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G:\Unidades compartidas\Planeacion\1 Gestión\Sig\Macroprocesos y Procesos\Misional\Proceso Crédito y Cartera\Formatos\"/>
    </mc:Choice>
  </mc:AlternateContent>
  <bookViews>
    <workbookView xWindow="0" yWindow="0" windowWidth="28800" windowHeight="12300"/>
  </bookViews>
  <sheets>
    <sheet name="CGR" sheetId="1" r:id="rId1"/>
    <sheet name="Listas" sheetId="5" state="hidden" r:id="rId2"/>
  </sheets>
  <externalReferences>
    <externalReference r:id="rId3"/>
    <externalReference r:id="rId4"/>
    <externalReference r:id="rId5"/>
    <externalReference r:id="rId6"/>
    <externalReference r:id="rId7"/>
    <externalReference r:id="rId8"/>
    <externalReference r:id="rId9"/>
  </externalReferences>
  <definedNames>
    <definedName name="BaseDatos">Listas!$U$2:$U$3</definedName>
    <definedName name="CIUDADES" localSheetId="1">Listas!$A$1:$A$299</definedName>
    <definedName name="CIUDADES">#REF!</definedName>
    <definedName name="ciudadesCol" localSheetId="1">Listas!$K$1:$K$1076</definedName>
    <definedName name="ciudadesCol">#REF!</definedName>
    <definedName name="ELABORADOPOR" localSheetId="1">Listas!$F$1:$F$10</definedName>
    <definedName name="ELABORADOPOR">#REF!</definedName>
    <definedName name="entidad" localSheetId="1">Listas!$O$1:$O$4</definedName>
    <definedName name="entidad">#REF!</definedName>
    <definedName name="GENERADOPOR" localSheetId="1">Listas!$F$1:$F$1</definedName>
    <definedName name="GENERADOPOR">#REF!</definedName>
    <definedName name="GIROCONST" localSheetId="1">Listas!$S$1:$S$4</definedName>
    <definedName name="GIROCONST">#REF!</definedName>
    <definedName name="NOMBRAMIENTO">Listas!$O$10:$O$13</definedName>
    <definedName name="oficinaciudad" localSheetId="1">Listas!$A$1:$A$32</definedName>
    <definedName name="oficinaciudad">#REF!</definedName>
    <definedName name="SELECTX">Listas!$X$1</definedName>
    <definedName name="SNA" localSheetId="1">Listas!$T$1:$T$3</definedName>
    <definedName name="SNA">#REF!</definedName>
    <definedName name="_xlnm.Print_Titles" localSheetId="0">CGR!$2:$3</definedName>
    <definedName name="UBICAFBS">Listas!$O$6:$O$8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7" i="1" l="1"/>
  <c r="V1" i="1"/>
  <c r="V57" i="1" s="1"/>
  <c r="E14" i="1" l="1"/>
  <c r="D24" i="1"/>
  <c r="D25" i="1"/>
  <c r="R38" i="1"/>
  <c r="E58" i="1"/>
  <c r="V14" i="1"/>
  <c r="L24" i="1"/>
  <c r="C37" i="1"/>
  <c r="H52" i="1"/>
  <c r="L58" i="1"/>
  <c r="E15" i="1"/>
  <c r="L25" i="1"/>
  <c r="O37" i="1"/>
  <c r="T52" i="1"/>
  <c r="P58" i="1"/>
  <c r="V25" i="1"/>
  <c r="C38" i="1"/>
  <c r="E57" i="1"/>
  <c r="W24" i="1"/>
  <c r="V15" i="1"/>
  <c r="N24" i="1"/>
  <c r="C27" i="1"/>
  <c r="L38" i="1"/>
  <c r="G56" i="1"/>
  <c r="T58" i="1"/>
  <c r="A119" i="1"/>
  <c r="N119" i="1"/>
  <c r="N101" i="1"/>
  <c r="N110" i="1" l="1"/>
  <c r="A110" i="1"/>
  <c r="A101" i="1"/>
  <c r="Q16" i="1" l="1"/>
  <c r="AB43" i="1" l="1"/>
  <c r="O57" i="1" l="1"/>
  <c r="V42" i="1"/>
  <c r="T20" i="1"/>
  <c r="R20" i="1"/>
  <c r="E20" i="1" a="1"/>
  <c r="E20" i="1" s="1"/>
  <c r="G19" i="1"/>
  <c r="R43" i="1" l="1"/>
  <c r="L43" i="1"/>
  <c r="C43" i="1" a="1"/>
  <c r="C43" i="1" s="1"/>
  <c r="O42" i="1"/>
  <c r="C42" i="1"/>
  <c r="M1076" i="5"/>
  <c r="M1075" i="5"/>
  <c r="M1074" i="5"/>
  <c r="M1073" i="5"/>
  <c r="M1072" i="5"/>
  <c r="M1071" i="5"/>
  <c r="M1070" i="5"/>
  <c r="M1069" i="5"/>
  <c r="M1068" i="5"/>
  <c r="M1067" i="5"/>
  <c r="M1066" i="5"/>
  <c r="M1065" i="5"/>
  <c r="M1064" i="5"/>
  <c r="M1063" i="5"/>
  <c r="M1062" i="5"/>
  <c r="M1061" i="5"/>
  <c r="M1060" i="5"/>
  <c r="M1059" i="5"/>
  <c r="M1058" i="5"/>
  <c r="M1057" i="5"/>
  <c r="M1056" i="5"/>
  <c r="M1055" i="5"/>
  <c r="M1054" i="5"/>
  <c r="M1053" i="5"/>
  <c r="M1052" i="5"/>
  <c r="M1051" i="5"/>
  <c r="M1050" i="5"/>
  <c r="M1049" i="5"/>
  <c r="M1048" i="5"/>
  <c r="M1047" i="5"/>
  <c r="M1046" i="5"/>
  <c r="M1045" i="5"/>
  <c r="M1044" i="5"/>
  <c r="M1043" i="5"/>
  <c r="M1042" i="5"/>
  <c r="M1041" i="5"/>
  <c r="M1040" i="5"/>
  <c r="M1039" i="5"/>
  <c r="M1038" i="5"/>
  <c r="M1037" i="5"/>
  <c r="M1036" i="5"/>
  <c r="M1035" i="5"/>
  <c r="M1034" i="5"/>
  <c r="M1033" i="5"/>
  <c r="M1032" i="5"/>
  <c r="M1031" i="5"/>
  <c r="M1030" i="5"/>
  <c r="M1029" i="5"/>
  <c r="M1028" i="5"/>
  <c r="M1027" i="5"/>
  <c r="M1026" i="5"/>
  <c r="M1025" i="5"/>
  <c r="M1024" i="5"/>
  <c r="M1023" i="5"/>
  <c r="M1022" i="5"/>
  <c r="M1021" i="5"/>
  <c r="M1020" i="5"/>
  <c r="M1019" i="5"/>
  <c r="M1018" i="5"/>
  <c r="M1017" i="5"/>
  <c r="M1016" i="5"/>
  <c r="M1015" i="5"/>
  <c r="M1014" i="5"/>
  <c r="M1013" i="5"/>
  <c r="M1012" i="5"/>
  <c r="M1011" i="5"/>
  <c r="M1010" i="5"/>
  <c r="M1009" i="5"/>
  <c r="M1008" i="5"/>
  <c r="M1007" i="5"/>
  <c r="M1006" i="5"/>
  <c r="M1005" i="5"/>
  <c r="M1004" i="5"/>
  <c r="M1003" i="5"/>
  <c r="M1002" i="5"/>
  <c r="M1001" i="5"/>
  <c r="M1000" i="5"/>
  <c r="M999" i="5"/>
  <c r="M998" i="5"/>
  <c r="M997" i="5"/>
  <c r="M996" i="5"/>
  <c r="M995" i="5"/>
  <c r="M994" i="5"/>
  <c r="M993" i="5"/>
  <c r="M992" i="5"/>
  <c r="M991" i="5"/>
  <c r="M990" i="5"/>
  <c r="M989" i="5"/>
  <c r="M988" i="5"/>
  <c r="M987" i="5"/>
  <c r="M986" i="5"/>
  <c r="M985" i="5"/>
  <c r="M984" i="5"/>
  <c r="M983" i="5"/>
  <c r="M982" i="5"/>
  <c r="M981" i="5"/>
  <c r="M980" i="5"/>
  <c r="M979" i="5"/>
  <c r="M978" i="5"/>
  <c r="M977" i="5"/>
  <c r="M976" i="5"/>
  <c r="M975" i="5"/>
  <c r="M974" i="5"/>
  <c r="M973" i="5"/>
  <c r="M972" i="5"/>
  <c r="M971" i="5"/>
  <c r="M970" i="5"/>
  <c r="M969" i="5"/>
  <c r="M968" i="5"/>
  <c r="M967" i="5"/>
  <c r="M966" i="5"/>
  <c r="M965" i="5"/>
  <c r="M964" i="5"/>
  <c r="M963" i="5"/>
  <c r="M962" i="5"/>
  <c r="M961" i="5"/>
  <c r="M960" i="5"/>
  <c r="M959" i="5"/>
  <c r="M958" i="5"/>
  <c r="M957" i="5"/>
  <c r="M956" i="5"/>
  <c r="M955" i="5"/>
  <c r="M954" i="5"/>
  <c r="M953" i="5"/>
  <c r="M952" i="5"/>
  <c r="M951" i="5"/>
  <c r="M950" i="5"/>
  <c r="M949" i="5"/>
  <c r="M948" i="5"/>
  <c r="M947" i="5"/>
  <c r="M946" i="5"/>
  <c r="M945" i="5"/>
  <c r="M944" i="5"/>
  <c r="M943" i="5"/>
  <c r="M942" i="5"/>
  <c r="M941" i="5"/>
  <c r="M940" i="5"/>
  <c r="M939" i="5"/>
  <c r="M938" i="5"/>
  <c r="M937" i="5"/>
  <c r="M936" i="5"/>
  <c r="M935" i="5"/>
  <c r="M934" i="5"/>
  <c r="M933" i="5"/>
  <c r="M932" i="5"/>
  <c r="M931" i="5"/>
  <c r="M930" i="5"/>
  <c r="M929" i="5"/>
  <c r="M928" i="5"/>
  <c r="M927" i="5"/>
  <c r="M926" i="5"/>
  <c r="M925" i="5"/>
  <c r="M924" i="5"/>
  <c r="M923" i="5"/>
  <c r="M922" i="5"/>
  <c r="M921" i="5"/>
  <c r="M920" i="5"/>
  <c r="M919" i="5"/>
  <c r="M918" i="5"/>
  <c r="M917" i="5"/>
  <c r="M916" i="5"/>
  <c r="M915" i="5"/>
  <c r="M914" i="5"/>
  <c r="M913" i="5"/>
  <c r="M912" i="5"/>
  <c r="M911" i="5"/>
  <c r="M910" i="5"/>
  <c r="M909" i="5"/>
  <c r="M908" i="5"/>
  <c r="M907" i="5"/>
  <c r="M906" i="5"/>
  <c r="M905" i="5"/>
  <c r="M904" i="5"/>
  <c r="M903" i="5"/>
  <c r="M902" i="5"/>
  <c r="M901" i="5"/>
  <c r="M900" i="5"/>
  <c r="M899" i="5"/>
  <c r="M898" i="5"/>
  <c r="M897" i="5"/>
  <c r="M896" i="5"/>
  <c r="M895" i="5"/>
  <c r="M894" i="5"/>
  <c r="M893" i="5"/>
  <c r="M892" i="5"/>
  <c r="M891" i="5"/>
  <c r="M890" i="5"/>
  <c r="M889" i="5"/>
  <c r="M888" i="5"/>
  <c r="M887" i="5"/>
  <c r="M886" i="5"/>
  <c r="M885" i="5"/>
  <c r="M884" i="5"/>
  <c r="M883" i="5"/>
  <c r="M882" i="5"/>
  <c r="M881" i="5"/>
  <c r="M880" i="5"/>
  <c r="M879" i="5"/>
  <c r="M878" i="5"/>
  <c r="M877" i="5"/>
  <c r="M876" i="5"/>
  <c r="M875" i="5"/>
  <c r="M874" i="5"/>
  <c r="M873" i="5"/>
  <c r="M872" i="5"/>
  <c r="M871" i="5"/>
  <c r="M870" i="5"/>
  <c r="M869" i="5"/>
  <c r="M868" i="5"/>
  <c r="M867" i="5"/>
  <c r="M866" i="5"/>
  <c r="M865" i="5"/>
  <c r="M864" i="5"/>
  <c r="M863" i="5"/>
  <c r="M862" i="5"/>
  <c r="M861" i="5"/>
  <c r="M860" i="5"/>
  <c r="M859" i="5"/>
  <c r="M858" i="5"/>
  <c r="M857" i="5"/>
  <c r="M856" i="5"/>
  <c r="M855" i="5"/>
  <c r="M854" i="5"/>
  <c r="M853" i="5"/>
  <c r="M852" i="5"/>
  <c r="M851" i="5"/>
  <c r="M850" i="5"/>
  <c r="M849" i="5"/>
  <c r="M848" i="5"/>
  <c r="M847" i="5"/>
  <c r="M846" i="5"/>
  <c r="M845" i="5"/>
  <c r="M844" i="5"/>
  <c r="M843" i="5"/>
  <c r="M842" i="5"/>
  <c r="M841" i="5"/>
  <c r="M840" i="5"/>
  <c r="M839" i="5"/>
  <c r="M838" i="5"/>
  <c r="M837" i="5"/>
  <c r="M836" i="5"/>
  <c r="M835" i="5"/>
  <c r="M834" i="5"/>
  <c r="M833" i="5"/>
  <c r="M832" i="5"/>
  <c r="M831" i="5"/>
  <c r="M830" i="5"/>
  <c r="M829" i="5"/>
  <c r="M828" i="5"/>
  <c r="M827" i="5"/>
  <c r="M826" i="5"/>
  <c r="M825" i="5"/>
  <c r="M824" i="5"/>
  <c r="M823" i="5"/>
  <c r="M822" i="5"/>
  <c r="M821" i="5"/>
  <c r="M820" i="5"/>
  <c r="M819" i="5"/>
  <c r="M818" i="5"/>
  <c r="M817" i="5"/>
  <c r="M816" i="5"/>
  <c r="M815" i="5"/>
  <c r="M814" i="5"/>
  <c r="M813" i="5"/>
  <c r="M812" i="5"/>
  <c r="M811" i="5"/>
  <c r="M810" i="5"/>
  <c r="M809" i="5"/>
  <c r="M808" i="5"/>
  <c r="M807" i="5"/>
  <c r="M806" i="5"/>
  <c r="M805" i="5"/>
  <c r="M804" i="5"/>
  <c r="M803" i="5"/>
  <c r="M802" i="5"/>
  <c r="M801" i="5"/>
  <c r="M800" i="5"/>
  <c r="M799" i="5"/>
  <c r="M798" i="5"/>
  <c r="M797" i="5"/>
  <c r="M796" i="5"/>
  <c r="M795" i="5"/>
  <c r="M794" i="5"/>
  <c r="M793" i="5"/>
  <c r="M792" i="5"/>
  <c r="M791" i="5"/>
  <c r="M790" i="5"/>
  <c r="M789" i="5"/>
  <c r="M788" i="5"/>
  <c r="M787" i="5"/>
  <c r="M786" i="5"/>
  <c r="M785" i="5"/>
  <c r="M784" i="5"/>
  <c r="M783" i="5"/>
  <c r="M782" i="5"/>
  <c r="M781" i="5"/>
  <c r="M780" i="5"/>
  <c r="M779" i="5"/>
  <c r="M778" i="5"/>
  <c r="M777" i="5"/>
  <c r="M776" i="5"/>
  <c r="M775" i="5"/>
  <c r="M774" i="5"/>
  <c r="M773" i="5"/>
  <c r="M772" i="5"/>
  <c r="M771" i="5"/>
  <c r="M770" i="5"/>
  <c r="M769" i="5"/>
  <c r="M768" i="5"/>
  <c r="M767" i="5"/>
  <c r="M766" i="5"/>
  <c r="M765" i="5"/>
  <c r="M764" i="5"/>
  <c r="M763" i="5"/>
  <c r="M762" i="5"/>
  <c r="M761" i="5"/>
  <c r="M760" i="5"/>
  <c r="M759" i="5"/>
  <c r="M758" i="5"/>
  <c r="M757" i="5"/>
  <c r="M756" i="5"/>
  <c r="M755" i="5"/>
  <c r="M754" i="5"/>
  <c r="M753" i="5"/>
  <c r="M752" i="5"/>
  <c r="M751" i="5"/>
  <c r="M750" i="5"/>
  <c r="M749" i="5"/>
  <c r="M748" i="5"/>
  <c r="M747" i="5"/>
  <c r="M746" i="5"/>
  <c r="M745" i="5"/>
  <c r="M744" i="5"/>
  <c r="M743" i="5"/>
  <c r="M742" i="5"/>
  <c r="M741" i="5"/>
  <c r="M740" i="5"/>
  <c r="M739" i="5"/>
  <c r="M738" i="5"/>
  <c r="M737" i="5"/>
  <c r="M736" i="5"/>
  <c r="M735" i="5"/>
  <c r="M734" i="5"/>
  <c r="M733" i="5"/>
  <c r="M732" i="5"/>
  <c r="M731" i="5"/>
  <c r="M730" i="5"/>
  <c r="M729" i="5"/>
  <c r="M728" i="5"/>
  <c r="M727" i="5"/>
  <c r="M726" i="5"/>
  <c r="M725" i="5"/>
  <c r="M724" i="5"/>
  <c r="M723" i="5"/>
  <c r="M722" i="5"/>
  <c r="M721" i="5"/>
  <c r="M720" i="5"/>
  <c r="M719" i="5"/>
  <c r="M718" i="5"/>
  <c r="M717" i="5"/>
  <c r="M716" i="5"/>
  <c r="M715" i="5"/>
  <c r="M714" i="5"/>
  <c r="M713" i="5"/>
  <c r="M712" i="5"/>
  <c r="M711" i="5"/>
  <c r="M710" i="5"/>
  <c r="M709" i="5"/>
  <c r="M708" i="5"/>
  <c r="M707" i="5"/>
  <c r="M706" i="5"/>
  <c r="M705" i="5"/>
  <c r="M704" i="5"/>
  <c r="M703" i="5"/>
  <c r="M702" i="5"/>
  <c r="M701" i="5"/>
  <c r="M700" i="5"/>
  <c r="M699" i="5"/>
  <c r="M698" i="5"/>
  <c r="M697" i="5"/>
  <c r="M696" i="5"/>
  <c r="M695" i="5"/>
  <c r="M694" i="5"/>
  <c r="M693" i="5"/>
  <c r="M692" i="5"/>
  <c r="M691" i="5"/>
  <c r="M690" i="5"/>
  <c r="M689" i="5"/>
  <c r="M688" i="5"/>
  <c r="M687" i="5"/>
  <c r="M686" i="5"/>
  <c r="M685" i="5"/>
  <c r="M684" i="5"/>
  <c r="M683" i="5"/>
  <c r="M682" i="5"/>
  <c r="M681" i="5"/>
  <c r="M680" i="5"/>
  <c r="M679" i="5"/>
  <c r="M678" i="5"/>
  <c r="M677" i="5"/>
  <c r="M676" i="5"/>
  <c r="M675" i="5"/>
  <c r="M674" i="5"/>
  <c r="M673" i="5"/>
  <c r="M672" i="5"/>
  <c r="M671" i="5"/>
  <c r="M670" i="5"/>
  <c r="M669" i="5"/>
  <c r="M668" i="5"/>
  <c r="M667" i="5"/>
  <c r="M666" i="5"/>
  <c r="M665" i="5"/>
  <c r="M664" i="5"/>
  <c r="M663" i="5"/>
  <c r="M662" i="5"/>
  <c r="M661" i="5"/>
  <c r="M660" i="5"/>
  <c r="M659" i="5"/>
  <c r="M658" i="5"/>
  <c r="M657" i="5"/>
  <c r="M656" i="5"/>
  <c r="M655" i="5"/>
  <c r="M654" i="5"/>
  <c r="M653" i="5"/>
  <c r="M652" i="5"/>
  <c r="M651" i="5"/>
  <c r="M650" i="5"/>
  <c r="M649" i="5"/>
  <c r="M648" i="5"/>
  <c r="M647" i="5"/>
  <c r="M646" i="5"/>
  <c r="M645" i="5"/>
  <c r="M644" i="5"/>
  <c r="M643" i="5"/>
  <c r="M642" i="5"/>
  <c r="M641" i="5"/>
  <c r="M640" i="5"/>
  <c r="M639" i="5"/>
  <c r="M638" i="5"/>
  <c r="M637" i="5"/>
  <c r="M636" i="5"/>
  <c r="M635" i="5"/>
  <c r="M634" i="5"/>
  <c r="M633" i="5"/>
  <c r="M632" i="5"/>
  <c r="M631" i="5"/>
  <c r="M630" i="5"/>
  <c r="M629" i="5"/>
  <c r="M628" i="5"/>
  <c r="M627" i="5"/>
  <c r="M626" i="5"/>
  <c r="M625" i="5"/>
  <c r="M624" i="5"/>
  <c r="M623" i="5"/>
  <c r="M622" i="5"/>
  <c r="M621" i="5"/>
  <c r="M620" i="5"/>
  <c r="M619" i="5"/>
  <c r="M618" i="5"/>
  <c r="M617" i="5"/>
  <c r="M616" i="5"/>
  <c r="M615" i="5"/>
  <c r="M614" i="5"/>
  <c r="M613" i="5"/>
  <c r="M612" i="5"/>
  <c r="M611" i="5"/>
  <c r="M610" i="5"/>
  <c r="M609" i="5"/>
  <c r="M608" i="5"/>
  <c r="M607" i="5"/>
  <c r="M606" i="5"/>
  <c r="M605" i="5"/>
  <c r="M604" i="5"/>
  <c r="M603" i="5"/>
  <c r="M602" i="5"/>
  <c r="M601" i="5"/>
  <c r="M600" i="5"/>
  <c r="M599" i="5"/>
  <c r="M598" i="5"/>
  <c r="M597" i="5"/>
  <c r="M596" i="5"/>
  <c r="M595" i="5"/>
  <c r="M594" i="5"/>
  <c r="M593" i="5"/>
  <c r="M592" i="5"/>
  <c r="M591" i="5"/>
  <c r="M590" i="5"/>
  <c r="M589" i="5"/>
  <c r="M588" i="5"/>
  <c r="M587" i="5"/>
  <c r="M586" i="5"/>
  <c r="M585" i="5"/>
  <c r="M584" i="5"/>
  <c r="M583" i="5"/>
  <c r="M582" i="5"/>
  <c r="M581" i="5"/>
  <c r="M580" i="5"/>
  <c r="M579" i="5"/>
  <c r="M578" i="5"/>
  <c r="M577" i="5"/>
  <c r="M576" i="5"/>
  <c r="M575" i="5"/>
  <c r="M574" i="5"/>
  <c r="M573" i="5"/>
  <c r="M572" i="5"/>
  <c r="M571" i="5"/>
  <c r="M570" i="5"/>
  <c r="M569" i="5"/>
  <c r="M568" i="5"/>
  <c r="M567" i="5"/>
  <c r="M566" i="5"/>
  <c r="M565" i="5"/>
  <c r="M564" i="5"/>
  <c r="M563" i="5"/>
  <c r="M562" i="5"/>
  <c r="M561" i="5"/>
  <c r="M560" i="5"/>
  <c r="M559" i="5"/>
  <c r="M558" i="5"/>
  <c r="M557" i="5"/>
  <c r="M556" i="5"/>
  <c r="M555" i="5"/>
  <c r="M554" i="5"/>
  <c r="M553" i="5"/>
  <c r="M552" i="5"/>
  <c r="M551" i="5"/>
  <c r="M550" i="5"/>
  <c r="M549" i="5"/>
  <c r="M548" i="5"/>
  <c r="M547" i="5"/>
  <c r="M546" i="5"/>
  <c r="M545" i="5"/>
  <c r="M544" i="5"/>
  <c r="M543" i="5"/>
  <c r="M542" i="5"/>
  <c r="M541" i="5"/>
  <c r="M540" i="5"/>
  <c r="M539" i="5"/>
  <c r="M538" i="5"/>
  <c r="M537" i="5"/>
  <c r="M536" i="5"/>
  <c r="M535" i="5"/>
  <c r="M534" i="5"/>
  <c r="M533" i="5"/>
  <c r="M532" i="5"/>
  <c r="M531" i="5"/>
  <c r="M530" i="5"/>
  <c r="M529" i="5"/>
  <c r="M528" i="5"/>
  <c r="M527" i="5"/>
  <c r="M526" i="5"/>
  <c r="M525" i="5"/>
  <c r="M524" i="5"/>
  <c r="M523" i="5"/>
  <c r="M522" i="5"/>
  <c r="M521" i="5"/>
  <c r="M520" i="5"/>
  <c r="M519" i="5"/>
  <c r="M518" i="5"/>
  <c r="M517" i="5"/>
  <c r="M516" i="5"/>
  <c r="M515" i="5"/>
  <c r="M514" i="5"/>
  <c r="M513" i="5"/>
  <c r="M512" i="5"/>
  <c r="M511" i="5"/>
  <c r="M510" i="5"/>
  <c r="M509" i="5"/>
  <c r="M508" i="5"/>
  <c r="M507" i="5"/>
  <c r="M506" i="5"/>
  <c r="M505" i="5"/>
  <c r="M504" i="5"/>
  <c r="M503" i="5"/>
  <c r="M502" i="5"/>
  <c r="M501" i="5"/>
  <c r="M500" i="5"/>
  <c r="M499" i="5"/>
  <c r="M498" i="5"/>
  <c r="M497" i="5"/>
  <c r="M496" i="5"/>
  <c r="M495" i="5"/>
  <c r="M494" i="5"/>
  <c r="M493" i="5"/>
  <c r="M492" i="5"/>
  <c r="M491" i="5"/>
  <c r="M490" i="5"/>
  <c r="M489" i="5"/>
  <c r="M488" i="5"/>
  <c r="M487" i="5"/>
  <c r="M486" i="5"/>
  <c r="M485" i="5"/>
  <c r="M484" i="5"/>
  <c r="M483" i="5"/>
  <c r="M482" i="5"/>
  <c r="M481" i="5"/>
  <c r="M480" i="5"/>
  <c r="M479" i="5"/>
  <c r="M478" i="5"/>
  <c r="M477" i="5"/>
  <c r="M476" i="5"/>
  <c r="M475" i="5"/>
  <c r="M474" i="5"/>
  <c r="M473" i="5"/>
  <c r="M472" i="5"/>
  <c r="M471" i="5"/>
  <c r="M470" i="5"/>
  <c r="M469" i="5"/>
  <c r="M468" i="5"/>
  <c r="M467" i="5"/>
  <c r="M466" i="5"/>
  <c r="M465" i="5"/>
  <c r="M464" i="5"/>
  <c r="M463" i="5"/>
  <c r="M462" i="5"/>
  <c r="M461" i="5"/>
  <c r="M460" i="5"/>
  <c r="M459" i="5"/>
  <c r="M458" i="5"/>
  <c r="M457" i="5"/>
  <c r="M456" i="5"/>
  <c r="M455" i="5"/>
  <c r="M454" i="5"/>
  <c r="M453" i="5"/>
  <c r="M452" i="5"/>
  <c r="M451" i="5"/>
  <c r="M450" i="5"/>
  <c r="M449" i="5"/>
  <c r="M448" i="5"/>
  <c r="M447" i="5"/>
  <c r="M446" i="5"/>
  <c r="M445" i="5"/>
  <c r="M444" i="5"/>
  <c r="M443" i="5"/>
  <c r="M442" i="5"/>
  <c r="M441" i="5"/>
  <c r="M440" i="5"/>
  <c r="M439" i="5"/>
  <c r="M438" i="5"/>
  <c r="M437" i="5"/>
  <c r="M436" i="5"/>
  <c r="M435" i="5"/>
  <c r="M434" i="5"/>
  <c r="M433" i="5"/>
  <c r="M432" i="5"/>
  <c r="M431" i="5"/>
  <c r="M430" i="5"/>
  <c r="M429" i="5"/>
  <c r="M428" i="5"/>
  <c r="M427" i="5"/>
  <c r="M426" i="5"/>
  <c r="M425" i="5"/>
  <c r="M424" i="5"/>
  <c r="M423" i="5"/>
  <c r="M422" i="5"/>
  <c r="M421" i="5"/>
  <c r="M420" i="5"/>
  <c r="M419" i="5"/>
  <c r="M418" i="5"/>
  <c r="M417" i="5"/>
  <c r="M416" i="5"/>
  <c r="M415" i="5"/>
  <c r="M414" i="5"/>
  <c r="M413" i="5"/>
  <c r="M412" i="5"/>
  <c r="M411" i="5"/>
  <c r="M410" i="5"/>
  <c r="M409" i="5"/>
  <c r="M408" i="5"/>
  <c r="M407" i="5"/>
  <c r="M406" i="5"/>
  <c r="M405" i="5"/>
  <c r="M404" i="5"/>
  <c r="M403" i="5"/>
  <c r="M402" i="5"/>
  <c r="M401" i="5"/>
  <c r="M400" i="5"/>
  <c r="M399" i="5"/>
  <c r="M398" i="5"/>
  <c r="M397" i="5"/>
  <c r="M396" i="5"/>
  <c r="M395" i="5"/>
  <c r="M394" i="5"/>
  <c r="M393" i="5"/>
  <c r="M392" i="5"/>
  <c r="M391" i="5"/>
  <c r="M390" i="5"/>
  <c r="M389" i="5"/>
  <c r="M388" i="5"/>
  <c r="M387" i="5"/>
  <c r="M386" i="5"/>
  <c r="M385" i="5"/>
  <c r="M384" i="5"/>
  <c r="M383" i="5"/>
  <c r="M382" i="5"/>
  <c r="M381" i="5"/>
  <c r="M380" i="5"/>
  <c r="M379" i="5"/>
  <c r="M378" i="5"/>
  <c r="M377" i="5"/>
  <c r="M376" i="5"/>
  <c r="M375" i="5"/>
  <c r="M374" i="5"/>
  <c r="M373" i="5"/>
  <c r="M372" i="5"/>
  <c r="M371" i="5"/>
  <c r="M370" i="5"/>
  <c r="M369" i="5"/>
  <c r="M368" i="5"/>
  <c r="M367" i="5"/>
  <c r="M366" i="5"/>
  <c r="M365" i="5"/>
  <c r="M364" i="5"/>
  <c r="M363" i="5"/>
  <c r="M362" i="5"/>
  <c r="M361" i="5"/>
  <c r="M360" i="5"/>
  <c r="M359" i="5"/>
  <c r="M358" i="5"/>
  <c r="M357" i="5"/>
  <c r="M356" i="5"/>
  <c r="M355" i="5"/>
  <c r="M354" i="5"/>
  <c r="M353" i="5"/>
  <c r="M352" i="5"/>
  <c r="M351" i="5"/>
  <c r="M350" i="5"/>
  <c r="M349" i="5"/>
  <c r="M348" i="5"/>
  <c r="M347" i="5"/>
  <c r="M346" i="5"/>
  <c r="M345" i="5"/>
  <c r="M344" i="5"/>
  <c r="M343" i="5"/>
  <c r="M342" i="5"/>
  <c r="M341" i="5"/>
  <c r="M340" i="5"/>
  <c r="M339" i="5"/>
  <c r="M338" i="5"/>
  <c r="M337" i="5"/>
  <c r="M336" i="5"/>
  <c r="M335" i="5"/>
  <c r="M334" i="5"/>
  <c r="M333" i="5"/>
  <c r="M332" i="5"/>
  <c r="M331" i="5"/>
  <c r="M330" i="5"/>
  <c r="M329" i="5"/>
  <c r="M328" i="5"/>
  <c r="M327" i="5"/>
  <c r="M326" i="5"/>
  <c r="M325" i="5"/>
  <c r="M324" i="5"/>
  <c r="M323" i="5"/>
  <c r="M322" i="5"/>
  <c r="M321" i="5"/>
  <c r="M320" i="5"/>
  <c r="M319" i="5"/>
  <c r="M318" i="5"/>
  <c r="M317" i="5"/>
  <c r="M316" i="5"/>
  <c r="M315" i="5"/>
  <c r="M314" i="5"/>
  <c r="M313" i="5"/>
  <c r="M312" i="5"/>
  <c r="M311" i="5"/>
  <c r="M310" i="5"/>
  <c r="M309" i="5"/>
  <c r="M308" i="5"/>
  <c r="M307" i="5"/>
  <c r="M306" i="5"/>
  <c r="M305" i="5"/>
  <c r="M304" i="5"/>
  <c r="M303" i="5"/>
  <c r="M302" i="5"/>
  <c r="M301" i="5"/>
  <c r="M300" i="5"/>
  <c r="M299" i="5"/>
  <c r="M298" i="5"/>
  <c r="M297" i="5"/>
  <c r="M296" i="5"/>
  <c r="M295" i="5"/>
  <c r="M294" i="5"/>
  <c r="M293" i="5"/>
  <c r="M292" i="5"/>
  <c r="M291" i="5"/>
  <c r="M290" i="5"/>
  <c r="M289" i="5"/>
  <c r="M288" i="5"/>
  <c r="M287" i="5"/>
  <c r="M286" i="5"/>
  <c r="M285" i="5"/>
  <c r="M284" i="5"/>
  <c r="M283" i="5"/>
  <c r="M282" i="5"/>
  <c r="M281" i="5"/>
  <c r="M280" i="5"/>
  <c r="M279" i="5"/>
  <c r="M278" i="5"/>
  <c r="M277" i="5"/>
  <c r="M276" i="5"/>
  <c r="M275" i="5"/>
  <c r="M274" i="5"/>
  <c r="M273" i="5"/>
  <c r="M272" i="5"/>
  <c r="M271" i="5"/>
  <c r="M270" i="5"/>
  <c r="M269" i="5"/>
  <c r="M268" i="5"/>
  <c r="M267" i="5"/>
  <c r="M266" i="5"/>
  <c r="M265" i="5"/>
  <c r="M264" i="5"/>
  <c r="M263" i="5"/>
  <c r="M262" i="5"/>
  <c r="M261" i="5"/>
  <c r="M260" i="5"/>
  <c r="M259" i="5"/>
  <c r="M258" i="5"/>
  <c r="M257" i="5"/>
  <c r="M256" i="5"/>
  <c r="M255" i="5"/>
  <c r="M254" i="5"/>
  <c r="M253" i="5"/>
  <c r="M252" i="5"/>
  <c r="M251" i="5"/>
  <c r="M250" i="5"/>
  <c r="M249" i="5"/>
  <c r="M248" i="5"/>
  <c r="M247" i="5"/>
  <c r="M246" i="5"/>
  <c r="M245" i="5"/>
  <c r="M244" i="5"/>
  <c r="M243" i="5"/>
  <c r="M242" i="5"/>
  <c r="M241" i="5"/>
  <c r="M240" i="5"/>
  <c r="M239" i="5"/>
  <c r="M238" i="5"/>
  <c r="M237" i="5"/>
  <c r="M236" i="5"/>
  <c r="M235" i="5"/>
  <c r="M234" i="5"/>
  <c r="M233" i="5"/>
  <c r="M232" i="5"/>
  <c r="M231" i="5"/>
  <c r="M230" i="5"/>
  <c r="M229" i="5"/>
  <c r="M228" i="5"/>
  <c r="M227" i="5"/>
  <c r="M226" i="5"/>
  <c r="M225" i="5"/>
  <c r="M224" i="5"/>
  <c r="M223" i="5"/>
  <c r="M222" i="5"/>
  <c r="M221" i="5"/>
  <c r="M220" i="5"/>
  <c r="M219" i="5"/>
  <c r="M218" i="5"/>
  <c r="M217" i="5"/>
  <c r="M216" i="5"/>
  <c r="M215" i="5"/>
  <c r="M214" i="5"/>
  <c r="M213" i="5"/>
  <c r="M212" i="5"/>
  <c r="M211" i="5"/>
  <c r="M210" i="5"/>
  <c r="M209" i="5"/>
  <c r="M208" i="5"/>
  <c r="M207" i="5"/>
  <c r="M206" i="5"/>
  <c r="M205" i="5"/>
  <c r="M204" i="5"/>
  <c r="M203" i="5"/>
  <c r="M202" i="5"/>
  <c r="M201" i="5"/>
  <c r="M200" i="5"/>
  <c r="M199" i="5"/>
  <c r="M198" i="5"/>
  <c r="M197" i="5"/>
  <c r="M196" i="5"/>
  <c r="M195" i="5"/>
  <c r="M194" i="5"/>
  <c r="M193" i="5"/>
  <c r="M192" i="5"/>
  <c r="M191" i="5"/>
  <c r="M190" i="5"/>
  <c r="M189" i="5"/>
  <c r="M188" i="5"/>
  <c r="M187" i="5"/>
  <c r="M186" i="5"/>
  <c r="M185" i="5"/>
  <c r="M184" i="5"/>
  <c r="M183" i="5"/>
  <c r="M182" i="5"/>
  <c r="M181" i="5"/>
  <c r="M180" i="5"/>
  <c r="M179" i="5"/>
  <c r="M178" i="5"/>
  <c r="M177" i="5"/>
  <c r="M176" i="5"/>
  <c r="M175" i="5"/>
  <c r="M174" i="5"/>
  <c r="M173" i="5"/>
  <c r="M172" i="5"/>
  <c r="M171" i="5"/>
  <c r="M170" i="5"/>
  <c r="M169" i="5"/>
  <c r="M168" i="5"/>
  <c r="M167" i="5"/>
  <c r="M166" i="5"/>
  <c r="M165" i="5"/>
  <c r="M164" i="5"/>
  <c r="M163" i="5"/>
  <c r="M162" i="5"/>
  <c r="M161" i="5"/>
  <c r="M160" i="5"/>
  <c r="M159" i="5"/>
  <c r="M158" i="5"/>
  <c r="M157" i="5"/>
  <c r="M156" i="5"/>
  <c r="M155" i="5"/>
  <c r="M154" i="5"/>
  <c r="M153" i="5"/>
  <c r="M152" i="5"/>
  <c r="M151" i="5"/>
  <c r="M150" i="5"/>
  <c r="M149" i="5"/>
  <c r="M148" i="5"/>
  <c r="M147" i="5"/>
  <c r="M146" i="5"/>
  <c r="M145" i="5"/>
  <c r="M144" i="5"/>
  <c r="M143" i="5"/>
  <c r="M142" i="5"/>
  <c r="M141" i="5"/>
  <c r="M140" i="5"/>
  <c r="M139" i="5"/>
  <c r="M138" i="5"/>
  <c r="M137" i="5"/>
  <c r="M136" i="5"/>
  <c r="M135" i="5"/>
  <c r="M134" i="5"/>
  <c r="M133" i="5"/>
  <c r="M132" i="5"/>
  <c r="M131" i="5"/>
  <c r="M130" i="5"/>
  <c r="M129" i="5"/>
  <c r="M128" i="5"/>
  <c r="M127" i="5"/>
  <c r="M126" i="5"/>
  <c r="M125" i="5"/>
  <c r="M124" i="5"/>
  <c r="M123" i="5"/>
  <c r="M122" i="5"/>
  <c r="M121" i="5"/>
  <c r="M120" i="5"/>
  <c r="M119" i="5"/>
  <c r="M118" i="5"/>
  <c r="M117" i="5"/>
  <c r="M116" i="5"/>
  <c r="M115" i="5"/>
  <c r="M114" i="5"/>
  <c r="M113" i="5"/>
  <c r="M112" i="5"/>
  <c r="M111" i="5"/>
  <c r="M110" i="5"/>
  <c r="M109" i="5"/>
  <c r="M108" i="5"/>
  <c r="M107" i="5"/>
  <c r="M106" i="5"/>
  <c r="M105" i="5"/>
  <c r="M104" i="5"/>
  <c r="M103" i="5"/>
  <c r="M102" i="5"/>
  <c r="M101" i="5"/>
  <c r="M100" i="5"/>
  <c r="M99" i="5"/>
  <c r="M98" i="5"/>
  <c r="M97" i="5"/>
  <c r="M96" i="5"/>
  <c r="M95" i="5"/>
  <c r="M94" i="5"/>
  <c r="M93" i="5"/>
  <c r="M92" i="5"/>
  <c r="M91" i="5"/>
  <c r="M90" i="5"/>
  <c r="M89" i="5"/>
  <c r="M88" i="5"/>
  <c r="M87" i="5"/>
  <c r="M86" i="5"/>
  <c r="M85" i="5"/>
  <c r="M84" i="5"/>
  <c r="M83" i="5"/>
  <c r="M82" i="5"/>
  <c r="M81" i="5"/>
  <c r="M80" i="5"/>
  <c r="M79" i="5"/>
  <c r="M78" i="5"/>
  <c r="M77" i="5"/>
  <c r="M76" i="5"/>
  <c r="M75" i="5"/>
  <c r="M74" i="5"/>
  <c r="M73" i="5"/>
  <c r="M72" i="5"/>
  <c r="M71" i="5"/>
  <c r="M70" i="5"/>
  <c r="M69" i="5"/>
  <c r="M68" i="5"/>
  <c r="M67" i="5"/>
  <c r="M66" i="5"/>
  <c r="M65" i="5"/>
  <c r="M64" i="5"/>
  <c r="M63" i="5"/>
  <c r="M62" i="5"/>
  <c r="M61" i="5"/>
  <c r="M60" i="5"/>
  <c r="M59" i="5"/>
  <c r="M58" i="5"/>
  <c r="M57" i="5"/>
  <c r="M56" i="5"/>
  <c r="M55" i="5"/>
  <c r="M54" i="5"/>
  <c r="M53" i="5"/>
  <c r="M52" i="5"/>
  <c r="M51" i="5"/>
  <c r="M50" i="5"/>
  <c r="M49" i="5"/>
  <c r="M48" i="5"/>
  <c r="M47" i="5"/>
  <c r="M46" i="5"/>
  <c r="M45" i="5"/>
  <c r="M44" i="5"/>
  <c r="M43" i="5"/>
  <c r="M42" i="5"/>
  <c r="M41" i="5"/>
  <c r="M40" i="5"/>
  <c r="M39" i="5"/>
  <c r="M38" i="5"/>
  <c r="M37" i="5"/>
  <c r="M36" i="5"/>
  <c r="M35" i="5"/>
  <c r="M34" i="5"/>
  <c r="M33" i="5"/>
  <c r="M32" i="5"/>
  <c r="M31" i="5"/>
  <c r="M30" i="5"/>
  <c r="M29" i="5"/>
  <c r="M28" i="5"/>
  <c r="M27" i="5"/>
  <c r="M26" i="5"/>
  <c r="M25" i="5"/>
  <c r="M24" i="5"/>
  <c r="M23" i="5"/>
  <c r="M22" i="5"/>
  <c r="M21" i="5"/>
  <c r="M20" i="5"/>
  <c r="M19" i="5"/>
  <c r="M18" i="5"/>
  <c r="M17" i="5"/>
  <c r="M16" i="5"/>
  <c r="M15" i="5"/>
  <c r="M14" i="5"/>
  <c r="M13" i="5"/>
  <c r="M12" i="5"/>
  <c r="M11" i="5"/>
  <c r="M10" i="5"/>
  <c r="M9" i="5"/>
  <c r="M8" i="5"/>
  <c r="M7" i="5"/>
  <c r="M6" i="5"/>
  <c r="M5" i="5"/>
  <c r="M4" i="5"/>
  <c r="M3" i="5"/>
  <c r="M2" i="5"/>
  <c r="M1" i="5"/>
  <c r="V27" i="1" l="1"/>
  <c r="W46" i="1"/>
  <c r="D29" i="1" a="1"/>
  <c r="D29" i="1" l="1"/>
  <c r="V37" i="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<sst xmlns="http://schemas.openxmlformats.org/spreadsheetml/2006/main" count="2417" uniqueCount="1220">
  <si>
    <t xml:space="preserve"> </t>
  </si>
  <si>
    <t>No.CRÉDITO</t>
  </si>
  <si>
    <t xml:space="preserve">C.C. No. </t>
  </si>
  <si>
    <t>CARTA DE AUTORIZACION PARA CONSIGNAR EN CUENTA DEL BENEFICIARIO DEL DESEMBOLSO</t>
  </si>
  <si>
    <t xml:space="preserve">TESORERIA </t>
  </si>
  <si>
    <t>C.C.o NIT:</t>
  </si>
  <si>
    <t>SI</t>
  </si>
  <si>
    <t>NO</t>
  </si>
  <si>
    <t>III. DESEMBOLSO</t>
  </si>
  <si>
    <t xml:space="preserve">FONDO DE BIENESTAR SOCIAL CGR </t>
  </si>
  <si>
    <t>800252683-3</t>
  </si>
  <si>
    <t xml:space="preserve">                                             </t>
  </si>
  <si>
    <t>PUTUMAYO</t>
  </si>
  <si>
    <t xml:space="preserve">QUINDIO </t>
  </si>
  <si>
    <t>RISARALDA</t>
  </si>
  <si>
    <t>SAN ANDRES</t>
  </si>
  <si>
    <t xml:space="preserve">SANTANDER </t>
  </si>
  <si>
    <t>SUCRE</t>
  </si>
  <si>
    <t>TOLIMA</t>
  </si>
  <si>
    <t>VALLE</t>
  </si>
  <si>
    <t>VAUPÉS</t>
  </si>
  <si>
    <t>VICHADA</t>
  </si>
  <si>
    <t>AMAZONAS</t>
  </si>
  <si>
    <t>ANTIOQUIA</t>
  </si>
  <si>
    <t xml:space="preserve">ARAUCA </t>
  </si>
  <si>
    <t xml:space="preserve">ATLÁNTICO </t>
  </si>
  <si>
    <t>BOLÍVAR</t>
  </si>
  <si>
    <t>BOYACA</t>
  </si>
  <si>
    <t xml:space="preserve">CALDAS </t>
  </si>
  <si>
    <t>CAQUETA</t>
  </si>
  <si>
    <t>CASANARE</t>
  </si>
  <si>
    <t>CAUCA</t>
  </si>
  <si>
    <t xml:space="preserve">CESAR </t>
  </si>
  <si>
    <t>CORDOBÁ</t>
  </si>
  <si>
    <t xml:space="preserve">CHOCO </t>
  </si>
  <si>
    <t>GUAINIA</t>
  </si>
  <si>
    <t>GUAJIRA</t>
  </si>
  <si>
    <t>GUAVIARE</t>
  </si>
  <si>
    <t xml:space="preserve">HUILA </t>
  </si>
  <si>
    <t>MAGDALENA</t>
  </si>
  <si>
    <t xml:space="preserve">META </t>
  </si>
  <si>
    <t xml:space="preserve">NTE SDER </t>
  </si>
  <si>
    <t>NARIÑO</t>
  </si>
  <si>
    <t>LETICIA</t>
  </si>
  <si>
    <t xml:space="preserve">MEDELLIN </t>
  </si>
  <si>
    <t>BARRANQUILLA</t>
  </si>
  <si>
    <t>CARTAGENA</t>
  </si>
  <si>
    <t>TUNJA</t>
  </si>
  <si>
    <t>MANIZALES</t>
  </si>
  <si>
    <t>FLORENCIA</t>
  </si>
  <si>
    <t>YOPAL</t>
  </si>
  <si>
    <t>POPAYAN</t>
  </si>
  <si>
    <t>VALLEDUPAR</t>
  </si>
  <si>
    <t>MONTERIA</t>
  </si>
  <si>
    <t>QUIBDO</t>
  </si>
  <si>
    <t>PUERTO INIRIDA</t>
  </si>
  <si>
    <t>RIOACHA</t>
  </si>
  <si>
    <t>SAN JOSE DEL GUAVIARE</t>
  </si>
  <si>
    <t>NEIVA</t>
  </si>
  <si>
    <t>SANTA MARTA</t>
  </si>
  <si>
    <t>VILLAVICENCIO</t>
  </si>
  <si>
    <t>CUCUTA</t>
  </si>
  <si>
    <t>PASTO</t>
  </si>
  <si>
    <t>MOCOA</t>
  </si>
  <si>
    <t>ARMENIA</t>
  </si>
  <si>
    <t>PEREIRA</t>
  </si>
  <si>
    <t xml:space="preserve">BUCARAMANGA </t>
  </si>
  <si>
    <t>SINCELEJO</t>
  </si>
  <si>
    <t>IBAGUÉ</t>
  </si>
  <si>
    <t>CALI</t>
  </si>
  <si>
    <t xml:space="preserve">MITÚ  </t>
  </si>
  <si>
    <t xml:space="preserve">PUERTO CARREÑO </t>
  </si>
  <si>
    <t>BOGOTA D.C</t>
  </si>
  <si>
    <t>NIVEL CENTRAL</t>
  </si>
  <si>
    <t xml:space="preserve">Calle 27  Nº 8 - 47 </t>
  </si>
  <si>
    <t>Calle 24 3-03 Ed.Banco Agrario Piso 4</t>
  </si>
  <si>
    <t xml:space="preserve">Carrera  15  Nº 14B - 49 Avenida los Estudiantes </t>
  </si>
  <si>
    <t xml:space="preserve">Calle   8  Nº  24 - 169  Barrio 20 de Julio </t>
  </si>
  <si>
    <t>Calle 6 Nº 5-33 Torre C P.4 C.C. Metropolitano</t>
  </si>
  <si>
    <t xml:space="preserve">Avenida  2  14 - 68  La Playa </t>
  </si>
  <si>
    <t xml:space="preserve">Carrera 8 No. 13-56 Barrio Olimpico </t>
  </si>
  <si>
    <t xml:space="preserve">Calle 20 A Nº 14 - 15 Piso 6 </t>
  </si>
  <si>
    <t>Calle 17  6-42 P. 5 - 6 - 7 Ed. Club Rialto</t>
  </si>
  <si>
    <t>Carrera  20  Nº 33 - 39 Piso 4</t>
  </si>
  <si>
    <t>Calle 14 No. 3A-34</t>
  </si>
  <si>
    <t>Avenida 3ra Norte No. 61- 02</t>
  </si>
  <si>
    <t xml:space="preserve">Carrera 13 No. 10 - 42 Mitú - Vaupés </t>
  </si>
  <si>
    <t>Calle 18 Nº 6 - 18 piso 2</t>
  </si>
  <si>
    <t>Calle Novena No. 10 - 49 Barrio Centro</t>
  </si>
  <si>
    <t>Carrera 46  Nº 52-36 Ed.Vicente Uribe Rendón P.8</t>
  </si>
  <si>
    <t>Carrera 22 Nº 19 - 27</t>
  </si>
  <si>
    <t>Calle  70  Nº 52 - 29  Piso 2</t>
  </si>
  <si>
    <t>La Matuna Centro Ed. Concasa P.18</t>
  </si>
  <si>
    <t xml:space="preserve">Calle  20 Nº  8 - 20 Tunja </t>
  </si>
  <si>
    <t>Calle 21 23-22 Ed.Seguros Atlas P. 6</t>
  </si>
  <si>
    <t>Kilometro 2 Via Morélia Antiguo Incora</t>
  </si>
  <si>
    <t xml:space="preserve">Carrera  21  Nº 9 - 48 </t>
  </si>
  <si>
    <t>Calle 15  Nº 7 - 33  1er Piso</t>
  </si>
  <si>
    <t>Carrera 10 No. 3 - 128 F</t>
  </si>
  <si>
    <t>Calle 16 No. 7-18 Piso 5 Y 6 Edificio Pumarejo Cotes</t>
  </si>
  <si>
    <t>Avda. Cra 40 calle 15 Esquina, Centr.Cial Llanocentro P.4</t>
  </si>
  <si>
    <t>Calle 18A  No. 25-64 Pasaje Corazón de Jesús</t>
  </si>
  <si>
    <t>Carrera 15  Nº 22 - 49  Barrio Alcaceres</t>
  </si>
  <si>
    <t>Carrera  20  25 - 72; Calle Castañeda</t>
  </si>
  <si>
    <t xml:space="preserve">Carrera 7 No 1N-66. Ed.Lotería Cauca 3er piso </t>
  </si>
  <si>
    <t>FANNY AVELLANEDA GONZALEZ</t>
  </si>
  <si>
    <t>JORGE MARIO ESCOBAR VILLEGAS</t>
  </si>
  <si>
    <t>FORMATO PARA DESEMBOLSO DE CRÉDITO</t>
  </si>
  <si>
    <t>No.Obligación</t>
  </si>
  <si>
    <t>Orden de Pago</t>
  </si>
  <si>
    <t>No. Compromiso:</t>
  </si>
  <si>
    <t>FECHA  :</t>
  </si>
  <si>
    <t>Tel / Cel:</t>
  </si>
  <si>
    <t>Nombres y Apellidos:</t>
  </si>
  <si>
    <t>BOGOTÁ D.C</t>
  </si>
  <si>
    <t>PUERTO NARIÑO</t>
  </si>
  <si>
    <t>MEDELLÍN</t>
  </si>
  <si>
    <t>ABEJORRAL</t>
  </si>
  <si>
    <t>ABRIAQUI</t>
  </si>
  <si>
    <t>ALEJANDRÍA</t>
  </si>
  <si>
    <t>AMAGÁ</t>
  </si>
  <si>
    <t>AMALFI</t>
  </si>
  <si>
    <t>ANDES</t>
  </si>
  <si>
    <t>ANGELÓPOLIS</t>
  </si>
  <si>
    <t>ANGOSTURA</t>
  </si>
  <si>
    <t>ANORÍ</t>
  </si>
  <si>
    <t>ANZÁ</t>
  </si>
  <si>
    <t>APARTADÓ</t>
  </si>
  <si>
    <t>ARBOLETES</t>
  </si>
  <si>
    <t>ARGELIA</t>
  </si>
  <si>
    <t>BARBOSA</t>
  </si>
  <si>
    <t>BELMIRA</t>
  </si>
  <si>
    <t>BELLO</t>
  </si>
  <si>
    <t>BETANIA</t>
  </si>
  <si>
    <t>BETULIA</t>
  </si>
  <si>
    <t>BRISEÑO</t>
  </si>
  <si>
    <t>BURITICÁ</t>
  </si>
  <si>
    <t>CÁCERES</t>
  </si>
  <si>
    <t>CAICEDO</t>
  </si>
  <si>
    <t>CALDAS</t>
  </si>
  <si>
    <t>CAMPAMENTO</t>
  </si>
  <si>
    <t>CAÑASGORDAS</t>
  </si>
  <si>
    <t>CARACOLÍ</t>
  </si>
  <si>
    <t>CARAMANTA</t>
  </si>
  <si>
    <t>CAREPA</t>
  </si>
  <si>
    <t>CARMEN DE VIBORAL</t>
  </si>
  <si>
    <t>CAROLINA</t>
  </si>
  <si>
    <t>CAUCASIA</t>
  </si>
  <si>
    <t>CHIGORODÓ</t>
  </si>
  <si>
    <t>CISNEROS</t>
  </si>
  <si>
    <t>COCORNÁ</t>
  </si>
  <si>
    <t>CONCEPCIÓN</t>
  </si>
  <si>
    <t>CONCORDIA</t>
  </si>
  <si>
    <t>COPACABANA</t>
  </si>
  <si>
    <t>DABEIBA</t>
  </si>
  <si>
    <t>DON 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</si>
  <si>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</si>
  <si>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</si>
  <si>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</si>
  <si>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</si>
  <si>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</si>
  <si>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</si>
  <si>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</si>
  <si>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</si>
  <si>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</si>
  <si>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</si>
  <si>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</si>
  <si>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</si>
  <si>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</si>
  <si>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</si>
  <si>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</si>
  <si>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</si>
  <si>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</si>
  <si>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</si>
  <si>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</si>
  <si>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</si>
  <si>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</si>
  <si>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</si>
  <si>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</si>
  <si>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</si>
  <si>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</si>
  <si>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</si>
  <si>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</si>
  <si>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</si>
  <si>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</si>
  <si>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</si>
  <si>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</si>
  <si>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</si>
  <si>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</si>
  <si>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</si>
  <si>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</si>
  <si>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</si>
  <si>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</si>
  <si>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</si>
  <si>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</si>
  <si>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</si>
  <si>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</si>
  <si>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</si>
  <si>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</si>
  <si>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</si>
  <si>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t>
  </si>
  <si>
    <t>SAN CARLOS</t>
  </si>
  <si>
    <t>SAN FRANCISCO</t>
  </si>
  <si>
    <t>SAN JERÓNIMO</t>
  </si>
  <si>
    <t>SAN JOSÉ DE MONTAÑA</t>
  </si>
  <si>
    <t>SAN JUAN DE URABÁ</t>
  </si>
  <si>
    <t>SAN LUIS</t>
  </si>
  <si>
    <t>SAN PEDRO</t>
  </si>
  <si>
    <t>SAN PEDRO DE URABÁ</t>
  </si>
  <si>
    <t>SAN RAFAEL</t>
  </si>
  <si>
    <t>SAN ROQUE</t>
  </si>
  <si>
    <t>SAN VICENTE</t>
  </si>
  <si>
    <t>SANTA BÁRBARA</t>
  </si>
  <si>
    <t>SANTA ROSA DE OSOS</t>
  </si>
  <si>
    <t>SANTO DOMINGO</t>
  </si>
  <si>
    <t>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</si>
  <si>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</si>
  <si>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</si>
  <si>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</si>
  <si>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</si>
  <si>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</si>
  <si>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</si>
  <si>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</si>
  <si>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</si>
  <si>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</si>
  <si>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</si>
  <si>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</si>
  <si>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</si>
  <si>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</si>
  <si>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</si>
  <si>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</si>
  <si>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</si>
  <si>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</si>
  <si>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</si>
  <si>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</si>
  <si>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 (CASABE)</t>
  </si>
  <si>
    <t>ZARAGOZA</t>
  </si>
  <si>
    <t>ARAUCA</t>
  </si>
  <si>
    <t>ARAUQUITA</t>
  </si>
  <si>
    <t>CRAVO NORTE</t>
  </si>
  <si>
    <t>FORTUL</t>
  </si>
  <si>
    <t>PUERTO RONDÓN</t>
  </si>
  <si>
    <t>SARAVENA</t>
  </si>
  <si>
    <t>TAME</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</si>
  <si>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</si>
  <si>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</si>
  <si>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</si>
  <si>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</si>
  <si>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</si>
  <si>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</si>
  <si>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</si>
  <si>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</si>
  <si>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</si>
  <si>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</si>
  <si>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</si>
  <si>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</si>
  <si>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</si>
  <si>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</si>
  <si>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</si>
  <si>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</si>
  <si>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</si>
  <si>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</si>
  <si>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SUÁN</t>
  </si>
  <si>
    <t>TUBARÁ</t>
  </si>
  <si>
    <t>USIACURÍ</t>
  </si>
  <si>
    <t>ACHÍ</t>
  </si>
  <si>
    <t>ALTOS DEL ROSARIO</t>
  </si>
  <si>
    <t>ARENAL</t>
  </si>
  <si>
    <t>ARJONA</t>
  </si>
  <si>
    <t>ARROYOHONDO</t>
  </si>
  <si>
    <t>BARRANCO DE LOBA</t>
  </si>
  <si>
    <t>CALAMAR</t>
  </si>
  <si>
    <t>CANTAGALLO</t>
  </si>
  <si>
    <t>CICUTO</t>
  </si>
  <si>
    <t>CÓRDOBA</t>
  </si>
  <si>
    <t>CLEMENCIA</t>
  </si>
  <si>
    <t>EL CARMEN DE BOLÍVAR</t>
  </si>
  <si>
    <t>EL GUAMO</t>
  </si>
  <si>
    <t>EL PEÑÓN</t>
  </si>
  <si>
    <t>HATILLO DE LOBA</t>
  </si>
  <si>
    <t>MAGANGUE</t>
  </si>
  <si>
    <t>MAHATES</t>
  </si>
  <si>
    <t>MARGARITA</t>
  </si>
  <si>
    <t>MARÍA LA BAJA</t>
  </si>
  <si>
    <t>MONTECRISTO</t>
  </si>
  <si>
    <t>MOMPÓS</t>
  </si>
  <si>
    <t>MORALES</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</si>
  <si>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</si>
  <si>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</si>
  <si>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</si>
  <si>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</si>
  <si>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</si>
  <si>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</si>
  <si>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</si>
  <si>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</si>
  <si>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</si>
  <si>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</si>
  <si>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</si>
  <si>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</si>
  <si>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</si>
  <si>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</si>
  <si>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</si>
  <si>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</si>
  <si>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</si>
  <si>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 (PUERTO RICO)</t>
  </si>
  <si>
    <t>TURBACO</t>
  </si>
  <si>
    <t>TURBANÁ</t>
  </si>
  <si>
    <t>VILLANUEVA</t>
  </si>
  <si>
    <t>ZAMBRANO</t>
  </si>
  <si>
    <t>ALMEIDA</t>
  </si>
  <si>
    <t>AQUITANIA</t>
  </si>
  <si>
    <t>ARCABUCO</t>
  </si>
  <si>
    <t>BELÉN</t>
  </si>
  <si>
    <t>BERBEO</t>
  </si>
  <si>
    <t>BETEITIVA</t>
  </si>
  <si>
    <t>BOAVITA</t>
  </si>
  <si>
    <t>BOYACÁ</t>
  </si>
  <si>
    <t>BUENAVISTA</t>
  </si>
  <si>
    <t>BUSBANZÁ</t>
  </si>
  <si>
    <t>CAMPOHERMOSO</t>
  </si>
  <si>
    <t>CERINZA</t>
  </si>
  <si>
    <t>CHINAVITA</t>
  </si>
  <si>
    <t>CHIQUINQUIRÁ</t>
  </si>
  <si>
    <t>CHISCAS</t>
  </si>
  <si>
    <t>CHITA</t>
  </si>
  <si>
    <t>CHITARANQUE</t>
  </si>
  <si>
    <t>CHIVATÁ</t>
  </si>
  <si>
    <t>CIÉNAGA</t>
  </si>
  <si>
    <t>CÓMBITA</t>
  </si>
  <si>
    <t>COPER</t>
  </si>
  <si>
    <t>CORRALES</t>
  </si>
  <si>
    <t>COVARACHIA</t>
  </si>
  <si>
    <t>CUBAR</t>
  </si>
  <si>
    <t>CUCAITA</t>
  </si>
  <si>
    <t>CUITIVA</t>
  </si>
  <si>
    <t>CHÍQUIZA</t>
  </si>
  <si>
    <t>CHIVOR</t>
  </si>
  <si>
    <t>DUITAMA</t>
  </si>
  <si>
    <t>EL COCUY</t>
  </si>
  <si>
    <t>EL ESPINO</t>
  </si>
  <si>
    <t>FIRAVITOBA</t>
  </si>
  <si>
    <t>FLORESTA</t>
  </si>
  <si>
    <t>GACHANTIVÁ</t>
  </si>
  <si>
    <t>GÁMEZA</t>
  </si>
  <si>
    <t>GARAGOA</t>
  </si>
  <si>
    <t>GUACAMAYAS</t>
  </si>
  <si>
    <t>GUATEQUE</t>
  </si>
  <si>
    <t>GUAYATÁ</t>
  </si>
  <si>
    <t>GUICÁN</t>
  </si>
  <si>
    <t>IZA</t>
  </si>
  <si>
    <t>JENESANO</t>
  </si>
  <si>
    <t>LABRANZAGRANDE</t>
  </si>
  <si>
    <t>LA CAPILLA</t>
  </si>
  <si>
    <t>LA VICTORIA</t>
  </si>
  <si>
    <t>LA UBITA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</si>
  <si>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</si>
  <si>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</si>
  <si>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</si>
  <si>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</si>
  <si>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</si>
  <si>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</si>
  <si>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</si>
  <si>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</si>
  <si>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</si>
  <si>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</si>
  <si>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</si>
  <si>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</si>
  <si>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</si>
  <si>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</si>
  <si>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</si>
  <si>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</si>
  <si>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</si>
  <si>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</si>
  <si>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</si>
  <si>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</si>
  <si>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</si>
  <si>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</si>
  <si>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PISVA</t>
  </si>
  <si>
    <t>PUERTO BOYACÁ</t>
  </si>
  <si>
    <t>QUÍPAMA</t>
  </si>
  <si>
    <t>RAMIQUIRÍ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</si>
  <si>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</si>
  <si>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</si>
  <si>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</si>
  <si>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</si>
  <si>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</si>
  <si>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</si>
  <si>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</si>
  <si>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</si>
  <si>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</si>
  <si>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</si>
  <si>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</si>
  <si>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</si>
  <si>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</si>
  <si>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</si>
  <si>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</si>
  <si>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</si>
  <si>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</si>
  <si>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</si>
  <si>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</si>
  <si>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</si>
  <si>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</si>
  <si>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</si>
  <si>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</si>
  <si>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</si>
  <si>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</si>
  <si>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</si>
  <si>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</si>
  <si>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</si>
  <si>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</si>
  <si>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</si>
  <si>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</si>
  <si>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</si>
  <si>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</si>
  <si>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</si>
  <si>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</si>
  <si>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</si>
  <si>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TOGUÍ</t>
  </si>
  <si>
    <t>TÓPAGA</t>
  </si>
  <si>
    <t>TOTA</t>
  </si>
  <si>
    <t>TUNUNGUA</t>
  </si>
  <si>
    <t>TURMEQUÉ</t>
  </si>
  <si>
    <t>TUTA</t>
  </si>
  <si>
    <t>TUTAZÁ</t>
  </si>
  <si>
    <t>ÚMBITA</t>
  </si>
  <si>
    <t>VENTAQUEMADA</t>
  </si>
  <si>
    <t>VIRACACHÁ</t>
  </si>
  <si>
    <t>ZETAQUIRÁ</t>
  </si>
  <si>
    <t>AGUADAS</t>
  </si>
  <si>
    <t>ANSERMA</t>
  </si>
  <si>
    <t>ARANZAZU</t>
  </si>
  <si>
    <t>BELALCÁZAR</t>
  </si>
  <si>
    <t>CHINCHINA</t>
  </si>
  <si>
    <t>FILADELFIA</t>
  </si>
  <si>
    <t>LA DORADA</t>
  </si>
  <si>
    <t>LA MERCED</t>
  </si>
  <si>
    <t>MANZANARES</t>
  </si>
  <si>
    <t>MARMATO</t>
  </si>
  <si>
    <t>MARQUETALIA</t>
  </si>
  <si>
    <t>MARULANDA</t>
  </si>
  <si>
    <t>NEIRA</t>
  </si>
  <si>
    <t>PÁCORA</t>
  </si>
  <si>
    <t>PALESTINA</t>
  </si>
  <si>
    <t>PENSILVANIA</t>
  </si>
  <si>
    <t>RIOSUCIO</t>
  </si>
  <si>
    <t>SALAMINA</t>
  </si>
  <si>
    <t>SAMANÁ</t>
  </si>
  <si>
    <t>SAN JOSÉ</t>
  </si>
  <si>
    <t>SUPÍA</t>
  </si>
  <si>
    <t>VICTORIA</t>
  </si>
  <si>
    <t>VILLAMARÍA</t>
  </si>
  <si>
    <t>VITERBO</t>
  </si>
  <si>
    <t>ALBANIA</t>
  </si>
  <si>
    <t>BELÉN DE LOS ANDAQUÍES</t>
  </si>
  <si>
    <t>CARTAGENA DEL CHAIRÁ</t>
  </si>
  <si>
    <t>CURILLO</t>
  </si>
  <si>
    <t>EL DONCELLO</t>
  </si>
  <si>
    <t>EL PAUJIL</t>
  </si>
  <si>
    <t>LA MONTAÑITA</t>
  </si>
  <si>
    <t>MILÁN</t>
  </si>
  <si>
    <t>MORELIA</t>
  </si>
  <si>
    <t>PUERTO RICO</t>
  </si>
  <si>
    <t>SAN JOSÉ DEL FRAGUA</t>
  </si>
  <si>
    <t>SAN VICENTE DEL CAGUÁN</t>
  </si>
  <si>
    <t>SOLANO</t>
  </si>
  <si>
    <t>SOLITA</t>
  </si>
  <si>
    <t>AGUAZUL</t>
  </si>
  <si>
    <t>CHAMEZA</t>
  </si>
  <si>
    <t>HATO COROZAL</t>
  </si>
  <si>
    <t>LA SALINA</t>
  </si>
  <si>
    <t>MANÍ</t>
  </si>
  <si>
    <t>MONTERREY</t>
  </si>
  <si>
    <t>NUNCHÍA</t>
  </si>
  <si>
    <t>OROCUÉ</t>
  </si>
  <si>
    <t>PAZ DE ARIPORO</t>
  </si>
  <si>
    <t>PORE</t>
  </si>
  <si>
    <t>RECETOR</t>
  </si>
  <si>
    <t>SABALARGA</t>
  </si>
  <si>
    <t>SÁCAMA</t>
  </si>
  <si>
    <t>SAN LUIS DE PALENQUE</t>
  </si>
  <si>
    <t>TÁMARA</t>
  </si>
  <si>
    <t>TAURAMENA</t>
  </si>
  <si>
    <t>TRINIDAD</t>
  </si>
  <si>
    <t>POPAYÁN</t>
  </si>
  <si>
    <t>ALMAGUER</t>
  </si>
  <si>
    <t>BALBOA</t>
  </si>
  <si>
    <t>BUENOS AIRES</t>
  </si>
  <si>
    <t>CAJIBÍO</t>
  </si>
  <si>
    <t>CALDONO</t>
  </si>
  <si>
    <t>CALOTO</t>
  </si>
  <si>
    <t>CORINTO</t>
  </si>
  <si>
    <t>EL TAMBO</t>
  </si>
  <si>
    <t>GUAPI</t>
  </si>
  <si>
    <t>INZÁ</t>
  </si>
  <si>
    <t>JAMBALÓ</t>
  </si>
  <si>
    <t>LA SIERRA</t>
  </si>
  <si>
    <t>LA VEGA</t>
  </si>
  <si>
    <t>LÓPEZ (MICAY)</t>
  </si>
  <si>
    <t>MERCADERES</t>
  </si>
  <si>
    <t>MIRANDA</t>
  </si>
  <si>
    <t>PADILLA</t>
  </si>
  <si>
    <t>PÁEZ (BELALCAZAR)</t>
  </si>
  <si>
    <t>PATÍA (EL BORDO)</t>
  </si>
  <si>
    <t>PIAMONTE</t>
  </si>
  <si>
    <t>PIENDAMÓ</t>
  </si>
  <si>
    <t>PUERTO TEJADA</t>
  </si>
  <si>
    <t>PURACÉ (COCONUCO)</t>
  </si>
  <si>
    <t>ROSAS</t>
  </si>
  <si>
    <t>SAN SEBASTIÁN</t>
  </si>
  <si>
    <t>SANTANDER DE QUILICHAO</t>
  </si>
  <si>
    <t>SILVIA</t>
  </si>
  <si>
    <t>SOTARÁ (PAISPAMBA)</t>
  </si>
  <si>
    <t>SUÁREZ</t>
  </si>
  <si>
    <t>TIMBÍO</t>
  </si>
  <si>
    <t>TIMBIQUÍ</t>
  </si>
  <si>
    <t>TORIBÍO</t>
  </si>
  <si>
    <t>TOTORO</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</si>
  <si>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</si>
  <si>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</si>
  <si>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</si>
  <si>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</si>
  <si>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</si>
  <si>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</si>
  <si>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</si>
  <si>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</si>
  <si>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</si>
  <si>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</si>
  <si>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</si>
  <si>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</si>
  <si>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</si>
  <si>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</si>
  <si>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CESAR</t>
  </si>
  <si>
    <t>PAILITAS</t>
  </si>
  <si>
    <t>PELAYA</t>
  </si>
  <si>
    <t>PUEBLO BELLO</t>
  </si>
  <si>
    <t>RÍO DE ORO</t>
  </si>
  <si>
    <t>LA PAZ (ROBLES)</t>
  </si>
  <si>
    <t>SAN ALBERTO</t>
  </si>
  <si>
    <t>SAN DIEGO</t>
  </si>
  <si>
    <t>SAN MARTÍN</t>
  </si>
  <si>
    <t>TAMALAMEQUE</t>
  </si>
  <si>
    <t>MONTERÍA</t>
  </si>
  <si>
    <t>AYAPEL</t>
  </si>
  <si>
    <t>CANALETE</t>
  </si>
  <si>
    <t>CERETÉ</t>
  </si>
  <si>
    <t>CHIMA</t>
  </si>
  <si>
    <t>CHINÚ</t>
  </si>
  <si>
    <t>CIÉNAGA DE ORO</t>
  </si>
  <si>
    <t>COTORRA</t>
  </si>
  <si>
    <t>LA APARTADA (FRONTERA)</t>
  </si>
  <si>
    <t>LORICA</t>
  </si>
  <si>
    <t>LOS CÓRDOBAS</t>
  </si>
  <si>
    <t>MOMIL</t>
  </si>
  <si>
    <t>MONTELÍBANO</t>
  </si>
  <si>
    <t>MONITOS</t>
  </si>
  <si>
    <t>PLANETA RICA</t>
  </si>
  <si>
    <t>PUEBLO NUEVO</t>
  </si>
  <si>
    <t>PUERTO ESCONDIDO</t>
  </si>
  <si>
    <t>PUERTO LIBERTADOR</t>
  </si>
  <si>
    <t>PURÍSIMA</t>
  </si>
  <si>
    <t>SAHAGÚN</t>
  </si>
  <si>
    <t>SAN ANDRÉS SOTAVENTO</t>
  </si>
  <si>
    <t>SAN ANTERO</t>
  </si>
  <si>
    <t>SAN BERNARDO DEL VIENTO</t>
  </si>
  <si>
    <t>SAN PELAYO</t>
  </si>
  <si>
    <t>TIERRALTA</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</si>
  <si>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</si>
  <si>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</si>
  <si>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</si>
  <si>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</si>
  <si>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</si>
  <si>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</si>
  <si>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</si>
  <si>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</si>
  <si>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</si>
  <si>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</si>
  <si>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</si>
  <si>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</si>
  <si>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</si>
  <si>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</si>
  <si>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</si>
  <si>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</si>
  <si>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</si>
  <si>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</si>
  <si>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</si>
  <si>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</si>
  <si>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</si>
  <si>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</si>
  <si>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</si>
  <si>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</si>
  <si>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</si>
  <si>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</si>
  <si>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</si>
  <si>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</si>
  <si>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</si>
  <si>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</si>
  <si>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</si>
  <si>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</si>
  <si>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</si>
  <si>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</si>
  <si>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</si>
  <si>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</si>
  <si>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</si>
  <si>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</si>
  <si>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</si>
  <si>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</si>
  <si>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</si>
  <si>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</si>
  <si>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</si>
  <si>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</si>
  <si>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</si>
  <si>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</si>
  <si>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</si>
  <si>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</si>
  <si>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</si>
  <si>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</si>
  <si>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</si>
  <si>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</si>
  <si>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</si>
  <si>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</si>
  <si>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</si>
  <si>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</si>
  <si>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</si>
  <si>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</si>
  <si>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</si>
  <si>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</si>
  <si>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VENECIA (OSPINA PÉREZ)</t>
  </si>
  <si>
    <t>PACHO</t>
  </si>
  <si>
    <t>PAIME</t>
  </si>
  <si>
    <t>PANDI</t>
  </si>
  <si>
    <t>PARATEBUENO</t>
  </si>
  <si>
    <t>PASCA</t>
  </si>
  <si>
    <t>PUERTO SALGAR</t>
  </si>
  <si>
    <t>PULÍ</t>
  </si>
  <si>
    <t>QUEBRADANEGRA</t>
  </si>
  <si>
    <t>QUETAME</t>
  </si>
  <si>
    <t>QUIPILE</t>
  </si>
  <si>
    <t>RAFAEL</t>
  </si>
  <si>
    <t>RICAURTE</t>
  </si>
  <si>
    <t>SAN ANTONIO DE TEQUENDAMA</t>
  </si>
  <si>
    <t>SAN BERNARDO</t>
  </si>
  <si>
    <t>SAN CAYETANO</t>
  </si>
  <si>
    <t>SAN JUAN DE RIOSECO</t>
  </si>
  <si>
    <t>SASAIMA</t>
  </si>
  <si>
    <t>SESQUILÉ</t>
  </si>
  <si>
    <t>SIBATE</t>
  </si>
  <si>
    <t>SILVANIA</t>
  </si>
  <si>
    <t>SIMIJACA</t>
  </si>
  <si>
    <t>SOACHA</t>
  </si>
  <si>
    <t>SOPÓ</t>
  </si>
  <si>
    <t>SUBACHOQUE</t>
  </si>
  <si>
    <t>SUESCA</t>
  </si>
  <si>
    <t>SUPATÁ</t>
  </si>
  <si>
    <t>SUSA</t>
  </si>
  <si>
    <t>SUTATAUSA</t>
  </si>
  <si>
    <t>TABIO</t>
  </si>
  <si>
    <t>TAUSA</t>
  </si>
  <si>
    <t>TENA</t>
  </si>
  <si>
    <t>TENJO</t>
  </si>
  <si>
    <t>TIBACUY</t>
  </si>
  <si>
    <t>TIBIRITÁ</t>
  </si>
  <si>
    <t>TOCAIMA</t>
  </si>
  <si>
    <t>TOCANCIPÁ</t>
  </si>
  <si>
    <t>TOPAIPÍ</t>
  </si>
  <si>
    <t>UBALÁ</t>
  </si>
  <si>
    <t>UBAQUE</t>
  </si>
  <si>
    <t>UBATÉ</t>
  </si>
  <si>
    <t>UNE</t>
  </si>
  <si>
    <t>ÚTICA</t>
  </si>
  <si>
    <t>VERGARA</t>
  </si>
  <si>
    <t>VIANÍ</t>
  </si>
  <si>
    <t>VILLAGÓMEZ</t>
  </si>
  <si>
    <t>VILLAPINZÓN</t>
  </si>
  <si>
    <t>VILLETA</t>
  </si>
  <si>
    <t>VIOTÁ</t>
  </si>
  <si>
    <t>YACOPÍ</t>
  </si>
  <si>
    <t>ZIPACÓN</t>
  </si>
  <si>
    <t>ZIPAQUIRÁ</t>
  </si>
  <si>
    <t>QUIBDÓ</t>
  </si>
  <si>
    <t>ACANDÍ</t>
  </si>
  <si>
    <t>ALTO BAUDÓ (PIE DE PATO)</t>
  </si>
  <si>
    <t>ATRATO (YUTO)</t>
  </si>
  <si>
    <t>BAGADÓ</t>
  </si>
  <si>
    <t>BAHÍA SOLANO (MÚTIS)</t>
  </si>
  <si>
    <t>BAJO BAUDÓ (PIZARRO)</t>
  </si>
  <si>
    <t>BOJAYÁ (BELLAVISTA)</t>
  </si>
  <si>
    <t>CANTÓN DE SAN PABLO</t>
  </si>
  <si>
    <t>CONDOTO</t>
  </si>
  <si>
    <t>EL CARMEN</t>
  </si>
  <si>
    <t>EL LITORAL DE SAN JUAN</t>
  </si>
  <si>
    <t>ITSMINA</t>
  </si>
  <si>
    <t>JURADÓ</t>
  </si>
  <si>
    <t>LLORÓ</t>
  </si>
  <si>
    <t>NÓVITA</t>
  </si>
  <si>
    <t>NUQUÍ</t>
  </si>
  <si>
    <t>SAN JOSÉ DEL PALMAR</t>
  </si>
  <si>
    <t>SIPÍ</t>
  </si>
  <si>
    <t>TADÓ</t>
  </si>
  <si>
    <t>UNGUÍA</t>
  </si>
  <si>
    <t>PUERTO INÍRIDA</t>
  </si>
  <si>
    <t>SAN JOSÉ DEL GUAVIARE</t>
  </si>
  <si>
    <t>EL RETORNO</t>
  </si>
  <si>
    <t>ACEVEDO</t>
  </si>
  <si>
    <t>AGRADO</t>
  </si>
  <si>
    <t>AIPE</t>
  </si>
  <si>
    <t>ALGECIRAS</t>
  </si>
  <si>
    <t>ALTAMIRA</t>
  </si>
  <si>
    <t>BARAYA</t>
  </si>
  <si>
    <t>CAMPOALEGRE</t>
  </si>
  <si>
    <t>COLOMBIA</t>
  </si>
  <si>
    <t>ELÍAS</t>
  </si>
  <si>
    <t>GARZÓN</t>
  </si>
  <si>
    <t>GIGANTE</t>
  </si>
  <si>
    <t>HOBO</t>
  </si>
  <si>
    <t>IQUIRA</t>
  </si>
  <si>
    <t>ISNOS</t>
  </si>
  <si>
    <t>LA ARGENTINA</t>
  </si>
  <si>
    <t>LA PLATA</t>
  </si>
  <si>
    <t>NÁTAGA</t>
  </si>
  <si>
    <t>OPORAPA</t>
  </si>
  <si>
    <t>PAICOL</t>
  </si>
  <si>
    <t>PALERMO</t>
  </si>
  <si>
    <t>PITAL</t>
  </si>
  <si>
    <t>PITALITO</t>
  </si>
  <si>
    <t>RIVERA</t>
  </si>
  <si>
    <t>SALADOBLANCO</t>
  </si>
  <si>
    <t>SAN AGUSTÍN</t>
  </si>
  <si>
    <t>SUAZÁ</t>
  </si>
  <si>
    <t>TARQUI</t>
  </si>
  <si>
    <t>TESALIA</t>
  </si>
  <si>
    <t>TELLO</t>
  </si>
  <si>
    <t>TERUEL</t>
  </si>
  <si>
    <t>TIMANÁ</t>
  </si>
  <si>
    <t>VILLAVIEJA</t>
  </si>
  <si>
    <t>YAGUARÁ</t>
  </si>
  <si>
    <t>RIOHACHA</t>
  </si>
  <si>
    <t>BARRANCAS</t>
  </si>
  <si>
    <t>DIBULLA</t>
  </si>
  <si>
    <t>DISTRACCIÓN</t>
  </si>
  <si>
    <t>EL MOLINO</t>
  </si>
  <si>
    <t>FONSECA</t>
  </si>
  <si>
    <t>HATONUEVO</t>
  </si>
  <si>
    <t>MAICAO</t>
  </si>
  <si>
    <t>MANAURE</t>
  </si>
  <si>
    <t>SAN JUAN DEL CESAR</t>
  </si>
  <si>
    <t>URIBÍA</t>
  </si>
  <si>
    <t>URUMITA</t>
  </si>
  <si>
    <t>ARACATACA</t>
  </si>
  <si>
    <t>ARIGUANÍ (EL DIFÍCIL)</t>
  </si>
  <si>
    <t>CERRO SAN ANTONIO</t>
  </si>
  <si>
    <t>CHIVOLO</t>
  </si>
  <si>
    <t>EL BANCO</t>
  </si>
  <si>
    <t>EL PIÑÓN</t>
  </si>
  <si>
    <t>EL RETÉN</t>
  </si>
  <si>
    <t>FUNDACIÓN</t>
  </si>
  <si>
    <t>GUAMAL</t>
  </si>
  <si>
    <t>PEDRAZA</t>
  </si>
  <si>
    <t>PIJIÑO DEL CARMEN</t>
  </si>
  <si>
    <t>PIVIJAY</t>
  </si>
  <si>
    <t>PLATO</t>
  </si>
  <si>
    <t>PUBLOVIEJO</t>
  </si>
  <si>
    <t>REMOLINO</t>
  </si>
  <si>
    <t>SAN SEBASTIÁN DE BUUENAVISTA</t>
  </si>
  <si>
    <t>SAN ZENÓN</t>
  </si>
  <si>
    <t>SANTA ANA</t>
  </si>
  <si>
    <t>SITIONUEVO</t>
  </si>
  <si>
    <t>TENERIFE</t>
  </si>
  <si>
    <t>ACACIAS</t>
  </si>
  <si>
    <t>BARRANCA DE UPÍA</t>
  </si>
  <si>
    <t>CABUYARO</t>
  </si>
  <si>
    <t>CASTILLA LA NUEVA</t>
  </si>
  <si>
    <t>CUBARRAL</t>
  </si>
  <si>
    <t>CUMARAL</t>
  </si>
  <si>
    <t>EL CALVARIO</t>
  </si>
  <si>
    <t>EL CASTILLO</t>
  </si>
  <si>
    <t>EL DORADO</t>
  </si>
  <si>
    <t>FUENTE DE ORO</t>
  </si>
  <si>
    <t>MAPIRIPÁN</t>
  </si>
  <si>
    <t>MESETAS</t>
  </si>
  <si>
    <t>LA MACARENA</t>
  </si>
  <si>
    <t>LA URIBE</t>
  </si>
  <si>
    <t>LEJANÍAS</t>
  </si>
  <si>
    <t>PUERTO CONCORDIA</t>
  </si>
  <si>
    <t>PUERTO GAITÁN</t>
  </si>
  <si>
    <t>PUERTO LÓPEZ</t>
  </si>
  <si>
    <t>PUERTO LLERAS</t>
  </si>
  <si>
    <t>RESTREPO</t>
  </si>
  <si>
    <t>SAN CARLOS DE GUAROA</t>
  </si>
  <si>
    <t>SAN JUAN DE ARAMA</t>
  </si>
  <si>
    <t>SAN JUANITO</t>
  </si>
  <si>
    <t>VISTAHERMOSA</t>
  </si>
  <si>
    <t>ALBÁN (SAN JOSÉ)</t>
  </si>
  <si>
    <t>ALDANA</t>
  </si>
  <si>
    <t>ANCUYÁ</t>
  </si>
  <si>
    <t>ARBOLEDA (BERRUECOS)</t>
  </si>
  <si>
    <t>BARBACOAS</t>
  </si>
  <si>
    <t>BUESACO</t>
  </si>
  <si>
    <t>COLÓN (GÉNOVA)</t>
  </si>
  <si>
    <t>CONSACÁ</t>
  </si>
  <si>
    <t>CONTADERO</t>
  </si>
  <si>
    <t>CUASPUD (CARLOSAMA)</t>
  </si>
  <si>
    <t>CUMBAL</t>
  </si>
  <si>
    <t>CUMBITARÁ</t>
  </si>
  <si>
    <t>CHACHAGÜI</t>
  </si>
  <si>
    <t>EL CHARCO</t>
  </si>
  <si>
    <t>EL ROSARIO</t>
  </si>
  <si>
    <t>EL TABLÓN</t>
  </si>
  <si>
    <t>FUNES</t>
  </si>
  <si>
    <t>GUACHUCAL</t>
  </si>
  <si>
    <t>GUAITARILLA</t>
  </si>
  <si>
    <t>GUALMATÁN</t>
  </si>
  <si>
    <t>ILES</t>
  </si>
  <si>
    <t>IMÚES</t>
  </si>
  <si>
    <t>IPIALES</t>
  </si>
  <si>
    <t>LA CRUZ</t>
  </si>
  <si>
    <t>LA FLORIDA</t>
  </si>
  <si>
    <t>LA LLANADA</t>
  </si>
  <si>
    <t>LA TOLA</t>
  </si>
  <si>
    <t>LEIVA</t>
  </si>
  <si>
    <t>LINARES</t>
  </si>
  <si>
    <t>LOS ANDES (SOTOMAYOR)</t>
  </si>
  <si>
    <t>MAGÜÍ (PAYÁN)</t>
  </si>
  <si>
    <t>MALLAMA (PIEDRANCHA)</t>
  </si>
  <si>
    <t>OSPINA</t>
  </si>
  <si>
    <t>FRANCISCO PIZARRO</t>
  </si>
  <si>
    <t>POLICARPA</t>
  </si>
  <si>
    <t>POTOSÍ</t>
  </si>
  <si>
    <t>PROVIDENCIA</t>
  </si>
  <si>
    <t>PUERRES</t>
  </si>
  <si>
    <t>PUPIALES</t>
  </si>
  <si>
    <t>ROBERTO PAYÁN (SAN JOSÉ)</t>
  </si>
  <si>
    <t>SAMANIEGO</t>
  </si>
  <si>
    <t>SANDONÁ</t>
  </si>
  <si>
    <t>SAN LORENZO</t>
  </si>
  <si>
    <t>SAN PEDRO DE CARTAGO</t>
  </si>
  <si>
    <t>SANTA BÁRBARA (ISCUANDÉ)</t>
  </si>
  <si>
    <t>SANTA CRUZ (GUACHÁVEZ)</t>
  </si>
  <si>
    <t>SAPUYÉS</t>
  </si>
  <si>
    <t>TAMINANGO</t>
  </si>
  <si>
    <t>TANGUA</t>
  </si>
  <si>
    <t>TUMACO</t>
  </si>
  <si>
    <t>TÚQUERRES</t>
  </si>
  <si>
    <t>YACUANQUER</t>
  </si>
  <si>
    <t>CÚCUTA</t>
  </si>
  <si>
    <t>ABREGO</t>
  </si>
  <si>
    <t>ARBOLEDAS</t>
  </si>
  <si>
    <t>BOCHALEMA</t>
  </si>
  <si>
    <t>BUCARASICA</t>
  </si>
  <si>
    <t>CÁCOTA</t>
  </si>
  <si>
    <t>CÁCHIRA</t>
  </si>
  <si>
    <t>CHINÁCOTA</t>
  </si>
  <si>
    <t>CHITAGÁ</t>
  </si>
  <si>
    <t>CONVENCIÓN</t>
  </si>
  <si>
    <t>CUCUTILLA</t>
  </si>
  <si>
    <t>DURANIA</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</si>
  <si>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</si>
  <si>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</si>
  <si>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</si>
  <si>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</si>
  <si>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</si>
  <si>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</si>
  <si>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</si>
  <si>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</si>
  <si>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</si>
  <si>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</si>
  <si>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</si>
  <si>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</si>
  <si>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</si>
  <si>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</si>
  <si>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</si>
  <si>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</si>
  <si>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</si>
  <si>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</si>
  <si>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</si>
  <si>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</si>
  <si>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</si>
  <si>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</si>
  <si>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</si>
  <si>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VILLACARO</t>
  </si>
  <si>
    <t>VILLA DEL ROSARIO</t>
  </si>
  <si>
    <t>COLÓN</t>
  </si>
  <si>
    <t>ORITO</t>
  </si>
  <si>
    <t>PUERTO ASÍS</t>
  </si>
  <si>
    <t>PUERTO CAICEDO</t>
  </si>
  <si>
    <t>PUERTO GUZMÁN</t>
  </si>
  <si>
    <t>PUERTO LEGUÍZAMO</t>
  </si>
  <si>
    <t>SIBUNDOY</t>
  </si>
  <si>
    <t>SAN MIGUEL</t>
  </si>
  <si>
    <t>VILLA GAMUEZ (LA HORMIGA)</t>
  </si>
  <si>
    <t>VILLA GARZÓN</t>
  </si>
  <si>
    <t>CALARCÁ</t>
  </si>
  <si>
    <t>CIRCASIA</t>
  </si>
  <si>
    <t>FILANDIA</t>
  </si>
  <si>
    <t>GÉNOVA</t>
  </si>
  <si>
    <t>LA TEBAIDA</t>
  </si>
  <si>
    <t>MONTENEGRO</t>
  </si>
  <si>
    <t>PIJAO</t>
  </si>
  <si>
    <t>QUIMBAYA</t>
  </si>
  <si>
    <t>SALENTO</t>
  </si>
  <si>
    <t>APÍA</t>
  </si>
  <si>
    <t>BELÉN DE UMBRÍA</t>
  </si>
  <si>
    <t>DOS QUEBRADAS</t>
  </si>
  <si>
    <t>GUÁTICA</t>
  </si>
  <si>
    <t>LA CELIA</t>
  </si>
  <si>
    <t>LA VIRGINIA</t>
  </si>
  <si>
    <t>MARSELLA</t>
  </si>
  <si>
    <t>MISTRATÓ</t>
  </si>
  <si>
    <t>PUEBLO RICO</t>
  </si>
  <si>
    <t>QUINCHIA</t>
  </si>
  <si>
    <t>SANTA ROSA DE CABAL</t>
  </si>
  <si>
    <t>BUCARAMANGA</t>
  </si>
  <si>
    <t>AGUADA</t>
  </si>
  <si>
    <t>ARATOCA</t>
  </si>
  <si>
    <t>BARICHARA</t>
  </si>
  <si>
    <t>BARRANCABERMEJA</t>
  </si>
  <si>
    <t>CALIFORNIA</t>
  </si>
  <si>
    <t>CAPITANEJO</t>
  </si>
  <si>
    <t>CARCASÍ</t>
  </si>
  <si>
    <t>CEPITÁ</t>
  </si>
  <si>
    <t>CERRITO</t>
  </si>
  <si>
    <t>CHARALÁ</t>
  </si>
  <si>
    <t>CHARTA</t>
  </si>
  <si>
    <t>CHIPATÁ</t>
  </si>
  <si>
    <t>CIMITARRA</t>
  </si>
  <si>
    <t>CONFINES</t>
  </si>
  <si>
    <t>CONTRATACIÓN</t>
  </si>
  <si>
    <t>COROMORO</t>
  </si>
  <si>
    <t>CURITÍ</t>
  </si>
  <si>
    <t>EL GUACAMAYO</t>
  </si>
  <si>
    <t>EL PLAYÓN</t>
  </si>
  <si>
    <t>ENCINO</t>
  </si>
  <si>
    <t>ENCISO</t>
  </si>
  <si>
    <t>FLORIÁN</t>
  </si>
  <si>
    <t>FLORIDABLANCA</t>
  </si>
  <si>
    <t>GALÁN</t>
  </si>
  <si>
    <t>GÁMBITA</t>
  </si>
  <si>
    <t>GIRÓN</t>
  </si>
  <si>
    <t>GUACA</t>
  </si>
  <si>
    <t>GUAPOTÁ</t>
  </si>
  <si>
    <t>GUAVATA</t>
  </si>
  <si>
    <t>GUEPSA</t>
  </si>
  <si>
    <t>HATO</t>
  </si>
  <si>
    <t>JESÚS MARÍA</t>
  </si>
  <si>
    <t>JORDÁN</t>
  </si>
  <si>
    <t>LA BELLEZA</t>
  </si>
  <si>
    <t>LANDÁZURI</t>
  </si>
  <si>
    <t>LA PAZ</t>
  </si>
  <si>
    <t>LEBRIJA</t>
  </si>
  <si>
    <t>LOS SANTOS</t>
  </si>
  <si>
    <t>MACARAVITA</t>
  </si>
  <si>
    <t>MÁLAGA</t>
  </si>
  <si>
    <t>MATANZA</t>
  </si>
  <si>
    <t>MOGOTES</t>
  </si>
  <si>
    <t>MOLAGAVITA</t>
  </si>
  <si>
    <t>OCAMONTE</t>
  </si>
  <si>
    <t>OIBA</t>
  </si>
  <si>
    <t>ONZÁGA</t>
  </si>
  <si>
    <t>PALMAR</t>
  </si>
  <si>
    <t>PALMAS DEL SOCORRO</t>
  </si>
  <si>
    <t>PÁRAMO</t>
  </si>
  <si>
    <t>PIE DE CUESTA</t>
  </si>
  <si>
    <t>PINCHOTE</t>
  </si>
  <si>
    <t>PUENTE NACIONAL</t>
  </si>
  <si>
    <t>PUERTO PARRA</t>
  </si>
  <si>
    <t>PUERTO WILCHES</t>
  </si>
  <si>
    <t>SABANA DE TORRES</t>
  </si>
  <si>
    <t>SAN BENITO</t>
  </si>
  <si>
    <t>SAN GIL</t>
  </si>
  <si>
    <t>SAN JOAQUÍN</t>
  </si>
  <si>
    <t>SAN JOSÉ DE MIRANDA</t>
  </si>
  <si>
    <t>SAN VICENTE DE CHUCURÍ</t>
  </si>
  <si>
    <t>SANTA HELENA DEL OPÓN</t>
  </si>
  <si>
    <t>SIMACOTA</t>
  </si>
  <si>
    <t>SOCORRO</t>
  </si>
  <si>
    <t>SUAITA</t>
  </si>
  <si>
    <t>SURATÁ</t>
  </si>
  <si>
    <t>TONA</t>
  </si>
  <si>
    <t>VALLE DE SAN JOSÉ</t>
  </si>
  <si>
    <t>VÉLEZ</t>
  </si>
  <si>
    <t>VETAS</t>
  </si>
  <si>
    <t>ZAPATOCA</t>
  </si>
  <si>
    <t>CAIMITO</t>
  </si>
  <si>
    <t>COLOSO (RICAURTE)</t>
  </si>
  <si>
    <t>COROZAL</t>
  </si>
  <si>
    <t>CHALÁN</t>
  </si>
  <si>
    <t>GALERAS (NUEVA GRANADA)</t>
  </si>
  <si>
    <t>GUARANDÁ</t>
  </si>
  <si>
    <t>LOS PALMITOS</t>
  </si>
  <si>
    <t>MAJAGUAL</t>
  </si>
  <si>
    <t>MORROA</t>
  </si>
  <si>
    <t>OVEJAS</t>
  </si>
  <si>
    <t>PALMITO</t>
  </si>
  <si>
    <t>SAMPUÉS</t>
  </si>
  <si>
    <t>SAN BENITO ABAD</t>
  </si>
  <si>
    <t>SAN JUAN DE BETULIA</t>
  </si>
  <si>
    <t>SAN MARCOS</t>
  </si>
  <si>
    <t>SAN ONOFRE</t>
  </si>
  <si>
    <t>SINCÉ</t>
  </si>
  <si>
    <t>TOLÚ</t>
  </si>
  <si>
    <t>TOLUVIEJO</t>
  </si>
  <si>
    <t>ALPUJARRA</t>
  </si>
  <si>
    <t>ALVARADO</t>
  </si>
  <si>
    <t>AMBALEMA</t>
  </si>
  <si>
    <t>ANZÓATEGUI</t>
  </si>
  <si>
    <t>ARMERO (GUAYABAL)</t>
  </si>
  <si>
    <t>ATACO</t>
  </si>
  <si>
    <t>CAJAMARCA</t>
  </si>
  <si>
    <t>CARMEN DE APICALÁ</t>
  </si>
  <si>
    <t>CASABIANCA</t>
  </si>
  <si>
    <t>CHAPARRAL</t>
  </si>
  <si>
    <t>COELLO</t>
  </si>
  <si>
    <t>COYAIMA</t>
  </si>
  <si>
    <t>CUNDAY</t>
  </si>
  <si>
    <t>DOLORES</t>
  </si>
  <si>
    <t>ESPINAL</t>
  </si>
  <si>
    <t>FALÁN</t>
  </si>
  <si>
    <t>FLANDES</t>
  </si>
  <si>
    <t>FRESNO</t>
  </si>
  <si>
    <t>GUAMO</t>
  </si>
  <si>
    <t>HERVEO</t>
  </si>
  <si>
    <t>HONDA</t>
  </si>
  <si>
    <t>ICONONZO</t>
  </si>
  <si>
    <t>LÉRIDA</t>
  </si>
  <si>
    <t>LÍBANO</t>
  </si>
  <si>
    <t>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</si>
  <si>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</si>
  <si>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</si>
  <si>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</si>
  <si>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</si>
  <si>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</si>
  <si>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</si>
  <si>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</si>
  <si>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</si>
  <si>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</si>
  <si>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</si>
  <si>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</si>
  <si>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</si>
  <si>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</si>
  <si>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</si>
  <si>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</si>
  <si>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</si>
  <si>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</si>
  <si>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</si>
  <si>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</si>
  <si>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ALCALÁ</t>
  </si>
  <si>
    <t>ANDALUCÍA</t>
  </si>
  <si>
    <t>ANSERMANUEVO</t>
  </si>
  <si>
    <t>BUENAVENTURA</t>
  </si>
  <si>
    <t>BUGA</t>
  </si>
  <si>
    <t>BUGALAGRANDE</t>
  </si>
  <si>
    <t>CAICEDONIA</t>
  </si>
  <si>
    <t>CALIMA (DARIÉN)</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</si>
  <si>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</si>
  <si>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</si>
  <si>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</si>
  <si>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</si>
  <si>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</si>
  <si>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</si>
  <si>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</si>
  <si>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</si>
  <si>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</si>
  <si>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</si>
  <si>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</si>
  <si>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</si>
  <si>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</si>
  <si>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</si>
  <si>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</si>
  <si>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</si>
  <si>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</si>
  <si>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</si>
  <si>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</si>
  <si>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</si>
  <si>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</si>
  <si>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</si>
  <si>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</si>
  <si>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</si>
  <si>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</si>
  <si>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</si>
  <si>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MITÚ</t>
  </si>
  <si>
    <t>CARURÚ</t>
  </si>
  <si>
    <t>TATAMÁ</t>
  </si>
  <si>
    <t>PUERTO CARREÑO</t>
  </si>
  <si>
    <t>LA PRIMAVERA</t>
  </si>
  <si>
    <t>SANTA ROSALIA</t>
  </si>
  <si>
    <t>CUMARIBO</t>
  </si>
  <si>
    <t>ATLANTICO</t>
  </si>
  <si>
    <t>CAQUETÁ</t>
  </si>
  <si>
    <t>CESAR</t>
  </si>
  <si>
    <t>CUNDINAMARCA</t>
  </si>
  <si>
    <t>CHOCÓ</t>
  </si>
  <si>
    <t>GUAINÍA</t>
  </si>
  <si>
    <t>HUILA</t>
  </si>
  <si>
    <t>LA GUAJIRA</t>
  </si>
  <si>
    <t>META</t>
  </si>
  <si>
    <t>NORTE DE SANTANDER</t>
  </si>
  <si>
    <t>QUINDÍO</t>
  </si>
  <si>
    <t>SANTANDER</t>
  </si>
  <si>
    <t>Colegio para Hijos de empleados de la CGR</t>
  </si>
  <si>
    <t>Calle 57 B No. 37-34 - Barrio Nicolás de Federman</t>
  </si>
  <si>
    <t>Centro Médico CGR</t>
  </si>
  <si>
    <t>Calle 35 No. 21 – 48</t>
  </si>
  <si>
    <t>Departamento Residencia:</t>
  </si>
  <si>
    <t>Cargo y Grado:</t>
  </si>
  <si>
    <t>Ciudad Residencia:</t>
  </si>
  <si>
    <t>Nombramiento:</t>
  </si>
  <si>
    <t>Entidad:</t>
  </si>
  <si>
    <t>Dirección Oficina:</t>
  </si>
  <si>
    <t>Tel:</t>
  </si>
  <si>
    <t>Ext:</t>
  </si>
  <si>
    <t>Piso:</t>
  </si>
  <si>
    <t>Modalidad:</t>
  </si>
  <si>
    <t>Acta No.</t>
  </si>
  <si>
    <t>del</t>
  </si>
  <si>
    <t>Tasa de Interés</t>
  </si>
  <si>
    <t>Valor Aprobado</t>
  </si>
  <si>
    <t>Plazo:</t>
  </si>
  <si>
    <t>Valor en letras:</t>
  </si>
  <si>
    <t>Nombre:</t>
  </si>
  <si>
    <t>Valor</t>
  </si>
  <si>
    <t>Tipo de Cuenta:</t>
  </si>
  <si>
    <t>Cuenta:</t>
  </si>
  <si>
    <t>Marca:</t>
  </si>
  <si>
    <t>Modelo:</t>
  </si>
  <si>
    <t>Línea:</t>
  </si>
  <si>
    <t>Tipo Carrocería:</t>
  </si>
  <si>
    <t>Color:</t>
  </si>
  <si>
    <t>Chasis No.:</t>
  </si>
  <si>
    <t>Placa No.:</t>
  </si>
  <si>
    <t>Servicio:</t>
  </si>
  <si>
    <t>Motor No.:</t>
  </si>
  <si>
    <t>Serie No.:</t>
  </si>
  <si>
    <t>Capacidad:</t>
  </si>
  <si>
    <t>Clase:</t>
  </si>
  <si>
    <t>Pagaré y Carta de Instrucciones No.</t>
  </si>
  <si>
    <t>IV. DETALLE GARANTIAS</t>
  </si>
  <si>
    <t>Fecha Emisión Pagaré:</t>
  </si>
  <si>
    <t>Caracterísiticas Vehículo:</t>
  </si>
  <si>
    <t>N/A</t>
  </si>
  <si>
    <t>NIT:</t>
  </si>
  <si>
    <t>Valor Descuento Cuota Administ. 1%</t>
  </si>
  <si>
    <t>Caracterísiticas Inmueble:</t>
  </si>
  <si>
    <t>Dirección Iinmueble Adquirido</t>
  </si>
  <si>
    <t>Ciudad Inmueble:</t>
  </si>
  <si>
    <t>Departamento Inmueble:</t>
  </si>
  <si>
    <t>Teléfono:</t>
  </si>
  <si>
    <t>Notaria:</t>
  </si>
  <si>
    <t>Ciudad:</t>
  </si>
  <si>
    <t>Escritura No.:</t>
  </si>
  <si>
    <t>Matrícula Inmobiliaria</t>
  </si>
  <si>
    <t>Fecha:</t>
  </si>
  <si>
    <t>CARPETA EXPEDIENTE</t>
  </si>
  <si>
    <t>CERTIFICACION ENTIDAD FINANCIERA CUENTA  DE AHORROS Y/O CORRIENTE DEL BENEFICIARIO DEL DESEMBOLSO</t>
  </si>
  <si>
    <t>Original 1:</t>
  </si>
  <si>
    <t>Original 2:</t>
  </si>
  <si>
    <t>Capacidad de Pago</t>
  </si>
  <si>
    <t>V. ESTUDIO JURÍDICO Y REQUISITOS</t>
  </si>
  <si>
    <t>Verificación Lista de Chequeo</t>
  </si>
  <si>
    <t>VI. OBSERVACIONES</t>
  </si>
  <si>
    <t>VII. ANEXOS</t>
  </si>
  <si>
    <t>Porcentaje del Giro (%):</t>
  </si>
  <si>
    <t>Valor del Giro:</t>
  </si>
  <si>
    <t>Valor legalizado:</t>
  </si>
  <si>
    <t>Valor Primera Cuota:</t>
  </si>
  <si>
    <t>No. CxP:</t>
  </si>
  <si>
    <t>Dirección Residencia:</t>
  </si>
  <si>
    <t>Ubicación (Funcionarios FBS):</t>
  </si>
  <si>
    <t>Contraloría General de la República</t>
  </si>
  <si>
    <t>Fondo de Bienestar Social de la Contraloría General de la República</t>
  </si>
  <si>
    <t>Gerencia Departam. Colegiada:</t>
  </si>
  <si>
    <t>Ciudad :</t>
  </si>
  <si>
    <t>Proyectado por</t>
  </si>
  <si>
    <t>Revisado por</t>
  </si>
  <si>
    <t>VIII. RESPONSABLES DE LA REVISION</t>
  </si>
  <si>
    <t xml:space="preserve"> Revisó: </t>
  </si>
  <si>
    <t xml:space="preserve"> Grupo de Planeación</t>
  </si>
  <si>
    <t xml:space="preserve">Elaboró: </t>
  </si>
  <si>
    <t>I.  BENEFICIARIO DEL CRÉDITO</t>
  </si>
  <si>
    <t>II.  CRÉDITO APROBADO</t>
  </si>
  <si>
    <t>EL DESEMBOLSO DEL CRÉDITO DEBE HACERSE A NOMBRE DE:</t>
  </si>
  <si>
    <t>Seleccione la base de Datos conforme la linea de crédito:</t>
  </si>
  <si>
    <t>Vivienda</t>
  </si>
  <si>
    <t>Carrera 69 No.44 - 35</t>
  </si>
  <si>
    <t>Base de Datos</t>
  </si>
  <si>
    <t>X</t>
  </si>
  <si>
    <t>Carrera 69 No.44 - 35 Piso 4</t>
  </si>
  <si>
    <t>Vehículo, Calamidad, Bienestar Integral</t>
  </si>
  <si>
    <t>Sede Administrativa</t>
  </si>
  <si>
    <t>CARRERA ADMINISTRATIVA</t>
  </si>
  <si>
    <t>LIBRE NOMBRAMIENTO Y REMOCION</t>
  </si>
  <si>
    <t>PROVISIONAL</t>
  </si>
  <si>
    <t>BOLIVAR</t>
  </si>
  <si>
    <t>5481977/5481970</t>
  </si>
  <si>
    <t>3779892/3779891</t>
  </si>
  <si>
    <t>3532760/3779877</t>
  </si>
  <si>
    <t>DIANA PATRICIA PALACIOS DIAZ</t>
  </si>
  <si>
    <t>Profesional Especializado Grupo de Crédito y Cartera</t>
  </si>
  <si>
    <t>JOSE EVER BAYONA AVENDAÑO</t>
  </si>
  <si>
    <t>Técnico Administrativo Grupo de Crédito y Cartera</t>
  </si>
  <si>
    <t>GLADYS MARCELA LIEVANO GOMEZ</t>
  </si>
  <si>
    <t>LORELEY GIANNINA RIVERA CLAVIJO</t>
  </si>
  <si>
    <t>Subdirectora de Desarrollo y Emprendimiento</t>
  </si>
  <si>
    <t>LO TRASLADARON</t>
  </si>
  <si>
    <t>Técnico Administrativo Grado 10</t>
  </si>
  <si>
    <t>Asistencial 21</t>
  </si>
  <si>
    <t>Proceso Gestión Crédito y Cartera
Formato para Desembolso de Crédito</t>
  </si>
  <si>
    <t xml:space="preserve">Código: </t>
  </si>
  <si>
    <t>F-M-2230-10</t>
  </si>
  <si>
    <t xml:space="preserve">Versión: </t>
  </si>
  <si>
    <t>DIANA CAROLINA MOLINA CARVAJAL</t>
  </si>
  <si>
    <t>Directora de Desarrollo y Bienestar Social</t>
  </si>
  <si>
    <r>
      <t xml:space="preserve">Fecha: </t>
    </r>
    <r>
      <rPr>
        <sz val="8"/>
        <rFont val="Arial"/>
        <family val="2"/>
      </rPr>
      <t>30 de agosto de 2023</t>
    </r>
  </si>
  <si>
    <r>
      <rPr>
        <b/>
        <sz val="8"/>
        <rFont val="Arial"/>
        <family val="2"/>
      </rPr>
      <t>Aprobó:</t>
    </r>
    <r>
      <rPr>
        <sz val="8"/>
        <rFont val="Arial"/>
        <family val="2"/>
      </rPr>
      <t xml:space="preserve"> Comité Sicme</t>
    </r>
  </si>
  <si>
    <t>Subdirección de Bienestar y Calidad de Vida / Grupo de Gestión de Apoyo Financiero Crédito y Cartera</t>
  </si>
  <si>
    <t>Proyectó:</t>
  </si>
  <si>
    <t>EFECTUADO  EL ESTUDIO A LA CARPETA DEL BENEFICIARIO CON LOS DOCUMENTOS  SOPORTES DE LA MISMA, SE EVIDENCIA QUE CUMPLE CON  TODOS LOS REQUISITOS LEGALES Y ESTABLECIDOS EN EL MANUAL DE CRÉDITO Y CARTERA VIGENTE, POR LO QUE SE CONSIDERA PERTINENTE AUTORIZAR A LA  DIRECCION ADMINISTRATIVA Y FINANCIERA (TESORERIA) PARA QUE PROCEDA CON EL TRAMITE DE DESEMBOLSO RESPECTIVO.</t>
  </si>
  <si>
    <r>
      <rPr>
        <b/>
        <sz val="10"/>
        <rFont val="Arial"/>
        <family val="2"/>
      </rPr>
      <t>NOTA IMPORTANTE:</t>
    </r>
    <r>
      <rPr>
        <sz val="10"/>
        <rFont val="Arial"/>
        <family val="2"/>
      </rPr>
      <t xml:space="preserve"> PARA EFECTOS PRESUPUESTALES Y DE APROPIACIONES QUE SE REALICEN EN EL GRUPO DE GESTIÓN FINANCIERA, DEBE TENERSE EN CUENTA EL VALOR APROBADO.</t>
    </r>
  </si>
  <si>
    <t xml:space="preserve">Funcionario Activo                                                                                                                                                                               </t>
  </si>
  <si>
    <t>Registra mora Mayor a 90 días</t>
  </si>
  <si>
    <t>Registra mora Colegio CGR</t>
  </si>
  <si>
    <t>Registra embargos que afectan capacidad endeudamiento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</si>
</sst>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2" formatCode="_-&quot;$&quot;\ * #,##0_-;\-&quot;$&quot;\ * #,##0_-;_-&quot;$&quot;\ * &quot;-&quot;_-;_-@_-"/>
    <numFmt numFmtId="164" formatCode="&quot;$&quot;\ #,##0_);[Red]\(&quot;$&quot;\ #,##0\)"/>
    <numFmt numFmtId="165" formatCode="0.000000000000000E+00;\᜴"/>
    <numFmt numFmtId="166" formatCode="[$$-240A]\ #,##0.00"/>
    <numFmt numFmtId="167" formatCode="dd\ &quot;de&quot;\ mmmm\ &quot;de&quot;\ yyyy"/>
    <numFmt numFmtId="168" formatCode="000"/>
    <numFmt numFmtId="169" formatCode="[$$-240A]\ #,##0"/>
    <numFmt numFmtId="170" formatCode="[$-C0A]d\ &quot;de&quot;\ mmmm\ &quot;de&quot;\ yyyy;@"/>
    <numFmt numFmtId="171" formatCode="############################"/>
    <numFmt numFmtId="172" formatCode="&quot;$&quot;\ #,##0"/>
  </numFmts>
  <fonts count="40" x14ac:knownFonts="1">
    <font>
      <sz val="10"/>
      <name val="Arial"/>
    </font>
    <font>
      <sz val="10"/>
      <name val="Arial"/>
      <family val="2"/>
    </font>
    <font>
      <sz val="8"/>
      <name val="Arial"/>
      <family val="2"/>
    </font>
    <font>
      <sz val="11"/>
      <color indexed="63"/>
      <name val="Comic Sans MS"/>
      <family val="4"/>
    </font>
    <font>
      <sz val="11"/>
      <color indexed="63"/>
      <name val="Arial"/>
      <family val="2"/>
    </font>
    <font>
      <sz val="10"/>
      <color indexed="63"/>
      <name val="Arial"/>
      <family val="2"/>
    </font>
    <font>
      <b/>
      <sz val="11"/>
      <color indexed="63"/>
      <name val="Arial"/>
      <family val="2"/>
    </font>
    <font>
      <b/>
      <sz val="10"/>
      <color indexed="63"/>
      <name val="Arial"/>
      <family val="2"/>
    </font>
    <font>
      <sz val="12"/>
      <color indexed="63"/>
      <name val="Arial"/>
      <family val="2"/>
    </font>
    <font>
      <b/>
      <sz val="14"/>
      <color indexed="63"/>
      <name val="Arial"/>
      <family val="2"/>
    </font>
    <font>
      <u/>
      <sz val="11"/>
      <color indexed="63"/>
      <name val="Arial"/>
      <family val="2"/>
    </font>
    <font>
      <sz val="11"/>
      <color theme="0"/>
      <name val="Arial"/>
      <family val="2"/>
    </font>
    <font>
      <sz val="10"/>
      <color theme="1"/>
      <name val="Calibri"/>
      <family val="2"/>
      <scheme val="minor"/>
    </font>
    <font>
      <b/>
      <sz val="8"/>
      <color theme="1"/>
      <name val="Calibri"/>
      <family val="2"/>
    </font>
    <font>
      <b/>
      <sz val="8"/>
      <color theme="1"/>
      <name val="Calibri"/>
      <family val="2"/>
      <scheme val="minor"/>
    </font>
    <font>
      <u/>
      <sz val="10"/>
      <color indexed="63"/>
      <name val="Arial"/>
      <family val="2"/>
    </font>
    <font>
      <sz val="8"/>
      <color indexed="63"/>
      <name val="Arial"/>
      <family val="2"/>
    </font>
    <font>
      <b/>
      <sz val="8"/>
      <color indexed="63"/>
      <name val="Arial"/>
      <family val="2"/>
    </font>
    <font>
      <sz val="8"/>
      <color indexed="63"/>
      <name val="Comic Sans MS"/>
      <family val="4"/>
    </font>
    <font>
      <b/>
      <sz val="10"/>
      <color rgb="FFC00000"/>
      <name val="Arial"/>
      <family val="2"/>
    </font>
    <font>
      <sz val="10"/>
      <color rgb="FFC00000"/>
      <name val="Arial"/>
      <family val="2"/>
    </font>
    <font>
      <sz val="11"/>
      <color rgb="FFC00000"/>
      <name val="Comic Sans MS"/>
      <family val="4"/>
    </font>
    <font>
      <b/>
      <sz val="9.5"/>
      <color rgb="FFC00000"/>
      <name val="Arial"/>
      <family val="2"/>
    </font>
    <font>
      <b/>
      <sz val="11"/>
      <color rgb="FFC00000"/>
      <name val="Arial"/>
      <family val="2"/>
    </font>
    <font>
      <b/>
      <u/>
      <sz val="10"/>
      <color theme="8" tint="-0.249977111117893"/>
      <name val="Arial"/>
      <family val="2"/>
    </font>
    <font>
      <sz val="8"/>
      <color rgb="FF000000"/>
      <name val="Tahoma"/>
      <family val="2"/>
    </font>
    <font>
      <b/>
      <sz val="8"/>
      <name val="Arial"/>
      <family val="2"/>
    </font>
    <font>
      <sz val="11"/>
      <color theme="0"/>
      <name val="Calibri"/>
      <family val="2"/>
      <scheme val="minor"/>
    </font>
    <font>
      <sz val="11"/>
      <color theme="0"/>
      <name val="Comic Sans MS"/>
      <family val="4"/>
    </font>
    <font>
      <sz val="11"/>
      <name val="Comic Sans MS"/>
      <family val="4"/>
    </font>
    <font>
      <sz val="10"/>
      <name val="Arial"/>
      <family val="2"/>
    </font>
    <font>
      <u/>
      <sz val="12"/>
      <color indexed="63"/>
      <name val="Arial"/>
      <family val="2"/>
    </font>
    <font>
      <sz val="10"/>
      <color theme="1"/>
      <name val="Arial"/>
      <family val="2"/>
    </font>
    <font>
      <sz val="10"/>
      <color theme="0"/>
      <name val="Arial"/>
      <family val="2"/>
    </font>
    <font>
      <b/>
      <sz val="8"/>
      <color theme="1"/>
      <name val="Arial"/>
      <family val="2"/>
    </font>
    <font>
      <sz val="8"/>
      <color theme="1"/>
      <name val="Arial"/>
      <family val="2"/>
    </font>
    <font>
      <b/>
      <sz val="10"/>
      <name val="Arial"/>
      <family val="2"/>
    </font>
    <font>
      <sz val="12"/>
      <name val="Arial"/>
      <family val="2"/>
    </font>
    <font>
      <b/>
      <sz val="9"/>
      <name val="Arial"/>
      <family val="2"/>
    </font>
    <font>
      <b/>
      <sz val="9"/>
      <color rgb="FFC00000"/>
      <name val="Arial"/>
      <family val="2"/>
    </font>
  </fonts>
  <fills count="8">
    <fill>
      <patternFill patternType="none"/>
    </fill>
    <fill>
      <patternFill patternType="gray125"/>
    </fill>
    <fill>
      <patternFill patternType="solid">
        <fgColor rgb="FFFFFFCC"/>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rgb="FF8EA9DB"/>
        <bgColor indexed="64"/>
      </patternFill>
    </fill>
  </fills>
  <borders count="22">
    <border>
      <left/>
      <right/>
      <top/>
      <bottom/>
      <diagonal/>
    </border>
    <border>
      <left/>
      <right/>
      <top/>
      <bottom style="thin">
        <color indexed="63"/>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hair">
        <color auto="1"/>
      </bottom>
      <diagonal/>
    </border>
    <border>
      <left/>
      <right/>
      <top style="hair">
        <color auto="1"/>
      </top>
      <bottom style="hair">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rgb="FF305496"/>
      </left>
      <right/>
      <top style="thin">
        <color rgb="FF305496"/>
      </top>
      <bottom/>
      <diagonal/>
    </border>
    <border>
      <left/>
      <right/>
      <top style="thin">
        <color rgb="FF305496"/>
      </top>
      <bottom/>
      <diagonal/>
    </border>
    <border>
      <left/>
      <right style="thin">
        <color rgb="FF305496"/>
      </right>
      <top style="thin">
        <color rgb="FF305496"/>
      </top>
      <bottom/>
      <diagonal/>
    </border>
    <border>
      <left style="thin">
        <color rgb="FF305496"/>
      </left>
      <right style="thin">
        <color rgb="FF305496"/>
      </right>
      <top style="thin">
        <color rgb="FF305496"/>
      </top>
      <bottom style="thin">
        <color rgb="FF305496"/>
      </bottom>
      <diagonal/>
    </border>
    <border>
      <left style="thin">
        <color rgb="FF305496"/>
      </left>
      <right/>
      <top/>
      <bottom style="thin">
        <color rgb="FF305496"/>
      </bottom>
      <diagonal/>
    </border>
    <border>
      <left/>
      <right/>
      <top/>
      <bottom style="thin">
        <color rgb="FF305496"/>
      </bottom>
      <diagonal/>
    </border>
    <border>
      <left/>
      <right style="thin">
        <color rgb="FF305496"/>
      </right>
      <top/>
      <bottom style="thin">
        <color rgb="FF305496"/>
      </bottom>
      <diagonal/>
    </border>
    <border>
      <left style="thin">
        <color rgb="FF305496"/>
      </left>
      <right/>
      <top style="thin">
        <color rgb="FF305496"/>
      </top>
      <bottom style="thin">
        <color rgb="FF305496"/>
      </bottom>
      <diagonal/>
    </border>
    <border>
      <left/>
      <right/>
      <top style="thin">
        <color rgb="FF305496"/>
      </top>
      <bottom style="thin">
        <color rgb="FF305496"/>
      </bottom>
      <diagonal/>
    </border>
    <border>
      <left/>
      <right style="thin">
        <color rgb="FF305496"/>
      </right>
      <top style="thin">
        <color rgb="FF305496"/>
      </top>
      <bottom style="thin">
        <color rgb="FF305496"/>
      </bottom>
      <diagonal/>
    </border>
  </borders>
  <cellStyleXfs count="4">
    <xf numFmtId="0" fontId="0" fillId="0" borderId="0"/>
    <xf numFmtId="9" fontId="1" fillId="0" borderId="0" applyFont="0" applyFill="0" applyBorder="0" applyAlignment="0" applyProtection="0"/>
    <xf numFmtId="0" fontId="1" fillId="0" borderId="0"/>
    <xf numFmtId="42" fontId="30" fillId="0" borderId="0" applyFont="0" applyFill="0" applyBorder="0" applyAlignment="0" applyProtection="0"/>
  </cellStyleXfs>
  <cellXfs count="205">
    <xf numFmtId="0" fontId="0" fillId="0" borderId="0" xfId="0"/>
    <xf numFmtId="0" fontId="3" fillId="0" borderId="0" xfId="0" applyFont="1"/>
    <xf numFmtId="0" fontId="3" fillId="0" borderId="0" xfId="0" applyFont="1" applyFill="1"/>
    <xf numFmtId="0" fontId="4" fillId="0" borderId="0" xfId="0" applyFont="1" applyBorder="1" applyAlignment="1">
      <alignment horizontal="center"/>
    </xf>
    <xf numFmtId="0" fontId="4" fillId="0" borderId="0" xfId="0" applyFont="1" applyFill="1"/>
    <xf numFmtId="0" fontId="5" fillId="0" borderId="0" xfId="0" applyFont="1"/>
    <xf numFmtId="0" fontId="5" fillId="0" borderId="0" xfId="0" applyFont="1" applyBorder="1" applyAlignment="1">
      <alignment horizontal="center"/>
    </xf>
    <xf numFmtId="0" fontId="5" fillId="0" borderId="0" xfId="0" applyFont="1" applyAlignment="1">
      <alignment horizontal="left"/>
    </xf>
    <xf numFmtId="0" fontId="4" fillId="0" borderId="0" xfId="0" applyFont="1"/>
    <xf numFmtId="0" fontId="7" fillId="0" borderId="0" xfId="0" applyFont="1"/>
    <xf numFmtId="0" fontId="7" fillId="0" borderId="0" xfId="0" applyFont="1" applyBorder="1" applyAlignment="1">
      <alignment horizontal="right"/>
    </xf>
    <xf numFmtId="0" fontId="4" fillId="0" borderId="0" xfId="0" applyFont="1" applyBorder="1"/>
    <xf numFmtId="0" fontId="5" fillId="0" borderId="0" xfId="0" applyFont="1" applyBorder="1"/>
    <xf numFmtId="0" fontId="5" fillId="0" borderId="2" xfId="0" applyFont="1" applyBorder="1" applyAlignment="1">
      <alignment horizontal="center"/>
    </xf>
    <xf numFmtId="166" fontId="4" fillId="0" borderId="0" xfId="0" applyNumberFormat="1" applyFont="1" applyFill="1" applyBorder="1" applyAlignment="1">
      <alignment horizontal="center"/>
    </xf>
    <xf numFmtId="165" fontId="4" fillId="0" borderId="0" xfId="0" applyNumberFormat="1" applyFont="1" applyBorder="1" applyAlignment="1">
      <alignment horizontal="center"/>
    </xf>
    <xf numFmtId="0" fontId="7" fillId="0" borderId="0" xfId="0" applyFont="1" applyBorder="1"/>
    <xf numFmtId="0" fontId="7" fillId="0" borderId="0" xfId="0" applyFont="1" applyAlignment="1">
      <alignment horizontal="center"/>
    </xf>
    <xf numFmtId="0" fontId="9" fillId="0" borderId="0" xfId="0" applyFont="1" applyAlignment="1">
      <alignment horizontal="center"/>
    </xf>
    <xf numFmtId="169" fontId="8" fillId="0" borderId="0" xfId="0" applyNumberFormat="1" applyFont="1" applyFill="1" applyBorder="1" applyAlignment="1">
      <alignment horizontal="right"/>
    </xf>
    <xf numFmtId="0" fontId="12" fillId="0" borderId="0" xfId="0" applyFont="1" applyBorder="1" applyAlignment="1"/>
    <xf numFmtId="0" fontId="13" fillId="0" borderId="0" xfId="0" applyFont="1" applyBorder="1" applyAlignment="1">
      <alignment vertical="top" wrapText="1"/>
    </xf>
    <xf numFmtId="15" fontId="14" fillId="0" borderId="0" xfId="0" applyNumberFormat="1" applyFont="1" applyBorder="1" applyAlignment="1"/>
    <xf numFmtId="0" fontId="14" fillId="0" borderId="0" xfId="0" applyFont="1" applyBorder="1" applyAlignment="1"/>
    <xf numFmtId="0" fontId="7" fillId="0" borderId="0" xfId="0" applyFont="1" applyAlignment="1"/>
    <xf numFmtId="0" fontId="5" fillId="0" borderId="0" xfId="0" applyFont="1" applyAlignment="1">
      <alignment horizontal="center"/>
    </xf>
    <xf numFmtId="0" fontId="5" fillId="0" borderId="4" xfId="0" applyFont="1" applyBorder="1"/>
    <xf numFmtId="0" fontId="3" fillId="0" borderId="0" xfId="0" applyFont="1" applyBorder="1"/>
    <xf numFmtId="0" fontId="4" fillId="0" borderId="0" xfId="0" applyFont="1" applyBorder="1" applyAlignment="1">
      <alignment horizontal="left"/>
    </xf>
    <xf numFmtId="0" fontId="3" fillId="0" borderId="2" xfId="0" applyFont="1" applyBorder="1"/>
    <xf numFmtId="15" fontId="8" fillId="0" borderId="0" xfId="0" applyNumberFormat="1" applyFont="1" applyBorder="1" applyAlignment="1">
      <alignment horizontal="left"/>
    </xf>
    <xf numFmtId="0" fontId="8" fillId="0" borderId="0" xfId="0" applyFont="1" applyBorder="1" applyAlignment="1">
      <alignment horizontal="center"/>
    </xf>
    <xf numFmtId="0" fontId="8" fillId="0" borderId="5" xfId="0" applyFont="1" applyBorder="1" applyAlignment="1">
      <alignment horizontal="center"/>
    </xf>
    <xf numFmtId="0" fontId="7" fillId="0" borderId="0" xfId="0" applyFont="1" applyBorder="1" applyAlignment="1">
      <alignment horizontal="left"/>
    </xf>
    <xf numFmtId="0" fontId="6" fillId="0" borderId="0" xfId="0" applyFont="1" applyFill="1" applyAlignment="1">
      <alignment horizontal="center"/>
    </xf>
    <xf numFmtId="0" fontId="6" fillId="0" borderId="0" xfId="0" applyFont="1" applyFill="1" applyBorder="1" applyAlignment="1">
      <alignment horizontal="center"/>
    </xf>
    <xf numFmtId="0" fontId="5" fillId="0" borderId="0" xfId="0" applyFont="1" applyFill="1"/>
    <xf numFmtId="0" fontId="5" fillId="0" borderId="0" xfId="0" applyFont="1" applyFill="1" applyBorder="1"/>
    <xf numFmtId="0" fontId="10" fillId="0" borderId="0" xfId="0" applyFont="1" applyBorder="1" applyAlignment="1">
      <alignment vertical="top" wrapText="1"/>
    </xf>
    <xf numFmtId="0" fontId="11" fillId="0" borderId="0" xfId="0" applyFont="1" applyBorder="1" applyAlignment="1">
      <alignment horizontal="left"/>
    </xf>
    <xf numFmtId="0" fontId="5" fillId="0" borderId="3" xfId="0" applyFont="1" applyBorder="1" applyAlignment="1">
      <alignment horizontal="center"/>
    </xf>
    <xf numFmtId="0" fontId="3" fillId="0" borderId="2" xfId="0" applyFont="1" applyBorder="1" applyAlignment="1"/>
    <xf numFmtId="0" fontId="3" fillId="0" borderId="0" xfId="0" applyFont="1" applyFill="1" applyBorder="1"/>
    <xf numFmtId="0" fontId="7" fillId="0" borderId="6" xfId="0" applyFont="1" applyBorder="1"/>
    <xf numFmtId="0" fontId="5" fillId="0" borderId="6" xfId="0" applyFont="1" applyBorder="1"/>
    <xf numFmtId="165" fontId="4" fillId="0" borderId="6" xfId="0" applyNumberFormat="1" applyFont="1" applyBorder="1" applyAlignment="1">
      <alignment horizontal="left"/>
    </xf>
    <xf numFmtId="0" fontId="3" fillId="0" borderId="6" xfId="0" applyFont="1" applyBorder="1"/>
    <xf numFmtId="0" fontId="7" fillId="0" borderId="6" xfId="0" applyFont="1" applyBorder="1" applyAlignment="1">
      <alignment horizontal="right"/>
    </xf>
    <xf numFmtId="0" fontId="3" fillId="0" borderId="6" xfId="0" applyFont="1" applyBorder="1" applyAlignment="1">
      <alignment horizontal="left"/>
    </xf>
    <xf numFmtId="0" fontId="7" fillId="0" borderId="6" xfId="0" applyFont="1" applyBorder="1" applyAlignment="1">
      <alignment horizontal="left"/>
    </xf>
    <xf numFmtId="164" fontId="8" fillId="0" borderId="6" xfId="0" applyNumberFormat="1" applyFont="1" applyBorder="1" applyAlignment="1">
      <alignment horizontal="left"/>
    </xf>
    <xf numFmtId="9" fontId="7" fillId="0" borderId="0" xfId="0" applyNumberFormat="1" applyFont="1" applyAlignment="1">
      <alignment horizontal="left"/>
    </xf>
    <xf numFmtId="9" fontId="5" fillId="0" borderId="0" xfId="1" applyFont="1" applyBorder="1" applyAlignment="1">
      <alignment horizontal="left"/>
    </xf>
    <xf numFmtId="0" fontId="15" fillId="0" borderId="0" xfId="0" applyFont="1" applyAlignment="1">
      <alignment horizontal="left"/>
    </xf>
    <xf numFmtId="0" fontId="10" fillId="0" borderId="0" xfId="0" applyFont="1" applyBorder="1" applyAlignment="1">
      <alignment horizontal="left"/>
    </xf>
    <xf numFmtId="0" fontId="16" fillId="0" borderId="0" xfId="0" applyFont="1"/>
    <xf numFmtId="0" fontId="17" fillId="0" borderId="0" xfId="0" applyFont="1"/>
    <xf numFmtId="0" fontId="18" fillId="0" borderId="0" xfId="0" applyFont="1"/>
    <xf numFmtId="0" fontId="15" fillId="0" borderId="0" xfId="0" applyFont="1" applyBorder="1" applyAlignment="1">
      <alignment vertical="top" wrapText="1"/>
    </xf>
    <xf numFmtId="166" fontId="8" fillId="0" borderId="5" xfId="0" applyNumberFormat="1" applyFont="1" applyFill="1" applyBorder="1" applyAlignment="1"/>
    <xf numFmtId="0" fontId="19" fillId="0" borderId="0" xfId="0" applyFont="1"/>
    <xf numFmtId="0" fontId="19" fillId="0" borderId="0" xfId="0" applyFont="1" applyBorder="1" applyAlignment="1">
      <alignment horizontal="left"/>
    </xf>
    <xf numFmtId="0" fontId="20" fillId="0" borderId="0" xfId="0" applyFont="1"/>
    <xf numFmtId="0" fontId="21" fillId="0" borderId="0" xfId="0" applyFont="1"/>
    <xf numFmtId="0" fontId="19" fillId="0" borderId="0" xfId="0" applyFont="1" applyBorder="1" applyAlignment="1">
      <alignment horizontal="right"/>
    </xf>
    <xf numFmtId="0" fontId="22" fillId="0" borderId="0" xfId="0" applyFont="1"/>
    <xf numFmtId="0" fontId="22" fillId="0" borderId="0" xfId="0" applyFont="1" applyFill="1"/>
    <xf numFmtId="0" fontId="22" fillId="0" borderId="0" xfId="0" applyFont="1" applyFill="1" applyAlignment="1">
      <alignment horizontal="right"/>
    </xf>
    <xf numFmtId="0" fontId="22" fillId="0" borderId="0" xfId="0" applyFont="1" applyFill="1" applyBorder="1" applyAlignment="1">
      <alignment horizontal="right"/>
    </xf>
    <xf numFmtId="0" fontId="21" fillId="0" borderId="0" xfId="0" applyFont="1" applyFill="1"/>
    <xf numFmtId="0" fontId="21" fillId="0" borderId="5" xfId="0" applyFont="1" applyFill="1" applyBorder="1"/>
    <xf numFmtId="0" fontId="19" fillId="0" borderId="0" xfId="0" applyFont="1" applyFill="1" applyAlignment="1">
      <alignment horizontal="right"/>
    </xf>
    <xf numFmtId="0" fontId="23" fillId="0" borderId="0" xfId="0" applyFont="1" applyFill="1" applyBorder="1" applyAlignment="1">
      <alignment horizontal="center"/>
    </xf>
    <xf numFmtId="0" fontId="19" fillId="0" borderId="0" xfId="0" applyFont="1" applyFill="1" applyBorder="1" applyAlignment="1">
      <alignment horizontal="right"/>
    </xf>
    <xf numFmtId="0" fontId="19" fillId="0" borderId="0" xfId="0" applyFont="1" applyAlignment="1">
      <alignment horizontal="right"/>
    </xf>
    <xf numFmtId="0" fontId="19" fillId="0" borderId="6" xfId="0" applyFont="1" applyBorder="1"/>
    <xf numFmtId="0" fontId="19" fillId="0" borderId="0" xfId="0" applyFont="1" applyAlignment="1">
      <alignment horizontal="left"/>
    </xf>
    <xf numFmtId="0" fontId="22" fillId="0" borderId="0" xfId="0" applyFont="1" applyFill="1" applyAlignment="1">
      <alignment horizontal="left"/>
    </xf>
    <xf numFmtId="0" fontId="24" fillId="0" borderId="0" xfId="0" applyFont="1" applyAlignment="1">
      <alignment horizontal="left"/>
    </xf>
    <xf numFmtId="9" fontId="4" fillId="0" borderId="0" xfId="1" applyFont="1" applyBorder="1" applyAlignment="1">
      <alignment horizontal="center"/>
    </xf>
    <xf numFmtId="166" fontId="8" fillId="0" borderId="0" xfId="0" applyNumberFormat="1" applyFont="1" applyFill="1" applyBorder="1" applyAlignment="1">
      <alignment horizontal="center" shrinkToFit="1"/>
    </xf>
    <xf numFmtId="0" fontId="19" fillId="0" borderId="0" xfId="0" applyFont="1" applyAlignment="1">
      <alignment horizontal="center"/>
    </xf>
    <xf numFmtId="0" fontId="19" fillId="0" borderId="0" xfId="0" applyFont="1" applyAlignment="1"/>
    <xf numFmtId="0" fontId="5" fillId="0" borderId="0" xfId="0" applyFont="1" applyFill="1" applyBorder="1" applyAlignment="1">
      <alignment shrinkToFit="1"/>
    </xf>
    <xf numFmtId="0" fontId="7" fillId="0" borderId="0" xfId="0" applyFont="1" applyAlignment="1">
      <alignment horizontal="center"/>
    </xf>
    <xf numFmtId="0" fontId="1" fillId="0" borderId="0" xfId="2"/>
    <xf numFmtId="0" fontId="1" fillId="2" borderId="0" xfId="2" applyFill="1"/>
    <xf numFmtId="9" fontId="1" fillId="0" borderId="0" xfId="2" applyNumberFormat="1"/>
    <xf numFmtId="0" fontId="28" fillId="0" borderId="0" xfId="0" applyFont="1"/>
    <xf numFmtId="0" fontId="29" fillId="0" borderId="0" xfId="0" applyFont="1" applyAlignment="1"/>
    <xf numFmtId="165" fontId="4" fillId="0" borderId="6" xfId="0" applyNumberFormat="1" applyFont="1" applyBorder="1" applyAlignment="1">
      <alignment horizontal="center"/>
    </xf>
    <xf numFmtId="0" fontId="5" fillId="0" borderId="6" xfId="0" applyFont="1" applyBorder="1" applyAlignment="1">
      <alignment horizontal="center"/>
    </xf>
    <xf numFmtId="0" fontId="8" fillId="0" borderId="2" xfId="0" applyFont="1" applyFill="1" applyBorder="1"/>
    <xf numFmtId="168" fontId="4" fillId="0" borderId="1" xfId="0" applyNumberFormat="1" applyFont="1" applyBorder="1" applyAlignment="1"/>
    <xf numFmtId="0" fontId="5" fillId="0" borderId="2" xfId="0" applyFont="1" applyBorder="1"/>
    <xf numFmtId="0" fontId="7" fillId="0" borderId="0" xfId="0" applyFont="1" applyAlignment="1">
      <alignment horizontal="center"/>
    </xf>
    <xf numFmtId="0" fontId="5" fillId="0" borderId="0" xfId="0" applyFont="1" applyAlignment="1">
      <alignment horizontal="left"/>
    </xf>
    <xf numFmtId="0" fontId="32" fillId="2" borderId="10" xfId="0" applyFont="1" applyFill="1" applyBorder="1"/>
    <xf numFmtId="0" fontId="1" fillId="0" borderId="0" xfId="0" applyFont="1"/>
    <xf numFmtId="0" fontId="1" fillId="2" borderId="0" xfId="0" applyFont="1" applyFill="1"/>
    <xf numFmtId="0" fontId="32" fillId="5" borderId="11" xfId="0" applyFont="1" applyFill="1" applyBorder="1"/>
    <xf numFmtId="0" fontId="1" fillId="0" borderId="0" xfId="0" applyFont="1" applyFill="1" applyBorder="1"/>
    <xf numFmtId="0" fontId="33" fillId="0" borderId="0" xfId="0" applyFont="1" applyBorder="1" applyAlignment="1">
      <alignment horizontal="left"/>
    </xf>
    <xf numFmtId="0" fontId="5" fillId="0" borderId="0" xfId="0" applyFont="1" applyAlignment="1">
      <alignment horizontal="left"/>
    </xf>
    <xf numFmtId="0" fontId="36" fillId="0" borderId="0" xfId="0" applyFont="1" applyBorder="1" applyAlignment="1"/>
    <xf numFmtId="0" fontId="1" fillId="0" borderId="0" xfId="0" applyFont="1" applyBorder="1"/>
    <xf numFmtId="0" fontId="36" fillId="0" borderId="0" xfId="0" applyFont="1" applyBorder="1" applyAlignment="1">
      <alignment horizontal="center"/>
    </xf>
    <xf numFmtId="0" fontId="38" fillId="0" borderId="0" xfId="0" applyFont="1"/>
    <xf numFmtId="0" fontId="1" fillId="0" borderId="0" xfId="0" applyFont="1" applyAlignment="1">
      <alignment horizontal="justify" vertical="top" wrapText="1"/>
    </xf>
    <xf numFmtId="0" fontId="4" fillId="0" borderId="0" xfId="0" applyFont="1" applyAlignment="1">
      <alignment horizontal="left"/>
    </xf>
    <xf numFmtId="0" fontId="39" fillId="0" borderId="0" xfId="0" applyFont="1" applyAlignment="1">
      <alignment horizontal="left" vertical="center" wrapText="1"/>
    </xf>
    <xf numFmtId="0" fontId="19" fillId="0" borderId="0" xfId="0" applyFont="1" applyAlignment="1">
      <alignment horizontal="left" vertical="top"/>
    </xf>
    <xf numFmtId="0" fontId="2" fillId="7" borderId="15" xfId="0" applyFont="1" applyFill="1" applyBorder="1" applyAlignment="1">
      <alignment horizontal="left" vertical="center"/>
    </xf>
    <xf numFmtId="0" fontId="26" fillId="0" borderId="15" xfId="0" applyFont="1" applyBorder="1" applyAlignment="1">
      <alignment horizontal="left" vertical="center"/>
    </xf>
    <xf numFmtId="0" fontId="2" fillId="0" borderId="15" xfId="0" applyFont="1" applyBorder="1" applyAlignment="1">
      <alignment horizontal="left" vertical="center"/>
    </xf>
    <xf numFmtId="0" fontId="26" fillId="7" borderId="19" xfId="0" applyFont="1" applyFill="1" applyBorder="1" applyAlignment="1">
      <alignment horizontal="left" vertical="center"/>
    </xf>
    <xf numFmtId="0" fontId="26" fillId="7" borderId="20" xfId="0" applyFont="1" applyFill="1" applyBorder="1" applyAlignment="1">
      <alignment horizontal="left" vertical="center"/>
    </xf>
    <xf numFmtId="0" fontId="26" fillId="7" borderId="21" xfId="0" applyFont="1" applyFill="1" applyBorder="1" applyAlignment="1">
      <alignment horizontal="left" vertical="center"/>
    </xf>
    <xf numFmtId="0" fontId="2" fillId="0" borderId="19"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1" fillId="0" borderId="0" xfId="0" applyFont="1" applyAlignment="1">
      <alignment horizontal="justify" vertical="top" wrapText="1"/>
    </xf>
    <xf numFmtId="0" fontId="1" fillId="0" borderId="0" xfId="0" applyFont="1" applyAlignment="1">
      <alignment horizontal="left" wrapText="1"/>
    </xf>
    <xf numFmtId="0" fontId="1" fillId="0" borderId="0" xfId="0" applyFont="1" applyAlignment="1">
      <alignment horizontal="left"/>
    </xf>
    <xf numFmtId="0" fontId="4" fillId="0" borderId="2" xfId="0" applyFont="1" applyBorder="1" applyAlignment="1">
      <alignment horizontal="left"/>
    </xf>
    <xf numFmtId="0" fontId="7" fillId="0" borderId="0" xfId="0" applyFont="1" applyAlignment="1">
      <alignment horizontal="center"/>
    </xf>
    <xf numFmtId="0" fontId="8" fillId="0" borderId="0" xfId="0" applyFont="1" applyBorder="1" applyAlignment="1">
      <alignment horizontal="left"/>
    </xf>
    <xf numFmtId="0" fontId="5" fillId="0" borderId="0" xfId="0" applyFont="1" applyAlignment="1">
      <alignment horizontal="left"/>
    </xf>
    <xf numFmtId="0" fontId="37" fillId="0" borderId="0" xfId="0" applyFont="1" applyBorder="1" applyAlignment="1">
      <alignment horizontal="left"/>
    </xf>
    <xf numFmtId="0" fontId="1" fillId="0" borderId="0" xfId="0" applyFont="1" applyBorder="1" applyAlignment="1">
      <alignment horizontal="left"/>
    </xf>
    <xf numFmtId="0" fontId="26"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19" fillId="0" borderId="0" xfId="0" applyFont="1" applyAlignment="1">
      <alignment horizontal="left" wrapText="1"/>
    </xf>
    <xf numFmtId="0" fontId="6" fillId="3" borderId="0" xfId="0" applyFont="1" applyFill="1" applyAlignment="1">
      <alignment horizontal="center"/>
    </xf>
    <xf numFmtId="0" fontId="8" fillId="0" borderId="7" xfId="0" applyFont="1" applyBorder="1" applyAlignment="1">
      <alignment horizontal="left"/>
    </xf>
    <xf numFmtId="165" fontId="4" fillId="0" borderId="3" xfId="0" applyNumberFormat="1" applyFont="1" applyBorder="1" applyAlignment="1">
      <alignment horizontal="left"/>
    </xf>
    <xf numFmtId="0" fontId="3" fillId="0" borderId="2" xfId="0" applyFont="1" applyBorder="1" applyAlignment="1">
      <alignment horizontal="left"/>
    </xf>
    <xf numFmtId="0" fontId="8" fillId="0" borderId="2" xfId="0" applyFont="1" applyBorder="1" applyAlignment="1">
      <alignment horizontal="left"/>
    </xf>
    <xf numFmtId="0" fontId="8" fillId="0" borderId="2" xfId="0" applyFont="1" applyFill="1" applyBorder="1" applyAlignment="1">
      <alignment horizontal="left" shrinkToFit="1"/>
    </xf>
    <xf numFmtId="0" fontId="8" fillId="0" borderId="3" xfId="0" applyFont="1" applyFill="1" applyBorder="1" applyAlignment="1">
      <alignment horizontal="left" shrinkToFit="1"/>
    </xf>
    <xf numFmtId="0" fontId="8" fillId="0" borderId="3" xfId="0" applyFont="1" applyFill="1" applyBorder="1" applyAlignment="1">
      <alignment horizontal="left"/>
    </xf>
    <xf numFmtId="164" fontId="8" fillId="0" borderId="2" xfId="0" applyNumberFormat="1" applyFont="1" applyBorder="1" applyAlignment="1">
      <alignment horizontal="left"/>
    </xf>
    <xf numFmtId="0" fontId="4" fillId="0" borderId="3" xfId="0" applyFont="1" applyBorder="1" applyAlignment="1">
      <alignment horizontal="center"/>
    </xf>
    <xf numFmtId="0" fontId="19" fillId="0" borderId="0" xfId="0" applyFont="1" applyAlignment="1">
      <alignment horizontal="left" vertical="center"/>
    </xf>
    <xf numFmtId="0" fontId="5" fillId="0" borderId="0" xfId="0" applyFont="1" applyAlignment="1">
      <alignment horizontal="left" shrinkToFit="1"/>
    </xf>
    <xf numFmtId="0" fontId="8" fillId="0" borderId="6" xfId="0" applyFont="1" applyBorder="1" applyAlignment="1">
      <alignment horizontal="left"/>
    </xf>
    <xf numFmtId="0" fontId="27" fillId="4" borderId="0" xfId="0" applyFont="1" applyFill="1" applyAlignment="1">
      <alignment horizontal="left"/>
    </xf>
    <xf numFmtId="0" fontId="4" fillId="0" borderId="8" xfId="0" applyFont="1" applyBorder="1" applyAlignment="1">
      <alignment horizontal="left"/>
    </xf>
    <xf numFmtId="0" fontId="4" fillId="0" borderId="3" xfId="0" applyFont="1" applyBorder="1" applyAlignment="1">
      <alignment horizontal="left"/>
    </xf>
    <xf numFmtId="0" fontId="4" fillId="0" borderId="9" xfId="0" applyFont="1" applyBorder="1" applyAlignment="1">
      <alignment horizontal="left"/>
    </xf>
    <xf numFmtId="0" fontId="9" fillId="0" borderId="0" xfId="0" applyFont="1" applyAlignment="1">
      <alignment horizontal="center"/>
    </xf>
    <xf numFmtId="167" fontId="8" fillId="0" borderId="2" xfId="0" applyNumberFormat="1" applyFont="1" applyBorder="1" applyAlignment="1">
      <alignment horizontal="center"/>
    </xf>
    <xf numFmtId="3" fontId="8" fillId="0" borderId="2" xfId="0" applyNumberFormat="1" applyFont="1" applyFill="1" applyBorder="1" applyAlignment="1">
      <alignment horizontal="left"/>
    </xf>
    <xf numFmtId="0" fontId="8" fillId="0" borderId="2" xfId="0" applyFont="1" applyFill="1" applyBorder="1" applyAlignment="1">
      <alignment horizontal="left"/>
    </xf>
    <xf numFmtId="0" fontId="19" fillId="0" borderId="0" xfId="0" applyFont="1" applyBorder="1" applyAlignment="1">
      <alignment horizontal="right"/>
    </xf>
    <xf numFmtId="0" fontId="12" fillId="0" borderId="12" xfId="0" applyFont="1" applyBorder="1" applyAlignment="1">
      <alignment horizontal="center"/>
    </xf>
    <xf numFmtId="0" fontId="12" fillId="0" borderId="13" xfId="0" applyFont="1" applyBorder="1" applyAlignment="1">
      <alignment horizontal="center"/>
    </xf>
    <xf numFmtId="0" fontId="12" fillId="0" borderId="14" xfId="0" applyFont="1" applyBorder="1" applyAlignment="1">
      <alignment horizontal="center"/>
    </xf>
    <xf numFmtId="0" fontId="12" fillId="0" borderId="1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2" fillId="6" borderId="12"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2" fillId="6" borderId="14"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34" fillId="7" borderId="15" xfId="0" applyFont="1" applyFill="1" applyBorder="1" applyAlignment="1">
      <alignment horizontal="center" vertical="center"/>
    </xf>
    <xf numFmtId="0" fontId="35" fillId="6" borderId="15" xfId="0" applyFont="1" applyFill="1" applyBorder="1" applyAlignment="1">
      <alignment horizontal="left" vertical="center"/>
    </xf>
    <xf numFmtId="3" fontId="4" fillId="0" borderId="2" xfId="0" applyNumberFormat="1" applyFont="1" applyBorder="1" applyAlignment="1">
      <alignment horizontal="center" shrinkToFit="1"/>
    </xf>
    <xf numFmtId="169" fontId="8" fillId="0" borderId="2" xfId="0" applyNumberFormat="1" applyFont="1" applyFill="1" applyBorder="1" applyAlignment="1">
      <alignment horizontal="right" shrinkToFit="1"/>
    </xf>
    <xf numFmtId="3" fontId="4" fillId="0" borderId="2" xfId="0" applyNumberFormat="1" applyFont="1" applyBorder="1" applyAlignment="1">
      <alignment horizontal="left" shrinkToFit="1"/>
    </xf>
    <xf numFmtId="172" fontId="8" fillId="0" borderId="2" xfId="3" applyNumberFormat="1" applyFont="1" applyFill="1" applyBorder="1" applyAlignment="1">
      <alignment horizontal="right"/>
    </xf>
    <xf numFmtId="0" fontId="31" fillId="0" borderId="0" xfId="0" applyFont="1" applyBorder="1" applyAlignment="1">
      <alignment horizontal="left" vertical="center" wrapText="1"/>
    </xf>
    <xf numFmtId="0" fontId="31" fillId="0" borderId="2" xfId="0" applyFont="1" applyBorder="1" applyAlignment="1">
      <alignment horizontal="left" vertical="center" wrapText="1"/>
    </xf>
    <xf numFmtId="0" fontId="19" fillId="0" borderId="0" xfId="0" applyFont="1" applyAlignment="1">
      <alignment horizontal="left" vertical="center" wrapText="1"/>
    </xf>
    <xf numFmtId="0" fontId="8" fillId="0" borderId="2" xfId="0" applyFont="1" applyBorder="1" applyAlignment="1">
      <alignment horizontal="center" shrinkToFit="1"/>
    </xf>
    <xf numFmtId="0" fontId="19" fillId="0" borderId="0" xfId="0" applyFont="1" applyAlignment="1">
      <alignment horizontal="center"/>
    </xf>
    <xf numFmtId="169" fontId="8" fillId="0" borderId="2" xfId="0" applyNumberFormat="1" applyFont="1" applyFill="1" applyBorder="1" applyAlignment="1">
      <alignment horizontal="right"/>
    </xf>
    <xf numFmtId="0" fontId="8" fillId="0" borderId="2" xfId="0" applyFont="1" applyBorder="1" applyAlignment="1">
      <alignment horizontal="left" shrinkToFit="1"/>
    </xf>
    <xf numFmtId="0" fontId="8" fillId="0" borderId="2" xfId="0" applyFont="1" applyBorder="1" applyAlignment="1">
      <alignment horizontal="center"/>
    </xf>
    <xf numFmtId="0" fontId="22" fillId="0" borderId="5" xfId="0" applyFont="1" applyFill="1" applyBorder="1" applyAlignment="1">
      <alignment horizontal="center"/>
    </xf>
    <xf numFmtId="0" fontId="8" fillId="0" borderId="0" xfId="0" applyFont="1" applyBorder="1" applyAlignment="1">
      <alignment horizontal="center"/>
    </xf>
    <xf numFmtId="0" fontId="8" fillId="0" borderId="2" xfId="0" applyFont="1" applyFill="1" applyBorder="1" applyAlignment="1">
      <alignment shrinkToFit="1"/>
    </xf>
    <xf numFmtId="9" fontId="8" fillId="0" borderId="2" xfId="1" applyFont="1" applyBorder="1" applyAlignment="1">
      <alignment horizontal="center"/>
    </xf>
    <xf numFmtId="166" fontId="8" fillId="0" borderId="2" xfId="0" applyNumberFormat="1" applyFont="1" applyFill="1" applyBorder="1" applyAlignment="1">
      <alignment horizontal="center" shrinkToFit="1"/>
    </xf>
    <xf numFmtId="166" fontId="8" fillId="0" borderId="2" xfId="0" applyNumberFormat="1" applyFont="1" applyFill="1" applyBorder="1" applyAlignment="1">
      <alignment horizontal="right" shrinkToFit="1"/>
    </xf>
    <xf numFmtId="0" fontId="8" fillId="0" borderId="3" xfId="0" applyFont="1" applyFill="1" applyBorder="1" applyAlignment="1">
      <alignment horizontal="center"/>
    </xf>
    <xf numFmtId="0" fontId="4" fillId="0" borderId="2" xfId="0" applyFont="1" applyBorder="1" applyAlignment="1">
      <alignment horizontal="center"/>
    </xf>
    <xf numFmtId="166" fontId="4" fillId="0" borderId="3" xfId="0" applyNumberFormat="1" applyFont="1" applyFill="1" applyBorder="1" applyAlignment="1">
      <alignment horizontal="center"/>
    </xf>
    <xf numFmtId="166" fontId="8" fillId="0" borderId="2" xfId="0" applyNumberFormat="1" applyFont="1" applyBorder="1" applyAlignment="1">
      <alignment horizontal="right" shrinkToFit="1"/>
    </xf>
    <xf numFmtId="3" fontId="8" fillId="0" borderId="2" xfId="0" applyNumberFormat="1" applyFont="1" applyBorder="1" applyAlignment="1">
      <alignment horizontal="left" shrinkToFit="1"/>
    </xf>
    <xf numFmtId="171" fontId="8" fillId="0" borderId="3" xfId="0" applyNumberFormat="1" applyFont="1" applyBorder="1" applyAlignment="1">
      <alignment horizontal="left"/>
    </xf>
    <xf numFmtId="0" fontId="3" fillId="0" borderId="0" xfId="0" applyFont="1" applyAlignment="1">
      <alignment horizontal="center" wrapText="1"/>
    </xf>
    <xf numFmtId="0" fontId="8" fillId="0" borderId="3" xfId="0" applyFont="1" applyFill="1" applyBorder="1" applyAlignment="1">
      <alignment horizontal="center" shrinkToFit="1"/>
    </xf>
    <xf numFmtId="170" fontId="4" fillId="0" borderId="2" xfId="0" applyNumberFormat="1" applyFont="1" applyBorder="1" applyAlignment="1">
      <alignment horizontal="center"/>
    </xf>
    <xf numFmtId="0" fontId="2" fillId="0" borderId="19" xfId="0" applyFont="1" applyBorder="1" applyAlignment="1">
      <alignment horizontal="justify" vertical="justify"/>
    </xf>
    <xf numFmtId="0" fontId="2" fillId="0" borderId="20" xfId="0" applyFont="1" applyBorder="1" applyAlignment="1">
      <alignment horizontal="justify" vertical="justify"/>
    </xf>
    <xf numFmtId="0" fontId="2" fillId="0" borderId="21" xfId="0" applyFont="1" applyBorder="1" applyAlignment="1">
      <alignment horizontal="justify" vertical="justify"/>
    </xf>
    <xf numFmtId="170" fontId="4" fillId="0" borderId="2" xfId="0" applyNumberFormat="1" applyFont="1" applyBorder="1" applyAlignment="1">
      <alignment horizontal="left" shrinkToFit="1"/>
    </xf>
    <xf numFmtId="0" fontId="4" fillId="0" borderId="2" xfId="0" applyFont="1" applyBorder="1" applyAlignment="1">
      <alignment horizontal="left" shrinkToFit="1"/>
    </xf>
    <xf numFmtId="0" fontId="4" fillId="0" borderId="3" xfId="0" applyNumberFormat="1" applyFont="1" applyBorder="1" applyAlignment="1">
      <alignment horizontal="left"/>
    </xf>
    <xf numFmtId="164" fontId="4" fillId="0" borderId="2" xfId="0" applyNumberFormat="1" applyFont="1" applyBorder="1" applyAlignment="1">
      <alignment horizontal="left"/>
    </xf>
    <xf numFmtId="0" fontId="31" fillId="0" borderId="3" xfId="0" applyFont="1" applyFill="1" applyBorder="1" applyAlignment="1">
      <alignment horizontal="left" shrinkToFit="1"/>
    </xf>
  </cellXfs>
  <cellStyles count="4">
    <cellStyle name="Moneda [0]" xfId="3" builtinId="7"/>
    <cellStyle name="Normal" xfId="0" builtinId="0"/>
    <cellStyle name="Normal 2" xfId="2"/>
    <cellStyle name="Porcentaje" xfId="1" builtinId="5"/>
  </cellStyles>
  <dxfs count="6">
    <dxf>
      <fill>
        <patternFill>
          <bgColor theme="9" tint="0.39994506668294322"/>
        </patternFill>
      </fill>
    </dxf>
    <dxf>
      <font>
        <color theme="0"/>
      </font>
    </dxf>
    <dxf>
      <fill>
        <patternFill>
          <bgColor theme="9" tint="0.39994506668294322"/>
        </patternFill>
      </fill>
    </dxf>
    <dxf>
      <font>
        <color rgb="FFFF0000"/>
      </font>
      <fill>
        <patternFill>
          <bgColor theme="9" tint="0.39994506668294322"/>
        </patternFill>
      </fill>
    </dxf>
    <dxf>
      <font>
        <color rgb="FFFF0000"/>
      </font>
      <fill>
        <patternFill>
          <bgColor theme="9" tint="0.39994506668294322"/>
        </patternFill>
      </fill>
    </dxf>
    <dxf>
      <font>
        <color rgb="FFFF0000"/>
      </font>
      <fill>
        <patternFill>
          <bgColor theme="9" tint="0.39994506668294322"/>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heetMetadata" Target="metadata.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checked="Checked" lockText="1"/>
</file>

<file path=xl/ctrlProps/ctrlProp8.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38100</xdr:colOff>
          <xdr:row>34</xdr:row>
          <xdr:rowOff>57150</xdr:rowOff>
        </xdr:from>
        <xdr:to>
          <xdr:col>7</xdr:col>
          <xdr:colOff>247650</xdr:colOff>
          <xdr:row>34</xdr:row>
          <xdr:rowOff>276225</xdr:rowOff>
        </xdr:to>
        <xdr:sp macro="" textlink="">
          <xdr:nvSpPr>
            <xdr:cNvPr id="25556" name="Check Box 21460" hidden="1">
              <a:extLst>
                <a:ext uri="{63B3BB69-23CF-44E3-9099-C40C66FF867C}">
                  <a14:compatExt spid="_x0000_s25556"/>
                </a:ext>
                <a:ext uri="{FF2B5EF4-FFF2-40B4-BE49-F238E27FC236}">
                  <a16:creationId xmlns:a16="http://schemas.microsoft.com/office/drawing/2014/main" id="{00000000-0008-0000-0000-0000D4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VENDEDOR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57150</xdr:rowOff>
        </xdr:from>
        <xdr:to>
          <xdr:col>4</xdr:col>
          <xdr:colOff>209550</xdr:colOff>
          <xdr:row>34</xdr:row>
          <xdr:rowOff>276225</xdr:rowOff>
        </xdr:to>
        <xdr:sp macro="" textlink="">
          <xdr:nvSpPr>
            <xdr:cNvPr id="25557" name="Check Box 21461" hidden="1">
              <a:extLst>
                <a:ext uri="{63B3BB69-23CF-44E3-9099-C40C66FF867C}">
                  <a14:compatExt spid="_x0000_s25557"/>
                </a:ext>
                <a:ext uri="{FF2B5EF4-FFF2-40B4-BE49-F238E27FC236}">
                  <a16:creationId xmlns:a16="http://schemas.microsoft.com/office/drawing/2014/main" id="{00000000-0008-0000-0000-0000D5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BENEFICIARIO DEL CREDITO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285750</xdr:colOff>
          <xdr:row>34</xdr:row>
          <xdr:rowOff>57150</xdr:rowOff>
        </xdr:from>
        <xdr:to>
          <xdr:col>10</xdr:col>
          <xdr:colOff>142875</xdr:colOff>
          <xdr:row>34</xdr:row>
          <xdr:rowOff>276225</xdr:rowOff>
        </xdr:to>
        <xdr:sp macro="" textlink="">
          <xdr:nvSpPr>
            <xdr:cNvPr id="25558" name="Check Box 21462" hidden="1">
              <a:extLst>
                <a:ext uri="{63B3BB69-23CF-44E3-9099-C40C66FF867C}">
                  <a14:compatExt spid="_x0000_s25558"/>
                </a:ext>
                <a:ext uri="{FF2B5EF4-FFF2-40B4-BE49-F238E27FC236}">
                  <a16:creationId xmlns:a16="http://schemas.microsoft.com/office/drawing/2014/main" id="{00000000-0008-0000-0000-0000D6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ACREEDOR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34</xdr:row>
          <xdr:rowOff>57150</xdr:rowOff>
        </xdr:from>
        <xdr:to>
          <xdr:col>13</xdr:col>
          <xdr:colOff>257175</xdr:colOff>
          <xdr:row>34</xdr:row>
          <xdr:rowOff>276225</xdr:rowOff>
        </xdr:to>
        <xdr:sp macro="" textlink="">
          <xdr:nvSpPr>
            <xdr:cNvPr id="25559" name="Check Box 21463" hidden="1">
              <a:extLst>
                <a:ext uri="{63B3BB69-23CF-44E3-9099-C40C66FF867C}">
                  <a14:compatExt spid="_x0000_s25559"/>
                </a:ext>
                <a:ext uri="{FF2B5EF4-FFF2-40B4-BE49-F238E27FC236}">
                  <a16:creationId xmlns:a16="http://schemas.microsoft.com/office/drawing/2014/main" id="{00000000-0008-0000-0000-0000D7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OTRO, CUAL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40</xdr:row>
          <xdr:rowOff>57150</xdr:rowOff>
        </xdr:from>
        <xdr:to>
          <xdr:col>7</xdr:col>
          <xdr:colOff>247650</xdr:colOff>
          <xdr:row>43</xdr:row>
          <xdr:rowOff>57150</xdr:rowOff>
        </xdr:to>
        <xdr:sp macro="" textlink="">
          <xdr:nvSpPr>
            <xdr:cNvPr id="25565" name="Check Box 21469" hidden="1">
              <a:extLst>
                <a:ext uri="{63B3BB69-23CF-44E3-9099-C40C66FF867C}">
                  <a14:compatExt spid="_x0000_s25565"/>
                </a:ext>
                <a:ext uri="{FF2B5EF4-FFF2-40B4-BE49-F238E27FC236}">
                  <a16:creationId xmlns:a16="http://schemas.microsoft.com/office/drawing/2014/main" id="{00000000-0008-0000-0000-0000DD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VENDEDOR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57150</xdr:rowOff>
        </xdr:from>
        <xdr:to>
          <xdr:col>4</xdr:col>
          <xdr:colOff>209550</xdr:colOff>
          <xdr:row>43</xdr:row>
          <xdr:rowOff>57150</xdr:rowOff>
        </xdr:to>
        <xdr:sp macro="" textlink="">
          <xdr:nvSpPr>
            <xdr:cNvPr id="25566" name="Check Box 21470" hidden="1">
              <a:extLst>
                <a:ext uri="{63B3BB69-23CF-44E3-9099-C40C66FF867C}">
                  <a14:compatExt spid="_x0000_s25566"/>
                </a:ext>
                <a:ext uri="{FF2B5EF4-FFF2-40B4-BE49-F238E27FC236}">
                  <a16:creationId xmlns:a16="http://schemas.microsoft.com/office/drawing/2014/main" id="{00000000-0008-0000-0000-0000DE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BENEFICIARIO DEL CREDITO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285750</xdr:colOff>
          <xdr:row>40</xdr:row>
          <xdr:rowOff>57150</xdr:rowOff>
        </xdr:from>
        <xdr:to>
          <xdr:col>10</xdr:col>
          <xdr:colOff>142875</xdr:colOff>
          <xdr:row>43</xdr:row>
          <xdr:rowOff>57150</xdr:rowOff>
        </xdr:to>
        <xdr:sp macro="" textlink="">
          <xdr:nvSpPr>
            <xdr:cNvPr id="25567" name="Check Box 21471" hidden="1">
              <a:extLst>
                <a:ext uri="{63B3BB69-23CF-44E3-9099-C40C66FF867C}">
                  <a14:compatExt spid="_x0000_s25567"/>
                </a:ext>
                <a:ext uri="{FF2B5EF4-FFF2-40B4-BE49-F238E27FC236}">
                  <a16:creationId xmlns:a16="http://schemas.microsoft.com/office/drawing/2014/main" id="{00000000-0008-0000-0000-0000DF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ACREEDOR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40</xdr:row>
          <xdr:rowOff>57150</xdr:rowOff>
        </xdr:from>
        <xdr:to>
          <xdr:col>13</xdr:col>
          <xdr:colOff>257175</xdr:colOff>
          <xdr:row>43</xdr:row>
          <xdr:rowOff>57150</xdr:rowOff>
        </xdr:to>
        <xdr:sp macro="" textlink="">
          <xdr:nvSpPr>
            <xdr:cNvPr id="25568" name="Check Box 21472" hidden="1">
              <a:extLst>
                <a:ext uri="{63B3BB69-23CF-44E3-9099-C40C66FF867C}">
                  <a14:compatExt spid="_x0000_s25568"/>
                </a:ext>
                <a:ext uri="{FF2B5EF4-FFF2-40B4-BE49-F238E27FC236}">
                  <a16:creationId xmlns:a16="http://schemas.microsoft.com/office/drawing/2014/main" id="{00000000-0008-0000-0000-0000E06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OTRO, CUAL ?</a:t>
              </a:r>
            </a:p>
          </xdr:txBody>
        </xdr:sp>
        <xdr:clientData/>
      </xdr:twoCellAnchor>
    </mc:Choice>
    <mc:Fallback/>
  </mc:AlternateContent>
  <xdr:twoCellAnchor editAs="oneCell">
    <xdr:from>
      <xdr:col>1</xdr:col>
      <xdr:colOff>19051</xdr:colOff>
      <xdr:row>1</xdr:row>
      <xdr:rowOff>57150</xdr:rowOff>
    </xdr:from>
    <xdr:to>
      <xdr:col>5</xdr:col>
      <xdr:colOff>133351</xdr:colOff>
      <xdr:row>2</xdr:row>
      <xdr:rowOff>228600</xdr:rowOff>
    </xdr:to>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57150"/>
          <a:ext cx="1485900" cy="381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2\05.%20Informes%20y%20Reportes\Informes%202022\BASE%20DE%20DATOS%20PARA%20HIPOTECAS%20202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2\05.%20Informes%20y%20Reportes\Informes%202022\Consolidado%20Cr&#233;ditos%20Aprobados%20202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2\05.%20Informes%20y%20Reportes\Informes%202022\Consolidado%20Cr&#233;ditos%20Aprobados%202022.xlm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2\05.%20Informes%20y%20Reportes\Informes%202022\Consolidado%20Cr&#233;ditos%20Aprobados%20202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GH:\Unidades%20compartidas\&#193;rea%20de%20Cr&#233;dito\creditos\2022\05.%20Informes%20y%20Reportes\Informes%202022\Consolidado%20Cr&#233;ditos%20Aprobados%202022.xlm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0\05.%20Informes%20y%20Reportes\Informes%202020\BASE%20DE%20DATOS%20PARA%20HIPOTECAS%202020.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Unidades%20compartidas\&#193;rea%20de%20Cr&#233;dito\creditos\2021\05.%20Informes%20y%20Reportes\Informes%202022\BASE%20DE%20DATOS%20PARA%20HIPOTECAS%2020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sheetName val="LISTAS"/>
      <sheetName val="BANCOS"/>
      <sheetName val="VIVIENDA "/>
      <sheetName val="General"/>
      <sheetName val="NOMINA FBS"/>
      <sheetName val="CONSOLIDADO CREDITOS"/>
      <sheetName val="DATOS PARA INFORMES"/>
      <sheetName val="FBS TODAS"/>
      <sheetName val="LISTADOS"/>
      <sheetName val="Hoja1"/>
      <sheetName val="R1"/>
      <sheetName val="APROBADOS 2022 VIVH "/>
    </sheetNames>
    <sheetDataSet>
      <sheetData sheetId="0">
        <row r="3">
          <cell r="B3">
            <v>12066</v>
          </cell>
          <cell r="C3">
            <v>40035752</v>
          </cell>
          <cell r="D3" t="str">
            <v>MARÍA CLEMENCIA CAMACHO VALERO</v>
          </cell>
          <cell r="E3" t="str">
            <v>Señora</v>
          </cell>
          <cell r="F3" t="str">
            <v xml:space="preserve"> la </v>
          </cell>
          <cell r="G3" t="str">
            <v xml:space="preserve"> identificada </v>
          </cell>
          <cell r="H3"/>
          <cell r="I3"/>
          <cell r="J3"/>
          <cell r="K3" t="str">
            <v/>
          </cell>
          <cell r="L3" t="str">
            <v/>
          </cell>
          <cell r="M3" t="str">
            <v>Compareció la Señora MARÍA CLEMENCIA CAMACHO VALERO, identificada con la cédula de ciudadanía No. 40.035.752</v>
          </cell>
          <cell r="N3" t="str">
            <v/>
          </cell>
          <cell r="O3" t="str">
            <v>quien obra en nombre propio, y en desarrollo y para  los derechos y obligaciones que constan y se originen en este instrumento se denomina  la  Hipotecante y manifestó:</v>
          </cell>
          <cell r="P3" t="str">
            <v>Carrera 70 No. 49-87</v>
          </cell>
          <cell r="Q3">
            <v>3105752928</v>
          </cell>
          <cell r="R3" t="str">
            <v>Carrera 69 No. 44-35</v>
          </cell>
          <cell r="S3">
            <v>6015187000</v>
          </cell>
          <cell r="T3" t="str">
            <v>Lote de terreno No. 9 de la manzana K y Casa de habitación sobre el construida que forma parte de la Urbanización La Patria, inmueble inscrito a folio de matricula inmobiliaria No. 50C-133085 de la Oficina de Instrumentos Públicos de Bogotá, Zonna Centro</v>
          </cell>
          <cell r="U3" t="str">
            <v>Carrera 49C No. 86D-25</v>
          </cell>
          <cell r="V3">
            <v>3105752928</v>
          </cell>
          <cell r="W3" t="str">
            <v>50C-133085</v>
          </cell>
          <cell r="X3" t="str">
            <v>BOGOTÁ D.C</v>
          </cell>
          <cell r="Y3">
            <v>3126</v>
          </cell>
          <cell r="Z3" t="str">
            <v>16/6/23</v>
          </cell>
          <cell r="AA3">
            <v>73</v>
          </cell>
          <cell r="AB3" t="str">
            <v>BOGOTA D.C</v>
          </cell>
          <cell r="AC3" t="str">
            <v>SI</v>
          </cell>
          <cell r="AD3"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MARÍA CLEMENCIA CAMACHO VALERO, Manifiesta que no está incurso en la prohibición de enajenar consagrada en el Artículo 97 del Código de Procedimiento Penal y que se encuentra a paz y salvo por concepto de impuestos, cuotas de administración y servicios públicos.</v>
          </cell>
          <cell r="AE3" t="str">
            <v>LIBERACIÓN DE GRAVAMEN HIPOTECARIO</v>
          </cell>
          <cell r="AF3">
            <v>238960000</v>
          </cell>
          <cell r="AG3">
            <v>151045255</v>
          </cell>
          <cell r="AH3">
            <v>1839963</v>
          </cell>
          <cell r="AI3">
            <v>1510453</v>
          </cell>
          <cell r="AJ3" t="str">
            <v>Profesional Universitario - Grado 02</v>
          </cell>
          <cell r="AK3">
            <v>3</v>
          </cell>
          <cell r="AL3">
            <v>45041</v>
          </cell>
          <cell r="AM3" t="str">
            <v>240 Cuotas - 20 Años</v>
          </cell>
          <cell r="AN3">
            <v>13.15</v>
          </cell>
          <cell r="AO3" t="str">
            <v>CIENTO CINCUENTA Y UN MILLONES CUARENTA Y CINCO MIL DOSCIENTOS CINCUENTA Y CINCO PESOS MCTE.</v>
          </cell>
          <cell r="AP3">
            <v>130</v>
          </cell>
          <cell r="AQ3">
            <v>45092</v>
          </cell>
          <cell r="AR3" t="str">
            <v>SCOTIABANK COLPATRIA</v>
          </cell>
          <cell r="AS3" t="str">
            <v>860051705-2</v>
          </cell>
          <cell r="AT3" t="str">
            <v>204119073348</v>
          </cell>
          <cell r="AU3" t="str">
            <v>Crédito Hipotecario</v>
          </cell>
          <cell r="AV3" t="str">
            <v>SCOTIABANK</v>
          </cell>
          <cell r="AW3">
            <v>151045255</v>
          </cell>
          <cell r="AX3"/>
          <cell r="AY3"/>
          <cell r="AZ3"/>
          <cell r="BA3"/>
          <cell r="BB3"/>
          <cell r="BC3"/>
          <cell r="BD3">
            <v>151045255</v>
          </cell>
          <cell r="BE3" t="str">
            <v>CIENTO CUARENTA Y NUEVE MILLONES QUINIENTOS TREINTA Y CUATRO MIL OCHOCIENTOS DOS PESOS MCTE.</v>
          </cell>
          <cell r="BF3" t="str">
            <v xml:space="preserve"> declara deudor </v>
          </cell>
          <cell r="BG3" t="str">
            <v>UN MILLÓN QUINIENTOS DIEZ MIL CUATROCIENTOS CINCUENTA Y TRES PESOS MCTE.</v>
          </cell>
          <cell r="BH3" t="str">
            <v xml:space="preserve">veinte (20) años, en doscientas cuarenta (240) </v>
          </cell>
          <cell r="BI3" t="str">
            <v>UN MILLÓN OCHOCIENTOS TREINTA Y NUEVE MIL NOVECIENTOS SESENTA Y TRES PESOS MCTE.</v>
          </cell>
          <cell r="BJ3" t="str">
            <v xml:space="preserve">Yo: MARÍA CLEMENCIA CAMACHO VALERO, mayor de edad, condomicilio en la ciudad de _______,  identificada  como aparece al pie de mi firma, obrando en calidad de deudor, por medio del presente documento AUTORIZO </v>
          </cell>
          <cell r="BK3" t="str">
            <v xml:space="preserve">Declaro además que conozco, la totalidad del pagaré suscrito y el reglamento de crédito del FONDO y demás normas que rigen el crédito, los cuales acepto sin reserva alguna y que he  </v>
          </cell>
          <cell r="BL3" t="str">
            <v xml:space="preserve"> </v>
          </cell>
          <cell r="BM3" t="str">
            <v xml:space="preserve">Yo, el deudor relacionado en el numeral uno (1) del encabezamiento de este pagare,  identificada   y actuando en condiciones que se indican en el espacio para las firmas, expresamente declaro y acepto </v>
          </cell>
          <cell r="BN3">
            <v>25</v>
          </cell>
          <cell r="BO3">
            <v>4</v>
          </cell>
          <cell r="BP3" t="str">
            <v>2023</v>
          </cell>
          <cell r="BQ3" t="str">
            <v>MARÍA CLEMENCIA CAMACHO VALERO</v>
          </cell>
          <cell r="BR3" t="str">
            <v>25 de Abril del año 2023</v>
          </cell>
        </row>
        <row r="4">
          <cell r="B4">
            <v>17096</v>
          </cell>
          <cell r="C4">
            <v>74245372</v>
          </cell>
          <cell r="D4" t="str">
            <v>ANDREY FERNANDO TORRES GAONA</v>
          </cell>
          <cell r="E4" t="str">
            <v>Señora</v>
          </cell>
          <cell r="F4" t="str">
            <v xml:space="preserve"> la </v>
          </cell>
          <cell r="G4" t="str">
            <v xml:space="preserve"> identificada </v>
          </cell>
          <cell r="H4"/>
          <cell r="I4"/>
          <cell r="J4"/>
          <cell r="K4" t="str">
            <v/>
          </cell>
          <cell r="L4" t="str">
            <v/>
          </cell>
          <cell r="M4" t="str">
            <v>Compareció la Señora ANDREY FERNANDO TORRES GAONA, identificada con la cédula de ciudadanía No. 74.245.372</v>
          </cell>
          <cell r="N4" t="str">
            <v/>
          </cell>
          <cell r="O4" t="str">
            <v>quien obra en nombre propio, y en desarrollo y para  los derechos y obligaciones que constan y se originen en este instrumento se denomina  la  Hipotecante y manifestó:</v>
          </cell>
          <cell r="P4" t="str">
            <v>Carrera 102 no. 86 A- 46</v>
          </cell>
          <cell r="Q4">
            <v>3124182060</v>
          </cell>
          <cell r="R4" t="str">
            <v>Carrera 69 No. 44-35</v>
          </cell>
          <cell r="S4">
            <v>6015187000</v>
          </cell>
          <cell r="T4" t="str">
            <v>Interior 70 con el uso exclusivo del parqueadero No. 10, que forman parte de la Urbaniación Villa de Aranjuez P.H., ubicada en la Carrera 12 No. 169--50 inmuebe innscrito a folio de matricula inmobiliaria No. 50N-20192477 de la Oficina de Instrumentos Públicos de Bogotá, Zona Norte.</v>
          </cell>
          <cell r="U4" t="str">
            <v>Int 70 Villa de Aranjuez P.H      Carrera 12 No. 169-50</v>
          </cell>
          <cell r="V4" t="str">
            <v>312 4180260</v>
          </cell>
          <cell r="W4" t="str">
            <v>50N- 20192477</v>
          </cell>
          <cell r="X4" t="str">
            <v>BOGOTÁ D.C</v>
          </cell>
          <cell r="Y4">
            <v>3212</v>
          </cell>
          <cell r="Z4" t="str">
            <v>21|/6/23</v>
          </cell>
          <cell r="AA4">
            <v>73</v>
          </cell>
          <cell r="AB4" t="str">
            <v>BOGOTA D.C</v>
          </cell>
          <cell r="AC4" t="str">
            <v>NO</v>
          </cell>
          <cell r="AD4" t="str">
            <v/>
          </cell>
          <cell r="AE4" t="str">
            <v>COMPRA DE VIVIENDA</v>
          </cell>
          <cell r="AF4">
            <v>214600000</v>
          </cell>
          <cell r="AG4">
            <v>214600000</v>
          </cell>
          <cell r="AH4">
            <v>2582475</v>
          </cell>
          <cell r="AI4">
            <v>2146000</v>
          </cell>
          <cell r="AJ4" t="str">
            <v>Profesional Universitario - Grado 01</v>
          </cell>
          <cell r="AK4">
            <v>3</v>
          </cell>
          <cell r="AL4">
            <v>45041</v>
          </cell>
          <cell r="AM4" t="str">
            <v>240 Cuotas - 20 Años</v>
          </cell>
          <cell r="AN4">
            <v>13.15</v>
          </cell>
          <cell r="AO4" t="str">
            <v>DOSCIENTOS CATORCE MILLONES SEISCIENTOS MIL PESOS MCTE.</v>
          </cell>
          <cell r="AP4">
            <v>131</v>
          </cell>
          <cell r="AQ4">
            <v>45098</v>
          </cell>
          <cell r="AR4" t="str">
            <v>ERICA PIEPER TASCON</v>
          </cell>
          <cell r="AS4">
            <v>31302070</v>
          </cell>
          <cell r="AT4" t="str">
            <v>93200001142</v>
          </cell>
          <cell r="AU4" t="str">
            <v>Ahorros</v>
          </cell>
          <cell r="AV4" t="str">
            <v>BANCOLOMBIA</v>
          </cell>
          <cell r="AW4">
            <v>214600000</v>
          </cell>
          <cell r="AX4"/>
          <cell r="AY4"/>
          <cell r="AZ4"/>
          <cell r="BA4"/>
          <cell r="BB4"/>
          <cell r="BC4"/>
          <cell r="BD4">
            <v>212454000</v>
          </cell>
          <cell r="BE4" t="str">
            <v>DOSCIENTOS DOCE MILLONES CUATROCIENTOS CINCUENTA Y CUATRO MIL PESOS MCTE.</v>
          </cell>
          <cell r="BF4" t="str">
            <v xml:space="preserve"> declara deudor </v>
          </cell>
          <cell r="BG4" t="str">
            <v>DOS MILLONES CIENTO CUARENTA Y SEIS MIL PESOS MCTE.</v>
          </cell>
          <cell r="BH4" t="str">
            <v xml:space="preserve">veinte (20) años, en doscientas cuarenta (240) </v>
          </cell>
          <cell r="BI4" t="str">
            <v>DOS MILLONES QUINIENTOS OCHENTA Y DOS MIL CUATROCIENTOS SETENTA Y CINCO PESOS MCTE.</v>
          </cell>
          <cell r="BJ4" t="str">
            <v xml:space="preserve">Yo: ANDREY FERNANDO TORRES GAONA, mayor de edad, condomicilio en la ciudad de _______,  identificada  como aparece al pie de mi firma, obrando en calidad de deudor, por medio del presente documento AUTORIZO </v>
          </cell>
          <cell r="BK4" t="str">
            <v xml:space="preserve">Declaro además que conozco, la totalidad del pagaré suscrito y el reglamento de crédito del FONDO y demás normas que rigen el crédito, los cuales acepto sin reserva alguna y que he  </v>
          </cell>
          <cell r="BL4" t="str">
            <v xml:space="preserve"> </v>
          </cell>
          <cell r="BM4" t="str">
            <v xml:space="preserve">Yo, el deudor relacionado en el numeral uno (1) del encabezamiento de este pagare,  identificada   y actuando en condiciones que se indican en el espacio para las firmas, expresamente declaro y acepto </v>
          </cell>
          <cell r="BN4">
            <v>25</v>
          </cell>
          <cell r="BO4">
            <v>4</v>
          </cell>
          <cell r="BP4" t="str">
            <v>2023</v>
          </cell>
          <cell r="BQ4" t="str">
            <v>ANDREY FERNANDO TORRES GAONA</v>
          </cell>
          <cell r="BR4" t="str">
            <v>25 de Abril del año 2023</v>
          </cell>
        </row>
        <row r="5">
          <cell r="B5">
            <v>14281</v>
          </cell>
          <cell r="C5">
            <v>7175328</v>
          </cell>
          <cell r="D5" t="str">
            <v>LISANDRO ROJAS HIGUERA</v>
          </cell>
          <cell r="E5" t="str">
            <v>Señor</v>
          </cell>
          <cell r="F5" t="str">
            <v xml:space="preserve"> el </v>
          </cell>
          <cell r="G5" t="str">
            <v xml:space="preserve"> identificado </v>
          </cell>
          <cell r="H5">
            <v>33366116</v>
          </cell>
          <cell r="I5" t="str">
            <v>SANDRA MILENA GARCIA GONZALEZ</v>
          </cell>
          <cell r="J5" t="str">
            <v>señora</v>
          </cell>
          <cell r="K5" t="str">
            <v xml:space="preserve"> la </v>
          </cell>
          <cell r="L5" t="str">
            <v xml:space="preserve"> identificada </v>
          </cell>
          <cell r="M5" t="str">
            <v>Comparecieron  el Señor LISANDRO ROJAS HIGUERA  identificado con cédula de ciudadanía No.7.175.328</v>
          </cell>
          <cell r="N5" t="str">
            <v xml:space="preserve"> y  la señora SANDRA MILENA GARCIA GONZALEZ  identificada  con la cédula de ciudadanía No.33.366.116</v>
          </cell>
          <cell r="O5" t="str">
            <v>quienes obran en nombre propio, y en desarrollo y para  los derechos y obligaciones que constan y se originen en este instrumento se denominan los Hipotecantes y manifestaron:</v>
          </cell>
          <cell r="P5" t="str">
            <v>Calle 67 No. 6-39 Apto 910</v>
          </cell>
          <cell r="Q5">
            <v>3133478075</v>
          </cell>
          <cell r="R5" t="str">
            <v>Carrera 12 No. 18-12</v>
          </cell>
          <cell r="S5">
            <v>6015187000</v>
          </cell>
          <cell r="T5" t="str">
            <v>Construccion de la casa en el lote de Tereno No. 18 de la manzana H, que forma parte de la Urbanizaciòn El Portal de Canapro, ubicado en la Calle 76 A No. 4-15 en Tunja,inmueble inscrito a folio de matricula inmobiliaria No. 070-123463 de la Oficina de Instrumentos Publicos de Tunja, con codigo catastral No. 010209650019000</v>
          </cell>
          <cell r="U5" t="str">
            <v>Construccion Lote No. 18 manzana H Urb El portal de Canapro Calle 76 No. 4-15</v>
          </cell>
          <cell r="V5">
            <v>6015187000</v>
          </cell>
          <cell r="W5" t="str">
            <v>070-123463</v>
          </cell>
          <cell r="X5" t="str">
            <v>TUNJA</v>
          </cell>
          <cell r="Y5">
            <v>2210</v>
          </cell>
          <cell r="Z5" t="str">
            <v>14/9/22</v>
          </cell>
          <cell r="AA5">
            <v>4</v>
          </cell>
          <cell r="AB5" t="str">
            <v>TUNJA</v>
          </cell>
          <cell r="AC5" t="str">
            <v>NO</v>
          </cell>
          <cell r="AD5" t="str">
            <v/>
          </cell>
          <cell r="AE5" t="str">
            <v>CONSTRUCCIÓN</v>
          </cell>
          <cell r="AF5">
            <v>183000000</v>
          </cell>
          <cell r="AG5">
            <v>128100000</v>
          </cell>
          <cell r="AH5">
            <v>1861933</v>
          </cell>
          <cell r="AI5">
            <v>1281000</v>
          </cell>
          <cell r="AJ5" t="str">
            <v>PROFESIONAL 01</v>
          </cell>
          <cell r="AK5" t="str">
            <v>04</v>
          </cell>
          <cell r="AL5" t="str">
            <v>8 de junio de 2022</v>
          </cell>
          <cell r="AM5" t="str">
            <v>216 Cuotas - 18 Años</v>
          </cell>
          <cell r="AN5">
            <v>6</v>
          </cell>
          <cell r="AO5" t="e">
            <v>#NAME?</v>
          </cell>
          <cell r="AP5">
            <v>142</v>
          </cell>
          <cell r="AQ5">
            <v>44818</v>
          </cell>
          <cell r="AR5" t="str">
            <v>LISANDRO ROJAS HIGUERA</v>
          </cell>
          <cell r="AS5">
            <v>7175328</v>
          </cell>
          <cell r="AT5" t="str">
            <v>00130474000200222072</v>
          </cell>
          <cell r="AU5" t="str">
            <v>Ahorros</v>
          </cell>
          <cell r="AV5" t="str">
            <v>BBVA</v>
          </cell>
          <cell r="AW5"/>
          <cell r="AX5"/>
          <cell r="AY5"/>
          <cell r="AZ5"/>
          <cell r="BA5"/>
          <cell r="BB5"/>
          <cell r="BC5" t="str">
            <v/>
          </cell>
          <cell r="BD5">
            <v>126819000</v>
          </cell>
          <cell r="BE5" t="e">
            <v>#NAME?</v>
          </cell>
          <cell r="BF5" t="str">
            <v xml:space="preserve"> declaran deudores </v>
          </cell>
          <cell r="BG5" t="e">
            <v>#NAME?</v>
          </cell>
          <cell r="BH5" t="str">
            <v xml:space="preserve">dieciocho (18) años, en doscientas dieciséis (216) </v>
          </cell>
          <cell r="BI5" t="e">
            <v>#NAME?</v>
          </cell>
          <cell r="BJ5" t="str">
            <v xml:space="preserve">Nosotros: LISANDRO ROJAS HIGUERA y SANDRA MILENA GARCIA GONZALEZ, mayores de edad, con domicilio en la ciudad de ______________, identificados como aparece al pie de nuestra firma, obrando en calidad de deudores, por medio del presente documento AUTORIZAMOS </v>
          </cell>
          <cell r="BK5" t="str">
            <v xml:space="preserve">Declaramos además que conocemos, la totalidad del pagaré suscrito y el reglamento de crédito del FONDO y demás normas que rigen el crédito, los cuales aceptamos sin reserva alguna y que hemos  </v>
          </cell>
          <cell r="BL5" t="str">
            <v xml:space="preserve"> y SANDRA MILENA GARCIA GONZALEZ</v>
          </cell>
          <cell r="BM5" t="str">
            <v xml:space="preserve">Nosotros: los deudores relacionados en el numeral uno (1) del encabezamiento de este pagare, identificados y actuando en condiciones que se indican en el espacio para las firmas, expresamente declaramos y aceptamos </v>
          </cell>
          <cell r="BN5" t="e">
            <v>#VALUE!</v>
          </cell>
          <cell r="BO5" t="e">
            <v>#VALUE!</v>
          </cell>
          <cell r="BP5" t="e">
            <v>#VALUE!</v>
          </cell>
          <cell r="BQ5" t="str">
            <v>LISANDRO ROJAS HIGUERA y SANDRA MILENA GARCIA GONZALEZ</v>
          </cell>
          <cell r="BR5" t="str">
            <v>8 de junio de 2022 de 8 De Junio De 2022 del año 8 de junio de 2022</v>
          </cell>
        </row>
        <row r="6">
          <cell r="B6">
            <v>11929</v>
          </cell>
          <cell r="C6">
            <v>52281353</v>
          </cell>
          <cell r="D6" t="str">
            <v>GLORIA YADIRA ROMERO AGUDELO</v>
          </cell>
          <cell r="E6" t="str">
            <v>Señora</v>
          </cell>
          <cell r="F6" t="str">
            <v xml:space="preserve"> la </v>
          </cell>
          <cell r="G6" t="str">
            <v xml:space="preserve"> identificada </v>
          </cell>
          <cell r="H6"/>
          <cell r="I6"/>
          <cell r="J6"/>
          <cell r="K6" t="str">
            <v/>
          </cell>
          <cell r="L6" t="str">
            <v/>
          </cell>
          <cell r="M6" t="str">
            <v>Compareció la Señora GLORIA YADIRA ROMERO AGUDELO, identificada con la cédula de ciudadanía No. 52.281.353</v>
          </cell>
          <cell r="N6" t="str">
            <v/>
          </cell>
          <cell r="O6" t="str">
            <v>quien obra en nombre propio, y en desarrollo y para  los derechos y obligaciones que constan y se originen en este instrumento se denomina  la  Hipotecante y manifestó:</v>
          </cell>
          <cell r="P6" t="str">
            <v>Calle 59 No. 56-63 Apto 620 int 5</v>
          </cell>
          <cell r="Q6">
            <v>3112173437</v>
          </cell>
          <cell r="R6" t="str">
            <v>Carrera 69 No. 44-35</v>
          </cell>
          <cell r="S6">
            <v>6015187000</v>
          </cell>
          <cell r="T6" t="str">
            <v>Apartamento 310 con el uso exclusivo del Garaje  No. 34 que forman parte del Edificio Verona P.H.ubicado en la Carrera 36 A No. 53-85 Inmueble inscrito a folio de matricula inmobiliaria No. 50C-2133404 de la Oficina de instrumentos Publicos de Bogotá, Zona Centro</v>
          </cell>
          <cell r="U6" t="str">
            <v>Carrera 36 A No. 53-85 Apto 310 Edificio Verona P.H</v>
          </cell>
          <cell r="V6">
            <v>3112173437</v>
          </cell>
          <cell r="W6" t="str">
            <v>50C-2133404</v>
          </cell>
          <cell r="X6" t="str">
            <v>BOGOTÁ D.C</v>
          </cell>
          <cell r="Y6"/>
          <cell r="Z6"/>
          <cell r="AA6"/>
          <cell r="AB6"/>
          <cell r="AC6"/>
          <cell r="AD6" t="str">
            <v/>
          </cell>
          <cell r="AE6" t="str">
            <v>COMPRA DE VIVIENDA</v>
          </cell>
          <cell r="AF6">
            <v>238960000</v>
          </cell>
          <cell r="AG6">
            <v>190000000</v>
          </cell>
          <cell r="AH6">
            <v>2268448</v>
          </cell>
          <cell r="AI6">
            <v>1900000</v>
          </cell>
          <cell r="AJ6" t="str">
            <v>Profesional Universitario - Grado 02</v>
          </cell>
          <cell r="AK6">
            <v>3</v>
          </cell>
          <cell r="AL6">
            <v>45041</v>
          </cell>
          <cell r="AM6" t="str">
            <v>240 Cuotas - 20 Años</v>
          </cell>
          <cell r="AN6">
            <v>13.15</v>
          </cell>
          <cell r="AO6" t="str">
            <v>CIENTO NOVENTA MILLONES DE PESOS MCTE.</v>
          </cell>
          <cell r="AP6">
            <v>136</v>
          </cell>
          <cell r="AQ6"/>
          <cell r="AR6" t="str">
            <v>JAIME HUMBERTO SANABRIA BRAUSIN</v>
          </cell>
          <cell r="AS6">
            <v>3016830</v>
          </cell>
          <cell r="AT6" t="str">
            <v>20025773653</v>
          </cell>
          <cell r="AU6" t="str">
            <v>Ahorros</v>
          </cell>
          <cell r="AV6" t="str">
            <v>BANCOLOMBIA</v>
          </cell>
          <cell r="AW6">
            <v>188100000</v>
          </cell>
          <cell r="AX6"/>
          <cell r="AY6"/>
          <cell r="AZ6"/>
          <cell r="BA6"/>
          <cell r="BB6"/>
          <cell r="BC6">
            <v>0</v>
          </cell>
          <cell r="BD6">
            <v>188100000</v>
          </cell>
          <cell r="BE6" t="str">
            <v>CIENTO OCHENTA Y OCHO MILLONES CIEN MIL PESOS MCTE.</v>
          </cell>
          <cell r="BF6" t="str">
            <v xml:space="preserve"> declara deudor </v>
          </cell>
          <cell r="BG6" t="str">
            <v>UN MILLÓN NOVECIENTOS MIL PESOS MCTE.</v>
          </cell>
          <cell r="BH6" t="str">
            <v xml:space="preserve">veinte (20) años, en doscientas cuarenta (240) </v>
          </cell>
          <cell r="BI6" t="str">
            <v>DOS MILLONES DOSCIENTOS SESENTA Y OCHO MIL CUATROCIENTOS CUARENTA Y OCHO PESOS MCTE.</v>
          </cell>
          <cell r="BJ6" t="str">
            <v xml:space="preserve">Yo: GLORIA YADIRA ROMERO AGUDELO, mayor de edad, condomicilio en la ciudad de _______,  identificada  como aparece al pie de mi firma, obrando en calidad de deudor, por medio del presente documento AUTORIZO </v>
          </cell>
          <cell r="BK6" t="str">
            <v xml:space="preserve">Declaro además que conozco, la totalidad del pagaré suscrito y el reglamento de crédito del FONDO y demás normas que rigen el crédito, los cuales acepto sin reserva alguna y que he  </v>
          </cell>
          <cell r="BL6" t="str">
            <v xml:space="preserve"> </v>
          </cell>
          <cell r="BM6" t="str">
            <v xml:space="preserve">Yo, el deudor relacionado en el numeral uno (1) del encabezamiento de este pagare,  identificada   y actuando en condiciones que se indican en el espacio para las firmas, expresamente declaro y acepto </v>
          </cell>
          <cell r="BN6">
            <v>25</v>
          </cell>
          <cell r="BO6">
            <v>4</v>
          </cell>
          <cell r="BP6" t="str">
            <v>2023</v>
          </cell>
          <cell r="BQ6" t="str">
            <v>GLORIA YADIRA ROMERO AGUDELO</v>
          </cell>
          <cell r="BR6" t="str">
            <v>25 de Abril del año 2023</v>
          </cell>
        </row>
        <row r="7">
          <cell r="B7">
            <v>12622</v>
          </cell>
          <cell r="C7">
            <v>51867451</v>
          </cell>
          <cell r="D7" t="str">
            <v>NELSA YANETH SILVA MENDOZA</v>
          </cell>
          <cell r="E7" t="str">
            <v>Señora</v>
          </cell>
          <cell r="F7" t="str">
            <v xml:space="preserve"> la </v>
          </cell>
          <cell r="G7" t="str">
            <v xml:space="preserve"> identificada </v>
          </cell>
          <cell r="H7"/>
          <cell r="I7"/>
          <cell r="J7"/>
          <cell r="K7" t="str">
            <v/>
          </cell>
          <cell r="L7" t="str">
            <v/>
          </cell>
          <cell r="M7" t="str">
            <v>Compareció la Señora NELSA YANETH SILVA MENDOZA, identificada con la cédula de ciudadanía No. 51.867.451</v>
          </cell>
          <cell r="N7" t="str">
            <v/>
          </cell>
          <cell r="O7" t="str">
            <v>quien obra en nombre propio, y en desarrollo y para  los derechos y obligaciones que constan y se originen en este instrumento se denomina  la  Hipotecante y manifestó:</v>
          </cell>
          <cell r="P7" t="str">
            <v>Carrera 72 No. 24-72 Apto 303 Tore 8</v>
          </cell>
          <cell r="Q7">
            <v>3115383610</v>
          </cell>
          <cell r="R7" t="str">
            <v>Carrera 69 No. 44-35</v>
          </cell>
          <cell r="S7">
            <v>6015187000</v>
          </cell>
          <cell r="T7" t="str">
            <v>Apartamento  617 del  Interior 5 de la Torre 2 que forma parte del Conjunto Residencial el Oasis P.H, ubicado en la Carrera 72C No. 22 A-74, inmueble inscrito a folio de matricula inmobiliaria No. 50C-2089322 de la Oficina de Instrumentos Públicos de Bogotá, Zona Centro.</v>
          </cell>
          <cell r="U7" t="str">
            <v>Carrera 72C No. 22 A- 74 Apto 617 Int 5 Torre 2</v>
          </cell>
          <cell r="V7">
            <v>3115383610</v>
          </cell>
          <cell r="W7" t="str">
            <v>50C-2089322</v>
          </cell>
          <cell r="X7" t="str">
            <v>BOGOTÁ D.C</v>
          </cell>
          <cell r="Y7"/>
          <cell r="Z7"/>
          <cell r="AA7"/>
          <cell r="AB7"/>
          <cell r="AC7"/>
          <cell r="AD7" t="str">
            <v/>
          </cell>
          <cell r="AE7" t="str">
            <v>COMPRA DE VIVIENDA</v>
          </cell>
          <cell r="AF7">
            <v>214600000</v>
          </cell>
          <cell r="AG7">
            <v>214600000</v>
          </cell>
          <cell r="AH7">
            <v>2558302</v>
          </cell>
          <cell r="AI7">
            <v>2146000</v>
          </cell>
          <cell r="AJ7" t="str">
            <v>Profesional Universitario - Grado 01</v>
          </cell>
          <cell r="AK7">
            <v>3</v>
          </cell>
          <cell r="AL7">
            <v>45041</v>
          </cell>
          <cell r="AM7" t="str">
            <v>240 Cuotas - 20 Años</v>
          </cell>
          <cell r="AN7">
            <v>13.15</v>
          </cell>
          <cell r="AO7" t="str">
            <v>DOSCIENTOS CATORCE MILLONES SEISCIENTOS MIL PESOS MCTE.</v>
          </cell>
          <cell r="AP7">
            <v>137</v>
          </cell>
          <cell r="AQ7"/>
          <cell r="AR7" t="str">
            <v>JOHN HAIR ROMERO PIEDRAHITA</v>
          </cell>
          <cell r="AS7">
            <v>79967071</v>
          </cell>
          <cell r="AT7" t="str">
            <v>38852267876</v>
          </cell>
          <cell r="AU7" t="str">
            <v>Ahorros</v>
          </cell>
          <cell r="AV7" t="str">
            <v>BANCOLOMBIA</v>
          </cell>
          <cell r="AW7">
            <v>212454000</v>
          </cell>
          <cell r="AX7"/>
          <cell r="AY7"/>
          <cell r="AZ7"/>
          <cell r="BA7"/>
          <cell r="BB7"/>
          <cell r="BC7">
            <v>0</v>
          </cell>
          <cell r="BD7">
            <v>212454000</v>
          </cell>
          <cell r="BE7" t="str">
            <v>DOSCIENTOS DOCE MILLONES CUATROCIENTOS CINCUENTA Y CUATRO MIL PESOS MCTE.</v>
          </cell>
          <cell r="BF7" t="str">
            <v xml:space="preserve"> declara deudor </v>
          </cell>
          <cell r="BG7" t="str">
            <v>DOS MILLONES CIENTO CUARENTA Y SEIS MIL PESOS MCTE.</v>
          </cell>
          <cell r="BH7" t="str">
            <v xml:space="preserve">veinte (20) años, en doscientas cuarenta (240) </v>
          </cell>
          <cell r="BI7" t="str">
            <v>DOS MILLONES QUINIENTOS CINCUENTA Y OCHO MIL TRESCIENTOS DOS PESOS MCTE.</v>
          </cell>
          <cell r="BJ7" t="str">
            <v xml:space="preserve">Yo: NELSA YANETH SILVA MENDOZA, mayor de edad, condomicilio en la ciudad de _______,  identificada  como aparece al pie de mi firma, obrando en calidad de deudor, por medio del presente documento AUTORIZO </v>
          </cell>
          <cell r="BK7" t="str">
            <v xml:space="preserve">Declaro además que conozco, la totalidad del pagaré suscrito y el reglamento de crédito del FONDO y demás normas que rigen el crédito, los cuales acepto sin reserva alguna y que he  </v>
          </cell>
          <cell r="BL7" t="str">
            <v xml:space="preserve"> </v>
          </cell>
          <cell r="BM7" t="str">
            <v xml:space="preserve">Yo, el deudor relacionado en el numeral uno (1) del encabezamiento de este pagare,  identificada   y actuando en condiciones que se indican en el espacio para las firmas, expresamente declaro y acepto </v>
          </cell>
          <cell r="BN7">
            <v>25</v>
          </cell>
          <cell r="BO7">
            <v>4</v>
          </cell>
          <cell r="BP7" t="str">
            <v>2023</v>
          </cell>
          <cell r="BQ7" t="str">
            <v>NELSA YANETH SILVA MENDOZA</v>
          </cell>
          <cell r="BR7" t="str">
            <v>25 de Abril del año 2023</v>
          </cell>
        </row>
        <row r="8">
          <cell r="B8">
            <v>17139</v>
          </cell>
          <cell r="C8">
            <v>3085791</v>
          </cell>
          <cell r="D8" t="str">
            <v>DANIEL REYES GOMEZ</v>
          </cell>
          <cell r="E8" t="str">
            <v>Señora</v>
          </cell>
          <cell r="F8" t="str">
            <v xml:space="preserve"> la </v>
          </cell>
          <cell r="G8" t="str">
            <v xml:space="preserve"> identificada </v>
          </cell>
          <cell r="H8"/>
          <cell r="I8"/>
          <cell r="J8"/>
          <cell r="K8" t="str">
            <v/>
          </cell>
          <cell r="L8" t="str">
            <v/>
          </cell>
          <cell r="M8" t="str">
            <v>Compareció la Señora DANIEL REYES GOMEZ, identificada con la cédula de ciudadanía No. 3.085.791</v>
          </cell>
          <cell r="N8" t="str">
            <v/>
          </cell>
          <cell r="O8" t="str">
            <v>quien obra en nombre propio, y en desarrollo y para  los derechos y obligaciones que constan y se originen en este instrumento se denomina  la  Hipotecante y manifestó:</v>
          </cell>
          <cell r="P8" t="str">
            <v>Calle 83 a No. 114-37</v>
          </cell>
          <cell r="Q8">
            <v>3155960642</v>
          </cell>
          <cell r="R8" t="str">
            <v>Carrera 69 No. 44-35</v>
          </cell>
          <cell r="S8">
            <v>6015187000</v>
          </cell>
          <cell r="T8" t="str">
            <v>Casa de habitación Interior 123 con el uso exclusivo del Parquedero No. 128  que forman parte de la Agrupación de Vivienda Quintas de Santa Barbara I. P.H Urbanización el Cortijo, ubicada en la Calle 83 A No. 114-99, inmueble inscito a folio de matricula inmobiliaria No.  50C-1249449 de la Oficina de Instrumentos Públicos de Bogotá, Zona Centro</v>
          </cell>
          <cell r="U8" t="str">
            <v>Calle 83 A No. 114-99 Int 123</v>
          </cell>
          <cell r="V8">
            <v>3155960642</v>
          </cell>
          <cell r="W8" t="str">
            <v>50C-1249449</v>
          </cell>
          <cell r="X8" t="str">
            <v>BOGOTÁ D.C</v>
          </cell>
          <cell r="Y8"/>
          <cell r="Z8"/>
          <cell r="AA8"/>
          <cell r="AB8"/>
          <cell r="AC8"/>
          <cell r="AD8" t="str">
            <v/>
          </cell>
          <cell r="AE8" t="str">
            <v>COMPRA DE VIVIENDA</v>
          </cell>
          <cell r="AF8">
            <v>242440000</v>
          </cell>
          <cell r="AG8">
            <v>242000000</v>
          </cell>
          <cell r="AH8">
            <v>2889730</v>
          </cell>
          <cell r="AI8">
            <v>2420000</v>
          </cell>
          <cell r="AJ8" t="str">
            <v>Profesional Especializado - Grado 03</v>
          </cell>
          <cell r="AK8">
            <v>3</v>
          </cell>
          <cell r="AL8">
            <v>45041</v>
          </cell>
          <cell r="AM8" t="str">
            <v>240 Cuotas - 20 Años</v>
          </cell>
          <cell r="AN8">
            <v>13.15</v>
          </cell>
          <cell r="AO8" t="str">
            <v>DOSCIENTOS CUARENTA Y DOS MILLONES DE PESOS MCTE.</v>
          </cell>
          <cell r="AP8">
            <v>138</v>
          </cell>
          <cell r="AQ8"/>
          <cell r="AR8" t="str">
            <v>MARIA DEL PILAR CONTRERAS GELVES</v>
          </cell>
          <cell r="AS8">
            <v>60257188</v>
          </cell>
          <cell r="AT8" t="str">
            <v>006200409073</v>
          </cell>
          <cell r="AU8" t="str">
            <v>Ahorros</v>
          </cell>
          <cell r="AV8" t="str">
            <v>DAVIVIENDA</v>
          </cell>
          <cell r="AW8">
            <v>240015600</v>
          </cell>
          <cell r="AX8"/>
          <cell r="AY8"/>
          <cell r="AZ8"/>
          <cell r="BA8"/>
          <cell r="BB8"/>
          <cell r="BC8">
            <v>-435600</v>
          </cell>
          <cell r="BD8">
            <v>239580000</v>
          </cell>
          <cell r="BE8" t="str">
            <v>DOSCIENTOS TREINTA Y NUEVE MILLONES QUINIENTOS OCHENTA MIL PESOS MCTE.</v>
          </cell>
          <cell r="BF8" t="str">
            <v xml:space="preserve"> declara deudor </v>
          </cell>
          <cell r="BG8" t="str">
            <v>DOS MILLONES CUATROCIENTOS VEINTE MIL PESOS MCTE.</v>
          </cell>
          <cell r="BH8" t="str">
            <v xml:space="preserve">veinte (20) años, en doscientas cuarenta (240) </v>
          </cell>
          <cell r="BI8" t="str">
            <v>DOS MILLONES OCHOCIENTOS OCHENTA Y NUEVE MIL SETECIENTOS TREINTA PESOS MCTE.</v>
          </cell>
          <cell r="BJ8" t="str">
            <v xml:space="preserve">Yo: DANIEL REYES GOMEZ, mayor de edad, condomicilio en la ciudad de _______,  identificada  como aparece al pie de mi firma, obrando en calidad de deudor, por medio del presente documento AUTORIZO </v>
          </cell>
          <cell r="BK8" t="str">
            <v xml:space="preserve">Declaro además que conozco, la totalidad del pagaré suscrito y el reglamento de crédito del FONDO y demás normas que rigen el crédito, los cuales acepto sin reserva alguna y que he  </v>
          </cell>
          <cell r="BL8" t="str">
            <v xml:space="preserve"> </v>
          </cell>
          <cell r="BM8" t="str">
            <v xml:space="preserve">Yo, el deudor relacionado en el numeral uno (1) del encabezamiento de este pagare,  identificada   y actuando en condiciones que se indican en el espacio para las firmas, expresamente declaro y acepto </v>
          </cell>
          <cell r="BN8">
            <v>25</v>
          </cell>
          <cell r="BO8">
            <v>4</v>
          </cell>
          <cell r="BP8" t="str">
            <v>2023</v>
          </cell>
          <cell r="BQ8" t="str">
            <v>DANIEL REYES GOMEZ</v>
          </cell>
          <cell r="BR8" t="str">
            <v>25 de Abril del año 2023</v>
          </cell>
        </row>
        <row r="9">
          <cell r="B9">
            <v>17372</v>
          </cell>
          <cell r="C9">
            <v>52173089</v>
          </cell>
          <cell r="D9" t="str">
            <v>ALBA LILIANA LEMUS RODRÍGUEZ</v>
          </cell>
          <cell r="E9" t="str">
            <v>Señora</v>
          </cell>
          <cell r="F9" t="str">
            <v xml:space="preserve"> la </v>
          </cell>
          <cell r="G9" t="str">
            <v xml:space="preserve"> identificada </v>
          </cell>
          <cell r="H9"/>
          <cell r="I9"/>
          <cell r="J9"/>
          <cell r="K9" t="str">
            <v/>
          </cell>
          <cell r="L9" t="str">
            <v/>
          </cell>
          <cell r="M9" t="str">
            <v>Compareció la Señora ALBA LILIANA LEMUS RODRÍGUEZ, identificada con la cédula de ciudadanía No. 52.173.089</v>
          </cell>
          <cell r="N9" t="str">
            <v/>
          </cell>
          <cell r="O9" t="str">
            <v>quien obra en nombre propio, y en desarrollo y para  los derechos y obligaciones que constan y se originen en este instrumento se denomina  la  Hipotecante y manifestó:</v>
          </cell>
          <cell r="P9" t="str">
            <v>Apto 404 Int 1 Calle 20C No. 93-60</v>
          </cell>
          <cell r="Q9">
            <v>3178121450</v>
          </cell>
          <cell r="R9" t="str">
            <v>Carrera 69 No. 44-35</v>
          </cell>
          <cell r="S9">
            <v>6015187000</v>
          </cell>
          <cell r="T9" t="str">
            <v>Apartamento 108 de la Torre 1  y el Parqueadero 41 que forman parte del Conjunto Residencial El Valle P.H., ubicados en la Carrera 79 No. 19-88, inmuebles inscritos a folios de matricula inmobiliaria Nos. 50C-1905807 y 50C- 1905706 de la Oficina de Instrumentos Públicos de Bogotá, Zona Centro</v>
          </cell>
          <cell r="U9" t="str">
            <v>Carrera 79 No. 19-88 Apto 108 y Parq 41 C.R El Valle P.H</v>
          </cell>
          <cell r="V9">
            <v>3178121450</v>
          </cell>
          <cell r="W9" t="str">
            <v>50C- 1905807         50C- 1905706</v>
          </cell>
          <cell r="X9" t="str">
            <v>BOGOTÁ D.C</v>
          </cell>
          <cell r="Y9"/>
          <cell r="Z9"/>
          <cell r="AA9"/>
          <cell r="AB9"/>
          <cell r="AC9"/>
          <cell r="AD9" t="str">
            <v/>
          </cell>
          <cell r="AE9" t="str">
            <v>COMPRA DE VIVIENDA</v>
          </cell>
          <cell r="AF9">
            <v>214600000</v>
          </cell>
          <cell r="AG9">
            <v>214600000</v>
          </cell>
          <cell r="AH9">
            <v>2567446</v>
          </cell>
          <cell r="AI9">
            <v>2146000</v>
          </cell>
          <cell r="AJ9" t="str">
            <v>Profesional Universitario - Grado 01</v>
          </cell>
          <cell r="AK9">
            <v>3</v>
          </cell>
          <cell r="AL9">
            <v>45041</v>
          </cell>
          <cell r="AM9" t="str">
            <v>240 Cuotas - 20 Años</v>
          </cell>
          <cell r="AN9" t="e">
            <v>#N/A</v>
          </cell>
          <cell r="AO9" t="str">
            <v>DOSCIENTOS CATORCE MILLONES SEISCIENTOS MIL PESOS MCTE.</v>
          </cell>
          <cell r="AP9">
            <v>139</v>
          </cell>
          <cell r="AQ9"/>
          <cell r="AR9" t="str">
            <v>ULTRALAV S.A.S</v>
          </cell>
          <cell r="AS9" t="str">
            <v>901297564-5</v>
          </cell>
          <cell r="AT9" t="str">
            <v>012769993416</v>
          </cell>
          <cell r="AU9" t="str">
            <v>Corriente</v>
          </cell>
          <cell r="AV9" t="str">
            <v>DAVIVIENDA</v>
          </cell>
          <cell r="AW9">
            <v>212454000</v>
          </cell>
          <cell r="AX9"/>
          <cell r="AY9"/>
          <cell r="AZ9"/>
          <cell r="BA9"/>
          <cell r="BB9"/>
          <cell r="BC9">
            <v>0</v>
          </cell>
          <cell r="BD9">
            <v>212454000</v>
          </cell>
          <cell r="BE9" t="str">
            <v>DOSCIENTOS DOCE MILLONES CUATROCIENTOS CINCUENTA Y CUATRO MIL PESOS MCTE.</v>
          </cell>
          <cell r="BF9" t="str">
            <v xml:space="preserve"> declara deudor </v>
          </cell>
          <cell r="BG9" t="str">
            <v>DOS MILLONES CIENTO CUARENTA Y SEIS MIL PESOS MCTE.</v>
          </cell>
          <cell r="BH9" t="str">
            <v xml:space="preserve">veinte (20) años, en doscientas cuarenta (240) </v>
          </cell>
          <cell r="BI9" t="str">
            <v>DOS MILLONES QUINIENTOS SESENTA Y SIETE MIL CUATROCIENTOS CUARENTA Y SEIS PESOS MCTE.</v>
          </cell>
          <cell r="BJ9" t="str">
            <v xml:space="preserve">Yo: ALBA LILIANA LEMUS RODRÍGUEZ, mayor de edad, condomicilio en la ciudad de _______,  identificada  como aparece al pie de mi firma, obrando en calidad de deudor, por medio del presente documento AUTORIZO </v>
          </cell>
          <cell r="BK9" t="str">
            <v xml:space="preserve">Declaro además que conozco, la totalidad del pagaré suscrito y el reglamento de crédito del FONDO y demás normas que rigen el crédito, los cuales acepto sin reserva alguna y que he  </v>
          </cell>
          <cell r="BL9" t="str">
            <v xml:space="preserve"> </v>
          </cell>
          <cell r="BM9" t="str">
            <v xml:space="preserve">Yo, el deudor relacionado en el numeral uno (1) del encabezamiento de este pagare,  identificada   y actuando en condiciones que se indican en el espacio para las firmas, expresamente declaro y acepto </v>
          </cell>
          <cell r="BN9">
            <v>25</v>
          </cell>
          <cell r="BO9">
            <v>4</v>
          </cell>
          <cell r="BP9" t="str">
            <v>2023</v>
          </cell>
          <cell r="BQ9" t="str">
            <v>ALBA LILIANA LEMUS RODRÍGUEZ</v>
          </cell>
          <cell r="BR9" t="str">
            <v>25 de Abril del año 2023</v>
          </cell>
        </row>
        <row r="10">
          <cell r="B10"/>
          <cell r="C10" t="str">
            <v/>
          </cell>
          <cell r="D10" t="str">
            <v/>
          </cell>
          <cell r="E10" t="str">
            <v/>
          </cell>
          <cell r="F10" t="str">
            <v/>
          </cell>
          <cell r="G10" t="str">
            <v/>
          </cell>
          <cell r="H10"/>
          <cell r="I10"/>
          <cell r="J10"/>
          <cell r="K10" t="str">
            <v/>
          </cell>
          <cell r="L10" t="str">
            <v/>
          </cell>
          <cell r="M10" t="b">
            <v>0</v>
          </cell>
          <cell r="N10" t="str">
            <v/>
          </cell>
          <cell r="O10" t="b">
            <v>0</v>
          </cell>
          <cell r="P10"/>
          <cell r="Q10"/>
          <cell r="R10"/>
          <cell r="S10"/>
          <cell r="T10"/>
          <cell r="U10"/>
          <cell r="V10"/>
          <cell r="W10"/>
          <cell r="X10"/>
          <cell r="Y10"/>
          <cell r="Z10"/>
          <cell r="AA10"/>
          <cell r="AB10"/>
          <cell r="AC10"/>
          <cell r="AD10" t="str">
            <v/>
          </cell>
          <cell r="AE10" t="str">
            <v/>
          </cell>
          <cell r="AF10" t="str">
            <v/>
          </cell>
          <cell r="AG10" t="str">
            <v/>
          </cell>
          <cell r="AH10" t="str">
            <v/>
          </cell>
          <cell r="AI10" t="str">
            <v/>
          </cell>
          <cell r="AJ10" t="str">
            <v/>
          </cell>
          <cell r="AK10" t="str">
            <v/>
          </cell>
          <cell r="AL10" t="str">
            <v/>
          </cell>
          <cell r="AM10" t="str">
            <v>216 Cuotas - 18 Años</v>
          </cell>
          <cell r="AN10" t="str">
            <v/>
          </cell>
          <cell r="AO10" t="e">
            <v>#N/A</v>
          </cell>
          <cell r="AP10">
            <v>140</v>
          </cell>
          <cell r="AQ10"/>
          <cell r="AR10"/>
          <cell r="AS10"/>
          <cell r="AT10"/>
          <cell r="AU10"/>
          <cell r="AV10"/>
          <cell r="AW10"/>
          <cell r="AX10"/>
          <cell r="AY10"/>
          <cell r="AZ10"/>
          <cell r="BA10"/>
          <cell r="BB10"/>
          <cell r="BC10" t="str">
            <v/>
          </cell>
          <cell r="BD10" t="str">
            <v/>
          </cell>
          <cell r="BE10" t="e">
            <v>#N/A</v>
          </cell>
          <cell r="BF10" t="str">
            <v/>
          </cell>
          <cell r="BG10" t="e">
            <v>#N/A</v>
          </cell>
          <cell r="BH10" t="str">
            <v/>
          </cell>
          <cell r="BI10" t="e">
            <v>#N/A</v>
          </cell>
          <cell r="BJ10" t="str">
            <v/>
          </cell>
          <cell r="BK10" t="str">
            <v/>
          </cell>
          <cell r="BL10" t="str">
            <v xml:space="preserve"> </v>
          </cell>
          <cell r="BM10" t="str">
            <v/>
          </cell>
          <cell r="BN10" t="e">
            <v>#VALUE!</v>
          </cell>
          <cell r="BO10" t="e">
            <v>#VALUE!</v>
          </cell>
          <cell r="BP10" t="e">
            <v>#VALUE!</v>
          </cell>
          <cell r="BQ10" t="str">
            <v/>
          </cell>
          <cell r="BR10" t="str">
            <v/>
          </cell>
        </row>
        <row r="11">
          <cell r="B11"/>
          <cell r="C11" t="str">
            <v/>
          </cell>
          <cell r="D11" t="str">
            <v/>
          </cell>
          <cell r="E11" t="str">
            <v/>
          </cell>
          <cell r="F11" t="str">
            <v/>
          </cell>
          <cell r="G11" t="str">
            <v/>
          </cell>
          <cell r="H11"/>
          <cell r="I11"/>
          <cell r="J11"/>
          <cell r="K11" t="str">
            <v/>
          </cell>
          <cell r="L11" t="str">
            <v/>
          </cell>
          <cell r="M11" t="b">
            <v>0</v>
          </cell>
          <cell r="N11" t="str">
            <v/>
          </cell>
          <cell r="O11" t="b">
            <v>0</v>
          </cell>
          <cell r="P11"/>
          <cell r="Q11"/>
          <cell r="R11"/>
          <cell r="S11"/>
          <cell r="T11"/>
          <cell r="U11"/>
          <cell r="V11"/>
          <cell r="W11"/>
          <cell r="X11"/>
          <cell r="Y11"/>
          <cell r="Z11"/>
          <cell r="AA11"/>
          <cell r="AB11"/>
          <cell r="AC11"/>
          <cell r="AD11" t="str">
            <v/>
          </cell>
          <cell r="AE11" t="str">
            <v/>
          </cell>
          <cell r="AF11" t="str">
            <v/>
          </cell>
          <cell r="AG11" t="str">
            <v/>
          </cell>
          <cell r="AH11" t="str">
            <v/>
          </cell>
          <cell r="AI11" t="str">
            <v/>
          </cell>
          <cell r="AJ11" t="str">
            <v/>
          </cell>
          <cell r="AK11" t="str">
            <v/>
          </cell>
          <cell r="AL11" t="str">
            <v/>
          </cell>
          <cell r="AM11" t="str">
            <v>216 Cuotas - 18 Años</v>
          </cell>
          <cell r="AN11" t="str">
            <v/>
          </cell>
          <cell r="AO11" t="e">
            <v>#N/A</v>
          </cell>
          <cell r="AP11"/>
          <cell r="AQ11"/>
          <cell r="AR11"/>
          <cell r="AS11"/>
          <cell r="AT11"/>
          <cell r="AU11"/>
          <cell r="AV11"/>
          <cell r="AW11"/>
          <cell r="AX11"/>
          <cell r="AY11"/>
          <cell r="AZ11"/>
          <cell r="BA11"/>
          <cell r="BB11"/>
          <cell r="BC11" t="str">
            <v/>
          </cell>
          <cell r="BD11" t="str">
            <v/>
          </cell>
          <cell r="BE11" t="e">
            <v>#N/A</v>
          </cell>
          <cell r="BF11" t="str">
            <v/>
          </cell>
          <cell r="BG11" t="e">
            <v>#N/A</v>
          </cell>
          <cell r="BH11" t="str">
            <v/>
          </cell>
          <cell r="BI11" t="e">
            <v>#N/A</v>
          </cell>
          <cell r="BJ11" t="str">
            <v/>
          </cell>
          <cell r="BK11" t="str">
            <v/>
          </cell>
          <cell r="BL11" t="str">
            <v xml:space="preserve"> </v>
          </cell>
          <cell r="BM11" t="str">
            <v/>
          </cell>
          <cell r="BN11" t="e">
            <v>#VALUE!</v>
          </cell>
          <cell r="BO11" t="e">
            <v>#VALUE!</v>
          </cell>
          <cell r="BP11" t="e">
            <v>#VALUE!</v>
          </cell>
          <cell r="BQ11" t="str">
            <v/>
          </cell>
          <cell r="BR11" t="str">
            <v/>
          </cell>
        </row>
        <row r="12">
          <cell r="B12"/>
          <cell r="C12" t="str">
            <v/>
          </cell>
          <cell r="D12" t="str">
            <v/>
          </cell>
          <cell r="E12" t="str">
            <v/>
          </cell>
          <cell r="F12" t="str">
            <v/>
          </cell>
          <cell r="G12" t="str">
            <v/>
          </cell>
          <cell r="H12"/>
          <cell r="I12"/>
          <cell r="J12"/>
          <cell r="K12" t="str">
            <v/>
          </cell>
          <cell r="L12" t="str">
            <v/>
          </cell>
          <cell r="M12" t="b">
            <v>0</v>
          </cell>
          <cell r="N12" t="str">
            <v/>
          </cell>
          <cell r="O12" t="b">
            <v>0</v>
          </cell>
          <cell r="P12"/>
          <cell r="Q12"/>
          <cell r="R12"/>
          <cell r="S12"/>
          <cell r="T12"/>
          <cell r="U12"/>
          <cell r="V12"/>
          <cell r="W12"/>
          <cell r="X12"/>
          <cell r="Y12"/>
          <cell r="Z12"/>
          <cell r="AA12"/>
          <cell r="AB12"/>
          <cell r="AC12"/>
          <cell r="AD12" t="str">
            <v/>
          </cell>
          <cell r="AE12" t="str">
            <v/>
          </cell>
          <cell r="AF12" t="str">
            <v/>
          </cell>
          <cell r="AG12" t="str">
            <v/>
          </cell>
          <cell r="AH12" t="str">
            <v/>
          </cell>
          <cell r="AI12" t="str">
            <v/>
          </cell>
          <cell r="AJ12" t="str">
            <v/>
          </cell>
          <cell r="AK12" t="str">
            <v/>
          </cell>
          <cell r="AL12" t="str">
            <v/>
          </cell>
          <cell r="AM12" t="str">
            <v>216 Cuotas - 18 Años</v>
          </cell>
          <cell r="AN12" t="str">
            <v/>
          </cell>
          <cell r="AO12" t="e">
            <v>#N/A</v>
          </cell>
          <cell r="AP12"/>
          <cell r="AQ12"/>
          <cell r="AR12"/>
          <cell r="AS12"/>
          <cell r="AT12"/>
          <cell r="AU12"/>
          <cell r="AV12"/>
          <cell r="AW12"/>
          <cell r="AX12"/>
          <cell r="AY12"/>
          <cell r="AZ12"/>
          <cell r="BA12"/>
          <cell r="BB12"/>
          <cell r="BC12" t="str">
            <v/>
          </cell>
          <cell r="BD12" t="str">
            <v/>
          </cell>
          <cell r="BE12" t="e">
            <v>#N/A</v>
          </cell>
          <cell r="BF12" t="str">
            <v/>
          </cell>
          <cell r="BG12" t="e">
            <v>#N/A</v>
          </cell>
          <cell r="BH12" t="str">
            <v/>
          </cell>
          <cell r="BI12" t="e">
            <v>#N/A</v>
          </cell>
          <cell r="BJ12" t="str">
            <v/>
          </cell>
          <cell r="BK12" t="str">
            <v/>
          </cell>
          <cell r="BL12" t="str">
            <v xml:space="preserve"> </v>
          </cell>
          <cell r="BM12" t="str">
            <v/>
          </cell>
          <cell r="BN12" t="e">
            <v>#VALUE!</v>
          </cell>
          <cell r="BO12" t="e">
            <v>#VALUE!</v>
          </cell>
          <cell r="BP12" t="e">
            <v>#VALUE!</v>
          </cell>
          <cell r="BQ12" t="str">
            <v/>
          </cell>
          <cell r="BR12" t="str">
            <v/>
          </cell>
        </row>
        <row r="13">
          <cell r="B13"/>
          <cell r="C13" t="str">
            <v/>
          </cell>
          <cell r="D13" t="str">
            <v/>
          </cell>
          <cell r="E13" t="str">
            <v/>
          </cell>
          <cell r="F13" t="str">
            <v/>
          </cell>
          <cell r="G13" t="str">
            <v/>
          </cell>
          <cell r="H13"/>
          <cell r="I13"/>
          <cell r="J13"/>
          <cell r="K13" t="str">
            <v/>
          </cell>
          <cell r="L13" t="str">
            <v/>
          </cell>
          <cell r="M13" t="b">
            <v>0</v>
          </cell>
          <cell r="N13" t="str">
            <v/>
          </cell>
          <cell r="O13" t="b">
            <v>0</v>
          </cell>
          <cell r="P13"/>
          <cell r="Q13"/>
          <cell r="R13"/>
          <cell r="S13"/>
          <cell r="T13"/>
          <cell r="U13"/>
          <cell r="V13"/>
          <cell r="W13"/>
          <cell r="X13"/>
          <cell r="Y13"/>
          <cell r="Z13"/>
          <cell r="AA13"/>
          <cell r="AB13"/>
          <cell r="AC13"/>
          <cell r="AD13" t="str">
            <v/>
          </cell>
          <cell r="AE13" t="str">
            <v/>
          </cell>
          <cell r="AF13" t="str">
            <v/>
          </cell>
          <cell r="AG13" t="str">
            <v/>
          </cell>
          <cell r="AH13" t="str">
            <v/>
          </cell>
          <cell r="AI13" t="str">
            <v/>
          </cell>
          <cell r="AJ13" t="str">
            <v/>
          </cell>
          <cell r="AK13" t="str">
            <v/>
          </cell>
          <cell r="AL13" t="str">
            <v/>
          </cell>
          <cell r="AM13" t="str">
            <v>216 Cuotas - 18 Años</v>
          </cell>
          <cell r="AN13" t="str">
            <v/>
          </cell>
          <cell r="AO13" t="e">
            <v>#N/A</v>
          </cell>
          <cell r="AP13"/>
          <cell r="AQ13"/>
          <cell r="AR13"/>
          <cell r="AS13"/>
          <cell r="AT13"/>
          <cell r="AU13"/>
          <cell r="AV13"/>
          <cell r="AW13"/>
          <cell r="AX13"/>
          <cell r="AY13"/>
          <cell r="AZ13"/>
          <cell r="BA13"/>
          <cell r="BB13"/>
          <cell r="BC13" t="str">
            <v/>
          </cell>
          <cell r="BD13" t="str">
            <v/>
          </cell>
          <cell r="BE13" t="e">
            <v>#N/A</v>
          </cell>
          <cell r="BF13" t="str">
            <v/>
          </cell>
          <cell r="BG13" t="e">
            <v>#N/A</v>
          </cell>
          <cell r="BH13" t="str">
            <v/>
          </cell>
          <cell r="BI13" t="e">
            <v>#N/A</v>
          </cell>
          <cell r="BJ13" t="str">
            <v/>
          </cell>
          <cell r="BK13" t="str">
            <v/>
          </cell>
          <cell r="BL13" t="str">
            <v xml:space="preserve"> </v>
          </cell>
          <cell r="BM13" t="str">
            <v/>
          </cell>
          <cell r="BN13" t="e">
            <v>#VALUE!</v>
          </cell>
          <cell r="BO13" t="e">
            <v>#VALUE!</v>
          </cell>
          <cell r="BP13" t="e">
            <v>#VALUE!</v>
          </cell>
          <cell r="BQ13" t="str">
            <v/>
          </cell>
          <cell r="BR13" t="str">
            <v/>
          </cell>
        </row>
        <row r="14">
          <cell r="B14"/>
          <cell r="C14" t="str">
            <v/>
          </cell>
          <cell r="D14" t="str">
            <v/>
          </cell>
          <cell r="E14" t="str">
            <v/>
          </cell>
          <cell r="F14" t="str">
            <v/>
          </cell>
          <cell r="G14" t="str">
            <v/>
          </cell>
          <cell r="H14"/>
          <cell r="I14"/>
          <cell r="J14"/>
          <cell r="K14" t="str">
            <v/>
          </cell>
          <cell r="L14" t="str">
            <v/>
          </cell>
          <cell r="M14" t="b">
            <v>0</v>
          </cell>
          <cell r="N14" t="str">
            <v/>
          </cell>
          <cell r="O14" t="b">
            <v>0</v>
          </cell>
          <cell r="P14"/>
          <cell r="Q14"/>
          <cell r="R14"/>
          <cell r="S14"/>
          <cell r="T14"/>
          <cell r="U14"/>
          <cell r="V14"/>
          <cell r="W14"/>
          <cell r="X14"/>
          <cell r="Y14"/>
          <cell r="Z14"/>
          <cell r="AA14"/>
          <cell r="AB14"/>
          <cell r="AC14"/>
          <cell r="AD14" t="str">
            <v/>
          </cell>
          <cell r="AE14" t="str">
            <v/>
          </cell>
          <cell r="AF14" t="str">
            <v/>
          </cell>
          <cell r="AG14" t="str">
            <v/>
          </cell>
          <cell r="AH14" t="str">
            <v/>
          </cell>
          <cell r="AI14" t="str">
            <v/>
          </cell>
          <cell r="AJ14" t="str">
            <v/>
          </cell>
          <cell r="AK14" t="str">
            <v/>
          </cell>
          <cell r="AL14" t="str">
            <v/>
          </cell>
          <cell r="AM14" t="str">
            <v>216 Cuotas - 18 Años</v>
          </cell>
          <cell r="AN14" t="str">
            <v/>
          </cell>
          <cell r="AO14" t="e">
            <v>#N/A</v>
          </cell>
          <cell r="AP14"/>
          <cell r="AQ14"/>
          <cell r="AR14"/>
          <cell r="AS14"/>
          <cell r="AT14"/>
          <cell r="AU14"/>
          <cell r="AV14"/>
          <cell r="AW14"/>
          <cell r="AX14"/>
          <cell r="AY14"/>
          <cell r="AZ14"/>
          <cell r="BA14"/>
          <cell r="BB14"/>
          <cell r="BC14" t="str">
            <v/>
          </cell>
          <cell r="BD14" t="str">
            <v/>
          </cell>
          <cell r="BE14" t="e">
            <v>#N/A</v>
          </cell>
          <cell r="BF14" t="str">
            <v/>
          </cell>
          <cell r="BG14" t="e">
            <v>#N/A</v>
          </cell>
          <cell r="BH14" t="str">
            <v/>
          </cell>
          <cell r="BI14" t="e">
            <v>#N/A</v>
          </cell>
          <cell r="BJ14" t="str">
            <v/>
          </cell>
          <cell r="BK14" t="str">
            <v/>
          </cell>
          <cell r="BL14" t="str">
            <v xml:space="preserve"> </v>
          </cell>
          <cell r="BM14" t="str">
            <v/>
          </cell>
          <cell r="BN14" t="e">
            <v>#VALUE!</v>
          </cell>
          <cell r="BO14" t="e">
            <v>#VALUE!</v>
          </cell>
          <cell r="BP14" t="e">
            <v>#VALUE!</v>
          </cell>
          <cell r="BQ14" t="str">
            <v/>
          </cell>
          <cell r="BR14" t="str">
            <v/>
          </cell>
        </row>
        <row r="15">
          <cell r="B15"/>
          <cell r="C15" t="str">
            <v/>
          </cell>
          <cell r="D15" t="str">
            <v/>
          </cell>
          <cell r="E15" t="str">
            <v/>
          </cell>
          <cell r="F15" t="str">
            <v/>
          </cell>
          <cell r="G15" t="str">
            <v/>
          </cell>
          <cell r="H15"/>
          <cell r="I15"/>
          <cell r="J15"/>
          <cell r="K15" t="str">
            <v/>
          </cell>
          <cell r="L15" t="str">
            <v/>
          </cell>
          <cell r="M15" t="b">
            <v>0</v>
          </cell>
          <cell r="N15" t="str">
            <v/>
          </cell>
          <cell r="O15" t="b">
            <v>0</v>
          </cell>
          <cell r="P15"/>
          <cell r="Q15"/>
          <cell r="R15"/>
          <cell r="S15"/>
          <cell r="T15"/>
          <cell r="U15"/>
          <cell r="V15"/>
          <cell r="W15"/>
          <cell r="X15"/>
          <cell r="Y15"/>
          <cell r="Z15"/>
          <cell r="AA15"/>
          <cell r="AB15"/>
          <cell r="AC15"/>
          <cell r="AD15" t="str">
            <v/>
          </cell>
          <cell r="AE15" t="str">
            <v/>
          </cell>
          <cell r="AF15" t="str">
            <v/>
          </cell>
          <cell r="AG15" t="str">
            <v/>
          </cell>
          <cell r="AH15" t="str">
            <v/>
          </cell>
          <cell r="AI15" t="str">
            <v/>
          </cell>
          <cell r="AJ15" t="str">
            <v/>
          </cell>
          <cell r="AK15" t="str">
            <v/>
          </cell>
          <cell r="AL15" t="str">
            <v/>
          </cell>
          <cell r="AM15" t="str">
            <v>216 Cuotas - 18 Años</v>
          </cell>
          <cell r="AN15" t="str">
            <v/>
          </cell>
          <cell r="AO15" t="e">
            <v>#N/A</v>
          </cell>
          <cell r="AP15"/>
          <cell r="AQ15"/>
          <cell r="AR15"/>
          <cell r="AS15"/>
          <cell r="AT15"/>
          <cell r="AU15"/>
          <cell r="AV15"/>
          <cell r="AW15"/>
          <cell r="AX15"/>
          <cell r="AY15"/>
          <cell r="AZ15"/>
          <cell r="BA15"/>
          <cell r="BB15"/>
          <cell r="BC15" t="str">
            <v/>
          </cell>
          <cell r="BD15" t="str">
            <v/>
          </cell>
          <cell r="BE15" t="e">
            <v>#N/A</v>
          </cell>
          <cell r="BF15" t="str">
            <v/>
          </cell>
          <cell r="BG15" t="e">
            <v>#N/A</v>
          </cell>
          <cell r="BH15" t="str">
            <v/>
          </cell>
          <cell r="BI15" t="e">
            <v>#N/A</v>
          </cell>
          <cell r="BJ15" t="str">
            <v/>
          </cell>
          <cell r="BK15" t="str">
            <v/>
          </cell>
          <cell r="BL15" t="str">
            <v xml:space="preserve"> </v>
          </cell>
          <cell r="BM15" t="str">
            <v/>
          </cell>
          <cell r="BN15" t="e">
            <v>#VALUE!</v>
          </cell>
          <cell r="BO15" t="e">
            <v>#VALUE!</v>
          </cell>
          <cell r="BP15" t="e">
            <v>#VALUE!</v>
          </cell>
          <cell r="BQ15" t="str">
            <v/>
          </cell>
          <cell r="BR15" t="str">
            <v/>
          </cell>
        </row>
        <row r="16">
          <cell r="B16">
            <v>16348</v>
          </cell>
          <cell r="C16">
            <v>72217464</v>
          </cell>
          <cell r="D16" t="str">
            <v>JOSE NICOLAS GOMEZ ARANZALEZ</v>
          </cell>
          <cell r="E16" t="str">
            <v>Señor</v>
          </cell>
          <cell r="F16" t="str">
            <v xml:space="preserve"> el </v>
          </cell>
          <cell r="G16" t="str">
            <v xml:space="preserve"> identificado </v>
          </cell>
          <cell r="H16"/>
          <cell r="I16"/>
          <cell r="J16"/>
          <cell r="K16" t="str">
            <v/>
          </cell>
          <cell r="L16" t="str">
            <v/>
          </cell>
          <cell r="M16" t="str">
            <v>Compareció el Señor JOSE NICOLAS GOMEZ ARANZALEZ, identificado con la cédula de ciudadanía No. 72.217.464</v>
          </cell>
          <cell r="N16" t="str">
            <v/>
          </cell>
          <cell r="O16" t="str">
            <v>quien obra en nombre propio, y en desarrollo y para  los derechos y obligaciones que constan y se originen en este instrumento se denomina  el  Hipotecante y manifestó:</v>
          </cell>
          <cell r="P16" t="str">
            <v>Calle 87 No. 100-60 Apto 102</v>
          </cell>
          <cell r="Q16">
            <v>3114261169</v>
          </cell>
          <cell r="R16" t="str">
            <v>Carrera 69 No. 44-35</v>
          </cell>
          <cell r="S16">
            <v>3114261169</v>
          </cell>
          <cell r="T16" t="str">
            <v>Apartamento 102 del Interior 3 lote 1 que forma parte del Conjunto Multifamiliar Compartir-Bochica P.H, ubicado en la Calle 87 No. 102 - 60,  Inmueble inscrito a folio de matricula  inmobiliaria No. 50C-1508703 de la Oficina de Instrumentos Públicos de Bogotá, Zona Centro,</v>
          </cell>
          <cell r="U16" t="str">
            <v>Apto 102 Int 3 Conjuto Multifamiliar Compartir Bochica Calle 87 No. 102-60</v>
          </cell>
          <cell r="V16">
            <v>3114261169</v>
          </cell>
          <cell r="W16" t="str">
            <v>50C- 1508703</v>
          </cell>
          <cell r="X16" t="str">
            <v>BOGOTÁ D.C</v>
          </cell>
          <cell r="Y16">
            <v>5707</v>
          </cell>
          <cell r="Z16" t="str">
            <v>27/9/22</v>
          </cell>
          <cell r="AA16">
            <v>73</v>
          </cell>
          <cell r="AB16" t="str">
            <v>BOGOTA D.C</v>
          </cell>
          <cell r="AC16" t="str">
            <v>SI</v>
          </cell>
          <cell r="AD16"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JOSE NICOLAS GOMEZ ARANZALEZ, Manifiesta que no está incurso en la prohibición de enajenar consagrada en el Artículo 97 del Código de Procedimiento Penal y que se encuentra a paz y salvo por concepto de impuestos, cuotas de administración y servicios públicos.</v>
          </cell>
          <cell r="AE16" t="str">
            <v>LIBERACIÓN</v>
          </cell>
          <cell r="AF16">
            <v>119000000</v>
          </cell>
          <cell r="AG16">
            <v>113925825</v>
          </cell>
          <cell r="AH16">
            <v>915174</v>
          </cell>
          <cell r="AI16">
            <v>1139258</v>
          </cell>
          <cell r="AJ16" t="str">
            <v>ASISTENCIAL 03</v>
          </cell>
          <cell r="AK16" t="str">
            <v>04</v>
          </cell>
          <cell r="AL16" t="str">
            <v>8 de junio de 2022</v>
          </cell>
          <cell r="AM16" t="str">
            <v>240 Cuotas - 20 Años</v>
          </cell>
          <cell r="AN16">
            <v>3</v>
          </cell>
          <cell r="AO16" t="e">
            <v>#NAME?</v>
          </cell>
          <cell r="AP16">
            <v>136</v>
          </cell>
          <cell r="AQ16">
            <v>44831</v>
          </cell>
          <cell r="AR16" t="str">
            <v>BBVA COLOMBIA</v>
          </cell>
          <cell r="AS16" t="str">
            <v>860003020-1</v>
          </cell>
          <cell r="AT16" t="str">
            <v>01589620047910</v>
          </cell>
          <cell r="AU16" t="str">
            <v>Crédito Hipotecario</v>
          </cell>
          <cell r="AV16" t="str">
            <v>BBVA</v>
          </cell>
          <cell r="AW16">
            <v>113925825</v>
          </cell>
          <cell r="AX16"/>
          <cell r="AY16"/>
          <cell r="AZ16"/>
          <cell r="BA16"/>
          <cell r="BB16"/>
          <cell r="BC16">
            <v>-1139258</v>
          </cell>
          <cell r="BD16">
            <v>112786567</v>
          </cell>
          <cell r="BE16" t="e">
            <v>#NAME?</v>
          </cell>
          <cell r="BF16" t="str">
            <v xml:space="preserve"> declara deudor </v>
          </cell>
          <cell r="BG16" t="e">
            <v>#NAME?</v>
          </cell>
          <cell r="BH16" t="str">
            <v xml:space="preserve">veinte (20) años, en doscientas cuarenta (240) </v>
          </cell>
          <cell r="BI16" t="e">
            <v>#NAME?</v>
          </cell>
          <cell r="BJ16" t="str">
            <v xml:space="preserve">Yo: JOSE NICOLAS GOMEZ ARANZALEZ, mayor de edad, condomicilio en la ciudad de _______,  identificado  como aparece al pie de mi firma, obrando en calidad de deudor, por medio del presente documento AUTORIZO </v>
          </cell>
          <cell r="BK16" t="str">
            <v xml:space="preserve">Declaro además que conozco, la totalidad del pagaré suscrito y el reglamento de crédito del FONDO y demás normas que rigen el crédito, los cuales acepto sin reserva alguna y que he  </v>
          </cell>
          <cell r="BL16" t="str">
            <v xml:space="preserve"> </v>
          </cell>
          <cell r="BM16" t="str">
            <v xml:space="preserve">Yo, el deudor relacionado en el numeral uno (1) del encabezamiento de este pagare,  identificado   y actuando en condiciones que se indican en el espacio para las firmas, expresamente declaro y acepto </v>
          </cell>
          <cell r="BN16" t="e">
            <v>#VALUE!</v>
          </cell>
          <cell r="BO16" t="e">
            <v>#VALUE!</v>
          </cell>
          <cell r="BP16" t="e">
            <v>#VALUE!</v>
          </cell>
          <cell r="BQ16" t="str">
            <v>JOSE NICOLAS GOMEZ ARANZALEZ</v>
          </cell>
          <cell r="BR16" t="str">
            <v>8 de junio de 2022 de 8 De Junio De 2022 del año 8 de junio de 2022</v>
          </cell>
        </row>
        <row r="17">
          <cell r="B17"/>
          <cell r="C17" t="str">
            <v/>
          </cell>
          <cell r="D17" t="str">
            <v/>
          </cell>
          <cell r="E17" t="str">
            <v/>
          </cell>
          <cell r="F17" t="str">
            <v/>
          </cell>
          <cell r="G17" t="str">
            <v/>
          </cell>
          <cell r="H17"/>
          <cell r="I17"/>
          <cell r="J17"/>
          <cell r="K17" t="str">
            <v/>
          </cell>
          <cell r="L17" t="str">
            <v/>
          </cell>
          <cell r="M17" t="b">
            <v>0</v>
          </cell>
          <cell r="N17" t="str">
            <v/>
          </cell>
          <cell r="O17" t="b">
            <v>0</v>
          </cell>
          <cell r="P17"/>
          <cell r="Q17"/>
          <cell r="R17"/>
          <cell r="S17"/>
          <cell r="T17"/>
          <cell r="U17"/>
          <cell r="V17"/>
          <cell r="W17"/>
          <cell r="X17"/>
          <cell r="Y17"/>
          <cell r="Z17"/>
          <cell r="AA17"/>
          <cell r="AB17"/>
          <cell r="AC17"/>
          <cell r="AD17" t="str">
            <v/>
          </cell>
          <cell r="AE17" t="str">
            <v/>
          </cell>
          <cell r="AF17" t="str">
            <v/>
          </cell>
          <cell r="AG17" t="str">
            <v/>
          </cell>
          <cell r="AH17" t="str">
            <v/>
          </cell>
          <cell r="AI17" t="str">
            <v/>
          </cell>
          <cell r="AJ17" t="str">
            <v/>
          </cell>
          <cell r="AK17" t="str">
            <v/>
          </cell>
          <cell r="AL17" t="str">
            <v/>
          </cell>
          <cell r="AM17" t="str">
            <v>216 Cuotas - 18 Años</v>
          </cell>
          <cell r="AN17" t="str">
            <v/>
          </cell>
          <cell r="AO17" t="e">
            <v>#N/A</v>
          </cell>
          <cell r="AP17"/>
          <cell r="AQ17"/>
          <cell r="AR17"/>
          <cell r="AS17"/>
          <cell r="AT17"/>
          <cell r="AU17"/>
          <cell r="AV17"/>
          <cell r="AW17"/>
          <cell r="AX17"/>
          <cell r="AY17"/>
          <cell r="AZ17"/>
          <cell r="BA17"/>
          <cell r="BB17"/>
          <cell r="BC17" t="str">
            <v/>
          </cell>
          <cell r="BD17" t="str">
            <v/>
          </cell>
          <cell r="BE17" t="e">
            <v>#N/A</v>
          </cell>
          <cell r="BF17" t="str">
            <v/>
          </cell>
          <cell r="BG17" t="e">
            <v>#N/A</v>
          </cell>
          <cell r="BH17" t="str">
            <v/>
          </cell>
          <cell r="BI17" t="e">
            <v>#N/A</v>
          </cell>
          <cell r="BJ17" t="str">
            <v/>
          </cell>
          <cell r="BK17" t="str">
            <v/>
          </cell>
          <cell r="BL17" t="str">
            <v xml:space="preserve"> </v>
          </cell>
          <cell r="BM17" t="str">
            <v/>
          </cell>
          <cell r="BN17" t="e">
            <v>#VALUE!</v>
          </cell>
          <cell r="BO17" t="e">
            <v>#VALUE!</v>
          </cell>
          <cell r="BP17" t="e">
            <v>#VALUE!</v>
          </cell>
          <cell r="BQ17" t="str">
            <v/>
          </cell>
          <cell r="BR17" t="str">
            <v/>
          </cell>
        </row>
        <row r="18">
          <cell r="B18"/>
          <cell r="C18" t="str">
            <v/>
          </cell>
          <cell r="D18" t="str">
            <v/>
          </cell>
          <cell r="E18" t="str">
            <v/>
          </cell>
          <cell r="F18" t="str">
            <v/>
          </cell>
          <cell r="G18" t="str">
            <v/>
          </cell>
          <cell r="H18"/>
          <cell r="I18"/>
          <cell r="J18"/>
          <cell r="K18" t="str">
            <v/>
          </cell>
          <cell r="L18" t="str">
            <v/>
          </cell>
          <cell r="M18" t="b">
            <v>0</v>
          </cell>
          <cell r="N18" t="str">
            <v/>
          </cell>
          <cell r="O18" t="b">
            <v>0</v>
          </cell>
          <cell r="P18"/>
          <cell r="Q18"/>
          <cell r="R18"/>
          <cell r="S18"/>
          <cell r="T18"/>
          <cell r="U18"/>
          <cell r="V18"/>
          <cell r="W18"/>
          <cell r="X18"/>
          <cell r="Y18"/>
          <cell r="Z18"/>
          <cell r="AA18"/>
          <cell r="AB18"/>
          <cell r="AC18"/>
          <cell r="AD18" t="str">
            <v/>
          </cell>
          <cell r="AE18" t="str">
            <v/>
          </cell>
          <cell r="AF18" t="str">
            <v/>
          </cell>
          <cell r="AG18" t="str">
            <v/>
          </cell>
          <cell r="AH18" t="str">
            <v/>
          </cell>
          <cell r="AI18" t="str">
            <v/>
          </cell>
          <cell r="AJ18" t="str">
            <v/>
          </cell>
          <cell r="AK18" t="str">
            <v/>
          </cell>
          <cell r="AL18" t="str">
            <v/>
          </cell>
          <cell r="AM18" t="str">
            <v>216 Cuotas - 18 Años</v>
          </cell>
          <cell r="AN18" t="str">
            <v/>
          </cell>
          <cell r="AO18" t="e">
            <v>#N/A</v>
          </cell>
          <cell r="AP18"/>
          <cell r="AQ18"/>
          <cell r="AR18"/>
          <cell r="AS18"/>
          <cell r="AT18"/>
          <cell r="AU18"/>
          <cell r="AV18"/>
          <cell r="AW18"/>
          <cell r="AX18"/>
          <cell r="AY18"/>
          <cell r="AZ18"/>
          <cell r="BA18"/>
          <cell r="BB18"/>
          <cell r="BC18" t="str">
            <v/>
          </cell>
          <cell r="BD18" t="str">
            <v/>
          </cell>
          <cell r="BE18" t="e">
            <v>#N/A</v>
          </cell>
          <cell r="BF18" t="str">
            <v/>
          </cell>
          <cell r="BG18" t="e">
            <v>#N/A</v>
          </cell>
          <cell r="BH18" t="str">
            <v/>
          </cell>
          <cell r="BI18" t="e">
            <v>#N/A</v>
          </cell>
          <cell r="BJ18" t="str">
            <v/>
          </cell>
          <cell r="BK18" t="str">
            <v/>
          </cell>
          <cell r="BL18" t="str">
            <v xml:space="preserve"> </v>
          </cell>
          <cell r="BM18" t="str">
            <v/>
          </cell>
          <cell r="BN18" t="e">
            <v>#VALUE!</v>
          </cell>
          <cell r="BO18" t="e">
            <v>#VALUE!</v>
          </cell>
          <cell r="BP18" t="e">
            <v>#VALUE!</v>
          </cell>
          <cell r="BQ18" t="str">
            <v/>
          </cell>
          <cell r="BR18" t="str">
            <v/>
          </cell>
        </row>
        <row r="19">
          <cell r="B19"/>
          <cell r="C19" t="str">
            <v/>
          </cell>
          <cell r="D19" t="str">
            <v/>
          </cell>
          <cell r="E19" t="str">
            <v/>
          </cell>
          <cell r="F19" t="str">
            <v/>
          </cell>
          <cell r="G19" t="str">
            <v/>
          </cell>
          <cell r="H19"/>
          <cell r="I19"/>
          <cell r="J19"/>
          <cell r="K19" t="str">
            <v/>
          </cell>
          <cell r="L19" t="str">
            <v/>
          </cell>
          <cell r="M19" t="b">
            <v>0</v>
          </cell>
          <cell r="N19" t="str">
            <v/>
          </cell>
          <cell r="O19" t="b">
            <v>0</v>
          </cell>
          <cell r="P19"/>
          <cell r="Q19"/>
          <cell r="R19"/>
          <cell r="S19"/>
          <cell r="T19"/>
          <cell r="U19"/>
          <cell r="V19"/>
          <cell r="W19"/>
          <cell r="X19"/>
          <cell r="Y19"/>
          <cell r="Z19"/>
          <cell r="AA19"/>
          <cell r="AB19"/>
          <cell r="AC19"/>
          <cell r="AD19" t="str">
            <v/>
          </cell>
          <cell r="AE19" t="str">
            <v/>
          </cell>
          <cell r="AF19" t="str">
            <v/>
          </cell>
          <cell r="AG19" t="str">
            <v/>
          </cell>
          <cell r="AH19" t="str">
            <v/>
          </cell>
          <cell r="AI19" t="str">
            <v/>
          </cell>
          <cell r="AJ19" t="str">
            <v/>
          </cell>
          <cell r="AK19" t="str">
            <v/>
          </cell>
          <cell r="AL19" t="str">
            <v/>
          </cell>
          <cell r="AM19" t="str">
            <v>216 Cuotas - 18 Años</v>
          </cell>
          <cell r="AN19" t="str">
            <v/>
          </cell>
          <cell r="AO19" t="e">
            <v>#N/A</v>
          </cell>
          <cell r="AP19"/>
          <cell r="AQ19"/>
          <cell r="AR19"/>
          <cell r="AS19"/>
          <cell r="AT19"/>
          <cell r="AU19"/>
          <cell r="AV19"/>
          <cell r="AW19"/>
          <cell r="AX19"/>
          <cell r="AY19"/>
          <cell r="AZ19"/>
          <cell r="BA19"/>
          <cell r="BB19"/>
          <cell r="BC19" t="str">
            <v/>
          </cell>
          <cell r="BD19" t="str">
            <v/>
          </cell>
          <cell r="BE19" t="e">
            <v>#N/A</v>
          </cell>
          <cell r="BF19" t="str">
            <v/>
          </cell>
          <cell r="BG19" t="e">
            <v>#N/A</v>
          </cell>
          <cell r="BH19" t="str">
            <v/>
          </cell>
          <cell r="BI19" t="e">
            <v>#N/A</v>
          </cell>
          <cell r="BJ19" t="str">
            <v/>
          </cell>
          <cell r="BK19" t="str">
            <v/>
          </cell>
          <cell r="BL19" t="str">
            <v xml:space="preserve"> </v>
          </cell>
          <cell r="BM19" t="str">
            <v/>
          </cell>
          <cell r="BN19" t="e">
            <v>#VALUE!</v>
          </cell>
          <cell r="BO19" t="e">
            <v>#VALUE!</v>
          </cell>
          <cell r="BP19" t="e">
            <v>#VALUE!</v>
          </cell>
          <cell r="BQ19" t="str">
            <v/>
          </cell>
          <cell r="BR19" t="str">
            <v/>
          </cell>
        </row>
        <row r="20">
          <cell r="B20"/>
          <cell r="C20" t="str">
            <v/>
          </cell>
          <cell r="D20" t="str">
            <v/>
          </cell>
          <cell r="E20" t="str">
            <v/>
          </cell>
          <cell r="F20" t="str">
            <v/>
          </cell>
          <cell r="G20" t="str">
            <v/>
          </cell>
          <cell r="H20"/>
          <cell r="I20"/>
          <cell r="J20"/>
          <cell r="K20" t="str">
            <v/>
          </cell>
          <cell r="L20" t="str">
            <v/>
          </cell>
          <cell r="M20" t="b">
            <v>0</v>
          </cell>
          <cell r="N20" t="str">
            <v/>
          </cell>
          <cell r="O20" t="b">
            <v>0</v>
          </cell>
          <cell r="P20"/>
          <cell r="Q20"/>
          <cell r="R20"/>
          <cell r="S20"/>
          <cell r="T20"/>
          <cell r="U20"/>
          <cell r="V20"/>
          <cell r="W20"/>
          <cell r="X20"/>
          <cell r="Y20"/>
          <cell r="Z20"/>
          <cell r="AA20"/>
          <cell r="AB20"/>
          <cell r="AC20"/>
          <cell r="AD20" t="str">
            <v/>
          </cell>
          <cell r="AE20" t="str">
            <v/>
          </cell>
          <cell r="AF20" t="str">
            <v/>
          </cell>
          <cell r="AG20" t="str">
            <v/>
          </cell>
          <cell r="AH20" t="str">
            <v/>
          </cell>
          <cell r="AI20" t="str">
            <v/>
          </cell>
          <cell r="AJ20" t="str">
            <v/>
          </cell>
          <cell r="AK20" t="str">
            <v/>
          </cell>
          <cell r="AL20" t="str">
            <v/>
          </cell>
          <cell r="AM20" t="str">
            <v>216 Cuotas - 18 Años</v>
          </cell>
          <cell r="AN20" t="str">
            <v/>
          </cell>
          <cell r="AO20" t="e">
            <v>#N/A</v>
          </cell>
          <cell r="AP20"/>
          <cell r="AQ20"/>
          <cell r="AR20"/>
          <cell r="AS20"/>
          <cell r="AT20"/>
          <cell r="AU20"/>
          <cell r="AV20"/>
          <cell r="AW20"/>
          <cell r="AX20"/>
          <cell r="AY20"/>
          <cell r="AZ20"/>
          <cell r="BA20"/>
          <cell r="BB20"/>
          <cell r="BC20" t="str">
            <v/>
          </cell>
          <cell r="BD20" t="str">
            <v/>
          </cell>
          <cell r="BE20" t="e">
            <v>#N/A</v>
          </cell>
          <cell r="BF20" t="str">
            <v/>
          </cell>
          <cell r="BG20" t="e">
            <v>#N/A</v>
          </cell>
          <cell r="BH20" t="str">
            <v/>
          </cell>
          <cell r="BI20" t="e">
            <v>#N/A</v>
          </cell>
          <cell r="BJ20" t="str">
            <v/>
          </cell>
          <cell r="BK20" t="str">
            <v/>
          </cell>
          <cell r="BL20" t="str">
            <v xml:space="preserve"> </v>
          </cell>
          <cell r="BM20" t="str">
            <v/>
          </cell>
          <cell r="BN20" t="e">
            <v>#VALUE!</v>
          </cell>
          <cell r="BO20" t="e">
            <v>#VALUE!</v>
          </cell>
          <cell r="BP20" t="e">
            <v>#VALUE!</v>
          </cell>
          <cell r="BQ20" t="str">
            <v/>
          </cell>
          <cell r="BR20" t="str">
            <v/>
          </cell>
        </row>
        <row r="21">
          <cell r="B21"/>
          <cell r="C21" t="str">
            <v/>
          </cell>
          <cell r="D21" t="str">
            <v/>
          </cell>
          <cell r="E21" t="str">
            <v/>
          </cell>
          <cell r="F21" t="str">
            <v/>
          </cell>
          <cell r="G21" t="str">
            <v/>
          </cell>
          <cell r="H21"/>
          <cell r="I21"/>
          <cell r="J21"/>
          <cell r="K21" t="str">
            <v/>
          </cell>
          <cell r="L21" t="str">
            <v/>
          </cell>
          <cell r="M21" t="b">
            <v>0</v>
          </cell>
          <cell r="N21" t="str">
            <v/>
          </cell>
          <cell r="O21" t="b">
            <v>0</v>
          </cell>
          <cell r="P21"/>
          <cell r="Q21"/>
          <cell r="R21"/>
          <cell r="S21"/>
          <cell r="T21"/>
          <cell r="U21"/>
          <cell r="V21"/>
          <cell r="W21"/>
          <cell r="X21"/>
          <cell r="Y21"/>
          <cell r="Z21"/>
          <cell r="AA21"/>
          <cell r="AB21"/>
          <cell r="AC21"/>
          <cell r="AD21" t="str">
            <v/>
          </cell>
          <cell r="AE21" t="str">
            <v/>
          </cell>
          <cell r="AF21" t="str">
            <v/>
          </cell>
          <cell r="AG21" t="str">
            <v/>
          </cell>
          <cell r="AH21" t="str">
            <v/>
          </cell>
          <cell r="AI21" t="str">
            <v/>
          </cell>
          <cell r="AJ21" t="str">
            <v/>
          </cell>
          <cell r="AK21" t="str">
            <v/>
          </cell>
          <cell r="AL21" t="str">
            <v/>
          </cell>
          <cell r="AM21" t="str">
            <v>216 Cuotas - 18 Años</v>
          </cell>
          <cell r="AN21" t="str">
            <v/>
          </cell>
          <cell r="AO21" t="e">
            <v>#N/A</v>
          </cell>
          <cell r="AP21"/>
          <cell r="AQ21"/>
          <cell r="AR21"/>
          <cell r="AS21"/>
          <cell r="AT21"/>
          <cell r="AU21"/>
          <cell r="AV21"/>
          <cell r="AW21"/>
          <cell r="AX21"/>
          <cell r="AY21"/>
          <cell r="AZ21"/>
          <cell r="BA21"/>
          <cell r="BB21"/>
          <cell r="BC21" t="str">
            <v/>
          </cell>
          <cell r="BD21" t="str">
            <v/>
          </cell>
          <cell r="BE21" t="e">
            <v>#N/A</v>
          </cell>
          <cell r="BF21" t="str">
            <v/>
          </cell>
          <cell r="BG21" t="e">
            <v>#N/A</v>
          </cell>
          <cell r="BH21" t="str">
            <v/>
          </cell>
          <cell r="BI21" t="e">
            <v>#N/A</v>
          </cell>
          <cell r="BJ21" t="str">
            <v/>
          </cell>
          <cell r="BK21" t="str">
            <v/>
          </cell>
          <cell r="BL21" t="str">
            <v xml:space="preserve"> </v>
          </cell>
          <cell r="BM21" t="str">
            <v/>
          </cell>
          <cell r="BN21" t="e">
            <v>#VALUE!</v>
          </cell>
          <cell r="BO21" t="e">
            <v>#VALUE!</v>
          </cell>
          <cell r="BP21" t="e">
            <v>#VALUE!</v>
          </cell>
          <cell r="BQ21" t="str">
            <v/>
          </cell>
          <cell r="BR21" t="str">
            <v/>
          </cell>
        </row>
        <row r="22">
          <cell r="B22"/>
          <cell r="C22" t="str">
            <v/>
          </cell>
          <cell r="D22" t="str">
            <v/>
          </cell>
          <cell r="E22" t="str">
            <v/>
          </cell>
          <cell r="F22" t="str">
            <v/>
          </cell>
          <cell r="G22" t="str">
            <v/>
          </cell>
          <cell r="H22"/>
          <cell r="I22"/>
          <cell r="J22"/>
          <cell r="K22" t="str">
            <v/>
          </cell>
          <cell r="L22" t="str">
            <v/>
          </cell>
          <cell r="M22" t="b">
            <v>0</v>
          </cell>
          <cell r="N22" t="str">
            <v/>
          </cell>
          <cell r="O22" t="b">
            <v>0</v>
          </cell>
          <cell r="P22"/>
          <cell r="Q22"/>
          <cell r="R22"/>
          <cell r="S22"/>
          <cell r="T22"/>
          <cell r="U22"/>
          <cell r="V22"/>
          <cell r="W22"/>
          <cell r="X22"/>
          <cell r="Y22"/>
          <cell r="Z22"/>
          <cell r="AA22"/>
          <cell r="AB22"/>
          <cell r="AC22"/>
          <cell r="AD22" t="str">
            <v/>
          </cell>
          <cell r="AE22" t="str">
            <v/>
          </cell>
          <cell r="AF22" t="str">
            <v/>
          </cell>
          <cell r="AG22" t="str">
            <v/>
          </cell>
          <cell r="AH22" t="str">
            <v/>
          </cell>
          <cell r="AI22" t="str">
            <v/>
          </cell>
          <cell r="AJ22" t="str">
            <v/>
          </cell>
          <cell r="AK22" t="str">
            <v/>
          </cell>
          <cell r="AL22" t="str">
            <v/>
          </cell>
          <cell r="AM22" t="str">
            <v>216 Cuotas - 18 Años</v>
          </cell>
          <cell r="AN22" t="str">
            <v/>
          </cell>
          <cell r="AO22" t="e">
            <v>#N/A</v>
          </cell>
          <cell r="AP22"/>
          <cell r="AQ22"/>
          <cell r="AR22"/>
          <cell r="AS22"/>
          <cell r="AT22"/>
          <cell r="AU22"/>
          <cell r="AV22"/>
          <cell r="AW22"/>
          <cell r="AX22"/>
          <cell r="AY22"/>
          <cell r="AZ22"/>
          <cell r="BA22"/>
          <cell r="BB22"/>
          <cell r="BC22" t="str">
            <v/>
          </cell>
          <cell r="BD22" t="str">
            <v/>
          </cell>
          <cell r="BE22" t="e">
            <v>#N/A</v>
          </cell>
          <cell r="BF22" t="str">
            <v/>
          </cell>
          <cell r="BG22" t="e">
            <v>#N/A</v>
          </cell>
          <cell r="BH22" t="str">
            <v/>
          </cell>
          <cell r="BI22" t="e">
            <v>#N/A</v>
          </cell>
          <cell r="BJ22" t="str">
            <v/>
          </cell>
          <cell r="BK22" t="str">
            <v/>
          </cell>
          <cell r="BL22" t="str">
            <v xml:space="preserve"> </v>
          </cell>
          <cell r="BM22" t="str">
            <v/>
          </cell>
          <cell r="BN22" t="e">
            <v>#VALUE!</v>
          </cell>
          <cell r="BO22" t="e">
            <v>#VALUE!</v>
          </cell>
          <cell r="BP22" t="e">
            <v>#VALUE!</v>
          </cell>
          <cell r="BQ22" t="str">
            <v/>
          </cell>
          <cell r="BR22" t="str">
            <v/>
          </cell>
        </row>
        <row r="23">
          <cell r="B23"/>
          <cell r="C23" t="str">
            <v/>
          </cell>
          <cell r="D23" t="str">
            <v/>
          </cell>
          <cell r="E23" t="str">
            <v/>
          </cell>
          <cell r="F23" t="str">
            <v/>
          </cell>
          <cell r="G23" t="str">
            <v/>
          </cell>
          <cell r="H23"/>
          <cell r="I23"/>
          <cell r="J23"/>
          <cell r="K23" t="str">
            <v/>
          </cell>
          <cell r="L23" t="str">
            <v/>
          </cell>
          <cell r="M23" t="b">
            <v>0</v>
          </cell>
          <cell r="N23" t="str">
            <v/>
          </cell>
          <cell r="O23" t="b">
            <v>0</v>
          </cell>
          <cell r="P23"/>
          <cell r="Q23"/>
          <cell r="R23"/>
          <cell r="S23"/>
          <cell r="T23"/>
          <cell r="U23"/>
          <cell r="V23"/>
          <cell r="W23"/>
          <cell r="X23"/>
          <cell r="Y23"/>
          <cell r="Z23"/>
          <cell r="AA23"/>
          <cell r="AB23"/>
          <cell r="AC23"/>
          <cell r="AD23" t="str">
            <v/>
          </cell>
          <cell r="AE23" t="str">
            <v/>
          </cell>
          <cell r="AF23" t="str">
            <v/>
          </cell>
          <cell r="AG23" t="str">
            <v/>
          </cell>
          <cell r="AH23" t="str">
            <v/>
          </cell>
          <cell r="AI23" t="str">
            <v/>
          </cell>
          <cell r="AJ23" t="str">
            <v/>
          </cell>
          <cell r="AK23" t="str">
            <v/>
          </cell>
          <cell r="AL23" t="str">
            <v/>
          </cell>
          <cell r="AM23" t="str">
            <v>216 Cuotas - 18 Años</v>
          </cell>
          <cell r="AN23" t="str">
            <v/>
          </cell>
          <cell r="AO23" t="e">
            <v>#N/A</v>
          </cell>
          <cell r="AP23"/>
          <cell r="AQ23"/>
          <cell r="AR23"/>
          <cell r="AS23"/>
          <cell r="AT23"/>
          <cell r="AU23"/>
          <cell r="AV23"/>
          <cell r="AW23"/>
          <cell r="AX23"/>
          <cell r="AY23"/>
          <cell r="AZ23"/>
          <cell r="BA23"/>
          <cell r="BB23"/>
          <cell r="BC23" t="str">
            <v/>
          </cell>
          <cell r="BD23" t="str">
            <v/>
          </cell>
          <cell r="BE23" t="e">
            <v>#N/A</v>
          </cell>
          <cell r="BF23" t="str">
            <v/>
          </cell>
          <cell r="BG23" t="e">
            <v>#N/A</v>
          </cell>
          <cell r="BH23" t="str">
            <v/>
          </cell>
          <cell r="BI23" t="e">
            <v>#N/A</v>
          </cell>
          <cell r="BJ23" t="str">
            <v/>
          </cell>
          <cell r="BK23" t="str">
            <v/>
          </cell>
          <cell r="BL23" t="str">
            <v xml:space="preserve"> </v>
          </cell>
          <cell r="BM23" t="str">
            <v/>
          </cell>
          <cell r="BN23" t="e">
            <v>#VALUE!</v>
          </cell>
          <cell r="BO23" t="e">
            <v>#VALUE!</v>
          </cell>
          <cell r="BP23" t="e">
            <v>#VALUE!</v>
          </cell>
          <cell r="BQ23" t="str">
            <v/>
          </cell>
          <cell r="BR23" t="str">
            <v/>
          </cell>
        </row>
        <row r="24">
          <cell r="B24"/>
          <cell r="C24" t="str">
            <v/>
          </cell>
          <cell r="D24" t="str">
            <v/>
          </cell>
          <cell r="E24" t="str">
            <v/>
          </cell>
          <cell r="F24" t="str">
            <v/>
          </cell>
          <cell r="G24" t="str">
            <v/>
          </cell>
          <cell r="H24"/>
          <cell r="I24"/>
          <cell r="J24"/>
          <cell r="K24" t="str">
            <v/>
          </cell>
          <cell r="L24" t="str">
            <v/>
          </cell>
          <cell r="M24" t="b">
            <v>0</v>
          </cell>
          <cell r="N24" t="str">
            <v/>
          </cell>
          <cell r="O24" t="b">
            <v>0</v>
          </cell>
          <cell r="P24"/>
          <cell r="Q24"/>
          <cell r="R24"/>
          <cell r="S24"/>
          <cell r="T24"/>
          <cell r="U24"/>
          <cell r="V24"/>
          <cell r="W24"/>
          <cell r="X24"/>
          <cell r="Y24"/>
          <cell r="Z24"/>
          <cell r="AA24"/>
          <cell r="AB24"/>
          <cell r="AC24"/>
          <cell r="AD24" t="str">
            <v/>
          </cell>
          <cell r="AE24" t="str">
            <v/>
          </cell>
          <cell r="AF24" t="str">
            <v/>
          </cell>
          <cell r="AG24" t="str">
            <v/>
          </cell>
          <cell r="AH24" t="str">
            <v/>
          </cell>
          <cell r="AI24" t="str">
            <v/>
          </cell>
          <cell r="AJ24" t="str">
            <v/>
          </cell>
          <cell r="AK24" t="str">
            <v/>
          </cell>
          <cell r="AL24" t="str">
            <v/>
          </cell>
          <cell r="AM24" t="str">
            <v>216 Cuotas - 18 Años</v>
          </cell>
          <cell r="AN24" t="str">
            <v/>
          </cell>
          <cell r="AO24" t="e">
            <v>#N/A</v>
          </cell>
          <cell r="AP24"/>
          <cell r="AQ24"/>
          <cell r="AR24"/>
          <cell r="AS24"/>
          <cell r="AT24"/>
          <cell r="AU24"/>
          <cell r="AV24"/>
          <cell r="AW24"/>
          <cell r="AX24"/>
          <cell r="AY24"/>
          <cell r="AZ24"/>
          <cell r="BA24"/>
          <cell r="BB24"/>
          <cell r="BC24" t="str">
            <v/>
          </cell>
          <cell r="BD24" t="str">
            <v/>
          </cell>
          <cell r="BE24" t="e">
            <v>#N/A</v>
          </cell>
          <cell r="BF24" t="str">
            <v/>
          </cell>
          <cell r="BG24" t="e">
            <v>#N/A</v>
          </cell>
          <cell r="BH24" t="str">
            <v/>
          </cell>
          <cell r="BI24" t="e">
            <v>#N/A</v>
          </cell>
          <cell r="BJ24" t="str">
            <v/>
          </cell>
          <cell r="BK24" t="str">
            <v/>
          </cell>
          <cell r="BL24" t="str">
            <v xml:space="preserve"> </v>
          </cell>
          <cell r="BM24" t="str">
            <v/>
          </cell>
          <cell r="BN24" t="e">
            <v>#VALUE!</v>
          </cell>
          <cell r="BO24" t="e">
            <v>#VALUE!</v>
          </cell>
          <cell r="BP24" t="e">
            <v>#VALUE!</v>
          </cell>
          <cell r="BQ24" t="str">
            <v/>
          </cell>
          <cell r="BR24" t="str">
            <v/>
          </cell>
        </row>
        <row r="25">
          <cell r="B25"/>
          <cell r="C25" t="str">
            <v/>
          </cell>
          <cell r="D25" t="str">
            <v/>
          </cell>
          <cell r="E25" t="str">
            <v/>
          </cell>
          <cell r="F25" t="str">
            <v/>
          </cell>
          <cell r="G25" t="str">
            <v/>
          </cell>
          <cell r="H25"/>
          <cell r="I25"/>
          <cell r="J25"/>
          <cell r="K25" t="str">
            <v/>
          </cell>
          <cell r="L25" t="str">
            <v/>
          </cell>
          <cell r="M25" t="b">
            <v>0</v>
          </cell>
          <cell r="N25" t="str">
            <v/>
          </cell>
          <cell r="O25" t="b">
            <v>0</v>
          </cell>
          <cell r="P25"/>
          <cell r="Q25"/>
          <cell r="R25"/>
          <cell r="S25"/>
          <cell r="T25"/>
          <cell r="U25"/>
          <cell r="V25"/>
          <cell r="W25"/>
          <cell r="X25"/>
          <cell r="Y25"/>
          <cell r="Z25"/>
          <cell r="AA25"/>
          <cell r="AB25"/>
          <cell r="AC25"/>
          <cell r="AD25" t="str">
            <v/>
          </cell>
          <cell r="AE25" t="str">
            <v/>
          </cell>
          <cell r="AF25" t="str">
            <v/>
          </cell>
          <cell r="AG25" t="str">
            <v/>
          </cell>
          <cell r="AH25" t="str">
            <v/>
          </cell>
          <cell r="AI25" t="str">
            <v/>
          </cell>
          <cell r="AJ25" t="str">
            <v/>
          </cell>
          <cell r="AK25" t="str">
            <v/>
          </cell>
          <cell r="AL25" t="str">
            <v/>
          </cell>
          <cell r="AM25" t="str">
            <v>216 Cuotas - 18 Años</v>
          </cell>
          <cell r="AN25" t="str">
            <v/>
          </cell>
          <cell r="AO25" t="e">
            <v>#N/A</v>
          </cell>
          <cell r="AP25"/>
          <cell r="AQ25"/>
          <cell r="AR25"/>
          <cell r="AS25"/>
          <cell r="AT25"/>
          <cell r="AU25"/>
          <cell r="AV25"/>
          <cell r="AW25"/>
          <cell r="AX25"/>
          <cell r="AY25"/>
          <cell r="AZ25"/>
          <cell r="BA25"/>
          <cell r="BB25"/>
          <cell r="BC25" t="str">
            <v/>
          </cell>
          <cell r="BD25" t="str">
            <v/>
          </cell>
          <cell r="BE25" t="e">
            <v>#N/A</v>
          </cell>
          <cell r="BF25" t="str">
            <v/>
          </cell>
          <cell r="BG25" t="e">
            <v>#N/A</v>
          </cell>
          <cell r="BH25" t="str">
            <v/>
          </cell>
          <cell r="BI25" t="e">
            <v>#N/A</v>
          </cell>
          <cell r="BJ25" t="str">
            <v/>
          </cell>
          <cell r="BK25" t="str">
            <v/>
          </cell>
          <cell r="BL25" t="str">
            <v xml:space="preserve"> </v>
          </cell>
          <cell r="BM25" t="str">
            <v/>
          </cell>
          <cell r="BN25" t="e">
            <v>#VALUE!</v>
          </cell>
          <cell r="BO25" t="e">
            <v>#VALUE!</v>
          </cell>
          <cell r="BP25" t="e">
            <v>#VALUE!</v>
          </cell>
          <cell r="BQ25" t="str">
            <v/>
          </cell>
          <cell r="BR25" t="str">
            <v/>
          </cell>
        </row>
        <row r="26">
          <cell r="B26"/>
          <cell r="C26" t="str">
            <v/>
          </cell>
          <cell r="D26" t="str">
            <v/>
          </cell>
          <cell r="E26" t="str">
            <v/>
          </cell>
          <cell r="F26" t="str">
            <v/>
          </cell>
          <cell r="G26" t="str">
            <v/>
          </cell>
          <cell r="H26"/>
          <cell r="I26"/>
          <cell r="J26"/>
          <cell r="K26" t="str">
            <v/>
          </cell>
          <cell r="L26" t="str">
            <v/>
          </cell>
          <cell r="M26" t="b">
            <v>0</v>
          </cell>
          <cell r="N26" t="str">
            <v/>
          </cell>
          <cell r="O26" t="b">
            <v>0</v>
          </cell>
          <cell r="P26"/>
          <cell r="Q26"/>
          <cell r="R26"/>
          <cell r="S26"/>
          <cell r="T26"/>
          <cell r="U26"/>
          <cell r="V26"/>
          <cell r="W26"/>
          <cell r="X26"/>
          <cell r="Y26"/>
          <cell r="Z26"/>
          <cell r="AA26"/>
          <cell r="AB26"/>
          <cell r="AC26"/>
          <cell r="AD26" t="str">
            <v/>
          </cell>
          <cell r="AE26" t="str">
            <v/>
          </cell>
          <cell r="AF26" t="str">
            <v/>
          </cell>
          <cell r="AG26" t="str">
            <v/>
          </cell>
          <cell r="AH26" t="str">
            <v/>
          </cell>
          <cell r="AI26" t="str">
            <v/>
          </cell>
          <cell r="AJ26" t="str">
            <v/>
          </cell>
          <cell r="AK26" t="str">
            <v/>
          </cell>
          <cell r="AL26" t="str">
            <v/>
          </cell>
          <cell r="AM26" t="str">
            <v>216 Cuotas - 18 Años</v>
          </cell>
          <cell r="AN26" t="str">
            <v/>
          </cell>
          <cell r="AO26" t="e">
            <v>#N/A</v>
          </cell>
          <cell r="AP26"/>
          <cell r="AQ26"/>
          <cell r="AR26"/>
          <cell r="AS26"/>
          <cell r="AT26"/>
          <cell r="AU26"/>
          <cell r="AV26"/>
          <cell r="AW26"/>
          <cell r="AX26"/>
          <cell r="AY26"/>
          <cell r="AZ26"/>
          <cell r="BA26"/>
          <cell r="BB26"/>
          <cell r="BC26" t="str">
            <v/>
          </cell>
          <cell r="BD26" t="str">
            <v/>
          </cell>
          <cell r="BE26" t="e">
            <v>#N/A</v>
          </cell>
          <cell r="BF26" t="str">
            <v/>
          </cell>
          <cell r="BG26" t="e">
            <v>#N/A</v>
          </cell>
          <cell r="BH26" t="str">
            <v/>
          </cell>
          <cell r="BI26" t="e">
            <v>#N/A</v>
          </cell>
          <cell r="BJ26" t="str">
            <v/>
          </cell>
          <cell r="BK26" t="str">
            <v/>
          </cell>
          <cell r="BL26" t="str">
            <v xml:space="preserve"> </v>
          </cell>
          <cell r="BM26" t="str">
            <v/>
          </cell>
          <cell r="BN26" t="e">
            <v>#VALUE!</v>
          </cell>
          <cell r="BO26" t="e">
            <v>#VALUE!</v>
          </cell>
          <cell r="BP26" t="e">
            <v>#VALUE!</v>
          </cell>
          <cell r="BQ26" t="str">
            <v/>
          </cell>
          <cell r="BR26" t="str">
            <v/>
          </cell>
        </row>
        <row r="27">
          <cell r="B27"/>
          <cell r="C27" t="str">
            <v/>
          </cell>
          <cell r="D27" t="str">
            <v/>
          </cell>
          <cell r="E27" t="str">
            <v/>
          </cell>
          <cell r="F27" t="str">
            <v/>
          </cell>
          <cell r="G27" t="str">
            <v/>
          </cell>
          <cell r="H27"/>
          <cell r="I27"/>
          <cell r="J27"/>
          <cell r="K27" t="str">
            <v/>
          </cell>
          <cell r="L27" t="str">
            <v/>
          </cell>
          <cell r="M27" t="b">
            <v>0</v>
          </cell>
          <cell r="N27" t="str">
            <v/>
          </cell>
          <cell r="O27" t="b">
            <v>0</v>
          </cell>
          <cell r="P27"/>
          <cell r="Q27"/>
          <cell r="R27"/>
          <cell r="S27"/>
          <cell r="T27"/>
          <cell r="U27"/>
          <cell r="V27"/>
          <cell r="W27"/>
          <cell r="X27"/>
          <cell r="Y27"/>
          <cell r="Z27"/>
          <cell r="AA27"/>
          <cell r="AB27"/>
          <cell r="AC27"/>
          <cell r="AD27" t="str">
            <v/>
          </cell>
          <cell r="AE27" t="str">
            <v/>
          </cell>
          <cell r="AF27" t="str">
            <v/>
          </cell>
          <cell r="AG27" t="str">
            <v/>
          </cell>
          <cell r="AH27" t="str">
            <v/>
          </cell>
          <cell r="AI27" t="str">
            <v/>
          </cell>
          <cell r="AJ27" t="str">
            <v/>
          </cell>
          <cell r="AK27" t="str">
            <v/>
          </cell>
          <cell r="AL27" t="str">
            <v/>
          </cell>
          <cell r="AM27" t="str">
            <v>216 Cuotas - 18 Años</v>
          </cell>
          <cell r="AN27" t="str">
            <v/>
          </cell>
          <cell r="AO27" t="e">
            <v>#N/A</v>
          </cell>
          <cell r="AP27"/>
          <cell r="AQ27"/>
          <cell r="AR27"/>
          <cell r="AS27"/>
          <cell r="AT27"/>
          <cell r="AU27"/>
          <cell r="AV27"/>
          <cell r="AW27"/>
          <cell r="AX27"/>
          <cell r="AY27"/>
          <cell r="AZ27"/>
          <cell r="BA27"/>
          <cell r="BB27"/>
          <cell r="BC27" t="str">
            <v/>
          </cell>
          <cell r="BD27" t="str">
            <v/>
          </cell>
          <cell r="BE27" t="e">
            <v>#N/A</v>
          </cell>
          <cell r="BF27" t="str">
            <v/>
          </cell>
          <cell r="BG27" t="e">
            <v>#N/A</v>
          </cell>
          <cell r="BH27" t="str">
            <v/>
          </cell>
          <cell r="BI27" t="e">
            <v>#N/A</v>
          </cell>
          <cell r="BJ27" t="str">
            <v/>
          </cell>
          <cell r="BK27" t="str">
            <v/>
          </cell>
          <cell r="BL27" t="str">
            <v xml:space="preserve"> </v>
          </cell>
          <cell r="BM27" t="str">
            <v/>
          </cell>
          <cell r="BN27" t="e">
            <v>#VALUE!</v>
          </cell>
          <cell r="BO27" t="e">
            <v>#VALUE!</v>
          </cell>
          <cell r="BP27" t="e">
            <v>#VALUE!</v>
          </cell>
          <cell r="BQ27" t="str">
            <v/>
          </cell>
          <cell r="BR27" t="str">
            <v/>
          </cell>
        </row>
        <row r="28">
          <cell r="B28"/>
          <cell r="C28" t="str">
            <v/>
          </cell>
          <cell r="D28" t="str">
            <v/>
          </cell>
          <cell r="E28" t="str">
            <v/>
          </cell>
          <cell r="F28" t="str">
            <v/>
          </cell>
          <cell r="G28" t="str">
            <v/>
          </cell>
          <cell r="H28"/>
          <cell r="I28"/>
          <cell r="J28"/>
          <cell r="K28" t="str">
            <v/>
          </cell>
          <cell r="L28" t="str">
            <v/>
          </cell>
          <cell r="M28" t="b">
            <v>0</v>
          </cell>
          <cell r="N28" t="str">
            <v/>
          </cell>
          <cell r="O28" t="b">
            <v>0</v>
          </cell>
          <cell r="P28"/>
          <cell r="Q28"/>
          <cell r="R28"/>
          <cell r="S28"/>
          <cell r="T28"/>
          <cell r="U28"/>
          <cell r="V28"/>
          <cell r="W28"/>
          <cell r="X28"/>
          <cell r="Y28"/>
          <cell r="Z28"/>
          <cell r="AA28"/>
          <cell r="AB28"/>
          <cell r="AC28"/>
          <cell r="AD28" t="str">
            <v/>
          </cell>
          <cell r="AE28" t="str">
            <v/>
          </cell>
          <cell r="AF28" t="str">
            <v/>
          </cell>
          <cell r="AG28" t="str">
            <v/>
          </cell>
          <cell r="AH28" t="str">
            <v/>
          </cell>
          <cell r="AI28" t="str">
            <v/>
          </cell>
          <cell r="AJ28" t="str">
            <v/>
          </cell>
          <cell r="AK28" t="str">
            <v/>
          </cell>
          <cell r="AL28" t="str">
            <v/>
          </cell>
          <cell r="AM28" t="str">
            <v>216 Cuotas - 18 Años</v>
          </cell>
          <cell r="AN28" t="str">
            <v/>
          </cell>
          <cell r="AO28" t="e">
            <v>#N/A</v>
          </cell>
          <cell r="AP28"/>
          <cell r="AQ28"/>
          <cell r="AR28"/>
          <cell r="AS28"/>
          <cell r="AT28"/>
          <cell r="AU28"/>
          <cell r="AV28"/>
          <cell r="AW28"/>
          <cell r="AX28"/>
          <cell r="AY28"/>
          <cell r="AZ28"/>
          <cell r="BA28"/>
          <cell r="BB28"/>
          <cell r="BC28" t="str">
            <v/>
          </cell>
          <cell r="BD28" t="str">
            <v/>
          </cell>
          <cell r="BE28" t="e">
            <v>#N/A</v>
          </cell>
          <cell r="BF28" t="str">
            <v/>
          </cell>
          <cell r="BG28" t="e">
            <v>#N/A</v>
          </cell>
          <cell r="BH28" t="str">
            <v/>
          </cell>
          <cell r="BI28" t="e">
            <v>#N/A</v>
          </cell>
          <cell r="BJ28" t="str">
            <v/>
          </cell>
          <cell r="BK28" t="str">
            <v/>
          </cell>
          <cell r="BL28" t="str">
            <v xml:space="preserve"> </v>
          </cell>
          <cell r="BM28" t="str">
            <v/>
          </cell>
          <cell r="BN28" t="e">
            <v>#VALUE!</v>
          </cell>
          <cell r="BO28" t="e">
            <v>#VALUE!</v>
          </cell>
          <cell r="BP28" t="e">
            <v>#VALUE!</v>
          </cell>
          <cell r="BQ28" t="str">
            <v/>
          </cell>
          <cell r="BR28" t="str">
            <v/>
          </cell>
        </row>
        <row r="29">
          <cell r="B29">
            <v>16348</v>
          </cell>
          <cell r="C29">
            <v>72217464</v>
          </cell>
          <cell r="D29" t="str">
            <v>JOSE NICOLAS GOMEZ ARANZALEZ</v>
          </cell>
          <cell r="E29" t="str">
            <v>Señor</v>
          </cell>
          <cell r="F29" t="str">
            <v xml:space="preserve"> el </v>
          </cell>
          <cell r="G29" t="str">
            <v xml:space="preserve"> identificado </v>
          </cell>
          <cell r="H29"/>
          <cell r="I29"/>
          <cell r="J29"/>
          <cell r="K29" t="str">
            <v/>
          </cell>
          <cell r="L29" t="str">
            <v/>
          </cell>
          <cell r="M29" t="str">
            <v>Compareció el Señor JOSE NICOLAS GOMEZ ARANZALEZ, identificado con la cédula de ciudadanía No. 72.217.464</v>
          </cell>
          <cell r="N29" t="str">
            <v/>
          </cell>
          <cell r="O29" t="str">
            <v>quien obra en nombre propio, y en desarrollo y para  los derechos y obligaciones que constan y se originen en este instrumento se denomina  el  Hipotecante y manifestó:</v>
          </cell>
          <cell r="P29" t="str">
            <v>Calle 87 No. 102-60 Interior 3 Apto 102</v>
          </cell>
          <cell r="Q29">
            <v>3114261169</v>
          </cell>
          <cell r="R29" t="str">
            <v>Carrera 69 No. 44-35</v>
          </cell>
          <cell r="S29">
            <v>6015187000</v>
          </cell>
          <cell r="T29" t="str">
            <v>Apartamento 102 del Interior 3 lote 1 que forma parte del Conjunto Multifamiliar Compartir-Bochica P.H, ubicado en la Calle 87 No. 102 - 60,  Inmueble inscrito a folio de matricula  inmobiliaria No. 50C-1508703 de la Oficina de Instrumentos Públicos de Bogotá, Zona Centro</v>
          </cell>
          <cell r="U29" t="str">
            <v xml:space="preserve">Apto 102  Int 3 Calle 87  No. 102-60 </v>
          </cell>
          <cell r="V29">
            <v>3114261169</v>
          </cell>
          <cell r="W29" t="str">
            <v>50C-1508703</v>
          </cell>
          <cell r="X29" t="str">
            <v>BOGOTÁ D.C</v>
          </cell>
          <cell r="Y29"/>
          <cell r="Z29"/>
          <cell r="AA29"/>
          <cell r="AB29"/>
          <cell r="AC29" t="str">
            <v>SI</v>
          </cell>
          <cell r="AD29"/>
          <cell r="AE29" t="str">
            <v>LIBERACIÓN</v>
          </cell>
          <cell r="AF29">
            <v>119000000</v>
          </cell>
          <cell r="AG29">
            <v>113925825</v>
          </cell>
          <cell r="AH29">
            <v>915174</v>
          </cell>
          <cell r="AI29">
            <v>1139258</v>
          </cell>
          <cell r="AJ29" t="str">
            <v>ASISTENCIAL 03</v>
          </cell>
          <cell r="AK29" t="str">
            <v>04</v>
          </cell>
          <cell r="AL29">
            <v>44720</v>
          </cell>
          <cell r="AM29" t="str">
            <v>240 Cuotas - 20 Años</v>
          </cell>
          <cell r="AN29">
            <v>3</v>
          </cell>
          <cell r="AO29" t="e">
            <v>#NAME?</v>
          </cell>
          <cell r="AP29">
            <v>136</v>
          </cell>
          <cell r="AQ29"/>
          <cell r="AR29" t="str">
            <v>BBVA</v>
          </cell>
          <cell r="AS29">
            <v>860003020</v>
          </cell>
          <cell r="AT29" t="str">
            <v>01589620047910</v>
          </cell>
          <cell r="AU29" t="str">
            <v>Crédito Hipotecario</v>
          </cell>
          <cell r="AV29" t="str">
            <v>BBVA</v>
          </cell>
          <cell r="AW29">
            <v>114238511</v>
          </cell>
          <cell r="AX29"/>
          <cell r="AY29"/>
          <cell r="AZ29"/>
          <cell r="BA29"/>
          <cell r="BB29"/>
          <cell r="BC29">
            <v>-1451944</v>
          </cell>
          <cell r="BD29">
            <v>112786567</v>
          </cell>
          <cell r="BE29" t="e">
            <v>#NAME?</v>
          </cell>
          <cell r="BF29" t="str">
            <v xml:space="preserve"> declara deudor </v>
          </cell>
          <cell r="BG29" t="e">
            <v>#NAME?</v>
          </cell>
          <cell r="BH29" t="str">
            <v xml:space="preserve">veinte (20) años, en doscientas cuarenta (240) </v>
          </cell>
          <cell r="BI29" t="e">
            <v>#NAME?</v>
          </cell>
          <cell r="BJ29" t="str">
            <v xml:space="preserve">Yo: JOSE NICOLAS GOMEZ ARANZALEZ, mayor de edad, condomicilio en la ciudad de _______,  identificado  como aparece al pie de mi firma, obrando en calidad de deudor, por medio del presente documento AUTORIZO </v>
          </cell>
          <cell r="BK29" t="str">
            <v xml:space="preserve">Declaro además que conozco, la totalidad del pagaré suscrito y el reglamento de crédito del FONDO y demás normas que rigen el crédito, los cuales acepto sin reserva alguna y que he  </v>
          </cell>
          <cell r="BL29" t="str">
            <v xml:space="preserve"> </v>
          </cell>
          <cell r="BM29" t="str">
            <v xml:space="preserve">Yo, el deudor relacionado en el numeral uno (1) del encabezamiento de este pagare,  identificado   y actuando en condiciones que se indican en el espacio para las firmas, expresamente declaro y acepto </v>
          </cell>
          <cell r="BN29">
            <v>8</v>
          </cell>
          <cell r="BO29">
            <v>6</v>
          </cell>
          <cell r="BP29" t="str">
            <v>2022</v>
          </cell>
          <cell r="BQ29" t="str">
            <v>JOSE NICOLAS GOMEZ ARANZALEZ</v>
          </cell>
          <cell r="BR29" t="str">
            <v>08 de Junio del año 2022</v>
          </cell>
        </row>
        <row r="30">
          <cell r="B30"/>
          <cell r="C30" t="str">
            <v/>
          </cell>
          <cell r="D30" t="str">
            <v/>
          </cell>
          <cell r="E30" t="str">
            <v/>
          </cell>
          <cell r="F30" t="str">
            <v/>
          </cell>
          <cell r="G30" t="str">
            <v/>
          </cell>
          <cell r="H30"/>
          <cell r="I30"/>
          <cell r="J30"/>
          <cell r="K30" t="str">
            <v/>
          </cell>
          <cell r="L30" t="str">
            <v/>
          </cell>
          <cell r="M30" t="b">
            <v>0</v>
          </cell>
          <cell r="N30" t="str">
            <v/>
          </cell>
          <cell r="O30" t="b">
            <v>0</v>
          </cell>
          <cell r="P30"/>
          <cell r="Q30"/>
          <cell r="R30"/>
          <cell r="S30"/>
          <cell r="T30"/>
          <cell r="U30"/>
          <cell r="V30"/>
          <cell r="W30"/>
          <cell r="X30"/>
          <cell r="Y30"/>
          <cell r="Z30"/>
          <cell r="AA30"/>
          <cell r="AB30"/>
          <cell r="AC30"/>
          <cell r="AD30" t="str">
            <v/>
          </cell>
          <cell r="AE30" t="str">
            <v/>
          </cell>
          <cell r="AF30" t="str">
            <v/>
          </cell>
          <cell r="AG30" t="str">
            <v/>
          </cell>
          <cell r="AH30" t="str">
            <v/>
          </cell>
          <cell r="AI30" t="str">
            <v/>
          </cell>
          <cell r="AJ30" t="str">
            <v/>
          </cell>
          <cell r="AK30" t="str">
            <v/>
          </cell>
          <cell r="AL30" t="str">
            <v/>
          </cell>
          <cell r="AM30" t="str">
            <v>216 Cuotas - 18 Años</v>
          </cell>
          <cell r="AN30" t="str">
            <v/>
          </cell>
          <cell r="AO30" t="e">
            <v>#N/A</v>
          </cell>
          <cell r="AP30"/>
          <cell r="AQ30"/>
          <cell r="AR30"/>
          <cell r="AS30"/>
          <cell r="AT30"/>
          <cell r="AU30"/>
          <cell r="AV30"/>
          <cell r="AW30"/>
          <cell r="AX30"/>
          <cell r="AY30"/>
          <cell r="AZ30"/>
          <cell r="BA30"/>
          <cell r="BB30"/>
          <cell r="BC30" t="str">
            <v/>
          </cell>
          <cell r="BD30" t="str">
            <v/>
          </cell>
          <cell r="BE30" t="e">
            <v>#N/A</v>
          </cell>
          <cell r="BF30" t="str">
            <v/>
          </cell>
          <cell r="BG30" t="e">
            <v>#N/A</v>
          </cell>
          <cell r="BH30" t="str">
            <v/>
          </cell>
          <cell r="BI30" t="e">
            <v>#N/A</v>
          </cell>
          <cell r="BJ30" t="str">
            <v/>
          </cell>
          <cell r="BK30" t="str">
            <v/>
          </cell>
          <cell r="BL30" t="str">
            <v xml:space="preserve"> </v>
          </cell>
          <cell r="BM30" t="str">
            <v/>
          </cell>
          <cell r="BN30" t="e">
            <v>#VALUE!</v>
          </cell>
          <cell r="BO30" t="e">
            <v>#VALUE!</v>
          </cell>
          <cell r="BP30" t="e">
            <v>#VALUE!</v>
          </cell>
          <cell r="BQ30" t="str">
            <v/>
          </cell>
          <cell r="BR30" t="str">
            <v/>
          </cell>
        </row>
        <row r="31">
          <cell r="B31"/>
          <cell r="C31" t="str">
            <v/>
          </cell>
          <cell r="D31" t="str">
            <v/>
          </cell>
          <cell r="E31" t="str">
            <v/>
          </cell>
          <cell r="F31" t="str">
            <v/>
          </cell>
          <cell r="G31" t="str">
            <v/>
          </cell>
          <cell r="H31"/>
          <cell r="I31"/>
          <cell r="J31"/>
          <cell r="K31" t="str">
            <v/>
          </cell>
          <cell r="L31" t="str">
            <v/>
          </cell>
          <cell r="M31" t="b">
            <v>0</v>
          </cell>
          <cell r="N31" t="str">
            <v/>
          </cell>
          <cell r="O31" t="b">
            <v>0</v>
          </cell>
          <cell r="P31"/>
          <cell r="Q31"/>
          <cell r="R31"/>
          <cell r="S31"/>
          <cell r="T31"/>
          <cell r="U31"/>
          <cell r="V31"/>
          <cell r="W31"/>
          <cell r="X31"/>
          <cell r="Y31"/>
          <cell r="Z31"/>
          <cell r="AA31"/>
          <cell r="AB31"/>
          <cell r="AC31"/>
          <cell r="AD31" t="str">
            <v/>
          </cell>
          <cell r="AE31" t="str">
            <v/>
          </cell>
          <cell r="AF31" t="str">
            <v/>
          </cell>
          <cell r="AG31" t="str">
            <v/>
          </cell>
          <cell r="AH31" t="str">
            <v/>
          </cell>
          <cell r="AI31" t="str">
            <v/>
          </cell>
          <cell r="AJ31" t="str">
            <v/>
          </cell>
          <cell r="AK31" t="str">
            <v/>
          </cell>
          <cell r="AL31" t="str">
            <v/>
          </cell>
          <cell r="AM31" t="str">
            <v>216 Cuotas - 18 Años</v>
          </cell>
          <cell r="AN31" t="str">
            <v/>
          </cell>
          <cell r="AO31" t="e">
            <v>#N/A</v>
          </cell>
          <cell r="AP31"/>
          <cell r="AQ31"/>
          <cell r="AR31"/>
          <cell r="AS31"/>
          <cell r="AT31"/>
          <cell r="AU31"/>
          <cell r="AV31"/>
          <cell r="AW31"/>
          <cell r="AX31"/>
          <cell r="AY31"/>
          <cell r="AZ31"/>
          <cell r="BA31"/>
          <cell r="BB31"/>
          <cell r="BC31" t="str">
            <v/>
          </cell>
          <cell r="BD31" t="str">
            <v/>
          </cell>
          <cell r="BE31" t="e">
            <v>#N/A</v>
          </cell>
          <cell r="BF31" t="str">
            <v/>
          </cell>
          <cell r="BG31" t="e">
            <v>#N/A</v>
          </cell>
          <cell r="BH31" t="str">
            <v/>
          </cell>
          <cell r="BI31" t="e">
            <v>#N/A</v>
          </cell>
          <cell r="BJ31" t="str">
            <v/>
          </cell>
          <cell r="BK31" t="str">
            <v/>
          </cell>
          <cell r="BL31" t="str">
            <v xml:space="preserve"> </v>
          </cell>
          <cell r="BM31" t="str">
            <v/>
          </cell>
          <cell r="BN31" t="e">
            <v>#VALUE!</v>
          </cell>
          <cell r="BO31" t="e">
            <v>#VALUE!</v>
          </cell>
          <cell r="BP31" t="e">
            <v>#VALUE!</v>
          </cell>
          <cell r="BQ31" t="str">
            <v/>
          </cell>
          <cell r="BR31" t="str">
            <v/>
          </cell>
        </row>
        <row r="32">
          <cell r="B32"/>
          <cell r="C32" t="str">
            <v/>
          </cell>
          <cell r="D32" t="str">
            <v/>
          </cell>
          <cell r="E32" t="str">
            <v/>
          </cell>
          <cell r="F32" t="str">
            <v/>
          </cell>
          <cell r="G32" t="str">
            <v/>
          </cell>
          <cell r="H32"/>
          <cell r="I32"/>
          <cell r="J32"/>
          <cell r="K32" t="str">
            <v/>
          </cell>
          <cell r="L32" t="str">
            <v/>
          </cell>
          <cell r="M32" t="b">
            <v>0</v>
          </cell>
          <cell r="N32" t="str">
            <v/>
          </cell>
          <cell r="O32" t="b">
            <v>0</v>
          </cell>
          <cell r="P32"/>
          <cell r="Q32"/>
          <cell r="R32"/>
          <cell r="S32"/>
          <cell r="T32"/>
          <cell r="U32"/>
          <cell r="V32"/>
          <cell r="W32"/>
          <cell r="X32"/>
          <cell r="Y32"/>
          <cell r="Z32"/>
          <cell r="AA32"/>
          <cell r="AB32"/>
          <cell r="AC32"/>
          <cell r="AD32" t="str">
            <v/>
          </cell>
          <cell r="AE32" t="str">
            <v/>
          </cell>
          <cell r="AF32" t="str">
            <v/>
          </cell>
          <cell r="AG32" t="str">
            <v/>
          </cell>
          <cell r="AH32" t="str">
            <v/>
          </cell>
          <cell r="AI32" t="str">
            <v/>
          </cell>
          <cell r="AJ32" t="str">
            <v/>
          </cell>
          <cell r="AK32" t="str">
            <v/>
          </cell>
          <cell r="AL32" t="str">
            <v/>
          </cell>
          <cell r="AM32" t="str">
            <v>216 Cuotas - 18 Años</v>
          </cell>
          <cell r="AN32" t="str">
            <v/>
          </cell>
          <cell r="AO32" t="e">
            <v>#N/A</v>
          </cell>
          <cell r="AP32"/>
          <cell r="AQ32"/>
          <cell r="AR32"/>
          <cell r="AS32"/>
          <cell r="AT32"/>
          <cell r="AU32"/>
          <cell r="AV32"/>
          <cell r="AW32"/>
          <cell r="AX32"/>
          <cell r="AY32"/>
          <cell r="AZ32"/>
          <cell r="BA32"/>
          <cell r="BB32"/>
          <cell r="BC32" t="str">
            <v/>
          </cell>
          <cell r="BD32" t="str">
            <v/>
          </cell>
          <cell r="BE32" t="e">
            <v>#N/A</v>
          </cell>
          <cell r="BF32" t="str">
            <v/>
          </cell>
          <cell r="BG32" t="e">
            <v>#N/A</v>
          </cell>
          <cell r="BH32" t="str">
            <v/>
          </cell>
          <cell r="BI32" t="e">
            <v>#N/A</v>
          </cell>
          <cell r="BJ32" t="str">
            <v/>
          </cell>
          <cell r="BK32" t="str">
            <v/>
          </cell>
          <cell r="BL32" t="str">
            <v xml:space="preserve"> </v>
          </cell>
          <cell r="BM32" t="str">
            <v/>
          </cell>
          <cell r="BN32" t="e">
            <v>#VALUE!</v>
          </cell>
          <cell r="BO32" t="e">
            <v>#VALUE!</v>
          </cell>
          <cell r="BP32" t="e">
            <v>#VALUE!</v>
          </cell>
          <cell r="BQ32" t="str">
            <v/>
          </cell>
          <cell r="BR32" t="str">
            <v/>
          </cell>
        </row>
        <row r="33">
          <cell r="B33"/>
          <cell r="C33" t="str">
            <v/>
          </cell>
          <cell r="D33" t="str">
            <v/>
          </cell>
          <cell r="E33" t="str">
            <v/>
          </cell>
          <cell r="F33" t="str">
            <v/>
          </cell>
          <cell r="G33" t="str">
            <v/>
          </cell>
          <cell r="H33"/>
          <cell r="I33"/>
          <cell r="J33"/>
          <cell r="K33" t="str">
            <v/>
          </cell>
          <cell r="L33" t="str">
            <v/>
          </cell>
          <cell r="M33" t="b">
            <v>0</v>
          </cell>
          <cell r="N33" t="str">
            <v/>
          </cell>
          <cell r="O33" t="b">
            <v>0</v>
          </cell>
          <cell r="P33"/>
          <cell r="Q33"/>
          <cell r="R33"/>
          <cell r="S33"/>
          <cell r="T33"/>
          <cell r="U33"/>
          <cell r="V33"/>
          <cell r="W33"/>
          <cell r="X33"/>
          <cell r="Y33"/>
          <cell r="Z33"/>
          <cell r="AA33"/>
          <cell r="AB33"/>
          <cell r="AC33"/>
          <cell r="AD33" t="str">
            <v/>
          </cell>
          <cell r="AE33" t="str">
            <v/>
          </cell>
          <cell r="AF33" t="str">
            <v/>
          </cell>
          <cell r="AG33" t="str">
            <v/>
          </cell>
          <cell r="AH33" t="str">
            <v/>
          </cell>
          <cell r="AI33" t="str">
            <v/>
          </cell>
          <cell r="AJ33" t="str">
            <v/>
          </cell>
          <cell r="AK33" t="str">
            <v/>
          </cell>
          <cell r="AL33" t="str">
            <v/>
          </cell>
          <cell r="AM33" t="str">
            <v>216 Cuotas - 18 Años</v>
          </cell>
          <cell r="AN33" t="str">
            <v/>
          </cell>
          <cell r="AO33" t="e">
            <v>#N/A</v>
          </cell>
          <cell r="AP33"/>
          <cell r="AQ33"/>
          <cell r="AR33"/>
          <cell r="AS33"/>
          <cell r="AT33"/>
          <cell r="AU33"/>
          <cell r="AV33"/>
          <cell r="AW33"/>
          <cell r="AX33"/>
          <cell r="AY33"/>
          <cell r="AZ33"/>
          <cell r="BA33"/>
          <cell r="BB33"/>
          <cell r="BC33" t="str">
            <v/>
          </cell>
          <cell r="BD33" t="str">
            <v/>
          </cell>
          <cell r="BE33" t="e">
            <v>#N/A</v>
          </cell>
          <cell r="BF33" t="str">
            <v/>
          </cell>
          <cell r="BG33" t="e">
            <v>#N/A</v>
          </cell>
          <cell r="BH33" t="str">
            <v/>
          </cell>
          <cell r="BI33" t="e">
            <v>#N/A</v>
          </cell>
          <cell r="BJ33" t="str">
            <v/>
          </cell>
          <cell r="BK33" t="str">
            <v/>
          </cell>
          <cell r="BL33" t="str">
            <v xml:space="preserve"> </v>
          </cell>
          <cell r="BM33" t="str">
            <v/>
          </cell>
          <cell r="BN33" t="e">
            <v>#VALUE!</v>
          </cell>
          <cell r="BO33" t="e">
            <v>#VALUE!</v>
          </cell>
          <cell r="BP33" t="e">
            <v>#VALUE!</v>
          </cell>
          <cell r="BQ33" t="str">
            <v/>
          </cell>
          <cell r="BR33" t="str">
            <v/>
          </cell>
        </row>
        <row r="34">
          <cell r="B34"/>
          <cell r="C34" t="str">
            <v/>
          </cell>
          <cell r="D34" t="str">
            <v/>
          </cell>
          <cell r="E34" t="str">
            <v/>
          </cell>
          <cell r="F34" t="str">
            <v/>
          </cell>
          <cell r="G34" t="str">
            <v/>
          </cell>
          <cell r="H34"/>
          <cell r="I34"/>
          <cell r="J34"/>
          <cell r="K34" t="str">
            <v/>
          </cell>
          <cell r="L34" t="str">
            <v/>
          </cell>
          <cell r="M34" t="b">
            <v>0</v>
          </cell>
          <cell r="N34" t="str">
            <v/>
          </cell>
          <cell r="O34" t="b">
            <v>0</v>
          </cell>
          <cell r="P34"/>
          <cell r="Q34"/>
          <cell r="R34"/>
          <cell r="S34"/>
          <cell r="T34"/>
          <cell r="U34"/>
          <cell r="V34"/>
          <cell r="W34"/>
          <cell r="X34"/>
          <cell r="Y34"/>
          <cell r="Z34"/>
          <cell r="AA34"/>
          <cell r="AB34"/>
          <cell r="AC34"/>
          <cell r="AD34" t="str">
            <v/>
          </cell>
          <cell r="AE34" t="str">
            <v/>
          </cell>
          <cell r="AF34" t="str">
            <v/>
          </cell>
          <cell r="AG34" t="str">
            <v/>
          </cell>
          <cell r="AH34" t="str">
            <v/>
          </cell>
          <cell r="AI34" t="str">
            <v/>
          </cell>
          <cell r="AJ34" t="str">
            <v/>
          </cell>
          <cell r="AK34" t="str">
            <v/>
          </cell>
          <cell r="AL34" t="str">
            <v/>
          </cell>
          <cell r="AM34" t="str">
            <v>216 Cuotas - 18 Años</v>
          </cell>
          <cell r="AN34" t="str">
            <v/>
          </cell>
          <cell r="AO34" t="e">
            <v>#N/A</v>
          </cell>
          <cell r="AP34"/>
          <cell r="AQ34"/>
          <cell r="AR34"/>
          <cell r="AS34"/>
          <cell r="AT34"/>
          <cell r="AU34"/>
          <cell r="AV34"/>
          <cell r="AW34"/>
          <cell r="AX34"/>
          <cell r="AY34"/>
          <cell r="AZ34"/>
          <cell r="BA34"/>
          <cell r="BB34"/>
          <cell r="BC34" t="str">
            <v/>
          </cell>
          <cell r="BD34" t="str">
            <v/>
          </cell>
          <cell r="BE34" t="e">
            <v>#N/A</v>
          </cell>
          <cell r="BF34" t="str">
            <v/>
          </cell>
          <cell r="BG34" t="e">
            <v>#N/A</v>
          </cell>
          <cell r="BH34" t="str">
            <v/>
          </cell>
          <cell r="BI34" t="e">
            <v>#N/A</v>
          </cell>
          <cell r="BJ34" t="str">
            <v/>
          </cell>
          <cell r="BK34" t="str">
            <v/>
          </cell>
          <cell r="BL34" t="str">
            <v xml:space="preserve"> </v>
          </cell>
          <cell r="BM34" t="str">
            <v/>
          </cell>
          <cell r="BN34" t="e">
            <v>#VALUE!</v>
          </cell>
          <cell r="BO34" t="e">
            <v>#VALUE!</v>
          </cell>
          <cell r="BP34" t="e">
            <v>#VALUE!</v>
          </cell>
          <cell r="BQ34" t="str">
            <v/>
          </cell>
          <cell r="BR34" t="str">
            <v/>
          </cell>
        </row>
        <row r="35">
          <cell r="B35"/>
          <cell r="C35" t="str">
            <v/>
          </cell>
          <cell r="D35" t="str">
            <v/>
          </cell>
          <cell r="E35" t="str">
            <v/>
          </cell>
          <cell r="F35" t="str">
            <v/>
          </cell>
          <cell r="G35" t="str">
            <v/>
          </cell>
          <cell r="H35"/>
          <cell r="I35"/>
          <cell r="J35"/>
          <cell r="K35" t="str">
            <v/>
          </cell>
          <cell r="L35" t="str">
            <v/>
          </cell>
          <cell r="M35" t="b">
            <v>0</v>
          </cell>
          <cell r="N35" t="str">
            <v/>
          </cell>
          <cell r="O35" t="b">
            <v>0</v>
          </cell>
          <cell r="P35"/>
          <cell r="Q35"/>
          <cell r="R35"/>
          <cell r="S35"/>
          <cell r="T35"/>
          <cell r="U35"/>
          <cell r="V35"/>
          <cell r="W35"/>
          <cell r="X35"/>
          <cell r="Y35"/>
          <cell r="Z35"/>
          <cell r="AA35"/>
          <cell r="AB35"/>
          <cell r="AC35"/>
          <cell r="AD35" t="str">
            <v/>
          </cell>
          <cell r="AE35" t="str">
            <v/>
          </cell>
          <cell r="AF35" t="str">
            <v/>
          </cell>
          <cell r="AG35" t="str">
            <v/>
          </cell>
          <cell r="AH35" t="str">
            <v/>
          </cell>
          <cell r="AI35" t="str">
            <v/>
          </cell>
          <cell r="AJ35" t="str">
            <v/>
          </cell>
          <cell r="AK35" t="str">
            <v/>
          </cell>
          <cell r="AL35" t="str">
            <v/>
          </cell>
          <cell r="AM35" t="str">
            <v>216 Cuotas - 18 Años</v>
          </cell>
          <cell r="AN35" t="str">
            <v/>
          </cell>
          <cell r="AO35" t="e">
            <v>#N/A</v>
          </cell>
          <cell r="AP35"/>
          <cell r="AQ35"/>
          <cell r="AR35"/>
          <cell r="AS35"/>
          <cell r="AT35"/>
          <cell r="AU35"/>
          <cell r="AV35"/>
          <cell r="AW35"/>
          <cell r="AX35"/>
          <cell r="AY35"/>
          <cell r="AZ35"/>
          <cell r="BA35"/>
          <cell r="BB35"/>
          <cell r="BC35" t="str">
            <v/>
          </cell>
          <cell r="BD35" t="str">
            <v/>
          </cell>
          <cell r="BE35" t="e">
            <v>#N/A</v>
          </cell>
          <cell r="BF35" t="str">
            <v/>
          </cell>
          <cell r="BG35" t="e">
            <v>#N/A</v>
          </cell>
          <cell r="BH35" t="str">
            <v/>
          </cell>
          <cell r="BI35" t="e">
            <v>#N/A</v>
          </cell>
          <cell r="BJ35" t="str">
            <v/>
          </cell>
          <cell r="BK35" t="str">
            <v/>
          </cell>
          <cell r="BL35" t="str">
            <v xml:space="preserve"> </v>
          </cell>
          <cell r="BM35" t="str">
            <v/>
          </cell>
          <cell r="BN35" t="e">
            <v>#VALUE!</v>
          </cell>
          <cell r="BO35" t="e">
            <v>#VALUE!</v>
          </cell>
          <cell r="BP35" t="e">
            <v>#VALUE!</v>
          </cell>
          <cell r="BQ35" t="str">
            <v/>
          </cell>
          <cell r="BR35" t="str">
            <v/>
          </cell>
        </row>
        <row r="36">
          <cell r="B36"/>
          <cell r="C36" t="str">
            <v/>
          </cell>
          <cell r="D36" t="str">
            <v/>
          </cell>
          <cell r="E36" t="str">
            <v/>
          </cell>
          <cell r="F36" t="str">
            <v/>
          </cell>
          <cell r="G36" t="str">
            <v/>
          </cell>
          <cell r="H36"/>
          <cell r="I36"/>
          <cell r="J36"/>
          <cell r="K36" t="str">
            <v/>
          </cell>
          <cell r="L36" t="str">
            <v/>
          </cell>
          <cell r="M36" t="b">
            <v>0</v>
          </cell>
          <cell r="N36" t="str">
            <v/>
          </cell>
          <cell r="O36" t="b">
            <v>0</v>
          </cell>
          <cell r="P36"/>
          <cell r="Q36"/>
          <cell r="R36"/>
          <cell r="S36"/>
          <cell r="T36"/>
          <cell r="U36"/>
          <cell r="V36"/>
          <cell r="W36"/>
          <cell r="X36"/>
          <cell r="Y36"/>
          <cell r="Z36"/>
          <cell r="AA36"/>
          <cell r="AB36"/>
          <cell r="AC36"/>
          <cell r="AD36" t="str">
            <v/>
          </cell>
          <cell r="AE36" t="str">
            <v/>
          </cell>
          <cell r="AF36" t="str">
            <v/>
          </cell>
          <cell r="AG36" t="str">
            <v/>
          </cell>
          <cell r="AH36" t="str">
            <v/>
          </cell>
          <cell r="AI36" t="str">
            <v/>
          </cell>
          <cell r="AJ36" t="str">
            <v/>
          </cell>
          <cell r="AK36" t="str">
            <v/>
          </cell>
          <cell r="AL36" t="str">
            <v/>
          </cell>
          <cell r="AM36" t="str">
            <v>216 Cuotas - 18 Años</v>
          </cell>
          <cell r="AN36" t="str">
            <v/>
          </cell>
          <cell r="AO36" t="e">
            <v>#N/A</v>
          </cell>
          <cell r="AP36"/>
          <cell r="AQ36"/>
          <cell r="AR36"/>
          <cell r="AS36"/>
          <cell r="AT36"/>
          <cell r="AU36"/>
          <cell r="AV36"/>
          <cell r="AW36"/>
          <cell r="AX36"/>
          <cell r="AY36"/>
          <cell r="AZ36"/>
          <cell r="BA36"/>
          <cell r="BB36"/>
          <cell r="BC36" t="str">
            <v/>
          </cell>
          <cell r="BD36" t="str">
            <v/>
          </cell>
          <cell r="BE36" t="e">
            <v>#N/A</v>
          </cell>
          <cell r="BF36" t="str">
            <v/>
          </cell>
          <cell r="BG36" t="e">
            <v>#N/A</v>
          </cell>
          <cell r="BH36" t="str">
            <v/>
          </cell>
          <cell r="BI36" t="e">
            <v>#N/A</v>
          </cell>
          <cell r="BJ36" t="str">
            <v/>
          </cell>
          <cell r="BK36" t="str">
            <v/>
          </cell>
          <cell r="BL36" t="str">
            <v xml:space="preserve"> </v>
          </cell>
          <cell r="BM36" t="str">
            <v/>
          </cell>
          <cell r="BN36" t="e">
            <v>#VALUE!</v>
          </cell>
          <cell r="BO36" t="e">
            <v>#VALUE!</v>
          </cell>
          <cell r="BP36" t="e">
            <v>#VALUE!</v>
          </cell>
          <cell r="BQ36" t="str">
            <v/>
          </cell>
          <cell r="BR36" t="str">
            <v/>
          </cell>
        </row>
        <row r="37">
          <cell r="B37"/>
          <cell r="C37" t="str">
            <v/>
          </cell>
          <cell r="D37" t="str">
            <v/>
          </cell>
          <cell r="E37" t="str">
            <v/>
          </cell>
          <cell r="F37" t="str">
            <v/>
          </cell>
          <cell r="G37" t="str">
            <v/>
          </cell>
          <cell r="H37"/>
          <cell r="I37"/>
          <cell r="J37"/>
          <cell r="K37" t="str">
            <v/>
          </cell>
          <cell r="L37" t="str">
            <v/>
          </cell>
          <cell r="M37" t="b">
            <v>0</v>
          </cell>
          <cell r="N37" t="str">
            <v/>
          </cell>
          <cell r="O37" t="b">
            <v>0</v>
          </cell>
          <cell r="P37"/>
          <cell r="Q37"/>
          <cell r="R37"/>
          <cell r="S37"/>
          <cell r="T37"/>
          <cell r="U37"/>
          <cell r="V37"/>
          <cell r="W37"/>
          <cell r="X37"/>
          <cell r="Y37"/>
          <cell r="Z37"/>
          <cell r="AA37"/>
          <cell r="AB37"/>
          <cell r="AC37"/>
          <cell r="AD37" t="str">
            <v/>
          </cell>
          <cell r="AE37" t="str">
            <v/>
          </cell>
          <cell r="AF37" t="str">
            <v/>
          </cell>
          <cell r="AG37" t="str">
            <v/>
          </cell>
          <cell r="AH37" t="str">
            <v/>
          </cell>
          <cell r="AI37" t="str">
            <v/>
          </cell>
          <cell r="AJ37" t="str">
            <v/>
          </cell>
          <cell r="AK37" t="str">
            <v/>
          </cell>
          <cell r="AL37" t="str">
            <v/>
          </cell>
          <cell r="AM37" t="str">
            <v>216 Cuotas - 18 Años</v>
          </cell>
          <cell r="AN37" t="str">
            <v/>
          </cell>
          <cell r="AO37" t="e">
            <v>#N/A</v>
          </cell>
          <cell r="AP37"/>
          <cell r="AQ37"/>
          <cell r="AR37"/>
          <cell r="AS37"/>
          <cell r="AT37"/>
          <cell r="AU37"/>
          <cell r="AV37"/>
          <cell r="AW37"/>
          <cell r="AX37"/>
          <cell r="AY37"/>
          <cell r="AZ37"/>
          <cell r="BA37"/>
          <cell r="BB37"/>
          <cell r="BC37" t="str">
            <v/>
          </cell>
          <cell r="BD37" t="str">
            <v/>
          </cell>
          <cell r="BE37" t="e">
            <v>#N/A</v>
          </cell>
          <cell r="BF37" t="str">
            <v/>
          </cell>
          <cell r="BG37" t="e">
            <v>#N/A</v>
          </cell>
          <cell r="BH37" t="str">
            <v/>
          </cell>
          <cell r="BI37" t="e">
            <v>#N/A</v>
          </cell>
          <cell r="BJ37" t="str">
            <v/>
          </cell>
          <cell r="BK37" t="str">
            <v/>
          </cell>
          <cell r="BL37" t="str">
            <v xml:space="preserve"> </v>
          </cell>
          <cell r="BM37" t="str">
            <v/>
          </cell>
          <cell r="BN37" t="e">
            <v>#VALUE!</v>
          </cell>
          <cell r="BO37" t="e">
            <v>#VALUE!</v>
          </cell>
          <cell r="BP37" t="e">
            <v>#VALUE!</v>
          </cell>
          <cell r="BQ37" t="str">
            <v/>
          </cell>
          <cell r="BR37" t="str">
            <v/>
          </cell>
        </row>
        <row r="38">
          <cell r="B38"/>
          <cell r="C38" t="str">
            <v/>
          </cell>
          <cell r="D38" t="str">
            <v/>
          </cell>
          <cell r="E38" t="str">
            <v/>
          </cell>
          <cell r="F38" t="str">
            <v/>
          </cell>
          <cell r="G38" t="str">
            <v/>
          </cell>
          <cell r="H38"/>
          <cell r="I38"/>
          <cell r="J38"/>
          <cell r="K38" t="str">
            <v/>
          </cell>
          <cell r="L38" t="str">
            <v/>
          </cell>
          <cell r="M38" t="b">
            <v>0</v>
          </cell>
          <cell r="N38" t="str">
            <v/>
          </cell>
          <cell r="O38" t="b">
            <v>0</v>
          </cell>
          <cell r="P38"/>
          <cell r="Q38"/>
          <cell r="R38"/>
          <cell r="S38"/>
          <cell r="T38"/>
          <cell r="U38"/>
          <cell r="V38"/>
          <cell r="W38"/>
          <cell r="X38"/>
          <cell r="Y38"/>
          <cell r="Z38"/>
          <cell r="AA38"/>
          <cell r="AB38"/>
          <cell r="AC38"/>
          <cell r="AD38" t="str">
            <v/>
          </cell>
          <cell r="AE38" t="str">
            <v/>
          </cell>
          <cell r="AF38" t="str">
            <v/>
          </cell>
          <cell r="AG38" t="str">
            <v/>
          </cell>
          <cell r="AH38" t="str">
            <v/>
          </cell>
          <cell r="AI38" t="str">
            <v/>
          </cell>
          <cell r="AJ38" t="str">
            <v/>
          </cell>
          <cell r="AK38" t="str">
            <v/>
          </cell>
          <cell r="AL38" t="str">
            <v/>
          </cell>
          <cell r="AM38" t="str">
            <v>216 Cuotas - 18 Años</v>
          </cell>
          <cell r="AN38" t="str">
            <v/>
          </cell>
          <cell r="AO38" t="e">
            <v>#N/A</v>
          </cell>
          <cell r="AP38"/>
          <cell r="AQ38"/>
          <cell r="AR38"/>
          <cell r="AS38"/>
          <cell r="AT38"/>
          <cell r="AU38"/>
          <cell r="AV38"/>
          <cell r="AW38"/>
          <cell r="AX38"/>
          <cell r="AY38"/>
          <cell r="AZ38"/>
          <cell r="BA38"/>
          <cell r="BB38"/>
          <cell r="BC38" t="str">
            <v/>
          </cell>
          <cell r="BD38" t="str">
            <v/>
          </cell>
          <cell r="BE38" t="e">
            <v>#N/A</v>
          </cell>
          <cell r="BF38" t="str">
            <v/>
          </cell>
          <cell r="BG38" t="e">
            <v>#N/A</v>
          </cell>
          <cell r="BH38" t="str">
            <v/>
          </cell>
          <cell r="BI38" t="e">
            <v>#N/A</v>
          </cell>
          <cell r="BJ38" t="str">
            <v/>
          </cell>
          <cell r="BK38" t="str">
            <v/>
          </cell>
          <cell r="BL38" t="str">
            <v xml:space="preserve"> </v>
          </cell>
          <cell r="BM38" t="str">
            <v/>
          </cell>
          <cell r="BN38" t="e">
            <v>#VALUE!</v>
          </cell>
          <cell r="BO38" t="e">
            <v>#VALUE!</v>
          </cell>
          <cell r="BP38" t="e">
            <v>#VALUE!</v>
          </cell>
          <cell r="BQ38" t="str">
            <v/>
          </cell>
          <cell r="BR38" t="str">
            <v/>
          </cell>
        </row>
        <row r="39">
          <cell r="B39"/>
          <cell r="C39" t="str">
            <v/>
          </cell>
          <cell r="D39" t="str">
            <v/>
          </cell>
          <cell r="E39" t="str">
            <v/>
          </cell>
          <cell r="F39" t="str">
            <v/>
          </cell>
          <cell r="G39" t="str">
            <v/>
          </cell>
          <cell r="H39"/>
          <cell r="I39"/>
          <cell r="J39"/>
          <cell r="K39" t="str">
            <v/>
          </cell>
          <cell r="L39" t="str">
            <v/>
          </cell>
          <cell r="M39" t="b">
            <v>0</v>
          </cell>
          <cell r="N39" t="str">
            <v/>
          </cell>
          <cell r="O39" t="b">
            <v>0</v>
          </cell>
          <cell r="P39"/>
          <cell r="Q39"/>
          <cell r="R39"/>
          <cell r="S39"/>
          <cell r="T39"/>
          <cell r="U39"/>
          <cell r="V39"/>
          <cell r="W39"/>
          <cell r="X39"/>
          <cell r="Y39"/>
          <cell r="Z39"/>
          <cell r="AA39"/>
          <cell r="AB39"/>
          <cell r="AC39"/>
          <cell r="AD39" t="str">
            <v/>
          </cell>
          <cell r="AE39" t="str">
            <v/>
          </cell>
          <cell r="AF39" t="str">
            <v/>
          </cell>
          <cell r="AG39" t="str">
            <v/>
          </cell>
          <cell r="AH39" t="str">
            <v/>
          </cell>
          <cell r="AI39" t="str">
            <v/>
          </cell>
          <cell r="AJ39" t="str">
            <v/>
          </cell>
          <cell r="AK39" t="str">
            <v/>
          </cell>
          <cell r="AL39" t="str">
            <v/>
          </cell>
          <cell r="AM39" t="str">
            <v>216 Cuotas - 18 Años</v>
          </cell>
          <cell r="AN39" t="str">
            <v/>
          </cell>
          <cell r="AO39" t="e">
            <v>#N/A</v>
          </cell>
          <cell r="AP39"/>
          <cell r="AQ39"/>
          <cell r="AR39"/>
          <cell r="AS39"/>
          <cell r="AT39"/>
          <cell r="AU39"/>
          <cell r="AV39"/>
          <cell r="AW39"/>
          <cell r="AX39"/>
          <cell r="AY39"/>
          <cell r="AZ39"/>
          <cell r="BA39"/>
          <cell r="BB39"/>
          <cell r="BC39" t="str">
            <v/>
          </cell>
          <cell r="BD39" t="str">
            <v/>
          </cell>
          <cell r="BE39" t="e">
            <v>#N/A</v>
          </cell>
          <cell r="BF39" t="str">
            <v/>
          </cell>
          <cell r="BG39" t="e">
            <v>#N/A</v>
          </cell>
          <cell r="BH39" t="str">
            <v/>
          </cell>
          <cell r="BI39" t="e">
            <v>#N/A</v>
          </cell>
          <cell r="BJ39" t="str">
            <v/>
          </cell>
          <cell r="BK39" t="str">
            <v/>
          </cell>
          <cell r="BL39" t="str">
            <v xml:space="preserve"> </v>
          </cell>
          <cell r="BM39" t="str">
            <v/>
          </cell>
          <cell r="BN39" t="e">
            <v>#VALUE!</v>
          </cell>
          <cell r="BO39" t="e">
            <v>#VALUE!</v>
          </cell>
          <cell r="BP39" t="e">
            <v>#VALUE!</v>
          </cell>
          <cell r="BQ39" t="str">
            <v/>
          </cell>
          <cell r="BR39" t="str">
            <v/>
          </cell>
        </row>
        <row r="40">
          <cell r="B40"/>
          <cell r="C40" t="str">
            <v/>
          </cell>
          <cell r="D40" t="str">
            <v/>
          </cell>
          <cell r="E40" t="str">
            <v/>
          </cell>
          <cell r="F40" t="str">
            <v/>
          </cell>
          <cell r="G40" t="str">
            <v/>
          </cell>
          <cell r="H40"/>
          <cell r="I40"/>
          <cell r="J40"/>
          <cell r="K40" t="str">
            <v/>
          </cell>
          <cell r="L40" t="str">
            <v/>
          </cell>
          <cell r="M40" t="b">
            <v>0</v>
          </cell>
          <cell r="N40" t="str">
            <v/>
          </cell>
          <cell r="O40" t="b">
            <v>0</v>
          </cell>
          <cell r="P40"/>
          <cell r="Q40"/>
          <cell r="R40"/>
          <cell r="S40"/>
          <cell r="T40"/>
          <cell r="U40"/>
          <cell r="V40"/>
          <cell r="W40"/>
          <cell r="X40"/>
          <cell r="Y40"/>
          <cell r="Z40"/>
          <cell r="AA40"/>
          <cell r="AB40"/>
          <cell r="AC40"/>
          <cell r="AD40" t="str">
            <v/>
          </cell>
          <cell r="AE40" t="str">
            <v/>
          </cell>
          <cell r="AF40" t="str">
            <v/>
          </cell>
          <cell r="AG40" t="str">
            <v/>
          </cell>
          <cell r="AH40" t="str">
            <v/>
          </cell>
          <cell r="AI40" t="str">
            <v/>
          </cell>
          <cell r="AJ40" t="str">
            <v/>
          </cell>
          <cell r="AK40" t="str">
            <v/>
          </cell>
          <cell r="AL40" t="str">
            <v/>
          </cell>
          <cell r="AM40" t="str">
            <v>216 Cuotas - 18 Años</v>
          </cell>
          <cell r="AN40" t="str">
            <v/>
          </cell>
          <cell r="AO40" t="e">
            <v>#N/A</v>
          </cell>
          <cell r="AP40"/>
          <cell r="AQ40"/>
          <cell r="AR40"/>
          <cell r="AS40"/>
          <cell r="AT40"/>
          <cell r="AU40"/>
          <cell r="AV40"/>
          <cell r="AW40"/>
          <cell r="AX40"/>
          <cell r="AY40"/>
          <cell r="AZ40"/>
          <cell r="BA40"/>
          <cell r="BB40"/>
          <cell r="BC40" t="str">
            <v/>
          </cell>
          <cell r="BD40" t="str">
            <v/>
          </cell>
          <cell r="BE40" t="e">
            <v>#N/A</v>
          </cell>
          <cell r="BF40" t="str">
            <v/>
          </cell>
          <cell r="BG40" t="e">
            <v>#N/A</v>
          </cell>
          <cell r="BH40" t="str">
            <v/>
          </cell>
          <cell r="BI40" t="e">
            <v>#N/A</v>
          </cell>
          <cell r="BJ40" t="str">
            <v/>
          </cell>
          <cell r="BK40" t="str">
            <v/>
          </cell>
          <cell r="BL40" t="str">
            <v xml:space="preserve"> </v>
          </cell>
          <cell r="BM40" t="str">
            <v/>
          </cell>
          <cell r="BN40" t="e">
            <v>#VALUE!</v>
          </cell>
          <cell r="BO40" t="e">
            <v>#VALUE!</v>
          </cell>
          <cell r="BP40" t="e">
            <v>#VALUE!</v>
          </cell>
          <cell r="BQ40" t="str">
            <v/>
          </cell>
          <cell r="BR40" t="str">
            <v/>
          </cell>
        </row>
        <row r="41">
          <cell r="B41"/>
          <cell r="C41" t="str">
            <v/>
          </cell>
          <cell r="D41" t="str">
            <v/>
          </cell>
          <cell r="E41" t="str">
            <v/>
          </cell>
          <cell r="F41" t="str">
            <v/>
          </cell>
          <cell r="G41" t="str">
            <v/>
          </cell>
          <cell r="H41"/>
          <cell r="I41"/>
          <cell r="J41"/>
          <cell r="K41" t="str">
            <v/>
          </cell>
          <cell r="L41" t="str">
            <v/>
          </cell>
          <cell r="M41" t="b">
            <v>0</v>
          </cell>
          <cell r="N41" t="str">
            <v/>
          </cell>
          <cell r="O41" t="b">
            <v>0</v>
          </cell>
          <cell r="P41"/>
          <cell r="Q41"/>
          <cell r="R41"/>
          <cell r="S41"/>
          <cell r="T41"/>
          <cell r="U41"/>
          <cell r="V41"/>
          <cell r="W41"/>
          <cell r="X41"/>
          <cell r="Y41"/>
          <cell r="Z41"/>
          <cell r="AA41"/>
          <cell r="AB41"/>
          <cell r="AC41"/>
          <cell r="AD41" t="str">
            <v/>
          </cell>
          <cell r="AE41" t="str">
            <v/>
          </cell>
          <cell r="AF41" t="str">
            <v/>
          </cell>
          <cell r="AG41" t="str">
            <v/>
          </cell>
          <cell r="AH41" t="str">
            <v/>
          </cell>
          <cell r="AI41" t="str">
            <v/>
          </cell>
          <cell r="AJ41" t="str">
            <v/>
          </cell>
          <cell r="AK41" t="str">
            <v/>
          </cell>
          <cell r="AL41" t="str">
            <v/>
          </cell>
          <cell r="AM41" t="str">
            <v>216 Cuotas - 18 Años</v>
          </cell>
          <cell r="AN41" t="str">
            <v/>
          </cell>
          <cell r="AO41" t="e">
            <v>#N/A</v>
          </cell>
          <cell r="AP41"/>
          <cell r="AQ41"/>
          <cell r="AR41"/>
          <cell r="AS41"/>
          <cell r="AT41"/>
          <cell r="AU41"/>
          <cell r="AV41"/>
          <cell r="AW41"/>
          <cell r="AX41"/>
          <cell r="AY41"/>
          <cell r="AZ41"/>
          <cell r="BA41"/>
          <cell r="BB41"/>
          <cell r="BC41" t="str">
            <v/>
          </cell>
          <cell r="BD41" t="str">
            <v/>
          </cell>
          <cell r="BE41" t="e">
            <v>#N/A</v>
          </cell>
          <cell r="BF41" t="str">
            <v/>
          </cell>
          <cell r="BG41" t="e">
            <v>#N/A</v>
          </cell>
          <cell r="BH41" t="str">
            <v/>
          </cell>
          <cell r="BI41" t="e">
            <v>#N/A</v>
          </cell>
          <cell r="BJ41" t="str">
            <v/>
          </cell>
          <cell r="BK41" t="str">
            <v/>
          </cell>
          <cell r="BL41" t="str">
            <v xml:space="preserve"> </v>
          </cell>
          <cell r="BM41" t="str">
            <v/>
          </cell>
          <cell r="BN41" t="e">
            <v>#VALUE!</v>
          </cell>
          <cell r="BO41" t="e">
            <v>#VALUE!</v>
          </cell>
          <cell r="BP41" t="e">
            <v>#VALUE!</v>
          </cell>
          <cell r="BQ41" t="str">
            <v/>
          </cell>
          <cell r="BR41" t="str">
            <v/>
          </cell>
        </row>
        <row r="42">
          <cell r="B42"/>
          <cell r="C42" t="str">
            <v/>
          </cell>
          <cell r="D42" t="str">
            <v/>
          </cell>
          <cell r="E42" t="str">
            <v/>
          </cell>
          <cell r="F42" t="str">
            <v/>
          </cell>
          <cell r="G42" t="str">
            <v/>
          </cell>
          <cell r="H42"/>
          <cell r="I42"/>
          <cell r="J42"/>
          <cell r="K42" t="str">
            <v/>
          </cell>
          <cell r="L42" t="str">
            <v/>
          </cell>
          <cell r="M42" t="b">
            <v>0</v>
          </cell>
          <cell r="N42" t="str">
            <v/>
          </cell>
          <cell r="O42" t="b">
            <v>0</v>
          </cell>
          <cell r="P42"/>
          <cell r="Q42"/>
          <cell r="R42"/>
          <cell r="S42"/>
          <cell r="T42"/>
          <cell r="U42"/>
          <cell r="V42"/>
          <cell r="W42"/>
          <cell r="X42"/>
          <cell r="Y42"/>
          <cell r="Z42"/>
          <cell r="AA42"/>
          <cell r="AB42"/>
          <cell r="AC42"/>
          <cell r="AD42" t="str">
            <v/>
          </cell>
          <cell r="AE42" t="str">
            <v/>
          </cell>
          <cell r="AF42" t="str">
            <v/>
          </cell>
          <cell r="AG42" t="str">
            <v/>
          </cell>
          <cell r="AH42" t="str">
            <v/>
          </cell>
          <cell r="AI42" t="str">
            <v/>
          </cell>
          <cell r="AJ42" t="str">
            <v/>
          </cell>
          <cell r="AK42" t="str">
            <v/>
          </cell>
          <cell r="AL42" t="str">
            <v/>
          </cell>
          <cell r="AM42" t="str">
            <v>216 Cuotas - 18 Años</v>
          </cell>
          <cell r="AN42" t="str">
            <v/>
          </cell>
          <cell r="AO42" t="e">
            <v>#N/A</v>
          </cell>
          <cell r="AP42"/>
          <cell r="AQ42"/>
          <cell r="AR42"/>
          <cell r="AS42"/>
          <cell r="AT42"/>
          <cell r="AU42"/>
          <cell r="AV42"/>
          <cell r="AW42"/>
          <cell r="AX42"/>
          <cell r="AY42"/>
          <cell r="AZ42"/>
          <cell r="BA42"/>
          <cell r="BB42"/>
          <cell r="BC42" t="str">
            <v/>
          </cell>
          <cell r="BD42" t="str">
            <v/>
          </cell>
          <cell r="BE42" t="e">
            <v>#N/A</v>
          </cell>
          <cell r="BF42" t="str">
            <v/>
          </cell>
          <cell r="BG42" t="e">
            <v>#N/A</v>
          </cell>
          <cell r="BH42" t="str">
            <v/>
          </cell>
          <cell r="BI42" t="e">
            <v>#N/A</v>
          </cell>
          <cell r="BJ42" t="str">
            <v/>
          </cell>
          <cell r="BK42" t="str">
            <v/>
          </cell>
          <cell r="BL42" t="str">
            <v xml:space="preserve"> </v>
          </cell>
          <cell r="BM42" t="str">
            <v/>
          </cell>
          <cell r="BN42" t="e">
            <v>#VALUE!</v>
          </cell>
          <cell r="BO42" t="e">
            <v>#VALUE!</v>
          </cell>
          <cell r="BP42" t="e">
            <v>#VALUE!</v>
          </cell>
          <cell r="BQ42" t="str">
            <v/>
          </cell>
          <cell r="BR42" t="str">
            <v/>
          </cell>
        </row>
        <row r="43">
          <cell r="B43"/>
          <cell r="C43" t="str">
            <v/>
          </cell>
          <cell r="D43" t="str">
            <v/>
          </cell>
          <cell r="E43" t="str">
            <v/>
          </cell>
          <cell r="F43" t="str">
            <v/>
          </cell>
          <cell r="G43" t="str">
            <v/>
          </cell>
          <cell r="H43"/>
          <cell r="I43"/>
          <cell r="J43"/>
          <cell r="K43" t="str">
            <v/>
          </cell>
          <cell r="L43" t="str">
            <v/>
          </cell>
          <cell r="M43" t="b">
            <v>0</v>
          </cell>
          <cell r="N43" t="str">
            <v/>
          </cell>
          <cell r="O43" t="b">
            <v>0</v>
          </cell>
          <cell r="P43"/>
          <cell r="Q43"/>
          <cell r="R43"/>
          <cell r="S43"/>
          <cell r="T43"/>
          <cell r="U43"/>
          <cell r="V43"/>
          <cell r="W43"/>
          <cell r="X43"/>
          <cell r="Y43"/>
          <cell r="Z43"/>
          <cell r="AA43"/>
          <cell r="AB43"/>
          <cell r="AC43"/>
          <cell r="AD43" t="str">
            <v/>
          </cell>
          <cell r="AE43" t="str">
            <v/>
          </cell>
          <cell r="AF43" t="str">
            <v/>
          </cell>
          <cell r="AG43" t="str">
            <v/>
          </cell>
          <cell r="AH43" t="str">
            <v/>
          </cell>
          <cell r="AI43" t="str">
            <v/>
          </cell>
          <cell r="AJ43" t="str">
            <v/>
          </cell>
          <cell r="AK43" t="str">
            <v/>
          </cell>
          <cell r="AL43" t="str">
            <v/>
          </cell>
          <cell r="AM43" t="str">
            <v>216 Cuotas - 18 Años</v>
          </cell>
          <cell r="AN43" t="str">
            <v/>
          </cell>
          <cell r="AO43" t="e">
            <v>#N/A</v>
          </cell>
          <cell r="AP43"/>
          <cell r="AQ43"/>
          <cell r="AR43"/>
          <cell r="AS43"/>
          <cell r="AT43"/>
          <cell r="AU43"/>
          <cell r="AV43"/>
          <cell r="AW43"/>
          <cell r="AX43"/>
          <cell r="AY43"/>
          <cell r="AZ43"/>
          <cell r="BA43"/>
          <cell r="BB43"/>
          <cell r="BC43" t="str">
            <v/>
          </cell>
          <cell r="BD43" t="str">
            <v/>
          </cell>
          <cell r="BE43" t="e">
            <v>#N/A</v>
          </cell>
          <cell r="BF43" t="str">
            <v/>
          </cell>
          <cell r="BG43" t="e">
            <v>#N/A</v>
          </cell>
          <cell r="BH43" t="str">
            <v/>
          </cell>
          <cell r="BI43" t="e">
            <v>#N/A</v>
          </cell>
          <cell r="BJ43" t="str">
            <v/>
          </cell>
          <cell r="BK43" t="str">
            <v/>
          </cell>
          <cell r="BL43" t="str">
            <v xml:space="preserve"> </v>
          </cell>
          <cell r="BM43" t="str">
            <v/>
          </cell>
          <cell r="BN43" t="e">
            <v>#VALUE!</v>
          </cell>
          <cell r="BO43" t="e">
            <v>#VALUE!</v>
          </cell>
          <cell r="BP43" t="e">
            <v>#VALUE!</v>
          </cell>
          <cell r="BQ43" t="str">
            <v/>
          </cell>
          <cell r="BR43" t="str">
            <v/>
          </cell>
        </row>
        <row r="44">
          <cell r="B44"/>
          <cell r="C44" t="str">
            <v/>
          </cell>
          <cell r="D44" t="str">
            <v/>
          </cell>
          <cell r="E44" t="str">
            <v/>
          </cell>
          <cell r="F44" t="str">
            <v/>
          </cell>
          <cell r="G44" t="str">
            <v/>
          </cell>
          <cell r="H44"/>
          <cell r="I44"/>
          <cell r="J44"/>
          <cell r="K44" t="str">
            <v/>
          </cell>
          <cell r="L44" t="str">
            <v/>
          </cell>
          <cell r="M44" t="b">
            <v>0</v>
          </cell>
          <cell r="N44" t="str">
            <v/>
          </cell>
          <cell r="O44" t="b">
            <v>0</v>
          </cell>
          <cell r="P44"/>
          <cell r="Q44"/>
          <cell r="R44"/>
          <cell r="S44"/>
          <cell r="T44"/>
          <cell r="U44"/>
          <cell r="V44"/>
          <cell r="W44"/>
          <cell r="X44"/>
          <cell r="Y44"/>
          <cell r="Z44"/>
          <cell r="AA44"/>
          <cell r="AB44"/>
          <cell r="AC44"/>
          <cell r="AD44" t="str">
            <v/>
          </cell>
          <cell r="AE44" t="str">
            <v/>
          </cell>
          <cell r="AF44" t="str">
            <v/>
          </cell>
          <cell r="AG44" t="str">
            <v/>
          </cell>
          <cell r="AH44" t="str">
            <v/>
          </cell>
          <cell r="AI44" t="str">
            <v/>
          </cell>
          <cell r="AJ44" t="str">
            <v/>
          </cell>
          <cell r="AK44" t="str">
            <v/>
          </cell>
          <cell r="AL44" t="str">
            <v/>
          </cell>
          <cell r="AM44" t="str">
            <v>216 Cuotas - 18 Años</v>
          </cell>
          <cell r="AN44" t="str">
            <v/>
          </cell>
          <cell r="AO44" t="e">
            <v>#N/A</v>
          </cell>
          <cell r="AP44"/>
          <cell r="AQ44"/>
          <cell r="AR44"/>
          <cell r="AS44"/>
          <cell r="AT44"/>
          <cell r="AU44"/>
          <cell r="AV44"/>
          <cell r="AW44"/>
          <cell r="AX44"/>
          <cell r="AY44"/>
          <cell r="AZ44"/>
          <cell r="BA44"/>
          <cell r="BB44"/>
          <cell r="BC44" t="str">
            <v/>
          </cell>
          <cell r="BD44" t="str">
            <v/>
          </cell>
          <cell r="BE44" t="e">
            <v>#N/A</v>
          </cell>
          <cell r="BF44" t="str">
            <v/>
          </cell>
          <cell r="BG44" t="e">
            <v>#N/A</v>
          </cell>
          <cell r="BH44" t="str">
            <v/>
          </cell>
          <cell r="BI44" t="e">
            <v>#N/A</v>
          </cell>
          <cell r="BJ44" t="str">
            <v/>
          </cell>
          <cell r="BK44" t="str">
            <v/>
          </cell>
          <cell r="BL44" t="str">
            <v xml:space="preserve"> </v>
          </cell>
          <cell r="BM44" t="str">
            <v/>
          </cell>
          <cell r="BN44" t="e">
            <v>#VALUE!</v>
          </cell>
          <cell r="BO44" t="e">
            <v>#VALUE!</v>
          </cell>
          <cell r="BP44" t="e">
            <v>#VALUE!</v>
          </cell>
          <cell r="BQ44" t="str">
            <v/>
          </cell>
          <cell r="BR44" t="str">
            <v/>
          </cell>
        </row>
        <row r="45">
          <cell r="B45">
            <v>18333</v>
          </cell>
          <cell r="C45">
            <v>72247635</v>
          </cell>
          <cell r="D45" t="str">
            <v>RAMIRO TERCERO TIRADO SAEZ</v>
          </cell>
          <cell r="E45" t="str">
            <v>Señor</v>
          </cell>
          <cell r="F45" t="str">
            <v xml:space="preserve"> el </v>
          </cell>
          <cell r="G45" t="str">
            <v xml:space="preserve"> identificado </v>
          </cell>
          <cell r="H45">
            <v>50931607</v>
          </cell>
          <cell r="I45" t="str">
            <v>VIVIANA DE JESUS CABRALES HESSEN</v>
          </cell>
          <cell r="J45" t="str">
            <v>señora</v>
          </cell>
          <cell r="K45" t="str">
            <v xml:space="preserve"> la </v>
          </cell>
          <cell r="L45" t="str">
            <v xml:space="preserve"> identificada </v>
          </cell>
          <cell r="M45" t="str">
            <v>Comparecieron  el Señor RAMIRO TERCERO TIRADO SAEZ  identificado con cédula de ciudadanía No.72.247.635</v>
          </cell>
          <cell r="N45" t="str">
            <v xml:space="preserve"> y  la señora VIVIANA DE JESUS CABRALES HESSEN  identificada  con la cédula de ciudadanía No.50.931.607</v>
          </cell>
          <cell r="O45" t="str">
            <v>quienes obran en nombre propio, y en desarrollo y para  los derechos y obligaciones que constan y se originen en este instrumento se denominan los Hipotecantes y manifestaron:</v>
          </cell>
          <cell r="P45" t="str">
            <v>Carrera 14 No. 54 A -33</v>
          </cell>
          <cell r="Q45">
            <v>3008101849</v>
          </cell>
          <cell r="R45" t="str">
            <v>Calle 27 No. 8-47</v>
          </cell>
          <cell r="S45">
            <v>3008101849</v>
          </cell>
          <cell r="T45" t="str">
            <v>Construccion de la Casa  Unidad Privada  25 en el Lote de Tereno No. 14, que forma parte del Conjunto Multifamiliar Cerrado Prados de Picacho Etapa 2 P.H ubicada en la Calle 78 A No. 6-225 en Monteria,inmueble inscrito a folio de matricula inmobiliaria No. 140-180569 de la Oficina de Instrumentos Publicos de Monteria.</v>
          </cell>
          <cell r="U45" t="str">
            <v>Calle 78 No. 6-225  Unidad 25 Lote 14</v>
          </cell>
          <cell r="V45">
            <v>3008101849</v>
          </cell>
          <cell r="W45" t="str">
            <v>140-180569</v>
          </cell>
          <cell r="X45" t="str">
            <v>MONTERÍA</v>
          </cell>
          <cell r="Y45"/>
          <cell r="Z45"/>
          <cell r="AA45"/>
          <cell r="AB45"/>
          <cell r="AC45"/>
          <cell r="AD45" t="str">
            <v/>
          </cell>
          <cell r="AE45" t="str">
            <v>CONSTRUCCIÓN</v>
          </cell>
          <cell r="AF45">
            <v>188000000</v>
          </cell>
          <cell r="AG45">
            <v>131599999.99999999</v>
          </cell>
          <cell r="AH45">
            <v>1927989</v>
          </cell>
          <cell r="AI45">
            <v>1316000</v>
          </cell>
          <cell r="AJ45" t="str">
            <v>PROFESIONAL 02</v>
          </cell>
          <cell r="AK45" t="str">
            <v>01</v>
          </cell>
          <cell r="AL45" t="str">
            <v>06 de julio 2022</v>
          </cell>
          <cell r="AM45" t="str">
            <v>216 Cuotas - 18 Años</v>
          </cell>
          <cell r="AN45">
            <v>6</v>
          </cell>
          <cell r="AO45" t="e">
            <v>#NAME?</v>
          </cell>
          <cell r="AP45">
            <v>221</v>
          </cell>
          <cell r="AQ45"/>
          <cell r="AR45" t="str">
            <v>RAMIRO TERCERO TORADO SAEZ</v>
          </cell>
          <cell r="AS45">
            <v>72247635</v>
          </cell>
          <cell r="AT45" t="str">
            <v>68051388619</v>
          </cell>
          <cell r="AU45" t="str">
            <v>Ahorros</v>
          </cell>
          <cell r="AV45" t="str">
            <v>Bancolombia</v>
          </cell>
          <cell r="AW45">
            <v>186120000</v>
          </cell>
          <cell r="AX45"/>
          <cell r="AY45"/>
          <cell r="AZ45"/>
          <cell r="BA45"/>
          <cell r="BB45"/>
          <cell r="BC45">
            <v>-55836000.000000015</v>
          </cell>
          <cell r="BD45">
            <v>130283999.99999999</v>
          </cell>
          <cell r="BE45" t="e">
            <v>#NAME?</v>
          </cell>
          <cell r="BF45" t="str">
            <v xml:space="preserve"> declaran deudores </v>
          </cell>
          <cell r="BG45" t="e">
            <v>#NAME?</v>
          </cell>
          <cell r="BH45" t="str">
            <v xml:space="preserve">dieciocho (18) años, en doscientas dieciséis (216) </v>
          </cell>
          <cell r="BI45" t="e">
            <v>#NAME?</v>
          </cell>
          <cell r="BJ45" t="str">
            <v xml:space="preserve">Nosotros: RAMIRO TERCERO TIRADO SAEZ y VIVIANA DE JESUS CABRALES HESSEN, mayores de edad, con domicilio en la ciudad de ______________, identificados como aparece al pie de nuestra firma, obrando en calidad de deudores, por medio del presente documento AUTORIZAMOS </v>
          </cell>
          <cell r="BK45" t="str">
            <v xml:space="preserve">Declaramos además que conocemos, la totalidad del pagaré suscrito y el reglamento de crédito del FONDO y demás normas que rigen el crédito, los cuales aceptamos sin reserva alguna y que hemos  </v>
          </cell>
          <cell r="BL45" t="str">
            <v xml:space="preserve"> y VIVIANA DE JESUS CABRALES HESSEN</v>
          </cell>
          <cell r="BM45" t="str">
            <v xml:space="preserve">Nosotros: los deudores relacionados en el numeral uno (1) del encabezamiento de este pagare, identificados y actuando en condiciones que se indican en el espacio para las firmas, expresamente declaramos y aceptamos </v>
          </cell>
          <cell r="BN45" t="e">
            <v>#VALUE!</v>
          </cell>
          <cell r="BO45" t="e">
            <v>#VALUE!</v>
          </cell>
          <cell r="BP45" t="e">
            <v>#VALUE!</v>
          </cell>
          <cell r="BQ45" t="str">
            <v>RAMIRO TERCERO TIRADO SAEZ y VIVIANA DE JESUS CABRALES HESSEN</v>
          </cell>
          <cell r="BR45" t="str">
            <v>06 de julio 2022 de 06 De Julio 2022 del año 06 de julio 2022</v>
          </cell>
        </row>
        <row r="46">
          <cell r="B46"/>
          <cell r="C46" t="str">
            <v/>
          </cell>
          <cell r="D46" t="str">
            <v/>
          </cell>
          <cell r="E46" t="str">
            <v/>
          </cell>
          <cell r="F46" t="str">
            <v/>
          </cell>
          <cell r="G46" t="str">
            <v/>
          </cell>
          <cell r="H46"/>
          <cell r="I46"/>
          <cell r="J46"/>
          <cell r="K46" t="str">
            <v/>
          </cell>
          <cell r="L46" t="str">
            <v/>
          </cell>
          <cell r="M46" t="b">
            <v>0</v>
          </cell>
          <cell r="N46" t="str">
            <v/>
          </cell>
          <cell r="O46" t="b">
            <v>0</v>
          </cell>
          <cell r="P46"/>
          <cell r="Q46"/>
          <cell r="R46"/>
          <cell r="S46"/>
          <cell r="T46"/>
          <cell r="U46"/>
          <cell r="V46"/>
          <cell r="W46"/>
          <cell r="X46"/>
          <cell r="Y46"/>
          <cell r="Z46"/>
          <cell r="AA46"/>
          <cell r="AB46"/>
          <cell r="AC46"/>
          <cell r="AD46" t="str">
            <v/>
          </cell>
          <cell r="AE46" t="str">
            <v/>
          </cell>
          <cell r="AF46" t="str">
            <v/>
          </cell>
          <cell r="AG46" t="str">
            <v/>
          </cell>
          <cell r="AH46" t="str">
            <v/>
          </cell>
          <cell r="AI46" t="str">
            <v/>
          </cell>
          <cell r="AJ46" t="str">
            <v/>
          </cell>
          <cell r="AK46" t="str">
            <v/>
          </cell>
          <cell r="AL46" t="str">
            <v/>
          </cell>
          <cell r="AM46" t="str">
            <v>216 Cuotas - 18 Años</v>
          </cell>
          <cell r="AN46" t="str">
            <v/>
          </cell>
          <cell r="AO46" t="e">
            <v>#N/A</v>
          </cell>
          <cell r="AP46"/>
          <cell r="AQ46"/>
          <cell r="AR46"/>
          <cell r="AS46"/>
          <cell r="AT46"/>
          <cell r="AU46"/>
          <cell r="AV46"/>
          <cell r="AW46"/>
          <cell r="AX46"/>
          <cell r="AY46"/>
          <cell r="AZ46"/>
          <cell r="BA46"/>
          <cell r="BB46"/>
          <cell r="BC46" t="str">
            <v/>
          </cell>
          <cell r="BD46" t="str">
            <v/>
          </cell>
          <cell r="BE46" t="e">
            <v>#N/A</v>
          </cell>
          <cell r="BF46" t="str">
            <v/>
          </cell>
          <cell r="BG46" t="e">
            <v>#N/A</v>
          </cell>
          <cell r="BH46" t="str">
            <v/>
          </cell>
          <cell r="BI46" t="e">
            <v>#N/A</v>
          </cell>
          <cell r="BJ46" t="str">
            <v/>
          </cell>
          <cell r="BK46" t="str">
            <v/>
          </cell>
          <cell r="BL46" t="str">
            <v xml:space="preserve"> </v>
          </cell>
          <cell r="BM46" t="str">
            <v/>
          </cell>
          <cell r="BN46" t="e">
            <v>#VALUE!</v>
          </cell>
          <cell r="BO46" t="e">
            <v>#VALUE!</v>
          </cell>
          <cell r="BP46" t="e">
            <v>#VALUE!</v>
          </cell>
          <cell r="BQ46" t="str">
            <v/>
          </cell>
          <cell r="BR46" t="str">
            <v/>
          </cell>
        </row>
        <row r="47">
          <cell r="B47"/>
          <cell r="C47" t="str">
            <v/>
          </cell>
          <cell r="D47" t="str">
            <v/>
          </cell>
          <cell r="E47" t="str">
            <v/>
          </cell>
          <cell r="F47" t="str">
            <v/>
          </cell>
          <cell r="G47" t="str">
            <v/>
          </cell>
          <cell r="H47"/>
          <cell r="I47"/>
          <cell r="J47"/>
          <cell r="K47" t="str">
            <v/>
          </cell>
          <cell r="L47" t="str">
            <v/>
          </cell>
          <cell r="M47" t="b">
            <v>0</v>
          </cell>
          <cell r="N47" t="str">
            <v/>
          </cell>
          <cell r="O47" t="b">
            <v>0</v>
          </cell>
          <cell r="P47"/>
          <cell r="Q47"/>
          <cell r="R47"/>
          <cell r="S47"/>
          <cell r="T47"/>
          <cell r="U47"/>
          <cell r="V47"/>
          <cell r="W47"/>
          <cell r="X47"/>
          <cell r="Y47"/>
          <cell r="Z47"/>
          <cell r="AA47"/>
          <cell r="AB47"/>
          <cell r="AC47"/>
          <cell r="AD47" t="str">
            <v/>
          </cell>
          <cell r="AE47" t="str">
            <v/>
          </cell>
          <cell r="AF47" t="str">
            <v/>
          </cell>
          <cell r="AG47" t="str">
            <v/>
          </cell>
          <cell r="AH47" t="str">
            <v/>
          </cell>
          <cell r="AI47" t="str">
            <v/>
          </cell>
          <cell r="AJ47" t="str">
            <v/>
          </cell>
          <cell r="AK47" t="str">
            <v/>
          </cell>
          <cell r="AL47" t="str">
            <v/>
          </cell>
          <cell r="AM47" t="str">
            <v/>
          </cell>
          <cell r="AN47" t="str">
            <v/>
          </cell>
          <cell r="AO47" t="str">
            <v/>
          </cell>
          <cell r="AP47"/>
          <cell r="AQ47"/>
          <cell r="AR47"/>
          <cell r="AS47"/>
          <cell r="AT47"/>
          <cell r="AU47"/>
          <cell r="AV47"/>
          <cell r="AW47"/>
          <cell r="AX47"/>
          <cell r="AY47"/>
          <cell r="AZ47"/>
          <cell r="BA47"/>
          <cell r="BB47"/>
          <cell r="BC47" t="str">
            <v/>
          </cell>
          <cell r="BD47" t="str">
            <v/>
          </cell>
          <cell r="BE47" t="str">
            <v/>
          </cell>
          <cell r="BF47" t="str">
            <v/>
          </cell>
          <cell r="BG47" t="str">
            <v/>
          </cell>
          <cell r="BH47" t="str">
            <v/>
          </cell>
          <cell r="BI47" t="str">
            <v/>
          </cell>
          <cell r="BJ47" t="str">
            <v/>
          </cell>
          <cell r="BK47" t="str">
            <v/>
          </cell>
          <cell r="BL47" t="str">
            <v xml:space="preserve"> </v>
          </cell>
          <cell r="BM47" t="str">
            <v/>
          </cell>
          <cell r="BN47" t="e">
            <v>#VALUE!</v>
          </cell>
          <cell r="BO47" t="e">
            <v>#VALUE!</v>
          </cell>
          <cell r="BP47" t="e">
            <v>#VALUE!</v>
          </cell>
          <cell r="BQ47" t="str">
            <v/>
          </cell>
          <cell r="BR47" t="str">
            <v/>
          </cell>
        </row>
        <row r="48">
          <cell r="B48"/>
          <cell r="C48" t="str">
            <v/>
          </cell>
          <cell r="D48" t="str">
            <v/>
          </cell>
          <cell r="E48" t="str">
            <v/>
          </cell>
          <cell r="F48" t="str">
            <v/>
          </cell>
          <cell r="G48" t="str">
            <v/>
          </cell>
          <cell r="H48"/>
          <cell r="I48"/>
          <cell r="J48"/>
          <cell r="K48" t="str">
            <v/>
          </cell>
          <cell r="L48" t="str">
            <v/>
          </cell>
          <cell r="M48" t="b">
            <v>0</v>
          </cell>
          <cell r="N48" t="str">
            <v/>
          </cell>
          <cell r="O48" t="b">
            <v>0</v>
          </cell>
          <cell r="P48"/>
          <cell r="Q48"/>
          <cell r="R48"/>
          <cell r="S48"/>
          <cell r="T48"/>
          <cell r="U48"/>
          <cell r="V48"/>
          <cell r="W48"/>
          <cell r="X48"/>
          <cell r="Y48"/>
          <cell r="Z48"/>
          <cell r="AA48"/>
          <cell r="AB48"/>
          <cell r="AC48"/>
          <cell r="AD48" t="str">
            <v/>
          </cell>
          <cell r="AE48" t="str">
            <v/>
          </cell>
          <cell r="AF48" t="str">
            <v/>
          </cell>
          <cell r="AG48" t="str">
            <v/>
          </cell>
          <cell r="AH48" t="str">
            <v/>
          </cell>
          <cell r="AI48" t="str">
            <v/>
          </cell>
          <cell r="AJ48" t="str">
            <v/>
          </cell>
          <cell r="AK48" t="str">
            <v/>
          </cell>
          <cell r="AL48" t="str">
            <v/>
          </cell>
          <cell r="AM48" t="str">
            <v/>
          </cell>
          <cell r="AN48" t="str">
            <v/>
          </cell>
          <cell r="AO48" t="str">
            <v/>
          </cell>
          <cell r="AP48"/>
          <cell r="AQ48"/>
          <cell r="AR48"/>
          <cell r="AS48"/>
          <cell r="AT48"/>
          <cell r="AU48"/>
          <cell r="AV48"/>
          <cell r="AW48"/>
          <cell r="AX48"/>
          <cell r="AY48"/>
          <cell r="AZ48"/>
          <cell r="BA48"/>
          <cell r="BB48"/>
          <cell r="BC48" t="str">
            <v/>
          </cell>
          <cell r="BD48" t="str">
            <v/>
          </cell>
          <cell r="BE48" t="str">
            <v/>
          </cell>
          <cell r="BF48" t="str">
            <v/>
          </cell>
          <cell r="BG48" t="str">
            <v/>
          </cell>
          <cell r="BH48" t="str">
            <v/>
          </cell>
          <cell r="BI48" t="str">
            <v/>
          </cell>
          <cell r="BJ48" t="str">
            <v/>
          </cell>
          <cell r="BK48" t="str">
            <v/>
          </cell>
          <cell r="BL48" t="str">
            <v xml:space="preserve"> </v>
          </cell>
          <cell r="BM48" t="str">
            <v/>
          </cell>
          <cell r="BN48" t="e">
            <v>#VALUE!</v>
          </cell>
          <cell r="BO48" t="e">
            <v>#VALUE!</v>
          </cell>
          <cell r="BP48" t="e">
            <v>#VALUE!</v>
          </cell>
          <cell r="BQ48" t="str">
            <v/>
          </cell>
          <cell r="BR48" t="str">
            <v/>
          </cell>
        </row>
        <row r="49">
          <cell r="B49"/>
          <cell r="C49" t="str">
            <v/>
          </cell>
          <cell r="D49" t="str">
            <v/>
          </cell>
          <cell r="E49" t="str">
            <v/>
          </cell>
          <cell r="F49" t="str">
            <v/>
          </cell>
          <cell r="G49" t="str">
            <v/>
          </cell>
          <cell r="H49"/>
          <cell r="I49"/>
          <cell r="J49"/>
          <cell r="K49" t="str">
            <v/>
          </cell>
          <cell r="L49" t="str">
            <v/>
          </cell>
          <cell r="M49" t="b">
            <v>0</v>
          </cell>
          <cell r="N49" t="str">
            <v/>
          </cell>
          <cell r="O49" t="b">
            <v>0</v>
          </cell>
          <cell r="P49"/>
          <cell r="Q49"/>
          <cell r="R49"/>
          <cell r="S49"/>
          <cell r="T49"/>
          <cell r="U49"/>
          <cell r="V49"/>
          <cell r="W49"/>
          <cell r="X49"/>
          <cell r="Y49"/>
          <cell r="Z49"/>
          <cell r="AA49"/>
          <cell r="AB49"/>
          <cell r="AC49"/>
          <cell r="AD49" t="str">
            <v/>
          </cell>
          <cell r="AE49" t="str">
            <v/>
          </cell>
          <cell r="AF49" t="str">
            <v/>
          </cell>
          <cell r="AG49" t="str">
            <v/>
          </cell>
          <cell r="AH49" t="str">
            <v/>
          </cell>
          <cell r="AI49" t="str">
            <v/>
          </cell>
          <cell r="AJ49" t="str">
            <v/>
          </cell>
          <cell r="AK49" t="str">
            <v/>
          </cell>
          <cell r="AL49" t="str">
            <v/>
          </cell>
          <cell r="AM49" t="str">
            <v/>
          </cell>
          <cell r="AN49" t="str">
            <v/>
          </cell>
          <cell r="AO49" t="str">
            <v/>
          </cell>
          <cell r="AP49"/>
          <cell r="AQ49"/>
          <cell r="AR49"/>
          <cell r="AS49"/>
          <cell r="AT49"/>
          <cell r="AU49"/>
          <cell r="AV49"/>
          <cell r="AW49"/>
          <cell r="AX49"/>
          <cell r="AY49"/>
          <cell r="AZ49"/>
          <cell r="BA49"/>
          <cell r="BB49"/>
          <cell r="BC49" t="str">
            <v/>
          </cell>
          <cell r="BD49" t="str">
            <v/>
          </cell>
          <cell r="BE49" t="str">
            <v/>
          </cell>
          <cell r="BF49" t="str">
            <v/>
          </cell>
          <cell r="BG49" t="str">
            <v/>
          </cell>
          <cell r="BH49" t="str">
            <v/>
          </cell>
          <cell r="BI49" t="str">
            <v/>
          </cell>
          <cell r="BJ49" t="str">
            <v/>
          </cell>
          <cell r="BK49" t="str">
            <v/>
          </cell>
          <cell r="BL49" t="str">
            <v xml:space="preserve"> </v>
          </cell>
          <cell r="BM49" t="str">
            <v/>
          </cell>
          <cell r="BN49" t="e">
            <v>#VALUE!</v>
          </cell>
          <cell r="BO49" t="e">
            <v>#VALUE!</v>
          </cell>
          <cell r="BP49" t="e">
            <v>#VALUE!</v>
          </cell>
          <cell r="BQ49" t="str">
            <v/>
          </cell>
          <cell r="BR49" t="str">
            <v/>
          </cell>
        </row>
        <row r="50">
          <cell r="B50"/>
          <cell r="C50" t="str">
            <v/>
          </cell>
          <cell r="D50" t="str">
            <v/>
          </cell>
          <cell r="E50" t="str">
            <v/>
          </cell>
          <cell r="F50" t="str">
            <v/>
          </cell>
          <cell r="G50" t="str">
            <v/>
          </cell>
          <cell r="H50"/>
          <cell r="I50"/>
          <cell r="J50"/>
          <cell r="K50" t="str">
            <v/>
          </cell>
          <cell r="L50" t="str">
            <v/>
          </cell>
          <cell r="M50" t="b">
            <v>0</v>
          </cell>
          <cell r="N50" t="str">
            <v/>
          </cell>
          <cell r="O50" t="b">
            <v>0</v>
          </cell>
          <cell r="P50"/>
          <cell r="Q50"/>
          <cell r="R50"/>
          <cell r="S50"/>
          <cell r="T50"/>
          <cell r="U50"/>
          <cell r="V50"/>
          <cell r="W50"/>
          <cell r="X50"/>
          <cell r="Y50"/>
          <cell r="Z50"/>
          <cell r="AA50"/>
          <cell r="AB50"/>
          <cell r="AC50"/>
          <cell r="AD50" t="str">
            <v/>
          </cell>
          <cell r="AE50" t="str">
            <v/>
          </cell>
          <cell r="AF50" t="str">
            <v/>
          </cell>
          <cell r="AG50" t="str">
            <v/>
          </cell>
          <cell r="AH50" t="str">
            <v/>
          </cell>
          <cell r="AI50" t="str">
            <v/>
          </cell>
          <cell r="AJ50" t="str">
            <v/>
          </cell>
          <cell r="AK50" t="str">
            <v/>
          </cell>
          <cell r="AL50" t="str">
            <v/>
          </cell>
          <cell r="AM50" t="str">
            <v/>
          </cell>
          <cell r="AN50" t="str">
            <v/>
          </cell>
          <cell r="AO50" t="str">
            <v/>
          </cell>
          <cell r="AP50"/>
          <cell r="AQ50"/>
          <cell r="AR50"/>
          <cell r="AS50"/>
          <cell r="AT50"/>
          <cell r="AU50"/>
          <cell r="AV50"/>
          <cell r="AW50"/>
          <cell r="AX50"/>
          <cell r="AY50"/>
          <cell r="AZ50"/>
          <cell r="BA50"/>
          <cell r="BB50"/>
          <cell r="BC50" t="str">
            <v/>
          </cell>
          <cell r="BD50" t="str">
            <v/>
          </cell>
          <cell r="BE50" t="str">
            <v/>
          </cell>
          <cell r="BF50" t="str">
            <v/>
          </cell>
          <cell r="BG50" t="str">
            <v/>
          </cell>
          <cell r="BH50" t="str">
            <v/>
          </cell>
          <cell r="BI50" t="str">
            <v/>
          </cell>
          <cell r="BJ50" t="str">
            <v/>
          </cell>
          <cell r="BK50" t="str">
            <v/>
          </cell>
          <cell r="BL50" t="str">
            <v xml:space="preserve"> </v>
          </cell>
          <cell r="BM50" t="str">
            <v/>
          </cell>
          <cell r="BN50" t="e">
            <v>#VALUE!</v>
          </cell>
          <cell r="BO50" t="e">
            <v>#VALUE!</v>
          </cell>
          <cell r="BP50" t="e">
            <v>#VALUE!</v>
          </cell>
          <cell r="BQ50" t="str">
            <v/>
          </cell>
          <cell r="BR50" t="str">
            <v/>
          </cell>
        </row>
        <row r="51">
          <cell r="B51"/>
          <cell r="C51" t="str">
            <v/>
          </cell>
          <cell r="D51" t="str">
            <v/>
          </cell>
          <cell r="E51" t="str">
            <v/>
          </cell>
          <cell r="F51" t="str">
            <v/>
          </cell>
          <cell r="G51" t="str">
            <v/>
          </cell>
          <cell r="H51"/>
          <cell r="I51"/>
          <cell r="J51"/>
          <cell r="K51" t="str">
            <v/>
          </cell>
          <cell r="L51" t="str">
            <v/>
          </cell>
          <cell r="M51" t="b">
            <v>0</v>
          </cell>
          <cell r="N51" t="str">
            <v/>
          </cell>
          <cell r="O51" t="b">
            <v>0</v>
          </cell>
          <cell r="P51"/>
          <cell r="Q51"/>
          <cell r="R51"/>
          <cell r="S51"/>
          <cell r="T51"/>
          <cell r="U51"/>
          <cell r="V51"/>
          <cell r="W51"/>
          <cell r="X51"/>
          <cell r="Y51"/>
          <cell r="Z51"/>
          <cell r="AA51"/>
          <cell r="AB51"/>
          <cell r="AC51"/>
          <cell r="AD51" t="str">
            <v/>
          </cell>
          <cell r="AE51" t="str">
            <v/>
          </cell>
          <cell r="AF51" t="str">
            <v/>
          </cell>
          <cell r="AG51" t="str">
            <v/>
          </cell>
          <cell r="AH51" t="str">
            <v/>
          </cell>
          <cell r="AI51" t="str">
            <v/>
          </cell>
          <cell r="AJ51" t="str">
            <v/>
          </cell>
          <cell r="AK51" t="str">
            <v/>
          </cell>
          <cell r="AL51" t="str">
            <v/>
          </cell>
          <cell r="AM51" t="str">
            <v/>
          </cell>
          <cell r="AN51" t="str">
            <v/>
          </cell>
          <cell r="AO51" t="str">
            <v/>
          </cell>
          <cell r="AP51"/>
          <cell r="AQ51"/>
          <cell r="AR51"/>
          <cell r="AS51"/>
          <cell r="AT51"/>
          <cell r="AU51"/>
          <cell r="AV51"/>
          <cell r="AW51"/>
          <cell r="AX51"/>
          <cell r="AY51"/>
          <cell r="AZ51"/>
          <cell r="BA51"/>
          <cell r="BB51"/>
          <cell r="BC51" t="str">
            <v/>
          </cell>
          <cell r="BD51" t="str">
            <v/>
          </cell>
          <cell r="BE51" t="str">
            <v/>
          </cell>
          <cell r="BF51" t="str">
            <v/>
          </cell>
          <cell r="BG51" t="str">
            <v/>
          </cell>
          <cell r="BH51" t="str">
            <v/>
          </cell>
          <cell r="BI51" t="str">
            <v/>
          </cell>
          <cell r="BJ51" t="str">
            <v/>
          </cell>
          <cell r="BK51" t="str">
            <v/>
          </cell>
          <cell r="BL51" t="str">
            <v xml:space="preserve"> </v>
          </cell>
          <cell r="BM51" t="str">
            <v/>
          </cell>
          <cell r="BN51" t="e">
            <v>#VALUE!</v>
          </cell>
          <cell r="BO51" t="e">
            <v>#VALUE!</v>
          </cell>
          <cell r="BP51" t="e">
            <v>#VALUE!</v>
          </cell>
          <cell r="BQ51" t="str">
            <v/>
          </cell>
          <cell r="BR51" t="str">
            <v/>
          </cell>
        </row>
        <row r="52">
          <cell r="B52"/>
          <cell r="C52" t="str">
            <v/>
          </cell>
          <cell r="D52" t="str">
            <v/>
          </cell>
          <cell r="E52" t="str">
            <v/>
          </cell>
          <cell r="F52" t="str">
            <v/>
          </cell>
          <cell r="G52" t="str">
            <v/>
          </cell>
          <cell r="H52"/>
          <cell r="I52"/>
          <cell r="J52"/>
          <cell r="K52" t="str">
            <v/>
          </cell>
          <cell r="L52" t="str">
            <v/>
          </cell>
          <cell r="M52" t="b">
            <v>0</v>
          </cell>
          <cell r="N52" t="str">
            <v/>
          </cell>
          <cell r="O52" t="b">
            <v>0</v>
          </cell>
          <cell r="P52"/>
          <cell r="Q52"/>
          <cell r="R52"/>
          <cell r="S52"/>
          <cell r="T52"/>
          <cell r="U52"/>
          <cell r="V52"/>
          <cell r="W52"/>
          <cell r="X52"/>
          <cell r="Y52"/>
          <cell r="Z52"/>
          <cell r="AA52"/>
          <cell r="AB52"/>
          <cell r="AC52"/>
          <cell r="AD52" t="str">
            <v/>
          </cell>
          <cell r="AE52" t="str">
            <v/>
          </cell>
          <cell r="AF52" t="str">
            <v/>
          </cell>
          <cell r="AG52" t="str">
            <v/>
          </cell>
          <cell r="AH52" t="str">
            <v/>
          </cell>
          <cell r="AI52" t="str">
            <v/>
          </cell>
          <cell r="AJ52" t="str">
            <v/>
          </cell>
          <cell r="AK52" t="str">
            <v/>
          </cell>
          <cell r="AL52" t="str">
            <v/>
          </cell>
          <cell r="AM52" t="str">
            <v/>
          </cell>
          <cell r="AN52" t="str">
            <v/>
          </cell>
          <cell r="AO52" t="str">
            <v/>
          </cell>
          <cell r="AP52"/>
          <cell r="AQ52"/>
          <cell r="AR52"/>
          <cell r="AS52"/>
          <cell r="AT52"/>
          <cell r="AU52"/>
          <cell r="AV52"/>
          <cell r="AW52"/>
          <cell r="AX52"/>
          <cell r="AY52"/>
          <cell r="AZ52"/>
          <cell r="BA52"/>
          <cell r="BB52"/>
          <cell r="BC52" t="str">
            <v/>
          </cell>
          <cell r="BD52" t="str">
            <v/>
          </cell>
          <cell r="BE52" t="str">
            <v/>
          </cell>
          <cell r="BF52" t="str">
            <v/>
          </cell>
          <cell r="BG52" t="str">
            <v/>
          </cell>
          <cell r="BH52" t="str">
            <v/>
          </cell>
          <cell r="BI52" t="str">
            <v/>
          </cell>
          <cell r="BJ52" t="str">
            <v/>
          </cell>
          <cell r="BK52" t="str">
            <v/>
          </cell>
          <cell r="BL52" t="str">
            <v xml:space="preserve"> </v>
          </cell>
          <cell r="BM52" t="str">
            <v/>
          </cell>
          <cell r="BN52" t="e">
            <v>#VALUE!</v>
          </cell>
          <cell r="BO52" t="e">
            <v>#VALUE!</v>
          </cell>
          <cell r="BP52" t="e">
            <v>#VALUE!</v>
          </cell>
          <cell r="BQ52" t="str">
            <v/>
          </cell>
          <cell r="BR52" t="str">
            <v/>
          </cell>
        </row>
        <row r="53">
          <cell r="B53"/>
          <cell r="C53" t="str">
            <v/>
          </cell>
          <cell r="D53" t="str">
            <v/>
          </cell>
          <cell r="E53" t="str">
            <v/>
          </cell>
          <cell r="F53" t="str">
            <v/>
          </cell>
          <cell r="G53" t="str">
            <v/>
          </cell>
          <cell r="H53"/>
          <cell r="I53"/>
          <cell r="J53"/>
          <cell r="K53" t="str">
            <v/>
          </cell>
          <cell r="L53" t="str">
            <v/>
          </cell>
          <cell r="M53" t="b">
            <v>0</v>
          </cell>
          <cell r="N53" t="str">
            <v/>
          </cell>
          <cell r="O53" t="b">
            <v>0</v>
          </cell>
          <cell r="P53"/>
          <cell r="Q53"/>
          <cell r="R53"/>
          <cell r="S53"/>
          <cell r="T53"/>
          <cell r="U53"/>
          <cell r="V53"/>
          <cell r="W53"/>
          <cell r="X53"/>
          <cell r="Y53"/>
          <cell r="Z53"/>
          <cell r="AA53"/>
          <cell r="AB53"/>
          <cell r="AC53"/>
          <cell r="AD53" t="str">
            <v/>
          </cell>
          <cell r="AE53" t="str">
            <v/>
          </cell>
          <cell r="AF53" t="str">
            <v/>
          </cell>
          <cell r="AG53" t="str">
            <v/>
          </cell>
          <cell r="AH53" t="str">
            <v/>
          </cell>
          <cell r="AI53" t="str">
            <v/>
          </cell>
          <cell r="AJ53" t="str">
            <v/>
          </cell>
          <cell r="AK53" t="str">
            <v/>
          </cell>
          <cell r="AL53" t="str">
            <v/>
          </cell>
          <cell r="AM53" t="str">
            <v/>
          </cell>
          <cell r="AN53" t="str">
            <v/>
          </cell>
          <cell r="AO53" t="str">
            <v/>
          </cell>
          <cell r="AP53"/>
          <cell r="AQ53"/>
          <cell r="AR53"/>
          <cell r="AS53"/>
          <cell r="AT53"/>
          <cell r="AU53"/>
          <cell r="AV53"/>
          <cell r="AW53"/>
          <cell r="AX53"/>
          <cell r="AY53"/>
          <cell r="AZ53"/>
          <cell r="BA53"/>
          <cell r="BB53"/>
          <cell r="BC53" t="str">
            <v/>
          </cell>
          <cell r="BD53" t="str">
            <v/>
          </cell>
          <cell r="BE53" t="str">
            <v/>
          </cell>
          <cell r="BF53" t="str">
            <v/>
          </cell>
          <cell r="BG53" t="str">
            <v/>
          </cell>
          <cell r="BH53" t="str">
            <v/>
          </cell>
          <cell r="BI53" t="str">
            <v/>
          </cell>
          <cell r="BJ53" t="str">
            <v/>
          </cell>
          <cell r="BK53" t="str">
            <v/>
          </cell>
          <cell r="BL53" t="str">
            <v xml:space="preserve"> </v>
          </cell>
          <cell r="BM53" t="str">
            <v/>
          </cell>
          <cell r="BN53" t="e">
            <v>#VALUE!</v>
          </cell>
          <cell r="BO53" t="e">
            <v>#VALUE!</v>
          </cell>
          <cell r="BP53" t="e">
            <v>#VALUE!</v>
          </cell>
          <cell r="BQ53" t="str">
            <v/>
          </cell>
          <cell r="BR53" t="str">
            <v/>
          </cell>
        </row>
        <row r="54">
          <cell r="B54"/>
          <cell r="C54" t="str">
            <v/>
          </cell>
          <cell r="D54" t="str">
            <v/>
          </cell>
          <cell r="E54" t="str">
            <v/>
          </cell>
          <cell r="F54" t="str">
            <v/>
          </cell>
          <cell r="G54" t="str">
            <v/>
          </cell>
          <cell r="H54"/>
          <cell r="I54"/>
          <cell r="J54"/>
          <cell r="K54" t="str">
            <v/>
          </cell>
          <cell r="L54" t="str">
            <v/>
          </cell>
          <cell r="M54" t="b">
            <v>0</v>
          </cell>
          <cell r="N54" t="str">
            <v/>
          </cell>
          <cell r="O54" t="b">
            <v>0</v>
          </cell>
          <cell r="P54"/>
          <cell r="Q54"/>
          <cell r="R54"/>
          <cell r="S54"/>
          <cell r="T54"/>
          <cell r="U54"/>
          <cell r="V54"/>
          <cell r="W54"/>
          <cell r="X54"/>
          <cell r="Y54"/>
          <cell r="Z54"/>
          <cell r="AA54"/>
          <cell r="AB54"/>
          <cell r="AC54"/>
          <cell r="AD54" t="str">
            <v/>
          </cell>
          <cell r="AE54" t="str">
            <v/>
          </cell>
          <cell r="AF54" t="str">
            <v/>
          </cell>
          <cell r="AG54" t="str">
            <v/>
          </cell>
          <cell r="AH54" t="str">
            <v/>
          </cell>
          <cell r="AI54" t="str">
            <v/>
          </cell>
          <cell r="AJ54" t="str">
            <v/>
          </cell>
          <cell r="AK54" t="str">
            <v/>
          </cell>
          <cell r="AL54" t="str">
            <v/>
          </cell>
          <cell r="AM54" t="str">
            <v/>
          </cell>
          <cell r="AN54" t="str">
            <v/>
          </cell>
          <cell r="AO54" t="str">
            <v/>
          </cell>
          <cell r="AP54"/>
          <cell r="AQ54"/>
          <cell r="AR54"/>
          <cell r="AS54"/>
          <cell r="AT54"/>
          <cell r="AU54"/>
          <cell r="AV54"/>
          <cell r="AW54"/>
          <cell r="AX54"/>
          <cell r="AY54"/>
          <cell r="AZ54"/>
          <cell r="BA54"/>
          <cell r="BB54"/>
          <cell r="BC54" t="str">
            <v/>
          </cell>
          <cell r="BD54" t="str">
            <v/>
          </cell>
          <cell r="BE54" t="str">
            <v/>
          </cell>
          <cell r="BF54" t="str">
            <v/>
          </cell>
          <cell r="BG54" t="str">
            <v/>
          </cell>
          <cell r="BH54" t="str">
            <v/>
          </cell>
          <cell r="BI54" t="str">
            <v/>
          </cell>
          <cell r="BJ54" t="str">
            <v/>
          </cell>
          <cell r="BK54" t="str">
            <v/>
          </cell>
          <cell r="BL54" t="str">
            <v xml:space="preserve"> </v>
          </cell>
          <cell r="BM54" t="str">
            <v/>
          </cell>
          <cell r="BN54" t="e">
            <v>#VALUE!</v>
          </cell>
          <cell r="BO54" t="e">
            <v>#VALUE!</v>
          </cell>
          <cell r="BP54" t="e">
            <v>#VALUE!</v>
          </cell>
          <cell r="BQ54" t="str">
            <v/>
          </cell>
          <cell r="BR54" t="str">
            <v/>
          </cell>
        </row>
        <row r="55">
          <cell r="B55"/>
          <cell r="C55" t="str">
            <v/>
          </cell>
          <cell r="D55" t="str">
            <v/>
          </cell>
          <cell r="E55" t="str">
            <v/>
          </cell>
          <cell r="F55" t="str">
            <v/>
          </cell>
          <cell r="G55" t="str">
            <v/>
          </cell>
          <cell r="H55"/>
          <cell r="I55"/>
          <cell r="J55"/>
          <cell r="K55" t="str">
            <v/>
          </cell>
          <cell r="L55" t="str">
            <v/>
          </cell>
          <cell r="M55" t="b">
            <v>0</v>
          </cell>
          <cell r="N55" t="str">
            <v/>
          </cell>
          <cell r="O55" t="b">
            <v>0</v>
          </cell>
          <cell r="P55"/>
          <cell r="Q55"/>
          <cell r="R55"/>
          <cell r="S55"/>
          <cell r="T55"/>
          <cell r="U55"/>
          <cell r="V55"/>
          <cell r="W55"/>
          <cell r="X55"/>
          <cell r="Y55"/>
          <cell r="Z55"/>
          <cell r="AA55"/>
          <cell r="AB55"/>
          <cell r="AC55"/>
          <cell r="AD55" t="str">
            <v/>
          </cell>
          <cell r="AE55" t="str">
            <v/>
          </cell>
          <cell r="AF55" t="str">
            <v/>
          </cell>
          <cell r="AG55" t="str">
            <v/>
          </cell>
          <cell r="AH55" t="str">
            <v/>
          </cell>
          <cell r="AI55" t="str">
            <v/>
          </cell>
          <cell r="AJ55" t="str">
            <v/>
          </cell>
          <cell r="AK55" t="str">
            <v/>
          </cell>
          <cell r="AL55" t="str">
            <v/>
          </cell>
          <cell r="AM55" t="str">
            <v/>
          </cell>
          <cell r="AN55" t="str">
            <v/>
          </cell>
          <cell r="AO55" t="str">
            <v/>
          </cell>
          <cell r="AP55"/>
          <cell r="AQ55"/>
          <cell r="AR55"/>
          <cell r="AS55"/>
          <cell r="AT55"/>
          <cell r="AU55"/>
          <cell r="AV55"/>
          <cell r="AW55"/>
          <cell r="AX55"/>
          <cell r="AY55"/>
          <cell r="AZ55"/>
          <cell r="BA55"/>
          <cell r="BB55"/>
          <cell r="BC55" t="str">
            <v/>
          </cell>
          <cell r="BD55" t="str">
            <v/>
          </cell>
          <cell r="BE55" t="str">
            <v/>
          </cell>
          <cell r="BF55" t="str">
            <v/>
          </cell>
          <cell r="BG55" t="str">
            <v/>
          </cell>
          <cell r="BH55" t="str">
            <v/>
          </cell>
          <cell r="BI55" t="str">
            <v/>
          </cell>
          <cell r="BJ55" t="str">
            <v/>
          </cell>
          <cell r="BK55" t="str">
            <v/>
          </cell>
          <cell r="BL55" t="str">
            <v xml:space="preserve"> </v>
          </cell>
          <cell r="BM55" t="str">
            <v/>
          </cell>
          <cell r="BN55" t="e">
            <v>#VALUE!</v>
          </cell>
          <cell r="BO55" t="e">
            <v>#VALUE!</v>
          </cell>
          <cell r="BP55" t="e">
            <v>#VALUE!</v>
          </cell>
          <cell r="BQ55" t="str">
            <v/>
          </cell>
          <cell r="BR55" t="str">
            <v/>
          </cell>
        </row>
        <row r="56">
          <cell r="B56"/>
          <cell r="C56" t="str">
            <v/>
          </cell>
          <cell r="D56" t="str">
            <v/>
          </cell>
          <cell r="E56" t="str">
            <v/>
          </cell>
          <cell r="F56" t="str">
            <v/>
          </cell>
          <cell r="G56" t="str">
            <v/>
          </cell>
          <cell r="H56"/>
          <cell r="I56"/>
          <cell r="J56"/>
          <cell r="K56" t="str">
            <v/>
          </cell>
          <cell r="L56" t="str">
            <v/>
          </cell>
          <cell r="M56" t="b">
            <v>0</v>
          </cell>
          <cell r="N56" t="str">
            <v/>
          </cell>
          <cell r="O56" t="b">
            <v>0</v>
          </cell>
          <cell r="P56"/>
          <cell r="Q56"/>
          <cell r="R56"/>
          <cell r="S56"/>
          <cell r="T56"/>
          <cell r="U56"/>
          <cell r="V56"/>
          <cell r="W56"/>
          <cell r="X56"/>
          <cell r="Y56"/>
          <cell r="Z56"/>
          <cell r="AA56"/>
          <cell r="AB56"/>
          <cell r="AC56"/>
          <cell r="AD56" t="str">
            <v/>
          </cell>
          <cell r="AE56" t="str">
            <v/>
          </cell>
          <cell r="AF56" t="str">
            <v/>
          </cell>
          <cell r="AG56" t="str">
            <v/>
          </cell>
          <cell r="AH56" t="str">
            <v/>
          </cell>
          <cell r="AI56" t="str">
            <v/>
          </cell>
          <cell r="AJ56" t="str">
            <v/>
          </cell>
          <cell r="AK56" t="str">
            <v/>
          </cell>
          <cell r="AL56" t="str">
            <v/>
          </cell>
          <cell r="AM56" t="str">
            <v/>
          </cell>
          <cell r="AN56" t="str">
            <v/>
          </cell>
          <cell r="AO56" t="str">
            <v/>
          </cell>
          <cell r="AP56"/>
          <cell r="AQ56"/>
          <cell r="AR56"/>
          <cell r="AS56"/>
          <cell r="AT56"/>
          <cell r="AU56"/>
          <cell r="AV56"/>
          <cell r="AW56"/>
          <cell r="AX56"/>
          <cell r="AY56"/>
          <cell r="AZ56"/>
          <cell r="BA56"/>
          <cell r="BB56"/>
          <cell r="BC56" t="str">
            <v/>
          </cell>
          <cell r="BD56" t="str">
            <v/>
          </cell>
          <cell r="BE56" t="str">
            <v/>
          </cell>
          <cell r="BF56" t="str">
            <v/>
          </cell>
          <cell r="BG56" t="str">
            <v/>
          </cell>
          <cell r="BH56" t="str">
            <v/>
          </cell>
          <cell r="BI56" t="str">
            <v/>
          </cell>
          <cell r="BJ56" t="str">
            <v/>
          </cell>
          <cell r="BK56" t="str">
            <v/>
          </cell>
          <cell r="BL56" t="str">
            <v xml:space="preserve"> </v>
          </cell>
          <cell r="BM56" t="str">
            <v/>
          </cell>
          <cell r="BN56" t="e">
            <v>#VALUE!</v>
          </cell>
          <cell r="BO56" t="e">
            <v>#VALUE!</v>
          </cell>
          <cell r="BP56" t="e">
            <v>#VALUE!</v>
          </cell>
          <cell r="BQ56" t="str">
            <v/>
          </cell>
          <cell r="BR56" t="str">
            <v/>
          </cell>
        </row>
        <row r="57">
          <cell r="B57"/>
          <cell r="C57" t="str">
            <v/>
          </cell>
          <cell r="D57" t="str">
            <v/>
          </cell>
          <cell r="E57" t="str">
            <v/>
          </cell>
          <cell r="F57" t="str">
            <v/>
          </cell>
          <cell r="G57" t="str">
            <v/>
          </cell>
          <cell r="H57"/>
          <cell r="I57"/>
          <cell r="J57"/>
          <cell r="K57" t="str">
            <v/>
          </cell>
          <cell r="L57" t="str">
            <v/>
          </cell>
          <cell r="M57" t="b">
            <v>0</v>
          </cell>
          <cell r="N57" t="str">
            <v/>
          </cell>
          <cell r="O57" t="b">
            <v>0</v>
          </cell>
          <cell r="P57"/>
          <cell r="Q57"/>
          <cell r="R57"/>
          <cell r="S57"/>
          <cell r="T57"/>
          <cell r="U57"/>
          <cell r="V57"/>
          <cell r="W57"/>
          <cell r="X57"/>
          <cell r="Y57"/>
          <cell r="Z57"/>
          <cell r="AA57"/>
          <cell r="AB57"/>
          <cell r="AC57"/>
          <cell r="AD57" t="str">
            <v/>
          </cell>
          <cell r="AE57" t="str">
            <v/>
          </cell>
          <cell r="AF57" t="str">
            <v/>
          </cell>
          <cell r="AG57" t="str">
            <v/>
          </cell>
          <cell r="AH57" t="str">
            <v/>
          </cell>
          <cell r="AI57" t="str">
            <v/>
          </cell>
          <cell r="AJ57" t="str">
            <v/>
          </cell>
          <cell r="AK57" t="str">
            <v/>
          </cell>
          <cell r="AL57" t="str">
            <v/>
          </cell>
          <cell r="AM57" t="str">
            <v/>
          </cell>
          <cell r="AN57" t="str">
            <v/>
          </cell>
          <cell r="AO57" t="str">
            <v/>
          </cell>
          <cell r="AP57"/>
          <cell r="AQ57"/>
          <cell r="AR57"/>
          <cell r="AS57"/>
          <cell r="AT57"/>
          <cell r="AU57"/>
          <cell r="AV57"/>
          <cell r="AW57"/>
          <cell r="AX57"/>
          <cell r="AY57"/>
          <cell r="AZ57"/>
          <cell r="BA57"/>
          <cell r="BB57"/>
          <cell r="BC57" t="str">
            <v/>
          </cell>
          <cell r="BD57" t="str">
            <v/>
          </cell>
          <cell r="BE57" t="str">
            <v/>
          </cell>
          <cell r="BF57" t="str">
            <v/>
          </cell>
          <cell r="BG57" t="str">
            <v/>
          </cell>
          <cell r="BH57" t="str">
            <v/>
          </cell>
          <cell r="BI57" t="str">
            <v/>
          </cell>
          <cell r="BJ57" t="str">
            <v/>
          </cell>
          <cell r="BK57" t="str">
            <v/>
          </cell>
          <cell r="BL57" t="str">
            <v xml:space="preserve"> </v>
          </cell>
          <cell r="BM57" t="str">
            <v/>
          </cell>
          <cell r="BN57" t="e">
            <v>#VALUE!</v>
          </cell>
          <cell r="BO57" t="e">
            <v>#VALUE!</v>
          </cell>
          <cell r="BP57" t="e">
            <v>#VALUE!</v>
          </cell>
          <cell r="BQ57" t="str">
            <v/>
          </cell>
          <cell r="BR57" t="str">
            <v/>
          </cell>
        </row>
        <row r="58">
          <cell r="B58"/>
          <cell r="C58" t="str">
            <v/>
          </cell>
          <cell r="D58" t="str">
            <v/>
          </cell>
          <cell r="E58" t="str">
            <v/>
          </cell>
          <cell r="F58" t="str">
            <v/>
          </cell>
          <cell r="G58" t="str">
            <v/>
          </cell>
          <cell r="H58"/>
          <cell r="I58"/>
          <cell r="J58"/>
          <cell r="K58" t="str">
            <v/>
          </cell>
          <cell r="L58" t="str">
            <v/>
          </cell>
          <cell r="M58" t="b">
            <v>0</v>
          </cell>
          <cell r="N58" t="str">
            <v/>
          </cell>
          <cell r="O58" t="b">
            <v>0</v>
          </cell>
          <cell r="P58"/>
          <cell r="Q58"/>
          <cell r="R58"/>
          <cell r="S58"/>
          <cell r="T58"/>
          <cell r="U58"/>
          <cell r="V58"/>
          <cell r="W58"/>
          <cell r="X58"/>
          <cell r="Y58"/>
          <cell r="Z58"/>
          <cell r="AA58"/>
          <cell r="AB58"/>
          <cell r="AC58"/>
          <cell r="AD58" t="str">
            <v/>
          </cell>
          <cell r="AE58" t="str">
            <v/>
          </cell>
          <cell r="AF58" t="str">
            <v/>
          </cell>
          <cell r="AG58" t="str">
            <v/>
          </cell>
          <cell r="AH58" t="str">
            <v/>
          </cell>
          <cell r="AI58" t="str">
            <v/>
          </cell>
          <cell r="AJ58" t="str">
            <v/>
          </cell>
          <cell r="AK58" t="str">
            <v/>
          </cell>
          <cell r="AL58" t="str">
            <v/>
          </cell>
          <cell r="AM58" t="str">
            <v/>
          </cell>
          <cell r="AN58" t="str">
            <v/>
          </cell>
          <cell r="AO58" t="str">
            <v/>
          </cell>
          <cell r="AP58"/>
          <cell r="AQ58"/>
          <cell r="AR58"/>
          <cell r="AS58"/>
          <cell r="AT58"/>
          <cell r="AU58"/>
          <cell r="AV58"/>
          <cell r="AW58"/>
          <cell r="AX58"/>
          <cell r="AY58"/>
          <cell r="AZ58"/>
          <cell r="BA58"/>
          <cell r="BB58"/>
          <cell r="BC58" t="str">
            <v/>
          </cell>
          <cell r="BD58" t="str">
            <v/>
          </cell>
          <cell r="BE58" t="str">
            <v/>
          </cell>
          <cell r="BF58" t="str">
            <v/>
          </cell>
          <cell r="BG58" t="str">
            <v/>
          </cell>
          <cell r="BH58" t="str">
            <v/>
          </cell>
          <cell r="BI58" t="str">
            <v/>
          </cell>
          <cell r="BJ58" t="str">
            <v/>
          </cell>
          <cell r="BK58" t="str">
            <v/>
          </cell>
          <cell r="BL58" t="str">
            <v xml:space="preserve"> </v>
          </cell>
          <cell r="BM58" t="str">
            <v/>
          </cell>
          <cell r="BN58" t="e">
            <v>#VALUE!</v>
          </cell>
          <cell r="BO58" t="e">
            <v>#VALUE!</v>
          </cell>
          <cell r="BP58" t="e">
            <v>#VALUE!</v>
          </cell>
          <cell r="BQ58" t="str">
            <v/>
          </cell>
          <cell r="BR58" t="str">
            <v/>
          </cell>
        </row>
        <row r="59">
          <cell r="B59"/>
          <cell r="C59" t="str">
            <v/>
          </cell>
          <cell r="D59" t="str">
            <v/>
          </cell>
          <cell r="E59" t="str">
            <v/>
          </cell>
          <cell r="F59" t="str">
            <v/>
          </cell>
          <cell r="G59" t="str">
            <v/>
          </cell>
          <cell r="H59"/>
          <cell r="I59"/>
          <cell r="J59"/>
          <cell r="K59" t="str">
            <v/>
          </cell>
          <cell r="L59" t="str">
            <v/>
          </cell>
          <cell r="M59" t="b">
            <v>0</v>
          </cell>
          <cell r="N59" t="str">
            <v/>
          </cell>
          <cell r="O59" t="b">
            <v>0</v>
          </cell>
          <cell r="P59"/>
          <cell r="Q59"/>
          <cell r="R59"/>
          <cell r="S59"/>
          <cell r="T59"/>
          <cell r="U59"/>
          <cell r="V59"/>
          <cell r="W59"/>
          <cell r="X59"/>
          <cell r="Y59"/>
          <cell r="Z59"/>
          <cell r="AA59"/>
          <cell r="AB59"/>
          <cell r="AC59"/>
          <cell r="AD59" t="str">
            <v/>
          </cell>
          <cell r="AE59" t="str">
            <v/>
          </cell>
          <cell r="AF59" t="str">
            <v/>
          </cell>
          <cell r="AG59" t="str">
            <v/>
          </cell>
          <cell r="AH59" t="str">
            <v/>
          </cell>
          <cell r="AI59" t="str">
            <v/>
          </cell>
          <cell r="AJ59" t="str">
            <v/>
          </cell>
          <cell r="AK59" t="str">
            <v/>
          </cell>
          <cell r="AL59" t="str">
            <v/>
          </cell>
          <cell r="AM59" t="str">
            <v/>
          </cell>
          <cell r="AN59" t="str">
            <v/>
          </cell>
          <cell r="AO59" t="str">
            <v/>
          </cell>
          <cell r="AP59"/>
          <cell r="AQ59"/>
          <cell r="AR59"/>
          <cell r="AS59"/>
          <cell r="AT59"/>
          <cell r="AU59"/>
          <cell r="AV59"/>
          <cell r="AW59"/>
          <cell r="AX59"/>
          <cell r="AY59"/>
          <cell r="AZ59"/>
          <cell r="BA59"/>
          <cell r="BB59"/>
          <cell r="BC59" t="str">
            <v/>
          </cell>
          <cell r="BD59" t="str">
            <v/>
          </cell>
          <cell r="BE59" t="str">
            <v/>
          </cell>
          <cell r="BF59" t="str">
            <v/>
          </cell>
          <cell r="BG59" t="str">
            <v/>
          </cell>
          <cell r="BH59" t="str">
            <v/>
          </cell>
          <cell r="BI59" t="str">
            <v/>
          </cell>
          <cell r="BJ59" t="str">
            <v/>
          </cell>
          <cell r="BK59" t="str">
            <v/>
          </cell>
          <cell r="BL59" t="str">
            <v xml:space="preserve"> </v>
          </cell>
          <cell r="BM59" t="str">
            <v/>
          </cell>
          <cell r="BN59" t="e">
            <v>#VALUE!</v>
          </cell>
          <cell r="BO59" t="e">
            <v>#VALUE!</v>
          </cell>
          <cell r="BP59" t="e">
            <v>#VALUE!</v>
          </cell>
          <cell r="BQ59" t="str">
            <v/>
          </cell>
          <cell r="BR59" t="str">
            <v/>
          </cell>
        </row>
        <row r="60">
          <cell r="B60"/>
          <cell r="C60" t="str">
            <v/>
          </cell>
          <cell r="D60" t="str">
            <v/>
          </cell>
          <cell r="E60" t="str">
            <v/>
          </cell>
          <cell r="F60" t="str">
            <v/>
          </cell>
          <cell r="G60" t="str">
            <v/>
          </cell>
          <cell r="H60"/>
          <cell r="I60"/>
          <cell r="J60"/>
          <cell r="K60" t="str">
            <v/>
          </cell>
          <cell r="L60" t="str">
            <v/>
          </cell>
          <cell r="M60" t="b">
            <v>0</v>
          </cell>
          <cell r="N60" t="str">
            <v/>
          </cell>
          <cell r="O60" t="b">
            <v>0</v>
          </cell>
          <cell r="P60"/>
          <cell r="Q60"/>
          <cell r="R60"/>
          <cell r="S60"/>
          <cell r="T60"/>
          <cell r="U60"/>
          <cell r="V60"/>
          <cell r="W60"/>
          <cell r="X60"/>
          <cell r="Y60"/>
          <cell r="Z60"/>
          <cell r="AA60"/>
          <cell r="AB60"/>
          <cell r="AC60"/>
          <cell r="AD60" t="str">
            <v/>
          </cell>
          <cell r="AE60" t="str">
            <v/>
          </cell>
          <cell r="AF60" t="str">
            <v/>
          </cell>
          <cell r="AG60" t="str">
            <v/>
          </cell>
          <cell r="AH60" t="str">
            <v/>
          </cell>
          <cell r="AI60" t="str">
            <v/>
          </cell>
          <cell r="AJ60" t="str">
            <v/>
          </cell>
          <cell r="AK60" t="str">
            <v/>
          </cell>
          <cell r="AL60" t="str">
            <v/>
          </cell>
          <cell r="AM60" t="str">
            <v/>
          </cell>
          <cell r="AN60" t="str">
            <v/>
          </cell>
          <cell r="AO60" t="str">
            <v/>
          </cell>
          <cell r="AP60"/>
          <cell r="AQ60"/>
          <cell r="AR60"/>
          <cell r="AS60"/>
          <cell r="AT60"/>
          <cell r="AU60"/>
          <cell r="AV60"/>
          <cell r="AW60"/>
          <cell r="AX60"/>
          <cell r="AY60"/>
          <cell r="AZ60"/>
          <cell r="BA60"/>
          <cell r="BB60"/>
          <cell r="BC60" t="str">
            <v/>
          </cell>
          <cell r="BD60" t="str">
            <v/>
          </cell>
          <cell r="BE60" t="str">
            <v/>
          </cell>
          <cell r="BF60" t="str">
            <v/>
          </cell>
          <cell r="BG60" t="str">
            <v/>
          </cell>
          <cell r="BH60" t="str">
            <v/>
          </cell>
          <cell r="BI60" t="str">
            <v/>
          </cell>
          <cell r="BJ60" t="str">
            <v/>
          </cell>
          <cell r="BK60" t="str">
            <v/>
          </cell>
          <cell r="BL60" t="str">
            <v xml:space="preserve"> </v>
          </cell>
          <cell r="BM60" t="str">
            <v/>
          </cell>
          <cell r="BN60" t="e">
            <v>#VALUE!</v>
          </cell>
          <cell r="BO60" t="e">
            <v>#VALUE!</v>
          </cell>
          <cell r="BP60" t="e">
            <v>#VALUE!</v>
          </cell>
          <cell r="BQ60" t="str">
            <v/>
          </cell>
          <cell r="BR60" t="str">
            <v/>
          </cell>
        </row>
        <row r="61">
          <cell r="B61"/>
          <cell r="C61"/>
          <cell r="D61"/>
          <cell r="E61"/>
          <cell r="F61"/>
          <cell r="G61"/>
          <cell r="H61"/>
          <cell r="I61"/>
          <cell r="J61"/>
          <cell r="K61"/>
          <cell r="L61"/>
          <cell r="M61"/>
          <cell r="N61"/>
          <cell r="O61"/>
          <cell r="P61"/>
          <cell r="Q61"/>
          <cell r="R61"/>
          <cell r="S61"/>
          <cell r="T61"/>
          <cell r="U61"/>
          <cell r="V61"/>
          <cell r="W61"/>
          <cell r="X61"/>
          <cell r="Y61"/>
          <cell r="Z61"/>
          <cell r="AA61"/>
          <cell r="AB61"/>
          <cell r="AC61"/>
          <cell r="AD61"/>
          <cell r="AE61"/>
          <cell r="AF61"/>
          <cell r="AG61"/>
          <cell r="AH61"/>
          <cell r="AI61"/>
          <cell r="AJ61"/>
          <cell r="AK61"/>
          <cell r="AL61"/>
          <cell r="AM61"/>
          <cell r="AN61"/>
          <cell r="AO61"/>
          <cell r="AP61"/>
          <cell r="AQ61"/>
          <cell r="AR61"/>
          <cell r="AS61"/>
          <cell r="AT61"/>
          <cell r="AU61"/>
          <cell r="AV61"/>
          <cell r="AW61"/>
          <cell r="AX61"/>
          <cell r="AY61"/>
          <cell r="AZ61"/>
          <cell r="BA61"/>
          <cell r="BB61"/>
          <cell r="BC61"/>
          <cell r="BD61"/>
          <cell r="BE61"/>
          <cell r="BF61"/>
          <cell r="BG61"/>
          <cell r="BH61"/>
          <cell r="BI61"/>
          <cell r="BJ61"/>
          <cell r="BK61"/>
          <cell r="BL61"/>
          <cell r="BM61"/>
          <cell r="BN61"/>
          <cell r="BO61"/>
          <cell r="BP61"/>
          <cell r="BQ61"/>
          <cell r="BR61"/>
        </row>
        <row r="62">
          <cell r="B62"/>
          <cell r="C62"/>
          <cell r="D62"/>
          <cell r="E62"/>
          <cell r="F62"/>
          <cell r="G62"/>
          <cell r="H62"/>
          <cell r="I62"/>
          <cell r="J62"/>
          <cell r="K62"/>
          <cell r="L62"/>
          <cell r="M62"/>
          <cell r="N62"/>
          <cell r="O62"/>
          <cell r="P62"/>
          <cell r="Q62"/>
          <cell r="R62"/>
          <cell r="S62"/>
          <cell r="T62"/>
          <cell r="U62"/>
          <cell r="V62"/>
          <cell r="W62"/>
          <cell r="X62"/>
          <cell r="Y62"/>
          <cell r="Z62"/>
          <cell r="AA62"/>
          <cell r="AB62"/>
          <cell r="AC62"/>
          <cell r="AD62"/>
          <cell r="AE62"/>
          <cell r="AF62"/>
          <cell r="AG62"/>
          <cell r="AH62"/>
          <cell r="AI62"/>
          <cell r="AJ62"/>
          <cell r="AK62"/>
          <cell r="AL62"/>
          <cell r="AM62"/>
          <cell r="AN62"/>
          <cell r="AO62"/>
          <cell r="AP62"/>
          <cell r="AQ62"/>
          <cell r="AR62"/>
          <cell r="AS62"/>
          <cell r="AT62"/>
          <cell r="AU62"/>
          <cell r="AV62"/>
          <cell r="AW62"/>
          <cell r="AX62"/>
          <cell r="AY62"/>
          <cell r="AZ62"/>
          <cell r="BA62"/>
          <cell r="BB62"/>
          <cell r="BC62"/>
          <cell r="BD62"/>
          <cell r="BE62"/>
          <cell r="BF62"/>
          <cell r="BG62"/>
          <cell r="BH62"/>
          <cell r="BI62"/>
          <cell r="BJ62"/>
          <cell r="BK62"/>
          <cell r="BL62"/>
          <cell r="BM62"/>
          <cell r="BN62"/>
          <cell r="BO62"/>
          <cell r="BP62"/>
          <cell r="BQ62"/>
          <cell r="BR62"/>
        </row>
        <row r="63">
          <cell r="B63"/>
          <cell r="C63"/>
          <cell r="D63"/>
          <cell r="E63"/>
          <cell r="F63"/>
          <cell r="G63"/>
          <cell r="H63"/>
          <cell r="I63"/>
          <cell r="J63"/>
          <cell r="K63"/>
          <cell r="L63"/>
          <cell r="M63"/>
          <cell r="N63"/>
          <cell r="O63"/>
          <cell r="P63"/>
          <cell r="Q63"/>
          <cell r="R63"/>
          <cell r="S63"/>
          <cell r="T63"/>
          <cell r="U63"/>
          <cell r="V63"/>
          <cell r="W63"/>
          <cell r="X63"/>
          <cell r="Y63"/>
          <cell r="Z63"/>
          <cell r="AA63"/>
          <cell r="AB63"/>
          <cell r="AC63"/>
          <cell r="AD63"/>
          <cell r="AE63"/>
          <cell r="AF63"/>
          <cell r="AG63"/>
          <cell r="AH63"/>
          <cell r="AI63"/>
          <cell r="AJ63"/>
          <cell r="AK63"/>
          <cell r="AL63"/>
          <cell r="AM63"/>
          <cell r="AN63"/>
          <cell r="AO63"/>
          <cell r="AP63"/>
          <cell r="AQ63"/>
          <cell r="AR63"/>
          <cell r="AS63"/>
          <cell r="AT63"/>
          <cell r="AU63"/>
          <cell r="AV63"/>
          <cell r="AW63"/>
          <cell r="AX63"/>
          <cell r="AY63"/>
          <cell r="AZ63"/>
          <cell r="BA63"/>
          <cell r="BB63"/>
          <cell r="BC63"/>
          <cell r="BD63"/>
          <cell r="BE63"/>
          <cell r="BF63"/>
          <cell r="BG63"/>
          <cell r="BH63"/>
          <cell r="BI63"/>
          <cell r="BJ63"/>
          <cell r="BK63"/>
          <cell r="BL63"/>
          <cell r="BM63"/>
          <cell r="BN63"/>
          <cell r="BO63"/>
          <cell r="BP63"/>
          <cell r="BQ63"/>
          <cell r="BR63"/>
        </row>
        <row r="64">
          <cell r="B64"/>
          <cell r="C64"/>
          <cell r="D64"/>
          <cell r="E64"/>
          <cell r="F64"/>
          <cell r="G64"/>
          <cell r="H64"/>
          <cell r="I64"/>
          <cell r="J64"/>
          <cell r="K64"/>
          <cell r="L64"/>
          <cell r="M64"/>
          <cell r="N64"/>
          <cell r="O64"/>
          <cell r="P64"/>
          <cell r="Q64"/>
          <cell r="R64"/>
          <cell r="S64"/>
          <cell r="T64"/>
          <cell r="U64"/>
          <cell r="V64"/>
          <cell r="W64"/>
          <cell r="X64"/>
          <cell r="Y64"/>
          <cell r="Z64"/>
          <cell r="AA64"/>
          <cell r="AB64"/>
          <cell r="AC64"/>
          <cell r="AD64"/>
          <cell r="AE64"/>
          <cell r="AF64"/>
          <cell r="AG64"/>
          <cell r="AH64"/>
          <cell r="AI64"/>
          <cell r="AJ64"/>
          <cell r="AK64"/>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cell r="BP64"/>
          <cell r="BQ64"/>
          <cell r="BR64"/>
        </row>
        <row r="65">
          <cell r="B65"/>
          <cell r="C65"/>
          <cell r="D65"/>
          <cell r="E65"/>
          <cell r="F65"/>
          <cell r="G65"/>
          <cell r="H65"/>
          <cell r="I65"/>
          <cell r="J65"/>
          <cell r="K65"/>
          <cell r="L65"/>
          <cell r="M65"/>
          <cell r="N65"/>
          <cell r="O65"/>
          <cell r="P65"/>
          <cell r="Q65"/>
          <cell r="R65"/>
          <cell r="S65"/>
          <cell r="T65"/>
          <cell r="U65"/>
          <cell r="V65"/>
          <cell r="W65"/>
          <cell r="X65"/>
          <cell r="Y65"/>
          <cell r="Z65"/>
          <cell r="AA65"/>
          <cell r="AB65"/>
          <cell r="AC65"/>
          <cell r="AD65"/>
          <cell r="AE65"/>
          <cell r="AF65"/>
          <cell r="AG65"/>
          <cell r="AH65"/>
          <cell r="AI65"/>
          <cell r="AJ65"/>
          <cell r="AK65"/>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cell r="BP65"/>
          <cell r="BQ65"/>
          <cell r="BR65"/>
        </row>
        <row r="66">
          <cell r="B66"/>
          <cell r="C66"/>
          <cell r="D66"/>
          <cell r="E66"/>
          <cell r="F66"/>
          <cell r="G66"/>
          <cell r="H66"/>
          <cell r="I66"/>
          <cell r="J66"/>
          <cell r="K66"/>
          <cell r="L66"/>
          <cell r="M66"/>
          <cell r="N66"/>
          <cell r="O66"/>
          <cell r="P66"/>
          <cell r="Q66"/>
          <cell r="R66"/>
          <cell r="S66"/>
          <cell r="T66"/>
          <cell r="U66"/>
          <cell r="V66"/>
          <cell r="W66"/>
          <cell r="X66"/>
          <cell r="Y66"/>
          <cell r="Z66"/>
          <cell r="AA66"/>
          <cell r="AB66"/>
          <cell r="AC66"/>
          <cell r="AD66"/>
          <cell r="AE66"/>
          <cell r="AF66"/>
          <cell r="AG66"/>
          <cell r="AH66"/>
          <cell r="AI66"/>
          <cell r="AJ66"/>
          <cell r="AK66"/>
          <cell r="AL66"/>
          <cell r="AM66"/>
          <cell r="AN66"/>
          <cell r="AO66"/>
          <cell r="AP66"/>
          <cell r="AQ66"/>
          <cell r="AR66"/>
          <cell r="AS66"/>
          <cell r="AT66"/>
          <cell r="AU66"/>
          <cell r="AV66"/>
          <cell r="AW66"/>
          <cell r="AX66"/>
          <cell r="AY66"/>
          <cell r="AZ66"/>
          <cell r="BA66"/>
          <cell r="BB66"/>
          <cell r="BC66"/>
          <cell r="BD66"/>
          <cell r="BE66"/>
          <cell r="BF66"/>
          <cell r="BG66"/>
          <cell r="BH66"/>
          <cell r="BI66"/>
          <cell r="BJ66"/>
          <cell r="BK66"/>
          <cell r="BL66"/>
          <cell r="BM66"/>
          <cell r="BN66"/>
          <cell r="BO66"/>
          <cell r="BP66"/>
          <cell r="BQ66"/>
          <cell r="BR66"/>
        </row>
        <row r="67">
          <cell r="B67"/>
          <cell r="C67"/>
          <cell r="D67"/>
          <cell r="E67"/>
          <cell r="F67"/>
          <cell r="G67"/>
          <cell r="H67"/>
          <cell r="I67"/>
          <cell r="J67"/>
          <cell r="K67"/>
          <cell r="L67"/>
          <cell r="M67"/>
          <cell r="N67"/>
          <cell r="O67"/>
          <cell r="P67"/>
          <cell r="Q67"/>
          <cell r="R67"/>
          <cell r="S67"/>
          <cell r="T67"/>
          <cell r="U67"/>
          <cell r="V67"/>
          <cell r="W67"/>
          <cell r="X67"/>
          <cell r="Y67"/>
          <cell r="Z67"/>
          <cell r="AA67"/>
          <cell r="AB67"/>
          <cell r="AC67"/>
          <cell r="AD67"/>
          <cell r="AE67"/>
          <cell r="AF67"/>
          <cell r="AG67"/>
          <cell r="AH67"/>
          <cell r="AI67"/>
          <cell r="AJ67"/>
          <cell r="AK67"/>
          <cell r="AL67"/>
          <cell r="AM67"/>
          <cell r="AN67"/>
          <cell r="AO67"/>
          <cell r="AP67"/>
          <cell r="AQ67"/>
          <cell r="AR67"/>
          <cell r="AS67"/>
          <cell r="AT67"/>
          <cell r="AU67"/>
          <cell r="AV67"/>
          <cell r="AW67"/>
          <cell r="AX67"/>
          <cell r="AY67"/>
          <cell r="AZ67"/>
          <cell r="BA67"/>
          <cell r="BB67"/>
          <cell r="BC67"/>
          <cell r="BD67"/>
          <cell r="BE67"/>
          <cell r="BF67"/>
          <cell r="BG67"/>
          <cell r="BH67"/>
          <cell r="BI67"/>
          <cell r="BJ67"/>
          <cell r="BK67"/>
          <cell r="BL67"/>
          <cell r="BM67"/>
          <cell r="BN67"/>
          <cell r="BO67"/>
          <cell r="BP67"/>
          <cell r="BQ67"/>
          <cell r="BR67"/>
        </row>
        <row r="68">
          <cell r="B68"/>
          <cell r="C68"/>
          <cell r="D68"/>
          <cell r="E68"/>
          <cell r="F68"/>
          <cell r="G68"/>
          <cell r="H68"/>
          <cell r="I68"/>
          <cell r="J68"/>
          <cell r="K68"/>
          <cell r="L68"/>
          <cell r="M68"/>
          <cell r="N68"/>
          <cell r="O68"/>
          <cell r="P68"/>
          <cell r="Q68"/>
          <cell r="R68"/>
          <cell r="S68"/>
          <cell r="T68"/>
          <cell r="U68"/>
          <cell r="V68"/>
          <cell r="W68"/>
          <cell r="X68"/>
          <cell r="Y68"/>
          <cell r="Z68"/>
          <cell r="AA68"/>
          <cell r="AB68"/>
          <cell r="AC68"/>
          <cell r="AD68"/>
          <cell r="AE68"/>
          <cell r="AF68"/>
          <cell r="AG68"/>
          <cell r="AH68"/>
          <cell r="AI68"/>
          <cell r="AJ68"/>
          <cell r="AK68"/>
          <cell r="AL68"/>
          <cell r="AM68"/>
          <cell r="AN68"/>
          <cell r="AO68"/>
          <cell r="AP68"/>
          <cell r="AQ68"/>
          <cell r="AR68"/>
          <cell r="AS68"/>
          <cell r="AT68"/>
          <cell r="AU68"/>
          <cell r="AV68"/>
          <cell r="AW68"/>
          <cell r="AX68"/>
          <cell r="AY68"/>
          <cell r="AZ68"/>
          <cell r="BA68"/>
          <cell r="BB68"/>
          <cell r="BC68"/>
          <cell r="BD68"/>
          <cell r="BE68"/>
          <cell r="BF68"/>
          <cell r="BG68"/>
          <cell r="BH68"/>
          <cell r="BI68"/>
          <cell r="BJ68"/>
          <cell r="BK68"/>
          <cell r="BL68"/>
          <cell r="BM68"/>
          <cell r="BN68"/>
          <cell r="BO68"/>
          <cell r="BP68"/>
          <cell r="BQ68"/>
          <cell r="BR68"/>
        </row>
        <row r="69">
          <cell r="B69"/>
          <cell r="C69"/>
          <cell r="D69"/>
          <cell r="E69"/>
          <cell r="F69"/>
          <cell r="G69"/>
          <cell r="H69"/>
          <cell r="I69"/>
          <cell r="J69"/>
          <cell r="K69"/>
          <cell r="L69"/>
          <cell r="M69"/>
          <cell r="N69"/>
          <cell r="O69"/>
          <cell r="P69"/>
          <cell r="Q69"/>
          <cell r="R69"/>
          <cell r="S69"/>
          <cell r="T69"/>
          <cell r="U69"/>
          <cell r="V69"/>
          <cell r="W69"/>
          <cell r="X69"/>
          <cell r="Y69"/>
          <cell r="Z69"/>
          <cell r="AA69"/>
          <cell r="AB69"/>
          <cell r="AC69"/>
          <cell r="AD69"/>
          <cell r="AE69"/>
          <cell r="AF69"/>
          <cell r="AG69"/>
          <cell r="AH69"/>
          <cell r="AI69"/>
          <cell r="AJ69"/>
          <cell r="AK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cell r="BP69"/>
          <cell r="BQ69"/>
          <cell r="BR69"/>
        </row>
        <row r="70">
          <cell r="B70"/>
          <cell r="C70"/>
          <cell r="D70"/>
          <cell r="E70"/>
          <cell r="F70"/>
          <cell r="G70"/>
          <cell r="H70"/>
          <cell r="I70"/>
          <cell r="J70"/>
          <cell r="K70"/>
          <cell r="L70"/>
          <cell r="M70"/>
          <cell r="N70"/>
          <cell r="O70"/>
          <cell r="P70"/>
          <cell r="Q70"/>
          <cell r="R70"/>
          <cell r="S70"/>
          <cell r="T70"/>
          <cell r="U70"/>
          <cell r="V70"/>
          <cell r="W70"/>
          <cell r="X70"/>
          <cell r="Y70"/>
          <cell r="Z70"/>
          <cell r="AA70"/>
          <cell r="AB70"/>
          <cell r="AC70"/>
          <cell r="AD70"/>
          <cell r="AE70"/>
          <cell r="AF70"/>
          <cell r="AG70"/>
          <cell r="AH70"/>
          <cell r="AI70"/>
          <cell r="AJ70"/>
          <cell r="AK70"/>
          <cell r="AL70"/>
          <cell r="AM70"/>
          <cell r="AN70"/>
          <cell r="AO70"/>
          <cell r="AP70"/>
          <cell r="AQ70"/>
          <cell r="AR70"/>
          <cell r="AS70"/>
          <cell r="AT70"/>
          <cell r="AU70"/>
          <cell r="AV70"/>
          <cell r="AW70"/>
          <cell r="AX70"/>
          <cell r="AY70"/>
          <cell r="AZ70"/>
          <cell r="BA70"/>
          <cell r="BB70"/>
          <cell r="BC70"/>
          <cell r="BD70"/>
          <cell r="BE70"/>
          <cell r="BF70"/>
          <cell r="BG70"/>
          <cell r="BH70"/>
          <cell r="BI70"/>
          <cell r="BJ70"/>
          <cell r="BK70"/>
          <cell r="BL70"/>
          <cell r="BM70"/>
          <cell r="BN70"/>
          <cell r="BO70"/>
          <cell r="BP70"/>
          <cell r="BQ70"/>
          <cell r="BR70"/>
        </row>
        <row r="71">
          <cell r="B71"/>
          <cell r="C71"/>
          <cell r="D71"/>
          <cell r="E71"/>
          <cell r="F71"/>
          <cell r="G71"/>
          <cell r="H71"/>
          <cell r="I71"/>
          <cell r="J71"/>
          <cell r="K71"/>
          <cell r="L71"/>
          <cell r="M71"/>
          <cell r="N71"/>
          <cell r="O71"/>
          <cell r="P71"/>
          <cell r="Q71"/>
          <cell r="R71"/>
          <cell r="S71"/>
          <cell r="T71"/>
          <cell r="U71"/>
          <cell r="V71"/>
          <cell r="W71"/>
          <cell r="X71"/>
          <cell r="Y71"/>
          <cell r="Z71"/>
          <cell r="AA71"/>
          <cell r="AB71"/>
          <cell r="AC71"/>
          <cell r="AD71"/>
          <cell r="AE71"/>
          <cell r="AF71"/>
          <cell r="AG71"/>
          <cell r="AH71"/>
          <cell r="AI71"/>
          <cell r="AJ71"/>
          <cell r="AK71"/>
          <cell r="AL71"/>
          <cell r="AM71"/>
          <cell r="AN71"/>
          <cell r="AO71"/>
          <cell r="AP71"/>
          <cell r="AQ71"/>
          <cell r="AR71"/>
          <cell r="AS71"/>
          <cell r="AT71"/>
          <cell r="AU71"/>
          <cell r="AV71"/>
          <cell r="AW71"/>
          <cell r="AX71"/>
          <cell r="AY71"/>
          <cell r="AZ71"/>
          <cell r="BA71"/>
          <cell r="BB71"/>
          <cell r="BC71"/>
          <cell r="BD71"/>
          <cell r="BE71"/>
          <cell r="BF71"/>
          <cell r="BG71"/>
          <cell r="BH71"/>
          <cell r="BI71"/>
          <cell r="BJ71"/>
          <cell r="BK71"/>
          <cell r="BL71"/>
          <cell r="BM71"/>
          <cell r="BN71"/>
          <cell r="BO71"/>
          <cell r="BP71"/>
          <cell r="BQ71"/>
          <cell r="BR71"/>
        </row>
        <row r="72">
          <cell r="B72"/>
          <cell r="C72"/>
          <cell r="D72"/>
          <cell r="E72"/>
          <cell r="F72"/>
          <cell r="G72"/>
          <cell r="H72"/>
          <cell r="I72"/>
          <cell r="J72"/>
          <cell r="K72"/>
          <cell r="L72"/>
          <cell r="M72"/>
          <cell r="N72"/>
          <cell r="O72"/>
          <cell r="P72"/>
          <cell r="Q72"/>
          <cell r="R72"/>
          <cell r="S72"/>
          <cell r="T72"/>
          <cell r="U72"/>
          <cell r="V72"/>
          <cell r="W72"/>
          <cell r="X72"/>
          <cell r="Y72"/>
          <cell r="Z72"/>
          <cell r="AA72"/>
          <cell r="AB72"/>
          <cell r="AC72"/>
          <cell r="AD72"/>
          <cell r="AE72"/>
          <cell r="AF72"/>
          <cell r="AG72"/>
          <cell r="AH72"/>
          <cell r="AI72"/>
          <cell r="AJ72"/>
          <cell r="AK72"/>
          <cell r="AL72"/>
          <cell r="AM72"/>
          <cell r="AN72"/>
          <cell r="AO72"/>
          <cell r="AP72"/>
          <cell r="AQ72"/>
          <cell r="AR72"/>
          <cell r="AS72"/>
          <cell r="AT72"/>
          <cell r="AU72"/>
          <cell r="AV72"/>
          <cell r="AW72"/>
          <cell r="AX72"/>
          <cell r="AY72"/>
          <cell r="AZ72"/>
          <cell r="BA72"/>
          <cell r="BB72"/>
          <cell r="BC72"/>
          <cell r="BD72"/>
          <cell r="BE72"/>
          <cell r="BF72"/>
          <cell r="BG72"/>
          <cell r="BH72"/>
          <cell r="BI72"/>
          <cell r="BJ72"/>
          <cell r="BK72"/>
          <cell r="BL72"/>
          <cell r="BM72"/>
          <cell r="BN72"/>
          <cell r="BO72"/>
          <cell r="BP72"/>
          <cell r="BQ72"/>
          <cell r="BR72"/>
        </row>
        <row r="73">
          <cell r="B73"/>
          <cell r="C73"/>
          <cell r="D73"/>
          <cell r="E73"/>
          <cell r="F73"/>
          <cell r="G73"/>
          <cell r="H73"/>
          <cell r="I73"/>
          <cell r="J73"/>
          <cell r="K73"/>
          <cell r="L73"/>
          <cell r="M73"/>
          <cell r="N73"/>
          <cell r="O73"/>
          <cell r="P73"/>
          <cell r="Q73"/>
          <cell r="R73"/>
          <cell r="S73"/>
          <cell r="T73"/>
          <cell r="U73"/>
          <cell r="V73"/>
          <cell r="W73"/>
          <cell r="X73"/>
          <cell r="Y73"/>
          <cell r="Z73"/>
          <cell r="AA73"/>
          <cell r="AB73"/>
          <cell r="AC73"/>
          <cell r="AD73"/>
          <cell r="AE73"/>
          <cell r="AF73"/>
          <cell r="AG73"/>
          <cell r="AH73"/>
          <cell r="AI73"/>
          <cell r="AJ73"/>
          <cell r="AK73"/>
          <cell r="AL73"/>
          <cell r="AM73"/>
          <cell r="AN73"/>
          <cell r="AO73"/>
          <cell r="AP73"/>
          <cell r="AQ73"/>
          <cell r="AR73"/>
          <cell r="AS73"/>
          <cell r="AT73"/>
          <cell r="AU73"/>
          <cell r="AV73"/>
          <cell r="AW73"/>
          <cell r="AX73"/>
          <cell r="AY73"/>
          <cell r="AZ73"/>
          <cell r="BA73"/>
          <cell r="BB73"/>
          <cell r="BC73"/>
          <cell r="BD73"/>
          <cell r="BE73"/>
          <cell r="BF73"/>
          <cell r="BG73"/>
          <cell r="BH73"/>
          <cell r="BI73"/>
          <cell r="BJ73"/>
          <cell r="BK73"/>
          <cell r="BL73"/>
          <cell r="BM73"/>
          <cell r="BN73"/>
          <cell r="BO73"/>
          <cell r="BP73"/>
          <cell r="BQ73"/>
          <cell r="BR73"/>
        </row>
        <row r="74">
          <cell r="B74"/>
          <cell r="C74"/>
          <cell r="D74"/>
          <cell r="E74"/>
          <cell r="F74"/>
          <cell r="G74"/>
          <cell r="H74"/>
          <cell r="I74"/>
          <cell r="J74"/>
          <cell r="K74"/>
          <cell r="L74"/>
          <cell r="M74"/>
          <cell r="N74"/>
          <cell r="O74"/>
          <cell r="P74"/>
          <cell r="Q74"/>
          <cell r="R74"/>
          <cell r="S74"/>
          <cell r="T74"/>
          <cell r="U74"/>
          <cell r="V74"/>
          <cell r="W74"/>
          <cell r="X74"/>
          <cell r="Y74"/>
          <cell r="Z74"/>
          <cell r="AA74"/>
          <cell r="AB74"/>
          <cell r="AC74"/>
          <cell r="AD74"/>
          <cell r="AE74"/>
          <cell r="AF74"/>
          <cell r="AG74"/>
          <cell r="AH74"/>
          <cell r="AI74"/>
          <cell r="AJ74"/>
          <cell r="AK74"/>
          <cell r="AL74"/>
          <cell r="AM74"/>
          <cell r="AN74"/>
          <cell r="AO74"/>
          <cell r="AP74"/>
          <cell r="AQ74"/>
          <cell r="AR74"/>
          <cell r="AS74"/>
          <cell r="AT74"/>
          <cell r="AU74"/>
          <cell r="AV74"/>
          <cell r="AW74"/>
          <cell r="AX74"/>
          <cell r="AY74"/>
          <cell r="AZ74"/>
          <cell r="BA74"/>
          <cell r="BB74"/>
          <cell r="BC74"/>
          <cell r="BD74"/>
          <cell r="BE74"/>
          <cell r="BF74"/>
          <cell r="BG74"/>
          <cell r="BH74"/>
          <cell r="BI74"/>
          <cell r="BJ74"/>
          <cell r="BK74"/>
          <cell r="BL74"/>
          <cell r="BM74"/>
          <cell r="BN74"/>
          <cell r="BO74"/>
          <cell r="BP74"/>
          <cell r="BQ74"/>
          <cell r="BR74"/>
        </row>
        <row r="75">
          <cell r="B75"/>
          <cell r="C75"/>
          <cell r="D75"/>
          <cell r="E75"/>
          <cell r="F75"/>
          <cell r="G75"/>
          <cell r="H75"/>
          <cell r="I75"/>
          <cell r="J75"/>
          <cell r="K75"/>
          <cell r="L75"/>
          <cell r="M75"/>
          <cell r="N75"/>
          <cell r="O75"/>
          <cell r="P75"/>
          <cell r="Q75"/>
          <cell r="R75"/>
          <cell r="S75"/>
          <cell r="T75"/>
          <cell r="U75"/>
          <cell r="V75"/>
          <cell r="W75"/>
          <cell r="X75"/>
          <cell r="Y75"/>
          <cell r="Z75"/>
          <cell r="AA75"/>
          <cell r="AB75"/>
          <cell r="AC75"/>
          <cell r="AD75"/>
          <cell r="AE75"/>
          <cell r="AF75"/>
          <cell r="AG75"/>
          <cell r="AH75"/>
          <cell r="AI75"/>
          <cell r="AJ75"/>
          <cell r="AK75"/>
          <cell r="AL75"/>
          <cell r="AM75"/>
          <cell r="AN75"/>
          <cell r="AO75"/>
          <cell r="AP75"/>
          <cell r="AQ75"/>
          <cell r="AR75"/>
          <cell r="AS75"/>
          <cell r="AT75"/>
          <cell r="AU75"/>
          <cell r="AV75"/>
          <cell r="AW75"/>
          <cell r="AX75"/>
          <cell r="AY75"/>
          <cell r="AZ75"/>
          <cell r="BA75"/>
          <cell r="BB75"/>
          <cell r="BC75"/>
          <cell r="BD75"/>
          <cell r="BE75"/>
          <cell r="BF75"/>
          <cell r="BG75"/>
          <cell r="BH75"/>
          <cell r="BI75"/>
          <cell r="BJ75"/>
          <cell r="BK75"/>
          <cell r="BL75"/>
          <cell r="BM75"/>
          <cell r="BN75"/>
          <cell r="BO75"/>
          <cell r="BP75"/>
          <cell r="BQ75"/>
          <cell r="BR75"/>
        </row>
        <row r="76">
          <cell r="B76"/>
          <cell r="C76"/>
          <cell r="D76"/>
          <cell r="E76"/>
          <cell r="F76"/>
          <cell r="G76"/>
          <cell r="H76"/>
          <cell r="I76"/>
          <cell r="J76"/>
          <cell r="K76"/>
          <cell r="L76"/>
          <cell r="M76"/>
          <cell r="N76"/>
          <cell r="O76"/>
          <cell r="P76"/>
          <cell r="Q76"/>
          <cell r="R76"/>
          <cell r="S76"/>
          <cell r="T76"/>
          <cell r="U76"/>
          <cell r="V76"/>
          <cell r="W76"/>
          <cell r="X76"/>
          <cell r="Y76"/>
          <cell r="Z76"/>
          <cell r="AA76"/>
          <cell r="AB76"/>
          <cell r="AC76"/>
          <cell r="AD76"/>
          <cell r="AE76"/>
          <cell r="AF76"/>
          <cell r="AG76"/>
          <cell r="AH76"/>
          <cell r="AI76"/>
          <cell r="AJ76"/>
          <cell r="AK76"/>
          <cell r="AL76"/>
          <cell r="AM76"/>
          <cell r="AN76"/>
          <cell r="AO76"/>
          <cell r="AP76"/>
          <cell r="AQ76"/>
          <cell r="AR76"/>
          <cell r="AS76"/>
          <cell r="AT76"/>
          <cell r="AU76"/>
          <cell r="AV76"/>
          <cell r="AW76"/>
          <cell r="AX76"/>
          <cell r="AY76"/>
          <cell r="AZ76"/>
          <cell r="BA76"/>
          <cell r="BB76"/>
          <cell r="BC76"/>
          <cell r="BD76"/>
          <cell r="BE76"/>
          <cell r="BF76"/>
          <cell r="BG76"/>
          <cell r="BH76"/>
          <cell r="BI76"/>
          <cell r="BJ76"/>
          <cell r="BK76"/>
          <cell r="BL76"/>
          <cell r="BM76"/>
          <cell r="BN76"/>
          <cell r="BO76"/>
          <cell r="BP76"/>
          <cell r="BQ76"/>
          <cell r="BR76"/>
        </row>
        <row r="77">
          <cell r="B77"/>
          <cell r="C77"/>
          <cell r="D77"/>
          <cell r="E77"/>
          <cell r="F77"/>
          <cell r="G77"/>
          <cell r="H77"/>
          <cell r="I77"/>
          <cell r="J77"/>
          <cell r="K77"/>
          <cell r="L77"/>
          <cell r="M77"/>
          <cell r="N77"/>
          <cell r="O77"/>
          <cell r="P77"/>
          <cell r="Q77"/>
          <cell r="R77"/>
          <cell r="S77"/>
          <cell r="T77"/>
          <cell r="U77"/>
          <cell r="V77"/>
          <cell r="W77"/>
          <cell r="X77"/>
          <cell r="Y77"/>
          <cell r="Z77"/>
          <cell r="AA77"/>
          <cell r="AB77"/>
          <cell r="AC77"/>
          <cell r="AD77"/>
          <cell r="AE77"/>
          <cell r="AF77"/>
          <cell r="AG77"/>
          <cell r="AH77"/>
          <cell r="AI77"/>
          <cell r="AJ77"/>
          <cell r="AK77"/>
          <cell r="AL77"/>
          <cell r="AM77"/>
          <cell r="AN77"/>
          <cell r="AO77"/>
          <cell r="AP77"/>
          <cell r="AQ77"/>
          <cell r="AR77"/>
          <cell r="AS77"/>
          <cell r="AT77"/>
          <cell r="AU77"/>
          <cell r="AV77"/>
          <cell r="AW77"/>
          <cell r="AX77"/>
          <cell r="AY77"/>
          <cell r="AZ77"/>
          <cell r="BA77"/>
          <cell r="BB77"/>
          <cell r="BC77"/>
          <cell r="BD77"/>
          <cell r="BE77"/>
          <cell r="BF77"/>
          <cell r="BG77"/>
          <cell r="BH77"/>
          <cell r="BI77"/>
          <cell r="BJ77"/>
          <cell r="BK77"/>
          <cell r="BL77"/>
          <cell r="BM77"/>
          <cell r="BN77"/>
          <cell r="BO77"/>
          <cell r="BP77"/>
          <cell r="BQ77"/>
          <cell r="BR77"/>
        </row>
        <row r="78">
          <cell r="B78"/>
          <cell r="C78"/>
          <cell r="D78"/>
          <cell r="E78"/>
          <cell r="F78"/>
          <cell r="G78"/>
          <cell r="H78"/>
          <cell r="I78"/>
          <cell r="J78"/>
          <cell r="K78"/>
          <cell r="L78"/>
          <cell r="M78"/>
          <cell r="N78"/>
          <cell r="O78"/>
          <cell r="P78"/>
          <cell r="Q78"/>
          <cell r="R78"/>
          <cell r="S78"/>
          <cell r="T78"/>
          <cell r="U78"/>
          <cell r="V78"/>
          <cell r="W78"/>
          <cell r="X78"/>
          <cell r="Y78"/>
          <cell r="Z78"/>
          <cell r="AA78"/>
          <cell r="AB78"/>
          <cell r="AC78"/>
          <cell r="AD78"/>
          <cell r="AE78"/>
          <cell r="AF78"/>
          <cell r="AG78"/>
          <cell r="AH78"/>
          <cell r="AI78"/>
          <cell r="AJ78"/>
          <cell r="AK78"/>
          <cell r="AL78"/>
          <cell r="AM78"/>
          <cell r="AN78"/>
          <cell r="AO78"/>
          <cell r="AP78"/>
          <cell r="AQ78"/>
          <cell r="AR78"/>
          <cell r="AS78"/>
          <cell r="AT78"/>
          <cell r="AU78"/>
          <cell r="AV78"/>
          <cell r="AW78"/>
          <cell r="AX78"/>
          <cell r="AY78"/>
          <cell r="AZ78"/>
          <cell r="BA78"/>
          <cell r="BB78"/>
          <cell r="BC78"/>
          <cell r="BD78"/>
          <cell r="BE78"/>
          <cell r="BF78"/>
          <cell r="BG78"/>
          <cell r="BH78"/>
          <cell r="BI78"/>
          <cell r="BJ78"/>
          <cell r="BK78"/>
          <cell r="BL78"/>
          <cell r="BM78"/>
          <cell r="BN78"/>
          <cell r="BO78"/>
          <cell r="BP78"/>
          <cell r="BQ78"/>
          <cell r="BR78"/>
        </row>
        <row r="79">
          <cell r="B79"/>
          <cell r="C79"/>
          <cell r="D79"/>
          <cell r="E79"/>
          <cell r="F79"/>
          <cell r="G79"/>
          <cell r="H79"/>
          <cell r="I79"/>
          <cell r="J79"/>
          <cell r="K79"/>
          <cell r="L79"/>
          <cell r="M79"/>
          <cell r="N79"/>
          <cell r="O79"/>
          <cell r="P79"/>
          <cell r="Q79"/>
          <cell r="R79"/>
          <cell r="S79"/>
          <cell r="T79"/>
          <cell r="U79"/>
          <cell r="V79"/>
          <cell r="W79"/>
          <cell r="X79"/>
          <cell r="Y79"/>
          <cell r="Z79"/>
          <cell r="AA79"/>
          <cell r="AB79"/>
          <cell r="AC79"/>
          <cell r="AD79"/>
          <cell r="AE79"/>
          <cell r="AF79"/>
          <cell r="AG79"/>
          <cell r="AH79"/>
          <cell r="AI79"/>
          <cell r="AJ79"/>
          <cell r="AK79"/>
          <cell r="AL79"/>
          <cell r="AM79"/>
          <cell r="AN79"/>
          <cell r="AO79"/>
          <cell r="AP79"/>
          <cell r="AQ79"/>
          <cell r="AR79"/>
          <cell r="AS79"/>
          <cell r="AT79"/>
          <cell r="AU79"/>
          <cell r="AV79"/>
          <cell r="AW79"/>
          <cell r="AX79"/>
          <cell r="AY79"/>
          <cell r="AZ79"/>
          <cell r="BA79"/>
          <cell r="BB79"/>
          <cell r="BC79"/>
          <cell r="BD79"/>
          <cell r="BE79"/>
          <cell r="BF79"/>
          <cell r="BG79"/>
          <cell r="BH79"/>
          <cell r="BI79"/>
          <cell r="BJ79"/>
          <cell r="BK79"/>
          <cell r="BL79"/>
          <cell r="BM79"/>
          <cell r="BN79"/>
          <cell r="BO79"/>
          <cell r="BP79"/>
          <cell r="BQ79"/>
          <cell r="BR79"/>
        </row>
        <row r="80">
          <cell r="B80"/>
          <cell r="C80"/>
          <cell r="D80"/>
          <cell r="E80"/>
          <cell r="F80"/>
          <cell r="G80"/>
          <cell r="H80"/>
          <cell r="I80"/>
          <cell r="J80"/>
          <cell r="K80"/>
          <cell r="L80"/>
          <cell r="M80"/>
          <cell r="N80"/>
          <cell r="O80"/>
          <cell r="P80"/>
          <cell r="Q80"/>
          <cell r="R80"/>
          <cell r="S80"/>
          <cell r="T80"/>
          <cell r="U80"/>
          <cell r="V80"/>
          <cell r="W80"/>
          <cell r="X80"/>
          <cell r="Y80"/>
          <cell r="Z80"/>
          <cell r="AA80"/>
          <cell r="AB80"/>
          <cell r="AC80"/>
          <cell r="AD80"/>
          <cell r="AE80"/>
          <cell r="AF80"/>
          <cell r="AG80"/>
          <cell r="AH80"/>
          <cell r="AI80"/>
          <cell r="AJ80"/>
          <cell r="AK80"/>
          <cell r="AL80"/>
          <cell r="AM80"/>
          <cell r="AN80"/>
          <cell r="AO80"/>
          <cell r="AP80"/>
          <cell r="AQ80"/>
          <cell r="AR80"/>
          <cell r="AS80"/>
          <cell r="AT80"/>
          <cell r="AU80"/>
          <cell r="AV80"/>
          <cell r="AW80"/>
          <cell r="AX80"/>
          <cell r="AY80"/>
          <cell r="AZ80"/>
          <cell r="BA80"/>
          <cell r="BB80"/>
          <cell r="BC80"/>
          <cell r="BD80"/>
          <cell r="BE80"/>
          <cell r="BF80"/>
          <cell r="BG80"/>
          <cell r="BH80"/>
          <cell r="BI80"/>
          <cell r="BJ80"/>
          <cell r="BK80"/>
          <cell r="BL80"/>
          <cell r="BM80"/>
          <cell r="BN80"/>
          <cell r="BO80"/>
          <cell r="BP80"/>
          <cell r="BQ80"/>
          <cell r="BR80"/>
        </row>
        <row r="81">
          <cell r="B81"/>
          <cell r="C81"/>
          <cell r="D81"/>
          <cell r="E81"/>
          <cell r="F81"/>
          <cell r="G81"/>
          <cell r="H81"/>
          <cell r="I81"/>
          <cell r="J81"/>
          <cell r="K81"/>
          <cell r="L81"/>
          <cell r="M81"/>
          <cell r="N81"/>
          <cell r="O81"/>
          <cell r="P81"/>
          <cell r="Q81"/>
          <cell r="R81"/>
          <cell r="S81"/>
          <cell r="T81"/>
          <cell r="U81"/>
          <cell r="V81"/>
          <cell r="W81"/>
          <cell r="X81"/>
          <cell r="Y81"/>
          <cell r="Z81"/>
          <cell r="AA81"/>
          <cell r="AB81"/>
          <cell r="AC81"/>
          <cell r="AD81"/>
          <cell r="AE81"/>
          <cell r="AF81"/>
          <cell r="AG81"/>
          <cell r="AH81"/>
          <cell r="AI81"/>
          <cell r="AJ81"/>
          <cell r="AK81"/>
          <cell r="AL81"/>
          <cell r="AM81"/>
          <cell r="AN81"/>
          <cell r="AO81"/>
          <cell r="AP81"/>
          <cell r="AQ81"/>
          <cell r="AR81"/>
          <cell r="AS81"/>
          <cell r="AT81"/>
          <cell r="AU81"/>
          <cell r="AV81"/>
          <cell r="AW81"/>
          <cell r="AX81"/>
          <cell r="AY81"/>
          <cell r="AZ81"/>
          <cell r="BA81"/>
          <cell r="BB81"/>
          <cell r="BC81"/>
          <cell r="BD81"/>
          <cell r="BE81"/>
          <cell r="BF81"/>
          <cell r="BG81"/>
          <cell r="BH81"/>
          <cell r="BI81"/>
          <cell r="BJ81"/>
          <cell r="BK81"/>
          <cell r="BL81"/>
          <cell r="BM81"/>
          <cell r="BN81"/>
          <cell r="BO81"/>
          <cell r="BP81"/>
          <cell r="BQ81"/>
          <cell r="BR81"/>
        </row>
        <row r="82">
          <cell r="B82"/>
          <cell r="C82"/>
          <cell r="D82"/>
          <cell r="E82"/>
          <cell r="F82"/>
          <cell r="G82"/>
          <cell r="H82"/>
          <cell r="I82"/>
          <cell r="J82"/>
          <cell r="K82"/>
          <cell r="L82"/>
          <cell r="M82"/>
          <cell r="N82"/>
          <cell r="O82"/>
          <cell r="P82"/>
          <cell r="Q82"/>
          <cell r="R82"/>
          <cell r="S82"/>
          <cell r="T82"/>
          <cell r="U82"/>
          <cell r="V82"/>
          <cell r="W82"/>
          <cell r="X82"/>
          <cell r="Y82"/>
          <cell r="Z82"/>
          <cell r="AA82"/>
          <cell r="AB82"/>
          <cell r="AC82"/>
          <cell r="AD82"/>
          <cell r="AE82"/>
          <cell r="AF82"/>
          <cell r="AG82"/>
          <cell r="AH82"/>
          <cell r="AI82"/>
          <cell r="AJ82"/>
          <cell r="AK82"/>
          <cell r="AL82"/>
          <cell r="AM82"/>
          <cell r="AN82"/>
          <cell r="AO82"/>
          <cell r="AP82"/>
          <cell r="AQ82"/>
          <cell r="AR82"/>
          <cell r="AS82"/>
          <cell r="AT82"/>
          <cell r="AU82"/>
          <cell r="AV82"/>
          <cell r="AW82"/>
          <cell r="AX82"/>
          <cell r="AY82"/>
          <cell r="AZ82"/>
          <cell r="BA82"/>
          <cell r="BB82"/>
          <cell r="BC82"/>
          <cell r="BD82"/>
          <cell r="BE82"/>
          <cell r="BF82"/>
          <cell r="BG82"/>
          <cell r="BH82"/>
          <cell r="BI82"/>
          <cell r="BJ82"/>
          <cell r="BK82"/>
          <cell r="BL82"/>
          <cell r="BM82"/>
          <cell r="BN82"/>
          <cell r="BO82"/>
          <cell r="BP82"/>
          <cell r="BQ82"/>
          <cell r="BR82"/>
        </row>
        <row r="83">
          <cell r="B83"/>
          <cell r="C83"/>
          <cell r="D83"/>
          <cell r="E83"/>
          <cell r="F83"/>
          <cell r="G83"/>
          <cell r="H83"/>
          <cell r="I83"/>
          <cell r="J83"/>
          <cell r="K83"/>
          <cell r="L83"/>
          <cell r="M83"/>
          <cell r="N83"/>
          <cell r="O83"/>
          <cell r="P83"/>
          <cell r="Q83"/>
          <cell r="R83"/>
          <cell r="S83"/>
          <cell r="T83"/>
          <cell r="U83"/>
          <cell r="V83"/>
          <cell r="W83"/>
          <cell r="X83"/>
          <cell r="Y83"/>
          <cell r="Z83"/>
          <cell r="AA83"/>
          <cell r="AB83"/>
          <cell r="AC83"/>
          <cell r="AD83"/>
          <cell r="AE83"/>
          <cell r="AF83"/>
          <cell r="AG83"/>
          <cell r="AH83"/>
          <cell r="AI83"/>
          <cell r="AJ83"/>
          <cell r="AK83"/>
          <cell r="AL83"/>
          <cell r="AM83"/>
          <cell r="AN83"/>
          <cell r="AO83"/>
          <cell r="AP83"/>
          <cell r="AQ83"/>
          <cell r="AR83"/>
          <cell r="AS83"/>
          <cell r="AT83"/>
          <cell r="AU83"/>
          <cell r="AV83"/>
          <cell r="AW83"/>
          <cell r="AX83"/>
          <cell r="AY83"/>
          <cell r="AZ83"/>
          <cell r="BA83"/>
          <cell r="BB83"/>
          <cell r="BC83"/>
          <cell r="BD83"/>
          <cell r="BE83"/>
          <cell r="BF83"/>
          <cell r="BG83"/>
          <cell r="BH83"/>
          <cell r="BI83"/>
          <cell r="BJ83"/>
          <cell r="BK83"/>
          <cell r="BL83"/>
          <cell r="BM83"/>
          <cell r="BN83"/>
          <cell r="BO83"/>
          <cell r="BP83"/>
          <cell r="BQ83"/>
          <cell r="BR83"/>
        </row>
        <row r="84">
          <cell r="B84"/>
          <cell r="C84"/>
          <cell r="D84"/>
          <cell r="E84"/>
          <cell r="F84"/>
          <cell r="G84"/>
          <cell r="H84"/>
          <cell r="I84"/>
          <cell r="J84"/>
          <cell r="K84"/>
          <cell r="L84"/>
          <cell r="M84"/>
          <cell r="N84"/>
          <cell r="O84"/>
          <cell r="P84"/>
          <cell r="Q84"/>
          <cell r="R84"/>
          <cell r="S84"/>
          <cell r="T84"/>
          <cell r="U84"/>
          <cell r="V84"/>
          <cell r="W84"/>
          <cell r="X84"/>
          <cell r="Y84"/>
          <cell r="Z84"/>
          <cell r="AA84"/>
          <cell r="AB84"/>
          <cell r="AC84"/>
          <cell r="AD84"/>
          <cell r="AE84"/>
          <cell r="AF84"/>
          <cell r="AG84"/>
          <cell r="AH84"/>
          <cell r="AI84"/>
          <cell r="AJ84"/>
          <cell r="AK84"/>
          <cell r="AL84"/>
          <cell r="AM84"/>
          <cell r="AN84"/>
          <cell r="AO84"/>
          <cell r="AP84"/>
          <cell r="AQ84"/>
          <cell r="AR84"/>
          <cell r="AS84"/>
          <cell r="AT84"/>
          <cell r="AU84"/>
          <cell r="AV84"/>
          <cell r="AW84"/>
          <cell r="AX84"/>
          <cell r="AY84"/>
          <cell r="AZ84"/>
          <cell r="BA84"/>
          <cell r="BB84"/>
          <cell r="BC84"/>
          <cell r="BD84"/>
          <cell r="BE84"/>
          <cell r="BF84"/>
          <cell r="BG84"/>
          <cell r="BH84"/>
          <cell r="BI84"/>
          <cell r="BJ84"/>
          <cell r="BK84"/>
          <cell r="BL84"/>
          <cell r="BM84"/>
          <cell r="BN84"/>
          <cell r="BO84"/>
          <cell r="BP84"/>
          <cell r="BQ84"/>
          <cell r="BR84"/>
        </row>
        <row r="85">
          <cell r="B85"/>
          <cell r="C85"/>
          <cell r="D85"/>
          <cell r="E85"/>
          <cell r="F85"/>
          <cell r="G85"/>
          <cell r="H85"/>
          <cell r="I85"/>
          <cell r="J85"/>
          <cell r="K85"/>
          <cell r="L85"/>
          <cell r="M85"/>
          <cell r="N85"/>
          <cell r="O85"/>
          <cell r="P85"/>
          <cell r="Q85"/>
          <cell r="R85"/>
          <cell r="S85"/>
          <cell r="T85"/>
          <cell r="U85"/>
          <cell r="V85"/>
          <cell r="W85"/>
          <cell r="X85"/>
          <cell r="Y85"/>
          <cell r="Z85"/>
          <cell r="AA85"/>
          <cell r="AB85"/>
          <cell r="AC85"/>
          <cell r="AD85"/>
          <cell r="AE85"/>
          <cell r="AF85"/>
          <cell r="AG85"/>
          <cell r="AH85"/>
          <cell r="AI85"/>
          <cell r="AJ85"/>
          <cell r="AK85"/>
          <cell r="AL85"/>
          <cell r="AM85"/>
          <cell r="AN85"/>
          <cell r="AO85"/>
          <cell r="AP85"/>
          <cell r="AQ85"/>
          <cell r="AR85"/>
          <cell r="AS85"/>
          <cell r="AT85"/>
          <cell r="AU85"/>
          <cell r="AV85"/>
          <cell r="AW85"/>
          <cell r="AX85"/>
          <cell r="AY85"/>
          <cell r="AZ85"/>
          <cell r="BA85"/>
          <cell r="BB85"/>
          <cell r="BC85"/>
          <cell r="BD85"/>
          <cell r="BE85"/>
          <cell r="BF85"/>
          <cell r="BG85"/>
          <cell r="BH85"/>
          <cell r="BI85"/>
          <cell r="BJ85"/>
          <cell r="BK85"/>
          <cell r="BL85"/>
          <cell r="BM85"/>
          <cell r="BN85"/>
          <cell r="BO85"/>
          <cell r="BP85"/>
          <cell r="BQ85"/>
          <cell r="BR85"/>
        </row>
        <row r="86">
          <cell r="B86"/>
          <cell r="C86"/>
          <cell r="D86"/>
          <cell r="E86"/>
          <cell r="F86"/>
          <cell r="G86"/>
          <cell r="H86"/>
          <cell r="I86"/>
          <cell r="J86"/>
          <cell r="K86"/>
          <cell r="L86"/>
          <cell r="M86"/>
          <cell r="N86"/>
          <cell r="O86"/>
          <cell r="P86"/>
          <cell r="Q86"/>
          <cell r="R86"/>
          <cell r="S86"/>
          <cell r="T86"/>
          <cell r="U86"/>
          <cell r="V86"/>
          <cell r="W86"/>
          <cell r="X86"/>
          <cell r="Y86"/>
          <cell r="Z86"/>
          <cell r="AA86"/>
          <cell r="AB86"/>
          <cell r="AC86"/>
          <cell r="AD86"/>
          <cell r="AE86"/>
          <cell r="AF86"/>
          <cell r="AG86"/>
          <cell r="AH86"/>
          <cell r="AI86"/>
          <cell r="AJ86"/>
          <cell r="AK86"/>
          <cell r="AL86"/>
          <cell r="AM86"/>
          <cell r="AN86"/>
          <cell r="AO86"/>
          <cell r="AP86"/>
          <cell r="AQ86"/>
          <cell r="AR86"/>
          <cell r="AS86"/>
          <cell r="AT86"/>
          <cell r="AU86"/>
          <cell r="AV86"/>
          <cell r="AW86"/>
          <cell r="AX86"/>
          <cell r="AY86"/>
          <cell r="AZ86"/>
          <cell r="BA86"/>
          <cell r="BB86"/>
          <cell r="BC86"/>
          <cell r="BD86"/>
          <cell r="BE86"/>
          <cell r="BF86"/>
          <cell r="BG86"/>
          <cell r="BH86"/>
          <cell r="BI86"/>
          <cell r="BJ86"/>
          <cell r="BK86"/>
          <cell r="BL86"/>
          <cell r="BM86"/>
          <cell r="BN86"/>
          <cell r="BO86"/>
          <cell r="BP86"/>
          <cell r="BQ86"/>
          <cell r="BR86"/>
        </row>
        <row r="87">
          <cell r="B87"/>
          <cell r="C87"/>
          <cell r="D87"/>
          <cell r="E87"/>
          <cell r="F87"/>
          <cell r="G87"/>
          <cell r="H87"/>
          <cell r="I87"/>
          <cell r="J87"/>
          <cell r="K87"/>
          <cell r="L87"/>
          <cell r="M87"/>
          <cell r="N87"/>
          <cell r="O87"/>
          <cell r="P87"/>
          <cell r="Q87"/>
          <cell r="R87"/>
          <cell r="S87"/>
          <cell r="T87"/>
          <cell r="U87"/>
          <cell r="V87"/>
          <cell r="W87"/>
          <cell r="X87"/>
          <cell r="Y87"/>
          <cell r="Z87"/>
          <cell r="AA87"/>
          <cell r="AB87"/>
          <cell r="AC87"/>
          <cell r="AD87"/>
          <cell r="AE87"/>
          <cell r="AF87"/>
          <cell r="AG87"/>
          <cell r="AH87"/>
          <cell r="AI87"/>
          <cell r="AJ87"/>
          <cell r="AK87"/>
          <cell r="AL87"/>
          <cell r="AM87"/>
          <cell r="AN87"/>
          <cell r="AO87"/>
          <cell r="AP87"/>
          <cell r="AQ87"/>
          <cell r="AR87"/>
          <cell r="AS87"/>
          <cell r="AT87"/>
          <cell r="AU87"/>
          <cell r="AV87"/>
          <cell r="AW87"/>
          <cell r="AX87"/>
          <cell r="AY87"/>
          <cell r="AZ87"/>
          <cell r="BA87"/>
          <cell r="BB87"/>
          <cell r="BC87"/>
          <cell r="BD87"/>
          <cell r="BE87"/>
          <cell r="BF87"/>
          <cell r="BG87"/>
          <cell r="BH87"/>
          <cell r="BI87"/>
          <cell r="BJ87"/>
          <cell r="BK87"/>
          <cell r="BL87"/>
          <cell r="BM87"/>
          <cell r="BN87"/>
          <cell r="BO87"/>
          <cell r="BP87"/>
          <cell r="BQ87"/>
          <cell r="BR87"/>
        </row>
        <row r="88">
          <cell r="B88"/>
          <cell r="C88"/>
          <cell r="D88"/>
          <cell r="E88"/>
          <cell r="F88"/>
          <cell r="G88"/>
          <cell r="H88"/>
          <cell r="I88"/>
          <cell r="J88"/>
          <cell r="K88"/>
          <cell r="L88"/>
          <cell r="M88"/>
          <cell r="N88"/>
          <cell r="O88"/>
          <cell r="P88"/>
          <cell r="Q88"/>
          <cell r="R88"/>
          <cell r="S88"/>
          <cell r="T88"/>
          <cell r="U88"/>
          <cell r="V88"/>
          <cell r="W88"/>
          <cell r="X88"/>
          <cell r="Y88"/>
          <cell r="Z88"/>
          <cell r="AA88"/>
          <cell r="AB88"/>
          <cell r="AC88"/>
          <cell r="AD88"/>
          <cell r="AE88"/>
          <cell r="AF88"/>
          <cell r="AG88"/>
          <cell r="AH88"/>
          <cell r="AI88"/>
          <cell r="AJ88"/>
          <cell r="AK88"/>
          <cell r="AL88"/>
          <cell r="AM88"/>
          <cell r="AN88"/>
          <cell r="AO88"/>
          <cell r="AP88"/>
          <cell r="AQ88"/>
          <cell r="AR88"/>
          <cell r="AS88"/>
          <cell r="AT88"/>
          <cell r="AU88"/>
          <cell r="AV88"/>
          <cell r="AW88"/>
          <cell r="AX88"/>
          <cell r="AY88"/>
          <cell r="AZ88"/>
          <cell r="BA88"/>
          <cell r="BB88"/>
          <cell r="BC88"/>
          <cell r="BD88"/>
          <cell r="BE88"/>
          <cell r="BF88"/>
          <cell r="BG88"/>
          <cell r="BH88"/>
          <cell r="BI88"/>
          <cell r="BJ88"/>
          <cell r="BK88"/>
          <cell r="BL88"/>
          <cell r="BM88"/>
          <cell r="BN88"/>
          <cell r="BO88"/>
          <cell r="BP88"/>
          <cell r="BQ88"/>
          <cell r="BR88"/>
        </row>
        <row r="89">
          <cell r="B89"/>
          <cell r="C89"/>
          <cell r="D89"/>
          <cell r="E89"/>
          <cell r="F89"/>
          <cell r="G89"/>
          <cell r="H89"/>
          <cell r="I89"/>
          <cell r="J89"/>
          <cell r="K89"/>
          <cell r="L89"/>
          <cell r="M89"/>
          <cell r="N89"/>
          <cell r="O89"/>
          <cell r="P89"/>
          <cell r="Q89"/>
          <cell r="R89"/>
          <cell r="S89"/>
          <cell r="T89"/>
          <cell r="U89"/>
          <cell r="V89"/>
          <cell r="W89"/>
          <cell r="X89"/>
          <cell r="Y89"/>
          <cell r="Z89"/>
          <cell r="AA89"/>
          <cell r="AB89"/>
          <cell r="AC89"/>
          <cell r="AD89"/>
          <cell r="AE89"/>
          <cell r="AF89"/>
          <cell r="AG89"/>
          <cell r="AH89"/>
          <cell r="AI89"/>
          <cell r="AJ89"/>
          <cell r="AK89"/>
          <cell r="AL89"/>
          <cell r="AM89"/>
          <cell r="AN89"/>
          <cell r="AO89"/>
          <cell r="AP89"/>
          <cell r="AQ89"/>
          <cell r="AR89"/>
          <cell r="AS89"/>
          <cell r="AT89"/>
          <cell r="AU89"/>
          <cell r="AV89"/>
          <cell r="AW89"/>
          <cell r="AX89"/>
          <cell r="AY89"/>
          <cell r="AZ89"/>
          <cell r="BA89"/>
          <cell r="BB89"/>
          <cell r="BC89"/>
          <cell r="BD89"/>
          <cell r="BE89"/>
          <cell r="BF89"/>
          <cell r="BG89"/>
          <cell r="BH89"/>
          <cell r="BI89"/>
          <cell r="BJ89"/>
          <cell r="BK89"/>
          <cell r="BL89"/>
          <cell r="BM89"/>
          <cell r="BN89"/>
          <cell r="BO89"/>
          <cell r="BP89"/>
          <cell r="BQ89"/>
          <cell r="BR89"/>
        </row>
        <row r="90">
          <cell r="B90"/>
          <cell r="C90"/>
          <cell r="D90"/>
          <cell r="E90"/>
          <cell r="F90"/>
          <cell r="G90"/>
          <cell r="H90"/>
          <cell r="I90"/>
          <cell r="J90"/>
          <cell r="K90"/>
          <cell r="L90"/>
          <cell r="M90"/>
          <cell r="N90"/>
          <cell r="O90"/>
          <cell r="P90"/>
          <cell r="Q90"/>
          <cell r="R90"/>
          <cell r="S90"/>
          <cell r="T90"/>
          <cell r="U90"/>
          <cell r="V90"/>
          <cell r="W90"/>
          <cell r="X90"/>
          <cell r="Y90"/>
          <cell r="Z90"/>
          <cell r="AA90"/>
          <cell r="AB90"/>
          <cell r="AC90"/>
          <cell r="AD90"/>
          <cell r="AE90"/>
          <cell r="AF90"/>
          <cell r="AG90"/>
          <cell r="AH90"/>
          <cell r="AI90"/>
          <cell r="AJ90"/>
          <cell r="AK90"/>
          <cell r="AL90"/>
          <cell r="AM90"/>
          <cell r="AN90"/>
          <cell r="AO90"/>
          <cell r="AP90"/>
          <cell r="AQ90"/>
          <cell r="AR90"/>
          <cell r="AS90"/>
          <cell r="AT90"/>
          <cell r="AU90"/>
          <cell r="AV90"/>
          <cell r="AW90"/>
          <cell r="AX90"/>
          <cell r="AY90"/>
          <cell r="AZ90"/>
          <cell r="BA90"/>
          <cell r="BB90"/>
          <cell r="BC90"/>
          <cell r="BD90"/>
          <cell r="BE90"/>
          <cell r="BF90"/>
          <cell r="BG90"/>
          <cell r="BH90"/>
          <cell r="BI90"/>
          <cell r="BJ90"/>
          <cell r="BK90"/>
          <cell r="BL90"/>
          <cell r="BM90"/>
          <cell r="BN90"/>
          <cell r="BO90"/>
          <cell r="BP90"/>
          <cell r="BQ90"/>
          <cell r="BR90"/>
        </row>
        <row r="91">
          <cell r="B91"/>
          <cell r="C91"/>
          <cell r="D91"/>
          <cell r="E91"/>
          <cell r="F91"/>
          <cell r="G91"/>
          <cell r="H91"/>
          <cell r="I91"/>
          <cell r="J91"/>
          <cell r="K91"/>
          <cell r="L91"/>
          <cell r="M91"/>
          <cell r="N91"/>
          <cell r="O91"/>
          <cell r="P91"/>
          <cell r="Q91"/>
          <cell r="R91"/>
          <cell r="S91"/>
          <cell r="T91"/>
          <cell r="U91"/>
          <cell r="V91"/>
          <cell r="W91"/>
          <cell r="X91"/>
          <cell r="Y91"/>
          <cell r="Z91"/>
          <cell r="AA91"/>
          <cell r="AB91"/>
          <cell r="AC91"/>
          <cell r="AD91"/>
          <cell r="AE91"/>
          <cell r="AF91"/>
          <cell r="AG91"/>
          <cell r="AH91"/>
          <cell r="AI91"/>
          <cell r="AJ91"/>
          <cell r="AK91"/>
          <cell r="AL91"/>
          <cell r="AM91"/>
          <cell r="AN91"/>
          <cell r="AO91"/>
          <cell r="AP91"/>
          <cell r="AQ91"/>
          <cell r="AR91"/>
          <cell r="AS91"/>
          <cell r="AT91"/>
          <cell r="AU91"/>
          <cell r="AV91"/>
          <cell r="AW91"/>
          <cell r="AX91"/>
          <cell r="AY91"/>
          <cell r="AZ91"/>
          <cell r="BA91"/>
          <cell r="BB91"/>
          <cell r="BC91"/>
          <cell r="BD91"/>
          <cell r="BE91"/>
          <cell r="BF91"/>
          <cell r="BG91"/>
          <cell r="BH91"/>
          <cell r="BI91"/>
          <cell r="BJ91"/>
          <cell r="BK91"/>
          <cell r="BL91"/>
          <cell r="BM91"/>
          <cell r="BN91"/>
          <cell r="BO91"/>
          <cell r="BP91"/>
          <cell r="BQ91"/>
          <cell r="BR91"/>
        </row>
        <row r="92">
          <cell r="B92"/>
          <cell r="C92"/>
          <cell r="D92"/>
          <cell r="E92"/>
          <cell r="F92"/>
          <cell r="G92"/>
          <cell r="H92"/>
          <cell r="I92"/>
          <cell r="J92"/>
          <cell r="K92"/>
          <cell r="L92"/>
          <cell r="M92"/>
          <cell r="N92"/>
          <cell r="O92"/>
          <cell r="P92"/>
          <cell r="Q92"/>
          <cell r="R92"/>
          <cell r="S92"/>
          <cell r="T92"/>
          <cell r="U92"/>
          <cell r="V92"/>
          <cell r="W92"/>
          <cell r="X92"/>
          <cell r="Y92"/>
          <cell r="Z92"/>
          <cell r="AA92"/>
          <cell r="AB92"/>
          <cell r="AC92"/>
          <cell r="AD92"/>
          <cell r="AE92"/>
          <cell r="AF92"/>
          <cell r="AG92"/>
          <cell r="AH92"/>
          <cell r="AI92"/>
          <cell r="AJ92"/>
          <cell r="AK92"/>
          <cell r="AL92"/>
          <cell r="AM92"/>
          <cell r="AN92"/>
          <cell r="AO92"/>
          <cell r="AP92"/>
          <cell r="AQ92"/>
          <cell r="AR92"/>
          <cell r="AS92"/>
          <cell r="AT92"/>
          <cell r="AU92"/>
          <cell r="AV92"/>
          <cell r="AW92"/>
          <cell r="AX92"/>
          <cell r="AY92"/>
          <cell r="AZ92"/>
          <cell r="BA92"/>
          <cell r="BB92"/>
          <cell r="BC92"/>
          <cell r="BD92"/>
          <cell r="BE92"/>
          <cell r="BF92"/>
          <cell r="BG92"/>
          <cell r="BH92"/>
          <cell r="BI92"/>
          <cell r="BJ92"/>
          <cell r="BK92"/>
          <cell r="BL92"/>
          <cell r="BM92"/>
          <cell r="BN92"/>
          <cell r="BO92"/>
          <cell r="BP92"/>
          <cell r="BQ92"/>
          <cell r="BR92"/>
        </row>
        <row r="93">
          <cell r="B93"/>
          <cell r="C93"/>
          <cell r="D93"/>
          <cell r="E93"/>
          <cell r="F93"/>
          <cell r="G93"/>
          <cell r="H93"/>
          <cell r="I93"/>
          <cell r="J93"/>
          <cell r="K93"/>
          <cell r="L93"/>
          <cell r="M93"/>
          <cell r="N93"/>
          <cell r="O93"/>
          <cell r="P93"/>
          <cell r="Q93"/>
          <cell r="R93"/>
          <cell r="S93"/>
          <cell r="T93"/>
          <cell r="U93"/>
          <cell r="V93"/>
          <cell r="W93"/>
          <cell r="X93"/>
          <cell r="Y93"/>
          <cell r="Z93"/>
          <cell r="AA93"/>
          <cell r="AB93"/>
          <cell r="AC93"/>
          <cell r="AD93"/>
          <cell r="AE93"/>
          <cell r="AF93"/>
          <cell r="AG93"/>
          <cell r="AH93"/>
          <cell r="AI93"/>
          <cell r="AJ93"/>
          <cell r="AK93"/>
          <cell r="AL93"/>
          <cell r="AM93"/>
          <cell r="AN93"/>
          <cell r="AO93"/>
          <cell r="AP93"/>
          <cell r="AQ93"/>
          <cell r="AR93"/>
          <cell r="AS93"/>
          <cell r="AT93"/>
          <cell r="AU93"/>
          <cell r="AV93"/>
          <cell r="AW93"/>
          <cell r="AX93"/>
          <cell r="AY93"/>
          <cell r="AZ93"/>
          <cell r="BA93"/>
          <cell r="BB93"/>
          <cell r="BC93"/>
          <cell r="BD93"/>
          <cell r="BE93"/>
          <cell r="BF93"/>
          <cell r="BG93"/>
          <cell r="BH93"/>
          <cell r="BI93"/>
          <cell r="BJ93"/>
          <cell r="BK93"/>
          <cell r="BL93"/>
          <cell r="BM93"/>
          <cell r="BN93"/>
          <cell r="BO93"/>
          <cell r="BP93"/>
          <cell r="BQ93"/>
          <cell r="BR93"/>
        </row>
        <row r="94">
          <cell r="B94"/>
          <cell r="C94"/>
          <cell r="D94"/>
          <cell r="E94"/>
          <cell r="F94"/>
          <cell r="G94"/>
          <cell r="H94"/>
          <cell r="I94"/>
          <cell r="J94"/>
          <cell r="K94"/>
          <cell r="L94"/>
          <cell r="M94"/>
          <cell r="N94"/>
          <cell r="O94"/>
          <cell r="P94"/>
          <cell r="Q94"/>
          <cell r="R94"/>
          <cell r="S94"/>
          <cell r="T94"/>
          <cell r="U94"/>
          <cell r="V94"/>
          <cell r="W94"/>
          <cell r="X94"/>
          <cell r="Y94"/>
          <cell r="Z94"/>
          <cell r="AA94"/>
          <cell r="AB94"/>
          <cell r="AC94"/>
          <cell r="AD94"/>
          <cell r="AE94"/>
          <cell r="AF94"/>
          <cell r="AG94"/>
          <cell r="AH94"/>
          <cell r="AI94"/>
          <cell r="AJ94"/>
          <cell r="AK94"/>
          <cell r="AL94"/>
          <cell r="AM94"/>
          <cell r="AN94"/>
          <cell r="AO94"/>
          <cell r="AP94"/>
          <cell r="AQ94"/>
          <cell r="AR94"/>
          <cell r="AS94"/>
          <cell r="AT94"/>
          <cell r="AU94"/>
          <cell r="AV94"/>
          <cell r="AW94"/>
          <cell r="AX94"/>
          <cell r="AY94"/>
          <cell r="AZ94"/>
          <cell r="BA94"/>
          <cell r="BB94"/>
          <cell r="BC94"/>
          <cell r="BD94"/>
          <cell r="BE94"/>
          <cell r="BF94"/>
          <cell r="BG94"/>
          <cell r="BH94"/>
          <cell r="BI94"/>
          <cell r="BJ94"/>
          <cell r="BK94"/>
          <cell r="BL94"/>
          <cell r="BM94"/>
          <cell r="BN94"/>
          <cell r="BO94"/>
          <cell r="BP94"/>
          <cell r="BQ94"/>
          <cell r="BR94"/>
        </row>
        <row r="95">
          <cell r="B95"/>
          <cell r="C95"/>
          <cell r="D95"/>
          <cell r="E95"/>
          <cell r="F95"/>
          <cell r="G95"/>
          <cell r="H95"/>
          <cell r="I95"/>
          <cell r="J95"/>
          <cell r="K95"/>
          <cell r="L95"/>
          <cell r="M95"/>
          <cell r="N95"/>
          <cell r="O95"/>
          <cell r="P95"/>
          <cell r="Q95"/>
          <cell r="R95"/>
          <cell r="S95"/>
          <cell r="T95"/>
          <cell r="U95"/>
          <cell r="V95"/>
          <cell r="W95"/>
          <cell r="X95"/>
          <cell r="Y95"/>
          <cell r="Z95"/>
          <cell r="AA95"/>
          <cell r="AB95"/>
          <cell r="AC95"/>
          <cell r="AD95"/>
          <cell r="AE95"/>
          <cell r="AF95"/>
          <cell r="AG95"/>
          <cell r="AH95"/>
          <cell r="AI95"/>
          <cell r="AJ95"/>
          <cell r="AK95"/>
          <cell r="AL95"/>
          <cell r="AM95"/>
          <cell r="AN95"/>
          <cell r="AO95"/>
          <cell r="AP95"/>
          <cell r="AQ95"/>
          <cell r="AR95"/>
          <cell r="AS95"/>
          <cell r="AT95"/>
          <cell r="AU95"/>
          <cell r="AV95"/>
          <cell r="AW95"/>
          <cell r="AX95"/>
          <cell r="AY95"/>
          <cell r="AZ95"/>
          <cell r="BA95"/>
          <cell r="BB95"/>
          <cell r="BC95"/>
          <cell r="BD95"/>
          <cell r="BE95"/>
          <cell r="BF95"/>
          <cell r="BG95"/>
          <cell r="BH95"/>
          <cell r="BI95"/>
          <cell r="BJ95"/>
          <cell r="BK95"/>
          <cell r="BL95"/>
          <cell r="BM95"/>
          <cell r="BN95"/>
          <cell r="BO95"/>
          <cell r="BP95"/>
          <cell r="BQ95"/>
          <cell r="BR95"/>
        </row>
        <row r="96">
          <cell r="B96"/>
          <cell r="C96"/>
          <cell r="D96"/>
          <cell r="E96"/>
          <cell r="F96"/>
          <cell r="G96"/>
          <cell r="H96"/>
          <cell r="I96"/>
          <cell r="J96"/>
          <cell r="K96"/>
          <cell r="L96"/>
          <cell r="M96"/>
          <cell r="N96"/>
          <cell r="O96"/>
          <cell r="P96"/>
          <cell r="Q96"/>
          <cell r="R96"/>
          <cell r="S96"/>
          <cell r="T96"/>
          <cell r="U96"/>
          <cell r="V96"/>
          <cell r="W96"/>
          <cell r="X96"/>
          <cell r="Y96"/>
          <cell r="Z96"/>
          <cell r="AA96"/>
          <cell r="AB96"/>
          <cell r="AC96"/>
          <cell r="AD96"/>
          <cell r="AE96"/>
          <cell r="AF96"/>
          <cell r="AG96"/>
          <cell r="AH96"/>
          <cell r="AI96"/>
          <cell r="AJ96"/>
          <cell r="AK96"/>
          <cell r="AL96"/>
          <cell r="AM96"/>
          <cell r="AN96"/>
          <cell r="AO96"/>
          <cell r="AP96"/>
          <cell r="AQ96"/>
          <cell r="AR96"/>
          <cell r="AS96"/>
          <cell r="AT96"/>
          <cell r="AU96"/>
          <cell r="AV96"/>
          <cell r="AW96"/>
          <cell r="AX96"/>
          <cell r="AY96"/>
          <cell r="AZ96"/>
          <cell r="BA96"/>
          <cell r="BB96"/>
          <cell r="BC96"/>
          <cell r="BD96"/>
          <cell r="BE96"/>
          <cell r="BF96"/>
          <cell r="BG96"/>
          <cell r="BH96"/>
          <cell r="BI96"/>
          <cell r="BJ96"/>
          <cell r="BK96"/>
          <cell r="BL96"/>
          <cell r="BM96"/>
          <cell r="BN96"/>
          <cell r="BO96"/>
          <cell r="BP96"/>
          <cell r="BQ96"/>
          <cell r="BR96"/>
        </row>
        <row r="97">
          <cell r="B97"/>
          <cell r="C97"/>
          <cell r="D97"/>
          <cell r="E97"/>
          <cell r="F97"/>
          <cell r="G97"/>
          <cell r="H97"/>
          <cell r="I97"/>
          <cell r="J97"/>
          <cell r="K97"/>
          <cell r="L97"/>
          <cell r="M97"/>
          <cell r="N97"/>
          <cell r="O97"/>
          <cell r="P97"/>
          <cell r="Q97"/>
          <cell r="R97"/>
          <cell r="S97"/>
          <cell r="T97"/>
          <cell r="U97"/>
          <cell r="V97"/>
          <cell r="W97"/>
          <cell r="X97"/>
          <cell r="Y97"/>
          <cell r="Z97"/>
          <cell r="AA97"/>
          <cell r="AB97"/>
          <cell r="AC97"/>
          <cell r="AD97"/>
          <cell r="AE97"/>
          <cell r="AF97"/>
          <cell r="AG97"/>
          <cell r="AH97"/>
          <cell r="AI97"/>
          <cell r="AJ97"/>
          <cell r="AK97"/>
          <cell r="AL97"/>
          <cell r="AM97"/>
          <cell r="AN97"/>
          <cell r="AO97"/>
          <cell r="AP97"/>
          <cell r="AQ97"/>
          <cell r="AR97"/>
          <cell r="AS97"/>
          <cell r="AT97"/>
          <cell r="AU97"/>
          <cell r="AV97"/>
          <cell r="AW97"/>
          <cell r="AX97"/>
          <cell r="AY97"/>
          <cell r="AZ97"/>
          <cell r="BA97"/>
          <cell r="BB97"/>
          <cell r="BC97"/>
          <cell r="BD97"/>
          <cell r="BE97"/>
          <cell r="BF97"/>
          <cell r="BG97"/>
          <cell r="BH97"/>
          <cell r="BI97"/>
          <cell r="BJ97"/>
          <cell r="BK97"/>
          <cell r="BL97"/>
          <cell r="BM97"/>
          <cell r="BN97"/>
          <cell r="BO97"/>
          <cell r="BP97"/>
          <cell r="BQ97"/>
          <cell r="BR97"/>
        </row>
        <row r="98">
          <cell r="B98"/>
          <cell r="C98"/>
          <cell r="D98"/>
          <cell r="E98"/>
          <cell r="F98"/>
          <cell r="G98"/>
          <cell r="H98"/>
          <cell r="I98"/>
          <cell r="J98"/>
          <cell r="K98"/>
          <cell r="L98"/>
          <cell r="M98"/>
          <cell r="N98"/>
          <cell r="O98"/>
          <cell r="P98"/>
          <cell r="Q98"/>
          <cell r="R98"/>
          <cell r="S98"/>
          <cell r="T98"/>
          <cell r="U98"/>
          <cell r="V98"/>
          <cell r="W98"/>
          <cell r="X98"/>
          <cell r="Y98"/>
          <cell r="Z98"/>
          <cell r="AA98"/>
          <cell r="AB98"/>
          <cell r="AC98"/>
          <cell r="AD98"/>
          <cell r="AE98"/>
          <cell r="AF98"/>
          <cell r="AG98"/>
          <cell r="AH98"/>
          <cell r="AI98"/>
          <cell r="AJ98"/>
          <cell r="AK98"/>
          <cell r="AL98"/>
          <cell r="AM98"/>
          <cell r="AN98"/>
          <cell r="AO98"/>
          <cell r="AP98"/>
          <cell r="AQ98"/>
          <cell r="AR98"/>
          <cell r="AS98"/>
          <cell r="AT98"/>
          <cell r="AU98"/>
          <cell r="AV98"/>
          <cell r="AW98"/>
          <cell r="AX98"/>
          <cell r="AY98"/>
          <cell r="AZ98"/>
          <cell r="BA98"/>
          <cell r="BB98"/>
          <cell r="BC98"/>
          <cell r="BD98"/>
          <cell r="BE98"/>
          <cell r="BF98"/>
          <cell r="BG98"/>
          <cell r="BH98"/>
          <cell r="BI98"/>
          <cell r="BJ98"/>
          <cell r="BK98"/>
          <cell r="BL98"/>
          <cell r="BM98"/>
          <cell r="BN98"/>
          <cell r="BO98"/>
          <cell r="BP98"/>
          <cell r="BQ98"/>
          <cell r="BR98"/>
        </row>
        <row r="99">
          <cell r="B99"/>
          <cell r="C99"/>
          <cell r="D99"/>
          <cell r="E99"/>
          <cell r="F99"/>
          <cell r="G99"/>
          <cell r="H99"/>
          <cell r="I99"/>
          <cell r="J99"/>
          <cell r="K99"/>
          <cell r="L99"/>
          <cell r="M99"/>
          <cell r="N99"/>
          <cell r="O99"/>
          <cell r="P99"/>
          <cell r="Q99"/>
          <cell r="R99"/>
          <cell r="S99"/>
          <cell r="T99"/>
          <cell r="U99"/>
          <cell r="V99"/>
          <cell r="W99"/>
          <cell r="X99"/>
          <cell r="Y99"/>
          <cell r="Z99"/>
          <cell r="AA99"/>
          <cell r="AB99"/>
          <cell r="AC99"/>
          <cell r="AD99"/>
          <cell r="AE99"/>
          <cell r="AF99"/>
          <cell r="AG99"/>
          <cell r="AH99"/>
          <cell r="AI99"/>
          <cell r="AJ99"/>
          <cell r="AK99"/>
          <cell r="AL99"/>
          <cell r="AM99"/>
          <cell r="AN99"/>
          <cell r="AO99"/>
          <cell r="AP99"/>
          <cell r="AQ99"/>
          <cell r="AR99"/>
          <cell r="AS99"/>
          <cell r="AT99"/>
          <cell r="AU99"/>
          <cell r="AV99"/>
          <cell r="AW99"/>
          <cell r="AX99"/>
          <cell r="AY99"/>
          <cell r="AZ99"/>
          <cell r="BA99"/>
          <cell r="BB99"/>
          <cell r="BC99"/>
          <cell r="BD99"/>
          <cell r="BE99"/>
          <cell r="BF99"/>
          <cell r="BG99"/>
          <cell r="BH99"/>
          <cell r="BI99"/>
          <cell r="BJ99"/>
          <cell r="BK99"/>
          <cell r="BL99"/>
          <cell r="BM99"/>
          <cell r="BN99"/>
          <cell r="BO99"/>
          <cell r="BP99"/>
          <cell r="BQ99"/>
          <cell r="BR99"/>
        </row>
        <row r="100">
          <cell r="B100"/>
          <cell r="C100"/>
          <cell r="D100"/>
          <cell r="E100"/>
          <cell r="F100"/>
          <cell r="G100"/>
          <cell r="H100"/>
          <cell r="I100"/>
          <cell r="J100"/>
          <cell r="K100"/>
          <cell r="L100"/>
          <cell r="M100"/>
          <cell r="N100"/>
          <cell r="O100"/>
          <cell r="P100"/>
          <cell r="Q100"/>
          <cell r="R100"/>
          <cell r="S100"/>
          <cell r="T100"/>
          <cell r="U100"/>
          <cell r="V100"/>
          <cell r="W100"/>
          <cell r="X100"/>
          <cell r="Y100"/>
          <cell r="Z100"/>
          <cell r="AA100"/>
          <cell r="AB100"/>
          <cell r="AC100"/>
          <cell r="AD100"/>
          <cell r="AE100"/>
          <cell r="AF100"/>
          <cell r="AG100"/>
          <cell r="AH100"/>
          <cell r="AI100"/>
          <cell r="AJ100"/>
          <cell r="AK100"/>
          <cell r="AL100"/>
          <cell r="AM100"/>
          <cell r="AN100"/>
          <cell r="AO100"/>
          <cell r="AP100"/>
          <cell r="AQ100"/>
          <cell r="AR100"/>
          <cell r="AS100"/>
          <cell r="AT100"/>
          <cell r="AU100"/>
          <cell r="AV100"/>
          <cell r="AW100"/>
          <cell r="AX100"/>
          <cell r="AY100"/>
          <cell r="AZ100"/>
          <cell r="BA100"/>
          <cell r="BB100"/>
          <cell r="BC100"/>
          <cell r="BD100"/>
          <cell r="BE100"/>
          <cell r="BF100"/>
          <cell r="BG100"/>
          <cell r="BH100"/>
          <cell r="BI100"/>
          <cell r="BJ100"/>
          <cell r="BK100"/>
          <cell r="BL100"/>
          <cell r="BM100"/>
          <cell r="BN100"/>
          <cell r="BO100"/>
          <cell r="BP100"/>
          <cell r="BQ100"/>
          <cell r="BR100"/>
        </row>
        <row r="101">
          <cell r="B101"/>
          <cell r="C101"/>
          <cell r="D101"/>
          <cell r="E101"/>
          <cell r="F101"/>
          <cell r="G101"/>
          <cell r="H101"/>
          <cell r="I101"/>
          <cell r="J101"/>
          <cell r="K101"/>
          <cell r="L101"/>
          <cell r="M101"/>
          <cell r="N101"/>
          <cell r="O101"/>
          <cell r="P101"/>
          <cell r="Q101"/>
          <cell r="R101"/>
          <cell r="S101"/>
          <cell r="T101"/>
          <cell r="U101"/>
          <cell r="V101"/>
          <cell r="W101"/>
          <cell r="X101"/>
          <cell r="Y101"/>
          <cell r="Z101"/>
          <cell r="AA101"/>
          <cell r="AB101"/>
          <cell r="AC101"/>
          <cell r="AD101"/>
          <cell r="AE101"/>
          <cell r="AF101"/>
          <cell r="AG101"/>
          <cell r="AH101"/>
          <cell r="AI101"/>
          <cell r="AJ101"/>
          <cell r="AK101"/>
          <cell r="AL101"/>
          <cell r="AM101"/>
          <cell r="AN101"/>
          <cell r="AO101"/>
          <cell r="AP101"/>
          <cell r="AQ101"/>
          <cell r="AR101"/>
          <cell r="AS101"/>
          <cell r="AT101"/>
          <cell r="AU101"/>
          <cell r="AV101"/>
          <cell r="AW101"/>
          <cell r="AX101"/>
          <cell r="AY101"/>
          <cell r="AZ101"/>
          <cell r="BA101"/>
          <cell r="BB101"/>
          <cell r="BC101"/>
          <cell r="BD101"/>
          <cell r="BE101"/>
          <cell r="BF101"/>
          <cell r="BG101"/>
          <cell r="BH101"/>
          <cell r="BI101"/>
          <cell r="BJ101"/>
          <cell r="BK101"/>
          <cell r="BL101"/>
          <cell r="BM101"/>
          <cell r="BN101"/>
          <cell r="BO101"/>
          <cell r="BP101"/>
          <cell r="BQ101"/>
          <cell r="BR101"/>
        </row>
        <row r="102">
          <cell r="B102"/>
          <cell r="C102"/>
          <cell r="D102"/>
          <cell r="E102"/>
          <cell r="F102"/>
          <cell r="G102"/>
          <cell r="H102"/>
          <cell r="I102"/>
          <cell r="J102"/>
          <cell r="K102"/>
          <cell r="L102"/>
          <cell r="M102"/>
          <cell r="N102"/>
          <cell r="O102"/>
          <cell r="P102"/>
          <cell r="Q102"/>
          <cell r="R102"/>
          <cell r="S102"/>
          <cell r="T102"/>
          <cell r="U102"/>
          <cell r="V102"/>
          <cell r="W102"/>
          <cell r="X102"/>
          <cell r="Y102"/>
          <cell r="Z102"/>
          <cell r="AA102"/>
          <cell r="AB102"/>
          <cell r="AC102"/>
          <cell r="AD102"/>
          <cell r="AE102"/>
          <cell r="AF102"/>
          <cell r="AG102"/>
          <cell r="AH102"/>
          <cell r="AI102"/>
          <cell r="AJ102"/>
          <cell r="AK102"/>
          <cell r="AL102"/>
          <cell r="AM102"/>
          <cell r="AN102"/>
          <cell r="AO102"/>
          <cell r="AP102"/>
          <cell r="AQ102"/>
          <cell r="AR102"/>
          <cell r="AS102"/>
          <cell r="AT102"/>
          <cell r="AU102"/>
          <cell r="AV102"/>
          <cell r="AW102"/>
          <cell r="AX102"/>
          <cell r="AY102"/>
          <cell r="AZ102"/>
          <cell r="BA102"/>
          <cell r="BB102"/>
          <cell r="BC102"/>
          <cell r="BD102"/>
          <cell r="BE102"/>
          <cell r="BF102"/>
          <cell r="BG102"/>
          <cell r="BH102"/>
          <cell r="BI102"/>
          <cell r="BJ102"/>
          <cell r="BK102"/>
          <cell r="BL102"/>
          <cell r="BM102"/>
          <cell r="BN102"/>
          <cell r="BO102"/>
          <cell r="BP102"/>
          <cell r="BQ102"/>
          <cell r="BR102"/>
        </row>
        <row r="103">
          <cell r="B103"/>
          <cell r="C103"/>
          <cell r="D103"/>
          <cell r="E103"/>
          <cell r="F103"/>
          <cell r="G103"/>
          <cell r="H103"/>
          <cell r="I103"/>
          <cell r="J103"/>
          <cell r="K103"/>
          <cell r="L103"/>
          <cell r="M103"/>
          <cell r="N103"/>
          <cell r="O103"/>
          <cell r="P103"/>
          <cell r="Q103"/>
          <cell r="R103"/>
          <cell r="S103"/>
          <cell r="T103"/>
          <cell r="U103"/>
          <cell r="V103"/>
          <cell r="W103"/>
          <cell r="X103"/>
          <cell r="Y103"/>
          <cell r="Z103"/>
          <cell r="AA103"/>
          <cell r="AB103"/>
          <cell r="AC103"/>
          <cell r="AD103"/>
          <cell r="AE103"/>
          <cell r="AF103"/>
          <cell r="AG103"/>
          <cell r="AH103"/>
          <cell r="AI103"/>
          <cell r="AJ103"/>
          <cell r="AK103"/>
          <cell r="AL103"/>
          <cell r="AM103"/>
          <cell r="AN103"/>
          <cell r="AO103"/>
          <cell r="AP103"/>
          <cell r="AQ103"/>
          <cell r="AR103"/>
          <cell r="AS103"/>
          <cell r="AT103"/>
          <cell r="AU103"/>
          <cell r="AV103"/>
          <cell r="AW103"/>
          <cell r="AX103"/>
          <cell r="AY103"/>
          <cell r="AZ103"/>
          <cell r="BA103"/>
          <cell r="BB103"/>
          <cell r="BC103"/>
          <cell r="BD103"/>
          <cell r="BE103"/>
          <cell r="BF103"/>
          <cell r="BG103"/>
          <cell r="BH103"/>
          <cell r="BI103"/>
          <cell r="BJ103"/>
          <cell r="BK103"/>
          <cell r="BL103"/>
          <cell r="BM103"/>
          <cell r="BN103"/>
          <cell r="BO103"/>
          <cell r="BP103"/>
          <cell r="BQ103"/>
          <cell r="BR103"/>
        </row>
        <row r="104">
          <cell r="B104"/>
          <cell r="C104"/>
          <cell r="D104"/>
          <cell r="E104"/>
          <cell r="F104"/>
          <cell r="G104"/>
          <cell r="H104"/>
          <cell r="I104"/>
          <cell r="J104"/>
          <cell r="K104"/>
          <cell r="L104"/>
          <cell r="M104"/>
          <cell r="N104"/>
          <cell r="O104"/>
          <cell r="P104"/>
          <cell r="Q104"/>
          <cell r="R104"/>
          <cell r="S104"/>
          <cell r="T104"/>
          <cell r="U104"/>
          <cell r="V104"/>
          <cell r="W104"/>
          <cell r="X104"/>
          <cell r="Y104"/>
          <cell r="Z104"/>
          <cell r="AA104"/>
          <cell r="AB104"/>
          <cell r="AC104"/>
          <cell r="AD104"/>
          <cell r="AE104"/>
          <cell r="AF104"/>
          <cell r="AG104"/>
          <cell r="AH104"/>
          <cell r="AI104"/>
          <cell r="AJ104"/>
          <cell r="AK104"/>
          <cell r="AL104"/>
          <cell r="AM104"/>
          <cell r="AN104"/>
          <cell r="AO104"/>
          <cell r="AP104"/>
          <cell r="AQ104"/>
          <cell r="AR104"/>
          <cell r="AS104"/>
          <cell r="AT104"/>
          <cell r="AU104"/>
          <cell r="AV104"/>
          <cell r="AW104"/>
          <cell r="AX104"/>
          <cell r="AY104"/>
          <cell r="AZ104"/>
          <cell r="BA104"/>
          <cell r="BB104"/>
          <cell r="BC104"/>
          <cell r="BD104"/>
          <cell r="BE104"/>
          <cell r="BF104"/>
          <cell r="BG104"/>
          <cell r="BH104"/>
          <cell r="BI104"/>
          <cell r="BJ104"/>
          <cell r="BK104"/>
          <cell r="BL104"/>
          <cell r="BM104"/>
          <cell r="BN104"/>
          <cell r="BO104"/>
          <cell r="BP104"/>
          <cell r="BQ104"/>
          <cell r="BR104"/>
        </row>
        <row r="105">
          <cell r="B105"/>
          <cell r="C105"/>
          <cell r="D105"/>
          <cell r="E105"/>
          <cell r="F105"/>
          <cell r="G105"/>
          <cell r="H105"/>
          <cell r="I105"/>
          <cell r="J105"/>
          <cell r="K105"/>
          <cell r="L105"/>
          <cell r="M105"/>
          <cell r="N105"/>
          <cell r="O105"/>
          <cell r="P105"/>
          <cell r="Q105"/>
          <cell r="R105"/>
          <cell r="S105"/>
          <cell r="T105"/>
          <cell r="U105"/>
          <cell r="V105"/>
          <cell r="W105"/>
          <cell r="X105"/>
          <cell r="Y105"/>
          <cell r="Z105"/>
          <cell r="AA105"/>
          <cell r="AB105"/>
          <cell r="AC105"/>
          <cell r="AD105"/>
          <cell r="AE105"/>
          <cell r="AF105"/>
          <cell r="AG105"/>
          <cell r="AH105"/>
          <cell r="AI105"/>
          <cell r="AJ105"/>
          <cell r="AK105"/>
          <cell r="AL105"/>
          <cell r="AM105"/>
          <cell r="AN105"/>
          <cell r="AO105"/>
          <cell r="AP105"/>
          <cell r="AQ105"/>
          <cell r="AR105"/>
          <cell r="AS105"/>
          <cell r="AT105"/>
          <cell r="AU105"/>
          <cell r="AV105"/>
          <cell r="AW105"/>
          <cell r="AX105"/>
          <cell r="AY105"/>
          <cell r="AZ105"/>
          <cell r="BA105"/>
          <cell r="BB105"/>
          <cell r="BC105"/>
          <cell r="BD105"/>
          <cell r="BE105"/>
          <cell r="BF105"/>
          <cell r="BG105"/>
          <cell r="BH105"/>
          <cell r="BI105"/>
          <cell r="BJ105"/>
          <cell r="BK105"/>
          <cell r="BL105"/>
          <cell r="BM105"/>
          <cell r="BN105"/>
          <cell r="BO105"/>
          <cell r="BP105"/>
          <cell r="BQ105"/>
          <cell r="BR105"/>
        </row>
        <row r="106">
          <cell r="B106"/>
          <cell r="C106"/>
          <cell r="D106"/>
          <cell r="E106"/>
          <cell r="F106"/>
          <cell r="G106"/>
          <cell r="H106"/>
          <cell r="I106"/>
          <cell r="J106"/>
          <cell r="K106"/>
          <cell r="L106"/>
          <cell r="M106"/>
          <cell r="N106"/>
          <cell r="O106"/>
          <cell r="P106"/>
          <cell r="Q106"/>
          <cell r="R106"/>
          <cell r="S106"/>
          <cell r="T106"/>
          <cell r="U106"/>
          <cell r="V106"/>
          <cell r="W106"/>
          <cell r="X106"/>
          <cell r="Y106"/>
          <cell r="Z106"/>
          <cell r="AA106"/>
          <cell r="AB106"/>
          <cell r="AC106"/>
          <cell r="AD106"/>
          <cell r="AE106"/>
          <cell r="AF106"/>
          <cell r="AG106"/>
          <cell r="AH106"/>
          <cell r="AI106"/>
          <cell r="AJ106"/>
          <cell r="AK106"/>
          <cell r="AL106"/>
          <cell r="AM106"/>
          <cell r="AN106"/>
          <cell r="AO106"/>
          <cell r="AP106"/>
          <cell r="AQ106"/>
          <cell r="AR106"/>
          <cell r="AS106"/>
          <cell r="AT106"/>
          <cell r="AU106"/>
          <cell r="AV106"/>
          <cell r="AW106"/>
          <cell r="AX106"/>
          <cell r="AY106"/>
          <cell r="AZ106"/>
          <cell r="BA106"/>
          <cell r="BB106"/>
          <cell r="BC106"/>
          <cell r="BD106"/>
          <cell r="BE106"/>
          <cell r="BF106"/>
          <cell r="BG106"/>
          <cell r="BH106"/>
          <cell r="BI106"/>
          <cell r="BJ106"/>
          <cell r="BK106"/>
          <cell r="BL106"/>
          <cell r="BM106"/>
          <cell r="BN106"/>
          <cell r="BO106"/>
          <cell r="BP106"/>
          <cell r="BQ106"/>
          <cell r="BR106"/>
        </row>
        <row r="107">
          <cell r="B107"/>
          <cell r="C107"/>
          <cell r="D107"/>
          <cell r="E107"/>
          <cell r="F107"/>
          <cell r="G107"/>
          <cell r="H107"/>
          <cell r="I107"/>
          <cell r="J107"/>
          <cell r="K107"/>
          <cell r="L107"/>
          <cell r="M107"/>
          <cell r="N107"/>
          <cell r="O107"/>
          <cell r="P107"/>
          <cell r="Q107"/>
          <cell r="R107"/>
          <cell r="S107"/>
          <cell r="T107"/>
          <cell r="U107"/>
          <cell r="V107"/>
          <cell r="W107"/>
          <cell r="X107"/>
          <cell r="Y107"/>
          <cell r="Z107"/>
          <cell r="AA107"/>
          <cell r="AB107"/>
          <cell r="AC107"/>
          <cell r="AD107"/>
          <cell r="AE107"/>
          <cell r="AF107"/>
          <cell r="AG107"/>
          <cell r="AH107"/>
          <cell r="AI107"/>
          <cell r="AJ107"/>
          <cell r="AK107"/>
          <cell r="AL107"/>
          <cell r="AM107"/>
          <cell r="AN107"/>
          <cell r="AO107"/>
          <cell r="AP107"/>
          <cell r="AQ107"/>
          <cell r="AR107"/>
          <cell r="AS107"/>
          <cell r="AT107"/>
          <cell r="AU107"/>
          <cell r="AV107"/>
          <cell r="AW107"/>
          <cell r="AX107"/>
          <cell r="AY107"/>
          <cell r="AZ107"/>
          <cell r="BA107"/>
          <cell r="BB107"/>
          <cell r="BC107"/>
          <cell r="BD107"/>
          <cell r="BE107"/>
          <cell r="BF107"/>
          <cell r="BG107"/>
          <cell r="BH107"/>
          <cell r="BI107"/>
          <cell r="BJ107"/>
          <cell r="BK107"/>
          <cell r="BL107"/>
          <cell r="BM107"/>
          <cell r="BN107"/>
          <cell r="BO107"/>
          <cell r="BP107"/>
          <cell r="BQ107"/>
          <cell r="BR107"/>
        </row>
        <row r="108">
          <cell r="B108"/>
          <cell r="C108"/>
          <cell r="D108"/>
          <cell r="E108"/>
          <cell r="F108"/>
          <cell r="G108"/>
          <cell r="H108"/>
          <cell r="I108"/>
          <cell r="J108"/>
          <cell r="K108"/>
          <cell r="L108"/>
          <cell r="M108"/>
          <cell r="N108"/>
          <cell r="O108"/>
          <cell r="P108"/>
          <cell r="Q108"/>
          <cell r="R108"/>
          <cell r="S108"/>
          <cell r="T108"/>
          <cell r="U108"/>
          <cell r="V108"/>
          <cell r="W108"/>
          <cell r="X108"/>
          <cell r="Y108"/>
          <cell r="Z108"/>
          <cell r="AA108"/>
          <cell r="AB108"/>
          <cell r="AC108"/>
          <cell r="AD108"/>
          <cell r="AE108"/>
          <cell r="AF108"/>
          <cell r="AG108"/>
          <cell r="AH108"/>
          <cell r="AI108"/>
          <cell r="AJ108"/>
          <cell r="AK108"/>
          <cell r="AL108"/>
          <cell r="AM108"/>
          <cell r="AN108"/>
          <cell r="AO108"/>
          <cell r="AP108"/>
          <cell r="AQ108"/>
          <cell r="AR108"/>
          <cell r="AS108"/>
          <cell r="AT108"/>
          <cell r="AU108"/>
          <cell r="AV108"/>
          <cell r="AW108"/>
          <cell r="AX108"/>
          <cell r="AY108"/>
          <cell r="AZ108"/>
          <cell r="BA108"/>
          <cell r="BB108"/>
          <cell r="BC108"/>
          <cell r="BD108"/>
          <cell r="BE108"/>
          <cell r="BF108"/>
          <cell r="BG108"/>
          <cell r="BH108"/>
          <cell r="BI108"/>
          <cell r="BJ108"/>
          <cell r="BK108"/>
          <cell r="BL108"/>
          <cell r="BM108"/>
          <cell r="BN108"/>
          <cell r="BO108"/>
          <cell r="BP108"/>
          <cell r="BQ108"/>
          <cell r="BR108"/>
        </row>
        <row r="109">
          <cell r="B109"/>
          <cell r="T109"/>
          <cell r="U109"/>
          <cell r="Z109"/>
          <cell r="AM109"/>
          <cell r="AN109"/>
          <cell r="AP109"/>
          <cell r="AT109"/>
          <cell r="AU109"/>
          <cell r="AY109"/>
          <cell r="AZ109"/>
          <cell r="BA109"/>
          <cell r="BN109"/>
          <cell r="BO109"/>
          <cell r="BP109"/>
        </row>
        <row r="110">
          <cell r="B110"/>
          <cell r="U110"/>
          <cell r="Z110"/>
          <cell r="AM110"/>
          <cell r="AN110"/>
          <cell r="AP110"/>
          <cell r="AT110"/>
          <cell r="AU110"/>
          <cell r="AY110"/>
          <cell r="AZ110"/>
          <cell r="BA110"/>
          <cell r="BN110"/>
          <cell r="BO110"/>
          <cell r="BP110"/>
        </row>
        <row r="111">
          <cell r="B111"/>
          <cell r="U111"/>
          <cell r="Z111"/>
          <cell r="AM111"/>
          <cell r="AN111"/>
          <cell r="AP111"/>
          <cell r="AT111"/>
          <cell r="AU111"/>
          <cell r="AY111"/>
          <cell r="AZ111"/>
          <cell r="BA111"/>
          <cell r="BN111"/>
          <cell r="BO111"/>
          <cell r="BP111"/>
        </row>
        <row r="112">
          <cell r="B112"/>
          <cell r="U112"/>
          <cell r="Z112"/>
          <cell r="AM112"/>
          <cell r="AN112"/>
          <cell r="AP112"/>
          <cell r="AT112"/>
          <cell r="AU112"/>
          <cell r="AY112"/>
          <cell r="AZ112"/>
          <cell r="BA112"/>
          <cell r="BN112"/>
          <cell r="BO112"/>
          <cell r="BP112"/>
        </row>
        <row r="113">
          <cell r="B113"/>
          <cell r="U113"/>
          <cell r="Z113"/>
          <cell r="AM113"/>
          <cell r="AN113"/>
          <cell r="AP113"/>
          <cell r="AT113"/>
          <cell r="AU113"/>
          <cell r="AY113"/>
          <cell r="AZ113"/>
          <cell r="BA113"/>
          <cell r="BN113"/>
          <cell r="BO113"/>
          <cell r="BP113"/>
        </row>
        <row r="114">
          <cell r="B114"/>
          <cell r="U114"/>
          <cell r="Z114"/>
          <cell r="AM114"/>
          <cell r="AN114"/>
          <cell r="AP114"/>
          <cell r="AT114"/>
          <cell r="AU114"/>
          <cell r="AY114"/>
          <cell r="AZ114"/>
          <cell r="BA114"/>
          <cell r="BN114"/>
          <cell r="BO114"/>
          <cell r="BP114"/>
        </row>
        <row r="115">
          <cell r="B115"/>
          <cell r="U115"/>
          <cell r="Z115"/>
          <cell r="AM115"/>
          <cell r="AN115"/>
          <cell r="AP115"/>
          <cell r="AT115"/>
          <cell r="AU115"/>
          <cell r="AY115"/>
          <cell r="AZ115"/>
          <cell r="BA115"/>
          <cell r="BN115"/>
          <cell r="BO115"/>
          <cell r="BP115"/>
        </row>
        <row r="116">
          <cell r="B116"/>
          <cell r="U116"/>
          <cell r="Z116"/>
          <cell r="AM116"/>
          <cell r="AN116"/>
          <cell r="AP116"/>
          <cell r="AT116"/>
          <cell r="AU116"/>
          <cell r="AY116"/>
          <cell r="AZ116"/>
          <cell r="BA116"/>
          <cell r="BN116"/>
          <cell r="BO116"/>
          <cell r="BP116"/>
        </row>
        <row r="117">
          <cell r="B117"/>
          <cell r="U117"/>
          <cell r="Z117"/>
          <cell r="AM117"/>
          <cell r="AN117"/>
          <cell r="AP117"/>
          <cell r="AT117"/>
          <cell r="AU117"/>
          <cell r="AY117"/>
          <cell r="AZ117"/>
          <cell r="BA117"/>
          <cell r="BN117"/>
          <cell r="BO117"/>
          <cell r="BP117"/>
        </row>
        <row r="118">
          <cell r="B118"/>
          <cell r="U118"/>
          <cell r="Z118"/>
          <cell r="AM118"/>
          <cell r="AN118"/>
          <cell r="AP118"/>
          <cell r="AT118"/>
          <cell r="AU118"/>
          <cell r="AY118"/>
          <cell r="AZ118"/>
          <cell r="BA118"/>
          <cell r="BN118"/>
          <cell r="BO118"/>
          <cell r="BP118"/>
        </row>
        <row r="119">
          <cell r="B119"/>
          <cell r="U119"/>
          <cell r="Z119"/>
          <cell r="AM119"/>
          <cell r="AN119"/>
          <cell r="AP119"/>
          <cell r="AT119"/>
          <cell r="AU119"/>
          <cell r="AY119"/>
          <cell r="AZ119"/>
          <cell r="BA119"/>
          <cell r="BN119"/>
          <cell r="BO119"/>
          <cell r="BP119"/>
        </row>
        <row r="120">
          <cell r="B120"/>
          <cell r="U120"/>
          <cell r="Z120"/>
          <cell r="AM120"/>
          <cell r="AN120"/>
          <cell r="AP120"/>
          <cell r="AT120"/>
          <cell r="AU120"/>
          <cell r="AY120"/>
          <cell r="AZ120"/>
          <cell r="BA120"/>
          <cell r="BN120"/>
          <cell r="BO120"/>
          <cell r="BP120"/>
        </row>
        <row r="121">
          <cell r="B121"/>
          <cell r="U121"/>
          <cell r="Z121"/>
          <cell r="AM121"/>
          <cell r="AN121"/>
          <cell r="AP121"/>
          <cell r="AT121"/>
          <cell r="AU121"/>
          <cell r="AY121"/>
          <cell r="AZ121"/>
          <cell r="BA121"/>
          <cell r="BN121"/>
          <cell r="BO121"/>
          <cell r="BP121"/>
        </row>
        <row r="122">
          <cell r="B122"/>
          <cell r="U122"/>
          <cell r="Z122"/>
          <cell r="AM122"/>
          <cell r="AN122"/>
          <cell r="AP122"/>
          <cell r="AT122"/>
          <cell r="AU122"/>
          <cell r="AY122"/>
          <cell r="AZ122"/>
          <cell r="BA122"/>
          <cell r="BN122"/>
          <cell r="BO122"/>
          <cell r="BP122"/>
        </row>
        <row r="123">
          <cell r="B123"/>
          <cell r="U123"/>
          <cell r="Z123"/>
          <cell r="AM123"/>
          <cell r="AN123"/>
          <cell r="AP123"/>
          <cell r="AT123"/>
          <cell r="AU123"/>
          <cell r="AY123"/>
          <cell r="AZ123"/>
          <cell r="BA123"/>
          <cell r="BN123"/>
          <cell r="BO123"/>
          <cell r="BP123"/>
        </row>
        <row r="124">
          <cell r="B124"/>
          <cell r="U124"/>
          <cell r="Z124"/>
          <cell r="AM124"/>
          <cell r="AN124"/>
          <cell r="AP124"/>
          <cell r="AT124"/>
          <cell r="AU124"/>
          <cell r="AY124"/>
          <cell r="AZ124"/>
          <cell r="BA124"/>
          <cell r="BN124"/>
          <cell r="BO124"/>
          <cell r="BP124"/>
        </row>
        <row r="125">
          <cell r="B125"/>
          <cell r="U125"/>
          <cell r="Z125"/>
          <cell r="AM125"/>
          <cell r="AN125"/>
          <cell r="AP125"/>
          <cell r="AT125"/>
          <cell r="AU125"/>
          <cell r="AY125"/>
          <cell r="AZ125"/>
          <cell r="BA125"/>
          <cell r="BN125"/>
          <cell r="BO125"/>
          <cell r="BP125"/>
        </row>
        <row r="126">
          <cell r="B126"/>
          <cell r="U126"/>
          <cell r="Z126"/>
          <cell r="AM126"/>
          <cell r="AN126"/>
          <cell r="AP126"/>
          <cell r="AT126"/>
          <cell r="AU126"/>
          <cell r="AY126"/>
          <cell r="AZ126"/>
          <cell r="BA126"/>
          <cell r="BN126"/>
          <cell r="BO126"/>
          <cell r="BP126"/>
        </row>
        <row r="127">
          <cell r="B127"/>
          <cell r="U127"/>
          <cell r="Z127"/>
          <cell r="AM127"/>
          <cell r="AN127"/>
          <cell r="AP127"/>
          <cell r="AT127"/>
          <cell r="AU127"/>
          <cell r="AY127"/>
          <cell r="AZ127"/>
          <cell r="BA127"/>
          <cell r="BN127"/>
          <cell r="BO127"/>
          <cell r="BP127"/>
        </row>
        <row r="128">
          <cell r="B128"/>
          <cell r="U128"/>
          <cell r="Z128"/>
          <cell r="AM128"/>
          <cell r="AN128"/>
          <cell r="AP128"/>
          <cell r="AT128"/>
          <cell r="AU128"/>
          <cell r="AY128"/>
          <cell r="AZ128"/>
          <cell r="BA128"/>
          <cell r="BN128"/>
          <cell r="BO128"/>
          <cell r="BP128"/>
        </row>
        <row r="129">
          <cell r="B129"/>
          <cell r="U129"/>
          <cell r="Z129"/>
          <cell r="AM129"/>
          <cell r="AN129"/>
          <cell r="AP129"/>
          <cell r="AT129"/>
          <cell r="AU129"/>
          <cell r="AY129"/>
          <cell r="AZ129"/>
          <cell r="BA129"/>
          <cell r="BN129"/>
          <cell r="BO129"/>
          <cell r="BP129"/>
        </row>
        <row r="130">
          <cell r="B130"/>
          <cell r="U130"/>
          <cell r="Z130"/>
          <cell r="AM130"/>
          <cell r="AN130"/>
          <cell r="AP130"/>
          <cell r="AT130"/>
          <cell r="AU130"/>
          <cell r="AY130"/>
          <cell r="AZ130"/>
          <cell r="BA130"/>
          <cell r="BN130"/>
          <cell r="BO130"/>
          <cell r="BP130"/>
        </row>
        <row r="131">
          <cell r="B131"/>
          <cell r="U131"/>
          <cell r="Z131"/>
          <cell r="AM131"/>
          <cell r="AN131"/>
          <cell r="AP131"/>
          <cell r="AT131"/>
          <cell r="AU131"/>
          <cell r="AY131"/>
          <cell r="AZ131"/>
          <cell r="BA131"/>
          <cell r="BN131"/>
          <cell r="BO131"/>
          <cell r="BP131"/>
        </row>
        <row r="132">
          <cell r="B132"/>
          <cell r="U132"/>
          <cell r="Z132"/>
          <cell r="AM132"/>
          <cell r="AN132"/>
          <cell r="AP132"/>
          <cell r="AT132"/>
          <cell r="AU132"/>
          <cell r="AY132"/>
          <cell r="AZ132"/>
          <cell r="BA132"/>
          <cell r="BN132"/>
          <cell r="BO132"/>
          <cell r="BP132"/>
        </row>
        <row r="133">
          <cell r="B133"/>
          <cell r="U133"/>
          <cell r="Z133"/>
          <cell r="AM133"/>
          <cell r="AN133"/>
          <cell r="AP133"/>
          <cell r="AT133"/>
          <cell r="AU133"/>
          <cell r="AY133"/>
          <cell r="AZ133"/>
          <cell r="BA133"/>
          <cell r="BN133"/>
          <cell r="BO133"/>
          <cell r="BP133"/>
        </row>
        <row r="134">
          <cell r="B134"/>
          <cell r="U134"/>
          <cell r="Z134"/>
          <cell r="AM134"/>
          <cell r="AN134"/>
          <cell r="AP134"/>
          <cell r="AT134"/>
          <cell r="AU134"/>
          <cell r="AY134"/>
          <cell r="AZ134"/>
          <cell r="BA134"/>
          <cell r="BN134"/>
          <cell r="BO134"/>
          <cell r="BP134"/>
        </row>
        <row r="135">
          <cell r="B135"/>
          <cell r="U135"/>
          <cell r="Z135"/>
          <cell r="AM135"/>
          <cell r="AN135"/>
          <cell r="AP135"/>
          <cell r="AT135"/>
          <cell r="AU135"/>
          <cell r="AY135"/>
          <cell r="AZ135"/>
          <cell r="BA135"/>
          <cell r="BN135"/>
          <cell r="BO135"/>
          <cell r="BP135"/>
        </row>
        <row r="136">
          <cell r="B136"/>
          <cell r="U136"/>
          <cell r="Z136"/>
          <cell r="AM136"/>
          <cell r="AN136"/>
          <cell r="AP136"/>
          <cell r="AT136"/>
          <cell r="AU136"/>
          <cell r="AY136"/>
          <cell r="AZ136"/>
          <cell r="BA136"/>
          <cell r="BN136"/>
          <cell r="BO136"/>
          <cell r="BP136"/>
        </row>
        <row r="137">
          <cell r="B137"/>
          <cell r="U137"/>
          <cell r="Z137"/>
          <cell r="AM137"/>
          <cell r="AN137"/>
          <cell r="AP137"/>
          <cell r="AT137"/>
          <cell r="AU137"/>
          <cell r="AY137"/>
          <cell r="AZ137"/>
          <cell r="BA137"/>
          <cell r="BN137"/>
          <cell r="BO137"/>
          <cell r="BP137"/>
        </row>
        <row r="138">
          <cell r="B138"/>
          <cell r="U138"/>
          <cell r="Z138"/>
          <cell r="AM138"/>
          <cell r="AN138"/>
          <cell r="AP138"/>
          <cell r="AT138"/>
          <cell r="AU138"/>
          <cell r="AY138"/>
          <cell r="AZ138"/>
          <cell r="BA138"/>
          <cell r="BN138"/>
          <cell r="BO138"/>
          <cell r="BP138"/>
        </row>
        <row r="139">
          <cell r="B139"/>
          <cell r="U139"/>
          <cell r="Z139"/>
          <cell r="AM139"/>
          <cell r="AN139"/>
          <cell r="AP139"/>
          <cell r="AT139"/>
          <cell r="AU139"/>
          <cell r="AY139"/>
          <cell r="AZ139"/>
          <cell r="BA139"/>
          <cell r="BN139"/>
          <cell r="BO139"/>
          <cell r="BP139"/>
        </row>
        <row r="140">
          <cell r="B140"/>
          <cell r="U140"/>
          <cell r="Z140"/>
          <cell r="AM140"/>
          <cell r="AN140"/>
          <cell r="AP140"/>
          <cell r="AT140"/>
          <cell r="AU140"/>
          <cell r="AY140"/>
          <cell r="AZ140"/>
          <cell r="BA140"/>
          <cell r="BN140"/>
          <cell r="BO140"/>
          <cell r="BP140"/>
        </row>
        <row r="141">
          <cell r="B141"/>
          <cell r="U141"/>
          <cell r="Z141"/>
          <cell r="AM141"/>
          <cell r="AN141"/>
          <cell r="AP141"/>
          <cell r="AT141"/>
          <cell r="AU141"/>
          <cell r="AY141"/>
          <cell r="AZ141"/>
          <cell r="BA141"/>
          <cell r="BN141"/>
          <cell r="BO141"/>
          <cell r="BP141"/>
        </row>
        <row r="142">
          <cell r="B142"/>
          <cell r="U142"/>
          <cell r="Z142"/>
          <cell r="AM142"/>
          <cell r="AN142"/>
          <cell r="AP142"/>
          <cell r="AT142"/>
          <cell r="AU142"/>
          <cell r="AY142"/>
          <cell r="AZ142"/>
          <cell r="BA142"/>
          <cell r="BN142"/>
          <cell r="BO142"/>
          <cell r="BP142"/>
        </row>
        <row r="143">
          <cell r="B143"/>
          <cell r="U143"/>
          <cell r="Z143"/>
          <cell r="AM143"/>
          <cell r="AN143"/>
          <cell r="AP143"/>
          <cell r="AT143"/>
          <cell r="AU143"/>
          <cell r="AY143"/>
          <cell r="AZ143"/>
          <cell r="BA143"/>
          <cell r="BN143"/>
          <cell r="BO143"/>
          <cell r="BP143"/>
        </row>
        <row r="144">
          <cell r="B144"/>
          <cell r="U144"/>
          <cell r="Z144"/>
          <cell r="AM144"/>
          <cell r="AN144"/>
          <cell r="AP144"/>
          <cell r="AT144"/>
          <cell r="AU144"/>
          <cell r="AY144"/>
          <cell r="AZ144"/>
          <cell r="BA144"/>
          <cell r="BN144"/>
          <cell r="BO144"/>
          <cell r="BP144"/>
        </row>
        <row r="145">
          <cell r="B145"/>
          <cell r="U145"/>
          <cell r="Z145"/>
          <cell r="AM145"/>
          <cell r="AN145"/>
          <cell r="AP145"/>
          <cell r="AT145"/>
          <cell r="AU145"/>
          <cell r="AY145"/>
          <cell r="AZ145"/>
          <cell r="BA145"/>
          <cell r="BN145"/>
          <cell r="BO145"/>
          <cell r="BP145"/>
        </row>
        <row r="146">
          <cell r="B146"/>
          <cell r="U146"/>
          <cell r="Z146"/>
          <cell r="AM146"/>
          <cell r="AN146"/>
          <cell r="AP146"/>
          <cell r="AT146"/>
          <cell r="AU146"/>
          <cell r="AY146"/>
          <cell r="AZ146"/>
          <cell r="BA146"/>
          <cell r="BN146"/>
          <cell r="BO146"/>
          <cell r="BP146"/>
        </row>
        <row r="147">
          <cell r="B147"/>
          <cell r="U147"/>
          <cell r="Z147"/>
          <cell r="AM147"/>
          <cell r="AN147"/>
          <cell r="AP147"/>
          <cell r="AT147"/>
          <cell r="AU147"/>
          <cell r="AY147"/>
          <cell r="AZ147"/>
          <cell r="BA147"/>
          <cell r="BN147"/>
          <cell r="BO147"/>
          <cell r="BP147"/>
        </row>
        <row r="148">
          <cell r="B148"/>
          <cell r="U148"/>
          <cell r="Z148"/>
          <cell r="AM148"/>
          <cell r="AN148"/>
          <cell r="AP148"/>
          <cell r="AT148"/>
          <cell r="AU148"/>
          <cell r="AY148"/>
          <cell r="AZ148"/>
          <cell r="BA148"/>
          <cell r="BN148"/>
          <cell r="BO148"/>
          <cell r="BP148"/>
        </row>
        <row r="149">
          <cell r="B149"/>
          <cell r="U149"/>
          <cell r="Z149"/>
          <cell r="AM149"/>
          <cell r="AN149"/>
          <cell r="AP149"/>
          <cell r="AT149"/>
          <cell r="AU149"/>
          <cell r="AY149"/>
          <cell r="AZ149"/>
          <cell r="BA149"/>
          <cell r="BN149"/>
          <cell r="BO149"/>
          <cell r="BP149"/>
        </row>
        <row r="150">
          <cell r="B150"/>
          <cell r="U150"/>
          <cell r="Z150"/>
          <cell r="AM150"/>
          <cell r="AN150"/>
          <cell r="AP150"/>
          <cell r="AT150"/>
          <cell r="AU150"/>
          <cell r="AY150"/>
          <cell r="AZ150"/>
          <cell r="BA150"/>
          <cell r="BN150"/>
          <cell r="BO150"/>
          <cell r="BP150"/>
        </row>
        <row r="151">
          <cell r="B151"/>
          <cell r="U151"/>
          <cell r="Z151"/>
          <cell r="AM151"/>
          <cell r="AN151"/>
          <cell r="AP151"/>
          <cell r="AT151"/>
          <cell r="AU151"/>
          <cell r="AY151"/>
          <cell r="AZ151"/>
          <cell r="BA151"/>
          <cell r="BN151"/>
          <cell r="BO151"/>
          <cell r="BP151"/>
        </row>
        <row r="152">
          <cell r="B152"/>
          <cell r="U152"/>
          <cell r="Z152"/>
          <cell r="AM152"/>
          <cell r="AN152"/>
          <cell r="AP152"/>
          <cell r="AT152"/>
          <cell r="AU152"/>
          <cell r="AY152"/>
          <cell r="AZ152"/>
          <cell r="BA152"/>
          <cell r="BN152"/>
          <cell r="BO152"/>
          <cell r="BP152"/>
        </row>
        <row r="153">
          <cell r="B153"/>
          <cell r="U153"/>
          <cell r="Z153"/>
          <cell r="AM153"/>
          <cell r="AN153"/>
          <cell r="AP153"/>
          <cell r="AT153"/>
          <cell r="AU153"/>
          <cell r="AY153"/>
          <cell r="AZ153"/>
          <cell r="BA153"/>
          <cell r="BN153"/>
          <cell r="BO153"/>
          <cell r="BP153"/>
        </row>
        <row r="154">
          <cell r="B154"/>
          <cell r="U154"/>
          <cell r="Z154"/>
          <cell r="AM154"/>
          <cell r="AN154"/>
          <cell r="AP154"/>
          <cell r="AT154"/>
          <cell r="AU154"/>
          <cell r="AY154"/>
          <cell r="AZ154"/>
          <cell r="BA154"/>
          <cell r="BN154"/>
          <cell r="BO154"/>
          <cell r="BP154"/>
        </row>
        <row r="155">
          <cell r="B155"/>
          <cell r="U155"/>
          <cell r="Z155"/>
          <cell r="AM155"/>
          <cell r="AN155"/>
          <cell r="AP155"/>
          <cell r="AT155"/>
          <cell r="AU155"/>
          <cell r="AY155"/>
          <cell r="AZ155"/>
          <cell r="BA155"/>
          <cell r="BN155"/>
          <cell r="BO155"/>
          <cell r="BP155"/>
        </row>
        <row r="156">
          <cell r="B156"/>
          <cell r="U156"/>
          <cell r="Z156"/>
          <cell r="AM156"/>
          <cell r="AN156"/>
          <cell r="AP156"/>
          <cell r="AT156"/>
          <cell r="AU156"/>
          <cell r="AY156"/>
          <cell r="AZ156"/>
          <cell r="BA156"/>
          <cell r="BN156"/>
          <cell r="BO156"/>
          <cell r="BP156"/>
        </row>
        <row r="157">
          <cell r="B157"/>
          <cell r="U157"/>
          <cell r="Z157"/>
          <cell r="AM157"/>
          <cell r="AN157"/>
          <cell r="AP157"/>
          <cell r="AT157"/>
          <cell r="AU157"/>
          <cell r="AY157"/>
          <cell r="AZ157"/>
          <cell r="BA157"/>
          <cell r="BN157"/>
          <cell r="BO157"/>
          <cell r="BP157"/>
        </row>
        <row r="158">
          <cell r="B158"/>
          <cell r="U158"/>
          <cell r="Z158"/>
          <cell r="AM158"/>
          <cell r="AN158"/>
          <cell r="AP158"/>
          <cell r="AT158"/>
          <cell r="AU158"/>
          <cell r="AY158"/>
          <cell r="AZ158"/>
          <cell r="BA158"/>
          <cell r="BN158"/>
          <cell r="BO158"/>
          <cell r="BP158"/>
        </row>
        <row r="159">
          <cell r="B159"/>
          <cell r="U159"/>
          <cell r="Z159"/>
          <cell r="AM159"/>
          <cell r="AN159"/>
          <cell r="AP159"/>
          <cell r="AT159"/>
          <cell r="AU159"/>
          <cell r="AY159"/>
          <cell r="AZ159"/>
          <cell r="BA159"/>
          <cell r="BN159"/>
          <cell r="BO159"/>
          <cell r="BP159"/>
        </row>
        <row r="160">
          <cell r="B160"/>
          <cell r="U160"/>
          <cell r="Z160"/>
          <cell r="AM160"/>
          <cell r="AN160"/>
          <cell r="AP160"/>
          <cell r="AT160"/>
          <cell r="AU160"/>
          <cell r="AY160"/>
          <cell r="AZ160"/>
          <cell r="BA160"/>
          <cell r="BN160"/>
          <cell r="BO160"/>
          <cell r="BP160"/>
        </row>
        <row r="161">
          <cell r="B161"/>
          <cell r="U161"/>
          <cell r="Z161"/>
          <cell r="AM161"/>
          <cell r="AN161"/>
          <cell r="AP161"/>
          <cell r="AT161"/>
          <cell r="AU161"/>
          <cell r="AY161"/>
          <cell r="AZ161"/>
          <cell r="BA161"/>
          <cell r="BN161"/>
          <cell r="BO161"/>
          <cell r="BP161"/>
        </row>
        <row r="162">
          <cell r="B162"/>
          <cell r="U162"/>
          <cell r="Z162"/>
          <cell r="AM162"/>
          <cell r="AN162"/>
          <cell r="AP162"/>
          <cell r="AT162"/>
          <cell r="AU162"/>
          <cell r="AY162"/>
          <cell r="AZ162"/>
          <cell r="BA162"/>
          <cell r="BN162"/>
          <cell r="BO162"/>
          <cell r="BP162"/>
        </row>
        <row r="163">
          <cell r="B163"/>
          <cell r="U163"/>
          <cell r="Z163"/>
          <cell r="AM163"/>
          <cell r="AN163"/>
          <cell r="AP163"/>
          <cell r="AT163"/>
          <cell r="AU163"/>
          <cell r="AY163"/>
          <cell r="AZ163"/>
          <cell r="BA163"/>
          <cell r="BN163"/>
          <cell r="BO163"/>
          <cell r="BP163"/>
        </row>
        <row r="164">
          <cell r="B164"/>
          <cell r="U164"/>
          <cell r="Z164"/>
          <cell r="AM164"/>
          <cell r="AN164"/>
          <cell r="AP164"/>
          <cell r="AT164"/>
          <cell r="AU164"/>
          <cell r="AY164"/>
          <cell r="AZ164"/>
          <cell r="BA164"/>
          <cell r="BN164"/>
          <cell r="BO164"/>
          <cell r="BP164"/>
        </row>
        <row r="165">
          <cell r="B165"/>
          <cell r="U165"/>
          <cell r="Z165"/>
          <cell r="AM165"/>
          <cell r="AN165"/>
          <cell r="AP165"/>
          <cell r="AT165"/>
          <cell r="AU165"/>
          <cell r="AY165"/>
          <cell r="AZ165"/>
          <cell r="BA165"/>
          <cell r="BN165"/>
          <cell r="BO165"/>
          <cell r="BP165"/>
        </row>
        <row r="166">
          <cell r="B166"/>
          <cell r="U166"/>
          <cell r="Z166"/>
          <cell r="AM166"/>
          <cell r="AN166"/>
          <cell r="AP166"/>
          <cell r="AT166"/>
          <cell r="AU166"/>
          <cell r="AY166"/>
          <cell r="AZ166"/>
          <cell r="BA166"/>
          <cell r="BN166"/>
          <cell r="BO166"/>
          <cell r="BP166"/>
        </row>
        <row r="167">
          <cell r="B167"/>
          <cell r="U167"/>
          <cell r="Z167"/>
          <cell r="AM167"/>
          <cell r="AN167"/>
          <cell r="AP167"/>
          <cell r="AT167"/>
          <cell r="AU167"/>
          <cell r="AY167"/>
          <cell r="AZ167"/>
          <cell r="BA167"/>
          <cell r="BN167"/>
          <cell r="BO167"/>
          <cell r="BP167"/>
        </row>
        <row r="168">
          <cell r="B168"/>
          <cell r="U168"/>
          <cell r="Z168"/>
          <cell r="AM168"/>
          <cell r="AN168"/>
          <cell r="AP168"/>
          <cell r="AT168"/>
          <cell r="AU168"/>
          <cell r="AY168"/>
          <cell r="AZ168"/>
          <cell r="BA168"/>
          <cell r="BN168"/>
          <cell r="BO168"/>
          <cell r="BP168"/>
        </row>
        <row r="169">
          <cell r="B169"/>
          <cell r="U169"/>
          <cell r="Z169"/>
          <cell r="AM169"/>
          <cell r="AN169"/>
          <cell r="AP169"/>
          <cell r="AT169"/>
          <cell r="AU169"/>
          <cell r="AY169"/>
          <cell r="AZ169"/>
          <cell r="BA169"/>
          <cell r="BN169"/>
          <cell r="BO169"/>
          <cell r="BP169"/>
        </row>
        <row r="170">
          <cell r="B170"/>
          <cell r="U170"/>
          <cell r="Z170"/>
          <cell r="AM170"/>
          <cell r="AN170"/>
          <cell r="AP170"/>
          <cell r="AT170"/>
          <cell r="AU170"/>
          <cell r="AY170"/>
          <cell r="AZ170"/>
          <cell r="BA170"/>
          <cell r="BN170"/>
          <cell r="BO170"/>
          <cell r="BP170"/>
        </row>
        <row r="171">
          <cell r="B171"/>
          <cell r="U171"/>
          <cell r="Z171"/>
          <cell r="AM171"/>
          <cell r="AN171"/>
          <cell r="AP171"/>
          <cell r="AT171"/>
          <cell r="AU171"/>
          <cell r="AY171"/>
          <cell r="AZ171"/>
          <cell r="BA171"/>
          <cell r="BN171"/>
          <cell r="BO171"/>
          <cell r="BP171"/>
        </row>
        <row r="172">
          <cell r="B172"/>
          <cell r="U172"/>
          <cell r="Z172"/>
          <cell r="AM172"/>
          <cell r="AN172"/>
          <cell r="AP172"/>
          <cell r="AT172"/>
          <cell r="AU172"/>
          <cell r="AY172"/>
          <cell r="AZ172"/>
          <cell r="BA172"/>
          <cell r="BN172"/>
          <cell r="BO172"/>
          <cell r="BP172"/>
        </row>
        <row r="173">
          <cell r="B173"/>
          <cell r="U173"/>
          <cell r="Z173"/>
          <cell r="AM173"/>
          <cell r="AN173"/>
          <cell r="AP173"/>
          <cell r="AT173"/>
          <cell r="AU173"/>
          <cell r="AY173"/>
          <cell r="AZ173"/>
          <cell r="BA173"/>
          <cell r="BN173"/>
          <cell r="BO173"/>
          <cell r="BP173"/>
        </row>
        <row r="174">
          <cell r="B174"/>
          <cell r="U174"/>
          <cell r="Z174"/>
          <cell r="AM174"/>
          <cell r="AN174"/>
          <cell r="AP174"/>
          <cell r="AT174"/>
          <cell r="AU174"/>
          <cell r="AY174"/>
          <cell r="AZ174"/>
          <cell r="BA174"/>
          <cell r="BN174"/>
          <cell r="BO174"/>
          <cell r="BP174"/>
        </row>
        <row r="175">
          <cell r="B175"/>
          <cell r="U175"/>
          <cell r="Z175"/>
          <cell r="AM175"/>
          <cell r="AN175"/>
          <cell r="AP175"/>
          <cell r="AT175"/>
          <cell r="AU175"/>
          <cell r="AY175"/>
          <cell r="AZ175"/>
          <cell r="BA175"/>
          <cell r="BN175"/>
          <cell r="BO175"/>
          <cell r="BP175"/>
        </row>
        <row r="176">
          <cell r="B176"/>
          <cell r="U176"/>
          <cell r="Z176"/>
          <cell r="AM176"/>
          <cell r="AN176"/>
          <cell r="AP176"/>
          <cell r="AT176"/>
          <cell r="AU176"/>
          <cell r="AY176"/>
          <cell r="AZ176"/>
          <cell r="BA176"/>
          <cell r="BN176"/>
          <cell r="BO176"/>
          <cell r="BP176"/>
        </row>
        <row r="177">
          <cell r="B177"/>
          <cell r="U177"/>
          <cell r="Z177"/>
          <cell r="AM177"/>
          <cell r="AN177"/>
          <cell r="AP177"/>
          <cell r="AT177"/>
          <cell r="AU177"/>
          <cell r="AY177"/>
          <cell r="AZ177"/>
          <cell r="BA177"/>
          <cell r="BN177"/>
          <cell r="BO177"/>
          <cell r="BP177"/>
        </row>
        <row r="178">
          <cell r="B178"/>
          <cell r="U178"/>
          <cell r="Z178"/>
          <cell r="AM178"/>
          <cell r="AN178"/>
          <cell r="AP178"/>
          <cell r="AT178"/>
          <cell r="AU178"/>
          <cell r="AY178"/>
          <cell r="AZ178"/>
          <cell r="BA178"/>
          <cell r="BN178"/>
          <cell r="BO178"/>
          <cell r="BP178"/>
        </row>
        <row r="179">
          <cell r="B179"/>
          <cell r="U179"/>
          <cell r="Z179"/>
          <cell r="AM179"/>
          <cell r="AN179"/>
          <cell r="AP179"/>
          <cell r="AT179"/>
          <cell r="AU179"/>
          <cell r="AY179"/>
          <cell r="AZ179"/>
          <cell r="BA179"/>
          <cell r="BN179"/>
          <cell r="BO179"/>
          <cell r="BP179"/>
        </row>
        <row r="180">
          <cell r="B180"/>
          <cell r="U180"/>
          <cell r="Z180"/>
          <cell r="AM180"/>
          <cell r="AN180"/>
          <cell r="AP180"/>
          <cell r="AT180"/>
          <cell r="AU180"/>
          <cell r="AY180"/>
          <cell r="AZ180"/>
          <cell r="BA180"/>
          <cell r="BN180"/>
          <cell r="BO180"/>
          <cell r="BP180"/>
        </row>
        <row r="181">
          <cell r="B181"/>
          <cell r="U181"/>
          <cell r="Z181"/>
          <cell r="AM181"/>
          <cell r="AN181"/>
          <cell r="AP181"/>
          <cell r="AT181"/>
          <cell r="AU181"/>
          <cell r="AY181"/>
          <cell r="AZ181"/>
          <cell r="BA181"/>
          <cell r="BN181"/>
          <cell r="BO181"/>
          <cell r="BP181"/>
        </row>
        <row r="182">
          <cell r="B182"/>
          <cell r="U182"/>
          <cell r="Z182"/>
          <cell r="AM182"/>
          <cell r="AN182"/>
          <cell r="AP182"/>
          <cell r="AT182"/>
          <cell r="AU182"/>
          <cell r="AY182"/>
          <cell r="AZ182"/>
          <cell r="BA182"/>
          <cell r="BN182"/>
          <cell r="BO182"/>
          <cell r="BP182"/>
        </row>
        <row r="183">
          <cell r="B183"/>
          <cell r="U183"/>
          <cell r="Z183"/>
          <cell r="AM183"/>
          <cell r="AN183"/>
          <cell r="AP183"/>
          <cell r="AT183"/>
          <cell r="AU183"/>
          <cell r="AY183"/>
          <cell r="AZ183"/>
          <cell r="BA183"/>
          <cell r="BN183"/>
          <cell r="BO183"/>
          <cell r="BP183"/>
        </row>
        <row r="184">
          <cell r="B184"/>
          <cell r="U184"/>
          <cell r="Z184"/>
          <cell r="AM184"/>
          <cell r="AN184"/>
          <cell r="AP184"/>
          <cell r="AT184"/>
          <cell r="AU184"/>
          <cell r="AY184"/>
          <cell r="AZ184"/>
          <cell r="BA184"/>
          <cell r="BN184"/>
          <cell r="BO184"/>
          <cell r="BP184"/>
        </row>
        <row r="185">
          <cell r="B185"/>
          <cell r="U185"/>
          <cell r="Z185"/>
          <cell r="AM185"/>
          <cell r="AN185"/>
          <cell r="AP185"/>
          <cell r="AT185"/>
          <cell r="AU185"/>
          <cell r="AY185"/>
          <cell r="AZ185"/>
          <cell r="BA185"/>
          <cell r="BN185"/>
          <cell r="BO185"/>
          <cell r="BP185"/>
        </row>
        <row r="186">
          <cell r="B186"/>
          <cell r="U186"/>
          <cell r="Z186"/>
          <cell r="AM186"/>
          <cell r="AN186"/>
          <cell r="AP186"/>
          <cell r="AT186"/>
          <cell r="AU186"/>
          <cell r="AY186"/>
          <cell r="AZ186"/>
          <cell r="BA186"/>
          <cell r="BN186"/>
          <cell r="BO186"/>
          <cell r="BP186"/>
        </row>
        <row r="187">
          <cell r="B187"/>
          <cell r="U187"/>
          <cell r="Z187"/>
          <cell r="AM187"/>
          <cell r="AN187"/>
          <cell r="AP187"/>
          <cell r="AT187"/>
          <cell r="AU187"/>
          <cell r="AY187"/>
          <cell r="AZ187"/>
          <cell r="BA187"/>
          <cell r="BN187"/>
          <cell r="BO187"/>
          <cell r="BP187"/>
        </row>
        <row r="188">
          <cell r="B188"/>
          <cell r="U188"/>
          <cell r="Z188"/>
          <cell r="AM188"/>
          <cell r="AN188"/>
          <cell r="AP188"/>
          <cell r="AT188"/>
          <cell r="AU188"/>
          <cell r="AY188"/>
          <cell r="AZ188"/>
          <cell r="BA188"/>
          <cell r="BN188"/>
          <cell r="BO188"/>
          <cell r="BP188"/>
        </row>
        <row r="189">
          <cell r="B189"/>
          <cell r="U189"/>
          <cell r="Z189"/>
          <cell r="AM189"/>
          <cell r="AN189"/>
          <cell r="AP189"/>
          <cell r="AT189"/>
          <cell r="AU189"/>
          <cell r="AY189"/>
          <cell r="AZ189"/>
          <cell r="BA189"/>
          <cell r="BN189"/>
          <cell r="BO189"/>
          <cell r="BP189"/>
        </row>
        <row r="190">
          <cell r="B190"/>
          <cell r="U190"/>
          <cell r="Z190"/>
          <cell r="AM190"/>
          <cell r="AN190"/>
          <cell r="AP190"/>
          <cell r="AT190"/>
          <cell r="AU190"/>
          <cell r="AY190"/>
          <cell r="AZ190"/>
          <cell r="BA190"/>
          <cell r="BN190"/>
          <cell r="BO190"/>
          <cell r="BP190"/>
        </row>
        <row r="191">
          <cell r="B191"/>
          <cell r="U191"/>
          <cell r="Z191"/>
          <cell r="AM191"/>
          <cell r="AN191"/>
          <cell r="AP191"/>
          <cell r="AT191"/>
          <cell r="AU191"/>
          <cell r="AY191"/>
          <cell r="AZ191"/>
          <cell r="BA191"/>
          <cell r="BN191"/>
          <cell r="BO191"/>
          <cell r="BP191"/>
        </row>
        <row r="192">
          <cell r="B192"/>
          <cell r="U192"/>
          <cell r="Z192"/>
          <cell r="AM192"/>
          <cell r="AN192"/>
          <cell r="AP192"/>
          <cell r="AT192"/>
          <cell r="AU192"/>
          <cell r="AY192"/>
          <cell r="AZ192"/>
          <cell r="BA192"/>
          <cell r="BN192"/>
          <cell r="BO192"/>
          <cell r="BP192"/>
        </row>
        <row r="193">
          <cell r="B193"/>
          <cell r="U193"/>
          <cell r="Z193"/>
          <cell r="AM193"/>
          <cell r="AN193"/>
          <cell r="AP193"/>
          <cell r="AT193"/>
          <cell r="AU193"/>
          <cell r="AY193"/>
          <cell r="AZ193"/>
          <cell r="BA193"/>
          <cell r="BN193"/>
          <cell r="BO193"/>
          <cell r="BP193"/>
        </row>
        <row r="194">
          <cell r="B194"/>
          <cell r="U194"/>
          <cell r="Z194"/>
          <cell r="AM194"/>
          <cell r="AN194"/>
          <cell r="AP194"/>
          <cell r="AT194"/>
          <cell r="AU194"/>
          <cell r="AY194"/>
          <cell r="AZ194"/>
          <cell r="BA194"/>
          <cell r="BN194"/>
          <cell r="BO194"/>
          <cell r="BP194"/>
        </row>
        <row r="195">
          <cell r="B195"/>
          <cell r="U195"/>
          <cell r="Z195"/>
          <cell r="AM195"/>
          <cell r="AN195"/>
          <cell r="AP195"/>
          <cell r="AT195"/>
          <cell r="AU195"/>
          <cell r="AY195"/>
          <cell r="AZ195"/>
          <cell r="BA195"/>
          <cell r="BN195"/>
          <cell r="BO195"/>
          <cell r="BP195"/>
        </row>
        <row r="196">
          <cell r="B196"/>
          <cell r="U196"/>
          <cell r="Z196"/>
          <cell r="AM196"/>
          <cell r="AN196"/>
          <cell r="AP196"/>
          <cell r="AT196"/>
          <cell r="AU196"/>
          <cell r="AY196"/>
          <cell r="AZ196"/>
          <cell r="BA196"/>
          <cell r="BN196"/>
          <cell r="BO196"/>
          <cell r="BP196"/>
        </row>
        <row r="197">
          <cell r="B197"/>
          <cell r="U197"/>
          <cell r="Z197"/>
          <cell r="AM197"/>
          <cell r="AN197"/>
          <cell r="AP197"/>
          <cell r="AT197"/>
          <cell r="AU197"/>
          <cell r="AY197"/>
          <cell r="AZ197"/>
          <cell r="BA197"/>
          <cell r="BN197"/>
          <cell r="BO197"/>
          <cell r="BP197"/>
        </row>
        <row r="198">
          <cell r="B198"/>
          <cell r="U198"/>
          <cell r="Z198"/>
          <cell r="AM198"/>
          <cell r="AN198"/>
          <cell r="AP198"/>
          <cell r="AT198"/>
          <cell r="AU198"/>
          <cell r="AY198"/>
          <cell r="AZ198"/>
          <cell r="BA198"/>
          <cell r="BN198"/>
          <cell r="BO198"/>
          <cell r="BP198"/>
        </row>
        <row r="199">
          <cell r="B199"/>
          <cell r="U199"/>
          <cell r="Z199"/>
          <cell r="AM199"/>
          <cell r="AN199"/>
          <cell r="AP199"/>
          <cell r="AT199"/>
          <cell r="AU199"/>
          <cell r="AY199"/>
          <cell r="AZ199"/>
          <cell r="BA199"/>
          <cell r="BN199"/>
          <cell r="BO199"/>
          <cell r="BP199"/>
        </row>
        <row r="200">
          <cell r="B200"/>
          <cell r="U200"/>
          <cell r="Z200"/>
          <cell r="AM200"/>
          <cell r="AN200"/>
          <cell r="AP200"/>
          <cell r="AT200"/>
          <cell r="AU200"/>
          <cell r="AY200"/>
          <cell r="AZ200"/>
          <cell r="BA200"/>
          <cell r="BN200"/>
          <cell r="BO200"/>
          <cell r="BP200"/>
        </row>
        <row r="201">
          <cell r="B201"/>
          <cell r="U201"/>
          <cell r="Z201"/>
          <cell r="AM201"/>
          <cell r="AN201"/>
          <cell r="AP201"/>
          <cell r="AT201"/>
          <cell r="AU201"/>
          <cell r="AY201"/>
          <cell r="AZ201"/>
          <cell r="BA201"/>
          <cell r="BN201"/>
          <cell r="BO201"/>
          <cell r="BP201"/>
        </row>
        <row r="202">
          <cell r="B202"/>
          <cell r="U202"/>
          <cell r="Z202"/>
          <cell r="AM202"/>
          <cell r="AN202"/>
          <cell r="AP202"/>
          <cell r="AT202"/>
          <cell r="AU202"/>
          <cell r="AY202"/>
          <cell r="AZ202"/>
          <cell r="BA202"/>
          <cell r="BN202"/>
          <cell r="BO202"/>
          <cell r="BP202"/>
        </row>
        <row r="203">
          <cell r="B203"/>
          <cell r="U203"/>
          <cell r="Z203"/>
          <cell r="AM203"/>
          <cell r="AN203"/>
          <cell r="AP203"/>
          <cell r="AT203"/>
          <cell r="AU203"/>
          <cell r="AY203"/>
          <cell r="AZ203"/>
          <cell r="BA203"/>
          <cell r="BN203"/>
          <cell r="BO203"/>
          <cell r="BP203"/>
        </row>
        <row r="204">
          <cell r="B204"/>
          <cell r="U204"/>
          <cell r="Z204"/>
          <cell r="AM204"/>
          <cell r="AN204"/>
          <cell r="AP204"/>
          <cell r="AT204"/>
          <cell r="AU204"/>
          <cell r="AY204"/>
          <cell r="AZ204"/>
          <cell r="BA204"/>
          <cell r="BN204"/>
          <cell r="BO204"/>
          <cell r="BP204"/>
        </row>
        <row r="205">
          <cell r="B205"/>
          <cell r="U205"/>
          <cell r="Z205"/>
          <cell r="AM205"/>
          <cell r="AN205"/>
          <cell r="AP205"/>
          <cell r="AT205"/>
          <cell r="AU205"/>
          <cell r="AY205"/>
          <cell r="AZ205"/>
          <cell r="BA205"/>
          <cell r="BN205"/>
          <cell r="BO205"/>
          <cell r="BP205"/>
        </row>
        <row r="206">
          <cell r="B206"/>
          <cell r="U206"/>
          <cell r="Z206"/>
          <cell r="AM206"/>
          <cell r="AN206"/>
          <cell r="AP206"/>
          <cell r="AT206"/>
          <cell r="AU206"/>
          <cell r="AY206"/>
          <cell r="AZ206"/>
          <cell r="BA206"/>
          <cell r="BN206"/>
          <cell r="BO206"/>
          <cell r="BP206"/>
        </row>
        <row r="207">
          <cell r="B207"/>
          <cell r="U207"/>
          <cell r="Z207"/>
          <cell r="AM207"/>
          <cell r="AN207"/>
          <cell r="AP207"/>
          <cell r="AT207"/>
          <cell r="AU207"/>
          <cell r="AY207"/>
          <cell r="AZ207"/>
          <cell r="BA207"/>
          <cell r="BN207"/>
          <cell r="BO207"/>
          <cell r="BP207"/>
        </row>
        <row r="208">
          <cell r="B208"/>
          <cell r="U208"/>
          <cell r="Z208"/>
          <cell r="AM208"/>
          <cell r="AN208"/>
          <cell r="AP208"/>
          <cell r="AT208"/>
          <cell r="AU208"/>
          <cell r="AY208"/>
          <cell r="AZ208"/>
          <cell r="BA208"/>
          <cell r="BN208"/>
          <cell r="BO208"/>
          <cell r="BP208"/>
        </row>
        <row r="209">
          <cell r="B209"/>
          <cell r="U209"/>
          <cell r="Z209"/>
          <cell r="AM209"/>
          <cell r="AN209"/>
          <cell r="AP209"/>
          <cell r="AT209"/>
          <cell r="AU209"/>
          <cell r="AY209"/>
          <cell r="AZ209"/>
          <cell r="BA209"/>
          <cell r="BN209"/>
          <cell r="BO209"/>
          <cell r="BP209"/>
        </row>
        <row r="210">
          <cell r="B210"/>
          <cell r="U210"/>
          <cell r="Z210"/>
          <cell r="AM210"/>
          <cell r="AN210"/>
          <cell r="AP210"/>
          <cell r="AT210"/>
          <cell r="AU210"/>
          <cell r="AY210"/>
          <cell r="AZ210"/>
          <cell r="BA210"/>
          <cell r="BN210"/>
          <cell r="BO210"/>
          <cell r="BP210"/>
        </row>
        <row r="211">
          <cell r="B211"/>
          <cell r="U211"/>
          <cell r="Z211"/>
          <cell r="AM211"/>
          <cell r="AN211"/>
          <cell r="AP211"/>
          <cell r="AT211"/>
          <cell r="AU211"/>
          <cell r="AY211"/>
          <cell r="AZ211"/>
          <cell r="BA211"/>
          <cell r="BN211"/>
          <cell r="BO211"/>
          <cell r="BP211"/>
        </row>
        <row r="212">
          <cell r="B212"/>
          <cell r="U212"/>
          <cell r="Z212"/>
          <cell r="AM212"/>
          <cell r="AN212"/>
          <cell r="AP212"/>
          <cell r="AT212"/>
          <cell r="AU212"/>
          <cell r="AY212"/>
          <cell r="AZ212"/>
          <cell r="BA212"/>
          <cell r="BN212"/>
          <cell r="BO212"/>
          <cell r="BP212"/>
        </row>
        <row r="213">
          <cell r="B213"/>
          <cell r="U213"/>
          <cell r="Z213"/>
          <cell r="AM213"/>
          <cell r="AN213"/>
          <cell r="AP213"/>
          <cell r="AT213"/>
          <cell r="AU213"/>
          <cell r="AY213"/>
          <cell r="AZ213"/>
          <cell r="BA213"/>
          <cell r="BN213"/>
          <cell r="BO213"/>
          <cell r="BP213"/>
        </row>
        <row r="214">
          <cell r="B214"/>
          <cell r="U214"/>
          <cell r="Z214"/>
          <cell r="AM214"/>
          <cell r="AN214"/>
          <cell r="AP214"/>
          <cell r="AT214"/>
          <cell r="AU214"/>
          <cell r="AY214"/>
          <cell r="AZ214"/>
          <cell r="BA214"/>
          <cell r="BN214"/>
          <cell r="BO214"/>
          <cell r="BP214"/>
        </row>
        <row r="215">
          <cell r="B215"/>
          <cell r="U215"/>
          <cell r="Z215"/>
          <cell r="AM215"/>
          <cell r="AN215"/>
          <cell r="AP215"/>
          <cell r="AT215"/>
          <cell r="AU215"/>
          <cell r="AY215"/>
          <cell r="AZ215"/>
          <cell r="BA215"/>
          <cell r="BN215"/>
          <cell r="BO215"/>
          <cell r="BP215"/>
        </row>
        <row r="216">
          <cell r="B216"/>
          <cell r="U216"/>
          <cell r="Z216"/>
          <cell r="AM216"/>
          <cell r="AN216"/>
          <cell r="AP216"/>
          <cell r="AT216"/>
          <cell r="AU216"/>
          <cell r="AY216"/>
          <cell r="AZ216"/>
          <cell r="BA216"/>
          <cell r="BN216"/>
          <cell r="BO216"/>
          <cell r="BP216"/>
        </row>
        <row r="217">
          <cell r="B217"/>
          <cell r="U217"/>
          <cell r="Z217"/>
          <cell r="AM217"/>
          <cell r="AN217"/>
          <cell r="AP217"/>
          <cell r="AT217"/>
          <cell r="AU217"/>
          <cell r="AY217"/>
          <cell r="AZ217"/>
          <cell r="BA217"/>
          <cell r="BN217"/>
          <cell r="BO217"/>
          <cell r="BP217"/>
        </row>
        <row r="218">
          <cell r="B218"/>
          <cell r="U218"/>
          <cell r="Z218"/>
          <cell r="AM218"/>
          <cell r="AN218"/>
          <cell r="AP218"/>
          <cell r="AT218"/>
          <cell r="AU218"/>
          <cell r="AY218"/>
          <cell r="AZ218"/>
          <cell r="BA218"/>
          <cell r="BN218"/>
          <cell r="BO218"/>
          <cell r="BP218"/>
        </row>
        <row r="219">
          <cell r="B219"/>
          <cell r="U219"/>
          <cell r="Z219"/>
          <cell r="AM219"/>
          <cell r="AN219"/>
          <cell r="AP219"/>
          <cell r="AT219"/>
          <cell r="AU219"/>
          <cell r="AY219"/>
          <cell r="AZ219"/>
          <cell r="BA219"/>
          <cell r="BN219"/>
          <cell r="BO219"/>
          <cell r="BP219"/>
        </row>
        <row r="220">
          <cell r="B220"/>
          <cell r="U220"/>
          <cell r="Z220"/>
          <cell r="AM220"/>
          <cell r="AN220"/>
          <cell r="AP220"/>
          <cell r="AT220"/>
          <cell r="AU220"/>
          <cell r="AY220"/>
          <cell r="AZ220"/>
          <cell r="BA220"/>
          <cell r="BN220"/>
          <cell r="BO220"/>
          <cell r="BP220"/>
        </row>
        <row r="221">
          <cell r="B221"/>
          <cell r="U221"/>
          <cell r="Z221"/>
          <cell r="AM221"/>
          <cell r="AN221"/>
          <cell r="AP221"/>
          <cell r="AT221"/>
          <cell r="AU221"/>
          <cell r="AY221"/>
          <cell r="AZ221"/>
          <cell r="BA221"/>
          <cell r="BN221"/>
          <cell r="BO221"/>
          <cell r="BP221"/>
        </row>
        <row r="222">
          <cell r="B222"/>
          <cell r="U222"/>
          <cell r="Z222"/>
          <cell r="AM222"/>
          <cell r="AN222"/>
          <cell r="AP222"/>
          <cell r="AT222"/>
          <cell r="AU222"/>
          <cell r="AY222"/>
          <cell r="AZ222"/>
          <cell r="BA222"/>
          <cell r="BN222"/>
          <cell r="BO222"/>
          <cell r="BP222"/>
        </row>
        <row r="223">
          <cell r="B223"/>
          <cell r="U223"/>
          <cell r="Z223"/>
          <cell r="AM223"/>
          <cell r="AN223"/>
          <cell r="AP223"/>
          <cell r="AT223"/>
          <cell r="AU223"/>
          <cell r="AY223"/>
          <cell r="AZ223"/>
          <cell r="BA223"/>
          <cell r="BN223"/>
          <cell r="BO223"/>
          <cell r="BP223"/>
        </row>
        <row r="224">
          <cell r="B224"/>
          <cell r="U224"/>
          <cell r="Z224"/>
          <cell r="AM224"/>
          <cell r="AN224"/>
          <cell r="AP224"/>
          <cell r="AT224"/>
          <cell r="AU224"/>
          <cell r="AY224"/>
          <cell r="AZ224"/>
          <cell r="BA224"/>
          <cell r="BN224"/>
          <cell r="BO224"/>
          <cell r="BP224"/>
        </row>
        <row r="225">
          <cell r="B225"/>
          <cell r="U225"/>
          <cell r="Z225"/>
          <cell r="AM225"/>
          <cell r="AN225"/>
          <cell r="AP225"/>
          <cell r="AT225"/>
          <cell r="AU225"/>
          <cell r="AY225"/>
          <cell r="AZ225"/>
          <cell r="BA225"/>
          <cell r="BN225"/>
          <cell r="BO225"/>
          <cell r="BP225"/>
        </row>
        <row r="226">
          <cell r="B226"/>
          <cell r="U226"/>
          <cell r="Z226"/>
          <cell r="AM226"/>
          <cell r="AN226"/>
          <cell r="AP226"/>
          <cell r="AT226"/>
          <cell r="AU226"/>
          <cell r="AY226"/>
          <cell r="AZ226"/>
          <cell r="BA226"/>
          <cell r="BN226"/>
          <cell r="BO226"/>
          <cell r="BP226"/>
        </row>
        <row r="227">
          <cell r="B227"/>
          <cell r="U227"/>
          <cell r="Z227"/>
          <cell r="AM227"/>
          <cell r="AN227"/>
          <cell r="AP227"/>
          <cell r="AT227"/>
          <cell r="AU227"/>
          <cell r="AY227"/>
          <cell r="AZ227"/>
          <cell r="BA227"/>
          <cell r="BN227"/>
          <cell r="BO227"/>
          <cell r="BP227"/>
        </row>
        <row r="228">
          <cell r="B228"/>
          <cell r="U228"/>
          <cell r="Z228"/>
          <cell r="AM228"/>
          <cell r="AN228"/>
          <cell r="AP228"/>
          <cell r="AT228"/>
          <cell r="AU228"/>
          <cell r="AY228"/>
          <cell r="AZ228"/>
          <cell r="BA228"/>
          <cell r="BN228"/>
          <cell r="BO228"/>
          <cell r="BP228"/>
        </row>
        <row r="229">
          <cell r="B229"/>
          <cell r="U229"/>
          <cell r="Z229"/>
          <cell r="AM229"/>
          <cell r="AN229"/>
          <cell r="AP229"/>
          <cell r="AT229"/>
          <cell r="AU229"/>
          <cell r="AY229"/>
          <cell r="AZ229"/>
          <cell r="BA229"/>
          <cell r="BN229"/>
          <cell r="BO229"/>
          <cell r="BP229"/>
        </row>
        <row r="230">
          <cell r="B230"/>
          <cell r="U230"/>
          <cell r="Z230"/>
          <cell r="AM230"/>
          <cell r="AN230"/>
          <cell r="AP230"/>
          <cell r="AT230"/>
          <cell r="AU230"/>
          <cell r="AY230"/>
          <cell r="AZ230"/>
          <cell r="BA230"/>
          <cell r="BN230"/>
          <cell r="BO230"/>
          <cell r="BP230"/>
        </row>
        <row r="231">
          <cell r="B231"/>
          <cell r="U231"/>
          <cell r="Z231"/>
          <cell r="AM231"/>
          <cell r="AN231"/>
          <cell r="AP231"/>
          <cell r="AT231"/>
          <cell r="AU231"/>
          <cell r="AY231"/>
          <cell r="AZ231"/>
          <cell r="BA231"/>
          <cell r="BN231"/>
          <cell r="BO231"/>
          <cell r="BP231"/>
        </row>
        <row r="232">
          <cell r="B232"/>
          <cell r="U232"/>
          <cell r="Z232"/>
          <cell r="AM232"/>
          <cell r="AN232"/>
          <cell r="AP232"/>
          <cell r="AT232"/>
          <cell r="AU232"/>
          <cell r="AY232"/>
          <cell r="AZ232"/>
          <cell r="BA232"/>
          <cell r="BN232"/>
          <cell r="BO232"/>
          <cell r="BP232"/>
        </row>
        <row r="233">
          <cell r="B233"/>
          <cell r="U233"/>
          <cell r="Z233"/>
          <cell r="AM233"/>
          <cell r="AN233"/>
          <cell r="AP233"/>
          <cell r="AT233"/>
          <cell r="AU233"/>
          <cell r="AY233"/>
          <cell r="AZ233"/>
          <cell r="BA233"/>
          <cell r="BN233"/>
          <cell r="BO233"/>
          <cell r="BP233"/>
        </row>
        <row r="234">
          <cell r="B234"/>
          <cell r="U234"/>
          <cell r="Z234"/>
          <cell r="AM234"/>
          <cell r="AN234"/>
          <cell r="AP234"/>
          <cell r="AT234"/>
          <cell r="AU234"/>
          <cell r="AY234"/>
          <cell r="AZ234"/>
          <cell r="BA234"/>
          <cell r="BN234"/>
          <cell r="BO234"/>
          <cell r="BP234"/>
        </row>
        <row r="235">
          <cell r="B235"/>
          <cell r="U235"/>
          <cell r="Z235"/>
          <cell r="AM235"/>
          <cell r="AN235"/>
          <cell r="AP235"/>
          <cell r="AT235"/>
          <cell r="AU235"/>
          <cell r="AY235"/>
          <cell r="AZ235"/>
          <cell r="BA235"/>
          <cell r="BN235"/>
          <cell r="BO235"/>
          <cell r="BP235"/>
        </row>
        <row r="236">
          <cell r="B236"/>
          <cell r="U236"/>
          <cell r="Z236"/>
          <cell r="AM236"/>
          <cell r="AN236"/>
          <cell r="AP236"/>
          <cell r="AT236"/>
          <cell r="AU236"/>
          <cell r="AY236"/>
          <cell r="AZ236"/>
          <cell r="BA236"/>
          <cell r="BN236"/>
          <cell r="BO236"/>
          <cell r="BP236"/>
        </row>
        <row r="237">
          <cell r="B237"/>
          <cell r="U237"/>
          <cell r="Z237"/>
          <cell r="AM237"/>
          <cell r="AN237"/>
          <cell r="AP237"/>
          <cell r="AT237"/>
          <cell r="AU237"/>
          <cell r="AY237"/>
          <cell r="AZ237"/>
          <cell r="BA237"/>
          <cell r="BN237"/>
          <cell r="BO237"/>
          <cell r="BP237"/>
        </row>
        <row r="238">
          <cell r="B238"/>
          <cell r="U238"/>
          <cell r="Z238"/>
          <cell r="AM238"/>
          <cell r="AN238"/>
          <cell r="AP238"/>
          <cell r="AT238"/>
          <cell r="AU238"/>
          <cell r="AY238"/>
          <cell r="AZ238"/>
          <cell r="BA238"/>
          <cell r="BN238"/>
          <cell r="BO238"/>
          <cell r="BP238"/>
        </row>
        <row r="239">
          <cell r="B239"/>
          <cell r="U239"/>
          <cell r="Z239"/>
          <cell r="AM239"/>
          <cell r="AN239"/>
          <cell r="AP239"/>
          <cell r="AT239"/>
          <cell r="AU239"/>
          <cell r="AY239"/>
          <cell r="AZ239"/>
          <cell r="BA239"/>
          <cell r="BN239"/>
          <cell r="BO239"/>
          <cell r="BP239"/>
        </row>
        <row r="240">
          <cell r="B240"/>
          <cell r="U240"/>
          <cell r="Z240"/>
          <cell r="AM240"/>
          <cell r="AN240"/>
          <cell r="AP240"/>
          <cell r="AT240"/>
          <cell r="AU240"/>
          <cell r="AY240"/>
          <cell r="AZ240"/>
          <cell r="BA240"/>
          <cell r="BN240"/>
          <cell r="BO240"/>
          <cell r="BP240"/>
        </row>
        <row r="241">
          <cell r="B241"/>
          <cell r="U241"/>
          <cell r="Z241"/>
          <cell r="AM241"/>
          <cell r="AN241"/>
          <cell r="AP241"/>
          <cell r="AT241"/>
          <cell r="AU241"/>
          <cell r="AY241"/>
          <cell r="AZ241"/>
          <cell r="BA241"/>
          <cell r="BN241"/>
          <cell r="BO241"/>
          <cell r="BP241"/>
        </row>
        <row r="242">
          <cell r="B242"/>
          <cell r="U242"/>
          <cell r="Z242"/>
          <cell r="AM242"/>
          <cell r="AN242"/>
          <cell r="AP242"/>
          <cell r="AT242"/>
          <cell r="AU242"/>
          <cell r="AY242"/>
          <cell r="AZ242"/>
          <cell r="BA242"/>
          <cell r="BN242"/>
          <cell r="BO242"/>
          <cell r="BP242"/>
        </row>
        <row r="243">
          <cell r="B243"/>
          <cell r="U243"/>
          <cell r="Z243"/>
          <cell r="AM243"/>
          <cell r="AN243"/>
          <cell r="AP243"/>
          <cell r="AT243"/>
          <cell r="AU243"/>
          <cell r="AY243"/>
          <cell r="AZ243"/>
          <cell r="BA243"/>
          <cell r="BN243"/>
          <cell r="BO243"/>
          <cell r="BP243"/>
        </row>
        <row r="244">
          <cell r="B244"/>
          <cell r="U244"/>
          <cell r="Z244"/>
          <cell r="AM244"/>
          <cell r="AN244"/>
          <cell r="AP244"/>
          <cell r="AT244"/>
          <cell r="AU244"/>
          <cell r="AY244"/>
          <cell r="AZ244"/>
          <cell r="BA244"/>
          <cell r="BN244"/>
          <cell r="BO244"/>
          <cell r="BP244"/>
        </row>
        <row r="245">
          <cell r="B245"/>
          <cell r="U245"/>
          <cell r="Z245"/>
          <cell r="AM245"/>
          <cell r="AN245"/>
          <cell r="AP245"/>
          <cell r="AT245"/>
          <cell r="AU245"/>
          <cell r="AY245"/>
          <cell r="AZ245"/>
          <cell r="BA245"/>
          <cell r="BN245"/>
          <cell r="BO245"/>
          <cell r="BP245"/>
        </row>
        <row r="246">
          <cell r="B246"/>
          <cell r="U246"/>
          <cell r="Z246"/>
          <cell r="AM246"/>
          <cell r="AN246"/>
          <cell r="AP246"/>
          <cell r="AT246"/>
          <cell r="AU246"/>
          <cell r="AY246"/>
          <cell r="AZ246"/>
          <cell r="BA246"/>
          <cell r="BN246"/>
          <cell r="BO246"/>
          <cell r="BP246"/>
        </row>
        <row r="247">
          <cell r="B247"/>
          <cell r="U247"/>
          <cell r="Z247"/>
          <cell r="AM247"/>
          <cell r="AN247"/>
          <cell r="AP247"/>
          <cell r="AT247"/>
          <cell r="AU247"/>
          <cell r="AY247"/>
          <cell r="AZ247"/>
          <cell r="BA247"/>
          <cell r="BN247"/>
          <cell r="BO247"/>
          <cell r="BP247"/>
        </row>
        <row r="248">
          <cell r="B248"/>
          <cell r="U248"/>
          <cell r="Z248"/>
          <cell r="AM248"/>
          <cell r="AN248"/>
          <cell r="AP248"/>
          <cell r="AT248"/>
          <cell r="AU248"/>
          <cell r="AY248"/>
          <cell r="AZ248"/>
          <cell r="BA248"/>
          <cell r="BN248"/>
          <cell r="BO248"/>
          <cell r="BP248"/>
        </row>
        <row r="249">
          <cell r="B249"/>
          <cell r="U249"/>
          <cell r="Z249"/>
          <cell r="AM249"/>
          <cell r="AN249"/>
          <cell r="AP249"/>
          <cell r="AT249"/>
          <cell r="AU249"/>
          <cell r="AY249"/>
          <cell r="AZ249"/>
          <cell r="BA249"/>
          <cell r="BN249"/>
          <cell r="BO249"/>
          <cell r="BP249"/>
        </row>
        <row r="250">
          <cell r="B250"/>
          <cell r="U250"/>
          <cell r="Z250"/>
          <cell r="AM250"/>
          <cell r="AN250"/>
          <cell r="AP250"/>
          <cell r="AT250"/>
          <cell r="AU250"/>
          <cell r="AY250"/>
          <cell r="AZ250"/>
          <cell r="BA250"/>
          <cell r="BN250"/>
          <cell r="BO250"/>
          <cell r="BP250"/>
        </row>
        <row r="251">
          <cell r="B251"/>
          <cell r="U251"/>
          <cell r="Z251"/>
          <cell r="AM251"/>
          <cell r="AN251"/>
          <cell r="AP251"/>
          <cell r="AT251"/>
          <cell r="AU251"/>
          <cell r="AY251"/>
          <cell r="AZ251"/>
          <cell r="BA251"/>
          <cell r="BN251"/>
          <cell r="BO251"/>
          <cell r="BP251"/>
        </row>
        <row r="252">
          <cell r="B252"/>
          <cell r="U252"/>
          <cell r="Z252"/>
          <cell r="AM252"/>
          <cell r="AN252"/>
          <cell r="AP252"/>
          <cell r="AT252"/>
          <cell r="AU252"/>
          <cell r="AY252"/>
          <cell r="AZ252"/>
          <cell r="BA252"/>
          <cell r="BN252"/>
          <cell r="BO252"/>
          <cell r="BP252"/>
        </row>
        <row r="253">
          <cell r="B253"/>
          <cell r="U253"/>
          <cell r="Z253"/>
          <cell r="AM253"/>
          <cell r="AN253"/>
          <cell r="AP253"/>
          <cell r="AT253"/>
          <cell r="AU253"/>
          <cell r="AY253"/>
          <cell r="AZ253"/>
          <cell r="BA253"/>
          <cell r="BN253"/>
          <cell r="BO253"/>
          <cell r="BP253"/>
        </row>
        <row r="254">
          <cell r="B254"/>
          <cell r="U254"/>
          <cell r="Z254"/>
          <cell r="AM254"/>
          <cell r="AN254"/>
          <cell r="AP254"/>
          <cell r="AT254"/>
          <cell r="AU254"/>
          <cell r="AY254"/>
          <cell r="AZ254"/>
          <cell r="BA254"/>
          <cell r="BN254"/>
          <cell r="BO254"/>
          <cell r="BP254"/>
        </row>
        <row r="255">
          <cell r="B255"/>
          <cell r="U255"/>
          <cell r="Z255"/>
          <cell r="AM255"/>
          <cell r="AN255"/>
          <cell r="AP255"/>
          <cell r="AT255"/>
          <cell r="AU255"/>
          <cell r="AY255"/>
          <cell r="AZ255"/>
          <cell r="BA255"/>
          <cell r="BN255"/>
          <cell r="BO255"/>
          <cell r="BP255"/>
        </row>
        <row r="256">
          <cell r="B256"/>
          <cell r="U256"/>
          <cell r="Z256"/>
          <cell r="AM256"/>
          <cell r="AN256"/>
          <cell r="AP256"/>
          <cell r="AT256"/>
          <cell r="AU256"/>
          <cell r="AY256"/>
          <cell r="AZ256"/>
          <cell r="BA256"/>
          <cell r="BN256"/>
          <cell r="BO256"/>
          <cell r="BP256"/>
        </row>
        <row r="257">
          <cell r="B257"/>
          <cell r="U257"/>
          <cell r="Z257"/>
          <cell r="AM257"/>
          <cell r="AN257"/>
          <cell r="AP257"/>
          <cell r="AT257"/>
          <cell r="AU257"/>
          <cell r="AY257"/>
          <cell r="AZ257"/>
          <cell r="BA257"/>
          <cell r="BN257"/>
          <cell r="BO257"/>
          <cell r="BP257"/>
        </row>
        <row r="258">
          <cell r="B258"/>
          <cell r="U258"/>
          <cell r="Z258"/>
          <cell r="AM258"/>
          <cell r="AN258"/>
          <cell r="AP258"/>
          <cell r="AT258"/>
          <cell r="AU258"/>
          <cell r="AY258"/>
          <cell r="AZ258"/>
          <cell r="BA258"/>
          <cell r="BN258"/>
          <cell r="BO258"/>
          <cell r="BP258"/>
        </row>
        <row r="259">
          <cell r="B259"/>
          <cell r="U259"/>
          <cell r="Z259"/>
          <cell r="AM259"/>
          <cell r="AN259"/>
          <cell r="AP259"/>
          <cell r="AT259"/>
          <cell r="AU259"/>
          <cell r="AY259"/>
          <cell r="AZ259"/>
          <cell r="BA259"/>
          <cell r="BN259"/>
          <cell r="BO259"/>
          <cell r="BP259"/>
        </row>
        <row r="260">
          <cell r="B260"/>
          <cell r="U260"/>
          <cell r="Z260"/>
          <cell r="AM260"/>
          <cell r="AN260"/>
          <cell r="AP260"/>
          <cell r="AT260"/>
          <cell r="AU260"/>
          <cell r="AY260"/>
          <cell r="AZ260"/>
          <cell r="BA260"/>
          <cell r="BN260"/>
          <cell r="BO260"/>
          <cell r="BP260"/>
        </row>
        <row r="261">
          <cell r="B261"/>
          <cell r="U261"/>
          <cell r="Z261"/>
          <cell r="AM261"/>
          <cell r="AN261"/>
          <cell r="AP261"/>
          <cell r="AT261"/>
          <cell r="AU261"/>
          <cell r="AY261"/>
          <cell r="AZ261"/>
          <cell r="BA261"/>
          <cell r="BN261"/>
          <cell r="BO261"/>
          <cell r="BP261"/>
        </row>
        <row r="262">
          <cell r="B262"/>
          <cell r="U262"/>
          <cell r="Z262"/>
          <cell r="AM262"/>
          <cell r="AN262"/>
          <cell r="AP262"/>
          <cell r="AT262"/>
          <cell r="AU262"/>
          <cell r="AY262"/>
          <cell r="AZ262"/>
          <cell r="BA262"/>
          <cell r="BN262"/>
          <cell r="BO262"/>
          <cell r="BP262"/>
        </row>
        <row r="263">
          <cell r="B263"/>
          <cell r="U263"/>
          <cell r="Z263"/>
          <cell r="AM263"/>
          <cell r="AN263"/>
          <cell r="AP263"/>
          <cell r="AT263"/>
          <cell r="AU263"/>
          <cell r="AY263"/>
          <cell r="AZ263"/>
          <cell r="BA263"/>
          <cell r="BN263"/>
          <cell r="BO263"/>
          <cell r="BP263"/>
        </row>
        <row r="264">
          <cell r="B264"/>
          <cell r="U264"/>
          <cell r="Z264"/>
          <cell r="AM264"/>
          <cell r="AN264"/>
          <cell r="AP264"/>
          <cell r="AT264"/>
          <cell r="AU264"/>
          <cell r="AY264"/>
          <cell r="AZ264"/>
          <cell r="BA264"/>
          <cell r="BN264"/>
          <cell r="BO264"/>
          <cell r="BP264"/>
        </row>
        <row r="265">
          <cell r="B265"/>
          <cell r="U265"/>
          <cell r="Z265"/>
          <cell r="AM265"/>
          <cell r="AN265"/>
          <cell r="AP265"/>
          <cell r="AT265"/>
          <cell r="AU265"/>
          <cell r="AY265"/>
          <cell r="AZ265"/>
          <cell r="BA265"/>
          <cell r="BN265"/>
          <cell r="BO265"/>
          <cell r="BP265"/>
        </row>
        <row r="266">
          <cell r="B266"/>
          <cell r="U266"/>
          <cell r="Z266"/>
          <cell r="AM266"/>
          <cell r="AN266"/>
          <cell r="AP266"/>
          <cell r="AT266"/>
          <cell r="AU266"/>
          <cell r="AY266"/>
          <cell r="AZ266"/>
          <cell r="BA266"/>
          <cell r="BN266"/>
          <cell r="BO266"/>
          <cell r="BP266"/>
        </row>
        <row r="267">
          <cell r="B267"/>
          <cell r="U267"/>
          <cell r="Z267"/>
          <cell r="AM267"/>
          <cell r="AN267"/>
          <cell r="AP267"/>
          <cell r="AT267"/>
          <cell r="AU267"/>
          <cell r="AY267"/>
          <cell r="AZ267"/>
          <cell r="BA267"/>
          <cell r="BN267"/>
          <cell r="BO267"/>
          <cell r="BP267"/>
        </row>
        <row r="268">
          <cell r="B268"/>
          <cell r="U268"/>
          <cell r="Z268"/>
          <cell r="AM268"/>
          <cell r="AN268"/>
          <cell r="AP268"/>
          <cell r="AT268"/>
          <cell r="AU268"/>
          <cell r="AY268"/>
          <cell r="AZ268"/>
          <cell r="BA268"/>
          <cell r="BN268"/>
          <cell r="BO268"/>
          <cell r="BP268"/>
        </row>
        <row r="269">
          <cell r="B269"/>
          <cell r="U269"/>
          <cell r="Z269"/>
          <cell r="AM269"/>
          <cell r="AN269"/>
          <cell r="AP269"/>
          <cell r="AT269"/>
          <cell r="AU269"/>
          <cell r="AY269"/>
          <cell r="AZ269"/>
          <cell r="BA269"/>
          <cell r="BN269"/>
          <cell r="BO269"/>
          <cell r="BP269"/>
        </row>
        <row r="270">
          <cell r="B270"/>
          <cell r="U270"/>
          <cell r="Z270"/>
          <cell r="AM270"/>
          <cell r="AN270"/>
          <cell r="AP270"/>
          <cell r="AT270"/>
          <cell r="AU270"/>
          <cell r="AY270"/>
          <cell r="AZ270"/>
          <cell r="BA270"/>
          <cell r="BN270"/>
          <cell r="BO270"/>
          <cell r="BP270"/>
        </row>
        <row r="271">
          <cell r="B271"/>
          <cell r="U271"/>
          <cell r="Z271"/>
          <cell r="AM271"/>
          <cell r="AN271"/>
          <cell r="AP271"/>
          <cell r="AT271"/>
          <cell r="AU271"/>
          <cell r="AY271"/>
          <cell r="AZ271"/>
          <cell r="BA271"/>
          <cell r="BN271"/>
          <cell r="BO271"/>
          <cell r="BP271"/>
        </row>
        <row r="272">
          <cell r="B272"/>
          <cell r="U272"/>
          <cell r="Z272"/>
          <cell r="AM272"/>
          <cell r="AN272"/>
          <cell r="AP272"/>
          <cell r="AT272"/>
          <cell r="AU272"/>
          <cell r="AY272"/>
          <cell r="AZ272"/>
          <cell r="BA272"/>
          <cell r="BN272"/>
          <cell r="BO272"/>
          <cell r="BP272"/>
        </row>
        <row r="273">
          <cell r="B273"/>
          <cell r="U273"/>
          <cell r="Z273"/>
          <cell r="AM273"/>
          <cell r="AN273"/>
          <cell r="AP273"/>
          <cell r="AT273"/>
          <cell r="AU273"/>
          <cell r="AY273"/>
          <cell r="AZ273"/>
          <cell r="BA273"/>
          <cell r="BN273"/>
          <cell r="BO273"/>
          <cell r="BP273"/>
        </row>
        <row r="274">
          <cell r="B274"/>
          <cell r="U274"/>
          <cell r="Z274"/>
          <cell r="AM274"/>
          <cell r="AN274"/>
          <cell r="AP274"/>
          <cell r="AT274"/>
          <cell r="AU274"/>
          <cell r="AY274"/>
          <cell r="AZ274"/>
          <cell r="BA274"/>
          <cell r="BN274"/>
          <cell r="BO274"/>
          <cell r="BP274"/>
        </row>
        <row r="275">
          <cell r="B275"/>
          <cell r="U275"/>
          <cell r="Z275"/>
          <cell r="AM275"/>
          <cell r="AN275"/>
          <cell r="AP275"/>
          <cell r="AT275"/>
          <cell r="AU275"/>
          <cell r="AY275"/>
          <cell r="AZ275"/>
          <cell r="BA275"/>
          <cell r="BN275"/>
          <cell r="BO275"/>
          <cell r="BP275"/>
        </row>
        <row r="276">
          <cell r="B276"/>
          <cell r="U276"/>
          <cell r="Z276"/>
          <cell r="AM276"/>
          <cell r="AN276"/>
          <cell r="AP276"/>
          <cell r="AT276"/>
          <cell r="AU276"/>
          <cell r="AY276"/>
          <cell r="AZ276"/>
          <cell r="BA276"/>
          <cell r="BN276"/>
          <cell r="BO276"/>
          <cell r="BP276"/>
        </row>
        <row r="277">
          <cell r="B277"/>
          <cell r="U277"/>
          <cell r="Z277"/>
          <cell r="AM277"/>
          <cell r="AN277"/>
          <cell r="AP277"/>
          <cell r="AT277"/>
          <cell r="AU277"/>
          <cell r="AY277"/>
          <cell r="AZ277"/>
          <cell r="BA277"/>
          <cell r="BN277"/>
          <cell r="BO277"/>
          <cell r="BP277"/>
        </row>
        <row r="278">
          <cell r="B278"/>
          <cell r="U278"/>
          <cell r="Z278"/>
          <cell r="AM278"/>
          <cell r="AN278"/>
          <cell r="AP278"/>
          <cell r="AT278"/>
          <cell r="AU278"/>
          <cell r="AY278"/>
          <cell r="AZ278"/>
          <cell r="BA278"/>
          <cell r="BN278"/>
          <cell r="BO278"/>
          <cell r="BP278"/>
        </row>
        <row r="279">
          <cell r="B279"/>
          <cell r="U279"/>
          <cell r="Z279"/>
          <cell r="AM279"/>
          <cell r="AN279"/>
          <cell r="AP279"/>
          <cell r="AT279"/>
          <cell r="AU279"/>
          <cell r="AY279"/>
          <cell r="AZ279"/>
          <cell r="BA279"/>
          <cell r="BN279"/>
          <cell r="BO279"/>
          <cell r="BP279"/>
        </row>
        <row r="280">
          <cell r="B280"/>
          <cell r="U280"/>
          <cell r="Z280"/>
          <cell r="AM280"/>
          <cell r="AN280"/>
          <cell r="AP280"/>
          <cell r="AT280"/>
          <cell r="AU280"/>
          <cell r="AY280"/>
          <cell r="AZ280"/>
          <cell r="BA280"/>
          <cell r="BN280"/>
          <cell r="BO280"/>
          <cell r="BP280"/>
        </row>
        <row r="281">
          <cell r="B281"/>
          <cell r="U281"/>
          <cell r="Z281"/>
          <cell r="AM281"/>
          <cell r="AN281"/>
          <cell r="AP281"/>
          <cell r="AT281"/>
          <cell r="AU281"/>
          <cell r="AY281"/>
          <cell r="AZ281"/>
          <cell r="BA281"/>
          <cell r="BN281"/>
          <cell r="BO281"/>
          <cell r="BP281"/>
        </row>
        <row r="282">
          <cell r="B282"/>
          <cell r="U282"/>
          <cell r="Z282"/>
          <cell r="AM282"/>
          <cell r="AN282"/>
          <cell r="AP282"/>
          <cell r="AT282"/>
          <cell r="AU282"/>
          <cell r="AY282"/>
          <cell r="AZ282"/>
          <cell r="BA282"/>
          <cell r="BN282"/>
          <cell r="BO282"/>
          <cell r="BP282"/>
        </row>
        <row r="283">
          <cell r="B283"/>
          <cell r="U283"/>
          <cell r="Z283"/>
          <cell r="AM283"/>
          <cell r="AN283"/>
          <cell r="AP283"/>
          <cell r="AT283"/>
          <cell r="AU283"/>
          <cell r="AY283"/>
          <cell r="AZ283"/>
          <cell r="BA283"/>
          <cell r="BN283"/>
          <cell r="BO283"/>
          <cell r="BP283"/>
        </row>
        <row r="284">
          <cell r="B284"/>
          <cell r="U284"/>
          <cell r="Z284"/>
          <cell r="AM284"/>
          <cell r="AN284"/>
          <cell r="AP284"/>
          <cell r="AT284"/>
          <cell r="AU284"/>
          <cell r="AY284"/>
          <cell r="AZ284"/>
          <cell r="BA284"/>
          <cell r="BN284"/>
          <cell r="BO284"/>
          <cell r="BP284"/>
        </row>
        <row r="285">
          <cell r="B285"/>
          <cell r="U285"/>
          <cell r="Z285"/>
          <cell r="AM285"/>
          <cell r="AN285"/>
          <cell r="AP285"/>
          <cell r="AT285"/>
          <cell r="AU285"/>
          <cell r="AY285"/>
          <cell r="AZ285"/>
          <cell r="BA285"/>
          <cell r="BN285"/>
          <cell r="BO285"/>
          <cell r="BP285"/>
        </row>
        <row r="286">
          <cell r="B286"/>
          <cell r="U286"/>
          <cell r="Z286"/>
          <cell r="AM286"/>
          <cell r="AN286"/>
          <cell r="AP286"/>
          <cell r="AT286"/>
          <cell r="AU286"/>
          <cell r="AY286"/>
          <cell r="AZ286"/>
          <cell r="BA286"/>
          <cell r="BN286"/>
          <cell r="BO286"/>
          <cell r="BP286"/>
        </row>
        <row r="287">
          <cell r="B287"/>
          <cell r="U287"/>
          <cell r="Z287"/>
          <cell r="AM287"/>
          <cell r="AN287"/>
          <cell r="AP287"/>
          <cell r="AT287"/>
          <cell r="AU287"/>
          <cell r="AY287"/>
          <cell r="AZ287"/>
          <cell r="BA287"/>
          <cell r="BN287"/>
          <cell r="BO287"/>
          <cell r="BP287"/>
        </row>
        <row r="288">
          <cell r="B288"/>
          <cell r="U288"/>
          <cell r="Z288"/>
          <cell r="AM288"/>
          <cell r="AN288"/>
          <cell r="AP288"/>
          <cell r="AT288"/>
          <cell r="AU288"/>
          <cell r="AY288"/>
          <cell r="AZ288"/>
          <cell r="BA288"/>
          <cell r="BN288"/>
          <cell r="BO288"/>
          <cell r="BP288"/>
        </row>
        <row r="289">
          <cell r="B289"/>
          <cell r="U289"/>
          <cell r="Z289"/>
          <cell r="AM289"/>
          <cell r="AN289"/>
          <cell r="AP289"/>
          <cell r="AT289"/>
          <cell r="AU289"/>
          <cell r="AY289"/>
          <cell r="AZ289"/>
          <cell r="BA289"/>
          <cell r="BN289"/>
          <cell r="BO289"/>
          <cell r="BP289"/>
        </row>
        <row r="290">
          <cell r="B290"/>
          <cell r="U290"/>
          <cell r="Z290"/>
          <cell r="AM290"/>
          <cell r="AN290"/>
          <cell r="AP290"/>
          <cell r="AT290"/>
          <cell r="AU290"/>
          <cell r="AY290"/>
          <cell r="AZ290"/>
          <cell r="BA290"/>
          <cell r="BN290"/>
          <cell r="BO290"/>
          <cell r="BP290"/>
        </row>
        <row r="291">
          <cell r="B291"/>
          <cell r="U291"/>
          <cell r="Z291"/>
          <cell r="AM291"/>
          <cell r="AN291"/>
          <cell r="AP291"/>
          <cell r="AT291"/>
          <cell r="AU291"/>
          <cell r="AY291"/>
          <cell r="AZ291"/>
          <cell r="BA291"/>
          <cell r="BN291"/>
          <cell r="BO291"/>
          <cell r="BP291"/>
        </row>
        <row r="292">
          <cell r="B292"/>
          <cell r="U292"/>
          <cell r="Z292"/>
          <cell r="AM292"/>
          <cell r="AN292"/>
          <cell r="AP292"/>
          <cell r="AT292"/>
          <cell r="AU292"/>
          <cell r="AY292"/>
          <cell r="AZ292"/>
          <cell r="BA292"/>
          <cell r="BN292"/>
          <cell r="BO292"/>
          <cell r="BP292"/>
        </row>
        <row r="293">
          <cell r="B293"/>
          <cell r="U293"/>
          <cell r="Z293"/>
          <cell r="AM293"/>
          <cell r="AN293"/>
          <cell r="AP293"/>
          <cell r="AT293"/>
          <cell r="AU293"/>
          <cell r="AY293"/>
          <cell r="AZ293"/>
          <cell r="BA293"/>
          <cell r="BN293"/>
          <cell r="BO293"/>
          <cell r="BP293"/>
        </row>
        <row r="294">
          <cell r="B294"/>
          <cell r="U294"/>
          <cell r="Z294"/>
          <cell r="AM294"/>
          <cell r="AN294"/>
          <cell r="AP294"/>
          <cell r="AT294"/>
          <cell r="AU294"/>
          <cell r="AY294"/>
          <cell r="AZ294"/>
          <cell r="BA294"/>
          <cell r="BN294"/>
          <cell r="BO294"/>
          <cell r="BP294"/>
        </row>
        <row r="295">
          <cell r="B295"/>
          <cell r="U295"/>
          <cell r="Z295"/>
          <cell r="AM295"/>
          <cell r="AN295"/>
          <cell r="AP295"/>
          <cell r="AT295"/>
          <cell r="AU295"/>
          <cell r="AY295"/>
          <cell r="AZ295"/>
          <cell r="BA295"/>
          <cell r="BN295"/>
          <cell r="BO295"/>
          <cell r="BP295"/>
        </row>
        <row r="296">
          <cell r="B296"/>
          <cell r="U296"/>
          <cell r="Z296"/>
          <cell r="AM296"/>
          <cell r="AN296"/>
          <cell r="AP296"/>
          <cell r="AT296"/>
          <cell r="AU296"/>
          <cell r="AY296"/>
          <cell r="AZ296"/>
          <cell r="BA296"/>
          <cell r="BN296"/>
          <cell r="BO296"/>
          <cell r="BP296"/>
        </row>
        <row r="297">
          <cell r="B297"/>
          <cell r="U297"/>
          <cell r="Z297"/>
          <cell r="AM297"/>
          <cell r="AN297"/>
          <cell r="AP297"/>
          <cell r="AT297"/>
          <cell r="AU297"/>
          <cell r="AY297"/>
          <cell r="AZ297"/>
          <cell r="BA297"/>
          <cell r="BN297"/>
          <cell r="BO297"/>
          <cell r="BP297"/>
        </row>
        <row r="298">
          <cell r="B298"/>
          <cell r="U298"/>
          <cell r="Z298"/>
          <cell r="AM298"/>
          <cell r="AN298"/>
          <cell r="AP298"/>
          <cell r="AT298"/>
          <cell r="AU298"/>
          <cell r="AY298"/>
          <cell r="AZ298"/>
          <cell r="BA298"/>
          <cell r="BN298"/>
          <cell r="BO298"/>
          <cell r="BP298"/>
        </row>
        <row r="299">
          <cell r="B299"/>
          <cell r="U299"/>
          <cell r="Z299"/>
          <cell r="AM299"/>
          <cell r="AN299"/>
          <cell r="AP299"/>
          <cell r="AT299"/>
          <cell r="AU299"/>
          <cell r="AY299"/>
          <cell r="AZ299"/>
          <cell r="BA299"/>
          <cell r="BN299"/>
          <cell r="BO299"/>
          <cell r="BP299"/>
        </row>
        <row r="300">
          <cell r="B300"/>
          <cell r="U300"/>
          <cell r="Z300"/>
          <cell r="AM300"/>
          <cell r="AN300"/>
          <cell r="AP300"/>
          <cell r="AT300"/>
          <cell r="AU300"/>
          <cell r="AY300"/>
          <cell r="AZ300"/>
          <cell r="BA300"/>
          <cell r="BN300"/>
          <cell r="BO300"/>
          <cell r="BP300"/>
        </row>
      </sheetData>
      <sheetData sheetId="1"/>
      <sheetData sheetId="2"/>
      <sheetData sheetId="3">
        <row r="3">
          <cell r="B3" t="str">
            <v>COMPRA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NOMINA FBS"/>
      <sheetName val="CONSOLIDADO CREDITOS"/>
      <sheetName val="DATOS PARA INFORMES"/>
      <sheetName val="FBS TODAS"/>
      <sheetName val="LISTADOS"/>
      <sheetName val="Hoja1"/>
      <sheetName val="BANCOS"/>
      <sheetName val="BASE"/>
      <sheetName val="LISTAS"/>
      <sheetName val="VIVIENDA "/>
      <sheetName val="R1"/>
    </sheetNames>
    <sheetDataSet>
      <sheetData sheetId="0"/>
      <sheetData sheetId="1"/>
      <sheetData sheetId="2">
        <row r="2">
          <cell r="C2">
            <v>18718</v>
          </cell>
          <cell r="D2" t="str">
            <v>Entregado para Giro</v>
          </cell>
          <cell r="E2" t="str">
            <v>HOGAR</v>
          </cell>
          <cell r="F2"/>
          <cell r="G2">
            <v>1</v>
          </cell>
          <cell r="H2">
            <v>44967</v>
          </cell>
          <cell r="I2">
            <v>11446863</v>
          </cell>
          <cell r="J2" t="str">
            <v>PERALTA FRANCO DIEGO ARMANDO</v>
          </cell>
          <cell r="K2" t="str">
            <v>Auxiliar Administrativo 13</v>
          </cell>
          <cell r="L2" t="str">
            <v>Bogota D.C.</v>
          </cell>
          <cell r="M2">
            <v>4000000</v>
          </cell>
          <cell r="N2">
            <v>4000000</v>
          </cell>
          <cell r="O2">
            <v>0</v>
          </cell>
          <cell r="P2">
            <v>44971</v>
          </cell>
          <cell r="Q2" t="str">
            <v>José Bayona Avendaño</v>
          </cell>
          <cell r="R2" t="e">
            <v>#N/A</v>
          </cell>
          <cell r="S2"/>
          <cell r="T2"/>
          <cell r="U2" t="str">
            <v>Señor</v>
          </cell>
          <cell r="V2" t="str">
            <v>PERALTA FRANCO DIEGO ARMANDO</v>
          </cell>
          <cell r="W2">
            <v>1665038</v>
          </cell>
          <cell r="X2">
            <v>12.64</v>
          </cell>
          <cell r="Y2">
            <v>1</v>
          </cell>
          <cell r="Z2">
            <v>12.64</v>
          </cell>
          <cell r="AA2">
            <v>0</v>
          </cell>
          <cell r="AB2">
            <v>309647</v>
          </cell>
          <cell r="AC2">
            <v>1</v>
          </cell>
          <cell r="AD2"/>
          <cell r="AE2">
            <v>14</v>
          </cell>
          <cell r="AF2"/>
          <cell r="AG2"/>
          <cell r="AH2"/>
          <cell r="AI2"/>
          <cell r="AJ2"/>
          <cell r="AK2" t="str">
            <v>PERALTA FRANCO DIEGO ARMANDO</v>
          </cell>
          <cell r="AL2" t="str">
            <v>Cédula No.</v>
          </cell>
          <cell r="AM2">
            <v>11446863</v>
          </cell>
          <cell r="AN2">
            <v>9333</v>
          </cell>
          <cell r="AO2" t="str">
            <v>0344380670</v>
          </cell>
          <cell r="AP2" t="str">
            <v>Ahorro</v>
          </cell>
          <cell r="AQ2" t="str">
            <v>BANCO BILBAO VIZCAYA ARGENTARIA COLOMBIA S.A. BBVA</v>
          </cell>
          <cell r="AR2" t="str">
            <v>Activa</v>
          </cell>
          <cell r="AS2" t="str">
            <v>MARIA PAULINA FRANCO DE PERALTA</v>
          </cell>
          <cell r="AT2">
            <v>35515716</v>
          </cell>
          <cell r="AU2" t="str">
            <v>PERALTA FRANCO DIEGO ARMANDO y MARIA PAULINA FRANCO DE PERALTA</v>
          </cell>
          <cell r="AV2" t="str">
            <v>CUATRO MILLONES DE PESOS MCTE.</v>
          </cell>
          <cell r="AW2" t="str">
            <v>CUATRO MILLONES DE PESOS MCTE.</v>
          </cell>
          <cell r="AX2" t="str">
            <v>CUATRO MILLONES DE PESOS MCTE.</v>
          </cell>
          <cell r="AY2">
            <v>40000</v>
          </cell>
          <cell r="AZ2">
            <v>3960000</v>
          </cell>
          <cell r="BA2" t="str">
            <v>TRES MILLONES NOVECIENTOS SESENTA MIL PESOS MCTE.</v>
          </cell>
          <cell r="BB2" t="str">
            <v>CUARENTA MIL PESOS MCTE.</v>
          </cell>
          <cell r="BC2" t="str">
            <v>TRESCIENTOS NUEVE MIL SEISCIENTOS CUARENTA Y SIETE PESOS MCTE.</v>
          </cell>
          <cell r="BD2" t="str">
            <v>catorce</v>
          </cell>
          <cell r="BE2" t="str">
            <v xml:space="preserve"> cuotas mensuales</v>
          </cell>
          <cell r="BF2" t="str">
            <v>catorce (14) cuotas mensuales y sucesivas</v>
          </cell>
          <cell r="BG2" t="str">
            <v>HOGAR</v>
          </cell>
          <cell r="BH2" t="str">
            <v xml:space="preserve"> al mes siguiente del desembolso </v>
          </cell>
          <cell r="BI2" t="str">
            <v>mensual</v>
          </cell>
          <cell r="BJ2" t="str">
            <v xml:space="preserve">al mes siguiente del desembolso </v>
          </cell>
          <cell r="BK2" t="str">
            <v/>
          </cell>
          <cell r="BL2" t="e">
            <v>#N/A</v>
          </cell>
          <cell r="BM2" t="e">
            <v>#N/A</v>
          </cell>
          <cell r="BN2" t="e">
            <v>#N/A</v>
          </cell>
          <cell r="BO2" t="e">
            <v>#N/A</v>
          </cell>
          <cell r="BP2" t="e">
            <v>#N/A</v>
          </cell>
          <cell r="BQ2" t="e">
            <v>#N/A</v>
          </cell>
          <cell r="BR2" t="e">
            <v>#N/A</v>
          </cell>
          <cell r="BS2" t="e">
            <v>#N/A</v>
          </cell>
          <cell r="BT2" t="str">
            <v>Primera</v>
          </cell>
          <cell r="BU2" t="e">
            <v>#REF!</v>
          </cell>
          <cell r="BV2"/>
          <cell r="BW2"/>
          <cell r="BX2"/>
          <cell r="BY2"/>
          <cell r="BZ2"/>
          <cell r="CA2"/>
          <cell r="CB2"/>
          <cell r="CC2"/>
        </row>
        <row r="3">
          <cell r="C3">
            <v>18752</v>
          </cell>
          <cell r="D3" t="str">
            <v>Entregado para Giro</v>
          </cell>
          <cell r="E3" t="str">
            <v>HOGAR</v>
          </cell>
          <cell r="F3"/>
          <cell r="G3">
            <v>1</v>
          </cell>
          <cell r="H3">
            <v>44967</v>
          </cell>
          <cell r="I3">
            <v>39555540</v>
          </cell>
          <cell r="J3" t="str">
            <v>PENA MELO MARTHA LOURDE</v>
          </cell>
          <cell r="K3" t="str">
            <v>Profesional Universitario - Grado 01</v>
          </cell>
          <cell r="L3" t="str">
            <v>Bogotá D.C.</v>
          </cell>
          <cell r="M3">
            <v>23432000.000000019</v>
          </cell>
          <cell r="N3">
            <v>23432000.000000019</v>
          </cell>
          <cell r="O3">
            <v>0</v>
          </cell>
          <cell r="P3">
            <v>44971</v>
          </cell>
          <cell r="Q3" t="str">
            <v>José Bayona Avendaño</v>
          </cell>
          <cell r="R3" t="e">
            <v>#N/A</v>
          </cell>
          <cell r="S3"/>
          <cell r="T3"/>
          <cell r="U3" t="str">
            <v>Señora</v>
          </cell>
          <cell r="V3" t="str">
            <v>MARTHA LOURDE PENA MELO</v>
          </cell>
          <cell r="W3">
            <v>5553106</v>
          </cell>
          <cell r="X3">
            <v>13.15</v>
          </cell>
          <cell r="Y3">
            <v>1</v>
          </cell>
          <cell r="Z3">
            <v>13.15</v>
          </cell>
          <cell r="AA3">
            <v>0</v>
          </cell>
          <cell r="AB3">
            <v>635587</v>
          </cell>
          <cell r="AC3">
            <v>2</v>
          </cell>
          <cell r="AD3"/>
          <cell r="AE3">
            <v>48</v>
          </cell>
          <cell r="AF3"/>
          <cell r="AG3"/>
          <cell r="AH3"/>
          <cell r="AI3"/>
          <cell r="AJ3"/>
          <cell r="AK3" t="str">
            <v>PENA MELO MARTHA LOURDE</v>
          </cell>
          <cell r="AL3" t="str">
            <v>Cédula No.</v>
          </cell>
          <cell r="AM3">
            <v>39555540</v>
          </cell>
          <cell r="AN3">
            <v>187456</v>
          </cell>
          <cell r="AO3" t="str">
            <v>455070033887</v>
          </cell>
          <cell r="AP3" t="str">
            <v>Ahorro</v>
          </cell>
          <cell r="AQ3" t="str">
            <v>BANCO DAVIVIENDA S.A.</v>
          </cell>
          <cell r="AR3" t="str">
            <v>Activa</v>
          </cell>
          <cell r="AS3"/>
          <cell r="AT3"/>
          <cell r="AU3" t="str">
            <v>MARTHA LOURDE PENA MELO</v>
          </cell>
          <cell r="AV3" t="str">
            <v>VEINTITRÉS MILLONES CUATROCIENTOS TREINTA Y DOS MIL PESOS MCTE.</v>
          </cell>
          <cell r="AW3" t="str">
            <v>VEINTITRÉS MILLONES CUATROCIENTOS TREINTA Y DOS MIL PESOS MCTE.</v>
          </cell>
          <cell r="AX3" t="str">
            <v>VEINTITRÉS MILLONES CUATROCIENTOS TREINTA Y DOS MIL PESOS MCTE.</v>
          </cell>
          <cell r="AY3">
            <v>234320</v>
          </cell>
          <cell r="AZ3">
            <v>23197680.000000019</v>
          </cell>
          <cell r="BA3" t="str">
            <v>VEINTITRÉS MILLONES CIENTO NOVENTA Y SIETE MIL SEISCIENTOS OCHENTA PESOS MCTE.</v>
          </cell>
          <cell r="BB3" t="str">
            <v>DOSCIENTOS TREINTA Y CUATRO MIL TRESCIENTOS VEINTE PESOS MCTE.</v>
          </cell>
          <cell r="BC3" t="str">
            <v>SEISCIENTOS TREINTA Y CINCO MIL QUINIENTOS OCHENTA Y SIETE PESOS MCTE.</v>
          </cell>
          <cell r="BD3" t="str">
            <v>cuarenta y ocho</v>
          </cell>
          <cell r="BE3" t="str">
            <v xml:space="preserve"> cuotas mensuales</v>
          </cell>
          <cell r="BF3" t="str">
            <v>cuarenta y ocho (48) cuotas mensuales y sucesivas</v>
          </cell>
          <cell r="BG3" t="str">
            <v>HOGAR</v>
          </cell>
          <cell r="BH3" t="str">
            <v xml:space="preserve"> al mes siguiente del desembolso </v>
          </cell>
          <cell r="BI3" t="str">
            <v>mensual</v>
          </cell>
          <cell r="BJ3" t="str">
            <v xml:space="preserve">al mes siguiente del desembolso </v>
          </cell>
          <cell r="BK3" t="str">
            <v/>
          </cell>
          <cell r="BL3" t="e">
            <v>#N/A</v>
          </cell>
          <cell r="BM3" t="e">
            <v>#N/A</v>
          </cell>
          <cell r="BN3" t="e">
            <v>#N/A</v>
          </cell>
          <cell r="BO3" t="e">
            <v>#N/A</v>
          </cell>
          <cell r="BP3" t="e">
            <v>#N/A</v>
          </cell>
          <cell r="BQ3" t="e">
            <v>#N/A</v>
          </cell>
          <cell r="BR3" t="e">
            <v>#N/A</v>
          </cell>
          <cell r="BS3" t="e">
            <v>#N/A</v>
          </cell>
          <cell r="BT3" t="str">
            <v>Primera</v>
          </cell>
          <cell r="BU3" t="str">
            <v>Contraloria General de la República</v>
          </cell>
          <cell r="BV3"/>
          <cell r="BW3"/>
          <cell r="BX3"/>
          <cell r="BY3"/>
          <cell r="BZ3"/>
          <cell r="CA3"/>
          <cell r="CB3"/>
          <cell r="CC3"/>
        </row>
        <row r="4">
          <cell r="C4">
            <v>18757</v>
          </cell>
          <cell r="D4" t="str">
            <v>Entregado para Giro</v>
          </cell>
          <cell r="E4" t="str">
            <v>HOGAR</v>
          </cell>
          <cell r="F4"/>
          <cell r="G4">
            <v>1</v>
          </cell>
          <cell r="H4">
            <v>44967</v>
          </cell>
          <cell r="I4">
            <v>52196610</v>
          </cell>
          <cell r="J4" t="str">
            <v>VELANDIA ROMERO MARTHA LUCÍA</v>
          </cell>
          <cell r="K4" t="str">
            <v>Profesional Universitario 9</v>
          </cell>
          <cell r="L4" t="str">
            <v>Bogota D.C.</v>
          </cell>
          <cell r="M4">
            <v>13000000</v>
          </cell>
          <cell r="N4">
            <v>13000000</v>
          </cell>
          <cell r="O4">
            <v>0</v>
          </cell>
          <cell r="P4">
            <v>44971</v>
          </cell>
          <cell r="Q4" t="str">
            <v>José Bayona Avendaño</v>
          </cell>
          <cell r="R4" t="e">
            <v>#N/A</v>
          </cell>
          <cell r="S4"/>
          <cell r="T4"/>
          <cell r="U4" t="str">
            <v>Señora</v>
          </cell>
          <cell r="V4" t="str">
            <v>VELANDIA ROMERO MARTHA LUCÍA</v>
          </cell>
          <cell r="W4">
            <v>3280023</v>
          </cell>
          <cell r="X4">
            <v>12.9</v>
          </cell>
          <cell r="Y4">
            <v>1</v>
          </cell>
          <cell r="Z4">
            <v>12.9</v>
          </cell>
          <cell r="AA4">
            <v>0</v>
          </cell>
          <cell r="AB4">
            <v>273331</v>
          </cell>
          <cell r="AC4">
            <v>3</v>
          </cell>
          <cell r="AD4"/>
          <cell r="AE4">
            <v>48</v>
          </cell>
          <cell r="AF4"/>
          <cell r="AG4"/>
          <cell r="AH4"/>
          <cell r="AI4"/>
          <cell r="AJ4"/>
          <cell r="AK4" t="str">
            <v>VELANDIA ROMERO MARTHA LUCÍA</v>
          </cell>
          <cell r="AL4" t="str">
            <v>Cédula No.</v>
          </cell>
          <cell r="AM4">
            <v>52196610</v>
          </cell>
          <cell r="AN4">
            <v>104000</v>
          </cell>
          <cell r="AO4" t="str">
            <v>33726028234</v>
          </cell>
          <cell r="AP4" t="str">
            <v>Ahorro</v>
          </cell>
          <cell r="AQ4" t="str">
            <v>BANCOLOMBIA S.A.</v>
          </cell>
          <cell r="AR4" t="str">
            <v>Activa</v>
          </cell>
          <cell r="AS4"/>
          <cell r="AT4"/>
          <cell r="AU4" t="str">
            <v>VELANDIA ROMERO MARTHA LUCÍA</v>
          </cell>
          <cell r="AV4" t="str">
            <v>TRECE MILLONES DE PESOS MCTE.</v>
          </cell>
          <cell r="AW4" t="str">
            <v>TRECE MILLONES DE PESOS MCTE.</v>
          </cell>
          <cell r="AX4" t="str">
            <v>TRECE MILLONES DE PESOS MCTE.</v>
          </cell>
          <cell r="AY4">
            <v>130000</v>
          </cell>
          <cell r="AZ4">
            <v>12870000</v>
          </cell>
          <cell r="BA4" t="str">
            <v>DOCE MILLONES OCHOCIENTOS SETENTA MIL PESOS MCTE.</v>
          </cell>
          <cell r="BB4" t="str">
            <v>CIENTO TREINTA MIL PESOS MCTE.</v>
          </cell>
          <cell r="BC4" t="str">
            <v>DOSCIENTOS SETENTA Y TRES MIL TRESCIENTOS TREINTA Y UN PESOS MCTE.</v>
          </cell>
          <cell r="BD4" t="str">
            <v>cuarenta y ocho</v>
          </cell>
          <cell r="BE4" t="str">
            <v xml:space="preserve"> cuotas mensuales</v>
          </cell>
          <cell r="BF4" t="str">
            <v>cuarenta y ocho (48) cuotas mensuales y sucesivas</v>
          </cell>
          <cell r="BG4" t="str">
            <v>HOGAR</v>
          </cell>
          <cell r="BH4" t="str">
            <v xml:space="preserve"> al mes siguiente del desembolso </v>
          </cell>
          <cell r="BI4" t="str">
            <v>mensual</v>
          </cell>
          <cell r="BJ4" t="str">
            <v xml:space="preserve">al mes siguiente del desembolso </v>
          </cell>
          <cell r="BK4" t="str">
            <v/>
          </cell>
          <cell r="BL4" t="e">
            <v>#N/A</v>
          </cell>
          <cell r="BM4" t="e">
            <v>#N/A</v>
          </cell>
          <cell r="BN4" t="e">
            <v>#N/A</v>
          </cell>
          <cell r="BO4" t="e">
            <v>#N/A</v>
          </cell>
          <cell r="BP4" t="e">
            <v>#N/A</v>
          </cell>
          <cell r="BQ4" t="e">
            <v>#N/A</v>
          </cell>
          <cell r="BR4" t="e">
            <v>#N/A</v>
          </cell>
          <cell r="BS4" t="e">
            <v>#N/A</v>
          </cell>
          <cell r="BT4" t="str">
            <v>Primera</v>
          </cell>
          <cell r="BU4" t="e">
            <v>#REF!</v>
          </cell>
          <cell r="BV4"/>
          <cell r="BW4"/>
          <cell r="BX4"/>
          <cell r="BY4"/>
          <cell r="BZ4"/>
          <cell r="CA4"/>
          <cell r="CB4"/>
          <cell r="CC4"/>
        </row>
        <row r="5">
          <cell r="C5">
            <v>18850</v>
          </cell>
          <cell r="D5" t="str">
            <v>Entregado para Giro</v>
          </cell>
          <cell r="E5" t="str">
            <v>HOGAR</v>
          </cell>
          <cell r="F5"/>
          <cell r="G5">
            <v>1</v>
          </cell>
          <cell r="H5">
            <v>44967</v>
          </cell>
          <cell r="I5">
            <v>91154828</v>
          </cell>
          <cell r="J5" t="str">
            <v>GONZALEZ GOMEZ JAIRO</v>
          </cell>
          <cell r="K5" t="str">
            <v>Coordinador De Gestion - Grado 02</v>
          </cell>
          <cell r="L5" t="str">
            <v>Puerto Inirida - Guainia</v>
          </cell>
          <cell r="M5">
            <v>26912000</v>
          </cell>
          <cell r="N5">
            <v>26912000</v>
          </cell>
          <cell r="O5">
            <v>0</v>
          </cell>
          <cell r="P5">
            <v>44971</v>
          </cell>
          <cell r="Q5" t="str">
            <v>José Bayona Avendaño</v>
          </cell>
          <cell r="R5" t="e">
            <v>#N/A</v>
          </cell>
          <cell r="S5"/>
          <cell r="T5"/>
          <cell r="U5" t="str">
            <v>Señor</v>
          </cell>
          <cell r="V5" t="str">
            <v>JAIRO GONZALEZ GOMEZ</v>
          </cell>
          <cell r="W5">
            <v>8935095</v>
          </cell>
          <cell r="X5">
            <v>13.4</v>
          </cell>
          <cell r="Y5">
            <v>1</v>
          </cell>
          <cell r="Z5">
            <v>13.4</v>
          </cell>
          <cell r="AA5">
            <v>0</v>
          </cell>
          <cell r="AB5">
            <v>733354</v>
          </cell>
          <cell r="AC5">
            <v>4</v>
          </cell>
          <cell r="AD5"/>
          <cell r="AE5">
            <v>48</v>
          </cell>
          <cell r="AF5"/>
          <cell r="AG5"/>
          <cell r="AH5"/>
          <cell r="AI5"/>
          <cell r="AJ5"/>
          <cell r="AK5" t="str">
            <v>GONZALEZ GOMEZ JAIRO</v>
          </cell>
          <cell r="AL5" t="str">
            <v>Cédula No.</v>
          </cell>
          <cell r="AM5">
            <v>91154828</v>
          </cell>
          <cell r="AN5">
            <v>215296</v>
          </cell>
          <cell r="AO5" t="str">
            <v>477033000831</v>
          </cell>
          <cell r="AP5" t="str">
            <v>Ahorro</v>
          </cell>
          <cell r="AQ5" t="str">
            <v>BANCO AGRARIO DE COLOMBIA S.A.</v>
          </cell>
          <cell r="AR5" t="str">
            <v>Activa</v>
          </cell>
          <cell r="AS5"/>
          <cell r="AT5"/>
          <cell r="AU5" t="str">
            <v>JAIRO GONZALEZ GOMEZ</v>
          </cell>
          <cell r="AV5" t="str">
            <v>VEINTISÉIS MILLONES NOVECIENTOS DOCE MIL PESOS MCTE.</v>
          </cell>
          <cell r="AW5" t="str">
            <v>VEINTISÉIS MILLONES NOVECIENTOS DOCE MIL PESOS MCTE.</v>
          </cell>
          <cell r="AX5" t="str">
            <v>VEINTISÉIS MILLONES NOVECIENTOS DOCE MIL PESOS MCTE.</v>
          </cell>
          <cell r="AY5">
            <v>269120</v>
          </cell>
          <cell r="AZ5">
            <v>26642880</v>
          </cell>
          <cell r="BA5" t="str">
            <v>VEINTISÉIS MILLONES SEISCIENTOS CUARENTA Y DOS MIL OCHOCIENTOS OCHENTA PESOS MCTE.</v>
          </cell>
          <cell r="BB5" t="str">
            <v>DOSCIENTOS SESENTA Y NUEVE MIL CIENTO VEINTE PESOS MCTE.</v>
          </cell>
          <cell r="BC5" t="str">
            <v>SETECIENTOS TREINTA Y TRES MIL TRESCIENTOS CINCUENTA Y CUATRO PESOS MCTE.</v>
          </cell>
          <cell r="BD5" t="str">
            <v>cuarenta y ocho</v>
          </cell>
          <cell r="BE5" t="str">
            <v xml:space="preserve"> cuotas mensuales</v>
          </cell>
          <cell r="BF5" t="str">
            <v>cuarenta y ocho (48) cuotas mensuales y sucesivas</v>
          </cell>
          <cell r="BG5" t="str">
            <v>HOGAR</v>
          </cell>
          <cell r="BH5" t="str">
            <v xml:space="preserve"> al mes siguiente del desembolso </v>
          </cell>
          <cell r="BI5" t="str">
            <v>mensual</v>
          </cell>
          <cell r="BJ5" t="str">
            <v xml:space="preserve">al mes siguiente del desembolso </v>
          </cell>
          <cell r="BK5" t="str">
            <v/>
          </cell>
          <cell r="BL5" t="e">
            <v>#N/A</v>
          </cell>
          <cell r="BM5" t="e">
            <v>#N/A</v>
          </cell>
          <cell r="BN5" t="e">
            <v>#N/A</v>
          </cell>
          <cell r="BO5" t="e">
            <v>#N/A</v>
          </cell>
          <cell r="BP5" t="e">
            <v>#N/A</v>
          </cell>
          <cell r="BQ5" t="e">
            <v>#N/A</v>
          </cell>
          <cell r="BR5" t="e">
            <v>#N/A</v>
          </cell>
          <cell r="BS5" t="e">
            <v>#N/A</v>
          </cell>
          <cell r="BT5" t="str">
            <v>Primera</v>
          </cell>
          <cell r="BU5" t="str">
            <v>Contraloria General de la República</v>
          </cell>
          <cell r="BV5"/>
          <cell r="BW5"/>
          <cell r="BX5"/>
          <cell r="BY5"/>
          <cell r="BZ5"/>
          <cell r="CA5"/>
          <cell r="CB5"/>
          <cell r="CC5"/>
        </row>
        <row r="6">
          <cell r="C6">
            <v>18787</v>
          </cell>
          <cell r="D6" t="str">
            <v>Entregado para Giro</v>
          </cell>
          <cell r="E6" t="str">
            <v>HOGAR</v>
          </cell>
          <cell r="F6"/>
          <cell r="G6">
            <v>1</v>
          </cell>
          <cell r="H6">
            <v>44967</v>
          </cell>
          <cell r="I6">
            <v>52415798</v>
          </cell>
          <cell r="J6" t="str">
            <v>OLARTE BECERRA MONICA PATRICIA</v>
          </cell>
          <cell r="K6" t="str">
            <v>Profesional Universitario - Grado 01</v>
          </cell>
          <cell r="L6" t="str">
            <v>Bogotá D.C.</v>
          </cell>
          <cell r="M6">
            <v>6000000</v>
          </cell>
          <cell r="N6">
            <v>6000000</v>
          </cell>
          <cell r="O6">
            <v>0</v>
          </cell>
          <cell r="P6">
            <v>44971</v>
          </cell>
          <cell r="Q6" t="str">
            <v>José Bayona Avendaño</v>
          </cell>
          <cell r="R6" t="e">
            <v>#N/A</v>
          </cell>
          <cell r="S6"/>
          <cell r="T6"/>
          <cell r="U6" t="str">
            <v>Señora</v>
          </cell>
          <cell r="V6" t="str">
            <v>MONICA PATRICIA OLARTE BECERRA</v>
          </cell>
          <cell r="W6">
            <v>5553106</v>
          </cell>
          <cell r="X6">
            <v>13.15</v>
          </cell>
          <cell r="Y6">
            <v>1</v>
          </cell>
          <cell r="Z6">
            <v>13.15</v>
          </cell>
          <cell r="AA6">
            <v>0</v>
          </cell>
          <cell r="AB6">
            <v>162749</v>
          </cell>
          <cell r="AC6">
            <v>5</v>
          </cell>
          <cell r="AD6"/>
          <cell r="AE6">
            <v>48</v>
          </cell>
          <cell r="AF6"/>
          <cell r="AG6"/>
          <cell r="AH6"/>
          <cell r="AI6"/>
          <cell r="AJ6"/>
          <cell r="AK6" t="str">
            <v>OLARTE BECERRA MONICA PATRICIA</v>
          </cell>
          <cell r="AL6" t="str">
            <v>Cédula No.</v>
          </cell>
          <cell r="AM6">
            <v>52415798</v>
          </cell>
          <cell r="AN6">
            <v>48000</v>
          </cell>
          <cell r="AO6" t="str">
            <v>137234472</v>
          </cell>
          <cell r="AP6" t="str">
            <v>Ahorro</v>
          </cell>
          <cell r="AQ6" t="str">
            <v>BANCO BILBAO VIZCAYA ARGENTARIA COLOMBIA S.A. BBVA</v>
          </cell>
          <cell r="AR6" t="str">
            <v>Activa</v>
          </cell>
          <cell r="AS6"/>
          <cell r="AT6"/>
          <cell r="AU6" t="str">
            <v>MONICA PATRICIA OLARTE BECERRA</v>
          </cell>
          <cell r="AV6" t="str">
            <v>SEIS MILLONES DE PESOS MCTE.</v>
          </cell>
          <cell r="AW6" t="str">
            <v>SEIS MILLONES DE PESOS MCTE.</v>
          </cell>
          <cell r="AX6" t="str">
            <v>SEIS MILLONES DE PESOS MCTE.</v>
          </cell>
          <cell r="AY6">
            <v>60000</v>
          </cell>
          <cell r="AZ6">
            <v>5940000</v>
          </cell>
          <cell r="BA6" t="str">
            <v>CINCO MILLONES NOVECIENTOS CUARENTA MIL PESOS MCTE.</v>
          </cell>
          <cell r="BB6" t="str">
            <v>SESENTA MIL PESOS MCTE.</v>
          </cell>
          <cell r="BC6" t="str">
            <v>CIENTO SESENTA Y DOS MIL SETECIENTOS CUARENTA Y NUEVE PESOS MCTE.</v>
          </cell>
          <cell r="BD6" t="str">
            <v>cuarenta y ocho</v>
          </cell>
          <cell r="BE6" t="str">
            <v xml:space="preserve"> cuotas mensuales</v>
          </cell>
          <cell r="BF6" t="str">
            <v>cuarenta y ocho (48) cuotas mensuales y sucesivas</v>
          </cell>
          <cell r="BG6" t="str">
            <v>HOGAR</v>
          </cell>
          <cell r="BH6" t="str">
            <v xml:space="preserve"> al mes siguiente del desembolso </v>
          </cell>
          <cell r="BI6" t="str">
            <v>mensual</v>
          </cell>
          <cell r="BJ6" t="str">
            <v xml:space="preserve">al mes siguiente del desembolso </v>
          </cell>
          <cell r="BK6" t="str">
            <v/>
          </cell>
          <cell r="BL6" t="e">
            <v>#N/A</v>
          </cell>
          <cell r="BM6" t="e">
            <v>#N/A</v>
          </cell>
          <cell r="BN6" t="e">
            <v>#N/A</v>
          </cell>
          <cell r="BO6" t="e">
            <v>#N/A</v>
          </cell>
          <cell r="BP6" t="e">
            <v>#N/A</v>
          </cell>
          <cell r="BQ6" t="e">
            <v>#N/A</v>
          </cell>
          <cell r="BR6" t="e">
            <v>#N/A</v>
          </cell>
          <cell r="BS6" t="e">
            <v>#N/A</v>
          </cell>
          <cell r="BT6" t="str">
            <v>Primera</v>
          </cell>
          <cell r="BU6" t="str">
            <v>Contraloria General de la República</v>
          </cell>
          <cell r="BV6"/>
          <cell r="BW6"/>
          <cell r="BX6"/>
          <cell r="BY6"/>
          <cell r="BZ6"/>
          <cell r="CA6"/>
          <cell r="CB6"/>
          <cell r="CC6"/>
        </row>
        <row r="7">
          <cell r="C7">
            <v>18791</v>
          </cell>
          <cell r="D7" t="str">
            <v>Entregado para Giro</v>
          </cell>
          <cell r="E7" t="str">
            <v>HOGAR</v>
          </cell>
          <cell r="F7"/>
          <cell r="G7">
            <v>1</v>
          </cell>
          <cell r="H7">
            <v>44967</v>
          </cell>
          <cell r="I7">
            <v>7717247</v>
          </cell>
          <cell r="J7" t="str">
            <v>IRIRA BONILLA YIBER GEIVER</v>
          </cell>
          <cell r="K7" t="str">
            <v>Profesional Universitario - Grado 01</v>
          </cell>
          <cell r="L7" t="str">
            <v>Bogotá D.C.</v>
          </cell>
          <cell r="M7">
            <v>23432000.000000019</v>
          </cell>
          <cell r="N7">
            <v>23432000.000000019</v>
          </cell>
          <cell r="O7">
            <v>0</v>
          </cell>
          <cell r="P7">
            <v>44971</v>
          </cell>
          <cell r="Q7" t="str">
            <v>José Bayona Avendaño</v>
          </cell>
          <cell r="R7" t="e">
            <v>#N/A</v>
          </cell>
          <cell r="S7"/>
          <cell r="T7"/>
          <cell r="U7" t="str">
            <v>Señor</v>
          </cell>
          <cell r="V7" t="str">
            <v>YIBER GEIVER IRIRA BONILLA</v>
          </cell>
          <cell r="W7">
            <v>5553106</v>
          </cell>
          <cell r="X7">
            <v>13.15</v>
          </cell>
          <cell r="Y7">
            <v>1</v>
          </cell>
          <cell r="Z7">
            <v>13.15</v>
          </cell>
          <cell r="AA7">
            <v>0</v>
          </cell>
          <cell r="AB7">
            <v>635587</v>
          </cell>
          <cell r="AC7">
            <v>6</v>
          </cell>
          <cell r="AD7"/>
          <cell r="AE7">
            <v>48</v>
          </cell>
          <cell r="AF7"/>
          <cell r="AG7"/>
          <cell r="AH7"/>
          <cell r="AI7"/>
          <cell r="AJ7"/>
          <cell r="AK7" t="str">
            <v>IRIRA BONILLA YIBER GEIVER</v>
          </cell>
          <cell r="AL7" t="str">
            <v>Cédula No.</v>
          </cell>
          <cell r="AM7">
            <v>7717247</v>
          </cell>
          <cell r="AN7">
            <v>187456</v>
          </cell>
          <cell r="AO7" t="str">
            <v>0489243493</v>
          </cell>
          <cell r="AP7" t="str">
            <v>Ahorro</v>
          </cell>
          <cell r="AQ7" t="str">
            <v>BANCO BILBAO VIZCAYA ARGENTARIA COLOMBIA S.A. BBVA</v>
          </cell>
          <cell r="AR7" t="str">
            <v>Activa</v>
          </cell>
          <cell r="AS7"/>
          <cell r="AT7"/>
          <cell r="AU7" t="str">
            <v>YIBER GEIVER IRIRA BONILLA</v>
          </cell>
          <cell r="AV7" t="str">
            <v>VEINTITRÉS MILLONES CUATROCIENTOS TREINTA Y DOS MIL PESOS MCTE.</v>
          </cell>
          <cell r="AW7" t="str">
            <v>VEINTITRÉS MILLONES CUATROCIENTOS TREINTA Y DOS MIL PESOS MCTE.</v>
          </cell>
          <cell r="AX7" t="str">
            <v>VEINTITRÉS MILLONES CUATROCIENTOS TREINTA Y DOS MIL PESOS MCTE.</v>
          </cell>
          <cell r="AY7">
            <v>234320</v>
          </cell>
          <cell r="AZ7">
            <v>23197680.000000019</v>
          </cell>
          <cell r="BA7" t="str">
            <v>VEINTITRÉS MILLONES CIENTO NOVENTA Y SIETE MIL SEISCIENTOS OCHENTA PESOS MCTE.</v>
          </cell>
          <cell r="BB7" t="str">
            <v>DOSCIENTOS TREINTA Y CUATRO MIL TRESCIENTOS VEINTE PESOS MCTE.</v>
          </cell>
          <cell r="BC7" t="str">
            <v>SEISCIENTOS TREINTA Y CINCO MIL QUINIENTOS OCHENTA Y SIETE PESOS MCTE.</v>
          </cell>
          <cell r="BD7" t="str">
            <v>cuarenta y ocho</v>
          </cell>
          <cell r="BE7" t="str">
            <v xml:space="preserve"> cuotas mensuales</v>
          </cell>
          <cell r="BF7" t="str">
            <v>cuarenta y ocho (48) cuotas mensuales y sucesivas</v>
          </cell>
          <cell r="BG7" t="str">
            <v>HOGAR</v>
          </cell>
          <cell r="BH7" t="str">
            <v xml:space="preserve"> al mes siguiente del desembolso </v>
          </cell>
          <cell r="BI7" t="str">
            <v>mensual</v>
          </cell>
          <cell r="BJ7" t="str">
            <v xml:space="preserve">al mes siguiente del desembolso </v>
          </cell>
          <cell r="BK7" t="str">
            <v/>
          </cell>
          <cell r="BL7" t="e">
            <v>#N/A</v>
          </cell>
          <cell r="BM7" t="e">
            <v>#N/A</v>
          </cell>
          <cell r="BN7" t="e">
            <v>#N/A</v>
          </cell>
          <cell r="BO7" t="e">
            <v>#N/A</v>
          </cell>
          <cell r="BP7" t="e">
            <v>#N/A</v>
          </cell>
          <cell r="BQ7" t="e">
            <v>#N/A</v>
          </cell>
          <cell r="BR7" t="e">
            <v>#N/A</v>
          </cell>
          <cell r="BS7" t="e">
            <v>#N/A</v>
          </cell>
          <cell r="BT7" t="str">
            <v>Primera</v>
          </cell>
          <cell r="BU7" t="str">
            <v>Contraloria General de la República</v>
          </cell>
          <cell r="BV7"/>
          <cell r="BW7"/>
          <cell r="BX7"/>
          <cell r="BY7"/>
          <cell r="BZ7"/>
          <cell r="CA7"/>
          <cell r="CB7"/>
          <cell r="CC7"/>
        </row>
        <row r="8">
          <cell r="C8">
            <v>18793</v>
          </cell>
          <cell r="D8" t="str">
            <v>Entregado para Giro</v>
          </cell>
          <cell r="E8" t="str">
            <v>HOGAR</v>
          </cell>
          <cell r="F8"/>
          <cell r="G8">
            <v>1</v>
          </cell>
          <cell r="H8">
            <v>44967</v>
          </cell>
          <cell r="I8">
            <v>1121842816</v>
          </cell>
          <cell r="J8" t="str">
            <v>AYALA VALDEZ CINDY MARCELA</v>
          </cell>
          <cell r="K8" t="str">
            <v>Secretaria (O) - Grado 04</v>
          </cell>
          <cell r="L8" t="str">
            <v>Villavicencio - Meta</v>
          </cell>
          <cell r="M8">
            <v>15579800</v>
          </cell>
          <cell r="N8">
            <v>15579800</v>
          </cell>
          <cell r="O8">
            <v>0</v>
          </cell>
          <cell r="P8">
            <v>44971</v>
          </cell>
          <cell r="Q8" t="str">
            <v>José Bayona Avendaño</v>
          </cell>
          <cell r="R8" t="e">
            <v>#N/A</v>
          </cell>
          <cell r="S8"/>
          <cell r="T8"/>
          <cell r="U8" t="str">
            <v>Señora</v>
          </cell>
          <cell r="V8" t="str">
            <v>CINDY MARCELA AYALA VALDEZ</v>
          </cell>
          <cell r="W8">
            <v>3652162</v>
          </cell>
          <cell r="X8">
            <v>12.9</v>
          </cell>
          <cell r="Y8">
            <v>1</v>
          </cell>
          <cell r="Z8">
            <v>12.9</v>
          </cell>
          <cell r="AA8">
            <v>0</v>
          </cell>
          <cell r="AB8">
            <v>420646</v>
          </cell>
          <cell r="AC8">
            <v>7</v>
          </cell>
          <cell r="AD8"/>
          <cell r="AE8">
            <v>48</v>
          </cell>
          <cell r="AF8"/>
          <cell r="AG8"/>
          <cell r="AH8"/>
          <cell r="AI8"/>
          <cell r="AJ8"/>
          <cell r="AK8" t="str">
            <v>AYALA VALDEZ CINDY MARCELA</v>
          </cell>
          <cell r="AL8" t="str">
            <v>Cédula No.</v>
          </cell>
          <cell r="AM8">
            <v>1121842816</v>
          </cell>
          <cell r="AN8">
            <v>124638</v>
          </cell>
          <cell r="AO8" t="str">
            <v>84427269379</v>
          </cell>
          <cell r="AP8" t="str">
            <v>Ahorro</v>
          </cell>
          <cell r="AQ8" t="str">
            <v>BANCOLOMBIA S.A.</v>
          </cell>
          <cell r="AR8" t="str">
            <v>Activa</v>
          </cell>
          <cell r="AS8"/>
          <cell r="AT8"/>
          <cell r="AU8" t="str">
            <v>CINDY MARCELA AYALA VALDEZ</v>
          </cell>
          <cell r="AV8" t="str">
            <v>QUINCE MILLONES QUINIENTOS SETENTA Y NUEVE MIL OCHOCIENTOS PESOS MCTE.</v>
          </cell>
          <cell r="AW8" t="str">
            <v>QUINCE MILLONES QUINIENTOS SETENTA Y NUEVE MIL OCHOCIENTOS PESOS MCTE.</v>
          </cell>
          <cell r="AX8" t="str">
            <v>QUINCE MILLONES QUINIENTOS SETENTA Y NUEVE MIL OCHOCIENTOS PESOS MCTE.</v>
          </cell>
          <cell r="AY8">
            <v>155798</v>
          </cell>
          <cell r="AZ8">
            <v>15424002</v>
          </cell>
          <cell r="BA8" t="str">
            <v>QUINCE MILLONES CUATROCIENTOS VEINTICUATRO MIL DOS PESOS MCTE.</v>
          </cell>
          <cell r="BB8" t="str">
            <v>CIENTO CINCUENTA Y CINCO MIL SETECIENTOS NOVENTA Y OCHO PESOS MCTE.</v>
          </cell>
          <cell r="BC8" t="str">
            <v>CUATROCIENTOS VEINTE MIL SEISCIENTOS CUARENTA Y SEIS PESOS MCTE.</v>
          </cell>
          <cell r="BD8" t="str">
            <v>cuarenta y ocho</v>
          </cell>
          <cell r="BE8" t="str">
            <v xml:space="preserve"> cuotas mensuales</v>
          </cell>
          <cell r="BF8" t="str">
            <v>cuarenta y ocho (48) cuotas mensuales y sucesivas</v>
          </cell>
          <cell r="BG8" t="str">
            <v>HOGAR</v>
          </cell>
          <cell r="BH8" t="str">
            <v xml:space="preserve"> al mes siguiente del desembolso </v>
          </cell>
          <cell r="BI8" t="str">
            <v>mensual</v>
          </cell>
          <cell r="BJ8" t="str">
            <v xml:space="preserve">al mes siguiente del desembolso </v>
          </cell>
          <cell r="BK8" t="str">
            <v/>
          </cell>
          <cell r="BL8" t="e">
            <v>#N/A</v>
          </cell>
          <cell r="BM8" t="e">
            <v>#N/A</v>
          </cell>
          <cell r="BN8" t="e">
            <v>#N/A</v>
          </cell>
          <cell r="BO8" t="e">
            <v>#N/A</v>
          </cell>
          <cell r="BP8" t="e">
            <v>#N/A</v>
          </cell>
          <cell r="BQ8" t="e">
            <v>#N/A</v>
          </cell>
          <cell r="BR8" t="e">
            <v>#N/A</v>
          </cell>
          <cell r="BS8" t="e">
            <v>#N/A</v>
          </cell>
          <cell r="BT8" t="str">
            <v>Primera</v>
          </cell>
          <cell r="BU8" t="str">
            <v>Contraloria General de la República</v>
          </cell>
          <cell r="BV8"/>
          <cell r="BW8"/>
          <cell r="BX8"/>
          <cell r="BY8"/>
          <cell r="BZ8"/>
          <cell r="CA8"/>
          <cell r="CB8"/>
          <cell r="CC8"/>
        </row>
        <row r="9">
          <cell r="C9">
            <v>18795</v>
          </cell>
          <cell r="D9" t="str">
            <v>Entregado para Giro</v>
          </cell>
          <cell r="E9" t="str">
            <v>HOGAR</v>
          </cell>
          <cell r="F9"/>
          <cell r="G9">
            <v>1</v>
          </cell>
          <cell r="H9">
            <v>44967</v>
          </cell>
          <cell r="I9">
            <v>91492489</v>
          </cell>
          <cell r="J9" t="str">
            <v>SEGURA CARDENAS OMAR DANIEL</v>
          </cell>
          <cell r="K9" t="str">
            <v>Secretaria Ejecutiva - Grado 05</v>
          </cell>
          <cell r="L9" t="str">
            <v>Bogotá D.C.</v>
          </cell>
          <cell r="M9">
            <v>21692000.000000015</v>
          </cell>
          <cell r="N9">
            <v>21692000.000000015</v>
          </cell>
          <cell r="O9">
            <v>0</v>
          </cell>
          <cell r="P9">
            <v>44971</v>
          </cell>
          <cell r="Q9" t="str">
            <v>José Bayona Avendaño</v>
          </cell>
          <cell r="R9" t="e">
            <v>#N/A</v>
          </cell>
          <cell r="S9"/>
          <cell r="T9"/>
          <cell r="U9" t="str">
            <v>Señor</v>
          </cell>
          <cell r="V9" t="str">
            <v>OMAR DANIEL SEGURA CARDENAS</v>
          </cell>
          <cell r="W9">
            <v>4299016</v>
          </cell>
          <cell r="X9">
            <v>12.9</v>
          </cell>
          <cell r="Y9">
            <v>1</v>
          </cell>
          <cell r="Z9">
            <v>12.9</v>
          </cell>
          <cell r="AA9">
            <v>0</v>
          </cell>
          <cell r="AB9">
            <v>585673</v>
          </cell>
          <cell r="AC9">
            <v>8</v>
          </cell>
          <cell r="AD9"/>
          <cell r="AE9">
            <v>48</v>
          </cell>
          <cell r="AF9"/>
          <cell r="AG9"/>
          <cell r="AH9"/>
          <cell r="AI9"/>
          <cell r="AJ9"/>
          <cell r="AK9" t="str">
            <v>SEGURA CARDENAS OMAR DANIEL</v>
          </cell>
          <cell r="AL9" t="str">
            <v>Cédula No.</v>
          </cell>
          <cell r="AM9">
            <v>91492489</v>
          </cell>
          <cell r="AN9">
            <v>173536</v>
          </cell>
          <cell r="AO9" t="str">
            <v>0394098313</v>
          </cell>
          <cell r="AP9" t="str">
            <v>Ahorro</v>
          </cell>
          <cell r="AQ9" t="str">
            <v>BANCO BILBAO VIZCAYA ARGENTARIA COLOMBIA S.A. BBVA</v>
          </cell>
          <cell r="AR9" t="str">
            <v>Activa</v>
          </cell>
          <cell r="AS9"/>
          <cell r="AT9"/>
          <cell r="AU9" t="str">
            <v>OMAR DANIEL SEGURA CARDENAS</v>
          </cell>
          <cell r="AV9" t="str">
            <v>VEINTIÚN MILLONES SEISCIENTOS NOVENTA Y DOS MIL PESOS MCTE.</v>
          </cell>
          <cell r="AW9" t="str">
            <v>VEINTIÚN MILLONES SEISCIENTOS NOVENTA Y DOS MIL PESOS MCTE.</v>
          </cell>
          <cell r="AX9" t="str">
            <v>VEINTIÚN MILLONES SEISCIENTOS NOVENTA Y DOS MIL PESOS MCTE.</v>
          </cell>
          <cell r="AY9">
            <v>216920</v>
          </cell>
          <cell r="AZ9">
            <v>21475080.000000015</v>
          </cell>
          <cell r="BA9" t="str">
            <v>VEINTIÚN MILLONES CUATROCIENTOS SETENTA Y CINCO MIL OCHENTA PESOS MCTE.</v>
          </cell>
          <cell r="BB9" t="str">
            <v>DOSCIENTOS DIECISÉIS MIL NOVECIENTOS VEINTE PESOS MCTE.</v>
          </cell>
          <cell r="BC9" t="str">
            <v>QUINIENTOS OCHENTA Y CINCO MIL SEISCIENTOS SETENTA Y TRES PESOS MCTE.</v>
          </cell>
          <cell r="BD9" t="str">
            <v>cuarenta y ocho</v>
          </cell>
          <cell r="BE9" t="str">
            <v xml:space="preserve"> cuotas mensuales</v>
          </cell>
          <cell r="BF9" t="str">
            <v>cuarenta y ocho (48) cuotas mensuales y sucesivas</v>
          </cell>
          <cell r="BG9" t="str">
            <v>HOGAR</v>
          </cell>
          <cell r="BH9" t="str">
            <v xml:space="preserve"> al mes siguiente del desembolso </v>
          </cell>
          <cell r="BI9" t="str">
            <v>mensual</v>
          </cell>
          <cell r="BJ9" t="str">
            <v xml:space="preserve">al mes siguiente del desembolso </v>
          </cell>
          <cell r="BK9" t="str">
            <v/>
          </cell>
          <cell r="BL9" t="e">
            <v>#N/A</v>
          </cell>
          <cell r="BM9" t="e">
            <v>#N/A</v>
          </cell>
          <cell r="BN9" t="e">
            <v>#N/A</v>
          </cell>
          <cell r="BO9" t="e">
            <v>#N/A</v>
          </cell>
          <cell r="BP9" t="e">
            <v>#N/A</v>
          </cell>
          <cell r="BQ9" t="e">
            <v>#N/A</v>
          </cell>
          <cell r="BR9" t="e">
            <v>#N/A</v>
          </cell>
          <cell r="BS9" t="e">
            <v>#N/A</v>
          </cell>
          <cell r="BT9" t="str">
            <v>Primera</v>
          </cell>
          <cell r="BU9" t="str">
            <v>Contraloria General de la República</v>
          </cell>
          <cell r="BV9"/>
          <cell r="BW9"/>
          <cell r="BX9"/>
          <cell r="BY9"/>
          <cell r="BZ9"/>
          <cell r="CA9"/>
          <cell r="CB9"/>
          <cell r="CC9"/>
        </row>
        <row r="10">
          <cell r="C10">
            <v>18799</v>
          </cell>
          <cell r="D10" t="str">
            <v>Entregado para Giro</v>
          </cell>
          <cell r="E10" t="str">
            <v>HOGAR</v>
          </cell>
          <cell r="F10"/>
          <cell r="G10">
            <v>1</v>
          </cell>
          <cell r="H10">
            <v>44967</v>
          </cell>
          <cell r="I10">
            <v>79740387</v>
          </cell>
          <cell r="J10" t="str">
            <v>GARZON MANRIQUE MIGUEL ANGEL</v>
          </cell>
          <cell r="K10" t="str">
            <v>Secretaria (O) - Grado 04</v>
          </cell>
          <cell r="L10" t="str">
            <v>Bogotá D.C.</v>
          </cell>
          <cell r="M10">
            <v>10879800</v>
          </cell>
          <cell r="N10">
            <v>10879800</v>
          </cell>
          <cell r="O10">
            <v>0</v>
          </cell>
          <cell r="P10">
            <v>44971</v>
          </cell>
          <cell r="Q10" t="str">
            <v>José Bayona Avendaño</v>
          </cell>
          <cell r="R10" t="e">
            <v>#N/A</v>
          </cell>
          <cell r="S10"/>
          <cell r="T10"/>
          <cell r="U10" t="str">
            <v>Señor</v>
          </cell>
          <cell r="V10" t="str">
            <v>MIGUEL ANGEL GARZON MANRIQUE</v>
          </cell>
          <cell r="W10">
            <v>3652162</v>
          </cell>
          <cell r="X10">
            <v>12.9</v>
          </cell>
          <cell r="Y10">
            <v>1</v>
          </cell>
          <cell r="Z10">
            <v>12.9</v>
          </cell>
          <cell r="AA10">
            <v>0</v>
          </cell>
          <cell r="AB10">
            <v>519015</v>
          </cell>
          <cell r="AC10">
            <v>9</v>
          </cell>
          <cell r="AD10"/>
          <cell r="AE10">
            <v>24</v>
          </cell>
          <cell r="AF10"/>
          <cell r="AG10"/>
          <cell r="AH10"/>
          <cell r="AI10"/>
          <cell r="AJ10"/>
          <cell r="AK10" t="str">
            <v>GARZON MANRIQUE MIGUEL ANGEL</v>
          </cell>
          <cell r="AL10" t="str">
            <v>Cédula No.</v>
          </cell>
          <cell r="AM10">
            <v>79740387</v>
          </cell>
          <cell r="AN10">
            <v>43519</v>
          </cell>
          <cell r="AO10" t="str">
            <v>6180484393</v>
          </cell>
          <cell r="AP10" t="str">
            <v>Ahorro</v>
          </cell>
          <cell r="AQ10" t="str">
            <v>BANCO DAVIVIENDA S.A.</v>
          </cell>
          <cell r="AR10" t="str">
            <v>Activa</v>
          </cell>
          <cell r="AS10"/>
          <cell r="AT10"/>
          <cell r="AU10" t="str">
            <v>MIGUEL ANGEL GARZON MANRIQUE</v>
          </cell>
          <cell r="AV10" t="str">
            <v>DIEZ MILLONES OCHOCIENTOS SETENTA Y NUEVE MIL OCHOCIENTOS PESOS MCTE.</v>
          </cell>
          <cell r="AW10" t="str">
            <v>DIEZ MILLONES OCHOCIENTOS SETENTA Y NUEVE MIL OCHOCIENTOS PESOS MCTE.</v>
          </cell>
          <cell r="AX10" t="str">
            <v>DIEZ MILLONES OCHOCIENTOS SETENTA Y NUEVE MIL OCHOCIENTOS PESOS MCTE.</v>
          </cell>
          <cell r="AY10">
            <v>108798</v>
          </cell>
          <cell r="AZ10">
            <v>10771002</v>
          </cell>
          <cell r="BA10" t="str">
            <v>DIEZ MILLONES SETECIENTOS SETENTA Y UN MIL DOS PESOS MCTE.</v>
          </cell>
          <cell r="BB10" t="str">
            <v>CIENTO OCHO MIL SETECIENTOS NOVENTA Y OCHO PESOS MCTE.</v>
          </cell>
          <cell r="BC10" t="str">
            <v>QUINIENTOS DIECINUEVE MIL QUINCE PESOS MCTE.</v>
          </cell>
          <cell r="BD10" t="str">
            <v>veinticuatro</v>
          </cell>
          <cell r="BE10" t="str">
            <v xml:space="preserve"> cuotas mensuales</v>
          </cell>
          <cell r="BF10" t="str">
            <v>veinticuatro (24) cuotas mensuales y sucesivas</v>
          </cell>
          <cell r="BG10" t="str">
            <v>HOGAR</v>
          </cell>
          <cell r="BH10" t="str">
            <v xml:space="preserve"> al mes siguiente del desembolso </v>
          </cell>
          <cell r="BI10" t="str">
            <v>mensual</v>
          </cell>
          <cell r="BJ10" t="str">
            <v xml:space="preserve">al mes siguiente del desembolso </v>
          </cell>
          <cell r="BK10" t="str">
            <v/>
          </cell>
          <cell r="BL10" t="e">
            <v>#N/A</v>
          </cell>
          <cell r="BM10" t="e">
            <v>#N/A</v>
          </cell>
          <cell r="BN10" t="e">
            <v>#N/A</v>
          </cell>
          <cell r="BO10" t="e">
            <v>#N/A</v>
          </cell>
          <cell r="BP10" t="e">
            <v>#N/A</v>
          </cell>
          <cell r="BQ10" t="e">
            <v>#N/A</v>
          </cell>
          <cell r="BR10" t="e">
            <v>#N/A</v>
          </cell>
          <cell r="BS10" t="e">
            <v>#N/A</v>
          </cell>
          <cell r="BT10" t="str">
            <v>Primera</v>
          </cell>
          <cell r="BU10" t="str">
            <v>Contraloria General de la República</v>
          </cell>
          <cell r="BV10"/>
          <cell r="BW10"/>
          <cell r="BX10"/>
          <cell r="BY10"/>
          <cell r="BZ10"/>
          <cell r="CA10"/>
          <cell r="CB10"/>
          <cell r="CC10"/>
        </row>
        <row r="11">
          <cell r="C11">
            <v>18849</v>
          </cell>
          <cell r="D11" t="str">
            <v>Entregado para Giro</v>
          </cell>
          <cell r="E11" t="str">
            <v>HOGAR</v>
          </cell>
          <cell r="F11"/>
          <cell r="G11">
            <v>1</v>
          </cell>
          <cell r="H11">
            <v>44967</v>
          </cell>
          <cell r="I11">
            <v>79421034</v>
          </cell>
          <cell r="J11" t="str">
            <v>BARBOSA CANO CARLOS ALBERTO</v>
          </cell>
          <cell r="K11" t="str">
            <v>Secretaria (O) - Grado 04</v>
          </cell>
          <cell r="L11" t="str">
            <v>Bogotá D.C.</v>
          </cell>
          <cell r="M11">
            <v>20648000</v>
          </cell>
          <cell r="N11">
            <v>20648000</v>
          </cell>
          <cell r="O11">
            <v>0</v>
          </cell>
          <cell r="P11">
            <v>44971</v>
          </cell>
          <cell r="Q11" t="str">
            <v>José Bayona Avendaño</v>
          </cell>
          <cell r="R11" t="e">
            <v>#N/A</v>
          </cell>
          <cell r="S11"/>
          <cell r="T11"/>
          <cell r="U11" t="str">
            <v>Señor</v>
          </cell>
          <cell r="V11" t="str">
            <v>CARLOS ALBERTO BARBOSA CANO</v>
          </cell>
          <cell r="W11">
            <v>3652162</v>
          </cell>
          <cell r="X11">
            <v>12.9</v>
          </cell>
          <cell r="Y11">
            <v>1</v>
          </cell>
          <cell r="Z11">
            <v>12.9</v>
          </cell>
          <cell r="AA11">
            <v>0</v>
          </cell>
          <cell r="AB11">
            <v>985001</v>
          </cell>
          <cell r="AC11">
            <v>10</v>
          </cell>
          <cell r="AD11"/>
          <cell r="AE11">
            <v>24</v>
          </cell>
          <cell r="AF11"/>
          <cell r="AG11"/>
          <cell r="AH11"/>
          <cell r="AI11"/>
          <cell r="AJ11"/>
          <cell r="AK11" t="str">
            <v>BARBOSA CANO CARLOS ALBERTO</v>
          </cell>
          <cell r="AL11" t="str">
            <v>Cédula No.</v>
          </cell>
          <cell r="AM11">
            <v>79421034</v>
          </cell>
          <cell r="AN11">
            <v>82592</v>
          </cell>
          <cell r="AO11" t="str">
            <v>4502354579</v>
          </cell>
          <cell r="AP11" t="str">
            <v>Ahorro</v>
          </cell>
          <cell r="AQ11" t="str">
            <v>SCOTIABANK COLPATRIA SA</v>
          </cell>
          <cell r="AR11" t="str">
            <v>Activa</v>
          </cell>
          <cell r="AS11"/>
          <cell r="AT11"/>
          <cell r="AU11" t="str">
            <v>CARLOS ALBERTO BARBOSA CANO</v>
          </cell>
          <cell r="AV11" t="str">
            <v>VEINTE MILLONES SEISCIENTOS CUARENTA Y OCHO MIL PESOS MCTE.</v>
          </cell>
          <cell r="AW11" t="str">
            <v>VEINTE MILLONES SEISCIENTOS CUARENTA Y OCHO MIL PESOS MCTE.</v>
          </cell>
          <cell r="AX11" t="str">
            <v>VEINTE MILLONES SEISCIENTOS CUARENTA Y OCHO MIL PESOS MCTE.</v>
          </cell>
          <cell r="AY11">
            <v>206480</v>
          </cell>
          <cell r="AZ11">
            <v>20441520</v>
          </cell>
          <cell r="BA11" t="str">
            <v>VEINTE MILLONES CUATROCIENTOS CUARENTA Y UN MIL QUINIENTOS VEINTE PESOS MCTE.</v>
          </cell>
          <cell r="BB11" t="str">
            <v>DOSCIENTOS SEIS MIL CUATROCIENTOS OCHENTA PESOS MCTE.</v>
          </cell>
          <cell r="BC11" t="str">
            <v>NOVECIENTOS OCHENTA Y CINCO MIL UN PESOS MCTE.</v>
          </cell>
          <cell r="BD11" t="str">
            <v>veinticuatro</v>
          </cell>
          <cell r="BE11" t="str">
            <v xml:space="preserve"> cuotas mensuales</v>
          </cell>
          <cell r="BF11" t="str">
            <v>veinticuatro (24) cuotas mensuales y sucesivas</v>
          </cell>
          <cell r="BG11" t="str">
            <v>HOGAR</v>
          </cell>
          <cell r="BH11" t="str">
            <v xml:space="preserve"> al mes siguiente del desembolso </v>
          </cell>
          <cell r="BI11" t="str">
            <v>mensual</v>
          </cell>
          <cell r="BJ11" t="str">
            <v xml:space="preserve">al mes siguiente del desembolso </v>
          </cell>
          <cell r="BK11" t="str">
            <v/>
          </cell>
          <cell r="BL11" t="e">
            <v>#N/A</v>
          </cell>
          <cell r="BM11" t="e">
            <v>#N/A</v>
          </cell>
          <cell r="BN11" t="e">
            <v>#N/A</v>
          </cell>
          <cell r="BO11" t="e">
            <v>#N/A</v>
          </cell>
          <cell r="BP11" t="e">
            <v>#N/A</v>
          </cell>
          <cell r="BQ11" t="e">
            <v>#N/A</v>
          </cell>
          <cell r="BR11" t="e">
            <v>#N/A</v>
          </cell>
          <cell r="BS11" t="e">
            <v>#N/A</v>
          </cell>
          <cell r="BT11" t="str">
            <v>Primera</v>
          </cell>
          <cell r="BU11" t="str">
            <v>Contraloria General de la República</v>
          </cell>
          <cell r="BV11"/>
          <cell r="BW11"/>
          <cell r="BX11"/>
          <cell r="BY11"/>
          <cell r="BZ11"/>
          <cell r="CA11"/>
          <cell r="CB11"/>
          <cell r="CC11"/>
        </row>
        <row r="12">
          <cell r="C12">
            <v>18803</v>
          </cell>
          <cell r="D12" t="str">
            <v>Entregado para Giro</v>
          </cell>
          <cell r="E12" t="str">
            <v>HOGAR</v>
          </cell>
          <cell r="F12"/>
          <cell r="G12">
            <v>1</v>
          </cell>
          <cell r="H12">
            <v>44967</v>
          </cell>
          <cell r="I12">
            <v>52065452</v>
          </cell>
          <cell r="J12" t="str">
            <v>VILLAMIZAR MARTÍNEZ SANDRA PATRICIA</v>
          </cell>
          <cell r="K12" t="str">
            <v>Secretaria Ejecutiva - Grado 05</v>
          </cell>
          <cell r="L12" t="str">
            <v>Bogotá D.C.</v>
          </cell>
          <cell r="M12">
            <v>14000000</v>
          </cell>
          <cell r="N12">
            <v>14000000</v>
          </cell>
          <cell r="O12">
            <v>0</v>
          </cell>
          <cell r="P12">
            <v>44971</v>
          </cell>
          <cell r="Q12" t="str">
            <v>José Bayona Avendaño</v>
          </cell>
          <cell r="R12" t="e">
            <v>#N/A</v>
          </cell>
          <cell r="S12"/>
          <cell r="T12"/>
          <cell r="U12" t="str">
            <v>Señora</v>
          </cell>
          <cell r="V12" t="str">
            <v>SANDRA PATRICIA VILLAMIZAR MARTÍNEZ</v>
          </cell>
          <cell r="W12">
            <v>4299016</v>
          </cell>
          <cell r="X12">
            <v>12.9</v>
          </cell>
          <cell r="Y12">
            <v>1</v>
          </cell>
          <cell r="Z12">
            <v>12.9</v>
          </cell>
          <cell r="AA12">
            <v>0</v>
          </cell>
          <cell r="AB12">
            <v>377993</v>
          </cell>
          <cell r="AC12">
            <v>11</v>
          </cell>
          <cell r="AD12"/>
          <cell r="AE12">
            <v>48</v>
          </cell>
          <cell r="AF12"/>
          <cell r="AG12"/>
          <cell r="AH12"/>
          <cell r="AI12"/>
          <cell r="AJ12"/>
          <cell r="AK12" t="str">
            <v>VILLAMIZAR MARTÍNEZ SANDRA PATRICIA</v>
          </cell>
          <cell r="AL12" t="str">
            <v>Cédula No.</v>
          </cell>
          <cell r="AM12">
            <v>52065452</v>
          </cell>
          <cell r="AN12">
            <v>112000</v>
          </cell>
          <cell r="AO12" t="str">
            <v>006080185553</v>
          </cell>
          <cell r="AP12" t="str">
            <v>Ahorro</v>
          </cell>
          <cell r="AQ12" t="str">
            <v>BANCO DAVIVIENDA S.A.</v>
          </cell>
          <cell r="AR12" t="str">
            <v>Activa</v>
          </cell>
          <cell r="AS12"/>
          <cell r="AT12"/>
          <cell r="AU12" t="str">
            <v>SANDRA PATRICIA VILLAMIZAR MARTÍNEZ</v>
          </cell>
          <cell r="AV12" t="str">
            <v>CATORCE MILLONES DE PESOS MCTE.</v>
          </cell>
          <cell r="AW12" t="str">
            <v>CATORCE MILLONES DE PESOS MCTE.</v>
          </cell>
          <cell r="AX12" t="str">
            <v>CATORCE MILLONES DE PESOS MCTE.</v>
          </cell>
          <cell r="AY12">
            <v>140000</v>
          </cell>
          <cell r="AZ12">
            <v>13860000</v>
          </cell>
          <cell r="BA12" t="str">
            <v>TRECE MILLONES OCHOCIENTOS SESENTA MIL PESOS MCTE.</v>
          </cell>
          <cell r="BB12" t="str">
            <v>CIENTO CUARENTA MIL PESOS MCTE.</v>
          </cell>
          <cell r="BC12" t="str">
            <v>TRESCIENTOS SETENTA Y SIETE MIL NOVECIENTOS NOVENTA Y TRES PESOS MCTE.</v>
          </cell>
          <cell r="BD12" t="str">
            <v>cuarenta y ocho</v>
          </cell>
          <cell r="BE12" t="str">
            <v xml:space="preserve"> cuotas mensuales</v>
          </cell>
          <cell r="BF12" t="str">
            <v>cuarenta y ocho (48) cuotas mensuales y sucesivas</v>
          </cell>
          <cell r="BG12" t="str">
            <v>HOGAR</v>
          </cell>
          <cell r="BH12" t="str">
            <v xml:space="preserve"> al mes siguiente del desembolso </v>
          </cell>
          <cell r="BI12" t="str">
            <v>mensual</v>
          </cell>
          <cell r="BJ12" t="str">
            <v xml:space="preserve">al mes siguiente del desembolso </v>
          </cell>
          <cell r="BK12" t="str">
            <v/>
          </cell>
          <cell r="BL12" t="e">
            <v>#N/A</v>
          </cell>
          <cell r="BM12" t="e">
            <v>#N/A</v>
          </cell>
          <cell r="BN12" t="e">
            <v>#N/A</v>
          </cell>
          <cell r="BO12" t="e">
            <v>#N/A</v>
          </cell>
          <cell r="BP12" t="e">
            <v>#N/A</v>
          </cell>
          <cell r="BQ12" t="e">
            <v>#N/A</v>
          </cell>
          <cell r="BR12" t="e">
            <v>#N/A</v>
          </cell>
          <cell r="BS12" t="e">
            <v>#N/A</v>
          </cell>
          <cell r="BT12" t="str">
            <v>Primera</v>
          </cell>
          <cell r="BU12" t="str">
            <v>Contraloria General de la República</v>
          </cell>
          <cell r="BV12"/>
          <cell r="BW12"/>
          <cell r="BX12"/>
          <cell r="BY12"/>
          <cell r="BZ12"/>
          <cell r="CA12"/>
          <cell r="CB12"/>
          <cell r="CC12"/>
        </row>
        <row r="13">
          <cell r="C13">
            <v>18804</v>
          </cell>
          <cell r="D13" t="str">
            <v>Entregado para Giro</v>
          </cell>
          <cell r="E13" t="str">
            <v>HOGAR</v>
          </cell>
          <cell r="F13"/>
          <cell r="G13">
            <v>1</v>
          </cell>
          <cell r="H13">
            <v>44967</v>
          </cell>
          <cell r="I13">
            <v>1067898584</v>
          </cell>
          <cell r="J13" t="str">
            <v>ESPINOSA GONZALEZ JHONATAN</v>
          </cell>
          <cell r="K13" t="str">
            <v>Profesional Universitario - Grado 01</v>
          </cell>
          <cell r="L13" t="str">
            <v>Bogotá D.C.</v>
          </cell>
          <cell r="M13">
            <v>16268300</v>
          </cell>
          <cell r="N13">
            <v>16268300</v>
          </cell>
          <cell r="O13">
            <v>0</v>
          </cell>
          <cell r="P13">
            <v>44971</v>
          </cell>
          <cell r="Q13" t="str">
            <v>José Bayona Avendaño</v>
          </cell>
          <cell r="R13" t="e">
            <v>#N/A</v>
          </cell>
          <cell r="S13"/>
          <cell r="T13"/>
          <cell r="U13" t="str">
            <v>Señor</v>
          </cell>
          <cell r="V13" t="str">
            <v>JHONATAN ESPINOSA GONZALEZ</v>
          </cell>
          <cell r="W13">
            <v>5553106</v>
          </cell>
          <cell r="X13">
            <v>13.15</v>
          </cell>
          <cell r="Y13">
            <v>1</v>
          </cell>
          <cell r="Z13">
            <v>13.15</v>
          </cell>
          <cell r="AA13">
            <v>0</v>
          </cell>
          <cell r="AB13">
            <v>441274</v>
          </cell>
          <cell r="AC13">
            <v>12</v>
          </cell>
          <cell r="AD13"/>
          <cell r="AE13">
            <v>48</v>
          </cell>
          <cell r="AF13"/>
          <cell r="AG13"/>
          <cell r="AH13"/>
          <cell r="AI13"/>
          <cell r="AJ13"/>
          <cell r="AK13" t="str">
            <v>ESPINOSA GONZALEZ JHONATAN</v>
          </cell>
          <cell r="AL13" t="str">
            <v>Cédula No.</v>
          </cell>
          <cell r="AM13">
            <v>1067898584</v>
          </cell>
          <cell r="AN13">
            <v>130146</v>
          </cell>
          <cell r="AO13" t="str">
            <v>790273825</v>
          </cell>
          <cell r="AP13" t="str">
            <v>Ahorro</v>
          </cell>
          <cell r="AQ13" t="str">
            <v>BANCO BILBAO VIZCAYA ARGENTARIA COLOMBIA S.A. BBVA</v>
          </cell>
          <cell r="AR13" t="str">
            <v>Activa</v>
          </cell>
          <cell r="AS13"/>
          <cell r="AT13"/>
          <cell r="AU13" t="str">
            <v>JHONATAN ESPINOSA GONZALEZ</v>
          </cell>
          <cell r="AV13" t="str">
            <v>DIECISÉIS MILLONES DOSCIENTOS SESENTA Y OCHO MIL TRESCIENTOS PESOS MCTE.</v>
          </cell>
          <cell r="AW13" t="str">
            <v>DIECISÉIS MILLONES DOSCIENTOS SESENTA Y OCHO MIL TRESCIENTOS PESOS MCTE.</v>
          </cell>
          <cell r="AX13" t="str">
            <v>DIECISÉIS MILLONES DOSCIENTOS SESENTA Y OCHO MIL TRESCIENTOS PESOS MCTE.</v>
          </cell>
          <cell r="AY13">
            <v>162683</v>
          </cell>
          <cell r="AZ13">
            <v>16105617</v>
          </cell>
          <cell r="BA13" t="str">
            <v>DIECISÉIS MILLONES CIENTO CINCO MIL SEISCIENTOS DIECISIETE PESOS MCTE.</v>
          </cell>
          <cell r="BB13" t="str">
            <v>CIENTO SESENTA Y DOS MIL SEISCIENTOS OCHENTA Y TRES PESOS MCTE.</v>
          </cell>
          <cell r="BC13" t="str">
            <v>CUATROCIENTOS CUARENTA Y UN MIL DOSCIENTOS SETENTA Y CUATRO PESOS MCTE.</v>
          </cell>
          <cell r="BD13" t="str">
            <v>cuarenta y ocho</v>
          </cell>
          <cell r="BE13" t="str">
            <v xml:space="preserve"> cuotas mensuales</v>
          </cell>
          <cell r="BF13" t="str">
            <v>cuarenta y ocho (48) cuotas mensuales y sucesivas</v>
          </cell>
          <cell r="BG13" t="str">
            <v>HOGAR</v>
          </cell>
          <cell r="BH13" t="str">
            <v xml:space="preserve"> al mes siguiente del desembolso </v>
          </cell>
          <cell r="BI13" t="str">
            <v>mensual</v>
          </cell>
          <cell r="BJ13" t="str">
            <v xml:space="preserve">al mes siguiente del desembolso </v>
          </cell>
          <cell r="BK13" t="str">
            <v/>
          </cell>
          <cell r="BL13" t="e">
            <v>#N/A</v>
          </cell>
          <cell r="BM13" t="e">
            <v>#N/A</v>
          </cell>
          <cell r="BN13" t="e">
            <v>#N/A</v>
          </cell>
          <cell r="BO13" t="e">
            <v>#N/A</v>
          </cell>
          <cell r="BP13" t="e">
            <v>#N/A</v>
          </cell>
          <cell r="BQ13" t="e">
            <v>#N/A</v>
          </cell>
          <cell r="BR13" t="e">
            <v>#N/A</v>
          </cell>
          <cell r="BS13" t="e">
            <v>#N/A</v>
          </cell>
          <cell r="BT13" t="str">
            <v>Primera</v>
          </cell>
          <cell r="BU13" t="str">
            <v>Contraloria General de la República</v>
          </cell>
          <cell r="BV13"/>
          <cell r="BW13"/>
          <cell r="BX13"/>
          <cell r="BY13"/>
          <cell r="BZ13"/>
          <cell r="CA13"/>
          <cell r="CB13"/>
          <cell r="CC13"/>
        </row>
        <row r="14">
          <cell r="C14">
            <v>18808</v>
          </cell>
          <cell r="D14" t="str">
            <v>Entregado para Giro</v>
          </cell>
          <cell r="E14" t="str">
            <v>RECREACIÓN</v>
          </cell>
          <cell r="F14"/>
          <cell r="G14">
            <v>1</v>
          </cell>
          <cell r="H14">
            <v>44967</v>
          </cell>
          <cell r="I14">
            <v>42766041</v>
          </cell>
          <cell r="J14" t="str">
            <v>DELGADO RAMÍREZ AMERICA DEL SOCORRO</v>
          </cell>
          <cell r="K14" t="str">
            <v>Profesional Universitario - Grado 01</v>
          </cell>
          <cell r="L14" t="str">
            <v>Bogotá D.C.</v>
          </cell>
          <cell r="M14">
            <v>23432000.000000019</v>
          </cell>
          <cell r="N14">
            <v>23432000.000000019</v>
          </cell>
          <cell r="O14">
            <v>0</v>
          </cell>
          <cell r="P14">
            <v>44971</v>
          </cell>
          <cell r="Q14" t="str">
            <v>José Bayona Avendaño</v>
          </cell>
          <cell r="R14" t="e">
            <v>#N/A</v>
          </cell>
          <cell r="S14"/>
          <cell r="T14"/>
          <cell r="U14" t="str">
            <v>Señora</v>
          </cell>
          <cell r="V14" t="str">
            <v>AMERICA DEL SOCORRO DELGADO RAMÍREZ</v>
          </cell>
          <cell r="W14">
            <v>5553106</v>
          </cell>
          <cell r="X14">
            <v>13.15</v>
          </cell>
          <cell r="Y14">
            <v>1</v>
          </cell>
          <cell r="Z14">
            <v>13.15</v>
          </cell>
          <cell r="AA14">
            <v>0</v>
          </cell>
          <cell r="AB14">
            <v>635587</v>
          </cell>
          <cell r="AC14">
            <v>13</v>
          </cell>
          <cell r="AD14"/>
          <cell r="AE14">
            <v>48</v>
          </cell>
          <cell r="AF14"/>
          <cell r="AG14"/>
          <cell r="AH14"/>
          <cell r="AI14"/>
          <cell r="AJ14"/>
          <cell r="AK14" t="str">
            <v>DELGADO RAMÍREZ AMERICA DEL SOCORRO</v>
          </cell>
          <cell r="AL14" t="str">
            <v>Cédula No.</v>
          </cell>
          <cell r="AM14">
            <v>42766041</v>
          </cell>
          <cell r="AN14">
            <v>187456</v>
          </cell>
          <cell r="AO14" t="str">
            <v>0137000200325064</v>
          </cell>
          <cell r="AP14" t="str">
            <v>Ahorro</v>
          </cell>
          <cell r="AQ14" t="str">
            <v>BANCO BILBAO VIZCAYA ARGENTARIA COLOMBIA S.A. BBVA</v>
          </cell>
          <cell r="AR14" t="str">
            <v>Activa</v>
          </cell>
          <cell r="AS14"/>
          <cell r="AT14"/>
          <cell r="AU14" t="str">
            <v>AMERICA DEL SOCORRO DELGADO RAMÍREZ</v>
          </cell>
          <cell r="AV14" t="str">
            <v>VEINTITRÉS MILLONES CUATROCIENTOS TREINTA Y DOS MIL PESOS MCTE.</v>
          </cell>
          <cell r="AW14" t="str">
            <v>VEINTITRÉS MILLONES CUATROCIENTOS TREINTA Y DOS MIL PESOS MCTE.</v>
          </cell>
          <cell r="AX14" t="str">
            <v>VEINTITRÉS MILLONES CUATROCIENTOS TREINTA Y DOS MIL PESOS MCTE.</v>
          </cell>
          <cell r="AY14">
            <v>234320</v>
          </cell>
          <cell r="AZ14">
            <v>23197680.000000019</v>
          </cell>
          <cell r="BA14" t="str">
            <v>VEINTITRÉS MILLONES CIENTO NOVENTA Y SIETE MIL SEISCIENTOS OCHENTA PESOS MCTE.</v>
          </cell>
          <cell r="BB14" t="str">
            <v>DOSCIENTOS TREINTA Y CUATRO MIL TRESCIENTOS VEINTE PESOS MCTE.</v>
          </cell>
          <cell r="BC14" t="str">
            <v>SEISCIENTOS TREINTA Y CINCO MIL QUINIENTOS OCHENTA Y SIETE PESOS MCTE.</v>
          </cell>
          <cell r="BD14" t="str">
            <v>cuarenta y ocho</v>
          </cell>
          <cell r="BE14" t="str">
            <v xml:space="preserve"> cuotas mensuales</v>
          </cell>
          <cell r="BF14" t="str">
            <v>cuarenta y ocho (48) cuotas mensuales y sucesivas</v>
          </cell>
          <cell r="BG14" t="str">
            <v>RECREACIÓN</v>
          </cell>
          <cell r="BH14" t="str">
            <v xml:space="preserve"> al mes siguiente del desembolso </v>
          </cell>
          <cell r="BI14" t="str">
            <v>mensual</v>
          </cell>
          <cell r="BJ14" t="str">
            <v xml:space="preserve">al mes siguiente del desembolso </v>
          </cell>
          <cell r="BK14" t="str">
            <v/>
          </cell>
          <cell r="BL14" t="str">
            <v>a. Pagaré y libranza debidamente diligenciado según el caso.</v>
          </cell>
          <cell r="BM14" t="str">
            <v>b. Constitución de la póliza de seguro correspondiente, que se soportara con el aporte de la consignación del valor correspondiente.</v>
          </cell>
          <cell r="BN14" t="str">
            <v>c. Certificación bancaria del número y tipo de cuenta del establecimiento beneficiario del giro.</v>
          </cell>
          <cell r="BO14">
            <v>0</v>
          </cell>
          <cell r="BP14" t="str">
            <v/>
          </cell>
          <cell r="BQ14">
            <v>0</v>
          </cell>
          <cell r="BR14">
            <v>0</v>
          </cell>
          <cell r="BS14">
            <v>0</v>
          </cell>
          <cell r="BT14" t="str">
            <v>Primera</v>
          </cell>
          <cell r="BU14" t="str">
            <v>Contraloria General de la República</v>
          </cell>
          <cell r="BV14"/>
          <cell r="BW14"/>
          <cell r="BX14"/>
          <cell r="BY14"/>
          <cell r="BZ14"/>
          <cell r="CA14"/>
          <cell r="CB14"/>
          <cell r="CC14"/>
        </row>
        <row r="15">
          <cell r="C15">
            <v>18809</v>
          </cell>
          <cell r="D15" t="str">
            <v>Entregado para Giro</v>
          </cell>
          <cell r="E15" t="str">
            <v>RECREACIÓN</v>
          </cell>
          <cell r="F15"/>
          <cell r="G15">
            <v>1</v>
          </cell>
          <cell r="H15">
            <v>44967</v>
          </cell>
          <cell r="I15">
            <v>1152440130</v>
          </cell>
          <cell r="J15" t="str">
            <v>HERRERA CASTAÑO DIANA MARCELA</v>
          </cell>
          <cell r="K15" t="str">
            <v>Profesional Universitario - Grado 01</v>
          </cell>
          <cell r="L15" t="str">
            <v>Medellin - Antioquia</v>
          </cell>
          <cell r="M15">
            <v>21410712</v>
          </cell>
          <cell r="N15">
            <v>21410712</v>
          </cell>
          <cell r="O15">
            <v>0</v>
          </cell>
          <cell r="P15">
            <v>44971</v>
          </cell>
          <cell r="Q15" t="str">
            <v>José Bayona Avendaño</v>
          </cell>
          <cell r="R15" t="e">
            <v>#N/A</v>
          </cell>
          <cell r="S15"/>
          <cell r="T15"/>
          <cell r="U15" t="str">
            <v>Señora</v>
          </cell>
          <cell r="V15" t="str">
            <v>DIANA MARCELA HERRERA CASTAÑO</v>
          </cell>
          <cell r="W15">
            <v>5553106</v>
          </cell>
          <cell r="X15">
            <v>13.15</v>
          </cell>
          <cell r="Y15">
            <v>1</v>
          </cell>
          <cell r="Z15">
            <v>13.15</v>
          </cell>
          <cell r="AA15">
            <v>0</v>
          </cell>
          <cell r="AB15">
            <v>580760</v>
          </cell>
          <cell r="AC15">
            <v>14</v>
          </cell>
          <cell r="AD15"/>
          <cell r="AE15">
            <v>48</v>
          </cell>
          <cell r="AF15"/>
          <cell r="AG15"/>
          <cell r="AH15"/>
          <cell r="AI15"/>
          <cell r="AJ15"/>
          <cell r="AK15" t="str">
            <v>HERRERA CASTAÑO DIANA MARCELA</v>
          </cell>
          <cell r="AL15" t="str">
            <v>Cédula No.</v>
          </cell>
          <cell r="AM15">
            <v>1152440130</v>
          </cell>
          <cell r="AN15">
            <v>171286</v>
          </cell>
          <cell r="AO15" t="str">
            <v>24582875193</v>
          </cell>
          <cell r="AP15" t="str">
            <v>Ahorro</v>
          </cell>
          <cell r="AQ15" t="str">
            <v>BANCOLOMBIA S.A.</v>
          </cell>
          <cell r="AR15" t="str">
            <v>Crear cuenta</v>
          </cell>
          <cell r="AS15"/>
          <cell r="AT15"/>
          <cell r="AU15" t="str">
            <v>DIANA MARCELA HERRERA CASTAÑO</v>
          </cell>
          <cell r="AV15" t="str">
            <v>VEINTIÚN MILLONES CUATROCIENTOS DIEZ MIL SETECIENTOS DOCE PESOS MCTE.</v>
          </cell>
          <cell r="AW15" t="str">
            <v>VEINTIÚN MILLONES CUATROCIENTOS DIEZ MIL SETECIENTOS DOCE PESOS MCTE.</v>
          </cell>
          <cell r="AX15" t="str">
            <v>VEINTIÚN MILLONES CUATROCIENTOS DIEZ MIL SETECIENTOS DOCE PESOS MCTE.</v>
          </cell>
          <cell r="AY15">
            <v>214107</v>
          </cell>
          <cell r="AZ15">
            <v>21196605</v>
          </cell>
          <cell r="BA15" t="str">
            <v>VEINTIÚN MILLONES CIENTO NOVENTA Y SEIS MIL SEISCIENTOS CINCO PESOS MCTE.</v>
          </cell>
          <cell r="BB15" t="str">
            <v>DOSCIENTOS CATORCE MIL CIENTO SIETE PESOS MCTE.</v>
          </cell>
          <cell r="BC15" t="str">
            <v>QUINIENTOS OCHENTA MIL SETECIENTOS SESENTA PESOS MCTE.</v>
          </cell>
          <cell r="BD15" t="str">
            <v>cuarenta y ocho</v>
          </cell>
          <cell r="BE15" t="str">
            <v xml:space="preserve"> cuotas mensuales</v>
          </cell>
          <cell r="BF15" t="str">
            <v>cuarenta y ocho (48) cuotas mensuales y sucesivas</v>
          </cell>
          <cell r="BG15" t="str">
            <v>RECREACIÓN</v>
          </cell>
          <cell r="BH15" t="str">
            <v xml:space="preserve"> al mes siguiente del desembolso </v>
          </cell>
          <cell r="BI15" t="str">
            <v>mensual</v>
          </cell>
          <cell r="BJ15" t="str">
            <v xml:space="preserve">al mes siguiente del desembolso </v>
          </cell>
          <cell r="BK15" t="str">
            <v/>
          </cell>
          <cell r="BL15" t="str">
            <v>a. Pagaré y libranza debidamente diligenciado según el caso.</v>
          </cell>
          <cell r="BM15" t="str">
            <v>b. Constitución de la póliza de seguro correspondiente, que se soportara con el aporte de la consignación del valor correspondiente.</v>
          </cell>
          <cell r="BN15" t="str">
            <v>c. Certificación bancaria del número y tipo de cuenta del establecimiento beneficiario del giro.</v>
          </cell>
          <cell r="BO15">
            <v>0</v>
          </cell>
          <cell r="BP15" t="str">
            <v/>
          </cell>
          <cell r="BQ15">
            <v>0</v>
          </cell>
          <cell r="BR15">
            <v>0</v>
          </cell>
          <cell r="BS15">
            <v>0</v>
          </cell>
          <cell r="BT15" t="str">
            <v>Primera</v>
          </cell>
          <cell r="BU15" t="str">
            <v>Contraloria General de la República</v>
          </cell>
          <cell r="BV15"/>
          <cell r="BW15"/>
          <cell r="BX15"/>
          <cell r="BY15"/>
          <cell r="BZ15"/>
          <cell r="CA15"/>
          <cell r="CB15"/>
          <cell r="CC15"/>
        </row>
        <row r="16">
          <cell r="C16">
            <v>18810</v>
          </cell>
          <cell r="D16" t="str">
            <v>Entregado para Giro</v>
          </cell>
          <cell r="E16" t="str">
            <v>HOGAR</v>
          </cell>
          <cell r="F16"/>
          <cell r="G16">
            <v>1</v>
          </cell>
          <cell r="H16">
            <v>44967</v>
          </cell>
          <cell r="I16">
            <v>79543768</v>
          </cell>
          <cell r="J16" t="str">
            <v>MARTÍNEZ RODRÍGUEZ JOHN FERNANDO</v>
          </cell>
          <cell r="K16" t="str">
            <v>Auxiliar Administrativo - Grado 03</v>
          </cell>
          <cell r="L16" t="str">
            <v>Bogotá D.C.</v>
          </cell>
          <cell r="M16">
            <v>11907900</v>
          </cell>
          <cell r="N16">
            <v>11907900</v>
          </cell>
          <cell r="O16">
            <v>0</v>
          </cell>
          <cell r="P16">
            <v>44971</v>
          </cell>
          <cell r="Q16" t="str">
            <v>José Bayona Avendaño</v>
          </cell>
          <cell r="R16" t="e">
            <v>#N/A</v>
          </cell>
          <cell r="S16"/>
          <cell r="T16"/>
          <cell r="U16" t="str">
            <v>Señor</v>
          </cell>
          <cell r="V16" t="str">
            <v>JOHN FERNANDO MARTÍNEZ RODRÍGUEZ</v>
          </cell>
          <cell r="W16">
            <v>3357271</v>
          </cell>
          <cell r="X16">
            <v>12.9</v>
          </cell>
          <cell r="Y16">
            <v>1</v>
          </cell>
          <cell r="Z16">
            <v>12.9</v>
          </cell>
          <cell r="AA16">
            <v>0</v>
          </cell>
          <cell r="AB16">
            <v>321507</v>
          </cell>
          <cell r="AC16">
            <v>15</v>
          </cell>
          <cell r="AD16"/>
          <cell r="AE16">
            <v>48</v>
          </cell>
          <cell r="AF16"/>
          <cell r="AG16"/>
          <cell r="AH16"/>
          <cell r="AI16"/>
          <cell r="AJ16"/>
          <cell r="AK16" t="str">
            <v>MARTÍNEZ RODRÍGUEZ JOHN FERNANDO</v>
          </cell>
          <cell r="AL16" t="str">
            <v>Cédula No.</v>
          </cell>
          <cell r="AM16">
            <v>79543768</v>
          </cell>
          <cell r="AN16">
            <v>95263</v>
          </cell>
          <cell r="AO16" t="str">
            <v>4932012171</v>
          </cell>
          <cell r="AP16" t="str">
            <v>Ahorro</v>
          </cell>
          <cell r="AQ16" t="str">
            <v>SCOTIABANK COLPATRIA SA</v>
          </cell>
          <cell r="AR16" t="str">
            <v>Activa</v>
          </cell>
          <cell r="AS16"/>
          <cell r="AT16"/>
          <cell r="AU16" t="str">
            <v>JOHN FERNANDO MARTÍNEZ RODRÍGUEZ</v>
          </cell>
          <cell r="AV16" t="str">
            <v>ONCE MILLONES NOVECIENTOS SIETE MIL NOVECIENTOS PESOS MCTE.</v>
          </cell>
          <cell r="AW16" t="str">
            <v>ONCE MILLONES NOVECIENTOS SIETE MIL NOVECIENTOS PESOS MCTE.</v>
          </cell>
          <cell r="AX16" t="str">
            <v>ONCE MILLONES NOVECIENTOS SIETE MIL NOVECIENTOS PESOS MCTE.</v>
          </cell>
          <cell r="AY16">
            <v>119079</v>
          </cell>
          <cell r="AZ16">
            <v>11788821</v>
          </cell>
          <cell r="BA16" t="str">
            <v>ONCE MILLONES SETECIENTOS OCHENTA Y OCHO MIL OCHOCIENTOS VEINTIÚN PESOS MCTE.</v>
          </cell>
          <cell r="BB16" t="str">
            <v>CIENTO DIECINUEVE MIL SETENTA Y NUEVE PESOS MCTE.</v>
          </cell>
          <cell r="BC16" t="str">
            <v>TRESCIENTOS VEINTIÚN MIL QUINIENTOS SIETE PESOS MCTE.</v>
          </cell>
          <cell r="BD16" t="str">
            <v>cuarenta y ocho</v>
          </cell>
          <cell r="BE16" t="str">
            <v xml:space="preserve"> cuotas mensuales</v>
          </cell>
          <cell r="BF16" t="str">
            <v>cuarenta y ocho (48) cuotas mensuales y sucesivas</v>
          </cell>
          <cell r="BG16" t="str">
            <v>HOGAR</v>
          </cell>
          <cell r="BH16" t="str">
            <v xml:space="preserve"> al mes siguiente del desembolso </v>
          </cell>
          <cell r="BI16" t="str">
            <v>mensual</v>
          </cell>
          <cell r="BJ16" t="str">
            <v xml:space="preserve">al mes siguiente del desembolso </v>
          </cell>
          <cell r="BK16" t="str">
            <v/>
          </cell>
          <cell r="BL16" t="e">
            <v>#N/A</v>
          </cell>
          <cell r="BM16" t="e">
            <v>#N/A</v>
          </cell>
          <cell r="BN16" t="e">
            <v>#N/A</v>
          </cell>
          <cell r="BO16" t="e">
            <v>#N/A</v>
          </cell>
          <cell r="BP16" t="e">
            <v>#N/A</v>
          </cell>
          <cell r="BQ16" t="e">
            <v>#N/A</v>
          </cell>
          <cell r="BR16" t="e">
            <v>#N/A</v>
          </cell>
          <cell r="BS16" t="e">
            <v>#N/A</v>
          </cell>
          <cell r="BT16" t="str">
            <v>Primera</v>
          </cell>
          <cell r="BU16" t="str">
            <v>Contraloria General de la República</v>
          </cell>
          <cell r="BV16"/>
          <cell r="BW16"/>
          <cell r="BX16"/>
          <cell r="BY16"/>
          <cell r="BZ16"/>
          <cell r="CA16"/>
          <cell r="CB16"/>
          <cell r="CC16"/>
        </row>
        <row r="17">
          <cell r="C17">
            <v>18811</v>
          </cell>
          <cell r="D17" t="str">
            <v>Entregado para Giro</v>
          </cell>
          <cell r="E17" t="str">
            <v>RECREACIÓN</v>
          </cell>
          <cell r="F17"/>
          <cell r="G17">
            <v>1</v>
          </cell>
          <cell r="H17">
            <v>44967</v>
          </cell>
          <cell r="I17">
            <v>79416361</v>
          </cell>
          <cell r="J17" t="str">
            <v>JIMÉNEZ BARRIOS HANSB HERNANDO</v>
          </cell>
          <cell r="K17" t="str">
            <v>Auxiliar Administrativo 23</v>
          </cell>
          <cell r="L17" t="str">
            <v>Bogota D.C.</v>
          </cell>
          <cell r="M17">
            <v>9400000</v>
          </cell>
          <cell r="N17">
            <v>9400000</v>
          </cell>
          <cell r="O17">
            <v>0</v>
          </cell>
          <cell r="P17">
            <v>44971</v>
          </cell>
          <cell r="Q17" t="str">
            <v>José Bayona Avendaño</v>
          </cell>
          <cell r="R17" t="e">
            <v>#N/A</v>
          </cell>
          <cell r="S17"/>
          <cell r="T17"/>
          <cell r="U17" t="str">
            <v>Señor</v>
          </cell>
          <cell r="V17" t="str">
            <v>JIMÉNEZ BARRIOS HANSB HERNANDO</v>
          </cell>
          <cell r="W17">
            <v>2476410</v>
          </cell>
          <cell r="X17">
            <v>12.64</v>
          </cell>
          <cell r="Y17">
            <v>1</v>
          </cell>
          <cell r="Z17">
            <v>12.64</v>
          </cell>
          <cell r="AA17">
            <v>0</v>
          </cell>
          <cell r="AB17">
            <v>252618</v>
          </cell>
          <cell r="AC17">
            <v>16</v>
          </cell>
          <cell r="AD17"/>
          <cell r="AE17">
            <v>48</v>
          </cell>
          <cell r="AF17"/>
          <cell r="AG17"/>
          <cell r="AH17"/>
          <cell r="AI17"/>
          <cell r="AJ17"/>
          <cell r="AK17" t="str">
            <v>JIMÉNEZ BARRIOS HANSB HERNANDO</v>
          </cell>
          <cell r="AL17" t="str">
            <v>Cédula No.</v>
          </cell>
          <cell r="AM17">
            <v>79416361</v>
          </cell>
          <cell r="AN17">
            <v>75200</v>
          </cell>
          <cell r="AO17" t="str">
            <v>23010073642</v>
          </cell>
          <cell r="AP17" t="str">
            <v>Ahorro</v>
          </cell>
          <cell r="AQ17" t="str">
            <v>BCSC S A</v>
          </cell>
          <cell r="AR17" t="str">
            <v>Activa</v>
          </cell>
          <cell r="AS17"/>
          <cell r="AT17"/>
          <cell r="AU17" t="str">
            <v>JIMÉNEZ BARRIOS HANSB HERNANDO</v>
          </cell>
          <cell r="AV17" t="str">
            <v>NUEVE MILLONES CUATROCIENTOS MIL PESOS MCTE.</v>
          </cell>
          <cell r="AW17" t="str">
            <v>NUEVE MILLONES CUATROCIENTOS MIL PESOS MCTE.</v>
          </cell>
          <cell r="AX17" t="str">
            <v>NUEVE MILLONES CUATROCIENTOS MIL PESOS MCTE.</v>
          </cell>
          <cell r="AY17">
            <v>94000</v>
          </cell>
          <cell r="AZ17">
            <v>9306000</v>
          </cell>
          <cell r="BA17" t="str">
            <v>NUEVE MILLONES TRESCIENTOS SEIS MIL PESOS MCTE.</v>
          </cell>
          <cell r="BB17" t="str">
            <v>NOVENTA Y CUATRO MIL PESOS MCTE.</v>
          </cell>
          <cell r="BC17" t="str">
            <v>DOSCIENTOS CINCUENTA Y DOS MIL SEISCIENTOS DIECIOCHO PESOS MCTE.</v>
          </cell>
          <cell r="BD17" t="str">
            <v>cuarenta y ocho</v>
          </cell>
          <cell r="BE17" t="str">
            <v xml:space="preserve"> cuotas mensuales</v>
          </cell>
          <cell r="BF17" t="str">
            <v>cuarenta y ocho (48) cuotas mensuales y sucesivas</v>
          </cell>
          <cell r="BG17" t="str">
            <v>RECREACIÓN</v>
          </cell>
          <cell r="BH17" t="str">
            <v xml:space="preserve"> al mes siguiente del desembolso </v>
          </cell>
          <cell r="BI17" t="str">
            <v>mensual</v>
          </cell>
          <cell r="BJ17" t="str">
            <v xml:space="preserve">al mes siguiente del desembolso </v>
          </cell>
          <cell r="BK17" t="str">
            <v/>
          </cell>
          <cell r="BL17" t="str">
            <v>a. Pagaré y libranza debidamente diligenciado según el caso.</v>
          </cell>
          <cell r="BM17" t="str">
            <v>b. Constitución de la póliza de seguro correspondiente, que se soportara con el aporte de la consignación del valor correspondiente.</v>
          </cell>
          <cell r="BN17" t="str">
            <v>c. Certificación bancaria del número y tipo de cuenta del establecimiento beneficiario del giro.</v>
          </cell>
          <cell r="BO17">
            <v>0</v>
          </cell>
          <cell r="BP17" t="str">
            <v/>
          </cell>
          <cell r="BQ17">
            <v>0</v>
          </cell>
          <cell r="BR17">
            <v>0</v>
          </cell>
          <cell r="BS17">
            <v>0</v>
          </cell>
          <cell r="BT17" t="str">
            <v>Primera</v>
          </cell>
          <cell r="BU17" t="e">
            <v>#REF!</v>
          </cell>
          <cell r="BV17"/>
          <cell r="BW17"/>
          <cell r="BX17"/>
          <cell r="BY17"/>
          <cell r="BZ17"/>
          <cell r="CA17"/>
          <cell r="CB17"/>
          <cell r="CC17"/>
        </row>
        <row r="18">
          <cell r="C18">
            <v>18812</v>
          </cell>
          <cell r="D18" t="str">
            <v>Entregado para Giro</v>
          </cell>
          <cell r="E18" t="str">
            <v>HOGAR</v>
          </cell>
          <cell r="F18"/>
          <cell r="G18">
            <v>1</v>
          </cell>
          <cell r="H18">
            <v>44967</v>
          </cell>
          <cell r="I18">
            <v>79458976</v>
          </cell>
          <cell r="J18" t="str">
            <v>MACIAS BUSTOS JOSE GERMÁN</v>
          </cell>
          <cell r="K18" t="str">
            <v>Técnico Administrativo 18</v>
          </cell>
          <cell r="L18" t="str">
            <v>Bogota D.C.</v>
          </cell>
          <cell r="M18">
            <v>8060000</v>
          </cell>
          <cell r="N18">
            <v>8060000</v>
          </cell>
          <cell r="O18">
            <v>0</v>
          </cell>
          <cell r="P18">
            <v>44971</v>
          </cell>
          <cell r="Q18" t="str">
            <v>José Bayona Avendaño</v>
          </cell>
          <cell r="R18" t="e">
            <v>#N/A</v>
          </cell>
          <cell r="S18"/>
          <cell r="T18"/>
          <cell r="U18" t="str">
            <v>Señor</v>
          </cell>
          <cell r="V18" t="str">
            <v>MACIAS BUSTOS JOSE GERMÁN</v>
          </cell>
          <cell r="W18">
            <v>3291615</v>
          </cell>
          <cell r="X18">
            <v>12.9</v>
          </cell>
          <cell r="Y18">
            <v>1</v>
          </cell>
          <cell r="Z18">
            <v>12.9</v>
          </cell>
          <cell r="AA18">
            <v>0</v>
          </cell>
          <cell r="AB18">
            <v>217616</v>
          </cell>
          <cell r="AC18">
            <v>17</v>
          </cell>
          <cell r="AD18"/>
          <cell r="AE18">
            <v>48</v>
          </cell>
          <cell r="AF18"/>
          <cell r="AG18"/>
          <cell r="AH18"/>
          <cell r="AI18"/>
          <cell r="AJ18"/>
          <cell r="AK18" t="str">
            <v>MACIAS BUSTOS JOSE GERMÁN</v>
          </cell>
          <cell r="AL18" t="str">
            <v>Cédula No.</v>
          </cell>
          <cell r="AM18">
            <v>79458976</v>
          </cell>
          <cell r="AN18">
            <v>64480</v>
          </cell>
          <cell r="AO18" t="str">
            <v>036420529</v>
          </cell>
          <cell r="AP18" t="str">
            <v>Ahorro</v>
          </cell>
          <cell r="AQ18" t="str">
            <v>BANCO DE BOGOTA S. A.</v>
          </cell>
          <cell r="AR18" t="str">
            <v>Activa</v>
          </cell>
          <cell r="AS18"/>
          <cell r="AT18"/>
          <cell r="AU18" t="str">
            <v>MACIAS BUSTOS JOSE GERMÁN</v>
          </cell>
          <cell r="AV18" t="str">
            <v>OCHO MILLONES SESENTA MIL PESOS MCTE.</v>
          </cell>
          <cell r="AW18" t="str">
            <v>OCHO MILLONES SESENTA MIL PESOS MCTE.</v>
          </cell>
          <cell r="AX18" t="str">
            <v>OCHO MILLONES SESENTA MIL PESOS MCTE.</v>
          </cell>
          <cell r="AY18">
            <v>80600</v>
          </cell>
          <cell r="AZ18">
            <v>7979400</v>
          </cell>
          <cell r="BA18" t="str">
            <v>SIETE MILLONES NOVECIENTOS SETENTA Y NUEVE MIL CUATROCIENTOS PESOS MCTE.</v>
          </cell>
          <cell r="BB18" t="str">
            <v>OCHENTA MIL SEISCIENTOS PESOS MCTE.</v>
          </cell>
          <cell r="BC18" t="str">
            <v>DOSCIENTOS DIECISIETE MIL SEISCIENTOS DIECISÉIS PESOS MCTE.</v>
          </cell>
          <cell r="BD18" t="str">
            <v>cuarenta y ocho</v>
          </cell>
          <cell r="BE18" t="str">
            <v xml:space="preserve"> cuotas mensuales</v>
          </cell>
          <cell r="BF18" t="str">
            <v>cuarenta y ocho (48) cuotas mensuales y sucesivas</v>
          </cell>
          <cell r="BG18" t="str">
            <v>HOGAR</v>
          </cell>
          <cell r="BH18" t="str">
            <v xml:space="preserve"> al mes siguiente del desembolso </v>
          </cell>
          <cell r="BI18" t="str">
            <v>mensual</v>
          </cell>
          <cell r="BJ18" t="str">
            <v xml:space="preserve">al mes siguiente del desembolso </v>
          </cell>
          <cell r="BK18" t="str">
            <v/>
          </cell>
          <cell r="BL18" t="e">
            <v>#N/A</v>
          </cell>
          <cell r="BM18" t="e">
            <v>#N/A</v>
          </cell>
          <cell r="BN18" t="e">
            <v>#N/A</v>
          </cell>
          <cell r="BO18" t="e">
            <v>#N/A</v>
          </cell>
          <cell r="BP18" t="e">
            <v>#N/A</v>
          </cell>
          <cell r="BQ18" t="e">
            <v>#N/A</v>
          </cell>
          <cell r="BR18" t="e">
            <v>#N/A</v>
          </cell>
          <cell r="BS18" t="e">
            <v>#N/A</v>
          </cell>
          <cell r="BT18" t="str">
            <v>Primera</v>
          </cell>
          <cell r="BU18" t="e">
            <v>#REF!</v>
          </cell>
          <cell r="BV18"/>
          <cell r="BW18"/>
          <cell r="BX18"/>
          <cell r="BY18"/>
          <cell r="BZ18"/>
          <cell r="CA18"/>
          <cell r="CB18"/>
          <cell r="CC18"/>
        </row>
        <row r="19">
          <cell r="C19">
            <v>18813</v>
          </cell>
          <cell r="D19" t="str">
            <v>Entregado para Giro</v>
          </cell>
          <cell r="E19" t="str">
            <v>HOGAR</v>
          </cell>
          <cell r="F19"/>
          <cell r="G19">
            <v>1</v>
          </cell>
          <cell r="H19">
            <v>44967</v>
          </cell>
          <cell r="I19">
            <v>5472482</v>
          </cell>
          <cell r="J19" t="str">
            <v>BAYONA AVENDAÑO JOSE EVER</v>
          </cell>
          <cell r="K19" t="str">
            <v>Técnico Administrativo 18</v>
          </cell>
          <cell r="L19" t="str">
            <v>Bogota D.C.</v>
          </cell>
          <cell r="M19">
            <v>19952000.000000011</v>
          </cell>
          <cell r="N19">
            <v>19952000.000000011</v>
          </cell>
          <cell r="O19">
            <v>0</v>
          </cell>
          <cell r="P19">
            <v>44971</v>
          </cell>
          <cell r="Q19" t="str">
            <v>José Bayona Avendaño</v>
          </cell>
          <cell r="R19" t="e">
            <v>#N/A</v>
          </cell>
          <cell r="S19"/>
          <cell r="T19"/>
          <cell r="U19" t="str">
            <v>Señor</v>
          </cell>
          <cell r="V19" t="str">
            <v>BAYONA AVENDAÑO JOSE EVER</v>
          </cell>
          <cell r="W19">
            <v>3291615</v>
          </cell>
          <cell r="X19">
            <v>12.9</v>
          </cell>
          <cell r="Y19">
            <v>1</v>
          </cell>
          <cell r="Z19">
            <v>12.9</v>
          </cell>
          <cell r="AA19">
            <v>0</v>
          </cell>
          <cell r="AB19">
            <v>538693</v>
          </cell>
          <cell r="AC19">
            <v>18</v>
          </cell>
          <cell r="AD19"/>
          <cell r="AE19">
            <v>48</v>
          </cell>
          <cell r="AF19"/>
          <cell r="AG19"/>
          <cell r="AH19"/>
          <cell r="AI19"/>
          <cell r="AJ19"/>
          <cell r="AK19" t="str">
            <v>BAYONA AVENDAÑO JOSE EVER</v>
          </cell>
          <cell r="AL19" t="str">
            <v>Cédula No.</v>
          </cell>
          <cell r="AM19">
            <v>5472482</v>
          </cell>
          <cell r="AN19">
            <v>159616</v>
          </cell>
          <cell r="AO19" t="str">
            <v>000907741</v>
          </cell>
          <cell r="AP19" t="str">
            <v>Ahorro</v>
          </cell>
          <cell r="AQ19" t="str">
            <v>BANCO DE BOGOTA S. A.</v>
          </cell>
          <cell r="AR19" t="str">
            <v>Activa</v>
          </cell>
          <cell r="AS19" t="str">
            <v xml:space="preserve">JOSE GERMÁN MACIAS BUSTOS </v>
          </cell>
          <cell r="AT19">
            <v>79458976</v>
          </cell>
          <cell r="AU19" t="str">
            <v xml:space="preserve">BAYONA AVENDAÑO JOSE EVER y JOSE GERMÁN MACIAS BUSTOS </v>
          </cell>
          <cell r="AV19" t="str">
            <v>DIECINUEVE MILLONES NOVECIENTOS CINCUENTA Y DOS MIL PESOS MCTE.</v>
          </cell>
          <cell r="AW19" t="str">
            <v>DIECINUEVE MILLONES NOVECIENTOS CINCUENTA Y DOS MIL PESOS MCTE.</v>
          </cell>
          <cell r="AX19" t="str">
            <v>DIECINUEVE MILLONES NOVECIENTOS CINCUENTA Y DOS MIL PESOS MCTE.</v>
          </cell>
          <cell r="AY19">
            <v>199520</v>
          </cell>
          <cell r="AZ19">
            <v>19752480.000000011</v>
          </cell>
          <cell r="BA19" t="str">
            <v>DIECINUEVE MILLONES SETECIENTOS CINCUENTA Y DOS MIL CUATROCIENTOS OCHENTA PESOS MCTE.</v>
          </cell>
          <cell r="BB19" t="str">
            <v>CIENTO NOVENTA Y NUEVE MIL QUINIENTOS VEINTE PESOS MCTE.</v>
          </cell>
          <cell r="BC19" t="str">
            <v>QUINIENTOS TREINTA Y OCHO MIL SEISCIENTOS NOVENTA Y TRES PESOS MCTE.</v>
          </cell>
          <cell r="BD19" t="str">
            <v>cuarenta y ocho</v>
          </cell>
          <cell r="BE19" t="str">
            <v xml:space="preserve"> cuotas mensuales</v>
          </cell>
          <cell r="BF19" t="str">
            <v>cuarenta y ocho (48) cuotas mensuales y sucesivas</v>
          </cell>
          <cell r="BG19" t="str">
            <v>HOGAR</v>
          </cell>
          <cell r="BH19" t="str">
            <v xml:space="preserve"> al mes siguiente del desembolso </v>
          </cell>
          <cell r="BI19" t="str">
            <v>mensual</v>
          </cell>
          <cell r="BJ19" t="str">
            <v xml:space="preserve">al mes siguiente del desembolso </v>
          </cell>
          <cell r="BK19" t="str">
            <v/>
          </cell>
          <cell r="BL19" t="e">
            <v>#N/A</v>
          </cell>
          <cell r="BM19" t="e">
            <v>#N/A</v>
          </cell>
          <cell r="BN19" t="e">
            <v>#N/A</v>
          </cell>
          <cell r="BO19" t="e">
            <v>#N/A</v>
          </cell>
          <cell r="BP19" t="e">
            <v>#N/A</v>
          </cell>
          <cell r="BQ19" t="e">
            <v>#N/A</v>
          </cell>
          <cell r="BR19" t="e">
            <v>#N/A</v>
          </cell>
          <cell r="BS19" t="e">
            <v>#N/A</v>
          </cell>
          <cell r="BT19" t="str">
            <v>Primera</v>
          </cell>
          <cell r="BU19" t="e">
            <v>#REF!</v>
          </cell>
          <cell r="BV19"/>
          <cell r="BW19"/>
          <cell r="BX19"/>
          <cell r="BY19"/>
          <cell r="BZ19"/>
          <cell r="CA19"/>
          <cell r="CB19"/>
          <cell r="CC19"/>
        </row>
        <row r="20">
          <cell r="C20">
            <v>18814</v>
          </cell>
          <cell r="D20" t="str">
            <v>Entregado para Giro</v>
          </cell>
          <cell r="E20" t="str">
            <v>EDUCACION</v>
          </cell>
          <cell r="F20"/>
          <cell r="G20">
            <v>1</v>
          </cell>
          <cell r="H20">
            <v>44967</v>
          </cell>
          <cell r="I20">
            <v>7698525</v>
          </cell>
          <cell r="J20" t="str">
            <v>VILLAMIL PENA CARLOS ARTURO</v>
          </cell>
          <cell r="K20" t="str">
            <v>Profesional Universitario - Grado 01</v>
          </cell>
          <cell r="L20" t="str">
            <v>Neiva - Huila</v>
          </cell>
          <cell r="M20">
            <v>23432000.000000019</v>
          </cell>
          <cell r="N20">
            <v>23432000.000000019</v>
          </cell>
          <cell r="O20">
            <v>0</v>
          </cell>
          <cell r="P20">
            <v>44971</v>
          </cell>
          <cell r="Q20" t="str">
            <v>José Bayona Avendaño</v>
          </cell>
          <cell r="R20" t="e">
            <v>#N/A</v>
          </cell>
          <cell r="S20"/>
          <cell r="T20"/>
          <cell r="U20" t="str">
            <v>Señor</v>
          </cell>
          <cell r="V20" t="str">
            <v>CARLOS ARTURO VILLAMIL PENA</v>
          </cell>
          <cell r="W20">
            <v>5553106</v>
          </cell>
          <cell r="X20">
            <v>13.15</v>
          </cell>
          <cell r="Y20">
            <v>1</v>
          </cell>
          <cell r="Z20">
            <v>13.15</v>
          </cell>
          <cell r="AA20">
            <v>0</v>
          </cell>
          <cell r="AB20">
            <v>635587</v>
          </cell>
          <cell r="AC20">
            <v>19</v>
          </cell>
          <cell r="AD20"/>
          <cell r="AE20">
            <v>48</v>
          </cell>
          <cell r="AF20"/>
          <cell r="AG20"/>
          <cell r="AH20"/>
          <cell r="AI20"/>
          <cell r="AJ20"/>
          <cell r="AK20" t="str">
            <v>VILLAMIL PENA CARLOS ARTURO</v>
          </cell>
          <cell r="AL20" t="str">
            <v>Cédula No.</v>
          </cell>
          <cell r="AM20">
            <v>7698525</v>
          </cell>
          <cell r="AN20">
            <v>187456</v>
          </cell>
          <cell r="AO20" t="str">
            <v>1001651508</v>
          </cell>
          <cell r="AP20" t="str">
            <v>Ahorro</v>
          </cell>
          <cell r="AQ20" t="str">
            <v>SCOTIABANK COLPATRIA SA</v>
          </cell>
          <cell r="AR20" t="str">
            <v>Activa</v>
          </cell>
          <cell r="AS20"/>
          <cell r="AT20"/>
          <cell r="AU20" t="str">
            <v>CARLOS ARTURO VILLAMIL PENA</v>
          </cell>
          <cell r="AV20" t="str">
            <v>VEINTITRÉS MILLONES CUATROCIENTOS TREINTA Y DOS MIL PESOS MCTE.</v>
          </cell>
          <cell r="AW20" t="str">
            <v>VEINTITRÉS MILLONES CUATROCIENTOS TREINTA Y DOS MIL PESOS MCTE.</v>
          </cell>
          <cell r="AX20" t="str">
            <v>VEINTITRÉS MILLONES CUATROCIENTOS TREINTA Y DOS MIL PESOS MCTE.</v>
          </cell>
          <cell r="AY20">
            <v>234320</v>
          </cell>
          <cell r="AZ20">
            <v>23197680.000000019</v>
          </cell>
          <cell r="BA20" t="str">
            <v>VEINTITRÉS MILLONES CIENTO NOVENTA Y SIETE MIL SEISCIENTOS OCHENTA PESOS MCTE.</v>
          </cell>
          <cell r="BB20" t="str">
            <v>DOSCIENTOS TREINTA Y CUATRO MIL TRESCIENTOS VEINTE PESOS MCTE.</v>
          </cell>
          <cell r="BC20" t="str">
            <v>SEISCIENTOS TREINTA Y CINCO MIL QUINIENTOS OCHENTA Y SIETE PESOS MCTE.</v>
          </cell>
          <cell r="BD20" t="str">
            <v>cuarenta y ocho</v>
          </cell>
          <cell r="BE20" t="str">
            <v xml:space="preserve"> cuotas mensuales</v>
          </cell>
          <cell r="BF20" t="str">
            <v>cuarenta y ocho (48) cuotas mensuales y sucesivas</v>
          </cell>
          <cell r="BG20" t="str">
            <v>EDUCACION</v>
          </cell>
          <cell r="BH20" t="str">
            <v xml:space="preserve"> al mes siguiente del desembolso </v>
          </cell>
          <cell r="BI20" t="str">
            <v>mensual</v>
          </cell>
          <cell r="BJ20" t="str">
            <v xml:space="preserve">al mes siguiente del desembolso </v>
          </cell>
          <cell r="BK20" t="str">
            <v/>
          </cell>
          <cell r="BL20" t="e">
            <v>#N/A</v>
          </cell>
          <cell r="BM20" t="e">
            <v>#N/A</v>
          </cell>
          <cell r="BN20" t="e">
            <v>#N/A</v>
          </cell>
          <cell r="BO20" t="e">
            <v>#N/A</v>
          </cell>
          <cell r="BP20" t="e">
            <v>#N/A</v>
          </cell>
          <cell r="BQ20" t="e">
            <v>#N/A</v>
          </cell>
          <cell r="BR20" t="e">
            <v>#N/A</v>
          </cell>
          <cell r="BS20" t="e">
            <v>#N/A</v>
          </cell>
          <cell r="BT20" t="str">
            <v>Primera</v>
          </cell>
          <cell r="BU20" t="str">
            <v>Contraloria General de la República</v>
          </cell>
          <cell r="BV20"/>
          <cell r="BW20"/>
          <cell r="BX20"/>
          <cell r="BY20"/>
          <cell r="BZ20"/>
          <cell r="CA20"/>
          <cell r="CB20"/>
          <cell r="CC20"/>
        </row>
        <row r="21">
          <cell r="C21">
            <v>18815</v>
          </cell>
          <cell r="D21" t="str">
            <v>Entregado para Giro</v>
          </cell>
          <cell r="E21" t="str">
            <v>HOGAR</v>
          </cell>
          <cell r="F21"/>
          <cell r="G21">
            <v>1</v>
          </cell>
          <cell r="H21">
            <v>44967</v>
          </cell>
          <cell r="I21">
            <v>23689688</v>
          </cell>
          <cell r="J21" t="str">
            <v>MONROY DE ROBLES DELIA MATILDE</v>
          </cell>
          <cell r="K21" t="str">
            <v>Profesional Universitario - Grado 02</v>
          </cell>
          <cell r="L21" t="str">
            <v>Bogotá D.C.</v>
          </cell>
          <cell r="M21">
            <v>15500000</v>
          </cell>
          <cell r="N21">
            <v>15500000</v>
          </cell>
          <cell r="O21">
            <v>0</v>
          </cell>
          <cell r="P21">
            <v>44971</v>
          </cell>
          <cell r="Q21" t="str">
            <v>José Bayona Avendaño</v>
          </cell>
          <cell r="R21" t="e">
            <v>#N/A</v>
          </cell>
          <cell r="S21"/>
          <cell r="T21"/>
          <cell r="U21" t="str">
            <v>Señora</v>
          </cell>
          <cell r="V21" t="str">
            <v>DELIA MATILDE MONROY DE ROBLES</v>
          </cell>
          <cell r="W21">
            <v>6597926</v>
          </cell>
          <cell r="X21">
            <v>13.15</v>
          </cell>
          <cell r="Y21">
            <v>1</v>
          </cell>
          <cell r="Z21">
            <v>13.15</v>
          </cell>
          <cell r="AA21">
            <v>0</v>
          </cell>
          <cell r="AB21">
            <v>956761</v>
          </cell>
          <cell r="AC21">
            <v>20</v>
          </cell>
          <cell r="AD21"/>
          <cell r="AE21">
            <v>18</v>
          </cell>
          <cell r="AF21"/>
          <cell r="AG21"/>
          <cell r="AH21"/>
          <cell r="AI21"/>
          <cell r="AJ21"/>
          <cell r="AK21" t="str">
            <v>MONROY DE ROBLES DELIA MATILDE</v>
          </cell>
          <cell r="AL21" t="str">
            <v>Cédula No.</v>
          </cell>
          <cell r="AM21">
            <v>23689688</v>
          </cell>
          <cell r="AN21">
            <v>46500</v>
          </cell>
          <cell r="AO21" t="str">
            <v>20563730851</v>
          </cell>
          <cell r="AP21" t="str">
            <v>Ahorro</v>
          </cell>
          <cell r="AQ21" t="str">
            <v>BANCOLOMBIA S.A.</v>
          </cell>
          <cell r="AR21" t="str">
            <v>Crear cuenta</v>
          </cell>
          <cell r="AS21"/>
          <cell r="AT21"/>
          <cell r="AU21" t="str">
            <v>DELIA MATILDE MONROY DE ROBLES</v>
          </cell>
          <cell r="AV21" t="str">
            <v>QUINCE MILLONES QUINIENTOS MIL PESOS MCTE.</v>
          </cell>
          <cell r="AW21" t="str">
            <v>QUINCE MILLONES QUINIENTOS MIL PESOS MCTE.</v>
          </cell>
          <cell r="AX21" t="str">
            <v>QUINCE MILLONES QUINIENTOS MIL PESOS MCTE.</v>
          </cell>
          <cell r="AY21">
            <v>155000</v>
          </cell>
          <cell r="AZ21">
            <v>15345000</v>
          </cell>
          <cell r="BA21" t="str">
            <v>QUINCE MILLONES TRESCIENTOS CUARENTA Y CINCO MIL PESOS MCTE.</v>
          </cell>
          <cell r="BB21" t="str">
            <v>CIENTO CINCUENTA Y CINCO MIL PESOS MCTE.</v>
          </cell>
          <cell r="BC21" t="str">
            <v>NOVECIENTOS CINCUENTA Y SEIS MIL SETECIENTOS SESENTA Y UN PESOS MCTE.</v>
          </cell>
          <cell r="BD21" t="str">
            <v>dieciocho</v>
          </cell>
          <cell r="BE21" t="str">
            <v xml:space="preserve"> cuotas mensuales</v>
          </cell>
          <cell r="BF21" t="str">
            <v>dieciocho (18) cuotas mensuales y sucesivas</v>
          </cell>
          <cell r="BG21" t="str">
            <v>HOGAR</v>
          </cell>
          <cell r="BH21" t="str">
            <v xml:space="preserve"> al mes siguiente del desembolso </v>
          </cell>
          <cell r="BI21" t="str">
            <v>mensual</v>
          </cell>
          <cell r="BJ21" t="str">
            <v xml:space="preserve">al mes siguiente del desembolso </v>
          </cell>
          <cell r="BK21" t="str">
            <v/>
          </cell>
          <cell r="BL21" t="e">
            <v>#N/A</v>
          </cell>
          <cell r="BM21" t="e">
            <v>#N/A</v>
          </cell>
          <cell r="BN21" t="e">
            <v>#N/A</v>
          </cell>
          <cell r="BO21" t="e">
            <v>#N/A</v>
          </cell>
          <cell r="BP21" t="e">
            <v>#N/A</v>
          </cell>
          <cell r="BQ21" t="e">
            <v>#N/A</v>
          </cell>
          <cell r="BR21" t="e">
            <v>#N/A</v>
          </cell>
          <cell r="BS21" t="e">
            <v>#N/A</v>
          </cell>
          <cell r="BT21" t="str">
            <v>Primera</v>
          </cell>
          <cell r="BU21" t="str">
            <v>Contraloria General de la República</v>
          </cell>
          <cell r="BV21"/>
          <cell r="BW21"/>
          <cell r="BX21"/>
          <cell r="BY21"/>
          <cell r="BZ21"/>
          <cell r="CA21"/>
          <cell r="CB21"/>
          <cell r="CC21"/>
        </row>
        <row r="22">
          <cell r="C22">
            <v>18816</v>
          </cell>
          <cell r="D22" t="str">
            <v>Entregado para Giro</v>
          </cell>
          <cell r="E22" t="str">
            <v>HOGAR</v>
          </cell>
          <cell r="F22"/>
          <cell r="G22">
            <v>1</v>
          </cell>
          <cell r="H22">
            <v>44967</v>
          </cell>
          <cell r="I22">
            <v>32109086</v>
          </cell>
          <cell r="J22" t="str">
            <v>VERGARA GONZALEZ DIANA PATRICIA</v>
          </cell>
          <cell r="K22" t="str">
            <v>Profesional Universitario - Grado 01</v>
          </cell>
          <cell r="L22" t="str">
            <v>Sincelejo - Sucre</v>
          </cell>
          <cell r="M22">
            <v>5899938</v>
          </cell>
          <cell r="N22">
            <v>5899938</v>
          </cell>
          <cell r="O22">
            <v>0</v>
          </cell>
          <cell r="P22">
            <v>44971</v>
          </cell>
          <cell r="Q22" t="str">
            <v>José Bayona Avendaño</v>
          </cell>
          <cell r="R22" t="e">
            <v>#N/A</v>
          </cell>
          <cell r="S22"/>
          <cell r="T22"/>
          <cell r="U22" t="str">
            <v>Señora</v>
          </cell>
          <cell r="V22" t="str">
            <v>DIANA PATRICIA VERGARA GONZALEZ</v>
          </cell>
          <cell r="W22">
            <v>5553106</v>
          </cell>
          <cell r="X22">
            <v>13.15</v>
          </cell>
          <cell r="Y22">
            <v>1</v>
          </cell>
          <cell r="Z22">
            <v>13.15</v>
          </cell>
          <cell r="AA22">
            <v>0</v>
          </cell>
          <cell r="AB22">
            <v>160035</v>
          </cell>
          <cell r="AC22">
            <v>21</v>
          </cell>
          <cell r="AD22"/>
          <cell r="AE22">
            <v>48</v>
          </cell>
          <cell r="AF22"/>
          <cell r="AG22"/>
          <cell r="AH22"/>
          <cell r="AI22"/>
          <cell r="AJ22"/>
          <cell r="AK22" t="str">
            <v>VERGARA GONZALEZ DIANA PATRICIA</v>
          </cell>
          <cell r="AL22" t="str">
            <v>Cédula No.</v>
          </cell>
          <cell r="AM22">
            <v>32109086</v>
          </cell>
          <cell r="AN22">
            <v>47200</v>
          </cell>
          <cell r="AO22" t="str">
            <v>433360567</v>
          </cell>
          <cell r="AP22" t="str">
            <v>Ahorro</v>
          </cell>
          <cell r="AQ22" t="str">
            <v>BANCO DE BOGOTA S. A.</v>
          </cell>
          <cell r="AR22" t="str">
            <v>Activa</v>
          </cell>
          <cell r="AS22"/>
          <cell r="AT22"/>
          <cell r="AU22" t="str">
            <v>DIANA PATRICIA VERGARA GONZALEZ</v>
          </cell>
          <cell r="AV22" t="str">
            <v>CINCO MILLONES OCHOCIENTOS NOVENTA Y NUEVE MIL NOVECIENTOS TREINTA Y OCHO PESOS MCTE.</v>
          </cell>
          <cell r="AW22" t="str">
            <v>CINCO MILLONES OCHOCIENTOS NOVENTA Y NUEVE MIL NOVECIENTOS TREINTA Y OCHO PESOS MCTE.</v>
          </cell>
          <cell r="AX22" t="str">
            <v>CINCO MILLONES OCHOCIENTOS NOVENTA Y NUEVE MIL NOVECIENTOS TREINTA Y OCHO PESOS MCTE.</v>
          </cell>
          <cell r="AY22">
            <v>58999</v>
          </cell>
          <cell r="AZ22">
            <v>5840939</v>
          </cell>
          <cell r="BA22" t="str">
            <v>CINCO MILLONES OCHOCIENTOS CUARENTA MIL NOVECIENTOS TREINTA Y NUEVE PESOS MCTE.</v>
          </cell>
          <cell r="BB22" t="str">
            <v>CINCUENTA Y OCHO MIL NOVECIENTOS NOVENTA Y NUEVE PESOS MCTE.</v>
          </cell>
          <cell r="BC22" t="str">
            <v>CIENTO SESENTA MIL TREINTA Y CINCO PESOS MCTE.</v>
          </cell>
          <cell r="BD22" t="str">
            <v>cuarenta y ocho</v>
          </cell>
          <cell r="BE22" t="str">
            <v xml:space="preserve"> cuotas mensuales</v>
          </cell>
          <cell r="BF22" t="str">
            <v>cuarenta y ocho (48) cuotas mensuales y sucesivas</v>
          </cell>
          <cell r="BG22" t="str">
            <v>HOGAR</v>
          </cell>
          <cell r="BH22" t="str">
            <v xml:space="preserve"> al mes siguiente del desembolso </v>
          </cell>
          <cell r="BI22" t="str">
            <v>mensual</v>
          </cell>
          <cell r="BJ22" t="str">
            <v xml:space="preserve">al mes siguiente del desembolso </v>
          </cell>
          <cell r="BK22" t="str">
            <v/>
          </cell>
          <cell r="BL22" t="e">
            <v>#N/A</v>
          </cell>
          <cell r="BM22" t="e">
            <v>#N/A</v>
          </cell>
          <cell r="BN22" t="e">
            <v>#N/A</v>
          </cell>
          <cell r="BO22" t="e">
            <v>#N/A</v>
          </cell>
          <cell r="BP22" t="e">
            <v>#N/A</v>
          </cell>
          <cell r="BQ22" t="e">
            <v>#N/A</v>
          </cell>
          <cell r="BR22" t="e">
            <v>#N/A</v>
          </cell>
          <cell r="BS22" t="e">
            <v>#N/A</v>
          </cell>
          <cell r="BT22" t="str">
            <v>Primera</v>
          </cell>
          <cell r="BU22" t="str">
            <v>Contraloria General de la República</v>
          </cell>
          <cell r="BV22"/>
          <cell r="BW22"/>
          <cell r="BX22"/>
          <cell r="BY22"/>
          <cell r="BZ22"/>
          <cell r="CA22"/>
          <cell r="CB22"/>
          <cell r="CC22"/>
        </row>
        <row r="23">
          <cell r="C23">
            <v>18817</v>
          </cell>
          <cell r="D23" t="str">
            <v>Entregado para Giro</v>
          </cell>
          <cell r="E23" t="str">
            <v>HOGAR</v>
          </cell>
          <cell r="F23"/>
          <cell r="G23">
            <v>1</v>
          </cell>
          <cell r="H23">
            <v>44967</v>
          </cell>
          <cell r="I23">
            <v>92127430</v>
          </cell>
          <cell r="J23" t="str">
            <v>ALVAREZ CARDOZA ELVER MIGUEL</v>
          </cell>
          <cell r="K23" t="str">
            <v>Secretaria (O) - Grado 04</v>
          </cell>
          <cell r="L23" t="str">
            <v>Bogotá D.C.</v>
          </cell>
          <cell r="M23">
            <v>13600000</v>
          </cell>
          <cell r="N23">
            <v>13600000</v>
          </cell>
          <cell r="O23">
            <v>0</v>
          </cell>
          <cell r="P23">
            <v>44971</v>
          </cell>
          <cell r="Q23" t="str">
            <v>José Bayona Avendaño</v>
          </cell>
          <cell r="R23" t="e">
            <v>#N/A</v>
          </cell>
          <cell r="S23"/>
          <cell r="T23"/>
          <cell r="U23" t="str">
            <v>Señora</v>
          </cell>
          <cell r="V23" t="str">
            <v>ELVER MIGUEL ALVAREZ CARDOZA</v>
          </cell>
          <cell r="W23">
            <v>3652162</v>
          </cell>
          <cell r="X23">
            <v>12.9</v>
          </cell>
          <cell r="Y23">
            <v>1</v>
          </cell>
          <cell r="Z23">
            <v>12.9</v>
          </cell>
          <cell r="AA23">
            <v>0</v>
          </cell>
          <cell r="AB23">
            <v>367193</v>
          </cell>
          <cell r="AC23">
            <v>22</v>
          </cell>
          <cell r="AD23"/>
          <cell r="AE23">
            <v>48</v>
          </cell>
          <cell r="AF23"/>
          <cell r="AG23"/>
          <cell r="AH23"/>
          <cell r="AI23"/>
          <cell r="AJ23"/>
          <cell r="AK23" t="str">
            <v>ALVAREZ CARDOZA ELVER MIGUEL</v>
          </cell>
          <cell r="AL23" t="str">
            <v>Cédula No.</v>
          </cell>
          <cell r="AM23">
            <v>92127430</v>
          </cell>
          <cell r="AN23">
            <v>108800</v>
          </cell>
          <cell r="AO23" t="str">
            <v>0790000200265839</v>
          </cell>
          <cell r="AP23" t="str">
            <v>Ahorro</v>
          </cell>
          <cell r="AQ23" t="str">
            <v>BANCO BILBAO VIZCAYA ARGENTARIA COLOMBIA S.A. BBVA</v>
          </cell>
          <cell r="AR23" t="str">
            <v>Activa</v>
          </cell>
          <cell r="AS23"/>
          <cell r="AT23"/>
          <cell r="AU23" t="str">
            <v>ELVER MIGUEL ALVAREZ CARDOZA</v>
          </cell>
          <cell r="AV23" t="str">
            <v>TRECE MILLONES SEISCIENTOS MIL PESOS MCTE.</v>
          </cell>
          <cell r="AW23" t="str">
            <v>TRECE MILLONES SEISCIENTOS MIL PESOS MCTE.</v>
          </cell>
          <cell r="AX23" t="str">
            <v>TRECE MILLONES SEISCIENTOS MIL PESOS MCTE.</v>
          </cell>
          <cell r="AY23">
            <v>136000</v>
          </cell>
          <cell r="AZ23">
            <v>13464000</v>
          </cell>
          <cell r="BA23" t="str">
            <v>TRECE MILLONES CUATROCIENTOS SESENTA Y CUATRO MIL PESOS MCTE.</v>
          </cell>
          <cell r="BB23" t="str">
            <v>CIENTO TREINTA Y SEIS MIL PESOS MCTE.</v>
          </cell>
          <cell r="BC23" t="str">
            <v>TRESCIENTOS SESENTA Y SIETE MIL CIENTO NOVENTA Y TRES PESOS MCTE.</v>
          </cell>
          <cell r="BD23" t="str">
            <v>cuarenta y ocho</v>
          </cell>
          <cell r="BE23" t="str">
            <v xml:space="preserve"> cuotas mensuales</v>
          </cell>
          <cell r="BF23" t="str">
            <v>cuarenta y ocho (48) cuotas mensuales y sucesivas</v>
          </cell>
          <cell r="BG23" t="str">
            <v>HOGAR</v>
          </cell>
          <cell r="BH23" t="str">
            <v xml:space="preserve"> al mes siguiente del desembolso </v>
          </cell>
          <cell r="BI23" t="str">
            <v>mensual</v>
          </cell>
          <cell r="BJ23" t="str">
            <v xml:space="preserve">al mes siguiente del desembolso </v>
          </cell>
          <cell r="BK23" t="str">
            <v/>
          </cell>
          <cell r="BL23" t="e">
            <v>#N/A</v>
          </cell>
          <cell r="BM23" t="e">
            <v>#N/A</v>
          </cell>
          <cell r="BN23" t="e">
            <v>#N/A</v>
          </cell>
          <cell r="BO23" t="e">
            <v>#N/A</v>
          </cell>
          <cell r="BP23" t="e">
            <v>#N/A</v>
          </cell>
          <cell r="BQ23" t="e">
            <v>#N/A</v>
          </cell>
          <cell r="BR23" t="e">
            <v>#N/A</v>
          </cell>
          <cell r="BS23" t="e">
            <v>#N/A</v>
          </cell>
          <cell r="BT23" t="str">
            <v>Primera</v>
          </cell>
          <cell r="BU23" t="str">
            <v>Contraloria General de la República</v>
          </cell>
          <cell r="BV23"/>
          <cell r="BW23"/>
          <cell r="BX23"/>
          <cell r="BY23"/>
          <cell r="BZ23"/>
          <cell r="CA23"/>
          <cell r="CB23"/>
          <cell r="CC23"/>
        </row>
        <row r="24">
          <cell r="C24">
            <v>18818</v>
          </cell>
          <cell r="D24" t="str">
            <v>Entregado para Giro</v>
          </cell>
          <cell r="E24" t="str">
            <v>HOGAR</v>
          </cell>
          <cell r="F24"/>
          <cell r="G24">
            <v>1</v>
          </cell>
          <cell r="H24">
            <v>44967</v>
          </cell>
          <cell r="I24">
            <v>10301408</v>
          </cell>
          <cell r="J24" t="str">
            <v>ZAPATA TRULLO WILLIAN ANDRES</v>
          </cell>
          <cell r="K24" t="str">
            <v>Profesional Universitario - Grado 01</v>
          </cell>
          <cell r="L24" t="str">
            <v>Bogotá D.C.</v>
          </cell>
          <cell r="M24">
            <v>9018800</v>
          </cell>
          <cell r="N24">
            <v>9018800</v>
          </cell>
          <cell r="O24">
            <v>0</v>
          </cell>
          <cell r="P24">
            <v>44971</v>
          </cell>
          <cell r="Q24" t="str">
            <v>José Bayona Avendaño</v>
          </cell>
          <cell r="R24" t="e">
            <v>#N/A</v>
          </cell>
          <cell r="S24"/>
          <cell r="T24"/>
          <cell r="U24" t="str">
            <v>Señor</v>
          </cell>
          <cell r="V24" t="str">
            <v>WILLIAN ANDRES ZAPATA TRULLO</v>
          </cell>
          <cell r="W24">
            <v>5553106</v>
          </cell>
          <cell r="X24">
            <v>13.15</v>
          </cell>
          <cell r="Y24">
            <v>1</v>
          </cell>
          <cell r="Z24">
            <v>13.15</v>
          </cell>
          <cell r="AA24">
            <v>0</v>
          </cell>
          <cell r="AB24">
            <v>556699</v>
          </cell>
          <cell r="AC24">
            <v>23</v>
          </cell>
          <cell r="AD24"/>
          <cell r="AE24">
            <v>18</v>
          </cell>
          <cell r="AF24"/>
          <cell r="AG24"/>
          <cell r="AH24"/>
          <cell r="AI24"/>
          <cell r="AJ24"/>
          <cell r="AK24" t="str">
            <v>ZAPATA TRULLO WILLIAN ANDRES</v>
          </cell>
          <cell r="AL24" t="str">
            <v>Cédula No.</v>
          </cell>
          <cell r="AM24">
            <v>10301408</v>
          </cell>
          <cell r="AN24">
            <v>27056</v>
          </cell>
          <cell r="AO24" t="str">
            <v>0550008700464673</v>
          </cell>
          <cell r="AP24" t="str">
            <v>Ahorro</v>
          </cell>
          <cell r="AQ24" t="str">
            <v>BANCO DAVIVIENDA S.A.</v>
          </cell>
          <cell r="AR24" t="str">
            <v>Activa</v>
          </cell>
          <cell r="AS24"/>
          <cell r="AT24"/>
          <cell r="AU24" t="str">
            <v>WILLIAN ANDRES ZAPATA TRULLO</v>
          </cell>
          <cell r="AV24" t="str">
            <v>NUEVE MILLONES DIECIOCHO MIL OCHOCIENTOS PESOS MCTE.</v>
          </cell>
          <cell r="AW24" t="str">
            <v>NUEVE MILLONES DIECIOCHO MIL OCHOCIENTOS PESOS MCTE.</v>
          </cell>
          <cell r="AX24" t="str">
            <v>NUEVE MILLONES DIECIOCHO MIL OCHOCIENTOS PESOS MCTE.</v>
          </cell>
          <cell r="AY24">
            <v>90188</v>
          </cell>
          <cell r="AZ24">
            <v>8928612</v>
          </cell>
          <cell r="BA24" t="str">
            <v>OCHO MILLONES NOVECIENTOS VEINTIOCHO MIL SEISCIENTOS DOCE PESOS MCTE.</v>
          </cell>
          <cell r="BB24" t="str">
            <v>NOVENTA MIL CIENTO OCHENTA Y OCHO PESOS MCTE.</v>
          </cell>
          <cell r="BC24" t="str">
            <v>QUINIENTOS CINCUENTA Y SEIS MIL SEISCIENTOS NOVENTA Y NUEVE PESOS MCTE.</v>
          </cell>
          <cell r="BD24" t="str">
            <v>dieciocho</v>
          </cell>
          <cell r="BE24" t="str">
            <v xml:space="preserve"> cuotas mensuales</v>
          </cell>
          <cell r="BF24" t="str">
            <v>dieciocho (18) cuotas mensuales y sucesivas</v>
          </cell>
          <cell r="BG24" t="str">
            <v>HOGAR</v>
          </cell>
          <cell r="BH24" t="str">
            <v xml:space="preserve"> al mes siguiente del desembolso </v>
          </cell>
          <cell r="BI24" t="str">
            <v>mensual</v>
          </cell>
          <cell r="BJ24" t="str">
            <v xml:space="preserve">al mes siguiente del desembolso </v>
          </cell>
          <cell r="BK24" t="str">
            <v/>
          </cell>
          <cell r="BL24" t="e">
            <v>#N/A</v>
          </cell>
          <cell r="BM24" t="e">
            <v>#N/A</v>
          </cell>
          <cell r="BN24" t="e">
            <v>#N/A</v>
          </cell>
          <cell r="BO24" t="e">
            <v>#N/A</v>
          </cell>
          <cell r="BP24" t="e">
            <v>#N/A</v>
          </cell>
          <cell r="BQ24" t="e">
            <v>#N/A</v>
          </cell>
          <cell r="BR24" t="e">
            <v>#N/A</v>
          </cell>
          <cell r="BS24" t="e">
            <v>#N/A</v>
          </cell>
          <cell r="BT24" t="str">
            <v>Primera</v>
          </cell>
          <cell r="BU24" t="str">
            <v>Contraloria General de la República</v>
          </cell>
          <cell r="BV24"/>
          <cell r="BW24"/>
          <cell r="BX24"/>
          <cell r="BY24"/>
          <cell r="BZ24"/>
          <cell r="CA24"/>
          <cell r="CB24"/>
          <cell r="CC24"/>
        </row>
        <row r="25">
          <cell r="C25">
            <v>18822</v>
          </cell>
          <cell r="D25" t="str">
            <v>Entregado para Giro</v>
          </cell>
          <cell r="E25" t="str">
            <v>HOGAR</v>
          </cell>
          <cell r="F25"/>
          <cell r="G25">
            <v>1</v>
          </cell>
          <cell r="H25">
            <v>44967</v>
          </cell>
          <cell r="I25">
            <v>73559409</v>
          </cell>
          <cell r="J25" t="str">
            <v>CASTILLA BARRAZA ANTONIO MANUEL</v>
          </cell>
          <cell r="K25" t="str">
            <v>Auxiliar Operativo - Grado 01</v>
          </cell>
          <cell r="L25" t="str">
            <v>Cartagena - Bolivar</v>
          </cell>
          <cell r="M25">
            <v>10354700</v>
          </cell>
          <cell r="N25">
            <v>10354700</v>
          </cell>
          <cell r="O25">
            <v>0</v>
          </cell>
          <cell r="P25">
            <v>44971</v>
          </cell>
          <cell r="Q25" t="str">
            <v>José Bayona Avendaño</v>
          </cell>
          <cell r="R25" t="e">
            <v>#N/A</v>
          </cell>
          <cell r="S25"/>
          <cell r="T25"/>
          <cell r="U25" t="str">
            <v>Señor</v>
          </cell>
          <cell r="V25" t="str">
            <v>ANTONIO MANUEL CASTILLA BARRAZA</v>
          </cell>
          <cell r="W25">
            <v>2294679</v>
          </cell>
          <cell r="X25">
            <v>12.64</v>
          </cell>
          <cell r="Y25">
            <v>1</v>
          </cell>
          <cell r="Z25">
            <v>12.64</v>
          </cell>
          <cell r="AA25">
            <v>0</v>
          </cell>
          <cell r="AB25">
            <v>278275</v>
          </cell>
          <cell r="AC25">
            <v>24</v>
          </cell>
          <cell r="AD25"/>
          <cell r="AE25">
            <v>48</v>
          </cell>
          <cell r="AF25"/>
          <cell r="AG25"/>
          <cell r="AH25"/>
          <cell r="AI25"/>
          <cell r="AJ25"/>
          <cell r="AK25" t="str">
            <v>CASTILLA BARRAZA ANTONIO MANUEL</v>
          </cell>
          <cell r="AL25" t="str">
            <v>Cédula No.</v>
          </cell>
          <cell r="AM25">
            <v>73559409</v>
          </cell>
          <cell r="AN25">
            <v>82838</v>
          </cell>
          <cell r="AO25" t="str">
            <v>0656237427</v>
          </cell>
          <cell r="AP25" t="str">
            <v>Ahorro</v>
          </cell>
          <cell r="AQ25" t="str">
            <v>BANCO DAVIVIENDA S.A.</v>
          </cell>
          <cell r="AR25" t="str">
            <v>Crear cuenta</v>
          </cell>
          <cell r="AS25"/>
          <cell r="AT25"/>
          <cell r="AU25" t="str">
            <v>ANTONIO MANUEL CASTILLA BARRAZA</v>
          </cell>
          <cell r="AV25" t="str">
            <v>DIEZ MILLONES TRESCIENTOS CINCUENTA Y CUATRO MIL SETECIENTOS PESOS MCTE.</v>
          </cell>
          <cell r="AW25" t="str">
            <v>DIEZ MILLONES TRESCIENTOS CINCUENTA Y CUATRO MIL SETECIENTOS PESOS MCTE.</v>
          </cell>
          <cell r="AX25" t="str">
            <v>DIEZ MILLONES TRESCIENTOS CINCUENTA Y CUATRO MIL SETECIENTOS PESOS MCTE.</v>
          </cell>
          <cell r="AY25">
            <v>103547</v>
          </cell>
          <cell r="AZ25">
            <v>10251153</v>
          </cell>
          <cell r="BA25" t="str">
            <v>DIEZ MILLONES DOSCIENTOS CINCUENTA Y UN MIL CIENTO CINCUENTA Y TRES PESOS MCTE.</v>
          </cell>
          <cell r="BB25" t="str">
            <v>CIENTO TRES MIL QUINIENTOS CUARENTA Y SIETE PESOS MCTE.</v>
          </cell>
          <cell r="BC25" t="str">
            <v>DOSCIENTOS SETENTA Y OCHO MIL DOSCIENTOS SETENTA Y CINCO PESOS MCTE.</v>
          </cell>
          <cell r="BD25" t="str">
            <v>cuarenta y ocho</v>
          </cell>
          <cell r="BE25" t="str">
            <v xml:space="preserve"> cuotas mensuales</v>
          </cell>
          <cell r="BF25" t="str">
            <v>cuarenta y ocho (48) cuotas mensuales y sucesivas</v>
          </cell>
          <cell r="BG25" t="str">
            <v>HOGAR</v>
          </cell>
          <cell r="BH25" t="str">
            <v xml:space="preserve"> al mes siguiente del desembolso </v>
          </cell>
          <cell r="BI25" t="str">
            <v>mensual</v>
          </cell>
          <cell r="BJ25" t="str">
            <v xml:space="preserve">al mes siguiente del desembolso </v>
          </cell>
          <cell r="BK25" t="str">
            <v/>
          </cell>
          <cell r="BL25" t="e">
            <v>#N/A</v>
          </cell>
          <cell r="BM25" t="e">
            <v>#N/A</v>
          </cell>
          <cell r="BN25" t="e">
            <v>#N/A</v>
          </cell>
          <cell r="BO25" t="e">
            <v>#N/A</v>
          </cell>
          <cell r="BP25" t="e">
            <v>#N/A</v>
          </cell>
          <cell r="BQ25" t="e">
            <v>#N/A</v>
          </cell>
          <cell r="BR25" t="e">
            <v>#N/A</v>
          </cell>
          <cell r="BS25" t="e">
            <v>#N/A</v>
          </cell>
          <cell r="BT25" t="str">
            <v>Primera</v>
          </cell>
          <cell r="BU25" t="str">
            <v>Contraloria General de la República</v>
          </cell>
          <cell r="BV25"/>
          <cell r="BW25"/>
          <cell r="BX25"/>
          <cell r="BY25"/>
          <cell r="BZ25"/>
          <cell r="CA25"/>
          <cell r="CB25"/>
          <cell r="CC25"/>
        </row>
        <row r="26">
          <cell r="C26">
            <v>18823</v>
          </cell>
          <cell r="D26" t="str">
            <v>Entregado para Giro</v>
          </cell>
          <cell r="E26" t="str">
            <v>HOGAR</v>
          </cell>
          <cell r="F26"/>
          <cell r="G26">
            <v>1</v>
          </cell>
          <cell r="H26">
            <v>44967</v>
          </cell>
          <cell r="I26">
            <v>53122777</v>
          </cell>
          <cell r="J26" t="str">
            <v>PARRA SEPULVEDA DIANA MARCELA</v>
          </cell>
          <cell r="K26" t="str">
            <v>Profesional Universitario - Grado 01</v>
          </cell>
          <cell r="L26" t="str">
            <v>Bogotá D.C.</v>
          </cell>
          <cell r="M26">
            <v>23432000.000000019</v>
          </cell>
          <cell r="N26">
            <v>23432000.000000019</v>
          </cell>
          <cell r="O26">
            <v>0</v>
          </cell>
          <cell r="P26">
            <v>44971</v>
          </cell>
          <cell r="Q26" t="str">
            <v>José Bayona Avendaño</v>
          </cell>
          <cell r="R26" t="e">
            <v>#N/A</v>
          </cell>
          <cell r="S26"/>
          <cell r="T26"/>
          <cell r="U26" t="str">
            <v>Señora</v>
          </cell>
          <cell r="V26" t="str">
            <v>DIANA MARCELA PARRA SEPULVEDA</v>
          </cell>
          <cell r="W26">
            <v>5553106</v>
          </cell>
          <cell r="X26">
            <v>13.15</v>
          </cell>
          <cell r="Y26">
            <v>1</v>
          </cell>
          <cell r="Z26">
            <v>13.15</v>
          </cell>
          <cell r="AA26">
            <v>0</v>
          </cell>
          <cell r="AB26">
            <v>635587</v>
          </cell>
          <cell r="AC26">
            <v>25</v>
          </cell>
          <cell r="AD26"/>
          <cell r="AE26">
            <v>48</v>
          </cell>
          <cell r="AF26"/>
          <cell r="AG26"/>
          <cell r="AH26"/>
          <cell r="AI26"/>
          <cell r="AJ26"/>
          <cell r="AK26" t="str">
            <v>PARRA SEPULVEDA DIANA MARCELA</v>
          </cell>
          <cell r="AL26" t="str">
            <v>Cédula No.</v>
          </cell>
          <cell r="AM26">
            <v>53122777</v>
          </cell>
          <cell r="AN26">
            <v>187456</v>
          </cell>
          <cell r="AO26" t="str">
            <v>04822200678</v>
          </cell>
          <cell r="AP26" t="str">
            <v>Ahorro</v>
          </cell>
          <cell r="AQ26" t="str">
            <v>BANCOLOMBIA S.A.</v>
          </cell>
          <cell r="AR26" t="str">
            <v>Activa</v>
          </cell>
          <cell r="AS26"/>
          <cell r="AT26"/>
          <cell r="AU26" t="str">
            <v>DIANA MARCELA PARRA SEPULVEDA</v>
          </cell>
          <cell r="AV26" t="str">
            <v>VEINTITRÉS MILLONES CUATROCIENTOS TREINTA Y DOS MIL PESOS MCTE.</v>
          </cell>
          <cell r="AW26" t="str">
            <v>VEINTITRÉS MILLONES CUATROCIENTOS TREINTA Y DOS MIL PESOS MCTE.</v>
          </cell>
          <cell r="AX26" t="str">
            <v>VEINTITRÉS MILLONES CUATROCIENTOS TREINTA Y DOS MIL PESOS MCTE.</v>
          </cell>
          <cell r="AY26">
            <v>234320</v>
          </cell>
          <cell r="AZ26">
            <v>23197680.000000019</v>
          </cell>
          <cell r="BA26" t="str">
            <v>VEINTITRÉS MILLONES CIENTO NOVENTA Y SIETE MIL SEISCIENTOS OCHENTA PESOS MCTE.</v>
          </cell>
          <cell r="BB26" t="str">
            <v>DOSCIENTOS TREINTA Y CUATRO MIL TRESCIENTOS VEINTE PESOS MCTE.</v>
          </cell>
          <cell r="BC26" t="str">
            <v>SEISCIENTOS TREINTA Y CINCO MIL QUINIENTOS OCHENTA Y SIETE PESOS MCTE.</v>
          </cell>
          <cell r="BD26" t="str">
            <v>cuarenta y ocho</v>
          </cell>
          <cell r="BE26" t="str">
            <v xml:space="preserve"> cuotas mensuales</v>
          </cell>
          <cell r="BF26" t="str">
            <v>cuarenta y ocho (48) cuotas mensuales y sucesivas</v>
          </cell>
          <cell r="BG26" t="str">
            <v>HOGAR</v>
          </cell>
          <cell r="BH26" t="str">
            <v xml:space="preserve"> al mes siguiente del desembolso </v>
          </cell>
          <cell r="BI26" t="str">
            <v>mensual</v>
          </cell>
          <cell r="BJ26" t="str">
            <v xml:space="preserve">al mes siguiente del desembolso </v>
          </cell>
          <cell r="BK26" t="str">
            <v/>
          </cell>
          <cell r="BL26" t="e">
            <v>#N/A</v>
          </cell>
          <cell r="BM26" t="e">
            <v>#N/A</v>
          </cell>
          <cell r="BN26" t="e">
            <v>#N/A</v>
          </cell>
          <cell r="BO26" t="e">
            <v>#N/A</v>
          </cell>
          <cell r="BP26" t="e">
            <v>#N/A</v>
          </cell>
          <cell r="BQ26" t="e">
            <v>#N/A</v>
          </cell>
          <cell r="BR26" t="e">
            <v>#N/A</v>
          </cell>
          <cell r="BS26" t="e">
            <v>#N/A</v>
          </cell>
          <cell r="BT26" t="str">
            <v>Segunda</v>
          </cell>
          <cell r="BU26" t="str">
            <v>Contraloria General de la República</v>
          </cell>
          <cell r="BV26"/>
          <cell r="BW26"/>
          <cell r="BX26"/>
          <cell r="BY26"/>
          <cell r="BZ26"/>
          <cell r="CA26"/>
          <cell r="CB26"/>
          <cell r="CC26"/>
        </row>
        <row r="27">
          <cell r="C27">
            <v>18824</v>
          </cell>
          <cell r="D27" t="str">
            <v>Entregado para Giro</v>
          </cell>
          <cell r="E27" t="str">
            <v>HOGAR</v>
          </cell>
          <cell r="F27"/>
          <cell r="G27">
            <v>1</v>
          </cell>
          <cell r="H27">
            <v>44967</v>
          </cell>
          <cell r="I27">
            <v>52088489</v>
          </cell>
          <cell r="J27" t="str">
            <v>PÉREZ GRIMALDOS MARÍA ANGELICA</v>
          </cell>
          <cell r="K27" t="str">
            <v>Profesional Universitario - Grado 02</v>
          </cell>
          <cell r="L27" t="str">
            <v>Bogotá D.C.</v>
          </cell>
          <cell r="M27">
            <v>24128000.000000022</v>
          </cell>
          <cell r="N27">
            <v>24128000.000000022</v>
          </cell>
          <cell r="O27">
            <v>0</v>
          </cell>
          <cell r="P27">
            <v>44971</v>
          </cell>
          <cell r="Q27" t="str">
            <v>José Bayona Avendaño</v>
          </cell>
          <cell r="R27" t="e">
            <v>#N/A</v>
          </cell>
          <cell r="S27"/>
          <cell r="T27"/>
          <cell r="U27" t="str">
            <v>Señora</v>
          </cell>
          <cell r="V27" t="str">
            <v>MARÍA ANGELICA PÉREZ GRIMALDOS</v>
          </cell>
          <cell r="W27">
            <v>6597926</v>
          </cell>
          <cell r="X27">
            <v>13.15</v>
          </cell>
          <cell r="Y27">
            <v>1</v>
          </cell>
          <cell r="Z27">
            <v>13.15</v>
          </cell>
          <cell r="AA27">
            <v>0</v>
          </cell>
          <cell r="AB27">
            <v>654466</v>
          </cell>
          <cell r="AC27">
            <v>26</v>
          </cell>
          <cell r="AD27"/>
          <cell r="AE27">
            <v>48</v>
          </cell>
          <cell r="AF27"/>
          <cell r="AG27"/>
          <cell r="AH27"/>
          <cell r="AI27"/>
          <cell r="AJ27"/>
          <cell r="AK27" t="str">
            <v>PÉREZ GRIMALDOS MARÍA ANGELICA</v>
          </cell>
          <cell r="AL27" t="str">
            <v>Cédula No.</v>
          </cell>
          <cell r="AM27">
            <v>52088489</v>
          </cell>
          <cell r="AN27">
            <v>193024</v>
          </cell>
          <cell r="AO27" t="str">
            <v>008870332510</v>
          </cell>
          <cell r="AP27" t="str">
            <v>Ahorro</v>
          </cell>
          <cell r="AQ27" t="str">
            <v>BANCO DAVIVIENDA S.A.</v>
          </cell>
          <cell r="AR27" t="str">
            <v>Vencida</v>
          </cell>
          <cell r="AS27"/>
          <cell r="AT27"/>
          <cell r="AU27" t="str">
            <v>MARÍA ANGELICA PÉREZ GRIMALDOS</v>
          </cell>
          <cell r="AV27" t="str">
            <v>VEINTICUATRO MILLONES CIENTO VEINTIOCHO MIL PESOS MCTE.</v>
          </cell>
          <cell r="AW27" t="str">
            <v>VEINTICUATRO MILLONES CIENTO VEINTIOCHO MIL PESOS MCTE.</v>
          </cell>
          <cell r="AX27" t="str">
            <v>VEINTICUATRO MILLONES CIENTO VEINTIOCHO MIL PESOS MCTE.</v>
          </cell>
          <cell r="AY27">
            <v>241280</v>
          </cell>
          <cell r="AZ27">
            <v>23886720.000000022</v>
          </cell>
          <cell r="BA27" t="str">
            <v>VEINTITRÉS MILLONES OCHOCIENTOS OCHENTA Y SEIS MIL SETECIENTOS VEINTE PESOS MCTE.</v>
          </cell>
          <cell r="BB27" t="str">
            <v>DOSCIENTOS CUARENTA Y UN MIL DOSCIENTOS OCHENTA PESOS MCTE.</v>
          </cell>
          <cell r="BC27" t="str">
            <v>SEISCIENTOS CINCUENTA Y CUATRO MIL CUATROCIENTOS SESENTA Y SEIS PESOS MCTE.</v>
          </cell>
          <cell r="BD27" t="str">
            <v>cuarenta y ocho</v>
          </cell>
          <cell r="BE27" t="str">
            <v xml:space="preserve"> cuotas mensuales</v>
          </cell>
          <cell r="BF27" t="str">
            <v>cuarenta y ocho (48) cuotas mensuales y sucesivas</v>
          </cell>
          <cell r="BG27" t="str">
            <v>HOGAR</v>
          </cell>
          <cell r="BH27" t="str">
            <v xml:space="preserve"> al mes siguiente del desembolso </v>
          </cell>
          <cell r="BI27" t="str">
            <v>mensual</v>
          </cell>
          <cell r="BJ27" t="str">
            <v xml:space="preserve">al mes siguiente del desembolso </v>
          </cell>
          <cell r="BK27" t="str">
            <v/>
          </cell>
          <cell r="BL27" t="e">
            <v>#N/A</v>
          </cell>
          <cell r="BM27" t="e">
            <v>#N/A</v>
          </cell>
          <cell r="BN27" t="e">
            <v>#N/A</v>
          </cell>
          <cell r="BO27" t="e">
            <v>#N/A</v>
          </cell>
          <cell r="BP27" t="e">
            <v>#N/A</v>
          </cell>
          <cell r="BQ27" t="e">
            <v>#N/A</v>
          </cell>
          <cell r="BR27" t="e">
            <v>#N/A</v>
          </cell>
          <cell r="BS27" t="e">
            <v>#N/A</v>
          </cell>
          <cell r="BT27" t="str">
            <v>Segunda</v>
          </cell>
          <cell r="BU27" t="str">
            <v>Contraloria General de la República</v>
          </cell>
          <cell r="BV27"/>
          <cell r="BW27"/>
          <cell r="BX27"/>
          <cell r="BY27"/>
          <cell r="BZ27"/>
          <cell r="CA27"/>
          <cell r="CB27"/>
          <cell r="CC27"/>
        </row>
        <row r="28">
          <cell r="C28">
            <v>18825</v>
          </cell>
          <cell r="D28" t="str">
            <v>Entregado para Giro</v>
          </cell>
          <cell r="E28" t="str">
            <v>HOGAR</v>
          </cell>
          <cell r="F28"/>
          <cell r="G28">
            <v>1</v>
          </cell>
          <cell r="H28">
            <v>44967</v>
          </cell>
          <cell r="I28">
            <v>1014192841</v>
          </cell>
          <cell r="J28" t="str">
            <v>CHAVES JIMÉNEZ JHON JAIRO</v>
          </cell>
          <cell r="K28" t="str">
            <v>Técnico Administrativo 18</v>
          </cell>
          <cell r="L28" t="str">
            <v>Bogota D.C.</v>
          </cell>
          <cell r="M28">
            <v>19069100</v>
          </cell>
          <cell r="N28">
            <v>19069100</v>
          </cell>
          <cell r="O28">
            <v>0</v>
          </cell>
          <cell r="P28">
            <v>44971</v>
          </cell>
          <cell r="Q28" t="str">
            <v>José Bayona Avendaño</v>
          </cell>
          <cell r="R28" t="e">
            <v>#N/A</v>
          </cell>
          <cell r="S28"/>
          <cell r="T28"/>
          <cell r="U28" t="str">
            <v>Señor</v>
          </cell>
          <cell r="V28" t="str">
            <v>CHAVES JIMÉNEZ JHON JAIRO</v>
          </cell>
          <cell r="W28">
            <v>3291615</v>
          </cell>
          <cell r="X28">
            <v>12.9</v>
          </cell>
          <cell r="Y28">
            <v>1</v>
          </cell>
          <cell r="Z28">
            <v>12.9</v>
          </cell>
          <cell r="AA28">
            <v>0</v>
          </cell>
          <cell r="AB28">
            <v>514856</v>
          </cell>
          <cell r="AC28">
            <v>27</v>
          </cell>
          <cell r="AD28"/>
          <cell r="AE28">
            <v>48</v>
          </cell>
          <cell r="AF28"/>
          <cell r="AG28"/>
          <cell r="AH28"/>
          <cell r="AI28"/>
          <cell r="AJ28"/>
          <cell r="AK28" t="str">
            <v>CHAVES JIMÉNEZ JHON JAIRO</v>
          </cell>
          <cell r="AL28" t="str">
            <v>Cédula No.</v>
          </cell>
          <cell r="AM28">
            <v>1014192841</v>
          </cell>
          <cell r="AN28">
            <v>152553</v>
          </cell>
          <cell r="AO28" t="str">
            <v>69848085111</v>
          </cell>
          <cell r="AP28" t="str">
            <v>Ahorro</v>
          </cell>
          <cell r="AQ28" t="str">
            <v>BANCOLOMBIA S.A.</v>
          </cell>
          <cell r="AR28" t="str">
            <v>Activa</v>
          </cell>
          <cell r="AS28" t="str">
            <v xml:space="preserve">ANGIE KRISLAYNE VERGARA RIVERA  </v>
          </cell>
          <cell r="AT28">
            <v>52768177</v>
          </cell>
          <cell r="AU28" t="str">
            <v xml:space="preserve">CHAVES JIMÉNEZ JHON JAIRO y ANGIE KRISLAYNE VERGARA RIVERA  </v>
          </cell>
          <cell r="AV28" t="str">
            <v>DIECINUEVE MILLONES SESENTA Y NUEVE MIL CIEN PESOS MCTE.</v>
          </cell>
          <cell r="AW28" t="str">
            <v>DIECINUEVE MILLONES SESENTA Y NUEVE MIL CIEN PESOS MCTE.</v>
          </cell>
          <cell r="AX28" t="str">
            <v>DIECINUEVE MILLONES SESENTA Y NUEVE MIL CIEN PESOS MCTE.</v>
          </cell>
          <cell r="AY28">
            <v>190691</v>
          </cell>
          <cell r="AZ28">
            <v>18878409</v>
          </cell>
          <cell r="BA28" t="str">
            <v>DIECIOCHO MILLONES OCHOCIENTOS SETENTA Y OCHO MIL CUATROCIENTOS NUEVE PESOS MCTE.</v>
          </cell>
          <cell r="BB28" t="str">
            <v>CIENTO NOVENTA MIL SEISCIENTOS NOVENTA Y UN PESOS MCTE.</v>
          </cell>
          <cell r="BC28" t="str">
            <v>QUINIENTOS CATORCE MIL OCHOCIENTOS CINCUENTA Y SEIS PESOS MCTE.</v>
          </cell>
          <cell r="BD28" t="str">
            <v>cuarenta y ocho</v>
          </cell>
          <cell r="BE28" t="str">
            <v xml:space="preserve"> cuotas mensuales</v>
          </cell>
          <cell r="BF28" t="str">
            <v>cuarenta y ocho (48) cuotas mensuales y sucesivas</v>
          </cell>
          <cell r="BG28" t="str">
            <v>HOGAR</v>
          </cell>
          <cell r="BH28" t="str">
            <v xml:space="preserve"> al mes siguiente del desembolso </v>
          </cell>
          <cell r="BI28" t="str">
            <v>mensual</v>
          </cell>
          <cell r="BJ28" t="str">
            <v xml:space="preserve">al mes siguiente del desembolso </v>
          </cell>
          <cell r="BK28" t="str">
            <v/>
          </cell>
          <cell r="BL28" t="e">
            <v>#N/A</v>
          </cell>
          <cell r="BM28" t="e">
            <v>#N/A</v>
          </cell>
          <cell r="BN28" t="e">
            <v>#N/A</v>
          </cell>
          <cell r="BO28" t="e">
            <v>#N/A</v>
          </cell>
          <cell r="BP28" t="e">
            <v>#N/A</v>
          </cell>
          <cell r="BQ28" t="e">
            <v>#N/A</v>
          </cell>
          <cell r="BR28" t="e">
            <v>#N/A</v>
          </cell>
          <cell r="BS28" t="e">
            <v>#N/A</v>
          </cell>
          <cell r="BT28" t="str">
            <v>Segunda</v>
          </cell>
          <cell r="BU28" t="e">
            <v>#REF!</v>
          </cell>
          <cell r="BV28"/>
          <cell r="BW28"/>
          <cell r="BX28"/>
          <cell r="BY28"/>
          <cell r="BZ28"/>
          <cell r="CA28"/>
          <cell r="CB28"/>
          <cell r="CC28"/>
        </row>
        <row r="29">
          <cell r="C29">
            <v>18828</v>
          </cell>
          <cell r="D29" t="str">
            <v>Entregado para Giro</v>
          </cell>
          <cell r="E29" t="str">
            <v>HOGAR</v>
          </cell>
          <cell r="F29"/>
          <cell r="G29">
            <v>1</v>
          </cell>
          <cell r="H29">
            <v>44967</v>
          </cell>
          <cell r="I29">
            <v>12133420</v>
          </cell>
          <cell r="J29" t="str">
            <v>MARROQUIN SANCHEZ OSCAR WILLIAM</v>
          </cell>
          <cell r="K29" t="str">
            <v>Profesional Universitario - Grado 01</v>
          </cell>
          <cell r="L29" t="str">
            <v>Bogotá D.C.</v>
          </cell>
          <cell r="M29">
            <v>11000000</v>
          </cell>
          <cell r="N29">
            <v>11000000</v>
          </cell>
          <cell r="O29">
            <v>0</v>
          </cell>
          <cell r="P29">
            <v>44971</v>
          </cell>
          <cell r="Q29" t="str">
            <v>José Bayona Avendaño</v>
          </cell>
          <cell r="R29" t="e">
            <v>#N/A</v>
          </cell>
          <cell r="S29"/>
          <cell r="T29"/>
          <cell r="U29" t="str">
            <v>Señor</v>
          </cell>
          <cell r="V29" t="str">
            <v>OSCAR WILLIAM MARROQUIN SANCHEZ</v>
          </cell>
          <cell r="W29">
            <v>5553106</v>
          </cell>
          <cell r="X29">
            <v>13.15</v>
          </cell>
          <cell r="Y29">
            <v>1</v>
          </cell>
          <cell r="Z29">
            <v>13.15</v>
          </cell>
          <cell r="AA29">
            <v>0</v>
          </cell>
          <cell r="AB29">
            <v>298373</v>
          </cell>
          <cell r="AC29">
            <v>28</v>
          </cell>
          <cell r="AD29"/>
          <cell r="AE29">
            <v>48</v>
          </cell>
          <cell r="AF29"/>
          <cell r="AG29"/>
          <cell r="AH29"/>
          <cell r="AI29"/>
          <cell r="AJ29"/>
          <cell r="AK29" t="str">
            <v>MARROQUIN SANCHEZ OSCAR WILLIAM</v>
          </cell>
          <cell r="AL29" t="str">
            <v>Cédula No.</v>
          </cell>
          <cell r="AM29">
            <v>12133420</v>
          </cell>
          <cell r="AN29">
            <v>88000</v>
          </cell>
          <cell r="AO29" t="str">
            <v>45529079650</v>
          </cell>
          <cell r="AP29" t="str">
            <v>Ahorro</v>
          </cell>
          <cell r="AQ29" t="str">
            <v>BANCOLOMBIA S.A.</v>
          </cell>
          <cell r="AR29" t="str">
            <v>Crear cuenta</v>
          </cell>
          <cell r="AS29" t="str">
            <v>LILIANA ISABEL CABRERA CHARRY</v>
          </cell>
          <cell r="AT29">
            <v>39787135</v>
          </cell>
          <cell r="AU29" t="str">
            <v>OSCAR WILLIAM MARROQUIN SANCHEZ y LILIANA ISABEL CABRERA CHARRY</v>
          </cell>
          <cell r="AV29" t="str">
            <v>ONCE MILLONES DE PESOS MCTE.</v>
          </cell>
          <cell r="AW29" t="str">
            <v>ONCE MILLONES DE PESOS MCTE.</v>
          </cell>
          <cell r="AX29" t="str">
            <v>ONCE MILLONES DE PESOS MCTE.</v>
          </cell>
          <cell r="AY29">
            <v>110000</v>
          </cell>
          <cell r="AZ29">
            <v>10890000</v>
          </cell>
          <cell r="BA29" t="str">
            <v>DIEZ MILLONES OCHOCIENTOS NOVENTA MIL PESOS MCTE.</v>
          </cell>
          <cell r="BB29" t="str">
            <v>CIENTO DIEZ MIL PESOS MCTE.</v>
          </cell>
          <cell r="BC29" t="str">
            <v>DOSCIENTOS NOVENTA Y OCHO MIL TRESCIENTOS SETENTA Y TRES PESOS MCTE.</v>
          </cell>
          <cell r="BD29" t="str">
            <v>cuarenta y ocho</v>
          </cell>
          <cell r="BE29" t="str">
            <v xml:space="preserve"> cuotas mensuales</v>
          </cell>
          <cell r="BF29" t="str">
            <v>cuarenta y ocho (48) cuotas mensuales y sucesivas</v>
          </cell>
          <cell r="BG29" t="str">
            <v>HOGAR</v>
          </cell>
          <cell r="BH29" t="str">
            <v xml:space="preserve"> al mes siguiente del desembolso </v>
          </cell>
          <cell r="BI29" t="str">
            <v>mensual</v>
          </cell>
          <cell r="BJ29" t="str">
            <v xml:space="preserve">al mes siguiente del desembolso </v>
          </cell>
          <cell r="BK29" t="str">
            <v/>
          </cell>
          <cell r="BL29" t="e">
            <v>#N/A</v>
          </cell>
          <cell r="BM29" t="e">
            <v>#N/A</v>
          </cell>
          <cell r="BN29" t="e">
            <v>#N/A</v>
          </cell>
          <cell r="BO29" t="e">
            <v>#N/A</v>
          </cell>
          <cell r="BP29" t="e">
            <v>#N/A</v>
          </cell>
          <cell r="BQ29" t="e">
            <v>#N/A</v>
          </cell>
          <cell r="BR29" t="e">
            <v>#N/A</v>
          </cell>
          <cell r="BS29" t="e">
            <v>#N/A</v>
          </cell>
          <cell r="BT29" t="str">
            <v>Segunda</v>
          </cell>
          <cell r="BU29" t="str">
            <v>Contraloria General de la República</v>
          </cell>
          <cell r="BV29"/>
          <cell r="BW29"/>
          <cell r="BX29"/>
          <cell r="BY29"/>
          <cell r="BZ29"/>
          <cell r="CA29"/>
          <cell r="CB29"/>
          <cell r="CC29"/>
        </row>
        <row r="30">
          <cell r="C30">
            <v>18829</v>
          </cell>
          <cell r="D30" t="str">
            <v>Entregado para Giro</v>
          </cell>
          <cell r="E30" t="str">
            <v>HOGAR</v>
          </cell>
          <cell r="F30"/>
          <cell r="G30">
            <v>1</v>
          </cell>
          <cell r="H30">
            <v>44967</v>
          </cell>
          <cell r="I30">
            <v>1026589133</v>
          </cell>
          <cell r="J30" t="str">
            <v>CELY VASQUEZ DANIEL FELIPE</v>
          </cell>
          <cell r="K30" t="str">
            <v>Profesional Universitario - Grado 01</v>
          </cell>
          <cell r="L30" t="str">
            <v>Bogotá D.C.</v>
          </cell>
          <cell r="M30">
            <v>19564600</v>
          </cell>
          <cell r="N30">
            <v>19564600</v>
          </cell>
          <cell r="O30">
            <v>0</v>
          </cell>
          <cell r="P30">
            <v>44971</v>
          </cell>
          <cell r="Q30" t="str">
            <v>José Bayona Avendaño</v>
          </cell>
          <cell r="R30" t="e">
            <v>#N/A</v>
          </cell>
          <cell r="S30"/>
          <cell r="T30"/>
          <cell r="U30" t="str">
            <v>Señor</v>
          </cell>
          <cell r="V30" t="str">
            <v>DANIEL FELIPE CELY VASQUEZ</v>
          </cell>
          <cell r="W30">
            <v>5553106</v>
          </cell>
          <cell r="X30">
            <v>13.15</v>
          </cell>
          <cell r="Y30">
            <v>1</v>
          </cell>
          <cell r="Z30">
            <v>13.15</v>
          </cell>
          <cell r="AA30">
            <v>0</v>
          </cell>
          <cell r="AB30">
            <v>2080446</v>
          </cell>
          <cell r="AC30">
            <v>29</v>
          </cell>
          <cell r="AD30"/>
          <cell r="AE30">
            <v>10</v>
          </cell>
          <cell r="AF30"/>
          <cell r="AG30"/>
          <cell r="AH30"/>
          <cell r="AI30"/>
          <cell r="AJ30"/>
          <cell r="AK30" t="str">
            <v>CELY VASQUEZ DANIEL FELIPE</v>
          </cell>
          <cell r="AL30" t="str">
            <v>Cédula No.</v>
          </cell>
          <cell r="AM30">
            <v>1026589133</v>
          </cell>
          <cell r="AN30">
            <v>32608</v>
          </cell>
          <cell r="AO30" t="str">
            <v>91223413078</v>
          </cell>
          <cell r="AP30" t="str">
            <v>Ahorro</v>
          </cell>
          <cell r="AQ30" t="str">
            <v>BANCOLOMBIA S.A.</v>
          </cell>
          <cell r="AR30" t="str">
            <v>Crear cuenta</v>
          </cell>
          <cell r="AS30" t="str">
            <v>OTONIEL CELY GOMEZ</v>
          </cell>
          <cell r="AT30">
            <v>79432516</v>
          </cell>
          <cell r="AU30" t="str">
            <v>DANIEL FELIPE CELY VASQUEZ y OTONIEL CELY GOMEZ</v>
          </cell>
          <cell r="AV30" t="str">
            <v>DIECINUEVE MILLONES QUINIENTOS SESENTA Y CUATRO MIL SEISCIENTOS PESOS MCTE.</v>
          </cell>
          <cell r="AW30" t="str">
            <v>DIECINUEVE MILLONES QUINIENTOS SESENTA Y CUATRO MIL SEISCIENTOS PESOS MCTE.</v>
          </cell>
          <cell r="AX30" t="str">
            <v>DIECINUEVE MILLONES QUINIENTOS SESENTA Y CUATRO MIL SEISCIENTOS PESOS MCTE.</v>
          </cell>
          <cell r="AY30">
            <v>195646</v>
          </cell>
          <cell r="AZ30">
            <v>19368954</v>
          </cell>
          <cell r="BA30" t="str">
            <v>DIECINUEVE MILLONES TRESCIENTOS SESENTA Y OCHO MIL NOVECIENTOS CINCUENTA Y CUATRO PESOS MCTE.</v>
          </cell>
          <cell r="BB30" t="str">
            <v>CIENTO NOVENTA Y CINCO MIL SEISCIENTOS CUARENTA Y SEIS PESOS MCTE.</v>
          </cell>
          <cell r="BC30" t="str">
            <v>DOS MILLONES OCHENTA MIL CUATROCIENTOS CUARENTA Y SEIS PESOS MCTE.</v>
          </cell>
          <cell r="BD30" t="str">
            <v>diez</v>
          </cell>
          <cell r="BE30" t="str">
            <v xml:space="preserve"> cuotas mensuales</v>
          </cell>
          <cell r="BF30" t="str">
            <v>diez (10) cuotas mensuales y sucesivas</v>
          </cell>
          <cell r="BG30" t="str">
            <v>HOGAR</v>
          </cell>
          <cell r="BH30" t="str">
            <v xml:space="preserve"> al mes siguiente del desembolso </v>
          </cell>
          <cell r="BI30" t="str">
            <v>mensual</v>
          </cell>
          <cell r="BJ30" t="str">
            <v xml:space="preserve">al mes siguiente del desembolso </v>
          </cell>
          <cell r="BK30" t="str">
            <v/>
          </cell>
          <cell r="BL30" t="e">
            <v>#N/A</v>
          </cell>
          <cell r="BM30" t="e">
            <v>#N/A</v>
          </cell>
          <cell r="BN30" t="e">
            <v>#N/A</v>
          </cell>
          <cell r="BO30" t="e">
            <v>#N/A</v>
          </cell>
          <cell r="BP30" t="e">
            <v>#N/A</v>
          </cell>
          <cell r="BQ30" t="e">
            <v>#N/A</v>
          </cell>
          <cell r="BR30" t="e">
            <v>#N/A</v>
          </cell>
          <cell r="BS30" t="e">
            <v>#N/A</v>
          </cell>
          <cell r="BT30" t="str">
            <v>Segunda</v>
          </cell>
          <cell r="BU30" t="str">
            <v>Contraloria General de la República</v>
          </cell>
          <cell r="BV30"/>
          <cell r="BW30"/>
          <cell r="BX30"/>
          <cell r="BY30"/>
          <cell r="BZ30"/>
          <cell r="CA30"/>
          <cell r="CB30"/>
          <cell r="CC30"/>
        </row>
        <row r="31">
          <cell r="C31">
            <v>18830</v>
          </cell>
          <cell r="D31" t="str">
            <v>Entregado para Giro</v>
          </cell>
          <cell r="E31" t="str">
            <v>RECREACIÓN</v>
          </cell>
          <cell r="F31"/>
          <cell r="G31">
            <v>1</v>
          </cell>
          <cell r="H31">
            <v>44967</v>
          </cell>
          <cell r="I31">
            <v>19314953</v>
          </cell>
          <cell r="J31" t="str">
            <v>BALLEN DIAZ JORGE ENRIQUE</v>
          </cell>
          <cell r="K31" t="str">
            <v>Profesional Universitario - Grado 01</v>
          </cell>
          <cell r="L31" t="str">
            <v>Bogotá D.C.</v>
          </cell>
          <cell r="M31">
            <v>9152762</v>
          </cell>
          <cell r="N31">
            <v>9152762</v>
          </cell>
          <cell r="O31">
            <v>0</v>
          </cell>
          <cell r="P31">
            <v>44971</v>
          </cell>
          <cell r="Q31" t="str">
            <v>José Bayona Avendaño</v>
          </cell>
          <cell r="R31" t="e">
            <v>#N/A</v>
          </cell>
          <cell r="S31"/>
          <cell r="T31"/>
          <cell r="U31" t="str">
            <v>Señor</v>
          </cell>
          <cell r="V31" t="str">
            <v>JORGE ENRIQUE BALLEN DIAZ</v>
          </cell>
          <cell r="W31">
            <v>5553106</v>
          </cell>
          <cell r="X31">
            <v>13.15</v>
          </cell>
          <cell r="Y31">
            <v>1</v>
          </cell>
          <cell r="Z31">
            <v>13.15</v>
          </cell>
          <cell r="AA31">
            <v>0</v>
          </cell>
          <cell r="AB31">
            <v>820066</v>
          </cell>
          <cell r="AC31">
            <v>30</v>
          </cell>
          <cell r="AD31"/>
          <cell r="AE31">
            <v>12</v>
          </cell>
          <cell r="AF31"/>
          <cell r="AG31"/>
          <cell r="AH31"/>
          <cell r="AI31"/>
          <cell r="AJ31"/>
          <cell r="AK31" t="str">
            <v>BALLEN DIAZ JORGE ENRIQUE</v>
          </cell>
          <cell r="AL31" t="str">
            <v>Cédula No.</v>
          </cell>
          <cell r="AM31">
            <v>19314953</v>
          </cell>
          <cell r="AN31">
            <v>18306</v>
          </cell>
          <cell r="AO31" t="str">
            <v>20026012685</v>
          </cell>
          <cell r="AP31" t="str">
            <v>Ahorro</v>
          </cell>
          <cell r="AQ31" t="str">
            <v>BANCOLOMBIA S.A.</v>
          </cell>
          <cell r="AR31" t="str">
            <v>Activa</v>
          </cell>
          <cell r="AS31"/>
          <cell r="AT31"/>
          <cell r="AU31" t="str">
            <v>JORGE ENRIQUE BALLEN DIAZ</v>
          </cell>
          <cell r="AV31" t="str">
            <v>NUEVE MILLONES CIENTO CINCUENTA Y DOS MIL SETECIENTOS SESENTA Y DOS PESOS MCTE.</v>
          </cell>
          <cell r="AW31" t="str">
            <v>NUEVE MILLONES CIENTO CINCUENTA Y DOS MIL SETECIENTOS SESENTA Y DOS PESOS MCTE.</v>
          </cell>
          <cell r="AX31" t="str">
            <v>NUEVE MILLONES CIENTO CINCUENTA Y DOS MIL SETECIENTOS SESENTA Y DOS PESOS MCTE.</v>
          </cell>
          <cell r="AY31">
            <v>91528</v>
          </cell>
          <cell r="AZ31">
            <v>9061234</v>
          </cell>
          <cell r="BA31" t="str">
            <v>NUEVE MILLONES SESENTA Y UN MIL DOSCIENTOS TREINTA Y CUATRO PESOS MCTE.</v>
          </cell>
          <cell r="BB31" t="str">
            <v>NOVENTA Y UN MIL QUINIENTOS VEINTIOCHO PESOS MCTE.</v>
          </cell>
          <cell r="BC31" t="str">
            <v>OCHOCIENTOS VEINTE MIL SESENTA Y SEIS PESOS MCTE.</v>
          </cell>
          <cell r="BD31" t="str">
            <v>doce</v>
          </cell>
          <cell r="BE31" t="str">
            <v xml:space="preserve"> cuotas mensuales</v>
          </cell>
          <cell r="BF31" t="str">
            <v>doce (12) cuotas mensuales y sucesivas</v>
          </cell>
          <cell r="BG31" t="str">
            <v>RECREACIÓN</v>
          </cell>
          <cell r="BH31" t="str">
            <v xml:space="preserve"> al mes siguiente del desembolso </v>
          </cell>
          <cell r="BI31" t="str">
            <v>mensual</v>
          </cell>
          <cell r="BJ31" t="str">
            <v xml:space="preserve">al mes siguiente del desembolso </v>
          </cell>
          <cell r="BK31" t="str">
            <v/>
          </cell>
          <cell r="BL31" t="str">
            <v>a. Pagaré y libranza debidamente diligenciado según el caso.</v>
          </cell>
          <cell r="BM31" t="str">
            <v>b. Constitución de la póliza de seguro correspondiente, que se soportara con el aporte de la consignación del valor correspondiente.</v>
          </cell>
          <cell r="BN31" t="str">
            <v>c. Certificación bancaria del número y tipo de cuenta del establecimiento beneficiario del giro.</v>
          </cell>
          <cell r="BO31">
            <v>0</v>
          </cell>
          <cell r="BP31" t="str">
            <v/>
          </cell>
          <cell r="BQ31">
            <v>0</v>
          </cell>
          <cell r="BR31">
            <v>0</v>
          </cell>
          <cell r="BS31">
            <v>0</v>
          </cell>
          <cell r="BT31" t="str">
            <v>Segunda</v>
          </cell>
          <cell r="BU31" t="str">
            <v>Contraloria General de la República</v>
          </cell>
          <cell r="BV31"/>
          <cell r="BW31"/>
          <cell r="BX31"/>
          <cell r="BY31"/>
          <cell r="BZ31"/>
          <cell r="CA31"/>
          <cell r="CB31"/>
          <cell r="CC31"/>
        </row>
        <row r="32">
          <cell r="C32">
            <v>18831</v>
          </cell>
          <cell r="D32" t="str">
            <v>Entregado para Giro</v>
          </cell>
          <cell r="E32" t="str">
            <v>HOGAR</v>
          </cell>
          <cell r="F32"/>
          <cell r="G32">
            <v>1</v>
          </cell>
          <cell r="H32">
            <v>44967</v>
          </cell>
          <cell r="I32">
            <v>79126778</v>
          </cell>
          <cell r="J32" t="str">
            <v>CHITIVA ACOSTA VICTOR RAMIRO</v>
          </cell>
          <cell r="K32" t="str">
            <v>Profesional Universitario - Grado 02</v>
          </cell>
          <cell r="L32" t="str">
            <v>Bogotá D.C.</v>
          </cell>
          <cell r="M32">
            <v>17000000</v>
          </cell>
          <cell r="N32">
            <v>17000000</v>
          </cell>
          <cell r="O32">
            <v>0</v>
          </cell>
          <cell r="P32">
            <v>44971</v>
          </cell>
          <cell r="Q32" t="str">
            <v>José Bayona Avendaño</v>
          </cell>
          <cell r="R32" t="e">
            <v>#N/A</v>
          </cell>
          <cell r="S32"/>
          <cell r="T32"/>
          <cell r="U32" t="str">
            <v>Señor</v>
          </cell>
          <cell r="V32" t="str">
            <v>VICTOR RAMIRO CHITIVA ACOSTA</v>
          </cell>
          <cell r="W32">
            <v>6597926</v>
          </cell>
          <cell r="X32">
            <v>13.15</v>
          </cell>
          <cell r="Y32">
            <v>1</v>
          </cell>
          <cell r="Z32">
            <v>13.15</v>
          </cell>
          <cell r="AA32">
            <v>0</v>
          </cell>
          <cell r="AB32">
            <v>671599</v>
          </cell>
          <cell r="AC32">
            <v>31</v>
          </cell>
          <cell r="AD32"/>
          <cell r="AE32">
            <v>30</v>
          </cell>
          <cell r="AF32"/>
          <cell r="AG32"/>
          <cell r="AH32"/>
          <cell r="AI32"/>
          <cell r="AJ32"/>
          <cell r="AK32" t="str">
            <v>CHITIVA ACOSTA VICTOR RAMIRO</v>
          </cell>
          <cell r="AL32" t="str">
            <v>Cédula No.</v>
          </cell>
          <cell r="AM32">
            <v>79126778</v>
          </cell>
          <cell r="AN32">
            <v>85000</v>
          </cell>
          <cell r="AO32" t="str">
            <v>004100011792</v>
          </cell>
          <cell r="AP32" t="str">
            <v>Ahorro</v>
          </cell>
          <cell r="AQ32" t="str">
            <v>BANCO DAVIVIENDA S.A.</v>
          </cell>
          <cell r="AR32" t="str">
            <v>Vencida</v>
          </cell>
          <cell r="AS32"/>
          <cell r="AT32"/>
          <cell r="AU32" t="str">
            <v>VICTOR RAMIRO CHITIVA ACOSTA</v>
          </cell>
          <cell r="AV32" t="str">
            <v>DIECISIETE MILLONES DE PESOS MCTE.</v>
          </cell>
          <cell r="AW32" t="str">
            <v>DIECISIETE MILLONES DE PESOS MCTE.</v>
          </cell>
          <cell r="AX32" t="str">
            <v>DIECISIETE MILLONES DE PESOS MCTE.</v>
          </cell>
          <cell r="AY32">
            <v>170000</v>
          </cell>
          <cell r="AZ32">
            <v>16830000</v>
          </cell>
          <cell r="BA32" t="str">
            <v>DIECISÉIS MILLONES OCHOCIENTOS TREINTA MIL PESOS MCTE.</v>
          </cell>
          <cell r="BB32" t="str">
            <v>CIENTO SETENTA MIL PESOS MCTE.</v>
          </cell>
          <cell r="BC32" t="str">
            <v>SEISCIENTOS SETENTA Y UN MIL QUINIENTOS NOVENTA Y NUEVE PESOS MCTE.</v>
          </cell>
          <cell r="BD32" t="str">
            <v>treinta</v>
          </cell>
          <cell r="BE32" t="str">
            <v xml:space="preserve"> cuotas mensuales</v>
          </cell>
          <cell r="BF32" t="str">
            <v>treinta (30) cuotas mensuales y sucesivas</v>
          </cell>
          <cell r="BG32" t="str">
            <v>HOGAR</v>
          </cell>
          <cell r="BH32" t="str">
            <v xml:space="preserve"> al mes siguiente del desembolso </v>
          </cell>
          <cell r="BI32" t="str">
            <v>mensual</v>
          </cell>
          <cell r="BJ32" t="str">
            <v xml:space="preserve">al mes siguiente del desembolso </v>
          </cell>
          <cell r="BK32" t="str">
            <v/>
          </cell>
          <cell r="BL32" t="e">
            <v>#N/A</v>
          </cell>
          <cell r="BM32" t="e">
            <v>#N/A</v>
          </cell>
          <cell r="BN32" t="e">
            <v>#N/A</v>
          </cell>
          <cell r="BO32" t="e">
            <v>#N/A</v>
          </cell>
          <cell r="BP32" t="e">
            <v>#N/A</v>
          </cell>
          <cell r="BQ32" t="e">
            <v>#N/A</v>
          </cell>
          <cell r="BR32" t="e">
            <v>#N/A</v>
          </cell>
          <cell r="BS32" t="e">
            <v>#N/A</v>
          </cell>
          <cell r="BT32" t="str">
            <v>Segunda</v>
          </cell>
          <cell r="BU32" t="str">
            <v>Contraloria General de la República</v>
          </cell>
          <cell r="BV32"/>
          <cell r="BW32"/>
          <cell r="BX32"/>
          <cell r="BY32"/>
          <cell r="BZ32"/>
          <cell r="CA32"/>
          <cell r="CB32"/>
          <cell r="CC32"/>
        </row>
        <row r="33">
          <cell r="C33">
            <v>18834</v>
          </cell>
          <cell r="D33" t="str">
            <v>Entregado para Giro</v>
          </cell>
          <cell r="E33" t="str">
            <v>RECREACIÓN</v>
          </cell>
          <cell r="F33"/>
          <cell r="G33">
            <v>1</v>
          </cell>
          <cell r="H33">
            <v>44967</v>
          </cell>
          <cell r="I33">
            <v>1018418525</v>
          </cell>
          <cell r="J33" t="str">
            <v>ARÉVALO CHAPARRO LAURA XIMENA</v>
          </cell>
          <cell r="K33" t="str">
            <v>Docente 8</v>
          </cell>
          <cell r="L33" t="str">
            <v>Bogota D.C.</v>
          </cell>
          <cell r="M33">
            <v>12200000</v>
          </cell>
          <cell r="N33">
            <v>12200000</v>
          </cell>
          <cell r="O33">
            <v>0</v>
          </cell>
          <cell r="P33">
            <v>44971</v>
          </cell>
          <cell r="Q33" t="str">
            <v>José Bayona Avendaño</v>
          </cell>
          <cell r="R33" t="e">
            <v>#N/A</v>
          </cell>
          <cell r="S33"/>
          <cell r="T33"/>
          <cell r="U33" t="str">
            <v>Señora</v>
          </cell>
          <cell r="V33" t="str">
            <v>ARÉVALO CHAPARRO LAURA XIMENA</v>
          </cell>
          <cell r="W33">
            <v>2305574</v>
          </cell>
          <cell r="X33">
            <v>12.64</v>
          </cell>
          <cell r="Y33">
            <v>1</v>
          </cell>
          <cell r="Z33">
            <v>12.64</v>
          </cell>
          <cell r="AA33">
            <v>0</v>
          </cell>
          <cell r="AB33">
            <v>327866</v>
          </cell>
          <cell r="AC33">
            <v>32</v>
          </cell>
          <cell r="AD33"/>
          <cell r="AE33">
            <v>48</v>
          </cell>
          <cell r="AF33"/>
          <cell r="AG33"/>
          <cell r="AH33"/>
          <cell r="AI33"/>
          <cell r="AJ33"/>
          <cell r="AK33" t="str">
            <v>ARÉVALO CHAPARRO LAURA XIMENA</v>
          </cell>
          <cell r="AL33" t="str">
            <v>Cédula No.</v>
          </cell>
          <cell r="AM33">
            <v>1018418525</v>
          </cell>
          <cell r="AN33">
            <v>97600</v>
          </cell>
          <cell r="AO33" t="str">
            <v>0550476100012253</v>
          </cell>
          <cell r="AP33" t="str">
            <v>Ahorro</v>
          </cell>
          <cell r="AQ33" t="str">
            <v>BANCO DAVIVIENDA S.A.</v>
          </cell>
          <cell r="AR33" t="str">
            <v>Activa</v>
          </cell>
          <cell r="AS33" t="str">
            <v>VICTOR MANUAL AREVALO PRIETO</v>
          </cell>
          <cell r="AT33">
            <v>19320524</v>
          </cell>
          <cell r="AU33" t="str">
            <v>ARÉVALO CHAPARRO LAURA XIMENA y VICTOR MANUAL AREVALO PRIETO</v>
          </cell>
          <cell r="AV33" t="str">
            <v>DOCE MILLONES DOSCIENTOS MIL PESOS MCTE.</v>
          </cell>
          <cell r="AW33" t="str">
            <v>DOCE MILLONES DOSCIENTOS MIL PESOS MCTE.</v>
          </cell>
          <cell r="AX33" t="str">
            <v>DOCE MILLONES DOSCIENTOS MIL PESOS MCTE.</v>
          </cell>
          <cell r="AY33">
            <v>122000</v>
          </cell>
          <cell r="AZ33">
            <v>12078000</v>
          </cell>
          <cell r="BA33" t="str">
            <v>DOCE MILLONES SETENTA Y OCHO MIL PESOS MCTE.</v>
          </cell>
          <cell r="BB33" t="str">
            <v>CIENTO VEINTIDÓS MIL PESOS MCTE.</v>
          </cell>
          <cell r="BC33" t="str">
            <v>TRESCIENTOS VEINTISIETE MIL OCHOCIENTOS SESENTA Y SEIS PESOS MCTE.</v>
          </cell>
          <cell r="BD33" t="str">
            <v>cuarenta y ocho</v>
          </cell>
          <cell r="BE33" t="str">
            <v xml:space="preserve"> cuotas mensuales</v>
          </cell>
          <cell r="BF33" t="str">
            <v>cuarenta y ocho (48) cuotas mensuales y sucesivas</v>
          </cell>
          <cell r="BG33" t="str">
            <v>RECREACIÓN</v>
          </cell>
          <cell r="BH33" t="str">
            <v xml:space="preserve"> al mes siguiente del desembolso </v>
          </cell>
          <cell r="BI33" t="str">
            <v>mensual</v>
          </cell>
          <cell r="BJ33" t="str">
            <v xml:space="preserve">al mes siguiente del desembolso </v>
          </cell>
          <cell r="BK33" t="str">
            <v/>
          </cell>
          <cell r="BL33" t="str">
            <v>a. Pagaré y libranza debidamente diligenciado según el caso.</v>
          </cell>
          <cell r="BM33" t="str">
            <v>b. Constitución de la póliza de seguro correspondiente, que se soportara con el aporte de la consignación del valor correspondiente.</v>
          </cell>
          <cell r="BN33" t="str">
            <v>c. Certificación bancaria del número y tipo de cuenta del establecimiento beneficiario del giro.</v>
          </cell>
          <cell r="BO33">
            <v>0</v>
          </cell>
          <cell r="BP33" t="str">
            <v/>
          </cell>
          <cell r="BQ33">
            <v>0</v>
          </cell>
          <cell r="BR33">
            <v>0</v>
          </cell>
          <cell r="BS33">
            <v>0</v>
          </cell>
          <cell r="BT33" t="str">
            <v>Segunda</v>
          </cell>
          <cell r="BU33" t="e">
            <v>#REF!</v>
          </cell>
          <cell r="BV33"/>
          <cell r="BW33"/>
          <cell r="BX33"/>
          <cell r="BY33"/>
          <cell r="BZ33"/>
          <cell r="CA33"/>
          <cell r="CB33"/>
          <cell r="CC33"/>
        </row>
        <row r="34">
          <cell r="C34">
            <v>18835</v>
          </cell>
          <cell r="D34" t="str">
            <v>Entregado para Giro</v>
          </cell>
          <cell r="E34" t="str">
            <v>HOGAR</v>
          </cell>
          <cell r="F34"/>
          <cell r="G34">
            <v>1</v>
          </cell>
          <cell r="H34">
            <v>44967</v>
          </cell>
          <cell r="I34">
            <v>51967687</v>
          </cell>
          <cell r="J34" t="str">
            <v>LIEVANO GOMEZ GLADYS MARCELA</v>
          </cell>
          <cell r="K34" t="str">
            <v>Profesional Especializado 21</v>
          </cell>
          <cell r="L34" t="str">
            <v>Bogota D.C.</v>
          </cell>
          <cell r="M34">
            <v>11000000</v>
          </cell>
          <cell r="N34">
            <v>11000000</v>
          </cell>
          <cell r="O34">
            <v>0</v>
          </cell>
          <cell r="P34">
            <v>44971</v>
          </cell>
          <cell r="Q34" t="str">
            <v>José Bayona Avendaño</v>
          </cell>
          <cell r="R34" t="e">
            <v>#N/A</v>
          </cell>
          <cell r="S34"/>
          <cell r="T34"/>
          <cell r="U34" t="str">
            <v>Señora</v>
          </cell>
          <cell r="V34" t="str">
            <v>LIEVANO GOMEZ GLADYS MARCELA</v>
          </cell>
          <cell r="W34">
            <v>7245775</v>
          </cell>
          <cell r="X34">
            <v>13.15</v>
          </cell>
          <cell r="Y34">
            <v>1</v>
          </cell>
          <cell r="Z34">
            <v>13.15</v>
          </cell>
          <cell r="AA34">
            <v>0</v>
          </cell>
          <cell r="AB34">
            <v>526050</v>
          </cell>
          <cell r="AC34">
            <v>33</v>
          </cell>
          <cell r="AD34"/>
          <cell r="AE34">
            <v>24</v>
          </cell>
          <cell r="AF34"/>
          <cell r="AG34"/>
          <cell r="AH34"/>
          <cell r="AI34"/>
          <cell r="AJ34"/>
          <cell r="AK34" t="str">
            <v>LIEVANO GOMEZ GLADYS MARCELA</v>
          </cell>
          <cell r="AL34" t="str">
            <v>Cédula No.</v>
          </cell>
          <cell r="AM34">
            <v>51967687</v>
          </cell>
          <cell r="AN34">
            <v>44000</v>
          </cell>
          <cell r="AO34" t="str">
            <v>5164409017</v>
          </cell>
          <cell r="AP34" t="str">
            <v>Ahorro</v>
          </cell>
          <cell r="AQ34" t="str">
            <v>SCOTIABANK COLPATRIA SA</v>
          </cell>
          <cell r="AR34" t="str">
            <v>Activa</v>
          </cell>
          <cell r="AS34" t="str">
            <v>MARTHA LUCIA VELANDIA ROMERO</v>
          </cell>
          <cell r="AT34">
            <v>52196610</v>
          </cell>
          <cell r="AU34" t="str">
            <v>LIEVANO GOMEZ GLADYS MARCELA y MARTHA LUCIA VELANDIA ROMERO</v>
          </cell>
          <cell r="AV34" t="str">
            <v>ONCE MILLONES DE PESOS MCTE.</v>
          </cell>
          <cell r="AW34" t="str">
            <v>ONCE MILLONES DE PESOS MCTE.</v>
          </cell>
          <cell r="AX34" t="str">
            <v>ONCE MILLONES DE PESOS MCTE.</v>
          </cell>
          <cell r="AY34">
            <v>110000</v>
          </cell>
          <cell r="AZ34">
            <v>10890000</v>
          </cell>
          <cell r="BA34" t="str">
            <v>DIEZ MILLONES OCHOCIENTOS NOVENTA MIL PESOS MCTE.</v>
          </cell>
          <cell r="BB34" t="str">
            <v>CIENTO DIEZ MIL PESOS MCTE.</v>
          </cell>
          <cell r="BC34" t="str">
            <v>QUINIENTOS VEINTISÉIS MIL CINCUENTA PESOS MCTE.</v>
          </cell>
          <cell r="BD34" t="str">
            <v>veinticuatro</v>
          </cell>
          <cell r="BE34" t="str">
            <v xml:space="preserve"> cuotas mensuales</v>
          </cell>
          <cell r="BF34" t="str">
            <v>veinticuatro (24) cuotas mensuales y sucesivas</v>
          </cell>
          <cell r="BG34" t="str">
            <v>HOGAR</v>
          </cell>
          <cell r="BH34" t="str">
            <v xml:space="preserve"> al mes siguiente del desembolso </v>
          </cell>
          <cell r="BI34" t="str">
            <v>mensual</v>
          </cell>
          <cell r="BJ34" t="str">
            <v xml:space="preserve">al mes siguiente del desembolso </v>
          </cell>
          <cell r="BK34" t="str">
            <v/>
          </cell>
          <cell r="BL34" t="e">
            <v>#N/A</v>
          </cell>
          <cell r="BM34" t="e">
            <v>#N/A</v>
          </cell>
          <cell r="BN34" t="e">
            <v>#N/A</v>
          </cell>
          <cell r="BO34" t="e">
            <v>#N/A</v>
          </cell>
          <cell r="BP34" t="e">
            <v>#N/A</v>
          </cell>
          <cell r="BQ34" t="e">
            <v>#N/A</v>
          </cell>
          <cell r="BR34" t="e">
            <v>#N/A</v>
          </cell>
          <cell r="BS34" t="e">
            <v>#N/A</v>
          </cell>
          <cell r="BT34" t="str">
            <v>Segunda</v>
          </cell>
          <cell r="BU34" t="e">
            <v>#REF!</v>
          </cell>
          <cell r="BV34"/>
          <cell r="BW34"/>
          <cell r="BX34"/>
          <cell r="BY34"/>
          <cell r="BZ34"/>
          <cell r="CA34"/>
          <cell r="CB34"/>
          <cell r="CC34"/>
        </row>
        <row r="35">
          <cell r="C35">
            <v>18836</v>
          </cell>
          <cell r="D35" t="str">
            <v>Entregado para Giro</v>
          </cell>
          <cell r="E35" t="str">
            <v>HOGAR</v>
          </cell>
          <cell r="F35"/>
          <cell r="G35">
            <v>1</v>
          </cell>
          <cell r="H35">
            <v>44967</v>
          </cell>
          <cell r="I35">
            <v>79454456</v>
          </cell>
          <cell r="J35" t="str">
            <v>ACOSTA CIFUENTES JOSE ORLANDO</v>
          </cell>
          <cell r="K35" t="str">
            <v>Auxiliar Operativo - Grado 02</v>
          </cell>
          <cell r="L35" t="str">
            <v>Bogotá D.C.</v>
          </cell>
          <cell r="M35">
            <v>12800000</v>
          </cell>
          <cell r="N35">
            <v>12800000</v>
          </cell>
          <cell r="O35">
            <v>0</v>
          </cell>
          <cell r="P35">
            <v>44971</v>
          </cell>
          <cell r="Q35" t="str">
            <v>José Bayona Avendaño</v>
          </cell>
          <cell r="R35" t="str">
            <v>jose.acosta@contraloria.gov.co</v>
          </cell>
          <cell r="S35"/>
          <cell r="T35"/>
          <cell r="U35" t="str">
            <v>Señor</v>
          </cell>
          <cell r="V35" t="str">
            <v>JOSE ORLANDO ACOSTA CIFUENTES</v>
          </cell>
          <cell r="W35">
            <v>2542001</v>
          </cell>
          <cell r="X35">
            <v>12.64</v>
          </cell>
          <cell r="Y35">
            <v>1</v>
          </cell>
          <cell r="Z35">
            <v>12.64</v>
          </cell>
          <cell r="AA35">
            <v>0</v>
          </cell>
          <cell r="AB35">
            <v>343991</v>
          </cell>
          <cell r="AC35">
            <v>34</v>
          </cell>
          <cell r="AD35"/>
          <cell r="AE35">
            <v>48</v>
          </cell>
          <cell r="AF35"/>
          <cell r="AG35"/>
          <cell r="AH35"/>
          <cell r="AI35"/>
          <cell r="AJ35"/>
          <cell r="AK35" t="str">
            <v>ACOSTA CIFUENTES JOSE ORLANDO</v>
          </cell>
          <cell r="AL35" t="str">
            <v>Cédula No.</v>
          </cell>
          <cell r="AM35">
            <v>79454456</v>
          </cell>
          <cell r="AN35">
            <v>102400</v>
          </cell>
          <cell r="AO35" t="str">
            <v>0550488423820528</v>
          </cell>
          <cell r="AP35" t="str">
            <v>Ahorro</v>
          </cell>
          <cell r="AQ35" t="str">
            <v>BANCO DAVIVIENDA S.A.</v>
          </cell>
          <cell r="AR35" t="str">
            <v>Activa</v>
          </cell>
          <cell r="AS35" t="str">
            <v>ANA LIGIA RODRIGUEZ MATIAS</v>
          </cell>
          <cell r="AT35">
            <v>41640698</v>
          </cell>
          <cell r="AU35" t="str">
            <v>JOSE ORLANDO ACOSTA CIFUENTES y ANA LIGIA RODRIGUEZ MATIAS</v>
          </cell>
          <cell r="AV35" t="str">
            <v>DOCE MILLONES OCHOCIENTOS MIL PESOS MCTE.</v>
          </cell>
          <cell r="AW35" t="str">
            <v>DOCE MILLONES OCHOCIENTOS MIL PESOS MCTE.</v>
          </cell>
          <cell r="AX35" t="str">
            <v>DOCE MILLONES OCHOCIENTOS MIL PESOS MCTE.</v>
          </cell>
          <cell r="AY35">
            <v>128000</v>
          </cell>
          <cell r="AZ35">
            <v>12672000</v>
          </cell>
          <cell r="BA35" t="str">
            <v>DOCE MILLONES SEISCIENTOS SETENTA Y DOS MIL PESOS MCTE.</v>
          </cell>
          <cell r="BB35" t="str">
            <v>CIENTO VEINTIOCHO MIL PESOS MCTE.</v>
          </cell>
          <cell r="BC35" t="str">
            <v>TRESCIENTOS CUARENTA Y TRES MIL NOVECIENTOS NOVENTA Y UN PESOS MCTE.</v>
          </cell>
          <cell r="BD35" t="str">
            <v>cuarenta y ocho</v>
          </cell>
          <cell r="BE35" t="str">
            <v xml:space="preserve"> cuotas mensuales</v>
          </cell>
          <cell r="BF35" t="str">
            <v>cuarenta y ocho (48) cuotas mensuales y sucesivas</v>
          </cell>
          <cell r="BG35" t="str">
            <v>HOGAR</v>
          </cell>
          <cell r="BH35" t="str">
            <v xml:space="preserve"> al mes siguiente del desembolso </v>
          </cell>
          <cell r="BI35" t="str">
            <v>mensual</v>
          </cell>
          <cell r="BJ35" t="str">
            <v xml:space="preserve">al mes siguiente del desembolso </v>
          </cell>
          <cell r="BK35" t="str">
            <v/>
          </cell>
          <cell r="BL35" t="e">
            <v>#N/A</v>
          </cell>
          <cell r="BM35" t="e">
            <v>#N/A</v>
          </cell>
          <cell r="BN35" t="e">
            <v>#N/A</v>
          </cell>
          <cell r="BO35" t="e">
            <v>#N/A</v>
          </cell>
          <cell r="BP35" t="e">
            <v>#N/A</v>
          </cell>
          <cell r="BQ35" t="e">
            <v>#N/A</v>
          </cell>
          <cell r="BR35" t="e">
            <v>#N/A</v>
          </cell>
          <cell r="BS35" t="e">
            <v>#N/A</v>
          </cell>
          <cell r="BT35" t="str">
            <v>Segunda</v>
          </cell>
          <cell r="BU35" t="str">
            <v>Contraloria General de la República</v>
          </cell>
          <cell r="BV35"/>
          <cell r="BW35"/>
          <cell r="BX35"/>
          <cell r="BY35"/>
          <cell r="BZ35"/>
          <cell r="CA35"/>
          <cell r="CB35"/>
          <cell r="CC35"/>
        </row>
        <row r="36">
          <cell r="C36">
            <v>18837</v>
          </cell>
          <cell r="D36" t="str">
            <v>Entregado para Giro</v>
          </cell>
          <cell r="E36" t="str">
            <v>EDUCACION</v>
          </cell>
          <cell r="F36"/>
          <cell r="G36">
            <v>1</v>
          </cell>
          <cell r="H36">
            <v>44967</v>
          </cell>
          <cell r="I36">
            <v>79297605</v>
          </cell>
          <cell r="J36" t="str">
            <v>SANCHEZ CABALLERO VLADIMIR</v>
          </cell>
          <cell r="K36" t="str">
            <v>Profesional Universitario - Grado 01</v>
          </cell>
          <cell r="L36" t="str">
            <v>Bogotá D.C.</v>
          </cell>
          <cell r="M36">
            <v>7565065</v>
          </cell>
          <cell r="N36">
            <v>7565065</v>
          </cell>
          <cell r="O36">
            <v>0</v>
          </cell>
          <cell r="P36">
            <v>44971</v>
          </cell>
          <cell r="Q36" t="str">
            <v>José Bayona Avendaño</v>
          </cell>
          <cell r="R36" t="e">
            <v>#N/A</v>
          </cell>
          <cell r="S36"/>
          <cell r="T36"/>
          <cell r="U36" t="str">
            <v>Señor</v>
          </cell>
          <cell r="V36" t="str">
            <v>VLADIMIR SANCHEZ CABALLERO</v>
          </cell>
          <cell r="W36">
            <v>5553106</v>
          </cell>
          <cell r="X36">
            <v>13.15</v>
          </cell>
          <cell r="Y36">
            <v>1</v>
          </cell>
          <cell r="Z36">
            <v>13.15</v>
          </cell>
          <cell r="AA36">
            <v>0</v>
          </cell>
          <cell r="AB36">
            <v>1311316</v>
          </cell>
          <cell r="AC36">
            <v>35</v>
          </cell>
          <cell r="AD36"/>
          <cell r="AE36">
            <v>6</v>
          </cell>
          <cell r="AF36"/>
          <cell r="AG36"/>
          <cell r="AH36"/>
          <cell r="AI36"/>
          <cell r="AJ36"/>
          <cell r="AK36" t="str">
            <v>SANCHEZ CABALLERO VLADIMIR</v>
          </cell>
          <cell r="AL36" t="str">
            <v>Cédula No.</v>
          </cell>
          <cell r="AM36">
            <v>79297605</v>
          </cell>
          <cell r="AN36">
            <v>7565</v>
          </cell>
          <cell r="AO36" t="str">
            <v>137369799</v>
          </cell>
          <cell r="AP36" t="str">
            <v>Ahorro</v>
          </cell>
          <cell r="AQ36" t="str">
            <v>BANCO BILBAO VIZCAYA ARGENTARIA COLOMBIA S.A. BBVA</v>
          </cell>
          <cell r="AR36" t="str">
            <v>Activa</v>
          </cell>
          <cell r="AS36"/>
          <cell r="AT36"/>
          <cell r="AU36" t="str">
            <v>VLADIMIR SANCHEZ CABALLERO</v>
          </cell>
          <cell r="AV36" t="str">
            <v>SIETE MILLONES QUINIENTOS SESENTA Y CINCO MIL SESENTA Y CINCO PESOS MCTE.</v>
          </cell>
          <cell r="AW36" t="str">
            <v>SIETE MILLONES QUINIENTOS SESENTA Y CINCO MIL SESENTA Y CINCO PESOS MCTE.</v>
          </cell>
          <cell r="AX36" t="str">
            <v>SIETE MILLONES QUINIENTOS SESENTA Y CINCO MIL SESENTA Y CINCO PESOS MCTE.</v>
          </cell>
          <cell r="AY36">
            <v>75651</v>
          </cell>
          <cell r="AZ36">
            <v>7489414</v>
          </cell>
          <cell r="BA36" t="str">
            <v>SIETE MILLONES CUATROCIENTOS OCHENTA Y NUEVE MIL CUATROCIENTOS CATORCE PESOS MCTE.</v>
          </cell>
          <cell r="BB36" t="str">
            <v>SETENTA Y CINCO MIL SEISCIENTOS CINCUENTA Y UN PESOS MCTE.</v>
          </cell>
          <cell r="BC36" t="str">
            <v>UN MILLÓN TRESCIENTOS ONCE MIL TRESCIENTOS DIECISÉIS PESOS MCTE.</v>
          </cell>
          <cell r="BD36" t="str">
            <v>seis</v>
          </cell>
          <cell r="BE36" t="str">
            <v xml:space="preserve"> cuotas mensuales</v>
          </cell>
          <cell r="BF36" t="str">
            <v>seis (6) cuotas mensuales y sucesivas</v>
          </cell>
          <cell r="BG36" t="str">
            <v>EDUCACION</v>
          </cell>
          <cell r="BH36" t="str">
            <v xml:space="preserve"> al mes siguiente del desembolso </v>
          </cell>
          <cell r="BI36" t="str">
            <v>mensual</v>
          </cell>
          <cell r="BJ36" t="str">
            <v xml:space="preserve">al mes siguiente del desembolso </v>
          </cell>
          <cell r="BK36" t="str">
            <v/>
          </cell>
          <cell r="BL36" t="e">
            <v>#N/A</v>
          </cell>
          <cell r="BM36" t="e">
            <v>#N/A</v>
          </cell>
          <cell r="BN36" t="e">
            <v>#N/A</v>
          </cell>
          <cell r="BO36" t="e">
            <v>#N/A</v>
          </cell>
          <cell r="BP36" t="e">
            <v>#N/A</v>
          </cell>
          <cell r="BQ36" t="e">
            <v>#N/A</v>
          </cell>
          <cell r="BR36" t="e">
            <v>#N/A</v>
          </cell>
          <cell r="BS36" t="e">
            <v>#N/A</v>
          </cell>
          <cell r="BT36" t="str">
            <v>Segunda</v>
          </cell>
          <cell r="BU36" t="str">
            <v>Contraloria General de la República</v>
          </cell>
          <cell r="BV36"/>
          <cell r="BW36"/>
          <cell r="BX36"/>
          <cell r="BY36"/>
          <cell r="BZ36"/>
          <cell r="CA36"/>
          <cell r="CB36"/>
          <cell r="CC36"/>
        </row>
        <row r="37">
          <cell r="C37">
            <v>18838</v>
          </cell>
          <cell r="D37" t="str">
            <v>Entregado para Giro</v>
          </cell>
          <cell r="E37" t="str">
            <v>HOGAR</v>
          </cell>
          <cell r="F37"/>
          <cell r="G37">
            <v>1</v>
          </cell>
          <cell r="H37">
            <v>44967</v>
          </cell>
          <cell r="I37">
            <v>52550669</v>
          </cell>
          <cell r="J37" t="str">
            <v>GONZALEZ ALDANA BLANCA MARÍA</v>
          </cell>
          <cell r="K37" t="str">
            <v>Profesional Universitario - Grado 02</v>
          </cell>
          <cell r="L37" t="str">
            <v>Bogotá D.C.</v>
          </cell>
          <cell r="M37">
            <v>15500000</v>
          </cell>
          <cell r="N37">
            <v>15500000</v>
          </cell>
          <cell r="O37">
            <v>0</v>
          </cell>
          <cell r="P37">
            <v>44971</v>
          </cell>
          <cell r="Q37" t="str">
            <v>José Bayona Avendaño</v>
          </cell>
          <cell r="R37" t="e">
            <v>#N/A</v>
          </cell>
          <cell r="S37"/>
          <cell r="T37"/>
          <cell r="U37" t="str">
            <v>Señora</v>
          </cell>
          <cell r="V37" t="str">
            <v>BLANCA MARÍA GONZALEZ ALDANA</v>
          </cell>
          <cell r="W37">
            <v>6597926</v>
          </cell>
          <cell r="X37">
            <v>13.15</v>
          </cell>
          <cell r="Y37">
            <v>1</v>
          </cell>
          <cell r="Z37">
            <v>13.15</v>
          </cell>
          <cell r="AA37">
            <v>0</v>
          </cell>
          <cell r="AB37">
            <v>420434</v>
          </cell>
          <cell r="AC37">
            <v>36</v>
          </cell>
          <cell r="AD37"/>
          <cell r="AE37">
            <v>48</v>
          </cell>
          <cell r="AF37"/>
          <cell r="AG37"/>
          <cell r="AH37"/>
          <cell r="AI37"/>
          <cell r="AJ37"/>
          <cell r="AK37" t="str">
            <v>GONZALEZ ALDANA BLANCA MARÍA</v>
          </cell>
          <cell r="AL37" t="str">
            <v>Cédula No.</v>
          </cell>
          <cell r="AM37">
            <v>52550669</v>
          </cell>
          <cell r="AN37">
            <v>124000</v>
          </cell>
          <cell r="AO37" t="str">
            <v>1003281082</v>
          </cell>
          <cell r="AP37" t="str">
            <v>Ahorro</v>
          </cell>
          <cell r="AQ37" t="str">
            <v>SCOTIABANK COLPATRIA SA</v>
          </cell>
          <cell r="AR37" t="str">
            <v>Activa</v>
          </cell>
          <cell r="AS37"/>
          <cell r="AT37"/>
          <cell r="AU37" t="str">
            <v>BLANCA MARÍA GONZALEZ ALDANA</v>
          </cell>
          <cell r="AV37" t="str">
            <v>QUINCE MILLONES QUINIENTOS MIL PESOS MCTE.</v>
          </cell>
          <cell r="AW37" t="str">
            <v>QUINCE MILLONES QUINIENTOS MIL PESOS MCTE.</v>
          </cell>
          <cell r="AX37" t="str">
            <v>QUINCE MILLONES QUINIENTOS MIL PESOS MCTE.</v>
          </cell>
          <cell r="AY37">
            <v>155000</v>
          </cell>
          <cell r="AZ37">
            <v>15345000</v>
          </cell>
          <cell r="BA37" t="str">
            <v>QUINCE MILLONES TRESCIENTOS CUARENTA Y CINCO MIL PESOS MCTE.</v>
          </cell>
          <cell r="BB37" t="str">
            <v>CIENTO CINCUENTA Y CINCO MIL PESOS MCTE.</v>
          </cell>
          <cell r="BC37" t="str">
            <v>CUATROCIENTOS VEINTE MIL CUATROCIENTOS TREINTA Y CUATRO PESOS MCTE.</v>
          </cell>
          <cell r="BD37" t="str">
            <v>cuarenta y ocho</v>
          </cell>
          <cell r="BE37" t="str">
            <v xml:space="preserve"> cuotas mensuales</v>
          </cell>
          <cell r="BF37" t="str">
            <v>cuarenta y ocho (48) cuotas mensuales y sucesivas</v>
          </cell>
          <cell r="BG37" t="str">
            <v>HOGAR</v>
          </cell>
          <cell r="BH37" t="str">
            <v xml:space="preserve"> al mes siguiente del desembolso </v>
          </cell>
          <cell r="BI37" t="str">
            <v>mensual</v>
          </cell>
          <cell r="BJ37" t="str">
            <v xml:space="preserve">al mes siguiente del desembolso </v>
          </cell>
          <cell r="BK37" t="str">
            <v/>
          </cell>
          <cell r="BL37" t="e">
            <v>#N/A</v>
          </cell>
          <cell r="BM37" t="e">
            <v>#N/A</v>
          </cell>
          <cell r="BN37" t="e">
            <v>#N/A</v>
          </cell>
          <cell r="BO37" t="e">
            <v>#N/A</v>
          </cell>
          <cell r="BP37" t="e">
            <v>#N/A</v>
          </cell>
          <cell r="BQ37" t="e">
            <v>#N/A</v>
          </cell>
          <cell r="BR37" t="e">
            <v>#N/A</v>
          </cell>
          <cell r="BS37" t="e">
            <v>#N/A</v>
          </cell>
          <cell r="BT37" t="str">
            <v>Segunda</v>
          </cell>
          <cell r="BU37" t="str">
            <v>Contraloria General de la República</v>
          </cell>
          <cell r="BV37"/>
          <cell r="BW37"/>
          <cell r="BX37"/>
          <cell r="BY37"/>
          <cell r="BZ37"/>
          <cell r="CA37"/>
          <cell r="CB37"/>
          <cell r="CC37"/>
        </row>
        <row r="38">
          <cell r="C38">
            <v>18839</v>
          </cell>
          <cell r="D38" t="str">
            <v>Entregado para Giro</v>
          </cell>
          <cell r="E38" t="str">
            <v>HOGAR</v>
          </cell>
          <cell r="F38"/>
          <cell r="G38">
            <v>1</v>
          </cell>
          <cell r="H38">
            <v>44967</v>
          </cell>
          <cell r="I38">
            <v>12115231</v>
          </cell>
          <cell r="J38" t="str">
            <v>PASCUAS TAMAYO ORLANDO</v>
          </cell>
          <cell r="K38" t="str">
            <v>Profesional Universitario - Grado 01</v>
          </cell>
          <cell r="L38" t="str">
            <v>Neiva - Huila</v>
          </cell>
          <cell r="M38">
            <v>15500000</v>
          </cell>
          <cell r="N38">
            <v>15500000</v>
          </cell>
          <cell r="O38">
            <v>0</v>
          </cell>
          <cell r="P38">
            <v>44971</v>
          </cell>
          <cell r="Q38" t="str">
            <v>José Bayona Avendaño</v>
          </cell>
          <cell r="R38" t="e">
            <v>#N/A</v>
          </cell>
          <cell r="S38"/>
          <cell r="T38"/>
          <cell r="U38" t="str">
            <v>Señor</v>
          </cell>
          <cell r="V38" t="str">
            <v>ORLANDO PASCUAS TAMAYO</v>
          </cell>
          <cell r="W38">
            <v>5553106</v>
          </cell>
          <cell r="X38">
            <v>13.15</v>
          </cell>
          <cell r="Y38">
            <v>1</v>
          </cell>
          <cell r="Z38">
            <v>13.15</v>
          </cell>
          <cell r="AA38">
            <v>0</v>
          </cell>
          <cell r="AB38">
            <v>526725</v>
          </cell>
          <cell r="AC38">
            <v>37</v>
          </cell>
          <cell r="AD38"/>
          <cell r="AE38">
            <v>36</v>
          </cell>
          <cell r="AF38"/>
          <cell r="AG38"/>
          <cell r="AH38"/>
          <cell r="AI38"/>
          <cell r="AJ38"/>
          <cell r="AK38" t="str">
            <v>PASCUAS TAMAYO ORLANDO</v>
          </cell>
          <cell r="AL38" t="str">
            <v>Cédula No.</v>
          </cell>
          <cell r="AM38">
            <v>12115231</v>
          </cell>
          <cell r="AN38">
            <v>93000</v>
          </cell>
          <cell r="AO38" t="str">
            <v>439050196811</v>
          </cell>
          <cell r="AP38" t="str">
            <v>Ahorro</v>
          </cell>
          <cell r="AQ38" t="str">
            <v>BANCO AGRARIO DE COLOMBIA S.A.</v>
          </cell>
          <cell r="AR38" t="str">
            <v>Activa</v>
          </cell>
          <cell r="AS38"/>
          <cell r="AT38"/>
          <cell r="AU38" t="str">
            <v>ORLANDO PASCUAS TAMAYO</v>
          </cell>
          <cell r="AV38" t="str">
            <v>QUINCE MILLONES QUINIENTOS MIL PESOS MCTE.</v>
          </cell>
          <cell r="AW38" t="str">
            <v>QUINCE MILLONES QUINIENTOS MIL PESOS MCTE.</v>
          </cell>
          <cell r="AX38" t="str">
            <v>QUINCE MILLONES QUINIENTOS MIL PESOS MCTE.</v>
          </cell>
          <cell r="AY38">
            <v>155000</v>
          </cell>
          <cell r="AZ38">
            <v>15345000</v>
          </cell>
          <cell r="BA38" t="str">
            <v>QUINCE MILLONES TRESCIENTOS CUARENTA Y CINCO MIL PESOS MCTE.</v>
          </cell>
          <cell r="BB38" t="str">
            <v>CIENTO CINCUENTA Y CINCO MIL PESOS MCTE.</v>
          </cell>
          <cell r="BC38" t="str">
            <v>QUINIENTOS VEINTISÉIS MIL SETECIENTOS VEINTICINCO PESOS MCTE.</v>
          </cell>
          <cell r="BD38" t="str">
            <v>treinta y seis</v>
          </cell>
          <cell r="BE38" t="str">
            <v xml:space="preserve"> cuotas mensuales</v>
          </cell>
          <cell r="BF38" t="str">
            <v>treinta y seis (36) cuotas mensuales y sucesivas</v>
          </cell>
          <cell r="BG38" t="str">
            <v>HOGAR</v>
          </cell>
          <cell r="BH38" t="str">
            <v xml:space="preserve"> al mes siguiente del desembolso </v>
          </cell>
          <cell r="BI38" t="str">
            <v>mensual</v>
          </cell>
          <cell r="BJ38" t="str">
            <v xml:space="preserve">al mes siguiente del desembolso </v>
          </cell>
          <cell r="BK38" t="str">
            <v/>
          </cell>
          <cell r="BL38" t="e">
            <v>#N/A</v>
          </cell>
          <cell r="BM38" t="e">
            <v>#N/A</v>
          </cell>
          <cell r="BN38" t="e">
            <v>#N/A</v>
          </cell>
          <cell r="BO38" t="e">
            <v>#N/A</v>
          </cell>
          <cell r="BP38" t="e">
            <v>#N/A</v>
          </cell>
          <cell r="BQ38" t="e">
            <v>#N/A</v>
          </cell>
          <cell r="BR38" t="e">
            <v>#N/A</v>
          </cell>
          <cell r="BS38" t="e">
            <v>#N/A</v>
          </cell>
          <cell r="BT38" t="str">
            <v>Segunda</v>
          </cell>
          <cell r="BU38" t="str">
            <v>Contraloria General de la República</v>
          </cell>
          <cell r="BV38"/>
          <cell r="BW38"/>
          <cell r="BX38"/>
          <cell r="BY38"/>
          <cell r="BZ38"/>
          <cell r="CA38"/>
          <cell r="CB38"/>
          <cell r="CC38"/>
        </row>
        <row r="39">
          <cell r="C39">
            <v>18841</v>
          </cell>
          <cell r="D39" t="str">
            <v>Entregado para Giro</v>
          </cell>
          <cell r="E39" t="str">
            <v>HOGAR</v>
          </cell>
          <cell r="F39"/>
          <cell r="G39">
            <v>1</v>
          </cell>
          <cell r="H39">
            <v>44967</v>
          </cell>
          <cell r="I39">
            <v>46355020</v>
          </cell>
          <cell r="J39" t="str">
            <v>NINO RODRÍGUEZ GLORIA YOLANDA</v>
          </cell>
          <cell r="K39" t="str">
            <v>Profesional Universitario - Grado 02</v>
          </cell>
          <cell r="L39" t="str">
            <v>Bogotá D.C.</v>
          </cell>
          <cell r="M39">
            <v>15300000</v>
          </cell>
          <cell r="N39">
            <v>15300000</v>
          </cell>
          <cell r="O39">
            <v>0</v>
          </cell>
          <cell r="P39">
            <v>44971</v>
          </cell>
          <cell r="Q39" t="str">
            <v>José Bayona Avendaño</v>
          </cell>
          <cell r="R39" t="e">
            <v>#N/A</v>
          </cell>
          <cell r="S39"/>
          <cell r="T39"/>
          <cell r="U39" t="str">
            <v>Señora</v>
          </cell>
          <cell r="V39" t="str">
            <v>GLORIA YOLANDA NINO RODRÍGUEZ</v>
          </cell>
          <cell r="W39">
            <v>6597926</v>
          </cell>
          <cell r="X39">
            <v>13.15</v>
          </cell>
          <cell r="Y39">
            <v>1</v>
          </cell>
          <cell r="Z39">
            <v>13.15</v>
          </cell>
          <cell r="AA39">
            <v>0</v>
          </cell>
          <cell r="AB39">
            <v>415009</v>
          </cell>
          <cell r="AC39">
            <v>38</v>
          </cell>
          <cell r="AD39"/>
          <cell r="AE39">
            <v>48</v>
          </cell>
          <cell r="AF39"/>
          <cell r="AG39"/>
          <cell r="AH39"/>
          <cell r="AI39"/>
          <cell r="AJ39"/>
          <cell r="AK39" t="str">
            <v>NINO RODRÍGUEZ GLORIA YOLANDA</v>
          </cell>
          <cell r="AL39" t="str">
            <v>Cédula No.</v>
          </cell>
          <cell r="AM39">
            <v>46355020</v>
          </cell>
          <cell r="AN39">
            <v>122400</v>
          </cell>
          <cell r="AO39" t="str">
            <v>0550004600219960</v>
          </cell>
          <cell r="AP39" t="str">
            <v>Ahorro</v>
          </cell>
          <cell r="AQ39" t="str">
            <v>BANCO DAVIVIENDA S.A.</v>
          </cell>
          <cell r="AR39" t="str">
            <v>Crear cuenta</v>
          </cell>
          <cell r="AS39"/>
          <cell r="AT39"/>
          <cell r="AU39" t="str">
            <v>GLORIA YOLANDA NINO RODRÍGUEZ</v>
          </cell>
          <cell r="AV39" t="str">
            <v>QUINCE MILLONES TRESCIENTOS MIL PESOS MCTE.</v>
          </cell>
          <cell r="AW39" t="str">
            <v>QUINCE MILLONES TRESCIENTOS MIL PESOS MCTE.</v>
          </cell>
          <cell r="AX39" t="str">
            <v>QUINCE MILLONES TRESCIENTOS MIL PESOS MCTE.</v>
          </cell>
          <cell r="AY39">
            <v>153000</v>
          </cell>
          <cell r="AZ39">
            <v>15147000</v>
          </cell>
          <cell r="BA39" t="str">
            <v>QUINCE MILLONES CIENTO CUARENTA Y SIETE MIL PESOS MCTE.</v>
          </cell>
          <cell r="BB39" t="str">
            <v>CIENTO CINCUENTA Y TRES MIL PESOS MCTE.</v>
          </cell>
          <cell r="BC39" t="str">
            <v>CUATROCIENTOS QUINCE MIL NUEVE PESOS MCTE.</v>
          </cell>
          <cell r="BD39" t="str">
            <v>cuarenta y ocho</v>
          </cell>
          <cell r="BE39" t="str">
            <v xml:space="preserve"> cuotas mensuales</v>
          </cell>
          <cell r="BF39" t="str">
            <v>cuarenta y ocho (48) cuotas mensuales y sucesivas</v>
          </cell>
          <cell r="BG39" t="str">
            <v>HOGAR</v>
          </cell>
          <cell r="BH39" t="str">
            <v xml:space="preserve"> al mes siguiente del desembolso </v>
          </cell>
          <cell r="BI39" t="str">
            <v>mensual</v>
          </cell>
          <cell r="BJ39" t="str">
            <v xml:space="preserve">al mes siguiente del desembolso </v>
          </cell>
          <cell r="BK39" t="str">
            <v/>
          </cell>
          <cell r="BL39" t="e">
            <v>#N/A</v>
          </cell>
          <cell r="BM39" t="e">
            <v>#N/A</v>
          </cell>
          <cell r="BN39" t="e">
            <v>#N/A</v>
          </cell>
          <cell r="BO39" t="e">
            <v>#N/A</v>
          </cell>
          <cell r="BP39" t="e">
            <v>#N/A</v>
          </cell>
          <cell r="BQ39" t="e">
            <v>#N/A</v>
          </cell>
          <cell r="BR39" t="e">
            <v>#N/A</v>
          </cell>
          <cell r="BS39" t="e">
            <v>#N/A</v>
          </cell>
          <cell r="BT39" t="str">
            <v>Segunda</v>
          </cell>
          <cell r="BU39" t="str">
            <v>Contraloria General de la República</v>
          </cell>
          <cell r="BV39"/>
          <cell r="BW39"/>
          <cell r="BX39"/>
          <cell r="BY39"/>
          <cell r="BZ39"/>
          <cell r="CA39"/>
          <cell r="CB39"/>
          <cell r="CC39"/>
        </row>
        <row r="40">
          <cell r="C40">
            <v>18842</v>
          </cell>
          <cell r="D40" t="str">
            <v>Entregado para Giro</v>
          </cell>
          <cell r="E40" t="str">
            <v>HOGAR</v>
          </cell>
          <cell r="F40"/>
          <cell r="G40">
            <v>1</v>
          </cell>
          <cell r="H40">
            <v>44967</v>
          </cell>
          <cell r="I40">
            <v>79614529</v>
          </cell>
          <cell r="J40" t="str">
            <v>PEREZ VEGA HERNANDO</v>
          </cell>
          <cell r="K40" t="str">
            <v>Profesional Universitario - Grado 01</v>
          </cell>
          <cell r="L40" t="str">
            <v>Bogotá D.C.</v>
          </cell>
          <cell r="M40">
            <v>15300000</v>
          </cell>
          <cell r="N40">
            <v>15300000</v>
          </cell>
          <cell r="O40">
            <v>0</v>
          </cell>
          <cell r="P40">
            <v>44971</v>
          </cell>
          <cell r="Q40" t="str">
            <v>José Bayona Avendaño</v>
          </cell>
          <cell r="R40" t="str">
            <v>hernando.perez@contraloria.gov.co</v>
          </cell>
          <cell r="S40"/>
          <cell r="T40"/>
          <cell r="U40" t="str">
            <v>Señor</v>
          </cell>
          <cell r="V40" t="str">
            <v>HERNANDO PEREZ VEGA</v>
          </cell>
          <cell r="W40">
            <v>5553106</v>
          </cell>
          <cell r="X40">
            <v>13.15</v>
          </cell>
          <cell r="Y40">
            <v>1</v>
          </cell>
          <cell r="Z40">
            <v>13.15</v>
          </cell>
          <cell r="AA40">
            <v>0</v>
          </cell>
          <cell r="AB40">
            <v>731688</v>
          </cell>
          <cell r="AC40">
            <v>39</v>
          </cell>
          <cell r="AD40"/>
          <cell r="AE40">
            <v>24</v>
          </cell>
          <cell r="AF40"/>
          <cell r="AG40"/>
          <cell r="AH40"/>
          <cell r="AI40"/>
          <cell r="AJ40"/>
          <cell r="AK40" t="str">
            <v>PEREZ VEGA HERNANDO</v>
          </cell>
          <cell r="AL40" t="str">
            <v>Cédula No.</v>
          </cell>
          <cell r="AM40">
            <v>79614529</v>
          </cell>
          <cell r="AN40">
            <v>61200</v>
          </cell>
          <cell r="AO40" t="str">
            <v>94437758608</v>
          </cell>
          <cell r="AP40" t="str">
            <v>Ahorro</v>
          </cell>
          <cell r="AQ40" t="str">
            <v>BANCOLOMBIA S.A.</v>
          </cell>
          <cell r="AR40" t="str">
            <v>Crear cuenta</v>
          </cell>
          <cell r="AS40" t="str">
            <v xml:space="preserve">ALEJANDRA CORREA CLAROS </v>
          </cell>
          <cell r="AT40">
            <v>40730226</v>
          </cell>
          <cell r="AU40" t="str">
            <v xml:space="preserve">HERNANDO PEREZ VEGA y ALEJANDRA CORREA CLAROS </v>
          </cell>
          <cell r="AV40" t="str">
            <v>QUINCE MILLONES TRESCIENTOS MIL PESOS MCTE.</v>
          </cell>
          <cell r="AW40" t="str">
            <v>QUINCE MILLONES TRESCIENTOS MIL PESOS MCTE.</v>
          </cell>
          <cell r="AX40" t="str">
            <v>QUINCE MILLONES TRESCIENTOS MIL PESOS MCTE.</v>
          </cell>
          <cell r="AY40">
            <v>153000</v>
          </cell>
          <cell r="AZ40">
            <v>15147000</v>
          </cell>
          <cell r="BA40" t="str">
            <v>QUINCE MILLONES CIENTO CUARENTA Y SIETE MIL PESOS MCTE.</v>
          </cell>
          <cell r="BB40" t="str">
            <v>CIENTO CINCUENTA Y TRES MIL PESOS MCTE.</v>
          </cell>
          <cell r="BC40" t="str">
            <v>SETECIENTOS TREINTA Y UN MIL SEISCIENTOS OCHENTA Y OCHO PESOS MCTE.</v>
          </cell>
          <cell r="BD40" t="str">
            <v>veinticuatro</v>
          </cell>
          <cell r="BE40" t="str">
            <v xml:space="preserve"> cuotas mensuales</v>
          </cell>
          <cell r="BF40" t="str">
            <v>veinticuatro (24) cuotas mensuales y sucesivas</v>
          </cell>
          <cell r="BG40" t="str">
            <v>HOGAR</v>
          </cell>
          <cell r="BH40" t="str">
            <v xml:space="preserve"> al mes siguiente del desembolso </v>
          </cell>
          <cell r="BI40" t="str">
            <v>mensual</v>
          </cell>
          <cell r="BJ40" t="str">
            <v xml:space="preserve">al mes siguiente del desembolso </v>
          </cell>
          <cell r="BK40" t="str">
            <v/>
          </cell>
          <cell r="BL40" t="e">
            <v>#N/A</v>
          </cell>
          <cell r="BM40" t="e">
            <v>#N/A</v>
          </cell>
          <cell r="BN40" t="e">
            <v>#N/A</v>
          </cell>
          <cell r="BO40" t="e">
            <v>#N/A</v>
          </cell>
          <cell r="BP40" t="e">
            <v>#N/A</v>
          </cell>
          <cell r="BQ40" t="e">
            <v>#N/A</v>
          </cell>
          <cell r="BR40" t="e">
            <v>#N/A</v>
          </cell>
          <cell r="BS40" t="e">
            <v>#N/A</v>
          </cell>
          <cell r="BT40" t="str">
            <v>Segunda</v>
          </cell>
          <cell r="BU40" t="str">
            <v>Contraloria General de la República</v>
          </cell>
          <cell r="BV40"/>
          <cell r="BW40"/>
          <cell r="BX40"/>
          <cell r="BY40"/>
          <cell r="BZ40"/>
          <cell r="CA40"/>
          <cell r="CB40"/>
          <cell r="CC40"/>
        </row>
        <row r="41">
          <cell r="C41">
            <v>18846</v>
          </cell>
          <cell r="D41" t="str">
            <v>Entregado para Giro</v>
          </cell>
          <cell r="E41" t="str">
            <v>RECREACIÓN</v>
          </cell>
          <cell r="F41"/>
          <cell r="G41">
            <v>1</v>
          </cell>
          <cell r="H41">
            <v>44967</v>
          </cell>
          <cell r="I41">
            <v>79252075</v>
          </cell>
          <cell r="J41" t="str">
            <v>ORTEGA NARVAEZ HECTOR LIBARDO</v>
          </cell>
          <cell r="K41" t="str">
            <v>Profesional Universitario - Grado 01</v>
          </cell>
          <cell r="L41" t="str">
            <v>Bogotá D.C.</v>
          </cell>
          <cell r="M41">
            <v>23432000.000000019</v>
          </cell>
          <cell r="N41">
            <v>23432000.000000019</v>
          </cell>
          <cell r="O41">
            <v>0</v>
          </cell>
          <cell r="P41">
            <v>44971</v>
          </cell>
          <cell r="Q41" t="str">
            <v>José Bayona Avendaño</v>
          </cell>
          <cell r="R41" t="e">
            <v>#N/A</v>
          </cell>
          <cell r="S41"/>
          <cell r="T41"/>
          <cell r="U41" t="str">
            <v>Señor</v>
          </cell>
          <cell r="V41" t="str">
            <v>HECTOR LIBARDO ORTEGA NARVAEZ</v>
          </cell>
          <cell r="W41">
            <v>5553106</v>
          </cell>
          <cell r="X41">
            <v>13.15</v>
          </cell>
          <cell r="Y41">
            <v>1</v>
          </cell>
          <cell r="Z41">
            <v>13.15</v>
          </cell>
          <cell r="AA41">
            <v>0</v>
          </cell>
          <cell r="AB41">
            <v>635587</v>
          </cell>
          <cell r="AC41">
            <v>40</v>
          </cell>
          <cell r="AD41"/>
          <cell r="AE41">
            <v>48</v>
          </cell>
          <cell r="AF41"/>
          <cell r="AG41"/>
          <cell r="AH41"/>
          <cell r="AI41"/>
          <cell r="AJ41"/>
          <cell r="AK41" t="str">
            <v>ORTEGA NARVAEZ HECTOR LIBARDO</v>
          </cell>
          <cell r="AL41" t="str">
            <v>Cédula No.</v>
          </cell>
          <cell r="AM41">
            <v>79252075</v>
          </cell>
          <cell r="AN41">
            <v>187456</v>
          </cell>
          <cell r="AO41" t="str">
            <v>20024134883</v>
          </cell>
          <cell r="AP41" t="str">
            <v>Ahorro</v>
          </cell>
          <cell r="AQ41" t="str">
            <v>BANCOLOMBIA S.A.</v>
          </cell>
          <cell r="AR41" t="str">
            <v>Crear cuenta</v>
          </cell>
          <cell r="AS41"/>
          <cell r="AT41"/>
          <cell r="AU41" t="str">
            <v>HECTOR LIBARDO ORTEGA NARVAEZ</v>
          </cell>
          <cell r="AV41" t="str">
            <v>VEINTITRÉS MILLONES CUATROCIENTOS TREINTA Y DOS MIL PESOS MCTE.</v>
          </cell>
          <cell r="AW41" t="str">
            <v>VEINTITRÉS MILLONES CUATROCIENTOS TREINTA Y DOS MIL PESOS MCTE.</v>
          </cell>
          <cell r="AX41" t="str">
            <v>VEINTITRÉS MILLONES CUATROCIENTOS TREINTA Y DOS MIL PESOS MCTE.</v>
          </cell>
          <cell r="AY41">
            <v>234320</v>
          </cell>
          <cell r="AZ41">
            <v>23197680.000000019</v>
          </cell>
          <cell r="BA41" t="str">
            <v>VEINTITRÉS MILLONES CIENTO NOVENTA Y SIETE MIL SEISCIENTOS OCHENTA PESOS MCTE.</v>
          </cell>
          <cell r="BB41" t="str">
            <v>DOSCIENTOS TREINTA Y CUATRO MIL TRESCIENTOS VEINTE PESOS MCTE.</v>
          </cell>
          <cell r="BC41" t="str">
            <v>SEISCIENTOS TREINTA Y CINCO MIL QUINIENTOS OCHENTA Y SIETE PESOS MCTE.</v>
          </cell>
          <cell r="BD41" t="str">
            <v>cuarenta y ocho</v>
          </cell>
          <cell r="BE41" t="str">
            <v xml:space="preserve"> cuotas mensuales</v>
          </cell>
          <cell r="BF41" t="str">
            <v>cuarenta y ocho (48) cuotas mensuales y sucesivas</v>
          </cell>
          <cell r="BG41" t="str">
            <v>RECREACIÓN</v>
          </cell>
          <cell r="BH41" t="str">
            <v xml:space="preserve"> al mes siguiente del desembolso </v>
          </cell>
          <cell r="BI41" t="str">
            <v>mensual</v>
          </cell>
          <cell r="BJ41" t="str">
            <v xml:space="preserve">al mes siguiente del desembolso </v>
          </cell>
          <cell r="BK41" t="str">
            <v/>
          </cell>
          <cell r="BL41" t="str">
            <v>a. Pagaré y libranza debidamente diligenciado según el caso.</v>
          </cell>
          <cell r="BM41" t="str">
            <v>b. Constitución de la póliza de seguro correspondiente, que se soportara con el aporte de la consignación del valor correspondiente.</v>
          </cell>
          <cell r="BN41" t="str">
            <v>c. Certificación bancaria del número y tipo de cuenta del establecimiento beneficiario del giro.</v>
          </cell>
          <cell r="BO41">
            <v>0</v>
          </cell>
          <cell r="BP41" t="str">
            <v/>
          </cell>
          <cell r="BQ41">
            <v>0</v>
          </cell>
          <cell r="BR41">
            <v>0</v>
          </cell>
          <cell r="BS41">
            <v>0</v>
          </cell>
          <cell r="BT41" t="str">
            <v>Segunda</v>
          </cell>
          <cell r="BU41" t="str">
            <v>Contraloria General de la República</v>
          </cell>
          <cell r="BV41"/>
          <cell r="BW41"/>
          <cell r="BX41"/>
          <cell r="BY41"/>
          <cell r="BZ41"/>
          <cell r="CA41"/>
          <cell r="CB41"/>
          <cell r="CC41"/>
        </row>
        <row r="42">
          <cell r="C42">
            <v>18847</v>
          </cell>
          <cell r="D42" t="str">
            <v>Entregado para Giro</v>
          </cell>
          <cell r="E42" t="str">
            <v>HOGAR</v>
          </cell>
          <cell r="F42"/>
          <cell r="G42">
            <v>1</v>
          </cell>
          <cell r="H42">
            <v>44967</v>
          </cell>
          <cell r="I42">
            <v>79252075</v>
          </cell>
          <cell r="J42" t="str">
            <v>ORTEGA NARVAEZ HECTOR LIBARDO</v>
          </cell>
          <cell r="K42" t="str">
            <v>Profesional Universitario - Grado 01</v>
          </cell>
          <cell r="L42" t="str">
            <v>Bogotá D.C.</v>
          </cell>
          <cell r="M42">
            <v>23432000.000000019</v>
          </cell>
          <cell r="N42">
            <v>23432000.000000019</v>
          </cell>
          <cell r="O42">
            <v>0</v>
          </cell>
          <cell r="P42">
            <v>44971</v>
          </cell>
          <cell r="Q42" t="str">
            <v>José Bayona Avendaño</v>
          </cell>
          <cell r="R42" t="e">
            <v>#N/A</v>
          </cell>
          <cell r="S42"/>
          <cell r="T42"/>
          <cell r="U42" t="str">
            <v>Señor</v>
          </cell>
          <cell r="V42" t="str">
            <v>HECTOR LIBARDO ORTEGA NARVAEZ</v>
          </cell>
          <cell r="W42">
            <v>5553106</v>
          </cell>
          <cell r="X42">
            <v>13.15</v>
          </cell>
          <cell r="Y42">
            <v>1</v>
          </cell>
          <cell r="Z42">
            <v>13.15</v>
          </cell>
          <cell r="AA42">
            <v>0</v>
          </cell>
          <cell r="AB42">
            <v>635587</v>
          </cell>
          <cell r="AC42">
            <v>41</v>
          </cell>
          <cell r="AD42"/>
          <cell r="AE42">
            <v>48</v>
          </cell>
          <cell r="AF42"/>
          <cell r="AG42"/>
          <cell r="AH42"/>
          <cell r="AI42"/>
          <cell r="AJ42"/>
          <cell r="AK42" t="str">
            <v>ORTEGA NARVAEZ HECTOR LIBARDO</v>
          </cell>
          <cell r="AL42" t="str">
            <v>Cédula No.</v>
          </cell>
          <cell r="AM42">
            <v>79252075</v>
          </cell>
          <cell r="AN42">
            <v>187456</v>
          </cell>
          <cell r="AO42" t="str">
            <v>20024134883</v>
          </cell>
          <cell r="AP42" t="str">
            <v>Ahorro</v>
          </cell>
          <cell r="AQ42" t="str">
            <v>BANCOLOMBIA S.A.</v>
          </cell>
          <cell r="AR42" t="str">
            <v>Crear cuenta</v>
          </cell>
          <cell r="AS42"/>
          <cell r="AT42"/>
          <cell r="AU42" t="str">
            <v>HECTOR LIBARDO ORTEGA NARVAEZ</v>
          </cell>
          <cell r="AV42" t="str">
            <v>VEINTITRÉS MILLONES CUATROCIENTOS TREINTA Y DOS MIL PESOS MCTE.</v>
          </cell>
          <cell r="AW42" t="str">
            <v>VEINTITRÉS MILLONES CUATROCIENTOS TREINTA Y DOS MIL PESOS MCTE.</v>
          </cell>
          <cell r="AX42" t="str">
            <v>VEINTITRÉS MILLONES CUATROCIENTOS TREINTA Y DOS MIL PESOS MCTE.</v>
          </cell>
          <cell r="AY42">
            <v>234320</v>
          </cell>
          <cell r="AZ42">
            <v>23197680.000000019</v>
          </cell>
          <cell r="BA42" t="str">
            <v>VEINTITRÉS MILLONES CIENTO NOVENTA Y SIETE MIL SEISCIENTOS OCHENTA PESOS MCTE.</v>
          </cell>
          <cell r="BB42" t="str">
            <v>DOSCIENTOS TREINTA Y CUATRO MIL TRESCIENTOS VEINTE PESOS MCTE.</v>
          </cell>
          <cell r="BC42" t="str">
            <v>SEISCIENTOS TREINTA Y CINCO MIL QUINIENTOS OCHENTA Y SIETE PESOS MCTE.</v>
          </cell>
          <cell r="BD42" t="str">
            <v>cuarenta y ocho</v>
          </cell>
          <cell r="BE42" t="str">
            <v xml:space="preserve"> cuotas mensuales</v>
          </cell>
          <cell r="BF42" t="str">
            <v>cuarenta y ocho (48) cuotas mensuales y sucesivas</v>
          </cell>
          <cell r="BG42" t="str">
            <v>HOGAR</v>
          </cell>
          <cell r="BH42" t="str">
            <v xml:space="preserve"> al mes siguiente del desembolso </v>
          </cell>
          <cell r="BI42" t="str">
            <v>mensual</v>
          </cell>
          <cell r="BJ42" t="str">
            <v xml:space="preserve">al mes siguiente del desembolso </v>
          </cell>
          <cell r="BK42" t="str">
            <v/>
          </cell>
          <cell r="BL42" t="e">
            <v>#N/A</v>
          </cell>
          <cell r="BM42" t="e">
            <v>#N/A</v>
          </cell>
          <cell r="BN42" t="e">
            <v>#N/A</v>
          </cell>
          <cell r="BO42" t="e">
            <v>#N/A</v>
          </cell>
          <cell r="BP42" t="e">
            <v>#N/A</v>
          </cell>
          <cell r="BQ42" t="e">
            <v>#N/A</v>
          </cell>
          <cell r="BR42" t="e">
            <v>#N/A</v>
          </cell>
          <cell r="BS42" t="e">
            <v>#N/A</v>
          </cell>
          <cell r="BT42" t="str">
            <v>Primera</v>
          </cell>
          <cell r="BU42" t="str">
            <v>Contraloria General de la República</v>
          </cell>
          <cell r="BV42"/>
          <cell r="BW42"/>
          <cell r="BX42"/>
          <cell r="BY42"/>
          <cell r="BZ42"/>
          <cell r="CA42"/>
          <cell r="CB42"/>
          <cell r="CC42"/>
        </row>
        <row r="43">
          <cell r="C43">
            <v>18848</v>
          </cell>
          <cell r="D43" t="str">
            <v>Entregado para Giro</v>
          </cell>
          <cell r="E43" t="str">
            <v>HOGAR</v>
          </cell>
          <cell r="F43"/>
          <cell r="G43">
            <v>1</v>
          </cell>
          <cell r="H43">
            <v>44967</v>
          </cell>
          <cell r="I43">
            <v>52450088</v>
          </cell>
          <cell r="J43" t="str">
            <v>ACEROS TAUTA SANDRA PATRICIA</v>
          </cell>
          <cell r="K43" t="str">
            <v>Profesional Universitario - Grado 02</v>
          </cell>
          <cell r="L43" t="str">
            <v>Bogotá D.C.</v>
          </cell>
          <cell r="M43">
            <v>20500000</v>
          </cell>
          <cell r="N43">
            <v>20500000</v>
          </cell>
          <cell r="O43">
            <v>0</v>
          </cell>
          <cell r="P43">
            <v>44971</v>
          </cell>
          <cell r="Q43" t="str">
            <v>José Bayona Avendaño</v>
          </cell>
          <cell r="R43" t="e">
            <v>#N/A</v>
          </cell>
          <cell r="S43"/>
          <cell r="T43"/>
          <cell r="U43" t="str">
            <v>Señora</v>
          </cell>
          <cell r="V43" t="str">
            <v>SANDRA PATRICIA ACEROS TAUTA</v>
          </cell>
          <cell r="W43">
            <v>6597926</v>
          </cell>
          <cell r="X43">
            <v>13.15</v>
          </cell>
          <cell r="Y43">
            <v>1</v>
          </cell>
          <cell r="Z43">
            <v>13.15</v>
          </cell>
          <cell r="AA43">
            <v>0</v>
          </cell>
          <cell r="AB43">
            <v>556057</v>
          </cell>
          <cell r="AC43">
            <v>42</v>
          </cell>
          <cell r="AD43"/>
          <cell r="AE43">
            <v>48</v>
          </cell>
          <cell r="AF43"/>
          <cell r="AG43"/>
          <cell r="AH43"/>
          <cell r="AI43"/>
          <cell r="AJ43"/>
          <cell r="AK43" t="str">
            <v>ACEROS TAUTA SANDRA PATRICIA</v>
          </cell>
          <cell r="AL43" t="str">
            <v>Cédula No.</v>
          </cell>
          <cell r="AM43">
            <v>52450088</v>
          </cell>
          <cell r="AN43">
            <v>164000</v>
          </cell>
          <cell r="AO43" t="str">
            <v>790248512</v>
          </cell>
          <cell r="AP43" t="str">
            <v>Ahorro</v>
          </cell>
          <cell r="AQ43" t="str">
            <v>BANCO BILBAO VIZCAYA ARGENTARIA COLOMBIA S.A. BBVA</v>
          </cell>
          <cell r="AR43" t="str">
            <v>Activa</v>
          </cell>
          <cell r="AS43"/>
          <cell r="AT43"/>
          <cell r="AU43" t="str">
            <v>SANDRA PATRICIA ACEROS TAUTA</v>
          </cell>
          <cell r="AV43" t="str">
            <v>VEINTE MILLONES QUINIENTOS MIL PESOS MCTE.</v>
          </cell>
          <cell r="AW43" t="str">
            <v>VEINTE MILLONES QUINIENTOS MIL PESOS MCTE.</v>
          </cell>
          <cell r="AX43" t="str">
            <v>VEINTE MILLONES QUINIENTOS MIL PESOS MCTE.</v>
          </cell>
          <cell r="AY43">
            <v>205000</v>
          </cell>
          <cell r="AZ43">
            <v>20295000</v>
          </cell>
          <cell r="BA43" t="str">
            <v>VEINTE MILLONES DOSCIENTOS NOVENTA Y CINCO MIL PESOS MCTE.</v>
          </cell>
          <cell r="BB43" t="str">
            <v>DOSCIENTOS CINCO MIL PESOS MCTE.</v>
          </cell>
          <cell r="BC43" t="str">
            <v>QUINIENTOS CINCUENTA Y SEIS MIL CINCUENTA Y SIETE PESOS MCTE.</v>
          </cell>
          <cell r="BD43" t="str">
            <v>cuarenta y ocho</v>
          </cell>
          <cell r="BE43" t="str">
            <v xml:space="preserve"> cuotas mensuales</v>
          </cell>
          <cell r="BF43" t="str">
            <v>cuarenta y ocho (48) cuotas mensuales y sucesivas</v>
          </cell>
          <cell r="BG43" t="str">
            <v>HOGAR</v>
          </cell>
          <cell r="BH43" t="str">
            <v xml:space="preserve"> al mes siguiente del desembolso </v>
          </cell>
          <cell r="BI43" t="str">
            <v>mensual</v>
          </cell>
          <cell r="BJ43" t="str">
            <v xml:space="preserve">al mes siguiente del desembolso </v>
          </cell>
          <cell r="BK43" t="str">
            <v/>
          </cell>
          <cell r="BL43" t="e">
            <v>#N/A</v>
          </cell>
          <cell r="BM43" t="e">
            <v>#N/A</v>
          </cell>
          <cell r="BN43" t="e">
            <v>#N/A</v>
          </cell>
          <cell r="BO43" t="e">
            <v>#N/A</v>
          </cell>
          <cell r="BP43" t="e">
            <v>#N/A</v>
          </cell>
          <cell r="BQ43" t="e">
            <v>#N/A</v>
          </cell>
          <cell r="BR43" t="e">
            <v>#N/A</v>
          </cell>
          <cell r="BS43" t="e">
            <v>#N/A</v>
          </cell>
          <cell r="BT43" t="str">
            <v>Segunda</v>
          </cell>
          <cell r="BU43" t="str">
            <v>Contraloria General de la República</v>
          </cell>
          <cell r="BV43"/>
          <cell r="BW43"/>
          <cell r="BX43"/>
          <cell r="BY43"/>
          <cell r="BZ43"/>
          <cell r="CA43"/>
          <cell r="CB43"/>
          <cell r="CC43"/>
        </row>
        <row r="44">
          <cell r="C44" t="e">
            <v>#N/A</v>
          </cell>
          <cell r="D44" t="str">
            <v>Entregado para Giro</v>
          </cell>
          <cell r="E44" t="str">
            <v>HOGAR</v>
          </cell>
          <cell r="F44"/>
          <cell r="G44">
            <v>2</v>
          </cell>
          <cell r="H44">
            <v>44993</v>
          </cell>
          <cell r="I44">
            <v>17332521</v>
          </cell>
          <cell r="J44" t="str">
            <v>CRUZ ZAMORA JAIRO</v>
          </cell>
          <cell r="K44" t="str">
            <v>Auxiliar Administrativo - Grado 03</v>
          </cell>
          <cell r="L44" t="str">
            <v>Villavicencio - Meta</v>
          </cell>
          <cell r="M44" t="e">
            <v>#N/A</v>
          </cell>
          <cell r="N44">
            <v>20300000</v>
          </cell>
          <cell r="O44" t="e">
            <v>#N/A</v>
          </cell>
          <cell r="P44">
            <v>44994</v>
          </cell>
          <cell r="Q44" t="str">
            <v>José Bayona Avendaño</v>
          </cell>
          <cell r="R44" t="e">
            <v>#N/A</v>
          </cell>
          <cell r="S44"/>
          <cell r="T44"/>
          <cell r="U44" t="str">
            <v>Señor</v>
          </cell>
          <cell r="V44" t="str">
            <v>JAIRO CRUZ ZAMORA</v>
          </cell>
          <cell r="W44">
            <v>3357271</v>
          </cell>
          <cell r="X44">
            <v>12.9</v>
          </cell>
          <cell r="Y44">
            <v>1</v>
          </cell>
          <cell r="Z44">
            <v>12.9</v>
          </cell>
          <cell r="AA44">
            <v>0</v>
          </cell>
          <cell r="AB44">
            <v>548089</v>
          </cell>
          <cell r="AC44">
            <v>43</v>
          </cell>
          <cell r="AD44"/>
          <cell r="AE44">
            <v>48</v>
          </cell>
          <cell r="AF44"/>
          <cell r="AG44"/>
          <cell r="AH44"/>
          <cell r="AI44"/>
          <cell r="AJ44"/>
          <cell r="AK44" t="str">
            <v>CRUZ ZAMORA JAIRO</v>
          </cell>
          <cell r="AL44" t="str">
            <v>Cédula No.</v>
          </cell>
          <cell r="AM44">
            <v>17332521</v>
          </cell>
          <cell r="AN44">
            <v>162400</v>
          </cell>
          <cell r="AO44" t="str">
            <v>63270828541</v>
          </cell>
          <cell r="AP44" t="str">
            <v>Ahorro</v>
          </cell>
          <cell r="AQ44" t="str">
            <v>BANCOLOMBIA S.A.</v>
          </cell>
          <cell r="AR44" t="str">
            <v>Crear</v>
          </cell>
          <cell r="AS44"/>
          <cell r="AT44"/>
          <cell r="AU44" t="e">
            <v>#N/A</v>
          </cell>
          <cell r="AV44" t="e">
            <v>#N/A</v>
          </cell>
          <cell r="AW44" t="e">
            <v>#N/A</v>
          </cell>
          <cell r="AX44" t="str">
            <v>VEINTE MILLONES TRESCIENTOS MIL PESOS MCTE.</v>
          </cell>
          <cell r="AY44">
            <v>203000</v>
          </cell>
          <cell r="AZ44">
            <v>20097000</v>
          </cell>
          <cell r="BA44" t="str">
            <v>VEINTE MILLONES NOVENTA Y SIETE MIL PESOS MCTE.</v>
          </cell>
          <cell r="BB44" t="str">
            <v>DOSCIENTOS TRES MIL PESOS MCTE.</v>
          </cell>
          <cell r="BC44" t="str">
            <v>QUINIENTOS CUARENTA Y OCHO MIL OCHENTA Y NUEVE PESOS MCTE.</v>
          </cell>
          <cell r="BD44" t="str">
            <v>cuarenta y ocho</v>
          </cell>
          <cell r="BE44" t="str">
            <v xml:space="preserve"> cuotas mensuales</v>
          </cell>
          <cell r="BF44" t="str">
            <v>cuarenta y ocho (48) cuotas mensuales y sucesivas</v>
          </cell>
          <cell r="BG44" t="str">
            <v>HOGAR</v>
          </cell>
          <cell r="BH44" t="str">
            <v xml:space="preserve"> al mes siguiente del desembolso </v>
          </cell>
          <cell r="BI44" t="str">
            <v>mensual</v>
          </cell>
          <cell r="BJ44" t="str">
            <v xml:space="preserve">al mes siguiente del desembolso </v>
          </cell>
          <cell r="BK44" t="str">
            <v/>
          </cell>
          <cell r="BL44" t="str">
            <v/>
          </cell>
          <cell r="BM44" t="str">
            <v/>
          </cell>
          <cell r="BN44" t="str">
            <v/>
          </cell>
          <cell r="BO44" t="str">
            <v/>
          </cell>
          <cell r="BP44" t="str">
            <v/>
          </cell>
          <cell r="BQ44"/>
          <cell r="BR44"/>
          <cell r="BS44"/>
          <cell r="BT44" t="str">
            <v>Primera</v>
          </cell>
          <cell r="BU44"/>
          <cell r="BV44"/>
          <cell r="BW44"/>
          <cell r="BX44"/>
          <cell r="BY44"/>
          <cell r="BZ44"/>
          <cell r="CA44"/>
          <cell r="CB44"/>
          <cell r="CC44"/>
        </row>
        <row r="45">
          <cell r="C45" t="e">
            <v>#N/A</v>
          </cell>
          <cell r="D45" t="str">
            <v>Entregado para Giro</v>
          </cell>
          <cell r="E45" t="str">
            <v>HOGAR</v>
          </cell>
          <cell r="F45"/>
          <cell r="G45">
            <v>2</v>
          </cell>
          <cell r="H45">
            <v>44993</v>
          </cell>
          <cell r="I45">
            <v>16476685</v>
          </cell>
          <cell r="J45" t="str">
            <v>CAICEDO URBANO LUIS ALBERTO</v>
          </cell>
          <cell r="K45" t="str">
            <v>Profesional Universitario - Grado 01</v>
          </cell>
          <cell r="L45" t="str">
            <v>Bogotá D.C.</v>
          </cell>
          <cell r="M45" t="e">
            <v>#N/A</v>
          </cell>
          <cell r="N45">
            <v>20000000</v>
          </cell>
          <cell r="O45" t="e">
            <v>#N/A</v>
          </cell>
          <cell r="P45">
            <v>44994</v>
          </cell>
          <cell r="Q45" t="str">
            <v>José Bayona Avendaño</v>
          </cell>
          <cell r="R45" t="e">
            <v>#N/A</v>
          </cell>
          <cell r="S45"/>
          <cell r="T45"/>
          <cell r="U45" t="str">
            <v>Señor</v>
          </cell>
          <cell r="V45" t="str">
            <v>LUIS ALBERTO CAICEDO URBANO</v>
          </cell>
          <cell r="W45">
            <v>5553106</v>
          </cell>
          <cell r="X45">
            <v>13.15</v>
          </cell>
          <cell r="Y45">
            <v>1</v>
          </cell>
          <cell r="Z45">
            <v>13.15</v>
          </cell>
          <cell r="AA45">
            <v>0</v>
          </cell>
          <cell r="AB45">
            <v>956455</v>
          </cell>
          <cell r="AC45">
            <v>44</v>
          </cell>
          <cell r="AD45"/>
          <cell r="AE45">
            <v>24</v>
          </cell>
          <cell r="AF45"/>
          <cell r="AG45"/>
          <cell r="AH45"/>
          <cell r="AI45"/>
          <cell r="AJ45"/>
          <cell r="AK45" t="str">
            <v>CAICEDO URBANO LUIS ALBERTO</v>
          </cell>
          <cell r="AL45" t="str">
            <v>Cédula No.</v>
          </cell>
          <cell r="AM45">
            <v>16476685</v>
          </cell>
          <cell r="AN45">
            <v>80000</v>
          </cell>
          <cell r="AO45" t="str">
            <v>137065462</v>
          </cell>
          <cell r="AP45" t="str">
            <v>Ahorro</v>
          </cell>
          <cell r="AQ45" t="str">
            <v>BANCO BILBAO VIZCAYA ARGENTARIA COLOMBIA S.A. BBVA</v>
          </cell>
          <cell r="AR45" t="str">
            <v>Activa</v>
          </cell>
          <cell r="AS45"/>
          <cell r="AT45"/>
          <cell r="AU45" t="e">
            <v>#N/A</v>
          </cell>
          <cell r="AV45" t="e">
            <v>#N/A</v>
          </cell>
          <cell r="AW45" t="e">
            <v>#N/A</v>
          </cell>
          <cell r="AX45" t="str">
            <v>VEINTE MILLONES DE PESOS MCTE.</v>
          </cell>
          <cell r="AY45">
            <v>200000</v>
          </cell>
          <cell r="AZ45">
            <v>19800000</v>
          </cell>
          <cell r="BA45" t="str">
            <v>DIECINUEVE MILLONES OCHOCIENTOS MIL PESOS MCTE.</v>
          </cell>
          <cell r="BB45" t="str">
            <v>DOSCIENTOS MIL PESOS MCTE.</v>
          </cell>
          <cell r="BC45" t="str">
            <v>NOVECIENTOS CINCUENTA Y SEIS MIL CUATROCIENTOS CINCUENTA Y CINCO PESOS MCTE.</v>
          </cell>
          <cell r="BD45" t="str">
            <v>veinticuatro</v>
          </cell>
          <cell r="BE45" t="str">
            <v xml:space="preserve"> cuotas mensuales</v>
          </cell>
          <cell r="BF45" t="str">
            <v>veinticuatro (24) cuotas mensuales y sucesivas</v>
          </cell>
          <cell r="BG45" t="str">
            <v>HOGAR</v>
          </cell>
          <cell r="BH45" t="str">
            <v xml:space="preserve"> al mes siguiente del desembolso </v>
          </cell>
          <cell r="BI45" t="str">
            <v>mensual</v>
          </cell>
          <cell r="BJ45" t="str">
            <v xml:space="preserve">al mes siguiente del desembolso </v>
          </cell>
          <cell r="BK45" t="str">
            <v/>
          </cell>
          <cell r="BL45" t="str">
            <v/>
          </cell>
          <cell r="BM45" t="str">
            <v/>
          </cell>
          <cell r="BN45" t="str">
            <v/>
          </cell>
          <cell r="BO45" t="str">
            <v/>
          </cell>
          <cell r="BP45" t="str">
            <v/>
          </cell>
          <cell r="BQ45"/>
          <cell r="BR45"/>
          <cell r="BS45"/>
          <cell r="BT45"/>
          <cell r="BU45"/>
          <cell r="BV45"/>
          <cell r="BW45"/>
          <cell r="BX45"/>
          <cell r="BY45"/>
          <cell r="BZ45"/>
          <cell r="CA45"/>
          <cell r="CB45"/>
          <cell r="CC45"/>
        </row>
        <row r="46">
          <cell r="C46" t="e">
            <v>#N/A</v>
          </cell>
          <cell r="D46" t="str">
            <v>Entregado para Giro</v>
          </cell>
          <cell r="E46" t="str">
            <v>HOGAR</v>
          </cell>
          <cell r="F46"/>
          <cell r="G46">
            <v>2</v>
          </cell>
          <cell r="H46">
            <v>44993</v>
          </cell>
          <cell r="I46">
            <v>17326470</v>
          </cell>
          <cell r="J46" t="str">
            <v>LANDAETA ESPINOSA YESID</v>
          </cell>
          <cell r="K46" t="str">
            <v>Profesional Universitario - Grado 01</v>
          </cell>
          <cell r="L46" t="str">
            <v>Bogotá D.C.</v>
          </cell>
          <cell r="M46" t="e">
            <v>#N/A</v>
          </cell>
          <cell r="N46">
            <v>23432000</v>
          </cell>
          <cell r="O46" t="e">
            <v>#N/A</v>
          </cell>
          <cell r="P46">
            <v>44994</v>
          </cell>
          <cell r="Q46" t="str">
            <v>José Bayona Avendaño</v>
          </cell>
          <cell r="R46" t="e">
            <v>#N/A</v>
          </cell>
          <cell r="S46"/>
          <cell r="T46"/>
          <cell r="U46" t="str">
            <v>Señor</v>
          </cell>
          <cell r="V46" t="str">
            <v>YESID LANDAETA ESPINOSA</v>
          </cell>
          <cell r="W46">
            <v>5553106</v>
          </cell>
          <cell r="X46">
            <v>13.15</v>
          </cell>
          <cell r="Y46">
            <v>1</v>
          </cell>
          <cell r="Z46">
            <v>13.15</v>
          </cell>
          <cell r="AA46">
            <v>0</v>
          </cell>
          <cell r="AB46">
            <v>635587</v>
          </cell>
          <cell r="AC46">
            <v>45</v>
          </cell>
          <cell r="AD46"/>
          <cell r="AE46">
            <v>48</v>
          </cell>
          <cell r="AF46"/>
          <cell r="AG46"/>
          <cell r="AH46"/>
          <cell r="AI46"/>
          <cell r="AJ46"/>
          <cell r="AK46" t="str">
            <v>LANDAETA ESPINOSA YESID</v>
          </cell>
          <cell r="AL46" t="str">
            <v>Cédula No.</v>
          </cell>
          <cell r="AM46">
            <v>17326470</v>
          </cell>
          <cell r="AN46">
            <v>187456</v>
          </cell>
          <cell r="AO46" t="str">
            <v>137248522</v>
          </cell>
          <cell r="AP46" t="str">
            <v>Ahorro</v>
          </cell>
          <cell r="AQ46" t="str">
            <v>BANCO BILBAO VIZCAYA ARGENTARIA COLOMBIA S.A. BBVA</v>
          </cell>
          <cell r="AR46" t="str">
            <v>Activa</v>
          </cell>
          <cell r="AS46"/>
          <cell r="AT46"/>
          <cell r="AU46" t="e">
            <v>#N/A</v>
          </cell>
          <cell r="AV46" t="e">
            <v>#N/A</v>
          </cell>
          <cell r="AW46" t="e">
            <v>#N/A</v>
          </cell>
          <cell r="AX46" t="str">
            <v>VEINTITRÉS MILLONES CUATROCIENTOS TREINTA Y DOS MIL PESOS MCTE.</v>
          </cell>
          <cell r="AY46">
            <v>234320</v>
          </cell>
          <cell r="AZ46">
            <v>23197680</v>
          </cell>
          <cell r="BA46" t="str">
            <v>VEINTITRÉS MILLONES CIENTO NOVENTA Y SIETE MIL SEISCIENTOS OCHENTA PESOS MCTE.</v>
          </cell>
          <cell r="BB46" t="str">
            <v>DOSCIENTOS TREINTA Y CUATRO MIL TRESCIENTOS VEINTE PESOS MCTE.</v>
          </cell>
          <cell r="BC46" t="str">
            <v>SEISCIENTOS TREINTA Y CINCO MIL QUINIENTOS OCHENTA Y SIETE PESOS MCTE.</v>
          </cell>
          <cell r="BD46" t="str">
            <v>cuarenta y ocho</v>
          </cell>
          <cell r="BE46" t="str">
            <v xml:space="preserve"> cuotas mensuales</v>
          </cell>
          <cell r="BF46" t="str">
            <v>cuarenta y ocho (48) cuotas mensuales y sucesivas</v>
          </cell>
          <cell r="BG46" t="str">
            <v>HOGAR</v>
          </cell>
          <cell r="BH46" t="str">
            <v xml:space="preserve"> al mes siguiente del desembolso </v>
          </cell>
          <cell r="BI46" t="str">
            <v>mensual</v>
          </cell>
          <cell r="BJ46" t="str">
            <v xml:space="preserve">al mes siguiente del desembolso </v>
          </cell>
          <cell r="BK46" t="str">
            <v/>
          </cell>
          <cell r="BL46" t="str">
            <v/>
          </cell>
          <cell r="BM46" t="str">
            <v/>
          </cell>
          <cell r="BN46" t="str">
            <v/>
          </cell>
          <cell r="BO46" t="str">
            <v/>
          </cell>
          <cell r="BP46" t="str">
            <v/>
          </cell>
          <cell r="BQ46"/>
          <cell r="BR46"/>
          <cell r="BS46"/>
          <cell r="BU46"/>
          <cell r="BV46"/>
          <cell r="BW46"/>
          <cell r="BX46"/>
          <cell r="BY46"/>
          <cell r="BZ46"/>
          <cell r="CA46"/>
          <cell r="CB46"/>
          <cell r="CC46"/>
        </row>
        <row r="47">
          <cell r="C47" t="e">
            <v>#N/A</v>
          </cell>
          <cell r="D47" t="str">
            <v>Entregado para Giro</v>
          </cell>
          <cell r="E47" t="str">
            <v>EDUCACION</v>
          </cell>
          <cell r="F47"/>
          <cell r="G47">
            <v>2</v>
          </cell>
          <cell r="H47">
            <v>44993</v>
          </cell>
          <cell r="I47">
            <v>79734757</v>
          </cell>
          <cell r="J47" t="str">
            <v>GALLO LOPEZ RUBEN DARIO</v>
          </cell>
          <cell r="K47" t="str">
            <v>Coordinador De Gestion - Grado 01</v>
          </cell>
          <cell r="L47" t="str">
            <v>Bogotá D.C.</v>
          </cell>
          <cell r="M47" t="e">
            <v>#N/A</v>
          </cell>
          <cell r="N47">
            <v>19000000</v>
          </cell>
          <cell r="O47" t="e">
            <v>#N/A</v>
          </cell>
          <cell r="P47">
            <v>44994</v>
          </cell>
          <cell r="Q47" t="str">
            <v>José Bayona Avendaño</v>
          </cell>
          <cell r="R47" t="e">
            <v>#N/A</v>
          </cell>
          <cell r="S47"/>
          <cell r="T47"/>
          <cell r="U47" t="str">
            <v>Señor</v>
          </cell>
          <cell r="V47" t="str">
            <v>RUBEN DARIO GALLO LOPEZ</v>
          </cell>
          <cell r="W47">
            <v>8276702</v>
          </cell>
          <cell r="X47">
            <v>13.4</v>
          </cell>
          <cell r="Y47">
            <v>1</v>
          </cell>
          <cell r="Z47">
            <v>13.4</v>
          </cell>
          <cell r="AA47">
            <v>0</v>
          </cell>
          <cell r="AB47">
            <v>517752</v>
          </cell>
          <cell r="AC47">
            <v>46</v>
          </cell>
          <cell r="AD47"/>
          <cell r="AE47">
            <v>48</v>
          </cell>
          <cell r="AF47"/>
          <cell r="AG47"/>
          <cell r="AH47"/>
          <cell r="AI47"/>
          <cell r="AJ47"/>
          <cell r="AK47" t="str">
            <v>GALLO LOPEZ RUBEN DARIO</v>
          </cell>
          <cell r="AL47" t="str">
            <v>Cédula No.</v>
          </cell>
          <cell r="AM47">
            <v>79734757</v>
          </cell>
          <cell r="AN47">
            <v>152000</v>
          </cell>
          <cell r="AO47" t="str">
            <v>5358112015</v>
          </cell>
          <cell r="AP47" t="str">
            <v>Ahorro</v>
          </cell>
          <cell r="AQ47" t="str">
            <v>SCOTIABANK COLPATRIA SA</v>
          </cell>
          <cell r="AR47" t="str">
            <v>Activa</v>
          </cell>
          <cell r="AS47"/>
          <cell r="AT47"/>
          <cell r="AU47" t="e">
            <v>#N/A</v>
          </cell>
          <cell r="AV47" t="e">
            <v>#N/A</v>
          </cell>
          <cell r="AW47" t="e">
            <v>#N/A</v>
          </cell>
          <cell r="AX47" t="str">
            <v>DIECINUEVE MILLONES DE PESOS MCTE.</v>
          </cell>
          <cell r="AY47">
            <v>190000</v>
          </cell>
          <cell r="AZ47">
            <v>18810000</v>
          </cell>
          <cell r="BA47" t="str">
            <v>DIECIOCHO MILLONES OCHOCIENTOS DIEZ MIL PESOS MCTE.</v>
          </cell>
          <cell r="BB47" t="str">
            <v>CIENTO NOVENTA MIL PESOS MCTE.</v>
          </cell>
          <cell r="BC47" t="str">
            <v>QUINIENTOS DIECISIETE MIL SETECIENTOS CINCUENTA Y DOS PESOS MCTE.</v>
          </cell>
          <cell r="BD47" t="str">
            <v>cuarenta y ocho</v>
          </cell>
          <cell r="BE47" t="str">
            <v xml:space="preserve"> cuotas mensuales</v>
          </cell>
          <cell r="BF47" t="str">
            <v>cuarenta y ocho (48) cuotas mensuales y sucesivas</v>
          </cell>
          <cell r="BG47" t="str">
            <v>EDUCACION</v>
          </cell>
          <cell r="BH47" t="str">
            <v xml:space="preserve"> al mes siguiente del desembolso </v>
          </cell>
          <cell r="BI47" t="str">
            <v>mensual</v>
          </cell>
          <cell r="BJ47" t="str">
            <v xml:space="preserve">al mes siguiente del desembolso </v>
          </cell>
          <cell r="BK47" t="str">
            <v/>
          </cell>
          <cell r="BL47" t="str">
            <v/>
          </cell>
          <cell r="BM47" t="str">
            <v/>
          </cell>
          <cell r="BN47" t="str">
            <v/>
          </cell>
          <cell r="BO47" t="str">
            <v/>
          </cell>
          <cell r="BP47" t="str">
            <v/>
          </cell>
          <cell r="BQ47"/>
          <cell r="BR47"/>
          <cell r="BS47"/>
          <cell r="BU47"/>
          <cell r="BV47"/>
          <cell r="BW47"/>
          <cell r="BX47"/>
          <cell r="BY47"/>
          <cell r="BZ47"/>
          <cell r="CA47"/>
          <cell r="CB47"/>
          <cell r="CC47"/>
        </row>
        <row r="48">
          <cell r="C48" t="e">
            <v>#N/A</v>
          </cell>
          <cell r="D48" t="str">
            <v>Entregado para Giro</v>
          </cell>
          <cell r="E48" t="str">
            <v>HOGAR</v>
          </cell>
          <cell r="F48"/>
          <cell r="G48">
            <v>2</v>
          </cell>
          <cell r="H48">
            <v>44993</v>
          </cell>
          <cell r="I48">
            <v>46356148</v>
          </cell>
          <cell r="J48" t="str">
            <v>GARCIA RODRÍGUEZ CLAUDIA</v>
          </cell>
          <cell r="K48" t="str">
            <v>Profesional Especializado - Grado 03</v>
          </cell>
          <cell r="L48" t="str">
            <v>Bogotá D.C.</v>
          </cell>
          <cell r="M48" t="e">
            <v>#N/A</v>
          </cell>
          <cell r="N48">
            <v>10000000</v>
          </cell>
          <cell r="O48" t="e">
            <v>#N/A</v>
          </cell>
          <cell r="P48">
            <v>44994</v>
          </cell>
          <cell r="Q48" t="str">
            <v>José Bayona Avendaño</v>
          </cell>
          <cell r="R48" t="e">
            <v>#N/A</v>
          </cell>
          <cell r="S48"/>
          <cell r="T48"/>
          <cell r="U48" t="str">
            <v>Señora</v>
          </cell>
          <cell r="V48" t="str">
            <v>CLAUDIA GARCIA RODRÍGUEZ</v>
          </cell>
          <cell r="W48">
            <v>7093963</v>
          </cell>
          <cell r="X48">
            <v>13.15</v>
          </cell>
          <cell r="Y48">
            <v>1</v>
          </cell>
          <cell r="Z48">
            <v>13.15</v>
          </cell>
          <cell r="AA48">
            <v>0</v>
          </cell>
          <cell r="AB48">
            <v>271248</v>
          </cell>
          <cell r="AC48">
            <v>47</v>
          </cell>
          <cell r="AD48"/>
          <cell r="AE48">
            <v>48</v>
          </cell>
          <cell r="AF48"/>
          <cell r="AG48"/>
          <cell r="AH48"/>
          <cell r="AI48"/>
          <cell r="AJ48"/>
          <cell r="AK48" t="str">
            <v>GARCIA RODRÍGUEZ CLAUDIA</v>
          </cell>
          <cell r="AL48" t="str">
            <v>Cédula No.</v>
          </cell>
          <cell r="AM48">
            <v>46356148</v>
          </cell>
          <cell r="AN48">
            <v>80000</v>
          </cell>
          <cell r="AO48" t="str">
            <v>144177714</v>
          </cell>
          <cell r="AP48" t="str">
            <v>Ahorro</v>
          </cell>
          <cell r="AQ48" t="str">
            <v>BANCO BILBAO VIZCAYA ARGENTARIA COLOMBIA S.A. BBVA</v>
          </cell>
          <cell r="AR48" t="str">
            <v>Activa</v>
          </cell>
          <cell r="AS48"/>
          <cell r="AT48"/>
          <cell r="AU48" t="e">
            <v>#N/A</v>
          </cell>
          <cell r="AV48" t="e">
            <v>#N/A</v>
          </cell>
          <cell r="AW48" t="e">
            <v>#N/A</v>
          </cell>
          <cell r="AX48" t="str">
            <v>DIEZ MILLONES DE PESOS MCTE.</v>
          </cell>
          <cell r="AY48">
            <v>100000</v>
          </cell>
          <cell r="AZ48">
            <v>9900000</v>
          </cell>
          <cell r="BA48" t="str">
            <v>NUEVE MILLONES NOVECIENTOS MIL PESOS MCTE.</v>
          </cell>
          <cell r="BB48" t="str">
            <v>CIEN MIL PESOS MCTE.</v>
          </cell>
          <cell r="BC48" t="str">
            <v>DOSCIENTOS SETENTA Y UN MIL DOSCIENTOS CUARENTA Y OCHO PESOS MCTE.</v>
          </cell>
          <cell r="BD48" t="str">
            <v>cuarenta y ocho</v>
          </cell>
          <cell r="BE48" t="str">
            <v xml:space="preserve"> cuotas mensuales</v>
          </cell>
          <cell r="BF48" t="str">
            <v>cuarenta y ocho (48) cuotas mensuales y sucesivas</v>
          </cell>
          <cell r="BG48" t="str">
            <v>HOGAR</v>
          </cell>
          <cell r="BH48" t="str">
            <v xml:space="preserve"> al mes siguiente del desembolso </v>
          </cell>
          <cell r="BI48" t="str">
            <v>mensual</v>
          </cell>
          <cell r="BJ48" t="str">
            <v xml:space="preserve">al mes siguiente del desembolso </v>
          </cell>
          <cell r="BK48" t="str">
            <v/>
          </cell>
          <cell r="BL48" t="str">
            <v/>
          </cell>
          <cell r="BM48" t="str">
            <v/>
          </cell>
          <cell r="BN48" t="str">
            <v/>
          </cell>
          <cell r="BO48" t="str">
            <v/>
          </cell>
          <cell r="BP48" t="str">
            <v/>
          </cell>
          <cell r="BQ48"/>
          <cell r="BR48"/>
          <cell r="BS48"/>
          <cell r="BU48"/>
          <cell r="BV48"/>
          <cell r="BW48"/>
          <cell r="BX48"/>
          <cell r="BY48"/>
          <cell r="BZ48"/>
          <cell r="CA48"/>
          <cell r="CB48"/>
          <cell r="CC48"/>
        </row>
        <row r="49">
          <cell r="C49" t="e">
            <v>#N/A</v>
          </cell>
          <cell r="D49" t="str">
            <v>Entregado para Giro</v>
          </cell>
          <cell r="E49" t="str">
            <v>HOGAR</v>
          </cell>
          <cell r="F49"/>
          <cell r="G49">
            <v>2</v>
          </cell>
          <cell r="H49">
            <v>44993</v>
          </cell>
          <cell r="I49">
            <v>79367272</v>
          </cell>
          <cell r="J49" t="str">
            <v>MOJICA MORALES LUIS ALBERTO</v>
          </cell>
          <cell r="K49" t="str">
            <v>Profesional Universitario - Grado 01</v>
          </cell>
          <cell r="L49" t="str">
            <v>Bogotá D.C.</v>
          </cell>
          <cell r="M49" t="e">
            <v>#N/A</v>
          </cell>
          <cell r="N49">
            <v>19000000</v>
          </cell>
          <cell r="O49" t="e">
            <v>#N/A</v>
          </cell>
          <cell r="P49">
            <v>44994</v>
          </cell>
          <cell r="Q49" t="str">
            <v>José Bayona Avendaño</v>
          </cell>
          <cell r="R49" t="e">
            <v>#N/A</v>
          </cell>
          <cell r="S49"/>
          <cell r="T49"/>
          <cell r="U49" t="str">
            <v>Señor</v>
          </cell>
          <cell r="V49" t="str">
            <v>LUIS ALBERTO MOJICA MORALES</v>
          </cell>
          <cell r="W49">
            <v>5553106</v>
          </cell>
          <cell r="X49">
            <v>13.15</v>
          </cell>
          <cell r="Y49">
            <v>1</v>
          </cell>
          <cell r="Z49">
            <v>13.15</v>
          </cell>
          <cell r="AA49">
            <v>0</v>
          </cell>
          <cell r="AB49">
            <v>515370</v>
          </cell>
          <cell r="AC49">
            <v>48</v>
          </cell>
          <cell r="AD49"/>
          <cell r="AE49">
            <v>48</v>
          </cell>
          <cell r="AF49"/>
          <cell r="AG49"/>
          <cell r="AH49"/>
          <cell r="AI49"/>
          <cell r="AJ49"/>
          <cell r="AK49" t="str">
            <v>MOJICA MORALES LUIS ALBERTO</v>
          </cell>
          <cell r="AL49" t="str">
            <v>Cédula No.</v>
          </cell>
          <cell r="AM49">
            <v>79367272</v>
          </cell>
          <cell r="AN49">
            <v>152000</v>
          </cell>
          <cell r="AO49" t="str">
            <v>137254819</v>
          </cell>
          <cell r="AP49" t="str">
            <v>Ahorro</v>
          </cell>
          <cell r="AQ49" t="str">
            <v>BANCO BILBAO VIZCAYA ARGENTARIA COLOMBIA S.A. BBVA</v>
          </cell>
          <cell r="AR49" t="str">
            <v>Activa</v>
          </cell>
          <cell r="AS49"/>
          <cell r="AT49"/>
          <cell r="AU49" t="e">
            <v>#N/A</v>
          </cell>
          <cell r="AV49" t="e">
            <v>#N/A</v>
          </cell>
          <cell r="AW49" t="e">
            <v>#N/A</v>
          </cell>
          <cell r="AX49" t="str">
            <v>DIECINUEVE MILLONES DE PESOS MCTE.</v>
          </cell>
          <cell r="AY49">
            <v>190000</v>
          </cell>
          <cell r="AZ49">
            <v>18810000</v>
          </cell>
          <cell r="BA49" t="str">
            <v>DIECIOCHO MILLONES OCHOCIENTOS DIEZ MIL PESOS MCTE.</v>
          </cell>
          <cell r="BB49" t="str">
            <v>CIENTO NOVENTA MIL PESOS MCTE.</v>
          </cell>
          <cell r="BC49" t="str">
            <v>QUINIENTOS QUINCE MIL TRESCIENTOS SETENTA PESOS MCTE.</v>
          </cell>
          <cell r="BD49" t="str">
            <v>cuarenta y ocho</v>
          </cell>
          <cell r="BE49" t="str">
            <v xml:space="preserve"> cuotas mensuales</v>
          </cell>
          <cell r="BF49" t="str">
            <v>cuarenta y ocho (48) cuotas mensuales y sucesivas</v>
          </cell>
          <cell r="BG49" t="str">
            <v>HOGAR</v>
          </cell>
          <cell r="BH49" t="str">
            <v xml:space="preserve"> al mes siguiente del desembolso </v>
          </cell>
          <cell r="BI49" t="str">
            <v>mensual</v>
          </cell>
          <cell r="BJ49" t="str">
            <v xml:space="preserve">al mes siguiente del desembolso </v>
          </cell>
          <cell r="BK49" t="str">
            <v/>
          </cell>
          <cell r="BL49" t="str">
            <v/>
          </cell>
          <cell r="BM49" t="str">
            <v/>
          </cell>
          <cell r="BN49" t="str">
            <v/>
          </cell>
          <cell r="BO49" t="str">
            <v/>
          </cell>
          <cell r="BP49" t="str">
            <v/>
          </cell>
          <cell r="BQ49"/>
          <cell r="BR49"/>
          <cell r="BS49"/>
          <cell r="BU49"/>
          <cell r="BV49"/>
          <cell r="BW49"/>
          <cell r="BX49"/>
          <cell r="BY49"/>
          <cell r="BZ49"/>
          <cell r="CA49"/>
          <cell r="CB49"/>
          <cell r="CC49"/>
        </row>
        <row r="50">
          <cell r="C50" t="e">
            <v>#N/A</v>
          </cell>
          <cell r="D50" t="str">
            <v>Entregado para Giro</v>
          </cell>
          <cell r="E50" t="str">
            <v>HOGAR</v>
          </cell>
          <cell r="F50"/>
          <cell r="G50">
            <v>2</v>
          </cell>
          <cell r="H50">
            <v>44993</v>
          </cell>
          <cell r="I50">
            <v>1010166425</v>
          </cell>
          <cell r="J50" t="str">
            <v xml:space="preserve">CASTAÑEDA APONTE ALEJANDRO </v>
          </cell>
          <cell r="K50" t="str">
            <v>Profesional Universitario - Grado 01</v>
          </cell>
          <cell r="L50" t="str">
            <v>Bogotá D.C.</v>
          </cell>
          <cell r="M50">
            <v>7000000</v>
          </cell>
          <cell r="N50">
            <v>7000000</v>
          </cell>
          <cell r="O50">
            <v>0</v>
          </cell>
          <cell r="P50">
            <v>44994</v>
          </cell>
          <cell r="Q50" t="str">
            <v>José Bayona Avendaño</v>
          </cell>
          <cell r="R50" t="e">
            <v>#N/A</v>
          </cell>
          <cell r="S50"/>
          <cell r="T50"/>
          <cell r="U50" t="str">
            <v>Señor</v>
          </cell>
          <cell r="V50" t="str">
            <v>ALEJANDRO  CASTAÑEDA APONTE</v>
          </cell>
          <cell r="W50">
            <v>5553106</v>
          </cell>
          <cell r="X50">
            <v>13.15</v>
          </cell>
          <cell r="Y50">
            <v>1</v>
          </cell>
          <cell r="Z50">
            <v>13.15</v>
          </cell>
          <cell r="AA50">
            <v>0</v>
          </cell>
          <cell r="AB50">
            <v>334759</v>
          </cell>
          <cell r="AC50">
            <v>49</v>
          </cell>
          <cell r="AD50"/>
          <cell r="AE50">
            <v>24</v>
          </cell>
          <cell r="AF50"/>
          <cell r="AG50"/>
          <cell r="AH50"/>
          <cell r="AI50"/>
          <cell r="AJ50"/>
          <cell r="AK50" t="str">
            <v xml:space="preserve">CASTAÑEDA APONTE ALEJANDRO </v>
          </cell>
          <cell r="AL50" t="str">
            <v>Cédula No.</v>
          </cell>
          <cell r="AM50">
            <v>1010166425</v>
          </cell>
          <cell r="AN50">
            <v>28000</v>
          </cell>
          <cell r="AO50" t="str">
            <v>001001837695</v>
          </cell>
          <cell r="AP50" t="str">
            <v>Ahorro</v>
          </cell>
          <cell r="AQ50" t="str">
            <v>SCOTIABANK COLPATRIA SA</v>
          </cell>
          <cell r="AR50" t="str">
            <v>Vencida</v>
          </cell>
          <cell r="AS50"/>
          <cell r="AT50"/>
          <cell r="AU50" t="e">
            <v>#N/A</v>
          </cell>
          <cell r="AV50" t="str">
            <v>SIETE MILLONES DE PESOS MCTE.</v>
          </cell>
          <cell r="AW50" t="str">
            <v>SIETE MILLONES DE PESOS MCTE.</v>
          </cell>
          <cell r="AX50" t="str">
            <v>SIETE MILLONES DE PESOS MCTE.</v>
          </cell>
          <cell r="AY50">
            <v>70000</v>
          </cell>
          <cell r="AZ50">
            <v>6930000</v>
          </cell>
          <cell r="BA50" t="str">
            <v>SEIS MILLONES NOVECIENTOS TREINTA MIL PESOS MCTE.</v>
          </cell>
          <cell r="BB50" t="str">
            <v>SETENTA MIL PESOS MCTE.</v>
          </cell>
          <cell r="BC50" t="str">
            <v>TRESCIENTOS TREINTA Y CUATRO MIL SETECIENTOS CINCUENTA Y NUEVE PESOS MCTE.</v>
          </cell>
          <cell r="BD50" t="str">
            <v>veinticuatro</v>
          </cell>
          <cell r="BE50" t="str">
            <v xml:space="preserve"> cuotas mensuales</v>
          </cell>
          <cell r="BF50" t="str">
            <v>veinticuatro (24) cuotas mensuales y sucesivas</v>
          </cell>
          <cell r="BG50" t="str">
            <v>HOGAR</v>
          </cell>
          <cell r="BH50" t="str">
            <v xml:space="preserve"> al mes siguiente del desembolso </v>
          </cell>
          <cell r="BI50" t="str">
            <v>mensual</v>
          </cell>
          <cell r="BJ50" t="str">
            <v xml:space="preserve">al mes siguiente del desembolso </v>
          </cell>
          <cell r="BK50" t="str">
            <v/>
          </cell>
          <cell r="BL50" t="str">
            <v/>
          </cell>
          <cell r="BM50" t="str">
            <v/>
          </cell>
          <cell r="BN50" t="str">
            <v/>
          </cell>
          <cell r="BO50" t="str">
            <v/>
          </cell>
          <cell r="BP50" t="str">
            <v/>
          </cell>
          <cell r="BQ50"/>
          <cell r="BR50"/>
          <cell r="BS50"/>
          <cell r="BU50"/>
          <cell r="BV50"/>
          <cell r="BW50"/>
          <cell r="BX50"/>
          <cell r="BY50"/>
          <cell r="BZ50"/>
          <cell r="CA50"/>
          <cell r="CB50"/>
          <cell r="CC50"/>
        </row>
        <row r="51">
          <cell r="C51" t="e">
            <v>#N/A</v>
          </cell>
          <cell r="D51" t="str">
            <v>Entregado para Giro</v>
          </cell>
          <cell r="E51" t="str">
            <v>RECREACIÓN</v>
          </cell>
          <cell r="F51"/>
          <cell r="G51">
            <v>2</v>
          </cell>
          <cell r="H51">
            <v>44993</v>
          </cell>
          <cell r="I51">
            <v>75068667</v>
          </cell>
          <cell r="J51" t="str">
            <v>OSPINA LOPEZ DIEGO MAURICIO</v>
          </cell>
          <cell r="K51" t="str">
            <v>Coordinador De Gestion - Grado 02</v>
          </cell>
          <cell r="L51" t="str">
            <v>Mocoa - Putumayo</v>
          </cell>
          <cell r="M51" t="e">
            <v>#N/A</v>
          </cell>
          <cell r="N51">
            <v>26912000</v>
          </cell>
          <cell r="O51" t="e">
            <v>#N/A</v>
          </cell>
          <cell r="P51">
            <v>44994</v>
          </cell>
          <cell r="Q51" t="str">
            <v>José Bayona Avendaño</v>
          </cell>
          <cell r="R51" t="e">
            <v>#N/A</v>
          </cell>
          <cell r="S51"/>
          <cell r="T51"/>
          <cell r="U51" t="str">
            <v>Señor</v>
          </cell>
          <cell r="V51" t="str">
            <v>DIEGO MAURICIO OSPINA LOPEZ</v>
          </cell>
          <cell r="W51">
            <v>5553106</v>
          </cell>
          <cell r="X51">
            <v>13.15</v>
          </cell>
          <cell r="Y51">
            <v>1</v>
          </cell>
          <cell r="Z51">
            <v>13.15</v>
          </cell>
          <cell r="AA51">
            <v>0</v>
          </cell>
          <cell r="AB51">
            <v>733354</v>
          </cell>
          <cell r="AC51">
            <v>50</v>
          </cell>
          <cell r="AD51"/>
          <cell r="AE51">
            <v>48</v>
          </cell>
          <cell r="AF51"/>
          <cell r="AG51"/>
          <cell r="AH51"/>
          <cell r="AI51"/>
          <cell r="AJ51"/>
          <cell r="AK51" t="str">
            <v>OSPINA LOPEZ DIEGO MAURICIO</v>
          </cell>
          <cell r="AL51" t="str">
            <v>Cédula No.</v>
          </cell>
          <cell r="AM51">
            <v>75068667</v>
          </cell>
          <cell r="AN51">
            <v>215296</v>
          </cell>
          <cell r="AO51" t="str">
            <v>087070006272</v>
          </cell>
          <cell r="AP51" t="str">
            <v>Ahorro</v>
          </cell>
          <cell r="AQ51" t="str">
            <v>BANCO DAVIVIENDA S.A.</v>
          </cell>
          <cell r="AR51" t="str">
            <v>Activa</v>
          </cell>
          <cell r="AS51"/>
          <cell r="AT51"/>
          <cell r="AU51" t="e">
            <v>#N/A</v>
          </cell>
          <cell r="AV51" t="e">
            <v>#N/A</v>
          </cell>
          <cell r="AW51" t="e">
            <v>#N/A</v>
          </cell>
          <cell r="AX51" t="str">
            <v>VEINTISÉIS MILLONES NOVECIENTOS DOCE MIL PESOS MCTE.</v>
          </cell>
          <cell r="AY51">
            <v>269120</v>
          </cell>
          <cell r="AZ51">
            <v>26642880</v>
          </cell>
          <cell r="BA51" t="str">
            <v>VEINTISÉIS MILLONES SEISCIENTOS CUARENTA Y DOS MIL OCHOCIENTOS OCHENTA PESOS MCTE.</v>
          </cell>
          <cell r="BB51" t="str">
            <v>DOSCIENTOS SESENTA Y NUEVE MIL CIENTO VEINTE PESOS MCTE.</v>
          </cell>
          <cell r="BC51" t="str">
            <v>SETECIENTOS TREINTA Y TRES MIL TRESCIENTOS CINCUENTA Y CUATRO PESOS MCTE.</v>
          </cell>
          <cell r="BD51" t="str">
            <v>cuarenta y ocho</v>
          </cell>
          <cell r="BE51" t="str">
            <v xml:space="preserve"> cuotas mensuales</v>
          </cell>
          <cell r="BF51" t="str">
            <v>cuarenta y ocho (48) cuotas mensuales y sucesivas</v>
          </cell>
          <cell r="BG51" t="str">
            <v>RECREACIÓN</v>
          </cell>
          <cell r="BH51" t="str">
            <v xml:space="preserve"> al mes siguiente del desembolso </v>
          </cell>
          <cell r="BI51" t="str">
            <v>mensual</v>
          </cell>
          <cell r="BJ51" t="str">
            <v xml:space="preserve">al mes siguiente del desembolso </v>
          </cell>
          <cell r="BK51" t="str">
            <v/>
          </cell>
          <cell r="BL51" t="str">
            <v>a. Pagaré y libranza debidamente diligenciado según el caso.</v>
          </cell>
          <cell r="BM51" t="str">
            <v>b. Constitución de la póliza de seguro correspondiente, que se soportara con el aporte de la consignación del valor correspondiente.</v>
          </cell>
          <cell r="BN51" t="str">
            <v>c. Certificación bancaria del número y tipo de cuenta del establecimiento beneficiario del giro.</v>
          </cell>
          <cell r="BO51">
            <v>0</v>
          </cell>
          <cell r="BP51" t="str">
            <v/>
          </cell>
          <cell r="BQ51"/>
          <cell r="BR51"/>
          <cell r="BS51"/>
          <cell r="BU51"/>
          <cell r="BV51"/>
          <cell r="BW51"/>
          <cell r="BX51"/>
          <cell r="BY51"/>
          <cell r="BZ51"/>
          <cell r="CA51"/>
          <cell r="CB51"/>
          <cell r="CC51"/>
        </row>
        <row r="52">
          <cell r="C52" t="e">
            <v>#N/A</v>
          </cell>
          <cell r="D52" t="str">
            <v>Entregado para Giro</v>
          </cell>
          <cell r="E52" t="str">
            <v>HOGAR</v>
          </cell>
          <cell r="F52"/>
          <cell r="G52">
            <v>2</v>
          </cell>
          <cell r="H52">
            <v>44993</v>
          </cell>
          <cell r="I52">
            <v>1030623759</v>
          </cell>
          <cell r="J52" t="str">
            <v>LOZANO MURCIA BRAYAN ALEXANDER</v>
          </cell>
          <cell r="K52" t="str">
            <v>Auxiliar Administrativo - Grado 03</v>
          </cell>
          <cell r="L52" t="str">
            <v>Bogotá D.C.</v>
          </cell>
          <cell r="M52" t="e">
            <v>#N/A</v>
          </cell>
          <cell r="N52">
            <v>13000000</v>
          </cell>
          <cell r="O52" t="e">
            <v>#N/A</v>
          </cell>
          <cell r="P52">
            <v>44994</v>
          </cell>
          <cell r="Q52" t="str">
            <v>José Bayona Avendaño</v>
          </cell>
          <cell r="R52" t="str">
            <v xml:space="preserve">brayan.lozano@contraloria.gov.co </v>
          </cell>
          <cell r="S52"/>
          <cell r="T52"/>
          <cell r="U52" t="str">
            <v>Señor</v>
          </cell>
          <cell r="V52" t="str">
            <v>BRAYAN ALEXANDER LOZANO MURCIA</v>
          </cell>
          <cell r="W52">
            <v>3357271</v>
          </cell>
          <cell r="X52">
            <v>12.9</v>
          </cell>
          <cell r="Y52">
            <v>1</v>
          </cell>
          <cell r="Z52">
            <v>12.9</v>
          </cell>
          <cell r="AA52">
            <v>0</v>
          </cell>
          <cell r="AB52">
            <v>350993</v>
          </cell>
          <cell r="AC52">
            <v>51</v>
          </cell>
          <cell r="AD52"/>
          <cell r="AE52">
            <v>48</v>
          </cell>
          <cell r="AF52"/>
          <cell r="AG52"/>
          <cell r="AH52"/>
          <cell r="AI52"/>
          <cell r="AJ52"/>
          <cell r="AK52" t="str">
            <v>LOZANO MURCIA BRAYAN ALEXANDER</v>
          </cell>
          <cell r="AL52" t="str">
            <v>Cédula No.</v>
          </cell>
          <cell r="AM52">
            <v>1030623759</v>
          </cell>
          <cell r="AN52">
            <v>104000</v>
          </cell>
          <cell r="AO52" t="str">
            <v>04362775006</v>
          </cell>
          <cell r="AP52" t="str">
            <v>Ahorro</v>
          </cell>
          <cell r="AQ52" t="str">
            <v>BANCOLOMBIA S.A.</v>
          </cell>
          <cell r="AR52" t="str">
            <v>Crear</v>
          </cell>
          <cell r="AS52" t="str">
            <v>SANDRA PATRICIA VILLAMIZAR MARTINEZ</v>
          </cell>
          <cell r="AT52">
            <v>52065452</v>
          </cell>
          <cell r="AU52" t="e">
            <v>#N/A</v>
          </cell>
          <cell r="AV52" t="e">
            <v>#N/A</v>
          </cell>
          <cell r="AW52" t="e">
            <v>#N/A</v>
          </cell>
          <cell r="AX52" t="str">
            <v>TRECE MILLONES DE PESOS MCTE.</v>
          </cell>
          <cell r="AY52">
            <v>130000</v>
          </cell>
          <cell r="AZ52">
            <v>12870000</v>
          </cell>
          <cell r="BA52" t="str">
            <v>DOCE MILLONES OCHOCIENTOS SETENTA MIL PESOS MCTE.</v>
          </cell>
          <cell r="BB52" t="str">
            <v>CIENTO TREINTA MIL PESOS MCTE.</v>
          </cell>
          <cell r="BC52" t="str">
            <v>TRESCIENTOS CINCUENTA MIL NOVECIENTOS NOVENTA Y TRES PESOS MCTE.</v>
          </cell>
          <cell r="BD52" t="str">
            <v>cuarenta y ocho</v>
          </cell>
          <cell r="BE52" t="str">
            <v xml:space="preserve"> cuotas mensuales</v>
          </cell>
          <cell r="BF52" t="str">
            <v>cuarenta y ocho (48) cuotas mensuales y sucesivas</v>
          </cell>
          <cell r="BG52" t="str">
            <v>HOGAR</v>
          </cell>
          <cell r="BH52" t="str">
            <v xml:space="preserve"> al mes siguiente del desembolso </v>
          </cell>
          <cell r="BI52" t="str">
            <v>mensual</v>
          </cell>
          <cell r="BJ52" t="str">
            <v xml:space="preserve">al mes siguiente del desembolso </v>
          </cell>
          <cell r="BK52" t="str">
            <v/>
          </cell>
          <cell r="BL52" t="str">
            <v/>
          </cell>
          <cell r="BM52" t="str">
            <v/>
          </cell>
          <cell r="BN52" t="str">
            <v/>
          </cell>
          <cell r="BO52" t="str">
            <v/>
          </cell>
          <cell r="BP52" t="str">
            <v/>
          </cell>
          <cell r="BQ52"/>
          <cell r="BR52"/>
          <cell r="BS52"/>
          <cell r="BU52"/>
          <cell r="BV52"/>
          <cell r="BW52"/>
          <cell r="BX52"/>
          <cell r="BY52"/>
          <cell r="BZ52"/>
          <cell r="CA52"/>
          <cell r="CB52"/>
          <cell r="CC52"/>
        </row>
        <row r="53">
          <cell r="C53" t="e">
            <v>#N/A</v>
          </cell>
          <cell r="D53" t="str">
            <v>Entregado para Giro</v>
          </cell>
          <cell r="E53" t="str">
            <v>HOGAR</v>
          </cell>
          <cell r="F53"/>
          <cell r="G53">
            <v>2</v>
          </cell>
          <cell r="H53">
            <v>44993</v>
          </cell>
          <cell r="I53">
            <v>86047076</v>
          </cell>
          <cell r="J53" t="str">
            <v>BARBOSA TURRIAGO GUILLERMO</v>
          </cell>
          <cell r="K53" t="str">
            <v>Profesional Universitario - Grado 01</v>
          </cell>
          <cell r="L53" t="str">
            <v>San Jose Del Guaviare - Guaviare</v>
          </cell>
          <cell r="M53" t="e">
            <v>#N/A</v>
          </cell>
          <cell r="N53">
            <v>23432000</v>
          </cell>
          <cell r="O53" t="e">
            <v>#N/A</v>
          </cell>
          <cell r="P53">
            <v>44994</v>
          </cell>
          <cell r="Q53" t="str">
            <v>José Bayona Avendaño</v>
          </cell>
          <cell r="R53" t="e">
            <v>#N/A</v>
          </cell>
          <cell r="S53"/>
          <cell r="T53"/>
          <cell r="U53" t="str">
            <v>Señor</v>
          </cell>
          <cell r="V53" t="str">
            <v>GUILLERMO BARBOSA TURRIAGO</v>
          </cell>
          <cell r="W53">
            <v>5553106</v>
          </cell>
          <cell r="X53">
            <v>13.15</v>
          </cell>
          <cell r="Y53">
            <v>1</v>
          </cell>
          <cell r="Z53">
            <v>13.15</v>
          </cell>
          <cell r="AA53">
            <v>0</v>
          </cell>
          <cell r="AB53">
            <v>635587</v>
          </cell>
          <cell r="AC53">
            <v>52</v>
          </cell>
          <cell r="AD53"/>
          <cell r="AE53">
            <v>48</v>
          </cell>
          <cell r="AF53"/>
          <cell r="AG53"/>
          <cell r="AH53"/>
          <cell r="AI53"/>
          <cell r="AJ53"/>
          <cell r="AK53" t="str">
            <v>BARBOSA TURRIAGO GUILLERMO</v>
          </cell>
          <cell r="AL53" t="str">
            <v>Cédula No.</v>
          </cell>
          <cell r="AM53">
            <v>86047076</v>
          </cell>
          <cell r="AN53">
            <v>187456</v>
          </cell>
          <cell r="AO53" t="str">
            <v>82851377111</v>
          </cell>
          <cell r="AP53" t="str">
            <v>Ahorro</v>
          </cell>
          <cell r="AQ53" t="str">
            <v>BANCOLOMBIA S.A.</v>
          </cell>
          <cell r="AR53" t="str">
            <v>Activa</v>
          </cell>
          <cell r="AS53"/>
          <cell r="AT53"/>
          <cell r="AU53" t="e">
            <v>#N/A</v>
          </cell>
          <cell r="AV53" t="e">
            <v>#N/A</v>
          </cell>
          <cell r="AW53" t="e">
            <v>#N/A</v>
          </cell>
          <cell r="AX53" t="str">
            <v>VEINTITRÉS MILLONES CUATROCIENTOS TREINTA Y DOS MIL PESOS MCTE.</v>
          </cell>
          <cell r="AY53">
            <v>234320</v>
          </cell>
          <cell r="AZ53">
            <v>23197680</v>
          </cell>
          <cell r="BA53" t="str">
            <v>VEINTITRÉS MILLONES CIENTO NOVENTA Y SIETE MIL SEISCIENTOS OCHENTA PESOS MCTE.</v>
          </cell>
          <cell r="BB53" t="str">
            <v>DOSCIENTOS TREINTA Y CUATRO MIL TRESCIENTOS VEINTE PESOS MCTE.</v>
          </cell>
          <cell r="BC53" t="str">
            <v>SEISCIENTOS TREINTA Y CINCO MIL QUINIENTOS OCHENTA Y SIETE PESOS MCTE.</v>
          </cell>
          <cell r="BD53" t="str">
            <v>cuarenta y ocho</v>
          </cell>
          <cell r="BE53" t="str">
            <v xml:space="preserve"> cuotas mensuales</v>
          </cell>
          <cell r="BF53" t="str">
            <v>cuarenta y ocho (48) cuotas mensuales y sucesivas</v>
          </cell>
          <cell r="BG53" t="str">
            <v>HOGAR</v>
          </cell>
          <cell r="BH53" t="str">
            <v xml:space="preserve"> al mes siguiente del desembolso </v>
          </cell>
          <cell r="BI53" t="str">
            <v>mensual</v>
          </cell>
          <cell r="BJ53" t="str">
            <v xml:space="preserve">al mes siguiente del desembolso </v>
          </cell>
          <cell r="BK53" t="str">
            <v/>
          </cell>
          <cell r="BL53" t="str">
            <v/>
          </cell>
          <cell r="BM53" t="str">
            <v/>
          </cell>
          <cell r="BN53" t="str">
            <v/>
          </cell>
          <cell r="BO53" t="str">
            <v/>
          </cell>
          <cell r="BP53" t="str">
            <v/>
          </cell>
          <cell r="BQ53"/>
          <cell r="BR53"/>
          <cell r="BS53"/>
          <cell r="BU53"/>
          <cell r="BV53"/>
          <cell r="BW53"/>
          <cell r="BX53"/>
          <cell r="BY53"/>
          <cell r="BZ53"/>
          <cell r="CA53"/>
          <cell r="CB53"/>
          <cell r="CC53"/>
        </row>
        <row r="54">
          <cell r="C54" t="e">
            <v>#N/A</v>
          </cell>
          <cell r="D54" t="str">
            <v>Entregado para Giro</v>
          </cell>
          <cell r="E54" t="str">
            <v>HOGAR</v>
          </cell>
          <cell r="F54"/>
          <cell r="G54">
            <v>2</v>
          </cell>
          <cell r="H54">
            <v>44993</v>
          </cell>
          <cell r="I54">
            <v>60355678</v>
          </cell>
          <cell r="J54" t="str">
            <v>BARRERA MALDONADO RUTH ESTHER</v>
          </cell>
          <cell r="K54" t="str">
            <v>Auxiliar Administrativo - Grado 03</v>
          </cell>
          <cell r="L54" t="str">
            <v>Tunja - Boyaca</v>
          </cell>
          <cell r="M54" t="e">
            <v>#N/A</v>
          </cell>
          <cell r="N54">
            <v>15000000</v>
          </cell>
          <cell r="O54" t="e">
            <v>#N/A</v>
          </cell>
          <cell r="P54">
            <v>44994</v>
          </cell>
          <cell r="Q54" t="str">
            <v>José Bayona Avendaño</v>
          </cell>
          <cell r="R54" t="e">
            <v>#N/A</v>
          </cell>
          <cell r="S54"/>
          <cell r="T54"/>
          <cell r="U54" t="str">
            <v>Señora</v>
          </cell>
          <cell r="V54" t="str">
            <v>RUTH ESTHER BARRERA MALDONADO</v>
          </cell>
          <cell r="W54">
            <v>3357271</v>
          </cell>
          <cell r="X54">
            <v>12.9</v>
          </cell>
          <cell r="Y54">
            <v>1</v>
          </cell>
          <cell r="Z54">
            <v>12.9</v>
          </cell>
          <cell r="AA54">
            <v>0</v>
          </cell>
          <cell r="AB54">
            <v>404992</v>
          </cell>
          <cell r="AC54">
            <v>53</v>
          </cell>
          <cell r="AD54"/>
          <cell r="AE54">
            <v>48</v>
          </cell>
          <cell r="AF54"/>
          <cell r="AG54"/>
          <cell r="AH54"/>
          <cell r="AI54"/>
          <cell r="AJ54"/>
          <cell r="AK54" t="str">
            <v>BARRERA MALDONADO RUTH ESTHER</v>
          </cell>
          <cell r="AL54" t="str">
            <v>Cédula No.</v>
          </cell>
          <cell r="AM54">
            <v>60355678</v>
          </cell>
          <cell r="AN54">
            <v>120000</v>
          </cell>
          <cell r="AO54" t="str">
            <v>702792768</v>
          </cell>
          <cell r="AP54" t="str">
            <v>Ahorro</v>
          </cell>
          <cell r="AQ54" t="str">
            <v>BANCO COMERCIAL AV VILLAS S.A.</v>
          </cell>
          <cell r="AR54" t="str">
            <v>Crear</v>
          </cell>
          <cell r="AS54"/>
          <cell r="AT54"/>
          <cell r="AU54" t="e">
            <v>#N/A</v>
          </cell>
          <cell r="AV54" t="e">
            <v>#N/A</v>
          </cell>
          <cell r="AW54" t="e">
            <v>#N/A</v>
          </cell>
          <cell r="AX54" t="str">
            <v>QUINCE MILLONES DE PESOS MCTE.</v>
          </cell>
          <cell r="AY54">
            <v>150000</v>
          </cell>
          <cell r="AZ54">
            <v>14850000</v>
          </cell>
          <cell r="BA54" t="str">
            <v>CATORCE MILLONES OCHOCIENTOS CINCUENTA MIL PESOS MCTE.</v>
          </cell>
          <cell r="BB54" t="str">
            <v>CIENTO CINCUENTA MIL PESOS MCTE.</v>
          </cell>
          <cell r="BC54" t="str">
            <v>CUATROCIENTOS CUATRO MIL NOVECIENTOS NOVENTA Y DOS PESOS MCTE.</v>
          </cell>
          <cell r="BD54" t="str">
            <v>cuarenta y ocho</v>
          </cell>
          <cell r="BE54" t="str">
            <v xml:space="preserve"> cuotas mensuales</v>
          </cell>
          <cell r="BF54" t="str">
            <v>cuarenta y ocho (48) cuotas mensuales y sucesivas</v>
          </cell>
          <cell r="BG54" t="str">
            <v>HOGAR</v>
          </cell>
          <cell r="BH54" t="str">
            <v xml:space="preserve"> al mes siguiente del desembolso </v>
          </cell>
          <cell r="BI54" t="str">
            <v>mensual</v>
          </cell>
          <cell r="BJ54" t="str">
            <v xml:space="preserve">al mes siguiente del desembolso </v>
          </cell>
          <cell r="BK54" t="str">
            <v/>
          </cell>
          <cell r="BL54" t="str">
            <v/>
          </cell>
          <cell r="BM54" t="str">
            <v/>
          </cell>
          <cell r="BN54" t="str">
            <v/>
          </cell>
          <cell r="BO54" t="str">
            <v/>
          </cell>
          <cell r="BP54" t="str">
            <v/>
          </cell>
          <cell r="BQ54"/>
          <cell r="BR54"/>
          <cell r="BS54"/>
          <cell r="BU54"/>
          <cell r="BV54"/>
          <cell r="BW54"/>
          <cell r="BX54"/>
          <cell r="BY54"/>
          <cell r="BZ54"/>
          <cell r="CA54"/>
          <cell r="CB54"/>
          <cell r="CC54"/>
        </row>
        <row r="55">
          <cell r="C55" t="e">
            <v>#N/A</v>
          </cell>
          <cell r="D55" t="str">
            <v>Entregado para Giro</v>
          </cell>
          <cell r="E55" t="str">
            <v>HOGAR</v>
          </cell>
          <cell r="F55"/>
          <cell r="G55">
            <v>2</v>
          </cell>
          <cell r="H55">
            <v>44993</v>
          </cell>
          <cell r="I55">
            <v>79471468</v>
          </cell>
          <cell r="J55" t="str">
            <v>ROJAS GARCIA JUAN DAVID</v>
          </cell>
          <cell r="K55" t="str">
            <v>Auxiliar Administrativo - Grado 03</v>
          </cell>
          <cell r="L55" t="str">
            <v>Bogotá D.C.</v>
          </cell>
          <cell r="M55" t="e">
            <v>#N/A</v>
          </cell>
          <cell r="N55">
            <v>16000000</v>
          </cell>
          <cell r="O55" t="e">
            <v>#N/A</v>
          </cell>
          <cell r="P55">
            <v>44994</v>
          </cell>
          <cell r="Q55" t="str">
            <v>José Bayona Avendaño</v>
          </cell>
          <cell r="R55" t="e">
            <v>#N/A</v>
          </cell>
          <cell r="S55"/>
          <cell r="T55"/>
          <cell r="U55" t="str">
            <v>Señor</v>
          </cell>
          <cell r="V55" t="str">
            <v>JUAN DAVID ROJAS GARCIA</v>
          </cell>
          <cell r="W55">
            <v>3357271</v>
          </cell>
          <cell r="X55">
            <v>12.9</v>
          </cell>
          <cell r="Y55">
            <v>1</v>
          </cell>
          <cell r="Z55">
            <v>12.9</v>
          </cell>
          <cell r="AA55">
            <v>0</v>
          </cell>
          <cell r="AB55">
            <v>431992</v>
          </cell>
          <cell r="AC55">
            <v>54</v>
          </cell>
          <cell r="AD55"/>
          <cell r="AE55">
            <v>48</v>
          </cell>
          <cell r="AF55"/>
          <cell r="AG55"/>
          <cell r="AH55"/>
          <cell r="AI55"/>
          <cell r="AJ55"/>
          <cell r="AK55" t="str">
            <v>ROJAS GARCIA JUAN DAVID</v>
          </cell>
          <cell r="AL55" t="str">
            <v>Cédula No.</v>
          </cell>
          <cell r="AM55">
            <v>79471468</v>
          </cell>
          <cell r="AN55">
            <v>128000</v>
          </cell>
          <cell r="AO55" t="str">
            <v>137234639</v>
          </cell>
          <cell r="AP55" t="str">
            <v>Ahorro</v>
          </cell>
          <cell r="AQ55" t="str">
            <v>BANCO BILBAO VIZCAYA ARGENTARIA COLOMBIA S.A. BBVA</v>
          </cell>
          <cell r="AR55" t="str">
            <v>Activa</v>
          </cell>
          <cell r="AS55"/>
          <cell r="AT55"/>
          <cell r="AU55" t="e">
            <v>#N/A</v>
          </cell>
          <cell r="AV55" t="e">
            <v>#N/A</v>
          </cell>
          <cell r="AW55" t="e">
            <v>#N/A</v>
          </cell>
          <cell r="AX55" t="str">
            <v>DIECISÉIS MILLONES DE PESOS MCTE.</v>
          </cell>
          <cell r="AY55">
            <v>160000</v>
          </cell>
          <cell r="AZ55">
            <v>15840000</v>
          </cell>
          <cell r="BA55" t="str">
            <v>QUINCE MILLONES OCHOCIENTOS CUARENTA MIL PESOS MCTE.</v>
          </cell>
          <cell r="BB55" t="str">
            <v>CIENTO SESENTA MIL PESOS MCTE.</v>
          </cell>
          <cell r="BC55" t="str">
            <v>CUATROCIENTOS TREINTA Y UN MIL NOVECIENTOS NOVENTA Y DOS PESOS MCTE.</v>
          </cell>
          <cell r="BD55" t="str">
            <v>cuarenta y ocho</v>
          </cell>
          <cell r="BE55" t="str">
            <v xml:space="preserve"> cuotas mensuales</v>
          </cell>
          <cell r="BF55" t="str">
            <v>cuarenta y ocho (48) cuotas mensuales y sucesivas</v>
          </cell>
          <cell r="BG55" t="str">
            <v>HOGAR</v>
          </cell>
          <cell r="BH55" t="str">
            <v xml:space="preserve"> al mes siguiente del desembolso </v>
          </cell>
          <cell r="BI55" t="str">
            <v>mensual</v>
          </cell>
          <cell r="BJ55" t="str">
            <v xml:space="preserve">al mes siguiente del desembolso </v>
          </cell>
          <cell r="BK55" t="str">
            <v/>
          </cell>
          <cell r="BL55" t="str">
            <v/>
          </cell>
          <cell r="BM55" t="str">
            <v/>
          </cell>
          <cell r="BN55" t="str">
            <v/>
          </cell>
          <cell r="BO55" t="str">
            <v/>
          </cell>
          <cell r="BP55" t="str">
            <v/>
          </cell>
          <cell r="BQ55"/>
          <cell r="BR55"/>
          <cell r="BS55"/>
          <cell r="BU55"/>
          <cell r="BV55"/>
          <cell r="BW55"/>
          <cell r="BX55"/>
          <cell r="BY55"/>
          <cell r="BZ55"/>
          <cell r="CA55"/>
          <cell r="CB55"/>
          <cell r="CC55"/>
        </row>
        <row r="56">
          <cell r="C56" t="e">
            <v>#N/A</v>
          </cell>
          <cell r="D56" t="str">
            <v>Entregado para Giro</v>
          </cell>
          <cell r="E56" t="str">
            <v>HOGAR</v>
          </cell>
          <cell r="F56"/>
          <cell r="G56">
            <v>2</v>
          </cell>
          <cell r="H56">
            <v>44993</v>
          </cell>
          <cell r="I56">
            <v>52164360</v>
          </cell>
          <cell r="J56" t="str">
            <v>GARCIA MASMELA YAMILE IVETH</v>
          </cell>
          <cell r="K56" t="str">
            <v>Profesional Universitario - Grado 02</v>
          </cell>
          <cell r="L56" t="str">
            <v>Bogotá D.C.</v>
          </cell>
          <cell r="M56" t="e">
            <v>#N/A</v>
          </cell>
          <cell r="N56">
            <v>24128000</v>
          </cell>
          <cell r="O56" t="e">
            <v>#N/A</v>
          </cell>
          <cell r="P56">
            <v>44994</v>
          </cell>
          <cell r="Q56" t="str">
            <v>José Bayona Avendaño</v>
          </cell>
          <cell r="R56" t="e">
            <v>#N/A</v>
          </cell>
          <cell r="S56"/>
          <cell r="T56"/>
          <cell r="U56" t="str">
            <v>Señora</v>
          </cell>
          <cell r="V56" t="str">
            <v>YAMILE IVETH GARCIA MASMELA</v>
          </cell>
          <cell r="W56">
            <v>6597926</v>
          </cell>
          <cell r="X56">
            <v>13.15</v>
          </cell>
          <cell r="Y56">
            <v>1</v>
          </cell>
          <cell r="Z56">
            <v>13.15</v>
          </cell>
          <cell r="AA56">
            <v>0</v>
          </cell>
          <cell r="AB56">
            <v>654466</v>
          </cell>
          <cell r="AC56">
            <v>55</v>
          </cell>
          <cell r="AD56"/>
          <cell r="AE56">
            <v>48</v>
          </cell>
          <cell r="AF56"/>
          <cell r="AG56"/>
          <cell r="AH56"/>
          <cell r="AI56"/>
          <cell r="AJ56"/>
          <cell r="AK56" t="str">
            <v>GARCIA MASMELA YAMILE IVETH</v>
          </cell>
          <cell r="AL56" t="str">
            <v>Cédula No.</v>
          </cell>
          <cell r="AM56">
            <v>52164360</v>
          </cell>
          <cell r="AN56">
            <v>193024</v>
          </cell>
          <cell r="AO56" t="str">
            <v>705113389</v>
          </cell>
          <cell r="AP56" t="str">
            <v>Ahorro</v>
          </cell>
          <cell r="AQ56" t="str">
            <v>BANCO COMERCIAL AV VILLAS S.A.</v>
          </cell>
          <cell r="AR56" t="str">
            <v>Activa</v>
          </cell>
          <cell r="AS56"/>
          <cell r="AT56"/>
          <cell r="AU56" t="e">
            <v>#N/A</v>
          </cell>
          <cell r="AV56" t="e">
            <v>#N/A</v>
          </cell>
          <cell r="AW56" t="e">
            <v>#N/A</v>
          </cell>
          <cell r="AX56" t="str">
            <v>VEINTICUATRO MILLONES CIENTO VEINTIOCHO MIL PESOS MCTE.</v>
          </cell>
          <cell r="AY56">
            <v>241280</v>
          </cell>
          <cell r="AZ56">
            <v>23886720</v>
          </cell>
          <cell r="BA56" t="str">
            <v>VEINTITRÉS MILLONES OCHOCIENTOS OCHENTA Y SEIS MIL SETECIENTOS VEINTE PESOS MCTE.</v>
          </cell>
          <cell r="BB56" t="str">
            <v>DOSCIENTOS CUARENTA Y UN MIL DOSCIENTOS OCHENTA PESOS MCTE.</v>
          </cell>
          <cell r="BC56" t="str">
            <v>SEISCIENTOS CINCUENTA Y CUATRO MIL CUATROCIENTOS SESENTA Y SEIS PESOS MCTE.</v>
          </cell>
          <cell r="BD56" t="str">
            <v>cuarenta y ocho</v>
          </cell>
          <cell r="BE56" t="str">
            <v xml:space="preserve"> cuotas mensuales</v>
          </cell>
          <cell r="BF56" t="str">
            <v>cuarenta y ocho (48) cuotas mensuales y sucesivas</v>
          </cell>
          <cell r="BG56" t="str">
            <v>HOGAR</v>
          </cell>
          <cell r="BH56" t="str">
            <v xml:space="preserve"> al mes siguiente del desembolso </v>
          </cell>
          <cell r="BI56" t="str">
            <v>mensual</v>
          </cell>
          <cell r="BJ56" t="str">
            <v xml:space="preserve">al mes siguiente del desembolso </v>
          </cell>
          <cell r="BK56" t="str">
            <v/>
          </cell>
          <cell r="BL56" t="str">
            <v/>
          </cell>
          <cell r="BM56" t="str">
            <v/>
          </cell>
          <cell r="BN56" t="str">
            <v/>
          </cell>
          <cell r="BO56" t="str">
            <v/>
          </cell>
          <cell r="BP56" t="str">
            <v/>
          </cell>
          <cell r="BQ56"/>
          <cell r="BR56"/>
          <cell r="BS56"/>
          <cell r="BU56"/>
          <cell r="BV56"/>
          <cell r="BW56"/>
          <cell r="BX56"/>
          <cell r="BY56"/>
          <cell r="BZ56"/>
          <cell r="CA56"/>
          <cell r="CB56"/>
          <cell r="CC56"/>
        </row>
        <row r="57">
          <cell r="C57" t="e">
            <v>#N/A</v>
          </cell>
          <cell r="D57" t="str">
            <v>Entregado para Giro</v>
          </cell>
          <cell r="E57" t="str">
            <v>RECREACIÓN</v>
          </cell>
          <cell r="F57"/>
          <cell r="G57">
            <v>2</v>
          </cell>
          <cell r="H57">
            <v>44993</v>
          </cell>
          <cell r="I57">
            <v>1030532814</v>
          </cell>
          <cell r="J57" t="str">
            <v>VELANDIA SOTO FABIAN ULISES</v>
          </cell>
          <cell r="K57" t="str">
            <v>Profesional Especializado - Grado 04</v>
          </cell>
          <cell r="L57" t="str">
            <v>Bogotá D.C.</v>
          </cell>
          <cell r="M57">
            <v>9118013</v>
          </cell>
          <cell r="N57">
            <v>9118013</v>
          </cell>
          <cell r="O57">
            <v>0</v>
          </cell>
          <cell r="P57">
            <v>44994</v>
          </cell>
          <cell r="Q57" t="str">
            <v>José Bayona Avendaño</v>
          </cell>
          <cell r="R57" t="str">
            <v xml:space="preserve">fabian.velandia@contraloria.gov.co </v>
          </cell>
          <cell r="S57"/>
          <cell r="T57"/>
          <cell r="U57" t="str">
            <v>Señor</v>
          </cell>
          <cell r="V57" t="str">
            <v>FABIAN ULISES VELANDIA SOTO</v>
          </cell>
          <cell r="W57">
            <v>7650378</v>
          </cell>
          <cell r="X57">
            <v>13.15</v>
          </cell>
          <cell r="Y57">
            <v>1</v>
          </cell>
          <cell r="Z57">
            <v>13.15</v>
          </cell>
          <cell r="AA57">
            <v>0</v>
          </cell>
          <cell r="AB57">
            <v>309851</v>
          </cell>
          <cell r="AC57">
            <v>56</v>
          </cell>
          <cell r="AD57"/>
          <cell r="AE57">
            <v>36</v>
          </cell>
          <cell r="AF57"/>
          <cell r="AG57"/>
          <cell r="AH57"/>
          <cell r="AI57"/>
          <cell r="AJ57"/>
          <cell r="AK57" t="str">
            <v>VELANDIA SOTO FABIAN ULISES</v>
          </cell>
          <cell r="AL57" t="str">
            <v>Cédula No.</v>
          </cell>
          <cell r="AM57">
            <v>1030532814</v>
          </cell>
          <cell r="AN57">
            <v>54708</v>
          </cell>
          <cell r="AO57" t="str">
            <v>58957323152</v>
          </cell>
          <cell r="AP57" t="str">
            <v>Ahorro</v>
          </cell>
          <cell r="AQ57" t="str">
            <v>BANCOLOMBIA S.A.</v>
          </cell>
          <cell r="AR57" t="str">
            <v>Activa</v>
          </cell>
          <cell r="AS57" t="str">
            <v>CINDY STEFANIE MOLANO VASQUEZ</v>
          </cell>
          <cell r="AT57">
            <v>1015398916</v>
          </cell>
          <cell r="AU57" t="e">
            <v>#N/A</v>
          </cell>
          <cell r="AV57" t="str">
            <v>NUEVE MILLONES CIENTO DIECIOCHO MIL TRECE PESOS MCTE.</v>
          </cell>
          <cell r="AW57" t="str">
            <v>NUEVE MILLONES CIENTO DIECIOCHO MIL TRECE PESOS MCTE.</v>
          </cell>
          <cell r="AX57" t="str">
            <v>NUEVE MILLONES CIENTO DIECIOCHO MIL TRECE PESOS MCTE.</v>
          </cell>
          <cell r="AY57">
            <v>91180</v>
          </cell>
          <cell r="AZ57">
            <v>9026833</v>
          </cell>
          <cell r="BA57" t="str">
            <v>NUEVE MILLONES VEINTISÉIS MIL OCHOCIENTOS TREINTA Y TRES PESOS MCTE.</v>
          </cell>
          <cell r="BB57" t="str">
            <v>NOVENTA Y UN MIL CIENTO OCHENTA PESOS MCTE.</v>
          </cell>
          <cell r="BC57" t="str">
            <v>TRESCIENTOS NUEVE MIL OCHOCIENTOS CINCUENTA Y UN PESOS MCTE.</v>
          </cell>
          <cell r="BD57" t="str">
            <v>treinta y seis</v>
          </cell>
          <cell r="BE57" t="str">
            <v xml:space="preserve"> cuotas mensuales</v>
          </cell>
          <cell r="BF57" t="str">
            <v>treinta y seis (36) cuotas mensuales y sucesivas</v>
          </cell>
          <cell r="BG57" t="str">
            <v>RECREACIÓN</v>
          </cell>
          <cell r="BH57" t="str">
            <v xml:space="preserve"> al mes siguiente del desembolso </v>
          </cell>
          <cell r="BI57" t="str">
            <v>mensual</v>
          </cell>
          <cell r="BJ57" t="str">
            <v xml:space="preserve">al mes siguiente del desembolso </v>
          </cell>
          <cell r="BK57" t="str">
            <v/>
          </cell>
          <cell r="BL57" t="str">
            <v>a. Pagaré y libranza debidamente diligenciado según el caso.</v>
          </cell>
          <cell r="BM57" t="str">
            <v>b. Constitución de la póliza de seguro correspondiente, que se soportara con el aporte de la consignación del valor correspondiente.</v>
          </cell>
          <cell r="BN57" t="str">
            <v>c. Certificación bancaria del número y tipo de cuenta del establecimiento beneficiario del giro.</v>
          </cell>
          <cell r="BO57">
            <v>0</v>
          </cell>
          <cell r="BP57" t="str">
            <v/>
          </cell>
          <cell r="BQ57"/>
          <cell r="BR57"/>
          <cell r="BS57"/>
          <cell r="BU57"/>
          <cell r="BV57"/>
          <cell r="BW57"/>
          <cell r="BX57"/>
          <cell r="BY57"/>
          <cell r="BZ57"/>
          <cell r="CA57"/>
          <cell r="CB57"/>
          <cell r="CC57"/>
        </row>
        <row r="58">
          <cell r="C58" t="e">
            <v>#N/A</v>
          </cell>
          <cell r="D58" t="str">
            <v>Entregado para Giro</v>
          </cell>
          <cell r="E58" t="str">
            <v>HOGAR</v>
          </cell>
          <cell r="F58"/>
          <cell r="G58">
            <v>2</v>
          </cell>
          <cell r="H58">
            <v>44993</v>
          </cell>
          <cell r="I58">
            <v>1120570752</v>
          </cell>
          <cell r="J58" t="str">
            <v>SOSA PARRA YEISON YOVAN</v>
          </cell>
          <cell r="K58" t="str">
            <v>Auxiliar Operativo - Grado 02</v>
          </cell>
          <cell r="L58" t="str">
            <v>San Jose Del Guaviare - Guaviare</v>
          </cell>
          <cell r="M58" t="e">
            <v>#N/A</v>
          </cell>
          <cell r="N58">
            <v>17168000</v>
          </cell>
          <cell r="O58" t="e">
            <v>#N/A</v>
          </cell>
          <cell r="P58">
            <v>44994</v>
          </cell>
          <cell r="Q58" t="str">
            <v>José Bayona Avendaño</v>
          </cell>
          <cell r="R58" t="e">
            <v>#N/A</v>
          </cell>
          <cell r="S58"/>
          <cell r="T58"/>
          <cell r="U58" t="str">
            <v>Señor</v>
          </cell>
          <cell r="V58" t="str">
            <v>YEISON YOVAN SOSA PARRA</v>
          </cell>
          <cell r="W58">
            <v>2542001</v>
          </cell>
          <cell r="X58">
            <v>12.64</v>
          </cell>
          <cell r="Y58">
            <v>1</v>
          </cell>
          <cell r="Z58">
            <v>12.64</v>
          </cell>
          <cell r="AA58">
            <v>0</v>
          </cell>
          <cell r="AB58">
            <v>461377</v>
          </cell>
          <cell r="AC58">
            <v>57</v>
          </cell>
          <cell r="AD58"/>
          <cell r="AE58">
            <v>48</v>
          </cell>
          <cell r="AF58"/>
          <cell r="AG58"/>
          <cell r="AH58"/>
          <cell r="AI58"/>
          <cell r="AJ58"/>
          <cell r="AK58" t="str">
            <v>SOSA PARRA YEISON YOVAN</v>
          </cell>
          <cell r="AL58" t="str">
            <v>Cédula No.</v>
          </cell>
          <cell r="AM58">
            <v>1120570752</v>
          </cell>
          <cell r="AN58">
            <v>137344</v>
          </cell>
          <cell r="AO58" t="str">
            <v>82855187368</v>
          </cell>
          <cell r="AP58" t="str">
            <v>Ahorro</v>
          </cell>
          <cell r="AQ58" t="str">
            <v>BANCOLOMBIA S.A.</v>
          </cell>
          <cell r="AR58" t="str">
            <v>Crear</v>
          </cell>
          <cell r="AS58" t="str">
            <v>ILIANA SANCHEZ JAIMEZ</v>
          </cell>
          <cell r="AT58">
            <v>41214790</v>
          </cell>
          <cell r="AU58" t="e">
            <v>#N/A</v>
          </cell>
          <cell r="AV58" t="e">
            <v>#N/A</v>
          </cell>
          <cell r="AW58" t="e">
            <v>#N/A</v>
          </cell>
          <cell r="AX58" t="str">
            <v>DIECISIETE MILLONES CIENTO SESENTA Y OCHO MIL PESOS MCTE.</v>
          </cell>
          <cell r="AY58">
            <v>171680</v>
          </cell>
          <cell r="AZ58">
            <v>16996320</v>
          </cell>
          <cell r="BA58" t="str">
            <v>DIECISÉIS MILLONES NOVECIENTOS NOVENTA Y SEIS MIL TRESCIENTOS VEINTE PESOS MCTE.</v>
          </cell>
          <cell r="BB58" t="str">
            <v>CIENTO SETENTA Y UN MIL SEISCIENTOS OCHENTA PESOS MCTE.</v>
          </cell>
          <cell r="BC58" t="str">
            <v>CUATROCIENTOS SESENTA Y UN MIL TRESCIENTOS SETENTA Y SIETE PESOS MCTE.</v>
          </cell>
          <cell r="BD58" t="str">
            <v>cuarenta y ocho</v>
          </cell>
          <cell r="BE58" t="str">
            <v xml:space="preserve"> cuotas mensuales</v>
          </cell>
          <cell r="BF58" t="str">
            <v>cuarenta y ocho (48) cuotas mensuales y sucesivas</v>
          </cell>
          <cell r="BG58" t="str">
            <v>HOGAR</v>
          </cell>
          <cell r="BH58" t="str">
            <v xml:space="preserve"> al mes siguiente del desembolso </v>
          </cell>
          <cell r="BI58" t="str">
            <v>mensual</v>
          </cell>
          <cell r="BJ58" t="str">
            <v xml:space="preserve">al mes siguiente del desembolso </v>
          </cell>
          <cell r="BK58" t="str">
            <v/>
          </cell>
          <cell r="BL58" t="str">
            <v/>
          </cell>
          <cell r="BM58" t="str">
            <v/>
          </cell>
          <cell r="BN58" t="str">
            <v/>
          </cell>
          <cell r="BO58" t="str">
            <v/>
          </cell>
          <cell r="BP58" t="str">
            <v/>
          </cell>
          <cell r="BQ58"/>
          <cell r="BR58"/>
          <cell r="BS58"/>
          <cell r="BU58"/>
          <cell r="BV58"/>
          <cell r="BW58"/>
          <cell r="BX58"/>
          <cell r="BY58"/>
          <cell r="BZ58"/>
          <cell r="CA58"/>
          <cell r="CB58"/>
          <cell r="CC58"/>
        </row>
        <row r="59">
          <cell r="C59" t="e">
            <v>#N/A</v>
          </cell>
          <cell r="D59" t="str">
            <v>Entregado para Giro</v>
          </cell>
          <cell r="E59" t="str">
            <v>HOGAR</v>
          </cell>
          <cell r="F59"/>
          <cell r="G59">
            <v>2</v>
          </cell>
          <cell r="H59">
            <v>44993</v>
          </cell>
          <cell r="I59">
            <v>65585569</v>
          </cell>
          <cell r="J59" t="str">
            <v>QUESADA GUZMAN IRMA</v>
          </cell>
          <cell r="K59" t="str">
            <v>Profesional Universitario - Grado 02</v>
          </cell>
          <cell r="L59" t="str">
            <v>Ibague - Tolima</v>
          </cell>
          <cell r="M59" t="e">
            <v>#N/A</v>
          </cell>
          <cell r="N59">
            <v>24128000</v>
          </cell>
          <cell r="O59" t="e">
            <v>#N/A</v>
          </cell>
          <cell r="P59">
            <v>44994</v>
          </cell>
          <cell r="Q59" t="str">
            <v>José Bayona Avendaño</v>
          </cell>
          <cell r="R59" t="e">
            <v>#N/A</v>
          </cell>
          <cell r="S59"/>
          <cell r="T59"/>
          <cell r="U59" t="str">
            <v>Señora</v>
          </cell>
          <cell r="V59" t="str">
            <v>IRMA QUESADA GUZMAN</v>
          </cell>
          <cell r="W59">
            <v>6597926</v>
          </cell>
          <cell r="X59">
            <v>13.15</v>
          </cell>
          <cell r="Y59">
            <v>1</v>
          </cell>
          <cell r="Z59">
            <v>13.15</v>
          </cell>
          <cell r="AA59">
            <v>0</v>
          </cell>
          <cell r="AB59">
            <v>654466</v>
          </cell>
          <cell r="AC59">
            <v>58</v>
          </cell>
          <cell r="AD59"/>
          <cell r="AE59">
            <v>48</v>
          </cell>
          <cell r="AF59"/>
          <cell r="AG59"/>
          <cell r="AH59"/>
          <cell r="AI59"/>
          <cell r="AJ59"/>
          <cell r="AK59" t="str">
            <v>QUESADA GUZMAN IRMA</v>
          </cell>
          <cell r="AL59" t="str">
            <v>Cédula No.</v>
          </cell>
          <cell r="AM59">
            <v>65585569</v>
          </cell>
          <cell r="AN59">
            <v>193024</v>
          </cell>
          <cell r="AO59" t="str">
            <v>435219886</v>
          </cell>
          <cell r="AP59" t="str">
            <v>Ahorro</v>
          </cell>
          <cell r="AQ59" t="str">
            <v>BANCO BILBAO VIZCAYA ARGENTARIA COLOMBIA S.A. BBVA</v>
          </cell>
          <cell r="AR59" t="str">
            <v>Activa</v>
          </cell>
          <cell r="AS59"/>
          <cell r="AT59"/>
          <cell r="AU59" t="e">
            <v>#N/A</v>
          </cell>
          <cell r="AV59" t="e">
            <v>#N/A</v>
          </cell>
          <cell r="AW59" t="e">
            <v>#N/A</v>
          </cell>
          <cell r="AX59" t="str">
            <v>VEINTICUATRO MILLONES CIENTO VEINTIOCHO MIL PESOS MCTE.</v>
          </cell>
          <cell r="AY59">
            <v>241280</v>
          </cell>
          <cell r="AZ59">
            <v>23886720</v>
          </cell>
          <cell r="BA59" t="str">
            <v>VEINTITRÉS MILLONES OCHOCIENTOS OCHENTA Y SEIS MIL SETECIENTOS VEINTE PESOS MCTE.</v>
          </cell>
          <cell r="BB59" t="str">
            <v>DOSCIENTOS CUARENTA Y UN MIL DOSCIENTOS OCHENTA PESOS MCTE.</v>
          </cell>
          <cell r="BC59" t="str">
            <v>SEISCIENTOS CINCUENTA Y CUATRO MIL CUATROCIENTOS SESENTA Y SEIS PESOS MCTE.</v>
          </cell>
          <cell r="BD59" t="str">
            <v>cuarenta y ocho</v>
          </cell>
          <cell r="BE59" t="str">
            <v xml:space="preserve"> cuotas mensuales</v>
          </cell>
          <cell r="BF59" t="str">
            <v>cuarenta y ocho (48) cuotas mensuales y sucesivas</v>
          </cell>
          <cell r="BG59" t="str">
            <v>HOGAR</v>
          </cell>
          <cell r="BH59" t="str">
            <v xml:space="preserve"> al mes siguiente del desembolso </v>
          </cell>
          <cell r="BI59" t="str">
            <v>mensual</v>
          </cell>
          <cell r="BJ59" t="str">
            <v xml:space="preserve">al mes siguiente del desembolso </v>
          </cell>
          <cell r="BK59" t="str">
            <v/>
          </cell>
          <cell r="BL59" t="str">
            <v/>
          </cell>
          <cell r="BM59" t="str">
            <v/>
          </cell>
          <cell r="BN59" t="str">
            <v/>
          </cell>
          <cell r="BO59" t="str">
            <v/>
          </cell>
          <cell r="BP59" t="str">
            <v/>
          </cell>
          <cell r="BQ59"/>
          <cell r="BR59"/>
          <cell r="BS59"/>
          <cell r="BU59"/>
          <cell r="BV59"/>
          <cell r="BW59"/>
          <cell r="BX59"/>
          <cell r="BY59"/>
          <cell r="BZ59"/>
          <cell r="CA59"/>
          <cell r="CB59"/>
          <cell r="CC59"/>
        </row>
        <row r="60">
          <cell r="C60" t="e">
            <v>#N/A</v>
          </cell>
          <cell r="D60" t="str">
            <v>Entregado para Giro</v>
          </cell>
          <cell r="E60" t="str">
            <v>HOGAR</v>
          </cell>
          <cell r="F60"/>
          <cell r="G60">
            <v>2</v>
          </cell>
          <cell r="H60">
            <v>44993</v>
          </cell>
          <cell r="I60">
            <v>3220088</v>
          </cell>
          <cell r="J60" t="str">
            <v>BAQUERO TORRES MIGUEL ABDON</v>
          </cell>
          <cell r="K60" t="str">
            <v>Profesional Universitario - Grado 01</v>
          </cell>
          <cell r="L60" t="str">
            <v>Bogotá D.C.</v>
          </cell>
          <cell r="M60" t="e">
            <v>#N/A</v>
          </cell>
          <cell r="N60">
            <v>20000000</v>
          </cell>
          <cell r="O60" t="e">
            <v>#N/A</v>
          </cell>
          <cell r="P60">
            <v>44994</v>
          </cell>
          <cell r="Q60" t="str">
            <v>José Bayona Avendaño</v>
          </cell>
          <cell r="R60" t="e">
            <v>#N/A</v>
          </cell>
          <cell r="S60"/>
          <cell r="T60"/>
          <cell r="U60" t="str">
            <v>Señor</v>
          </cell>
          <cell r="V60" t="str">
            <v>MIGUEL ABDON BAQUERO TORRES</v>
          </cell>
          <cell r="W60">
            <v>5553106</v>
          </cell>
          <cell r="X60">
            <v>13.15</v>
          </cell>
          <cell r="Y60">
            <v>1</v>
          </cell>
          <cell r="Z60">
            <v>13.15</v>
          </cell>
          <cell r="AA60">
            <v>0</v>
          </cell>
          <cell r="AB60">
            <v>542495</v>
          </cell>
          <cell r="AC60">
            <v>59</v>
          </cell>
          <cell r="AD60"/>
          <cell r="AE60">
            <v>48</v>
          </cell>
          <cell r="AF60"/>
          <cell r="AG60"/>
          <cell r="AH60"/>
          <cell r="AI60"/>
          <cell r="AJ60"/>
          <cell r="AK60" t="str">
            <v>BAQUERO TORRES MIGUEL ABDON</v>
          </cell>
          <cell r="AL60" t="str">
            <v>Cédula No.</v>
          </cell>
          <cell r="AM60">
            <v>3220088</v>
          </cell>
          <cell r="AN60">
            <v>160000</v>
          </cell>
          <cell r="AO60" t="str">
            <v>20230851210</v>
          </cell>
          <cell r="AP60" t="str">
            <v>Ahorro</v>
          </cell>
          <cell r="AQ60" t="str">
            <v>BANCOLOMBIA S.A.</v>
          </cell>
          <cell r="AR60" t="str">
            <v>Crear</v>
          </cell>
          <cell r="AS60"/>
          <cell r="AT60"/>
          <cell r="AU60" t="e">
            <v>#N/A</v>
          </cell>
          <cell r="AV60" t="e">
            <v>#N/A</v>
          </cell>
          <cell r="AW60" t="e">
            <v>#N/A</v>
          </cell>
          <cell r="AX60" t="str">
            <v>VEINTE MILLONES DE PESOS MCTE.</v>
          </cell>
          <cell r="AY60">
            <v>200000</v>
          </cell>
          <cell r="AZ60">
            <v>19800000</v>
          </cell>
          <cell r="BA60" t="str">
            <v>DIECINUEVE MILLONES OCHOCIENTOS MIL PESOS MCTE.</v>
          </cell>
          <cell r="BB60" t="str">
            <v>DOSCIENTOS MIL PESOS MCTE.</v>
          </cell>
          <cell r="BC60" t="str">
            <v>QUINIENTOS CUARENTA Y DOS MIL CUATROCIENTOS NOVENTA Y CINCO PESOS MCTE.</v>
          </cell>
          <cell r="BD60" t="str">
            <v>cuarenta y ocho</v>
          </cell>
          <cell r="BE60" t="str">
            <v xml:space="preserve"> cuotas mensuales</v>
          </cell>
          <cell r="BF60" t="str">
            <v>cuarenta y ocho (48) cuotas mensuales y sucesivas</v>
          </cell>
          <cell r="BG60" t="str">
            <v>HOGAR</v>
          </cell>
          <cell r="BH60" t="str">
            <v xml:space="preserve"> al mes siguiente del desembolso </v>
          </cell>
          <cell r="BI60" t="str">
            <v>mensual</v>
          </cell>
          <cell r="BJ60" t="str">
            <v xml:space="preserve">al mes siguiente del desembolso </v>
          </cell>
          <cell r="BK60" t="str">
            <v/>
          </cell>
          <cell r="BL60" t="str">
            <v/>
          </cell>
          <cell r="BM60" t="str">
            <v/>
          </cell>
          <cell r="BN60" t="str">
            <v/>
          </cell>
          <cell r="BO60" t="str">
            <v/>
          </cell>
          <cell r="BP60" t="str">
            <v/>
          </cell>
          <cell r="BQ60"/>
          <cell r="BR60"/>
          <cell r="BS60"/>
          <cell r="BU60"/>
          <cell r="BV60"/>
          <cell r="BW60"/>
          <cell r="BX60"/>
          <cell r="BY60"/>
          <cell r="BZ60"/>
          <cell r="CA60"/>
          <cell r="CB60"/>
          <cell r="CC60"/>
        </row>
        <row r="61">
          <cell r="C61" t="e">
            <v>#N/A</v>
          </cell>
          <cell r="D61" t="str">
            <v>Entregado para Giro</v>
          </cell>
          <cell r="E61" t="str">
            <v>HOGAR</v>
          </cell>
          <cell r="F61"/>
          <cell r="G61">
            <v>2</v>
          </cell>
          <cell r="H61">
            <v>44993</v>
          </cell>
          <cell r="I61">
            <v>2955172</v>
          </cell>
          <cell r="J61" t="str">
            <v>TRIANA RUBIO HELIO HUMBERTO</v>
          </cell>
          <cell r="K61" t="str">
            <v>Auxiliar Administrativo - Grado 03</v>
          </cell>
          <cell r="L61" t="str">
            <v>Bogotá D.C.</v>
          </cell>
          <cell r="M61" t="e">
            <v>#N/A</v>
          </cell>
          <cell r="N61">
            <v>15000000</v>
          </cell>
          <cell r="O61" t="e">
            <v>#N/A</v>
          </cell>
          <cell r="P61">
            <v>44994</v>
          </cell>
          <cell r="Q61" t="str">
            <v>José Bayona Avendaño</v>
          </cell>
          <cell r="R61" t="e">
            <v>#N/A</v>
          </cell>
          <cell r="S61"/>
          <cell r="T61"/>
          <cell r="U61" t="str">
            <v>Señor</v>
          </cell>
          <cell r="V61" t="str">
            <v>HELIO HUMBERTO TRIANA RUBIO</v>
          </cell>
          <cell r="W61">
            <v>3357271</v>
          </cell>
          <cell r="X61">
            <v>12.9</v>
          </cell>
          <cell r="Y61">
            <v>1</v>
          </cell>
          <cell r="Z61">
            <v>12.9</v>
          </cell>
          <cell r="AA61">
            <v>0</v>
          </cell>
          <cell r="AB61">
            <v>507912</v>
          </cell>
          <cell r="AC61">
            <v>60</v>
          </cell>
          <cell r="AD61"/>
          <cell r="AE61">
            <v>36</v>
          </cell>
          <cell r="AF61"/>
          <cell r="AG61"/>
          <cell r="AH61"/>
          <cell r="AI61"/>
          <cell r="AJ61"/>
          <cell r="AK61" t="str">
            <v>TRIANA RUBIO HELIO HUMBERTO</v>
          </cell>
          <cell r="AL61" t="str">
            <v>Cédula No.</v>
          </cell>
          <cell r="AM61">
            <v>2955172</v>
          </cell>
          <cell r="AN61">
            <v>90000</v>
          </cell>
          <cell r="AO61" t="str">
            <v>137437455</v>
          </cell>
          <cell r="AP61" t="str">
            <v>Ahorro</v>
          </cell>
          <cell r="AQ61" t="str">
            <v>BANCO BILBAO VIZCAYA ARGENTARIA COLOMBIA S.A. BBVA</v>
          </cell>
          <cell r="AR61" t="str">
            <v>Activa</v>
          </cell>
          <cell r="AS61"/>
          <cell r="AT61"/>
          <cell r="AU61" t="e">
            <v>#N/A</v>
          </cell>
          <cell r="AV61" t="e">
            <v>#N/A</v>
          </cell>
          <cell r="AW61" t="e">
            <v>#N/A</v>
          </cell>
          <cell r="AX61" t="str">
            <v>QUINCE MILLONES DE PESOS MCTE.</v>
          </cell>
          <cell r="AY61">
            <v>150000</v>
          </cell>
          <cell r="AZ61">
            <v>14850000</v>
          </cell>
          <cell r="BA61" t="str">
            <v>CATORCE MILLONES OCHOCIENTOS CINCUENTA MIL PESOS MCTE.</v>
          </cell>
          <cell r="BB61" t="str">
            <v>CIENTO CINCUENTA MIL PESOS MCTE.</v>
          </cell>
          <cell r="BC61" t="str">
            <v>QUINIENTOS SIETE MIL NOVECIENTOS DOCE PESOS MCTE.</v>
          </cell>
          <cell r="BD61" t="str">
            <v>treinta y seis</v>
          </cell>
          <cell r="BE61" t="str">
            <v xml:space="preserve"> cuotas mensuales</v>
          </cell>
          <cell r="BF61" t="str">
            <v>treinta y seis (36) cuotas mensuales y sucesivas</v>
          </cell>
          <cell r="BG61" t="str">
            <v>HOGAR</v>
          </cell>
          <cell r="BH61" t="str">
            <v xml:space="preserve"> al mes siguiente del desembolso </v>
          </cell>
          <cell r="BI61" t="str">
            <v>mensual</v>
          </cell>
          <cell r="BJ61" t="str">
            <v xml:space="preserve">al mes siguiente del desembolso </v>
          </cell>
          <cell r="BK61" t="str">
            <v/>
          </cell>
          <cell r="BL61" t="str">
            <v/>
          </cell>
          <cell r="BM61" t="str">
            <v/>
          </cell>
          <cell r="BN61" t="str">
            <v/>
          </cell>
          <cell r="BO61" t="str">
            <v/>
          </cell>
          <cell r="BP61" t="str">
            <v/>
          </cell>
          <cell r="BQ61"/>
          <cell r="BR61"/>
          <cell r="BS61"/>
          <cell r="BU61"/>
          <cell r="BV61"/>
          <cell r="BW61"/>
          <cell r="BX61"/>
          <cell r="BY61"/>
          <cell r="BZ61"/>
          <cell r="CA61"/>
          <cell r="CB61"/>
          <cell r="CC61"/>
        </row>
        <row r="62">
          <cell r="C62" t="e">
            <v>#N/A</v>
          </cell>
          <cell r="D62" t="str">
            <v>Entregado para Giro</v>
          </cell>
          <cell r="E62" t="str">
            <v>HOGAR</v>
          </cell>
          <cell r="F62"/>
          <cell r="G62">
            <v>2</v>
          </cell>
          <cell r="H62">
            <v>44993</v>
          </cell>
          <cell r="I62">
            <v>51691889</v>
          </cell>
          <cell r="J62" t="str">
            <v>LOPEZ PEÑALOZA AGUSTINA MARÍA</v>
          </cell>
          <cell r="K62" t="str">
            <v>Profesional Universitario - Grado 02</v>
          </cell>
          <cell r="L62" t="str">
            <v>Bogotá D.C.</v>
          </cell>
          <cell r="M62" t="e">
            <v>#N/A</v>
          </cell>
          <cell r="N62">
            <v>15000000</v>
          </cell>
          <cell r="O62" t="e">
            <v>#N/A</v>
          </cell>
          <cell r="P62">
            <v>44994</v>
          </cell>
          <cell r="Q62" t="str">
            <v>José Bayona Avendaño</v>
          </cell>
          <cell r="R62" t="e">
            <v>#N/A</v>
          </cell>
          <cell r="S62"/>
          <cell r="T62"/>
          <cell r="U62" t="str">
            <v>Señora</v>
          </cell>
          <cell r="V62" t="str">
            <v>AGUSTINA MARÍA LOPEZ PEÑALOZA</v>
          </cell>
          <cell r="W62">
            <v>6597926</v>
          </cell>
          <cell r="X62">
            <v>13.15</v>
          </cell>
          <cell r="Y62">
            <v>1</v>
          </cell>
          <cell r="Z62">
            <v>13.15</v>
          </cell>
          <cell r="AA62">
            <v>0</v>
          </cell>
          <cell r="AB62">
            <v>406871</v>
          </cell>
          <cell r="AC62">
            <v>61</v>
          </cell>
          <cell r="AD62"/>
          <cell r="AE62">
            <v>48</v>
          </cell>
          <cell r="AF62"/>
          <cell r="AG62"/>
          <cell r="AH62"/>
          <cell r="AI62"/>
          <cell r="AJ62"/>
          <cell r="AK62" t="str">
            <v>LOPEZ PEÑALOZA AGUSTINA MARÍA</v>
          </cell>
          <cell r="AL62" t="str">
            <v>Cédula No.</v>
          </cell>
          <cell r="AM62">
            <v>51691889</v>
          </cell>
          <cell r="AN62">
            <v>120000</v>
          </cell>
          <cell r="AO62" t="str">
            <v>0570008770115593</v>
          </cell>
          <cell r="AP62" t="str">
            <v>Ahorro</v>
          </cell>
          <cell r="AQ62" t="str">
            <v>BANCO DAVIVIENDA S.A.</v>
          </cell>
          <cell r="AR62" t="str">
            <v>Activa</v>
          </cell>
          <cell r="AS62"/>
          <cell r="AT62"/>
          <cell r="AU62" t="e">
            <v>#N/A</v>
          </cell>
          <cell r="AV62" t="e">
            <v>#N/A</v>
          </cell>
          <cell r="AW62" t="e">
            <v>#N/A</v>
          </cell>
          <cell r="AX62" t="str">
            <v>QUINCE MILLONES DE PESOS MCTE.</v>
          </cell>
          <cell r="AY62">
            <v>150000</v>
          </cell>
          <cell r="AZ62">
            <v>14850000</v>
          </cell>
          <cell r="BA62" t="str">
            <v>CATORCE MILLONES OCHOCIENTOS CINCUENTA MIL PESOS MCTE.</v>
          </cell>
          <cell r="BB62" t="str">
            <v>CIENTO CINCUENTA MIL PESOS MCTE.</v>
          </cell>
          <cell r="BC62" t="str">
            <v>CUATROCIENTOS SEIS MIL OCHOCIENTOS SETENTA Y UN PESOS MCTE.</v>
          </cell>
          <cell r="BD62" t="str">
            <v>cuarenta y ocho</v>
          </cell>
          <cell r="BE62" t="str">
            <v xml:space="preserve"> cuotas mensuales</v>
          </cell>
          <cell r="BF62" t="str">
            <v>cuarenta y ocho (48) cuotas mensuales y sucesivas</v>
          </cell>
          <cell r="BG62" t="str">
            <v>HOGAR</v>
          </cell>
          <cell r="BH62" t="str">
            <v xml:space="preserve"> al mes siguiente del desembolso </v>
          </cell>
          <cell r="BI62" t="str">
            <v>mensual</v>
          </cell>
          <cell r="BJ62" t="str">
            <v xml:space="preserve">al mes siguiente del desembolso </v>
          </cell>
          <cell r="BK62" t="str">
            <v/>
          </cell>
          <cell r="BL62" t="str">
            <v/>
          </cell>
          <cell r="BM62" t="str">
            <v/>
          </cell>
          <cell r="BN62" t="str">
            <v/>
          </cell>
          <cell r="BO62" t="str">
            <v/>
          </cell>
          <cell r="BP62" t="str">
            <v/>
          </cell>
          <cell r="BQ62"/>
          <cell r="BR62"/>
          <cell r="BS62"/>
          <cell r="BU62"/>
          <cell r="BV62"/>
          <cell r="BW62"/>
          <cell r="BX62"/>
          <cell r="BY62"/>
          <cell r="BZ62"/>
          <cell r="CA62"/>
          <cell r="CB62"/>
          <cell r="CC62"/>
        </row>
        <row r="63">
          <cell r="C63" t="e">
            <v>#N/A</v>
          </cell>
          <cell r="D63" t="str">
            <v>Entregado para Giro</v>
          </cell>
          <cell r="E63" t="str">
            <v>HOGAR</v>
          </cell>
          <cell r="F63"/>
          <cell r="G63">
            <v>2</v>
          </cell>
          <cell r="H63">
            <v>44993</v>
          </cell>
          <cell r="I63">
            <v>80113542</v>
          </cell>
          <cell r="J63" t="str">
            <v>SEPULVEDA MONTOYA JOSE LEONARDO</v>
          </cell>
          <cell r="K63" t="str">
            <v>Auxiliar Administrativo - Grado 03</v>
          </cell>
          <cell r="L63" t="str">
            <v>Bogotá D.C.</v>
          </cell>
          <cell r="M63" t="e">
            <v>#N/A</v>
          </cell>
          <cell r="N63">
            <v>12100000</v>
          </cell>
          <cell r="O63" t="e">
            <v>#N/A</v>
          </cell>
          <cell r="P63">
            <v>44994</v>
          </cell>
          <cell r="Q63" t="str">
            <v>José Bayona Avendaño</v>
          </cell>
          <cell r="R63" t="e">
            <v>#N/A</v>
          </cell>
          <cell r="S63"/>
          <cell r="T63"/>
          <cell r="U63" t="str">
            <v>Señor</v>
          </cell>
          <cell r="V63" t="str">
            <v>JOSE LEONARDO SEPULVEDA MONTOYA</v>
          </cell>
          <cell r="W63">
            <v>3357271</v>
          </cell>
          <cell r="X63">
            <v>12.9</v>
          </cell>
          <cell r="Y63">
            <v>1</v>
          </cell>
          <cell r="Z63">
            <v>12.9</v>
          </cell>
          <cell r="AA63">
            <v>0</v>
          </cell>
          <cell r="AB63">
            <v>678122</v>
          </cell>
          <cell r="AC63">
            <v>62</v>
          </cell>
          <cell r="AD63"/>
          <cell r="AE63">
            <v>20</v>
          </cell>
          <cell r="AF63"/>
          <cell r="AG63"/>
          <cell r="AH63"/>
          <cell r="AI63"/>
          <cell r="AJ63"/>
          <cell r="AK63" t="str">
            <v>SEPULVEDA MONTOYA JOSE LEONARDO</v>
          </cell>
          <cell r="AL63" t="str">
            <v>Cédula No.</v>
          </cell>
          <cell r="AM63">
            <v>80113542</v>
          </cell>
          <cell r="AN63">
            <v>40333</v>
          </cell>
          <cell r="AO63" t="str">
            <v>038568150</v>
          </cell>
          <cell r="AP63" t="str">
            <v>Ahorro</v>
          </cell>
          <cell r="AQ63" t="str">
            <v>BANCO DAVIVIENDA S.A.</v>
          </cell>
          <cell r="AR63" t="str">
            <v>Activa</v>
          </cell>
          <cell r="AS63"/>
          <cell r="AT63"/>
          <cell r="AU63" t="e">
            <v>#N/A</v>
          </cell>
          <cell r="AV63" t="e">
            <v>#N/A</v>
          </cell>
          <cell r="AW63" t="e">
            <v>#N/A</v>
          </cell>
          <cell r="AX63" t="str">
            <v>DOCE MILLONES CIEN MIL PESOS MCTE.</v>
          </cell>
          <cell r="AY63">
            <v>121000</v>
          </cell>
          <cell r="AZ63">
            <v>11979000</v>
          </cell>
          <cell r="BA63" t="str">
            <v>ONCE MILLONES NOVECIENTOS SETENTA Y NUEVE MIL PESOS MCTE.</v>
          </cell>
          <cell r="BB63" t="str">
            <v>CIENTO VEINTIÚN MIL PESOS MCTE.</v>
          </cell>
          <cell r="BC63" t="str">
            <v>SEISCIENTOS SETENTA Y OCHO MIL CIENTO VEINTIDÓS PESOS MCTE.</v>
          </cell>
          <cell r="BD63" t="str">
            <v>veinte</v>
          </cell>
          <cell r="BE63" t="str">
            <v xml:space="preserve"> cuotas mensuales</v>
          </cell>
          <cell r="BF63" t="str">
            <v>veinte (20) cuotas mensuales y sucesivas</v>
          </cell>
          <cell r="BG63" t="str">
            <v>HOGAR</v>
          </cell>
          <cell r="BH63" t="str">
            <v xml:space="preserve"> al mes siguiente del desembolso </v>
          </cell>
          <cell r="BI63" t="str">
            <v>mensual</v>
          </cell>
          <cell r="BJ63" t="str">
            <v xml:space="preserve">al mes siguiente del desembolso </v>
          </cell>
          <cell r="BK63" t="str">
            <v/>
          </cell>
          <cell r="BL63" t="str">
            <v/>
          </cell>
          <cell r="BM63" t="str">
            <v/>
          </cell>
          <cell r="BN63" t="str">
            <v/>
          </cell>
          <cell r="BO63" t="str">
            <v/>
          </cell>
          <cell r="BP63" t="str">
            <v/>
          </cell>
          <cell r="BQ63"/>
          <cell r="BR63"/>
          <cell r="BS63"/>
          <cell r="BU63"/>
          <cell r="BV63"/>
          <cell r="BW63"/>
          <cell r="BX63"/>
          <cell r="BY63"/>
          <cell r="BZ63"/>
          <cell r="CA63"/>
          <cell r="CB63"/>
          <cell r="CC63"/>
        </row>
        <row r="64">
          <cell r="C64" t="e">
            <v>#N/A</v>
          </cell>
          <cell r="D64" t="str">
            <v>Entregado para Giro</v>
          </cell>
          <cell r="E64" t="str">
            <v>HOGAR</v>
          </cell>
          <cell r="F64"/>
          <cell r="G64">
            <v>2</v>
          </cell>
          <cell r="H64">
            <v>44993</v>
          </cell>
          <cell r="I64">
            <v>92277663</v>
          </cell>
          <cell r="J64" t="str">
            <v>PACHECO MONTES HUGO ALBERTO</v>
          </cell>
          <cell r="K64" t="str">
            <v>Profesional Universitario - Grado 01</v>
          </cell>
          <cell r="L64" t="str">
            <v>Monteria - Cordoba</v>
          </cell>
          <cell r="M64">
            <v>18700000</v>
          </cell>
          <cell r="N64">
            <v>18700000</v>
          </cell>
          <cell r="O64">
            <v>0</v>
          </cell>
          <cell r="P64">
            <v>44994</v>
          </cell>
          <cell r="Q64" t="str">
            <v>José Bayona Avendaño</v>
          </cell>
          <cell r="R64" t="e">
            <v>#N/A</v>
          </cell>
          <cell r="S64"/>
          <cell r="T64"/>
          <cell r="U64" t="str">
            <v>Señora</v>
          </cell>
          <cell r="V64" t="str">
            <v>HUGO ALBERTO PACHECO MONTES</v>
          </cell>
          <cell r="W64">
            <v>5553106</v>
          </cell>
          <cell r="X64">
            <v>13.15</v>
          </cell>
          <cell r="Y64">
            <v>1</v>
          </cell>
          <cell r="Z64">
            <v>13.15</v>
          </cell>
          <cell r="AA64">
            <v>0</v>
          </cell>
          <cell r="AB64">
            <v>507233</v>
          </cell>
          <cell r="AC64">
            <v>63</v>
          </cell>
          <cell r="AD64"/>
          <cell r="AE64">
            <v>48</v>
          </cell>
          <cell r="AF64"/>
          <cell r="AG64"/>
          <cell r="AH64"/>
          <cell r="AI64"/>
          <cell r="AJ64"/>
          <cell r="AK64" t="str">
            <v>PACHECO MONTES HUGO ALBERTO</v>
          </cell>
          <cell r="AL64" t="str">
            <v>Cédula No.</v>
          </cell>
          <cell r="AM64">
            <v>92277663</v>
          </cell>
          <cell r="AN64">
            <v>149600</v>
          </cell>
          <cell r="AO64" t="str">
            <v>50694886717</v>
          </cell>
          <cell r="AP64" t="str">
            <v>Ahorro</v>
          </cell>
          <cell r="AQ64" t="str">
            <v>BANCOLOMBIA S.A.</v>
          </cell>
          <cell r="AR64" t="str">
            <v>Activa</v>
          </cell>
          <cell r="AS64"/>
          <cell r="AT64"/>
          <cell r="AU64" t="e">
            <v>#N/A</v>
          </cell>
          <cell r="AV64" t="str">
            <v>DIECIOCHO MILLONES SETECIENTOS MIL PESOS MCTE.</v>
          </cell>
          <cell r="AW64" t="str">
            <v>DIECIOCHO MILLONES SETECIENTOS MIL PESOS MCTE.</v>
          </cell>
          <cell r="AX64" t="str">
            <v>DIECIOCHO MILLONES SETECIENTOS MIL PESOS MCTE.</v>
          </cell>
          <cell r="AY64">
            <v>187000</v>
          </cell>
          <cell r="AZ64">
            <v>18513000</v>
          </cell>
          <cell r="BA64" t="str">
            <v>DIECIOCHO MILLONES QUINIENTOS TRECE MIL PESOS MCTE.</v>
          </cell>
          <cell r="BB64" t="str">
            <v>CIENTO OCHENTA Y SIETE MIL PESOS MCTE.</v>
          </cell>
          <cell r="BC64" t="str">
            <v>QUINIENTOS SIETE MIL DOSCIENTOS TREINTA Y TRES PESOS MCTE.</v>
          </cell>
          <cell r="BD64" t="str">
            <v>cuarenta y ocho</v>
          </cell>
          <cell r="BE64" t="str">
            <v xml:space="preserve"> cuotas mensuales</v>
          </cell>
          <cell r="BF64" t="str">
            <v>cuarenta y ocho (48) cuotas mensuales y sucesivas</v>
          </cell>
          <cell r="BG64" t="str">
            <v>HOGAR</v>
          </cell>
          <cell r="BH64" t="str">
            <v xml:space="preserve"> al mes siguiente del desembolso </v>
          </cell>
          <cell r="BI64" t="str">
            <v>mensual</v>
          </cell>
          <cell r="BJ64" t="str">
            <v xml:space="preserve">al mes siguiente del desembolso </v>
          </cell>
          <cell r="BK64" t="str">
            <v/>
          </cell>
          <cell r="BL64" t="str">
            <v/>
          </cell>
          <cell r="BM64" t="str">
            <v/>
          </cell>
          <cell r="BN64" t="str">
            <v/>
          </cell>
          <cell r="BO64" t="str">
            <v/>
          </cell>
          <cell r="BP64" t="str">
            <v/>
          </cell>
          <cell r="BQ64"/>
          <cell r="BR64"/>
          <cell r="BS64"/>
          <cell r="BU64"/>
          <cell r="BV64"/>
          <cell r="BW64"/>
          <cell r="BX64"/>
          <cell r="BY64"/>
          <cell r="BZ64"/>
          <cell r="CA64"/>
          <cell r="CB64"/>
          <cell r="CC64"/>
        </row>
        <row r="65">
          <cell r="C65" t="e">
            <v>#N/A</v>
          </cell>
          <cell r="D65" t="str">
            <v>Entregado para Giro</v>
          </cell>
          <cell r="E65" t="str">
            <v>HOGAR</v>
          </cell>
          <cell r="F65"/>
          <cell r="G65">
            <v>2</v>
          </cell>
          <cell r="H65">
            <v>44993</v>
          </cell>
          <cell r="I65">
            <v>50908853</v>
          </cell>
          <cell r="J65" t="str">
            <v>MORALES CALDERÓN KARINA ESTER</v>
          </cell>
          <cell r="K65" t="str">
            <v>Profesional Universitario - Grado 02</v>
          </cell>
          <cell r="L65" t="str">
            <v>Leticia - Amazonas</v>
          </cell>
          <cell r="M65" t="e">
            <v>#N/A</v>
          </cell>
          <cell r="N65">
            <v>11000000</v>
          </cell>
          <cell r="O65" t="e">
            <v>#N/A</v>
          </cell>
          <cell r="P65">
            <v>44994</v>
          </cell>
          <cell r="Q65" t="str">
            <v>José Bayona Avendaño</v>
          </cell>
          <cell r="R65" t="e">
            <v>#N/A</v>
          </cell>
          <cell r="S65"/>
          <cell r="T65"/>
          <cell r="U65" t="str">
            <v>Señora</v>
          </cell>
          <cell r="V65" t="str">
            <v>KARINA ESTER MORALES CALDERÓN</v>
          </cell>
          <cell r="W65">
            <v>6597926</v>
          </cell>
          <cell r="X65">
            <v>13.15</v>
          </cell>
          <cell r="Y65">
            <v>1</v>
          </cell>
          <cell r="Z65">
            <v>13.15</v>
          </cell>
          <cell r="AA65">
            <v>0</v>
          </cell>
          <cell r="AB65">
            <v>298373</v>
          </cell>
          <cell r="AC65">
            <v>64</v>
          </cell>
          <cell r="AD65"/>
          <cell r="AE65">
            <v>48</v>
          </cell>
          <cell r="AF65"/>
          <cell r="AG65"/>
          <cell r="AH65"/>
          <cell r="AI65"/>
          <cell r="AJ65"/>
          <cell r="AK65" t="str">
            <v>MORALES CALDERÓN KARINA ESTER</v>
          </cell>
          <cell r="AL65" t="str">
            <v>Cédula No.</v>
          </cell>
          <cell r="AM65">
            <v>50908853</v>
          </cell>
          <cell r="AN65">
            <v>88000</v>
          </cell>
          <cell r="AO65" t="str">
            <v>506163005</v>
          </cell>
          <cell r="AP65" t="str">
            <v>Ahorro</v>
          </cell>
          <cell r="AQ65" t="str">
            <v>BANCO BILBAO VIZCAYA ARGENTARIA COLOMBIA S.A. BBVA</v>
          </cell>
          <cell r="AR65" t="str">
            <v>Crear</v>
          </cell>
          <cell r="AS65" t="str">
            <v>DIANA CAROLINA FUENTES GOMEZ</v>
          </cell>
          <cell r="AT65">
            <v>1094243059</v>
          </cell>
          <cell r="AU65" t="e">
            <v>#N/A</v>
          </cell>
          <cell r="AV65" t="e">
            <v>#N/A</v>
          </cell>
          <cell r="AW65" t="e">
            <v>#N/A</v>
          </cell>
          <cell r="AX65" t="str">
            <v>ONCE MILLONES DE PESOS MCTE.</v>
          </cell>
          <cell r="AY65">
            <v>110000</v>
          </cell>
          <cell r="AZ65">
            <v>10890000</v>
          </cell>
          <cell r="BA65" t="str">
            <v>DIEZ MILLONES OCHOCIENTOS NOVENTA MIL PESOS MCTE.</v>
          </cell>
          <cell r="BB65" t="str">
            <v>CIENTO DIEZ MIL PESOS MCTE.</v>
          </cell>
          <cell r="BC65" t="str">
            <v>DOSCIENTOS NOVENTA Y OCHO MIL TRESCIENTOS SETENTA Y TRES PESOS MCTE.</v>
          </cell>
          <cell r="BD65" t="str">
            <v>cuarenta y ocho</v>
          </cell>
          <cell r="BE65" t="str">
            <v xml:space="preserve"> cuotas mensuales</v>
          </cell>
          <cell r="BF65" t="str">
            <v>cuarenta y ocho (48) cuotas mensuales y sucesivas</v>
          </cell>
          <cell r="BG65" t="str">
            <v>HOGAR</v>
          </cell>
          <cell r="BH65" t="str">
            <v xml:space="preserve"> al mes siguiente del desembolso </v>
          </cell>
          <cell r="BI65" t="str">
            <v>mensual</v>
          </cell>
          <cell r="BJ65" t="str">
            <v xml:space="preserve">al mes siguiente del desembolso </v>
          </cell>
          <cell r="BK65" t="str">
            <v/>
          </cell>
          <cell r="BL65" t="str">
            <v/>
          </cell>
          <cell r="BM65" t="str">
            <v/>
          </cell>
          <cell r="BN65" t="str">
            <v/>
          </cell>
          <cell r="BO65" t="str">
            <v/>
          </cell>
          <cell r="BP65" t="str">
            <v/>
          </cell>
          <cell r="BQ65"/>
          <cell r="BR65"/>
          <cell r="BS65"/>
          <cell r="BU65"/>
          <cell r="BV65"/>
          <cell r="BW65"/>
          <cell r="BX65"/>
          <cell r="BY65"/>
          <cell r="BZ65"/>
          <cell r="CA65"/>
          <cell r="CB65"/>
          <cell r="CC65"/>
        </row>
        <row r="66">
          <cell r="C66" t="e">
            <v>#N/A</v>
          </cell>
          <cell r="D66" t="str">
            <v>Entregado para Giro</v>
          </cell>
          <cell r="E66" t="str">
            <v>HOGAR</v>
          </cell>
          <cell r="F66"/>
          <cell r="G66">
            <v>2</v>
          </cell>
          <cell r="H66">
            <v>44993</v>
          </cell>
          <cell r="I66">
            <v>41751773</v>
          </cell>
          <cell r="J66" t="str">
            <v>JUYA SOLER FLOR HERMINDA</v>
          </cell>
          <cell r="K66" t="str">
            <v>Auxiliar Administrativo - Grado 03</v>
          </cell>
          <cell r="L66" t="str">
            <v>Bogotá D.C.</v>
          </cell>
          <cell r="M66">
            <v>9000000</v>
          </cell>
          <cell r="N66">
            <v>9000000</v>
          </cell>
          <cell r="O66">
            <v>0</v>
          </cell>
          <cell r="P66">
            <v>44994</v>
          </cell>
          <cell r="Q66" t="str">
            <v>José Bayona Avendaño</v>
          </cell>
          <cell r="R66" t="e">
            <v>#N/A</v>
          </cell>
          <cell r="S66"/>
          <cell r="T66"/>
          <cell r="U66" t="str">
            <v>Señora</v>
          </cell>
          <cell r="V66" t="str">
            <v>FLOR HERMINDA JUYA SOLER</v>
          </cell>
          <cell r="W66">
            <v>3357271</v>
          </cell>
          <cell r="X66">
            <v>12.9</v>
          </cell>
          <cell r="Y66">
            <v>1</v>
          </cell>
          <cell r="Z66">
            <v>12.9</v>
          </cell>
          <cell r="AA66">
            <v>0</v>
          </cell>
          <cell r="AB66">
            <v>242996</v>
          </cell>
          <cell r="AC66">
            <v>65</v>
          </cell>
          <cell r="AD66"/>
          <cell r="AE66">
            <v>48</v>
          </cell>
          <cell r="AF66"/>
          <cell r="AG66"/>
          <cell r="AH66"/>
          <cell r="AI66"/>
          <cell r="AJ66"/>
          <cell r="AK66" t="str">
            <v>JUYA SOLER FLOR HERMINDA</v>
          </cell>
          <cell r="AL66" t="str">
            <v>Cédula No.</v>
          </cell>
          <cell r="AM66">
            <v>41751773</v>
          </cell>
          <cell r="AN66">
            <v>72000</v>
          </cell>
          <cell r="AO66" t="str">
            <v>137323655</v>
          </cell>
          <cell r="AP66" t="str">
            <v>Ahorro</v>
          </cell>
          <cell r="AQ66" t="str">
            <v>BANCO BILBAO VIZCAYA ARGENTARIA COLOMBIA S.A. BBVA</v>
          </cell>
          <cell r="AR66" t="str">
            <v>Activa</v>
          </cell>
          <cell r="AS66" t="str">
            <v>JUAN CARLOS FRANCO GARZON</v>
          </cell>
          <cell r="AT66">
            <v>79050861</v>
          </cell>
          <cell r="AU66" t="e">
            <v>#N/A</v>
          </cell>
          <cell r="AV66" t="str">
            <v>NUEVE MILLONES DE PESOS MCTE.</v>
          </cell>
          <cell r="AW66" t="str">
            <v>NUEVE MILLONES DE PESOS MCTE.</v>
          </cell>
          <cell r="AX66" t="str">
            <v>NUEVE MILLONES DE PESOS MCTE.</v>
          </cell>
          <cell r="AY66">
            <v>90000</v>
          </cell>
          <cell r="AZ66">
            <v>8910000</v>
          </cell>
          <cell r="BA66" t="str">
            <v>OCHO MILLONES NOVECIENTOS DIEZ MIL PESOS MCTE.</v>
          </cell>
          <cell r="BB66" t="str">
            <v>NOVENTA MIL PESOS MCTE.</v>
          </cell>
          <cell r="BC66" t="str">
            <v>DOSCIENTOS CUARENTA Y DOS MIL NOVECIENTOS NOVENTA Y SEIS PESOS MCTE.</v>
          </cell>
          <cell r="BD66" t="str">
            <v>cuarenta y ocho</v>
          </cell>
          <cell r="BE66" t="str">
            <v xml:space="preserve"> cuotas mensuales</v>
          </cell>
          <cell r="BF66" t="str">
            <v>cuarenta y ocho (48) cuotas mensuales y sucesivas</v>
          </cell>
          <cell r="BG66" t="str">
            <v>HOGAR</v>
          </cell>
          <cell r="BH66" t="str">
            <v xml:space="preserve"> al mes siguiente del desembolso </v>
          </cell>
          <cell r="BI66" t="str">
            <v>mensual</v>
          </cell>
          <cell r="BJ66" t="str">
            <v xml:space="preserve">al mes siguiente del desembolso </v>
          </cell>
          <cell r="BK66" t="str">
            <v/>
          </cell>
          <cell r="BL66" t="str">
            <v/>
          </cell>
          <cell r="BM66" t="str">
            <v/>
          </cell>
          <cell r="BN66" t="str">
            <v/>
          </cell>
          <cell r="BO66" t="str">
            <v/>
          </cell>
          <cell r="BP66" t="str">
            <v/>
          </cell>
          <cell r="BQ66"/>
          <cell r="BR66"/>
          <cell r="BS66"/>
          <cell r="BU66"/>
          <cell r="BV66"/>
          <cell r="BW66"/>
          <cell r="BX66"/>
          <cell r="BY66"/>
          <cell r="BZ66"/>
          <cell r="CA66"/>
          <cell r="CB66"/>
          <cell r="CC66"/>
        </row>
        <row r="67">
          <cell r="C67" t="e">
            <v>#N/A</v>
          </cell>
          <cell r="D67" t="str">
            <v>Entregado para Giro</v>
          </cell>
          <cell r="E67" t="str">
            <v>HOGAR</v>
          </cell>
          <cell r="F67"/>
          <cell r="G67">
            <v>2</v>
          </cell>
          <cell r="H67">
            <v>44993</v>
          </cell>
          <cell r="I67">
            <v>80008935</v>
          </cell>
          <cell r="J67" t="str">
            <v>MARTINEZ CALDERON HARLESSON</v>
          </cell>
          <cell r="K67" t="str">
            <v>Profesional Universitario - Grado 01</v>
          </cell>
          <cell r="L67" t="str">
            <v>San Jose Del Guaviare - Guaviare</v>
          </cell>
          <cell r="M67" t="e">
            <v>#N/A</v>
          </cell>
          <cell r="N67">
            <v>23432000</v>
          </cell>
          <cell r="O67" t="e">
            <v>#N/A</v>
          </cell>
          <cell r="P67">
            <v>44994</v>
          </cell>
          <cell r="Q67" t="str">
            <v>José Bayona Avendaño</v>
          </cell>
          <cell r="R67" t="e">
            <v>#N/A</v>
          </cell>
          <cell r="S67"/>
          <cell r="T67"/>
          <cell r="U67" t="str">
            <v>Señor</v>
          </cell>
          <cell r="V67" t="str">
            <v>HARLESSON MARTINEZ CALDERON</v>
          </cell>
          <cell r="W67">
            <v>5553106</v>
          </cell>
          <cell r="X67">
            <v>13.15</v>
          </cell>
          <cell r="Y67">
            <v>1</v>
          </cell>
          <cell r="Z67">
            <v>13.15</v>
          </cell>
          <cell r="AA67">
            <v>0</v>
          </cell>
          <cell r="AB67">
            <v>635587</v>
          </cell>
          <cell r="AC67">
            <v>66</v>
          </cell>
          <cell r="AD67"/>
          <cell r="AE67">
            <v>48</v>
          </cell>
          <cell r="AF67"/>
          <cell r="AG67"/>
          <cell r="AH67"/>
          <cell r="AI67"/>
          <cell r="AJ67"/>
          <cell r="AK67" t="str">
            <v>MARTINEZ CALDERON HARLESSON</v>
          </cell>
          <cell r="AL67" t="str">
            <v>Cédula No.</v>
          </cell>
          <cell r="AM67">
            <v>80008935</v>
          </cell>
          <cell r="AN67">
            <v>187456</v>
          </cell>
          <cell r="AO67" t="str">
            <v>82820901220</v>
          </cell>
          <cell r="AP67" t="str">
            <v>Ahorro</v>
          </cell>
          <cell r="AQ67" t="str">
            <v>BANCOLOMBIA S.A.</v>
          </cell>
          <cell r="AR67" t="str">
            <v>Crear</v>
          </cell>
          <cell r="AS67" t="str">
            <v>LIBIA CALDERON NARVAEZ</v>
          </cell>
          <cell r="AT67">
            <v>41211077</v>
          </cell>
          <cell r="AU67" t="e">
            <v>#N/A</v>
          </cell>
          <cell r="AV67" t="e">
            <v>#N/A</v>
          </cell>
          <cell r="AW67" t="e">
            <v>#N/A</v>
          </cell>
          <cell r="AX67" t="str">
            <v>VEINTITRÉS MILLONES CUATROCIENTOS TREINTA Y DOS MIL PESOS MCTE.</v>
          </cell>
          <cell r="AY67">
            <v>234320</v>
          </cell>
          <cell r="AZ67">
            <v>23197680</v>
          </cell>
          <cell r="BA67" t="str">
            <v>VEINTITRÉS MILLONES CIENTO NOVENTA Y SIETE MIL SEISCIENTOS OCHENTA PESOS MCTE.</v>
          </cell>
          <cell r="BB67" t="str">
            <v>DOSCIENTOS TREINTA Y CUATRO MIL TRESCIENTOS VEINTE PESOS MCTE.</v>
          </cell>
          <cell r="BC67" t="str">
            <v>SEISCIENTOS TREINTA Y CINCO MIL QUINIENTOS OCHENTA Y SIETE PESOS MCTE.</v>
          </cell>
          <cell r="BD67" t="str">
            <v>cuarenta y ocho</v>
          </cell>
          <cell r="BE67" t="str">
            <v xml:space="preserve"> cuotas mensuales</v>
          </cell>
          <cell r="BF67" t="str">
            <v>cuarenta y ocho (48) cuotas mensuales y sucesivas</v>
          </cell>
          <cell r="BG67" t="str">
            <v>HOGAR</v>
          </cell>
          <cell r="BH67" t="str">
            <v xml:space="preserve"> al mes siguiente del desembolso </v>
          </cell>
          <cell r="BI67" t="str">
            <v>mensual</v>
          </cell>
          <cell r="BJ67" t="str">
            <v xml:space="preserve">al mes siguiente del desembolso </v>
          </cell>
          <cell r="BK67" t="str">
            <v/>
          </cell>
          <cell r="BL67" t="str">
            <v/>
          </cell>
          <cell r="BM67" t="str">
            <v/>
          </cell>
          <cell r="BN67" t="str">
            <v/>
          </cell>
          <cell r="BO67" t="str">
            <v/>
          </cell>
          <cell r="BP67" t="str">
            <v/>
          </cell>
          <cell r="BQ67"/>
          <cell r="BR67"/>
          <cell r="BS67"/>
          <cell r="BU67"/>
          <cell r="BV67"/>
          <cell r="BW67"/>
          <cell r="BX67"/>
          <cell r="BY67"/>
          <cell r="BZ67"/>
          <cell r="CA67"/>
          <cell r="CB67"/>
          <cell r="CC67"/>
        </row>
        <row r="68">
          <cell r="C68" t="e">
            <v>#N/A</v>
          </cell>
          <cell r="D68" t="str">
            <v>Entregado para Giro</v>
          </cell>
          <cell r="E68" t="str">
            <v>HOGAR</v>
          </cell>
          <cell r="F68"/>
          <cell r="G68">
            <v>2</v>
          </cell>
          <cell r="H68">
            <v>44993</v>
          </cell>
          <cell r="I68">
            <v>51979142</v>
          </cell>
          <cell r="J68" t="str">
            <v>GONZALEZ ROMERO NELCY MARLEM</v>
          </cell>
          <cell r="K68" t="str">
            <v>Auxiliar Operativo - Grado 01</v>
          </cell>
          <cell r="L68" t="str">
            <v>Bogotá D.C.</v>
          </cell>
          <cell r="M68">
            <v>4000000</v>
          </cell>
          <cell r="N68">
            <v>4000000</v>
          </cell>
          <cell r="O68">
            <v>0</v>
          </cell>
          <cell r="P68">
            <v>44994</v>
          </cell>
          <cell r="Q68" t="str">
            <v>José Bayona Avendaño</v>
          </cell>
          <cell r="R68" t="e">
            <v>#N/A</v>
          </cell>
          <cell r="S68"/>
          <cell r="T68"/>
          <cell r="U68" t="str">
            <v>Señora</v>
          </cell>
          <cell r="V68" t="str">
            <v>NELCY MARLEM GONZALEZ ROMERO</v>
          </cell>
          <cell r="W68">
            <v>2294679</v>
          </cell>
          <cell r="X68">
            <v>12.64</v>
          </cell>
          <cell r="Y68">
            <v>1</v>
          </cell>
          <cell r="Z68">
            <v>12.64</v>
          </cell>
          <cell r="AA68">
            <v>0</v>
          </cell>
          <cell r="AB68">
            <v>107497</v>
          </cell>
          <cell r="AC68">
            <v>67</v>
          </cell>
          <cell r="AD68"/>
          <cell r="AE68">
            <v>48</v>
          </cell>
          <cell r="AF68"/>
          <cell r="AG68"/>
          <cell r="AH68"/>
          <cell r="AI68"/>
          <cell r="AJ68"/>
          <cell r="AK68" t="str">
            <v>GONZALEZ ROMERO NELCY MARLEM</v>
          </cell>
          <cell r="AL68" t="str">
            <v>Cédula No.</v>
          </cell>
          <cell r="AM68">
            <v>51979142</v>
          </cell>
          <cell r="AN68">
            <v>32000</v>
          </cell>
          <cell r="AO68" t="str">
            <v>137155198</v>
          </cell>
          <cell r="AP68" t="str">
            <v>Ahorro</v>
          </cell>
          <cell r="AQ68" t="str">
            <v>BANCO BILBAO VIZCAYA ARGENTARIA COLOMBIA S.A. BBVA</v>
          </cell>
          <cell r="AR68" t="str">
            <v>Activa</v>
          </cell>
          <cell r="AS68"/>
          <cell r="AT68"/>
          <cell r="AU68" t="e">
            <v>#N/A</v>
          </cell>
          <cell r="AV68" t="str">
            <v>CUATRO MILLONES DE PESOS MCTE.</v>
          </cell>
          <cell r="AW68" t="str">
            <v>CUATRO MILLONES DE PESOS MCTE.</v>
          </cell>
          <cell r="AX68" t="str">
            <v>CUATRO MILLONES DE PESOS MCTE.</v>
          </cell>
          <cell r="AY68">
            <v>40000</v>
          </cell>
          <cell r="AZ68">
            <v>3960000</v>
          </cell>
          <cell r="BA68" t="str">
            <v>TRES MILLONES NOVECIENTOS SESENTA MIL PESOS MCTE.</v>
          </cell>
          <cell r="BB68" t="str">
            <v>CUARENTA MIL PESOS MCTE.</v>
          </cell>
          <cell r="BC68" t="str">
            <v>CIENTO SIETE MIL CUATROCIENTOS NOVENTA Y SIETE PESOS MCTE.</v>
          </cell>
          <cell r="BD68" t="str">
            <v>cuarenta y ocho</v>
          </cell>
          <cell r="BE68" t="str">
            <v xml:space="preserve"> cuotas mensuales</v>
          </cell>
          <cell r="BF68" t="str">
            <v>cuarenta y ocho (48) cuotas mensuales y sucesivas</v>
          </cell>
          <cell r="BG68" t="str">
            <v>HOGAR</v>
          </cell>
          <cell r="BH68" t="str">
            <v xml:space="preserve"> al mes siguiente del desembolso </v>
          </cell>
          <cell r="BI68" t="str">
            <v>mensual</v>
          </cell>
          <cell r="BJ68" t="str">
            <v xml:space="preserve">al mes siguiente del desembolso </v>
          </cell>
          <cell r="BK68" t="str">
            <v/>
          </cell>
          <cell r="BL68" t="str">
            <v/>
          </cell>
          <cell r="BM68" t="str">
            <v/>
          </cell>
          <cell r="BN68" t="str">
            <v/>
          </cell>
          <cell r="BO68" t="str">
            <v/>
          </cell>
          <cell r="BP68" t="str">
            <v/>
          </cell>
          <cell r="BQ68"/>
          <cell r="BR68"/>
          <cell r="BS68"/>
          <cell r="BU68"/>
          <cell r="BV68"/>
          <cell r="BW68"/>
          <cell r="BX68"/>
          <cell r="BY68"/>
          <cell r="BZ68"/>
          <cell r="CA68"/>
          <cell r="CB68"/>
          <cell r="CC68"/>
        </row>
        <row r="69">
          <cell r="C69" t="e">
            <v>#N/A</v>
          </cell>
          <cell r="D69" t="str">
            <v>Entregado para Giro</v>
          </cell>
          <cell r="E69" t="str">
            <v>HOGAR</v>
          </cell>
          <cell r="F69"/>
          <cell r="G69">
            <v>2</v>
          </cell>
          <cell r="H69">
            <v>44993</v>
          </cell>
          <cell r="I69">
            <v>51797251</v>
          </cell>
          <cell r="J69" t="str">
            <v>AYURE ALBA LUZ LEIDY</v>
          </cell>
          <cell r="K69" t="str">
            <v>Auxiliar Operativo - Grado 01</v>
          </cell>
          <cell r="L69" t="str">
            <v>Bogotá D.C.</v>
          </cell>
          <cell r="M69" t="e">
            <v>#N/A</v>
          </cell>
          <cell r="N69">
            <v>12000000</v>
          </cell>
          <cell r="O69" t="e">
            <v>#N/A</v>
          </cell>
          <cell r="P69">
            <v>44994</v>
          </cell>
          <cell r="Q69" t="str">
            <v>José Bayona Avendaño</v>
          </cell>
          <cell r="R69" t="e">
            <v>#N/A</v>
          </cell>
          <cell r="S69"/>
          <cell r="T69"/>
          <cell r="U69" t="str">
            <v>Señora</v>
          </cell>
          <cell r="V69" t="str">
            <v>LUZ LEIDY AYURE ALBA</v>
          </cell>
          <cell r="W69">
            <v>2294679</v>
          </cell>
          <cell r="X69">
            <v>12.64</v>
          </cell>
          <cell r="Y69">
            <v>1</v>
          </cell>
          <cell r="Z69">
            <v>12.64</v>
          </cell>
          <cell r="AA69">
            <v>0</v>
          </cell>
          <cell r="AB69">
            <v>322491</v>
          </cell>
          <cell r="AC69">
            <v>68</v>
          </cell>
          <cell r="AD69"/>
          <cell r="AE69">
            <v>48</v>
          </cell>
          <cell r="AF69"/>
          <cell r="AG69"/>
          <cell r="AH69"/>
          <cell r="AI69"/>
          <cell r="AJ69"/>
          <cell r="AK69" t="str">
            <v>AYURE ALBA LUZ LEIDY</v>
          </cell>
          <cell r="AL69" t="str">
            <v>Cédula No.</v>
          </cell>
          <cell r="AM69">
            <v>51797251</v>
          </cell>
          <cell r="AN69">
            <v>96000</v>
          </cell>
          <cell r="AO69" t="str">
            <v>0137000200155297</v>
          </cell>
          <cell r="AP69" t="str">
            <v>Ahorro</v>
          </cell>
          <cell r="AQ69" t="str">
            <v>BANCO BILBAO VIZCAYA ARGENTARIA COLOMBIA S.A. BBVA</v>
          </cell>
          <cell r="AR69" t="str">
            <v>Activa</v>
          </cell>
          <cell r="AS69"/>
          <cell r="AT69"/>
          <cell r="AU69" t="e">
            <v>#N/A</v>
          </cell>
          <cell r="AV69" t="e">
            <v>#N/A</v>
          </cell>
          <cell r="AW69" t="e">
            <v>#N/A</v>
          </cell>
          <cell r="AX69" t="str">
            <v>DOCE MILLONES DE PESOS MCTE.</v>
          </cell>
          <cell r="AY69">
            <v>120000</v>
          </cell>
          <cell r="AZ69">
            <v>11880000</v>
          </cell>
          <cell r="BA69" t="str">
            <v>ONCE MILLONES OCHOCIENTOS OCHENTA MIL PESOS MCTE.</v>
          </cell>
          <cell r="BB69" t="str">
            <v>CIENTO VEINTE MIL PESOS MCTE.</v>
          </cell>
          <cell r="BC69" t="str">
            <v>TRESCIENTOS VEINTIDÓS MIL CUATROCIENTOS NOVENTA Y UN PESOS MCTE.</v>
          </cell>
          <cell r="BD69" t="str">
            <v>cuarenta y ocho</v>
          </cell>
          <cell r="BE69" t="str">
            <v xml:space="preserve"> cuotas mensuales</v>
          </cell>
          <cell r="BF69" t="str">
            <v>cuarenta y ocho (48) cuotas mensuales y sucesivas</v>
          </cell>
          <cell r="BG69" t="str">
            <v>HOGAR</v>
          </cell>
          <cell r="BH69" t="str">
            <v xml:space="preserve"> al mes siguiente del desembolso </v>
          </cell>
          <cell r="BI69" t="str">
            <v>mensual</v>
          </cell>
          <cell r="BJ69" t="str">
            <v xml:space="preserve">al mes siguiente del desembolso </v>
          </cell>
          <cell r="BK69" t="str">
            <v/>
          </cell>
          <cell r="BL69" t="str">
            <v/>
          </cell>
          <cell r="BM69" t="str">
            <v/>
          </cell>
          <cell r="BN69" t="str">
            <v/>
          </cell>
          <cell r="BO69" t="str">
            <v/>
          </cell>
          <cell r="BP69" t="str">
            <v/>
          </cell>
          <cell r="BQ69"/>
          <cell r="BR69"/>
          <cell r="BS69"/>
          <cell r="BU69"/>
          <cell r="BV69"/>
          <cell r="BW69"/>
          <cell r="BX69"/>
          <cell r="BY69"/>
          <cell r="BZ69"/>
          <cell r="CA69"/>
          <cell r="CB69"/>
          <cell r="CC69"/>
        </row>
        <row r="70">
          <cell r="C70" t="e">
            <v>#N/A</v>
          </cell>
          <cell r="D70" t="str">
            <v>Entregado para Giro</v>
          </cell>
          <cell r="E70" t="str">
            <v>HOGAR</v>
          </cell>
          <cell r="F70"/>
          <cell r="G70">
            <v>2</v>
          </cell>
          <cell r="H70">
            <v>44993</v>
          </cell>
          <cell r="I70">
            <v>6212067</v>
          </cell>
          <cell r="J70" t="str">
            <v>MOSQUERA OVALLE JACINTO</v>
          </cell>
          <cell r="K70" t="str">
            <v>Auxiliar Operativo - Grado 01</v>
          </cell>
          <cell r="L70" t="str">
            <v>Bogotá D.C.</v>
          </cell>
          <cell r="M70">
            <v>5789800</v>
          </cell>
          <cell r="N70">
            <v>5789800</v>
          </cell>
          <cell r="O70">
            <v>0</v>
          </cell>
          <cell r="P70">
            <v>44994</v>
          </cell>
          <cell r="Q70" t="str">
            <v>José Bayona Avendaño</v>
          </cell>
          <cell r="R70" t="e">
            <v>#N/A</v>
          </cell>
          <cell r="S70"/>
          <cell r="T70"/>
          <cell r="U70" t="str">
            <v>Señor</v>
          </cell>
          <cell r="V70" t="str">
            <v>JACINTO MOSQUERA OVALLE</v>
          </cell>
          <cell r="W70">
            <v>2294679</v>
          </cell>
          <cell r="X70">
            <v>12.64</v>
          </cell>
          <cell r="Y70">
            <v>1</v>
          </cell>
          <cell r="Z70">
            <v>12.64</v>
          </cell>
          <cell r="AA70">
            <v>0</v>
          </cell>
          <cell r="AB70">
            <v>275514</v>
          </cell>
          <cell r="AC70">
            <v>69</v>
          </cell>
          <cell r="AD70"/>
          <cell r="AE70">
            <v>24</v>
          </cell>
          <cell r="AF70"/>
          <cell r="AG70"/>
          <cell r="AH70"/>
          <cell r="AI70"/>
          <cell r="AJ70"/>
          <cell r="AK70" t="str">
            <v>MOSQUERA OVALLE JACINTO</v>
          </cell>
          <cell r="AL70" t="str">
            <v>Cédula No.</v>
          </cell>
          <cell r="AM70">
            <v>6212067</v>
          </cell>
          <cell r="AN70">
            <v>23159</v>
          </cell>
          <cell r="AO70" t="str">
            <v>137298113</v>
          </cell>
          <cell r="AP70" t="str">
            <v>Ahorro</v>
          </cell>
          <cell r="AQ70" t="str">
            <v>BANCO BILBAO VIZCAYA ARGENTARIA COLOMBIA S.A. BBVA</v>
          </cell>
          <cell r="AR70" t="str">
            <v>Activa</v>
          </cell>
          <cell r="AS70"/>
          <cell r="AT70"/>
          <cell r="AU70" t="e">
            <v>#N/A</v>
          </cell>
          <cell r="AV70" t="str">
            <v>CINCO MILLONES SETECIENTOS OCHENTA Y NUEVE MIL OCHOCIENTOS PESOS MCTE.</v>
          </cell>
          <cell r="AW70" t="str">
            <v>CINCO MILLONES SETECIENTOS OCHENTA Y NUEVE MIL OCHOCIENTOS PESOS MCTE.</v>
          </cell>
          <cell r="AX70" t="str">
            <v>CINCO MILLONES SETECIENTOS OCHENTA Y NUEVE MIL OCHOCIENTOS PESOS MCTE.</v>
          </cell>
          <cell r="AY70">
            <v>57898</v>
          </cell>
          <cell r="AZ70">
            <v>5731902</v>
          </cell>
          <cell r="BA70" t="str">
            <v>CINCO MILLONES SETECIENTOS TREINTA Y UN MIL NOVECIENTOS DOS PESOS MCTE.</v>
          </cell>
          <cell r="BB70" t="str">
            <v>CINCUENTA Y SIETE MIL OCHOCIENTOS NOVENTA Y OCHO PESOS MCTE.</v>
          </cell>
          <cell r="BC70" t="str">
            <v>DOSCIENTOS SETENTA Y CINCO MIL QUINIENTOS CATORCE PESOS MCTE.</v>
          </cell>
          <cell r="BD70" t="str">
            <v>veinticuatro</v>
          </cell>
          <cell r="BE70" t="str">
            <v xml:space="preserve"> cuotas mensuales</v>
          </cell>
          <cell r="BF70" t="str">
            <v>veinticuatro (24) cuotas mensuales y sucesivas</v>
          </cell>
          <cell r="BG70" t="str">
            <v>HOGAR</v>
          </cell>
          <cell r="BH70" t="str">
            <v xml:space="preserve"> al mes siguiente del desembolso </v>
          </cell>
          <cell r="BI70" t="str">
            <v>mensual</v>
          </cell>
          <cell r="BJ70" t="str">
            <v xml:space="preserve">al mes siguiente del desembolso </v>
          </cell>
          <cell r="BK70" t="str">
            <v/>
          </cell>
          <cell r="BL70" t="str">
            <v/>
          </cell>
          <cell r="BM70" t="str">
            <v/>
          </cell>
          <cell r="BN70" t="str">
            <v/>
          </cell>
          <cell r="BO70" t="str">
            <v/>
          </cell>
          <cell r="BP70" t="str">
            <v/>
          </cell>
          <cell r="BQ70"/>
          <cell r="BR70"/>
          <cell r="BS70"/>
          <cell r="BU70"/>
          <cell r="BV70"/>
          <cell r="BW70"/>
          <cell r="BX70"/>
          <cell r="BY70"/>
          <cell r="BZ70"/>
          <cell r="CA70"/>
          <cell r="CB70"/>
          <cell r="CC70"/>
        </row>
        <row r="71">
          <cell r="C71" t="e">
            <v>#N/A</v>
          </cell>
          <cell r="D71" t="str">
            <v>Entregado para Giro</v>
          </cell>
          <cell r="E71" t="str">
            <v>HOGAR</v>
          </cell>
          <cell r="F71"/>
          <cell r="G71">
            <v>2</v>
          </cell>
          <cell r="H71">
            <v>44993</v>
          </cell>
          <cell r="I71">
            <v>51614555</v>
          </cell>
          <cell r="J71" t="str">
            <v>SALGUERO MARTÍNEZ NELSA</v>
          </cell>
          <cell r="K71" t="str">
            <v>Secretaria (O) - Grado 04</v>
          </cell>
          <cell r="L71" t="str">
            <v>Florencia - Caqueta</v>
          </cell>
          <cell r="M71" t="e">
            <v>#N/A</v>
          </cell>
          <cell r="N71">
            <v>6000000</v>
          </cell>
          <cell r="O71" t="e">
            <v>#N/A</v>
          </cell>
          <cell r="P71">
            <v>44994</v>
          </cell>
          <cell r="Q71" t="str">
            <v>José Bayona Avendaño</v>
          </cell>
          <cell r="R71" t="e">
            <v>#N/A</v>
          </cell>
          <cell r="S71"/>
          <cell r="T71"/>
          <cell r="U71" t="str">
            <v>Señora</v>
          </cell>
          <cell r="V71" t="str">
            <v>NELSA SALGUERO MARTÍNEZ</v>
          </cell>
          <cell r="W71">
            <v>3652162</v>
          </cell>
          <cell r="X71">
            <v>12.9</v>
          </cell>
          <cell r="Y71">
            <v>1</v>
          </cell>
          <cell r="Z71">
            <v>12.9</v>
          </cell>
          <cell r="AA71">
            <v>0</v>
          </cell>
          <cell r="AB71">
            <v>286227</v>
          </cell>
          <cell r="AC71">
            <v>70</v>
          </cell>
          <cell r="AD71"/>
          <cell r="AE71">
            <v>24</v>
          </cell>
          <cell r="AF71"/>
          <cell r="AG71"/>
          <cell r="AH71"/>
          <cell r="AI71"/>
          <cell r="AJ71"/>
          <cell r="AK71" t="str">
            <v>SALGUERO MARTÍNEZ NELSA</v>
          </cell>
          <cell r="AL71" t="str">
            <v>Cédula No.</v>
          </cell>
          <cell r="AM71">
            <v>51614555</v>
          </cell>
          <cell r="AN71">
            <v>24000</v>
          </cell>
          <cell r="AO71" t="str">
            <v>364209627</v>
          </cell>
          <cell r="AP71" t="str">
            <v>Ahorro</v>
          </cell>
          <cell r="AQ71" t="str">
            <v>BANCO BILBAO VIZCAYA ARGENTARIA COLOMBIA S.A. BBVA</v>
          </cell>
          <cell r="AR71" t="str">
            <v>Activa</v>
          </cell>
          <cell r="AS71"/>
          <cell r="AT71"/>
          <cell r="AU71" t="e">
            <v>#N/A</v>
          </cell>
          <cell r="AV71" t="e">
            <v>#N/A</v>
          </cell>
          <cell r="AW71" t="e">
            <v>#N/A</v>
          </cell>
          <cell r="AX71" t="str">
            <v>SEIS MILLONES DE PESOS MCTE.</v>
          </cell>
          <cell r="AY71">
            <v>60000</v>
          </cell>
          <cell r="AZ71">
            <v>5940000</v>
          </cell>
          <cell r="BA71" t="str">
            <v>CINCO MILLONES NOVECIENTOS CUARENTA MIL PESOS MCTE.</v>
          </cell>
          <cell r="BB71" t="str">
            <v>SESENTA MIL PESOS MCTE.</v>
          </cell>
          <cell r="BC71" t="str">
            <v>DOSCIENTOS OCHENTA Y SEIS MIL DOSCIENTOS VEINTISIETE PESOS MCTE.</v>
          </cell>
          <cell r="BD71" t="str">
            <v>veinticuatro</v>
          </cell>
          <cell r="BE71" t="str">
            <v xml:space="preserve"> cuotas mensuales</v>
          </cell>
          <cell r="BF71" t="str">
            <v>veinticuatro (24) cuotas mensuales y sucesivas</v>
          </cell>
          <cell r="BG71" t="str">
            <v>HOGAR</v>
          </cell>
          <cell r="BH71" t="str">
            <v xml:space="preserve"> al mes siguiente del desembolso </v>
          </cell>
          <cell r="BI71" t="str">
            <v>mensual</v>
          </cell>
          <cell r="BJ71" t="str">
            <v xml:space="preserve">al mes siguiente del desembolso </v>
          </cell>
          <cell r="BK71" t="str">
            <v/>
          </cell>
          <cell r="BL71" t="str">
            <v/>
          </cell>
          <cell r="BM71" t="str">
            <v/>
          </cell>
          <cell r="BN71" t="str">
            <v/>
          </cell>
          <cell r="BO71" t="str">
            <v/>
          </cell>
          <cell r="BP71" t="str">
            <v/>
          </cell>
          <cell r="BQ71"/>
          <cell r="BR71"/>
          <cell r="BS71"/>
          <cell r="BU71"/>
          <cell r="BV71"/>
          <cell r="BW71"/>
          <cell r="BX71"/>
          <cell r="BY71"/>
          <cell r="BZ71"/>
          <cell r="CA71"/>
          <cell r="CB71"/>
          <cell r="CC71"/>
        </row>
        <row r="72">
          <cell r="C72" t="e">
            <v>#N/A</v>
          </cell>
          <cell r="D72" t="str">
            <v>Entregado para Giro</v>
          </cell>
          <cell r="E72" t="str">
            <v>RECREACIÓN</v>
          </cell>
          <cell r="F72"/>
          <cell r="G72">
            <v>2</v>
          </cell>
          <cell r="H72">
            <v>44993</v>
          </cell>
          <cell r="I72">
            <v>84087324</v>
          </cell>
          <cell r="J72" t="str">
            <v>VILORIA ZUBIRIA DEIVER JOHEL</v>
          </cell>
          <cell r="K72" t="str">
            <v>Profesional Universitario - Grado 01</v>
          </cell>
          <cell r="L72" t="str">
            <v>Medellin - Antioquia</v>
          </cell>
          <cell r="M72" t="e">
            <v>#N/A</v>
          </cell>
          <cell r="N72">
            <v>12000000</v>
          </cell>
          <cell r="O72" t="e">
            <v>#N/A</v>
          </cell>
          <cell r="P72">
            <v>44994</v>
          </cell>
          <cell r="Q72" t="str">
            <v>José Bayona Avendaño</v>
          </cell>
          <cell r="R72" t="e">
            <v>#N/A</v>
          </cell>
          <cell r="S72"/>
          <cell r="T72"/>
          <cell r="U72" t="str">
            <v>Señor</v>
          </cell>
          <cell r="V72" t="str">
            <v>DEIVER JOHEL VILORIA ZUBIRIA</v>
          </cell>
          <cell r="W72">
            <v>5553106</v>
          </cell>
          <cell r="X72">
            <v>13.15</v>
          </cell>
          <cell r="Y72">
            <v>1</v>
          </cell>
          <cell r="Z72">
            <v>13.15</v>
          </cell>
          <cell r="AA72">
            <v>0</v>
          </cell>
          <cell r="AB72">
            <v>325497</v>
          </cell>
          <cell r="AC72">
            <v>71</v>
          </cell>
          <cell r="AD72"/>
          <cell r="AE72">
            <v>48</v>
          </cell>
          <cell r="AF72"/>
          <cell r="AG72"/>
          <cell r="AH72"/>
          <cell r="AI72"/>
          <cell r="AJ72"/>
          <cell r="AK72" t="str">
            <v>VILORIA ZUBIRIA DEIVER JOHEL</v>
          </cell>
          <cell r="AL72" t="str">
            <v>Cédula No.</v>
          </cell>
          <cell r="AM72">
            <v>84087324</v>
          </cell>
          <cell r="AN72">
            <v>96000</v>
          </cell>
          <cell r="AO72" t="str">
            <v>266000208584</v>
          </cell>
          <cell r="AP72" t="str">
            <v>Ahorro</v>
          </cell>
          <cell r="AQ72" t="str">
            <v>BANCO DAVIVIENDA S.A.</v>
          </cell>
          <cell r="AR72" t="str">
            <v>Vencida</v>
          </cell>
          <cell r="AS72"/>
          <cell r="AT72"/>
          <cell r="AU72" t="e">
            <v>#N/A</v>
          </cell>
          <cell r="AV72" t="e">
            <v>#N/A</v>
          </cell>
          <cell r="AW72" t="e">
            <v>#N/A</v>
          </cell>
          <cell r="AX72" t="str">
            <v>DOCE MILLONES DE PESOS MCTE.</v>
          </cell>
          <cell r="AY72">
            <v>120000</v>
          </cell>
          <cell r="AZ72">
            <v>11880000</v>
          </cell>
          <cell r="BA72" t="str">
            <v>ONCE MILLONES OCHOCIENTOS OCHENTA MIL PESOS MCTE.</v>
          </cell>
          <cell r="BB72" t="str">
            <v>CIENTO VEINTE MIL PESOS MCTE.</v>
          </cell>
          <cell r="BC72" t="str">
            <v>TRESCIENTOS VEINTICINCO MIL CUATROCIENTOS NOVENTA Y SIETE PESOS MCTE.</v>
          </cell>
          <cell r="BD72" t="str">
            <v>cuarenta y ocho</v>
          </cell>
          <cell r="BE72" t="str">
            <v xml:space="preserve"> cuotas mensuales</v>
          </cell>
          <cell r="BF72" t="str">
            <v>cuarenta y ocho (48) cuotas mensuales y sucesivas</v>
          </cell>
          <cell r="BG72" t="str">
            <v>RECREACIÓN</v>
          </cell>
          <cell r="BH72" t="str">
            <v xml:space="preserve"> al mes siguiente del desembolso </v>
          </cell>
          <cell r="BI72" t="str">
            <v>mensual</v>
          </cell>
          <cell r="BJ72" t="str">
            <v xml:space="preserve">al mes siguiente del desembolso </v>
          </cell>
          <cell r="BK72" t="str">
            <v/>
          </cell>
          <cell r="BL72" t="str">
            <v>a. Pagaré y libranza debidamente diligenciado según el caso.</v>
          </cell>
          <cell r="BM72" t="str">
            <v>b. Constitución de la póliza de seguro correspondiente, que se soportara con el aporte de la consignación del valor correspondiente.</v>
          </cell>
          <cell r="BN72" t="str">
            <v>c. Certificación bancaria del número y tipo de cuenta del establecimiento beneficiario del giro.</v>
          </cell>
          <cell r="BO72">
            <v>0</v>
          </cell>
          <cell r="BP72" t="str">
            <v/>
          </cell>
          <cell r="BQ72"/>
          <cell r="BR72"/>
          <cell r="BS72"/>
          <cell r="BU72"/>
          <cell r="BV72"/>
          <cell r="BW72"/>
          <cell r="BX72"/>
          <cell r="BY72"/>
          <cell r="BZ72"/>
          <cell r="CA72"/>
          <cell r="CB72"/>
          <cell r="CC72"/>
        </row>
        <row r="73">
          <cell r="C73" t="e">
            <v>#N/A</v>
          </cell>
          <cell r="D73" t="str">
            <v>Entregado para Giro</v>
          </cell>
          <cell r="E73" t="str">
            <v>HOGAR</v>
          </cell>
          <cell r="F73"/>
          <cell r="G73">
            <v>2</v>
          </cell>
          <cell r="H73">
            <v>44993</v>
          </cell>
          <cell r="I73">
            <v>35604134</v>
          </cell>
          <cell r="J73" t="str">
            <v>PEREZ MATURANA MARTHA CECILLIA</v>
          </cell>
          <cell r="K73" t="str">
            <v>Profesional Universitario - Grado 01</v>
          </cell>
          <cell r="L73" t="str">
            <v>Bogotá D.C.</v>
          </cell>
          <cell r="M73" t="e">
            <v>#N/A</v>
          </cell>
          <cell r="N73">
            <v>23097900</v>
          </cell>
          <cell r="O73" t="e">
            <v>#N/A</v>
          </cell>
          <cell r="P73">
            <v>44994</v>
          </cell>
          <cell r="Q73" t="str">
            <v>José Bayona Avendaño</v>
          </cell>
          <cell r="R73" t="str">
            <v>marthac.perezm@contraloria.gov.co</v>
          </cell>
          <cell r="S73"/>
          <cell r="T73"/>
          <cell r="U73" t="str">
            <v>Señora</v>
          </cell>
          <cell r="V73" t="str">
            <v>MARTHA CECILLIA PEREZ MATURANA</v>
          </cell>
          <cell r="W73">
            <v>5553106</v>
          </cell>
          <cell r="X73">
            <v>13.15</v>
          </cell>
          <cell r="Y73">
            <v>1</v>
          </cell>
          <cell r="Z73">
            <v>13.15</v>
          </cell>
          <cell r="AA73">
            <v>0</v>
          </cell>
          <cell r="AB73">
            <v>626525</v>
          </cell>
          <cell r="AC73">
            <v>72</v>
          </cell>
          <cell r="AD73"/>
          <cell r="AE73">
            <v>48</v>
          </cell>
          <cell r="AF73"/>
          <cell r="AG73"/>
          <cell r="AH73"/>
          <cell r="AI73"/>
          <cell r="AJ73"/>
          <cell r="AK73" t="str">
            <v>PEREZ MATURANA MARTHA CECILLIA</v>
          </cell>
          <cell r="AL73" t="str">
            <v>Cédula No.</v>
          </cell>
          <cell r="AM73">
            <v>35604134</v>
          </cell>
          <cell r="AN73">
            <v>184783</v>
          </cell>
          <cell r="AO73" t="str">
            <v>488408969738</v>
          </cell>
          <cell r="AP73" t="str">
            <v>Ahorro</v>
          </cell>
          <cell r="AQ73" t="str">
            <v>BANCO DAVIVIENDA S.A.</v>
          </cell>
          <cell r="AR73" t="str">
            <v>Crear</v>
          </cell>
          <cell r="AS73" t="str">
            <v>EDGAR JULIO RAMIREZ VASQUEZ</v>
          </cell>
          <cell r="AT73">
            <v>19441141</v>
          </cell>
          <cell r="AU73" t="e">
            <v>#N/A</v>
          </cell>
          <cell r="AV73" t="e">
            <v>#N/A</v>
          </cell>
          <cell r="AW73" t="e">
            <v>#N/A</v>
          </cell>
          <cell r="AX73" t="str">
            <v>VEINTITRÉS MILLONES NOVENTA Y SIETE MIL NOVECIENTOS PESOS MCTE.</v>
          </cell>
          <cell r="AY73">
            <v>230979</v>
          </cell>
          <cell r="AZ73">
            <v>22866921</v>
          </cell>
          <cell r="BA73" t="str">
            <v>VEINTIDÓS MILLONES OCHOCIENTOS SESENTA Y SEIS MIL NOVECIENTOS VEINTIÚN PESOS MCTE.</v>
          </cell>
          <cell r="BB73" t="str">
            <v>DOSCIENTOS TREINTA MIL NOVECIENTOS SETENTA Y NUEVE PESOS MCTE.</v>
          </cell>
          <cell r="BC73" t="str">
            <v>SEISCIENTOS VEINTISÉIS MIL QUINIENTOS VEINTICINCO PESOS MCTE.</v>
          </cell>
          <cell r="BD73" t="str">
            <v>cuarenta y ocho</v>
          </cell>
          <cell r="BE73" t="str">
            <v xml:space="preserve"> cuotas mensuales</v>
          </cell>
          <cell r="BF73" t="str">
            <v>cuarenta y ocho (48) cuotas mensuales y sucesivas</v>
          </cell>
          <cell r="BG73" t="str">
            <v>HOGAR</v>
          </cell>
          <cell r="BH73" t="str">
            <v xml:space="preserve"> al mes siguiente del desembolso </v>
          </cell>
          <cell r="BI73" t="str">
            <v>mensual</v>
          </cell>
          <cell r="BJ73" t="str">
            <v xml:space="preserve">al mes siguiente del desembolso </v>
          </cell>
          <cell r="BK73" t="str">
            <v/>
          </cell>
          <cell r="BL73" t="str">
            <v/>
          </cell>
          <cell r="BM73" t="str">
            <v/>
          </cell>
          <cell r="BN73" t="str">
            <v/>
          </cell>
          <cell r="BO73" t="str">
            <v/>
          </cell>
          <cell r="BP73" t="str">
            <v/>
          </cell>
          <cell r="BQ73"/>
          <cell r="BR73"/>
          <cell r="BS73"/>
          <cell r="BU73"/>
          <cell r="BV73"/>
          <cell r="BW73"/>
          <cell r="BX73"/>
          <cell r="BY73"/>
          <cell r="BZ73"/>
          <cell r="CA73"/>
          <cell r="CB73"/>
          <cell r="CC73"/>
        </row>
        <row r="74">
          <cell r="C74" t="e">
            <v>#N/A</v>
          </cell>
          <cell r="D74" t="str">
            <v>Entregado para Giro</v>
          </cell>
          <cell r="E74" t="str">
            <v>RECREACIÓN</v>
          </cell>
          <cell r="F74"/>
          <cell r="G74">
            <v>2</v>
          </cell>
          <cell r="H74">
            <v>44993</v>
          </cell>
          <cell r="I74">
            <v>12133420</v>
          </cell>
          <cell r="J74" t="str">
            <v>MARROQUIN SANCHEZ OSCAR WILLIAM</v>
          </cell>
          <cell r="K74" t="str">
            <v>Profesional Universitario - Grado 01</v>
          </cell>
          <cell r="L74" t="str">
            <v>Bogotá D.C.</v>
          </cell>
          <cell r="M74" t="e">
            <v>#N/A</v>
          </cell>
          <cell r="N74">
            <v>23000000</v>
          </cell>
          <cell r="O74" t="e">
            <v>#N/A</v>
          </cell>
          <cell r="P74">
            <v>44994</v>
          </cell>
          <cell r="Q74" t="str">
            <v>José Bayona Avendaño</v>
          </cell>
          <cell r="R74" t="str">
            <v xml:space="preserve">oscar.marroquin@contraloria.gov.co </v>
          </cell>
          <cell r="S74"/>
          <cell r="T74"/>
          <cell r="U74" t="str">
            <v>Señor</v>
          </cell>
          <cell r="V74" t="str">
            <v>OSCAR WILLIAM MARROQUIN SANCHEZ</v>
          </cell>
          <cell r="W74">
            <v>5553106</v>
          </cell>
          <cell r="X74">
            <v>13.15</v>
          </cell>
          <cell r="Y74">
            <v>1</v>
          </cell>
          <cell r="Z74">
            <v>13.15</v>
          </cell>
          <cell r="AA74">
            <v>0</v>
          </cell>
          <cell r="AB74">
            <v>623869</v>
          </cell>
          <cell r="AC74">
            <v>73</v>
          </cell>
          <cell r="AD74"/>
          <cell r="AE74">
            <v>48</v>
          </cell>
          <cell r="AF74"/>
          <cell r="AG74"/>
          <cell r="AH74"/>
          <cell r="AI74"/>
          <cell r="AJ74"/>
          <cell r="AK74" t="str">
            <v>MARROQUIN SANCHEZ OSCAR WILLIAM</v>
          </cell>
          <cell r="AL74" t="str">
            <v>Cédula No.</v>
          </cell>
          <cell r="AM74">
            <v>12133420</v>
          </cell>
          <cell r="AN74">
            <v>184000</v>
          </cell>
          <cell r="AO74" t="str">
            <v>45529079650</v>
          </cell>
          <cell r="AP74" t="str">
            <v>Ahorro</v>
          </cell>
          <cell r="AQ74" t="str">
            <v>BANCOLOMBIA S.A.</v>
          </cell>
          <cell r="AR74" t="str">
            <v>Activa</v>
          </cell>
          <cell r="AS74" t="str">
            <v>LILIANA ISABEL CABRERA CHARRY</v>
          </cell>
          <cell r="AT74">
            <v>39787135</v>
          </cell>
          <cell r="AU74" t="e">
            <v>#N/A</v>
          </cell>
          <cell r="AV74" t="e">
            <v>#N/A</v>
          </cell>
          <cell r="AW74" t="e">
            <v>#N/A</v>
          </cell>
          <cell r="AX74" t="str">
            <v>VEINTITRÉS MILLONES DE PESOS MCTE.</v>
          </cell>
          <cell r="AY74">
            <v>230000</v>
          </cell>
          <cell r="AZ74">
            <v>22770000</v>
          </cell>
          <cell r="BA74" t="str">
            <v>VEINTIDÓS MILLONES SETECIENTOS SETENTA MIL PESOS MCTE.</v>
          </cell>
          <cell r="BB74" t="str">
            <v>DOSCIENTOS TREINTA MIL PESOS MCTE.</v>
          </cell>
          <cell r="BC74" t="str">
            <v>SEISCIENTOS VEINTITRÉS MIL OCHOCIENTOS SESENTA Y NUEVE PESOS MCTE.</v>
          </cell>
          <cell r="BD74" t="str">
            <v>cuarenta y ocho</v>
          </cell>
          <cell r="BE74" t="str">
            <v xml:space="preserve"> cuotas mensuales</v>
          </cell>
          <cell r="BF74" t="str">
            <v>cuarenta y ocho (48) cuotas mensuales y sucesivas</v>
          </cell>
          <cell r="BG74" t="str">
            <v>RECREACIÓN</v>
          </cell>
          <cell r="BH74" t="str">
            <v xml:space="preserve"> al mes siguiente del desembolso </v>
          </cell>
          <cell r="BI74" t="str">
            <v>mensual</v>
          </cell>
          <cell r="BJ74" t="str">
            <v xml:space="preserve">al mes siguiente del desembolso </v>
          </cell>
          <cell r="BK74" t="str">
            <v/>
          </cell>
          <cell r="BL74" t="str">
            <v>a. Pagaré y libranza debidamente diligenciado según el caso.</v>
          </cell>
          <cell r="BM74" t="str">
            <v>b. Constitución de la póliza de seguro correspondiente, que se soportara con el aporte de la consignación del valor correspondiente.</v>
          </cell>
          <cell r="BN74" t="str">
            <v>c. Certificación bancaria del número y tipo de cuenta del establecimiento beneficiario del giro.</v>
          </cell>
          <cell r="BO74">
            <v>0</v>
          </cell>
          <cell r="BP74" t="str">
            <v/>
          </cell>
          <cell r="BQ74"/>
          <cell r="BR74"/>
          <cell r="BS74"/>
          <cell r="BU74"/>
          <cell r="BV74"/>
          <cell r="BW74"/>
          <cell r="BX74"/>
          <cell r="BY74"/>
          <cell r="BZ74"/>
          <cell r="CA74"/>
          <cell r="CB74"/>
          <cell r="CC74"/>
        </row>
        <row r="75">
          <cell r="C75" t="e">
            <v>#N/A</v>
          </cell>
          <cell r="D75" t="str">
            <v>Entregado para Giro</v>
          </cell>
          <cell r="E75" t="str">
            <v>HOGAR</v>
          </cell>
          <cell r="F75"/>
          <cell r="G75">
            <v>2</v>
          </cell>
          <cell r="H75">
            <v>44993</v>
          </cell>
          <cell r="I75">
            <v>28032567</v>
          </cell>
          <cell r="J75" t="str">
            <v>PALOMINO LOPEZ LILIA STELLA</v>
          </cell>
          <cell r="K75" t="str">
            <v>Profesional Universitario - Grado 01</v>
          </cell>
          <cell r="L75" t="str">
            <v>Bogotá D.C.</v>
          </cell>
          <cell r="M75">
            <v>9700000</v>
          </cell>
          <cell r="N75">
            <v>9700000</v>
          </cell>
          <cell r="O75">
            <v>0</v>
          </cell>
          <cell r="P75">
            <v>44994</v>
          </cell>
          <cell r="Q75" t="str">
            <v>José Bayona Avendaño</v>
          </cell>
          <cell r="R75" t="e">
            <v>#N/A</v>
          </cell>
          <cell r="S75"/>
          <cell r="T75"/>
          <cell r="U75" t="str">
            <v>Señora</v>
          </cell>
          <cell r="V75" t="str">
            <v>LILIA STELLA PALOMINO LOPEZ</v>
          </cell>
          <cell r="W75">
            <v>5553106</v>
          </cell>
          <cell r="X75">
            <v>13.15</v>
          </cell>
          <cell r="Y75">
            <v>1</v>
          </cell>
          <cell r="Z75">
            <v>13.15</v>
          </cell>
          <cell r="AA75">
            <v>0</v>
          </cell>
          <cell r="AB75">
            <v>263110</v>
          </cell>
          <cell r="AC75">
            <v>74</v>
          </cell>
          <cell r="AD75"/>
          <cell r="AE75">
            <v>48</v>
          </cell>
          <cell r="AF75"/>
          <cell r="AG75"/>
          <cell r="AH75"/>
          <cell r="AI75"/>
          <cell r="AJ75"/>
          <cell r="AK75" t="str">
            <v>PALOMINO LOPEZ LILIA STELLA</v>
          </cell>
          <cell r="AL75" t="str">
            <v>Cédula No.</v>
          </cell>
          <cell r="AM75">
            <v>28032567</v>
          </cell>
          <cell r="AN75">
            <v>77600</v>
          </cell>
          <cell r="AO75" t="str">
            <v>20024587473</v>
          </cell>
          <cell r="AP75" t="str">
            <v>Ahorro</v>
          </cell>
          <cell r="AQ75" t="str">
            <v>BANCOLOMBIA S.A.</v>
          </cell>
          <cell r="AR75" t="str">
            <v>Activa</v>
          </cell>
          <cell r="AS75"/>
          <cell r="AT75"/>
          <cell r="AU75" t="e">
            <v>#N/A</v>
          </cell>
          <cell r="AV75" t="str">
            <v>NUEVE MILLONES SETECIENTOS MIL PESOS MCTE.</v>
          </cell>
          <cell r="AW75" t="str">
            <v>NUEVE MILLONES SETECIENTOS MIL PESOS MCTE.</v>
          </cell>
          <cell r="AX75" t="str">
            <v>NUEVE MILLONES SETECIENTOS MIL PESOS MCTE.</v>
          </cell>
          <cell r="AY75">
            <v>97000</v>
          </cell>
          <cell r="AZ75">
            <v>9603000</v>
          </cell>
          <cell r="BA75" t="str">
            <v>NUEVE MILLONES SEISCIENTOS TRES MIL PESOS MCTE.</v>
          </cell>
          <cell r="BB75" t="str">
            <v>NOVENTA Y SIETE MIL PESOS MCTE.</v>
          </cell>
          <cell r="BC75" t="str">
            <v>DOSCIENTOS SESENTA Y TRES MIL CIENTO DIEZ PESOS MCTE.</v>
          </cell>
          <cell r="BD75" t="str">
            <v>cuarenta y ocho</v>
          </cell>
          <cell r="BE75" t="str">
            <v xml:space="preserve"> cuotas mensuales</v>
          </cell>
          <cell r="BF75" t="str">
            <v>cuarenta y ocho (48) cuotas mensuales y sucesivas</v>
          </cell>
          <cell r="BG75" t="str">
            <v>HOGAR</v>
          </cell>
          <cell r="BH75" t="str">
            <v xml:space="preserve"> al mes siguiente del desembolso </v>
          </cell>
          <cell r="BI75" t="str">
            <v>mensual</v>
          </cell>
          <cell r="BJ75" t="str">
            <v xml:space="preserve">al mes siguiente del desembolso </v>
          </cell>
          <cell r="BK75" t="str">
            <v/>
          </cell>
          <cell r="BL75" t="str">
            <v/>
          </cell>
          <cell r="BM75" t="str">
            <v/>
          </cell>
          <cell r="BN75" t="str">
            <v/>
          </cell>
          <cell r="BO75" t="str">
            <v/>
          </cell>
          <cell r="BP75" t="str">
            <v/>
          </cell>
          <cell r="BQ75"/>
          <cell r="BR75"/>
          <cell r="BS75"/>
          <cell r="BU75"/>
          <cell r="BV75"/>
          <cell r="BW75"/>
          <cell r="BX75"/>
          <cell r="BY75"/>
          <cell r="BZ75"/>
          <cell r="CA75"/>
          <cell r="CB75"/>
          <cell r="CC75"/>
        </row>
        <row r="76">
          <cell r="C76" t="e">
            <v>#N/A</v>
          </cell>
          <cell r="D76" t="str">
            <v>Entregado para Giro</v>
          </cell>
          <cell r="E76" t="str">
            <v>HOGAR</v>
          </cell>
          <cell r="F76"/>
          <cell r="G76">
            <v>2</v>
          </cell>
          <cell r="H76">
            <v>44993</v>
          </cell>
          <cell r="I76">
            <v>79058610</v>
          </cell>
          <cell r="J76" t="str">
            <v>VELEZ SARMIENTO LUIS ENRIQUE</v>
          </cell>
          <cell r="K76" t="str">
            <v>Auxiliar Operativo - Grado 02</v>
          </cell>
          <cell r="L76" t="str">
            <v>Bogotá D.C.</v>
          </cell>
          <cell r="M76" t="e">
            <v>#N/A</v>
          </cell>
          <cell r="N76">
            <v>3109800</v>
          </cell>
          <cell r="O76" t="e">
            <v>#N/A</v>
          </cell>
          <cell r="P76">
            <v>44994</v>
          </cell>
          <cell r="Q76" t="str">
            <v>José Bayona Avendaño</v>
          </cell>
          <cell r="R76" t="e">
            <v>#N/A</v>
          </cell>
          <cell r="S76"/>
          <cell r="T76"/>
          <cell r="U76" t="str">
            <v>Señor</v>
          </cell>
          <cell r="V76" t="str">
            <v>LUIS ENRIQUE VELEZ SARMIENTO</v>
          </cell>
          <cell r="W76">
            <v>2542001</v>
          </cell>
          <cell r="X76">
            <v>12.64</v>
          </cell>
          <cell r="Y76">
            <v>1</v>
          </cell>
          <cell r="Z76">
            <v>12.64</v>
          </cell>
          <cell r="AA76">
            <v>0</v>
          </cell>
          <cell r="AB76">
            <v>83574</v>
          </cell>
          <cell r="AC76">
            <v>75</v>
          </cell>
          <cell r="AD76"/>
          <cell r="AE76">
            <v>48</v>
          </cell>
          <cell r="AF76"/>
          <cell r="AG76"/>
          <cell r="AH76"/>
          <cell r="AI76"/>
          <cell r="AJ76"/>
          <cell r="AK76" t="str">
            <v>VELEZ SARMIENTO LUIS ENRIQUE</v>
          </cell>
          <cell r="AL76" t="str">
            <v>Cédula No.</v>
          </cell>
          <cell r="AM76">
            <v>79058610</v>
          </cell>
          <cell r="AN76">
            <v>24878</v>
          </cell>
          <cell r="AO76" t="str">
            <v>137310819</v>
          </cell>
          <cell r="AP76" t="str">
            <v>Ahorro</v>
          </cell>
          <cell r="AQ76" t="str">
            <v>BANCO BILBAO VIZCAYA ARGENTARIA COLOMBIA S.A. BBVA</v>
          </cell>
          <cell r="AR76" t="str">
            <v>Activa</v>
          </cell>
          <cell r="AS76"/>
          <cell r="AT76"/>
          <cell r="AU76" t="e">
            <v>#N/A</v>
          </cell>
          <cell r="AV76" t="e">
            <v>#N/A</v>
          </cell>
          <cell r="AW76" t="e">
            <v>#N/A</v>
          </cell>
          <cell r="AX76" t="str">
            <v>TRES MILLONES CIENTO NUEVE MIL OCHOCIENTOS PESOS MCTE.</v>
          </cell>
          <cell r="AY76">
            <v>31098</v>
          </cell>
          <cell r="AZ76">
            <v>3078702</v>
          </cell>
          <cell r="BA76" t="str">
            <v>TRES MILLONES SETENTA Y OCHO MIL SETECIENTOS DOS PESOS MCTE.</v>
          </cell>
          <cell r="BB76" t="str">
            <v>TREINTA Y UN MIL NOVENTA Y OCHO PESOS MCTE.</v>
          </cell>
          <cell r="BC76" t="str">
            <v>OCHENTA Y TRES MIL QUINIENTOS SETENTA Y CUATRO PESOS MCTE.</v>
          </cell>
          <cell r="BD76" t="str">
            <v>cuarenta y ocho</v>
          </cell>
          <cell r="BE76" t="str">
            <v xml:space="preserve"> cuotas mensuales</v>
          </cell>
          <cell r="BF76" t="str">
            <v>cuarenta y ocho (48) cuotas mensuales y sucesivas</v>
          </cell>
          <cell r="BG76" t="str">
            <v>HOGAR</v>
          </cell>
          <cell r="BH76" t="str">
            <v xml:space="preserve"> al mes siguiente del desembolso </v>
          </cell>
          <cell r="BI76" t="str">
            <v>mensual</v>
          </cell>
          <cell r="BJ76" t="str">
            <v xml:space="preserve">al mes siguiente del desembolso </v>
          </cell>
          <cell r="BK76" t="str">
            <v/>
          </cell>
          <cell r="BL76" t="str">
            <v/>
          </cell>
          <cell r="BM76" t="str">
            <v/>
          </cell>
          <cell r="BN76" t="str">
            <v/>
          </cell>
          <cell r="BO76" t="str">
            <v/>
          </cell>
          <cell r="BP76" t="str">
            <v/>
          </cell>
          <cell r="BQ76"/>
          <cell r="BR76"/>
          <cell r="BS76"/>
          <cell r="BU76"/>
          <cell r="BV76"/>
          <cell r="BW76"/>
          <cell r="BX76"/>
          <cell r="BY76"/>
          <cell r="BZ76"/>
          <cell r="CA76"/>
          <cell r="CB76"/>
          <cell r="CC76"/>
        </row>
        <row r="77">
          <cell r="C77" t="e">
            <v>#N/A</v>
          </cell>
          <cell r="D77" t="str">
            <v>Entregado para Giro</v>
          </cell>
          <cell r="E77" t="str">
            <v>HOGAR</v>
          </cell>
          <cell r="F77"/>
          <cell r="G77">
            <v>2</v>
          </cell>
          <cell r="H77">
            <v>44993</v>
          </cell>
          <cell r="I77">
            <v>51878561</v>
          </cell>
          <cell r="J77" t="str">
            <v>MONROY MARTÍNEZ NURY GREY</v>
          </cell>
          <cell r="K77" t="str">
            <v>Secretaria (O) - Grado 04</v>
          </cell>
          <cell r="L77" t="str">
            <v>Bogotá D.C.</v>
          </cell>
          <cell r="M77" t="e">
            <v>#N/A</v>
          </cell>
          <cell r="N77">
            <v>20648000</v>
          </cell>
          <cell r="O77" t="e">
            <v>#N/A</v>
          </cell>
          <cell r="P77">
            <v>44994</v>
          </cell>
          <cell r="Q77" t="str">
            <v>José Bayona Avendaño</v>
          </cell>
          <cell r="R77" t="e">
            <v>#N/A</v>
          </cell>
          <cell r="S77"/>
          <cell r="T77"/>
          <cell r="U77" t="str">
            <v>Señora</v>
          </cell>
          <cell r="V77" t="str">
            <v>NURY GREY MONROY MARTÍNEZ</v>
          </cell>
          <cell r="W77">
            <v>3652162</v>
          </cell>
          <cell r="X77">
            <v>12.9</v>
          </cell>
          <cell r="Y77">
            <v>1</v>
          </cell>
          <cell r="Z77">
            <v>12.9</v>
          </cell>
          <cell r="AA77">
            <v>0</v>
          </cell>
          <cell r="AB77">
            <v>557485</v>
          </cell>
          <cell r="AC77">
            <v>76</v>
          </cell>
          <cell r="AD77"/>
          <cell r="AE77">
            <v>48</v>
          </cell>
          <cell r="AF77"/>
          <cell r="AG77"/>
          <cell r="AH77"/>
          <cell r="AI77"/>
          <cell r="AJ77"/>
          <cell r="AK77" t="str">
            <v>MONROY MARTÍNEZ NURY GREY</v>
          </cell>
          <cell r="AL77" t="str">
            <v>Cédula No.</v>
          </cell>
          <cell r="AM77">
            <v>51878561</v>
          </cell>
          <cell r="AN77">
            <v>165184</v>
          </cell>
          <cell r="AO77" t="str">
            <v>137144770</v>
          </cell>
          <cell r="AP77" t="str">
            <v>Ahorro</v>
          </cell>
          <cell r="AQ77" t="str">
            <v>BANCO BILBAO VIZCAYA ARGENTARIA COLOMBIA S.A. BBVA</v>
          </cell>
          <cell r="AR77" t="str">
            <v>Vencida</v>
          </cell>
          <cell r="AS77"/>
          <cell r="AT77"/>
          <cell r="AU77" t="e">
            <v>#N/A</v>
          </cell>
          <cell r="AV77" t="e">
            <v>#N/A</v>
          </cell>
          <cell r="AW77" t="e">
            <v>#N/A</v>
          </cell>
          <cell r="AX77" t="str">
            <v>VEINTE MILLONES SEISCIENTOS CUARENTA Y OCHO MIL PESOS MCTE.</v>
          </cell>
          <cell r="AY77">
            <v>206480</v>
          </cell>
          <cell r="AZ77">
            <v>20441520</v>
          </cell>
          <cell r="BA77" t="str">
            <v>VEINTE MILLONES CUATROCIENTOS CUARENTA Y UN MIL QUINIENTOS VEINTE PESOS MCTE.</v>
          </cell>
          <cell r="BB77" t="str">
            <v>DOSCIENTOS SEIS MIL CUATROCIENTOS OCHENTA PESOS MCTE.</v>
          </cell>
          <cell r="BC77" t="str">
            <v>QUINIENTOS CINCUENTA Y SIETE MIL CUATROCIENTOS OCHENTA Y CINCO PESOS MCTE.</v>
          </cell>
          <cell r="BD77" t="str">
            <v>cuarenta y ocho</v>
          </cell>
          <cell r="BE77" t="str">
            <v xml:space="preserve"> cuotas mensuales</v>
          </cell>
          <cell r="BF77" t="str">
            <v>cuarenta y ocho (48) cuotas mensuales y sucesivas</v>
          </cell>
          <cell r="BG77" t="str">
            <v>HOGAR</v>
          </cell>
          <cell r="BH77" t="str">
            <v xml:space="preserve"> al mes siguiente del desembolso </v>
          </cell>
          <cell r="BI77" t="str">
            <v>mensual</v>
          </cell>
          <cell r="BJ77" t="str">
            <v xml:space="preserve">al mes siguiente del desembolso </v>
          </cell>
          <cell r="BK77" t="str">
            <v/>
          </cell>
          <cell r="BL77" t="str">
            <v/>
          </cell>
          <cell r="BM77" t="str">
            <v/>
          </cell>
          <cell r="BN77" t="str">
            <v/>
          </cell>
          <cell r="BO77" t="str">
            <v/>
          </cell>
          <cell r="BP77" t="str">
            <v/>
          </cell>
          <cell r="BQ77"/>
          <cell r="BR77"/>
          <cell r="BS77"/>
          <cell r="BU77"/>
          <cell r="BV77"/>
          <cell r="BW77"/>
          <cell r="BX77"/>
          <cell r="BY77"/>
          <cell r="BZ77"/>
          <cell r="CA77"/>
          <cell r="CB77"/>
          <cell r="CC77"/>
        </row>
        <row r="78">
          <cell r="C78" t="e">
            <v>#N/A</v>
          </cell>
          <cell r="D78" t="str">
            <v>Entregado para Giro</v>
          </cell>
          <cell r="E78" t="str">
            <v>RECREACIÓN</v>
          </cell>
          <cell r="F78"/>
          <cell r="G78">
            <v>2</v>
          </cell>
          <cell r="H78">
            <v>44993</v>
          </cell>
          <cell r="I78">
            <v>19498936</v>
          </cell>
          <cell r="J78" t="str">
            <v>VELANDIA RODRÍGUEZ HERNANDO EDGAR</v>
          </cell>
          <cell r="K78" t="str">
            <v>Profesional Universitario - Grado 01</v>
          </cell>
          <cell r="L78" t="str">
            <v>Bogotá D.C.</v>
          </cell>
          <cell r="M78" t="e">
            <v>#N/A</v>
          </cell>
          <cell r="N78">
            <v>12000000</v>
          </cell>
          <cell r="O78" t="e">
            <v>#N/A</v>
          </cell>
          <cell r="P78">
            <v>44994</v>
          </cell>
          <cell r="Q78" t="str">
            <v>José Bayona Avendaño</v>
          </cell>
          <cell r="R78" t="e">
            <v>#N/A</v>
          </cell>
          <cell r="S78"/>
          <cell r="T78"/>
          <cell r="U78" t="str">
            <v>Señor</v>
          </cell>
          <cell r="V78" t="str">
            <v>HERNANDO EDGAR VELANDIA RODRÍGUEZ</v>
          </cell>
          <cell r="W78">
            <v>5553106</v>
          </cell>
          <cell r="X78">
            <v>13.15</v>
          </cell>
          <cell r="Y78">
            <v>1</v>
          </cell>
          <cell r="Z78">
            <v>13.15</v>
          </cell>
          <cell r="AA78">
            <v>0</v>
          </cell>
          <cell r="AB78">
            <v>573873</v>
          </cell>
          <cell r="AC78">
            <v>77</v>
          </cell>
          <cell r="AD78"/>
          <cell r="AE78">
            <v>24</v>
          </cell>
          <cell r="AF78"/>
          <cell r="AG78"/>
          <cell r="AH78"/>
          <cell r="AI78"/>
          <cell r="AJ78"/>
          <cell r="AK78" t="str">
            <v>VELANDIA RODRÍGUEZ HERNANDO EDGAR</v>
          </cell>
          <cell r="AL78" t="str">
            <v>Cédula No.</v>
          </cell>
          <cell r="AM78">
            <v>19498936</v>
          </cell>
          <cell r="AN78">
            <v>48000</v>
          </cell>
          <cell r="AO78" t="str">
            <v>20025795485</v>
          </cell>
          <cell r="AP78" t="str">
            <v>Ahorro</v>
          </cell>
          <cell r="AQ78" t="str">
            <v>BANCOLOMBIA S.A.</v>
          </cell>
          <cell r="AR78" t="str">
            <v>Crear</v>
          </cell>
          <cell r="AS78"/>
          <cell r="AT78"/>
          <cell r="AU78" t="e">
            <v>#N/A</v>
          </cell>
          <cell r="AV78" t="e">
            <v>#N/A</v>
          </cell>
          <cell r="AW78" t="e">
            <v>#N/A</v>
          </cell>
          <cell r="AX78" t="str">
            <v>DOCE MILLONES DE PESOS MCTE.</v>
          </cell>
          <cell r="AY78">
            <v>120000</v>
          </cell>
          <cell r="AZ78">
            <v>11880000</v>
          </cell>
          <cell r="BA78" t="str">
            <v>ONCE MILLONES OCHOCIENTOS OCHENTA MIL PESOS MCTE.</v>
          </cell>
          <cell r="BB78" t="str">
            <v>CIENTO VEINTE MIL PESOS MCTE.</v>
          </cell>
          <cell r="BC78" t="str">
            <v>QUINIENTOS SETENTA Y TRES MIL OCHOCIENTOS SETENTA Y TRES PESOS MCTE.</v>
          </cell>
          <cell r="BD78" t="str">
            <v>veinticuatro</v>
          </cell>
          <cell r="BE78" t="str">
            <v xml:space="preserve"> cuotas mensuales</v>
          </cell>
          <cell r="BF78" t="str">
            <v>veinticuatro (24) cuotas mensuales y sucesivas</v>
          </cell>
          <cell r="BG78" t="str">
            <v>RECREACIÓN</v>
          </cell>
          <cell r="BH78" t="str">
            <v xml:space="preserve"> al mes siguiente del desembolso </v>
          </cell>
          <cell r="BI78" t="str">
            <v>mensual</v>
          </cell>
          <cell r="BJ78" t="str">
            <v xml:space="preserve">al mes siguiente del desembolso </v>
          </cell>
          <cell r="BK78" t="str">
            <v/>
          </cell>
          <cell r="BL78" t="str">
            <v>a. Pagaré y libranza debidamente diligenciado según el caso.</v>
          </cell>
          <cell r="BM78" t="str">
            <v>b. Constitución de la póliza de seguro correspondiente, que se soportara con el aporte de la consignación del valor correspondiente.</v>
          </cell>
          <cell r="BN78" t="str">
            <v>c. Certificación bancaria del número y tipo de cuenta del establecimiento beneficiario del giro.</v>
          </cell>
          <cell r="BO78">
            <v>0</v>
          </cell>
          <cell r="BP78" t="str">
            <v/>
          </cell>
          <cell r="BQ78"/>
          <cell r="BR78"/>
          <cell r="BS78"/>
          <cell r="BU78"/>
          <cell r="BV78"/>
          <cell r="BW78"/>
          <cell r="BX78"/>
          <cell r="BY78"/>
          <cell r="BZ78"/>
          <cell r="CA78"/>
          <cell r="CB78"/>
          <cell r="CC78"/>
        </row>
        <row r="79">
          <cell r="C79" t="e">
            <v>#N/A</v>
          </cell>
          <cell r="D79" t="str">
            <v>Entregado para Giro</v>
          </cell>
          <cell r="E79" t="str">
            <v>RECREACIÓN</v>
          </cell>
          <cell r="F79"/>
          <cell r="G79">
            <v>2</v>
          </cell>
          <cell r="H79">
            <v>44993</v>
          </cell>
          <cell r="I79">
            <v>1049607215</v>
          </cell>
          <cell r="J79" t="str">
            <v>CAMARGO BOHADA LAURA MELISSA</v>
          </cell>
          <cell r="K79" t="str">
            <v>Profesional Universitario - Grado 01</v>
          </cell>
          <cell r="L79" t="str">
            <v>Tunja - Boyaca</v>
          </cell>
          <cell r="M79">
            <v>15390000</v>
          </cell>
          <cell r="N79">
            <v>15390000</v>
          </cell>
          <cell r="O79">
            <v>0</v>
          </cell>
          <cell r="P79">
            <v>44994</v>
          </cell>
          <cell r="Q79" t="str">
            <v>José Bayona Avendaño</v>
          </cell>
          <cell r="R79" t="e">
            <v>#N/A</v>
          </cell>
          <cell r="S79"/>
          <cell r="T79"/>
          <cell r="U79" t="str">
            <v>Señora</v>
          </cell>
          <cell r="V79" t="str">
            <v>LAURA MELISSA CAMARGO BOHADA</v>
          </cell>
          <cell r="W79">
            <v>5553106</v>
          </cell>
          <cell r="X79">
            <v>13.15</v>
          </cell>
          <cell r="Y79">
            <v>1</v>
          </cell>
          <cell r="Z79">
            <v>13.15</v>
          </cell>
          <cell r="AA79">
            <v>0</v>
          </cell>
          <cell r="AB79">
            <v>417450</v>
          </cell>
          <cell r="AC79">
            <v>78</v>
          </cell>
          <cell r="AD79"/>
          <cell r="AE79">
            <v>48</v>
          </cell>
          <cell r="AF79"/>
          <cell r="AG79"/>
          <cell r="AH79"/>
          <cell r="AI79"/>
          <cell r="AJ79"/>
          <cell r="AK79" t="str">
            <v>CAMARGO BOHADA LAURA MELISSA</v>
          </cell>
          <cell r="AL79" t="str">
            <v>Cédula No.</v>
          </cell>
          <cell r="AM79">
            <v>1049607215</v>
          </cell>
          <cell r="AN79">
            <v>123120</v>
          </cell>
          <cell r="AO79" t="str">
            <v>0914000200255815</v>
          </cell>
          <cell r="AP79" t="str">
            <v>Ahorro</v>
          </cell>
          <cell r="AQ79" t="str">
            <v>BANCO BILBAO VIZCAYA ARGENTARIA COLOMBIA S.A. BBVA</v>
          </cell>
          <cell r="AR79" t="str">
            <v>Activa</v>
          </cell>
          <cell r="AS79"/>
          <cell r="AT79"/>
          <cell r="AU79" t="e">
            <v>#N/A</v>
          </cell>
          <cell r="AV79" t="str">
            <v>QUINCE MILLONES TRESCIENTOS NOVENTA MIL PESOS MCTE.</v>
          </cell>
          <cell r="AW79" t="str">
            <v>QUINCE MILLONES TRESCIENTOS NOVENTA MIL PESOS MCTE.</v>
          </cell>
          <cell r="AX79" t="str">
            <v>QUINCE MILLONES TRESCIENTOS NOVENTA MIL PESOS MCTE.</v>
          </cell>
          <cell r="AY79">
            <v>153900</v>
          </cell>
          <cell r="AZ79">
            <v>15236100</v>
          </cell>
          <cell r="BA79" t="str">
            <v>QUINCE MILLONES DOSCIENTOS TREINTA Y SEIS MIL CIEN PESOS MCTE.</v>
          </cell>
          <cell r="BB79" t="str">
            <v>CIENTO CINCUENTA Y TRES MIL NOVECIENTOS PESOS MCTE.</v>
          </cell>
          <cell r="BC79" t="str">
            <v>CUATROCIENTOS DIECISIETE MIL CUATROCIENTOS CINCUENTA PESOS MCTE.</v>
          </cell>
          <cell r="BD79" t="str">
            <v>cuarenta y ocho</v>
          </cell>
          <cell r="BE79" t="str">
            <v xml:space="preserve"> cuotas mensuales</v>
          </cell>
          <cell r="BF79" t="str">
            <v>cuarenta y ocho (48) cuotas mensuales y sucesivas</v>
          </cell>
          <cell r="BG79" t="str">
            <v>RECREACIÓN</v>
          </cell>
          <cell r="BH79" t="str">
            <v xml:space="preserve"> al mes siguiente del desembolso </v>
          </cell>
          <cell r="BI79" t="str">
            <v>mensual</v>
          </cell>
          <cell r="BJ79" t="str">
            <v xml:space="preserve">al mes siguiente del desembolso </v>
          </cell>
          <cell r="BK79" t="str">
            <v/>
          </cell>
          <cell r="BL79" t="str">
            <v>a. Pagaré y libranza debidamente diligenciado según el caso.</v>
          </cell>
          <cell r="BM79" t="str">
            <v>b. Constitución de la póliza de seguro correspondiente, que se soportara con el aporte de la consignación del valor correspondiente.</v>
          </cell>
          <cell r="BN79" t="str">
            <v>c. Certificación bancaria del número y tipo de cuenta del establecimiento beneficiario del giro.</v>
          </cell>
          <cell r="BO79">
            <v>0</v>
          </cell>
          <cell r="BP79" t="str">
            <v/>
          </cell>
          <cell r="BQ79"/>
          <cell r="BR79"/>
          <cell r="BS79"/>
          <cell r="BU79"/>
          <cell r="BV79"/>
          <cell r="BW79"/>
          <cell r="BX79"/>
          <cell r="BY79"/>
          <cell r="BZ79"/>
          <cell r="CA79"/>
          <cell r="CB79"/>
          <cell r="CC79"/>
        </row>
        <row r="80">
          <cell r="C80" t="e">
            <v>#N/A</v>
          </cell>
          <cell r="D80" t="str">
            <v>Entregado para Giro</v>
          </cell>
          <cell r="E80" t="str">
            <v>HOGAR</v>
          </cell>
          <cell r="F80"/>
          <cell r="G80">
            <v>2</v>
          </cell>
          <cell r="H80">
            <v>44993</v>
          </cell>
          <cell r="I80">
            <v>1015453705</v>
          </cell>
          <cell r="J80" t="str">
            <v>TORRES CARVAJAL JUAN CAMILO</v>
          </cell>
          <cell r="K80" t="str">
            <v>Profesional Universitario - Grado 01</v>
          </cell>
          <cell r="L80" t="str">
            <v>Bogotá D.C.</v>
          </cell>
          <cell r="M80" t="e">
            <v>#N/A</v>
          </cell>
          <cell r="N80">
            <v>23432000</v>
          </cell>
          <cell r="O80" t="e">
            <v>#N/A</v>
          </cell>
          <cell r="P80">
            <v>44994</v>
          </cell>
          <cell r="Q80" t="str">
            <v>José Bayona Avendaño</v>
          </cell>
          <cell r="R80" t="str">
            <v>juanc.torres@contraloria.gov.co</v>
          </cell>
          <cell r="S80"/>
          <cell r="T80"/>
          <cell r="U80" t="str">
            <v>Señor</v>
          </cell>
          <cell r="V80" t="str">
            <v>JUAN CAMILO TORRES CARVAJAL</v>
          </cell>
          <cell r="W80">
            <v>5553106</v>
          </cell>
          <cell r="X80">
            <v>13.15</v>
          </cell>
          <cell r="Y80">
            <v>1</v>
          </cell>
          <cell r="Z80">
            <v>13.15</v>
          </cell>
          <cell r="AA80">
            <v>0</v>
          </cell>
          <cell r="AB80">
            <v>635587</v>
          </cell>
          <cell r="AC80">
            <v>79</v>
          </cell>
          <cell r="AD80"/>
          <cell r="AE80">
            <v>48</v>
          </cell>
          <cell r="AF80"/>
          <cell r="AG80"/>
          <cell r="AH80"/>
          <cell r="AI80"/>
          <cell r="AJ80"/>
          <cell r="AK80" t="str">
            <v>TORRES CARVAJAL JUAN CAMILO</v>
          </cell>
          <cell r="AL80" t="str">
            <v>Cédula No.</v>
          </cell>
          <cell r="AM80">
            <v>1015453705</v>
          </cell>
          <cell r="AN80">
            <v>187456</v>
          </cell>
          <cell r="AO80" t="str">
            <v>67434094183</v>
          </cell>
          <cell r="AP80" t="str">
            <v>Ahorro</v>
          </cell>
          <cell r="AQ80" t="str">
            <v>BANCOLOMBIA S.A.</v>
          </cell>
          <cell r="AR80" t="str">
            <v>Crear</v>
          </cell>
          <cell r="AS80" t="str">
            <v>ALBERTO TORRES CORREA</v>
          </cell>
          <cell r="AT80">
            <v>19355879</v>
          </cell>
          <cell r="AU80" t="e">
            <v>#N/A</v>
          </cell>
          <cell r="AV80" t="e">
            <v>#N/A</v>
          </cell>
          <cell r="AW80" t="e">
            <v>#N/A</v>
          </cell>
          <cell r="AX80" t="str">
            <v>VEINTITRÉS MILLONES CUATROCIENTOS TREINTA Y DOS MIL PESOS MCTE.</v>
          </cell>
          <cell r="AY80">
            <v>234320</v>
          </cell>
          <cell r="AZ80">
            <v>23197680</v>
          </cell>
          <cell r="BA80" t="str">
            <v>VEINTITRÉS MILLONES CIENTO NOVENTA Y SIETE MIL SEISCIENTOS OCHENTA PESOS MCTE.</v>
          </cell>
          <cell r="BB80" t="str">
            <v>DOSCIENTOS TREINTA Y CUATRO MIL TRESCIENTOS VEINTE PESOS MCTE.</v>
          </cell>
          <cell r="BC80" t="str">
            <v>SEISCIENTOS TREINTA Y CINCO MIL QUINIENTOS OCHENTA Y SIETE PESOS MCTE.</v>
          </cell>
          <cell r="BD80" t="str">
            <v>cuarenta y ocho</v>
          </cell>
          <cell r="BE80" t="str">
            <v xml:space="preserve"> cuotas mensuales</v>
          </cell>
          <cell r="BF80" t="str">
            <v>cuarenta y ocho (48) cuotas mensuales y sucesivas</v>
          </cell>
          <cell r="BG80" t="str">
            <v>HOGAR</v>
          </cell>
          <cell r="BH80" t="str">
            <v xml:space="preserve"> al mes siguiente del desembolso </v>
          </cell>
          <cell r="BI80" t="str">
            <v>mensual</v>
          </cell>
          <cell r="BJ80" t="str">
            <v xml:space="preserve">al mes siguiente del desembolso </v>
          </cell>
          <cell r="BK80" t="str">
            <v/>
          </cell>
          <cell r="BL80" t="str">
            <v/>
          </cell>
          <cell r="BM80" t="str">
            <v/>
          </cell>
          <cell r="BN80" t="str">
            <v/>
          </cell>
          <cell r="BO80" t="str">
            <v/>
          </cell>
          <cell r="BP80" t="str">
            <v/>
          </cell>
          <cell r="BQ80"/>
          <cell r="BR80"/>
          <cell r="BS80"/>
          <cell r="BU80"/>
          <cell r="BV80"/>
          <cell r="BW80"/>
          <cell r="BX80"/>
          <cell r="BY80"/>
          <cell r="BZ80"/>
          <cell r="CA80"/>
          <cell r="CB80"/>
          <cell r="CC80"/>
        </row>
        <row r="81">
          <cell r="C81" t="e">
            <v>#N/A</v>
          </cell>
          <cell r="D81" t="str">
            <v>Entregado para Giro</v>
          </cell>
          <cell r="E81" t="str">
            <v>HOGAR</v>
          </cell>
          <cell r="F81"/>
          <cell r="G81">
            <v>2</v>
          </cell>
          <cell r="H81">
            <v>44993</v>
          </cell>
          <cell r="I81">
            <v>79454456</v>
          </cell>
          <cell r="J81" t="str">
            <v>ACOSTA CIFUENTES JOSE ORLANDO</v>
          </cell>
          <cell r="K81" t="str">
            <v>Auxiliar Operativo - Grado 02</v>
          </cell>
          <cell r="L81" t="str">
            <v>Bogotá D.C.</v>
          </cell>
          <cell r="M81" t="e">
            <v>#N/A</v>
          </cell>
          <cell r="N81">
            <v>12800000</v>
          </cell>
          <cell r="O81" t="e">
            <v>#N/A</v>
          </cell>
          <cell r="P81">
            <v>44994</v>
          </cell>
          <cell r="Q81" t="str">
            <v>José Bayona Avendaño</v>
          </cell>
          <cell r="R81" t="str">
            <v xml:space="preserve">jose.acosta@contraloria.gov.co </v>
          </cell>
          <cell r="S81"/>
          <cell r="T81"/>
          <cell r="U81" t="str">
            <v>Señor</v>
          </cell>
          <cell r="V81" t="str">
            <v>JOSE ORLANDO ACOSTA CIFUENTES</v>
          </cell>
          <cell r="W81">
            <v>2542001</v>
          </cell>
          <cell r="X81">
            <v>12.64</v>
          </cell>
          <cell r="Y81">
            <v>1</v>
          </cell>
          <cell r="Z81">
            <v>12.64</v>
          </cell>
          <cell r="AA81">
            <v>0</v>
          </cell>
          <cell r="AB81">
            <v>343991</v>
          </cell>
          <cell r="AC81">
            <v>80</v>
          </cell>
          <cell r="AD81"/>
          <cell r="AE81">
            <v>48</v>
          </cell>
          <cell r="AF81"/>
          <cell r="AG81"/>
          <cell r="AH81"/>
          <cell r="AI81"/>
          <cell r="AJ81"/>
          <cell r="AK81" t="str">
            <v>ACOSTA CIFUENTES JOSE ORLANDO</v>
          </cell>
          <cell r="AL81" t="str">
            <v>Cédula No.</v>
          </cell>
          <cell r="AM81">
            <v>79454456</v>
          </cell>
          <cell r="AN81">
            <v>102400</v>
          </cell>
          <cell r="AO81" t="str">
            <v>0550488423820528</v>
          </cell>
          <cell r="AP81" t="str">
            <v>Ahorro</v>
          </cell>
          <cell r="AQ81" t="str">
            <v>BANCO DAVIVIENDA S.A.</v>
          </cell>
          <cell r="AR81" t="str">
            <v>Activa</v>
          </cell>
          <cell r="AS81" t="str">
            <v>ANA LIGIA RODRIGUEZ MATIAS</v>
          </cell>
          <cell r="AT81">
            <v>41640698</v>
          </cell>
          <cell r="AU81" t="e">
            <v>#N/A</v>
          </cell>
          <cell r="AV81" t="e">
            <v>#N/A</v>
          </cell>
          <cell r="AW81" t="e">
            <v>#N/A</v>
          </cell>
          <cell r="AX81" t="str">
            <v>DOCE MILLONES OCHOCIENTOS MIL PESOS MCTE.</v>
          </cell>
          <cell r="AY81">
            <v>128000</v>
          </cell>
          <cell r="AZ81">
            <v>12672000</v>
          </cell>
          <cell r="BA81" t="str">
            <v>DOCE MILLONES SEISCIENTOS SETENTA Y DOS MIL PESOS MCTE.</v>
          </cell>
          <cell r="BB81" t="str">
            <v>CIENTO VEINTIOCHO MIL PESOS MCTE.</v>
          </cell>
          <cell r="BC81" t="str">
            <v>TRESCIENTOS CUARENTA Y TRES MIL NOVECIENTOS NOVENTA Y UN PESOS MCTE.</v>
          </cell>
          <cell r="BD81" t="str">
            <v>cuarenta y ocho</v>
          </cell>
          <cell r="BE81" t="str">
            <v xml:space="preserve"> cuotas mensuales</v>
          </cell>
          <cell r="BF81" t="str">
            <v>cuarenta y ocho (48) cuotas mensuales y sucesivas</v>
          </cell>
          <cell r="BG81" t="str">
            <v>HOGAR</v>
          </cell>
          <cell r="BH81" t="str">
            <v xml:space="preserve"> al mes siguiente del desembolso </v>
          </cell>
          <cell r="BI81" t="str">
            <v>mensual</v>
          </cell>
          <cell r="BJ81" t="str">
            <v xml:space="preserve">al mes siguiente del desembolso </v>
          </cell>
          <cell r="BK81" t="str">
            <v/>
          </cell>
          <cell r="BL81" t="str">
            <v/>
          </cell>
          <cell r="BM81" t="str">
            <v/>
          </cell>
          <cell r="BN81" t="str">
            <v/>
          </cell>
          <cell r="BO81" t="str">
            <v/>
          </cell>
          <cell r="BP81" t="str">
            <v/>
          </cell>
          <cell r="BQ81"/>
          <cell r="BR81"/>
          <cell r="BS81"/>
          <cell r="BU81"/>
          <cell r="BV81"/>
          <cell r="BW81"/>
          <cell r="BX81"/>
          <cell r="BY81"/>
          <cell r="BZ81"/>
          <cell r="CA81"/>
          <cell r="CB81"/>
          <cell r="CC81"/>
        </row>
        <row r="82">
          <cell r="C82" t="e">
            <v>#N/A</v>
          </cell>
          <cell r="D82" t="str">
            <v>Entregado para Giro</v>
          </cell>
          <cell r="E82" t="str">
            <v>HOGAR</v>
          </cell>
          <cell r="F82"/>
          <cell r="G82">
            <v>2</v>
          </cell>
          <cell r="H82">
            <v>44993</v>
          </cell>
          <cell r="I82">
            <v>65700021</v>
          </cell>
          <cell r="J82" t="str">
            <v>MOLINA GARCIA DIANA CRISTINA</v>
          </cell>
          <cell r="K82" t="str">
            <v>Profesional Universitario - Grado 01</v>
          </cell>
          <cell r="L82" t="str">
            <v>Bogotá D.C.</v>
          </cell>
          <cell r="M82" t="e">
            <v>#N/A</v>
          </cell>
          <cell r="N82">
            <v>20000000</v>
          </cell>
          <cell r="O82" t="e">
            <v>#N/A</v>
          </cell>
          <cell r="P82">
            <v>44994</v>
          </cell>
          <cell r="Q82" t="str">
            <v>José Bayona Avendaño</v>
          </cell>
          <cell r="R82" t="e">
            <v>#N/A</v>
          </cell>
          <cell r="S82"/>
          <cell r="T82"/>
          <cell r="U82" t="str">
            <v>Señor</v>
          </cell>
          <cell r="V82" t="str">
            <v>DIANA CRISTINA MOLINA GARCIA</v>
          </cell>
          <cell r="W82">
            <v>5553106</v>
          </cell>
          <cell r="X82">
            <v>13.15</v>
          </cell>
          <cell r="Y82">
            <v>1</v>
          </cell>
          <cell r="Z82">
            <v>13.15</v>
          </cell>
          <cell r="AA82">
            <v>0</v>
          </cell>
          <cell r="AB82">
            <v>542495</v>
          </cell>
          <cell r="AC82">
            <v>81</v>
          </cell>
          <cell r="AD82"/>
          <cell r="AE82">
            <v>48</v>
          </cell>
          <cell r="AF82"/>
          <cell r="AG82"/>
          <cell r="AH82"/>
          <cell r="AI82"/>
          <cell r="AJ82"/>
          <cell r="AK82" t="str">
            <v>MOLINA GARCIA DIANA CRISTINA</v>
          </cell>
          <cell r="AL82" t="str">
            <v>Cédula No.</v>
          </cell>
          <cell r="AM82">
            <v>65700021</v>
          </cell>
          <cell r="AN82">
            <v>160000</v>
          </cell>
          <cell r="AO82" t="str">
            <v>500802087554</v>
          </cell>
          <cell r="AP82" t="str">
            <v>Ahorro</v>
          </cell>
          <cell r="AQ82" t="str">
            <v>BANCO POPULAR S. A.</v>
          </cell>
          <cell r="AR82" t="str">
            <v>Activa</v>
          </cell>
          <cell r="AS82"/>
          <cell r="AT82"/>
          <cell r="AU82" t="e">
            <v>#N/A</v>
          </cell>
          <cell r="AV82" t="e">
            <v>#N/A</v>
          </cell>
          <cell r="AW82" t="e">
            <v>#N/A</v>
          </cell>
          <cell r="AX82" t="str">
            <v>VEINTE MILLONES DE PESOS MCTE.</v>
          </cell>
          <cell r="AY82">
            <v>200000</v>
          </cell>
          <cell r="AZ82">
            <v>19800000</v>
          </cell>
          <cell r="BA82" t="str">
            <v>DIECINUEVE MILLONES OCHOCIENTOS MIL PESOS MCTE.</v>
          </cell>
          <cell r="BB82" t="str">
            <v>DOSCIENTOS MIL PESOS MCTE.</v>
          </cell>
          <cell r="BC82" t="str">
            <v>QUINIENTOS CUARENTA Y DOS MIL CUATROCIENTOS NOVENTA Y CINCO PESOS MCTE.</v>
          </cell>
          <cell r="BD82" t="str">
            <v>cuarenta y ocho</v>
          </cell>
          <cell r="BE82" t="str">
            <v xml:space="preserve"> cuotas mensuales</v>
          </cell>
          <cell r="BF82" t="str">
            <v>cuarenta y ocho (48) cuotas mensuales y sucesivas</v>
          </cell>
          <cell r="BG82" t="str">
            <v>HOGAR</v>
          </cell>
          <cell r="BH82" t="str">
            <v xml:space="preserve"> al mes siguiente del desembolso </v>
          </cell>
          <cell r="BI82" t="str">
            <v>mensual</v>
          </cell>
          <cell r="BJ82" t="str">
            <v xml:space="preserve">al mes siguiente del desembolso </v>
          </cell>
          <cell r="BK82" t="str">
            <v/>
          </cell>
          <cell r="BL82" t="str">
            <v/>
          </cell>
          <cell r="BM82" t="str">
            <v/>
          </cell>
          <cell r="BN82" t="str">
            <v/>
          </cell>
          <cell r="BO82" t="str">
            <v/>
          </cell>
          <cell r="BP82" t="str">
            <v/>
          </cell>
          <cell r="BQ82"/>
          <cell r="BR82"/>
          <cell r="BS82"/>
          <cell r="BU82"/>
          <cell r="BV82"/>
          <cell r="BW82"/>
          <cell r="BX82"/>
          <cell r="BY82"/>
          <cell r="BZ82"/>
          <cell r="CA82"/>
          <cell r="CB82"/>
          <cell r="CC82"/>
        </row>
        <row r="83">
          <cell r="C83" t="e">
            <v>#N/A</v>
          </cell>
          <cell r="D83" t="str">
            <v>Entregado para Giro</v>
          </cell>
          <cell r="E83" t="str">
            <v>HOGAR</v>
          </cell>
          <cell r="F83"/>
          <cell r="G83">
            <v>2</v>
          </cell>
          <cell r="H83">
            <v>44993</v>
          </cell>
          <cell r="I83">
            <v>28553780</v>
          </cell>
          <cell r="J83" t="str">
            <v>TRUJILLO RODRÍGUEZ JOHANNA MARCELA</v>
          </cell>
          <cell r="K83" t="str">
            <v>Profesional Universitario - Grado 01</v>
          </cell>
          <cell r="L83" t="str">
            <v>San Jose Del Guaviare - Guaviare</v>
          </cell>
          <cell r="M83" t="e">
            <v>#N/A</v>
          </cell>
          <cell r="N83">
            <v>16000000</v>
          </cell>
          <cell r="O83" t="e">
            <v>#N/A</v>
          </cell>
          <cell r="P83">
            <v>44994</v>
          </cell>
          <cell r="Q83" t="str">
            <v>José Bayona Avendaño</v>
          </cell>
          <cell r="R83" t="e">
            <v>#N/A</v>
          </cell>
          <cell r="S83"/>
          <cell r="T83"/>
          <cell r="U83" t="str">
            <v>Señora</v>
          </cell>
          <cell r="V83" t="str">
            <v>JOHANNA MARCELA TRUJILLO RODRÍGUEZ</v>
          </cell>
          <cell r="W83">
            <v>5553106</v>
          </cell>
          <cell r="X83">
            <v>13.15</v>
          </cell>
          <cell r="Y83">
            <v>1</v>
          </cell>
          <cell r="Z83">
            <v>13.15</v>
          </cell>
          <cell r="AA83">
            <v>0</v>
          </cell>
          <cell r="AB83">
            <v>433996</v>
          </cell>
          <cell r="AC83">
            <v>82</v>
          </cell>
          <cell r="AD83"/>
          <cell r="AE83">
            <v>48</v>
          </cell>
          <cell r="AF83"/>
          <cell r="AG83"/>
          <cell r="AH83"/>
          <cell r="AI83"/>
          <cell r="AJ83"/>
          <cell r="AK83" t="str">
            <v>TRUJILLO RODRÍGUEZ JOHANNA MARCELA</v>
          </cell>
          <cell r="AL83" t="str">
            <v>Cédula No.</v>
          </cell>
          <cell r="AM83">
            <v>28553780</v>
          </cell>
          <cell r="AN83">
            <v>128000</v>
          </cell>
          <cell r="AO83" t="str">
            <v>0846026227</v>
          </cell>
          <cell r="AP83" t="str">
            <v>Ahorro</v>
          </cell>
          <cell r="AQ83" t="str">
            <v>BANCO BILBAO VIZCAYA ARGENTARIA COLOMBIA S.A. BBVA</v>
          </cell>
          <cell r="AR83" t="str">
            <v>Activa</v>
          </cell>
          <cell r="AS83"/>
          <cell r="AT83"/>
          <cell r="AU83" t="e">
            <v>#N/A</v>
          </cell>
          <cell r="AV83" t="e">
            <v>#N/A</v>
          </cell>
          <cell r="AW83" t="e">
            <v>#N/A</v>
          </cell>
          <cell r="AX83" t="str">
            <v>DIECISÉIS MILLONES DE PESOS MCTE.</v>
          </cell>
          <cell r="AY83">
            <v>160000</v>
          </cell>
          <cell r="AZ83">
            <v>15840000</v>
          </cell>
          <cell r="BA83" t="str">
            <v>QUINCE MILLONES OCHOCIENTOS CUARENTA MIL PESOS MCTE.</v>
          </cell>
          <cell r="BB83" t="str">
            <v>CIENTO SESENTA MIL PESOS MCTE.</v>
          </cell>
          <cell r="BC83" t="str">
            <v>CUATROCIENTOS TREINTA Y TRES MIL NOVECIENTOS NOVENTA Y SEIS PESOS MCTE.</v>
          </cell>
          <cell r="BD83" t="str">
            <v>cuarenta y ocho</v>
          </cell>
          <cell r="BE83" t="str">
            <v xml:space="preserve"> cuotas mensuales</v>
          </cell>
          <cell r="BF83" t="str">
            <v>cuarenta y ocho (48) cuotas mensuales y sucesivas</v>
          </cell>
          <cell r="BG83" t="str">
            <v>HOGAR</v>
          </cell>
          <cell r="BH83" t="str">
            <v xml:space="preserve"> al mes siguiente del desembolso </v>
          </cell>
          <cell r="BI83" t="str">
            <v>mensual</v>
          </cell>
          <cell r="BJ83" t="str">
            <v xml:space="preserve">al mes siguiente del desembolso </v>
          </cell>
          <cell r="BK83" t="str">
            <v/>
          </cell>
          <cell r="BL83" t="str">
            <v/>
          </cell>
          <cell r="BM83" t="str">
            <v/>
          </cell>
          <cell r="BN83" t="str">
            <v/>
          </cell>
          <cell r="BO83" t="str">
            <v/>
          </cell>
          <cell r="BP83" t="str">
            <v/>
          </cell>
          <cell r="BQ83"/>
          <cell r="BR83"/>
          <cell r="BS83"/>
          <cell r="BU83"/>
          <cell r="BV83"/>
          <cell r="BW83"/>
          <cell r="BX83"/>
          <cell r="BY83"/>
          <cell r="BZ83"/>
          <cell r="CA83"/>
          <cell r="CB83"/>
          <cell r="CC83"/>
        </row>
        <row r="84">
          <cell r="C84" t="e">
            <v>#N/A</v>
          </cell>
          <cell r="D84" t="str">
            <v>Entregado para Giro</v>
          </cell>
          <cell r="E84" t="str">
            <v>HOGAR</v>
          </cell>
          <cell r="F84"/>
          <cell r="G84">
            <v>2</v>
          </cell>
          <cell r="H84">
            <v>44993</v>
          </cell>
          <cell r="I84">
            <v>20369550</v>
          </cell>
          <cell r="J84" t="str">
            <v>TRIANA RUBIO RUTH ARLEY</v>
          </cell>
          <cell r="K84" t="str">
            <v>Secretaria (O) - Grado 04</v>
          </cell>
          <cell r="L84" t="str">
            <v>Bogotá D.C.</v>
          </cell>
          <cell r="M84" t="e">
            <v>#N/A</v>
          </cell>
          <cell r="N84">
            <v>20000000</v>
          </cell>
          <cell r="O84" t="e">
            <v>#N/A</v>
          </cell>
          <cell r="P84">
            <v>44994</v>
          </cell>
          <cell r="Q84" t="str">
            <v>José Bayona Avendaño</v>
          </cell>
          <cell r="R84" t="e">
            <v>#N/A</v>
          </cell>
          <cell r="S84"/>
          <cell r="T84"/>
          <cell r="U84" t="str">
            <v>Señora</v>
          </cell>
          <cell r="V84" t="str">
            <v>RUTH ARLEY TRIANA RUBIO</v>
          </cell>
          <cell r="W84">
            <v>3652162</v>
          </cell>
          <cell r="X84">
            <v>12.9</v>
          </cell>
          <cell r="Y84">
            <v>1</v>
          </cell>
          <cell r="Z84">
            <v>12.9</v>
          </cell>
          <cell r="AA84">
            <v>0</v>
          </cell>
          <cell r="AB84">
            <v>539989</v>
          </cell>
          <cell r="AC84">
            <v>83</v>
          </cell>
          <cell r="AD84"/>
          <cell r="AE84">
            <v>48</v>
          </cell>
          <cell r="AF84"/>
          <cell r="AG84"/>
          <cell r="AH84"/>
          <cell r="AI84"/>
          <cell r="AJ84"/>
          <cell r="AK84" t="str">
            <v>TRIANA RUBIO RUTH ARLEY</v>
          </cell>
          <cell r="AL84" t="str">
            <v>Cédula No.</v>
          </cell>
          <cell r="AM84">
            <v>20369550</v>
          </cell>
          <cell r="AN84">
            <v>160000</v>
          </cell>
          <cell r="AO84" t="str">
            <v>790293708</v>
          </cell>
          <cell r="AP84" t="str">
            <v>Ahorro</v>
          </cell>
          <cell r="AQ84" t="str">
            <v>BANCO BILBAO VIZCAYA ARGENTARIA COLOMBIA S.A. BBVA</v>
          </cell>
          <cell r="AR84" t="str">
            <v>Activa</v>
          </cell>
          <cell r="AS84"/>
          <cell r="AT84"/>
          <cell r="AU84" t="e">
            <v>#N/A</v>
          </cell>
          <cell r="AV84" t="e">
            <v>#N/A</v>
          </cell>
          <cell r="AW84" t="e">
            <v>#N/A</v>
          </cell>
          <cell r="AX84" t="str">
            <v>VEINTE MILLONES DE PESOS MCTE.</v>
          </cell>
          <cell r="AY84">
            <v>200000</v>
          </cell>
          <cell r="AZ84">
            <v>19800000</v>
          </cell>
          <cell r="BA84" t="str">
            <v>DIECINUEVE MILLONES OCHOCIENTOS MIL PESOS MCTE.</v>
          </cell>
          <cell r="BB84" t="str">
            <v>DOSCIENTOS MIL PESOS MCTE.</v>
          </cell>
          <cell r="BC84" t="str">
            <v>QUINIENTOS TREINTA Y NUEVE MIL NOVECIENTOS OCHENTA Y NUEVE PESOS MCTE.</v>
          </cell>
          <cell r="BD84" t="str">
            <v>cuarenta y ocho</v>
          </cell>
          <cell r="BE84" t="str">
            <v xml:space="preserve"> cuotas mensuales</v>
          </cell>
          <cell r="BF84" t="str">
            <v>cuarenta y ocho (48) cuotas mensuales y sucesivas</v>
          </cell>
          <cell r="BG84" t="str">
            <v>HOGAR</v>
          </cell>
          <cell r="BH84" t="str">
            <v xml:space="preserve"> al mes siguiente del desembolso </v>
          </cell>
          <cell r="BI84" t="str">
            <v>mensual</v>
          </cell>
          <cell r="BJ84" t="str">
            <v xml:space="preserve">al mes siguiente del desembolso </v>
          </cell>
          <cell r="BK84" t="str">
            <v/>
          </cell>
          <cell r="BL84" t="str">
            <v/>
          </cell>
          <cell r="BM84" t="str">
            <v/>
          </cell>
          <cell r="BN84" t="str">
            <v/>
          </cell>
          <cell r="BO84" t="str">
            <v/>
          </cell>
          <cell r="BP84" t="str">
            <v/>
          </cell>
          <cell r="BQ84"/>
          <cell r="BR84"/>
          <cell r="BS84"/>
          <cell r="BU84"/>
          <cell r="BV84"/>
          <cell r="BW84"/>
          <cell r="BX84"/>
          <cell r="BY84"/>
          <cell r="BZ84"/>
          <cell r="CA84"/>
          <cell r="CB84"/>
          <cell r="CC84"/>
        </row>
        <row r="85">
          <cell r="C85" t="e">
            <v>#N/A</v>
          </cell>
          <cell r="D85" t="str">
            <v>Entregado para Giro</v>
          </cell>
          <cell r="E85" t="str">
            <v>MEJORAS LOCATIVAS</v>
          </cell>
          <cell r="F85"/>
          <cell r="G85">
            <v>2</v>
          </cell>
          <cell r="H85">
            <v>44993</v>
          </cell>
          <cell r="I85">
            <v>19410004</v>
          </cell>
          <cell r="J85" t="str">
            <v>DAZA ORTIZ CARLOS JAIME</v>
          </cell>
          <cell r="K85" t="str">
            <v>Profesional Universitario - Grado 02</v>
          </cell>
          <cell r="L85" t="str">
            <v>Bogotá D.C.</v>
          </cell>
          <cell r="M85" t="e">
            <v>#N/A</v>
          </cell>
          <cell r="N85">
            <v>20388750</v>
          </cell>
          <cell r="O85" t="e">
            <v>#N/A</v>
          </cell>
          <cell r="P85">
            <v>44994</v>
          </cell>
          <cell r="Q85" t="str">
            <v>José Bayona Avendaño</v>
          </cell>
          <cell r="R85" t="e">
            <v>#N/A</v>
          </cell>
          <cell r="S85"/>
          <cell r="T85"/>
          <cell r="U85" t="str">
            <v>Señor</v>
          </cell>
          <cell r="V85" t="str">
            <v>CARLOS JAIME DAZA ORTIZ</v>
          </cell>
          <cell r="W85">
            <v>6597926</v>
          </cell>
          <cell r="X85">
            <v>13.15</v>
          </cell>
          <cell r="Y85">
            <v>1</v>
          </cell>
          <cell r="Z85">
            <v>13.15</v>
          </cell>
          <cell r="AA85">
            <v>0</v>
          </cell>
          <cell r="AB85">
            <v>692855</v>
          </cell>
          <cell r="AC85">
            <v>84</v>
          </cell>
          <cell r="AD85"/>
          <cell r="AE85">
            <v>36</v>
          </cell>
          <cell r="AF85"/>
          <cell r="AG85"/>
          <cell r="AH85"/>
          <cell r="AI85"/>
          <cell r="AJ85"/>
          <cell r="AK85" t="str">
            <v>DAZA ORTIZ CARLOS JAIME</v>
          </cell>
          <cell r="AL85" t="str">
            <v>Cédula No.</v>
          </cell>
          <cell r="AM85">
            <v>19410004</v>
          </cell>
          <cell r="AN85">
            <v>122333</v>
          </cell>
          <cell r="AO85" t="str">
            <v>000172035560</v>
          </cell>
          <cell r="AP85" t="str">
            <v>Ahorro</v>
          </cell>
          <cell r="AQ85" t="str">
            <v>BANCO DAVIVIENDA S.A.</v>
          </cell>
          <cell r="AR85" t="str">
            <v>Crear</v>
          </cell>
          <cell r="AS85"/>
          <cell r="AT85"/>
          <cell r="AU85" t="e">
            <v>#N/A</v>
          </cell>
          <cell r="AV85" t="e">
            <v>#N/A</v>
          </cell>
          <cell r="AW85" t="e">
            <v>#N/A</v>
          </cell>
          <cell r="AX85" t="str">
            <v>VEINTE MILLONES TRESCIENTOS OCHENTA Y OCHO MIL SETECIENTOS CINCUENTA PESOS MCTE.</v>
          </cell>
          <cell r="AY85">
            <v>203888</v>
          </cell>
          <cell r="AZ85">
            <v>20184862</v>
          </cell>
          <cell r="BA85" t="str">
            <v>VEINTE MILLONES CIENTO OCHENTA Y CUATRO MIL OCHOCIENTOS SESENTA Y DOS PESOS MCTE.</v>
          </cell>
          <cell r="BB85" t="str">
            <v>DOSCIENTOS TRES MIL OCHOCIENTOS OCHENTA Y OCHO PESOS MCTE.</v>
          </cell>
          <cell r="BC85" t="str">
            <v>SEISCIENTOS NOVENTA Y DOS MIL OCHOCIENTOS CINCUENTA Y CINCO PESOS MCTE.</v>
          </cell>
          <cell r="BD85" t="str">
            <v>treinta y seis</v>
          </cell>
          <cell r="BE85" t="str">
            <v xml:space="preserve"> cuotas mensuales</v>
          </cell>
          <cell r="BF85" t="str">
            <v>treinta y seis (36) cuotas mensuales y sucesivas</v>
          </cell>
          <cell r="BG85" t="str">
            <v>MEJORAS LOCATIVAS</v>
          </cell>
          <cell r="BH85" t="str">
            <v xml:space="preserve"> al mes siguiente del desembolso </v>
          </cell>
          <cell r="BI85" t="str">
            <v>mensual</v>
          </cell>
          <cell r="BJ85" t="str">
            <v xml:space="preserve">al mes siguiente del desembolso </v>
          </cell>
          <cell r="BK85" t="str">
            <v/>
          </cell>
          <cell r="BL85" t="str">
            <v>a. Contrato de obra.</v>
          </cell>
          <cell r="BM85" t="str">
            <v>b. Concepto técnico y de conveniencia del contrato de obra, emitido por persona idónea designada por el fondo y/o Gerente Departamental</v>
          </cell>
          <cell r="BN85" t="str">
            <v>c. Pagaré y constitución de la póliza de seguro correspondiente.</v>
          </cell>
          <cell r="BO85" t="str">
            <v>d. Certificación bancaria del número y tipo de cuenta del funcionario.</v>
          </cell>
          <cell r="BP85" t="str">
            <v>e. Registro fotográfico del lugar en donde se va realizar la mejora respectiva.</v>
          </cell>
          <cell r="BQ85"/>
          <cell r="BR85"/>
          <cell r="BS85"/>
          <cell r="BU85"/>
          <cell r="BV85"/>
          <cell r="BW85"/>
          <cell r="BX85"/>
          <cell r="BY85"/>
          <cell r="BZ85"/>
          <cell r="CA85"/>
          <cell r="CB85"/>
          <cell r="CC85"/>
        </row>
        <row r="86">
          <cell r="C86">
            <v>18875</v>
          </cell>
          <cell r="D86" t="str">
            <v>Entregado para Giro</v>
          </cell>
          <cell r="E86" t="str">
            <v>HOGAR</v>
          </cell>
          <cell r="F86"/>
          <cell r="G86">
            <v>2</v>
          </cell>
          <cell r="H86">
            <v>44993</v>
          </cell>
          <cell r="I86">
            <v>10294788</v>
          </cell>
          <cell r="J86" t="str">
            <v>REPIZO PRADO JOSE JOAQUIN</v>
          </cell>
          <cell r="K86" t="str">
            <v>Profesional Universitario - Grado 01</v>
          </cell>
          <cell r="L86" t="str">
            <v>Popayan - Cauca</v>
          </cell>
          <cell r="M86">
            <v>21000000</v>
          </cell>
          <cell r="N86">
            <v>21000000</v>
          </cell>
          <cell r="O86">
            <v>0</v>
          </cell>
          <cell r="P86">
            <v>44994</v>
          </cell>
          <cell r="Q86" t="str">
            <v>José Bayona Avendaño</v>
          </cell>
          <cell r="R86" t="e">
            <v>#N/A</v>
          </cell>
          <cell r="S86"/>
          <cell r="T86"/>
          <cell r="U86" t="str">
            <v>Señor</v>
          </cell>
          <cell r="V86" t="str">
            <v>JOSE JOAQUIN REPIZO PRADO</v>
          </cell>
          <cell r="W86">
            <v>5553106</v>
          </cell>
          <cell r="X86">
            <v>13.15</v>
          </cell>
          <cell r="Y86">
            <v>1</v>
          </cell>
          <cell r="Z86">
            <v>13.15</v>
          </cell>
          <cell r="AA86">
            <v>0</v>
          </cell>
          <cell r="AB86">
            <v>569620</v>
          </cell>
          <cell r="AC86">
            <v>85</v>
          </cell>
          <cell r="AD86"/>
          <cell r="AE86">
            <v>48</v>
          </cell>
          <cell r="AF86"/>
          <cell r="AG86"/>
          <cell r="AH86"/>
          <cell r="AI86"/>
          <cell r="AJ86"/>
          <cell r="AK86" t="str">
            <v>REPIZO PRADO JOSE JOAQUIN</v>
          </cell>
          <cell r="AL86" t="str">
            <v>Cédula No.</v>
          </cell>
          <cell r="AM86">
            <v>10294788</v>
          </cell>
          <cell r="AN86">
            <v>168000</v>
          </cell>
          <cell r="AO86" t="str">
            <v>86840536221</v>
          </cell>
          <cell r="AP86" t="str">
            <v>Ahorro</v>
          </cell>
          <cell r="AQ86" t="str">
            <v>BANCOLOMBIA S.A.</v>
          </cell>
          <cell r="AR86" t="str">
            <v>Activa</v>
          </cell>
          <cell r="AS86"/>
          <cell r="AT86"/>
          <cell r="AU86" t="str">
            <v>JOSE JOAQUIN REPIZO PRADO</v>
          </cell>
          <cell r="AV86" t="str">
            <v>VEINTIÚN MILLONES DE PESOS MCTE.</v>
          </cell>
          <cell r="AW86" t="str">
            <v>VEINTIÚN MILLONES DE PESOS MCTE.</v>
          </cell>
          <cell r="AX86" t="str">
            <v>VEINTIÚN MILLONES DE PESOS MCTE.</v>
          </cell>
          <cell r="AY86">
            <v>210000</v>
          </cell>
          <cell r="AZ86">
            <v>20790000</v>
          </cell>
          <cell r="BA86" t="str">
            <v>VEINTE MILLONES SETECIENTOS NOVENTA MIL PESOS MCTE.</v>
          </cell>
          <cell r="BB86" t="str">
            <v>DOSCIENTOS DIEZ MIL PESOS MCTE.</v>
          </cell>
          <cell r="BC86" t="str">
            <v>QUINIENTOS SESENTA Y NUEVE MIL SEISCIENTOS VEINTE PESOS MCTE.</v>
          </cell>
          <cell r="BD86" t="str">
            <v>cuarenta y ocho</v>
          </cell>
          <cell r="BE86" t="str">
            <v xml:space="preserve"> cuotas mensuales</v>
          </cell>
          <cell r="BF86" t="str">
            <v>cuarenta y ocho (48) cuotas mensuales y sucesivas</v>
          </cell>
          <cell r="BG86" t="str">
            <v>HOGAR</v>
          </cell>
          <cell r="BH86" t="str">
            <v xml:space="preserve"> al mes siguiente del desembolso </v>
          </cell>
          <cell r="BI86" t="str">
            <v>mensual</v>
          </cell>
          <cell r="BJ86" t="str">
            <v xml:space="preserve">al mes siguiente del desembolso </v>
          </cell>
          <cell r="BK86" t="str">
            <v/>
          </cell>
          <cell r="BL86" t="str">
            <v/>
          </cell>
          <cell r="BM86" t="str">
            <v/>
          </cell>
          <cell r="BN86" t="str">
            <v/>
          </cell>
          <cell r="BO86" t="str">
            <v/>
          </cell>
          <cell r="BP86" t="str">
            <v/>
          </cell>
          <cell r="BQ86"/>
          <cell r="BR86"/>
          <cell r="BS86"/>
          <cell r="BU86"/>
          <cell r="BV86"/>
          <cell r="BW86"/>
          <cell r="BX86"/>
          <cell r="BY86"/>
          <cell r="BZ86"/>
          <cell r="CA86"/>
          <cell r="CB86"/>
          <cell r="CC86"/>
        </row>
        <row r="87">
          <cell r="C87">
            <v>18920</v>
          </cell>
          <cell r="D87" t="str">
            <v>Entregado para Giro</v>
          </cell>
          <cell r="E87" t="str">
            <v>HOGAR</v>
          </cell>
          <cell r="F87"/>
          <cell r="G87">
            <v>3</v>
          </cell>
          <cell r="H87">
            <v>45029</v>
          </cell>
          <cell r="I87">
            <v>63391258</v>
          </cell>
          <cell r="J87" t="str">
            <v>CASTANEDA ZABALA ANA LEONOR</v>
          </cell>
          <cell r="K87" t="str">
            <v>Profesional Universitario - Grado 02</v>
          </cell>
          <cell r="L87" t="str">
            <v>Bucaramanga - Santander</v>
          </cell>
          <cell r="M87">
            <v>17504800</v>
          </cell>
          <cell r="N87">
            <v>17504800</v>
          </cell>
          <cell r="O87">
            <v>0</v>
          </cell>
          <cell r="P87">
            <v>45030</v>
          </cell>
          <cell r="Q87" t="str">
            <v>José Bayona Avendaño</v>
          </cell>
          <cell r="R87" t="e">
            <v>#N/A</v>
          </cell>
          <cell r="S87"/>
          <cell r="T87"/>
          <cell r="U87" t="str">
            <v>Señora</v>
          </cell>
          <cell r="V87" t="str">
            <v>ANA LEONOR CASTANEDA ZABALA</v>
          </cell>
          <cell r="W87">
            <v>6597926</v>
          </cell>
          <cell r="X87">
            <v>13.15</v>
          </cell>
          <cell r="Y87">
            <v>1</v>
          </cell>
          <cell r="Z87">
            <v>13.15</v>
          </cell>
          <cell r="AA87">
            <v>0</v>
          </cell>
          <cell r="AB87">
            <v>474813</v>
          </cell>
          <cell r="AC87">
            <v>86</v>
          </cell>
          <cell r="AD87">
            <v>45040</v>
          </cell>
          <cell r="AE87">
            <v>48</v>
          </cell>
          <cell r="AF87"/>
          <cell r="AG87"/>
          <cell r="AH87"/>
          <cell r="AI87"/>
          <cell r="AJ87"/>
          <cell r="AK87" t="str">
            <v>CASTANEDA ZABALA ANA LEONOR</v>
          </cell>
          <cell r="AL87" t="str">
            <v>Cédula No.</v>
          </cell>
          <cell r="AM87">
            <v>63391258</v>
          </cell>
          <cell r="AN87">
            <v>140038</v>
          </cell>
          <cell r="AO87" t="str">
            <v>197481518</v>
          </cell>
          <cell r="AP87" t="str">
            <v>Ahorro</v>
          </cell>
          <cell r="AQ87" t="str">
            <v>BANCO BILBAO VIZCAYA ARGENTARIA COLOMBIA S.A. BBVA</v>
          </cell>
          <cell r="AR87" t="str">
            <v>Activa</v>
          </cell>
          <cell r="AS87"/>
          <cell r="AT87"/>
          <cell r="AU87" t="str">
            <v>ANA LEONOR CASTANEDA ZABALA</v>
          </cell>
          <cell r="AV87" t="str">
            <v>DIECISIETE MILLONES QUINIENTOS CUATRO MIL OCHOCIENTOS PESOS MCTE.</v>
          </cell>
          <cell r="AW87" t="str">
            <v>DIECISIETE MILLONES QUINIENTOS CUATRO MIL OCHOCIENTOS PESOS MCTE.</v>
          </cell>
          <cell r="AX87" t="str">
            <v>DIECISIETE MILLONES QUINIENTOS CUATRO MIL OCHOCIENTOS PESOS MCTE.</v>
          </cell>
          <cell r="AY87">
            <v>175048</v>
          </cell>
          <cell r="AZ87">
            <v>17329752</v>
          </cell>
          <cell r="BA87" t="str">
            <v>DIECISIETE MILLONES TRESCIENTOS VEINTINUEVE MIL SETECIENTOS CINCUENTA Y DOS PESOS MCTE.</v>
          </cell>
          <cell r="BB87" t="str">
            <v>CIENTO SETENTA Y CINCO MIL CUARENTA Y OCHO PESOS MCTE.</v>
          </cell>
          <cell r="BC87" t="str">
            <v>CUATROCIENTOS SETENTA Y CUATRO MIL OCHOCIENTOS TRECE PESOS MCTE.</v>
          </cell>
          <cell r="BD87" t="str">
            <v>cuarenta y ocho</v>
          </cell>
          <cell r="BE87" t="str">
            <v xml:space="preserve"> cuotas mensuales</v>
          </cell>
          <cell r="BF87" t="str">
            <v>cuarenta y ocho (48) cuotas mensuales y sucesivas</v>
          </cell>
          <cell r="BG87" t="str">
            <v>HOGAR</v>
          </cell>
          <cell r="BH87" t="str">
            <v xml:space="preserve"> al mes siguiente del desembolso </v>
          </cell>
          <cell r="BI87" t="str">
            <v>mensual</v>
          </cell>
          <cell r="BJ87" t="str">
            <v xml:space="preserve">al mes siguiente del desembolso </v>
          </cell>
          <cell r="BK87" t="str">
            <v/>
          </cell>
          <cell r="BL87" t="str">
            <v/>
          </cell>
          <cell r="BM87" t="str">
            <v/>
          </cell>
          <cell r="BN87" t="str">
            <v/>
          </cell>
          <cell r="BO87" t="str">
            <v/>
          </cell>
          <cell r="BP87" t="str">
            <v/>
          </cell>
          <cell r="BQ87"/>
          <cell r="BR87"/>
          <cell r="BS87"/>
          <cell r="BU87"/>
          <cell r="BV87"/>
          <cell r="BW87"/>
          <cell r="BX87"/>
          <cell r="BY87"/>
          <cell r="BZ87"/>
          <cell r="CA87"/>
          <cell r="CB87"/>
          <cell r="CC87"/>
        </row>
        <row r="88">
          <cell r="C88">
            <v>18922</v>
          </cell>
          <cell r="D88" t="str">
            <v>Entregado para Giro</v>
          </cell>
          <cell r="E88" t="str">
            <v>HOGAR</v>
          </cell>
          <cell r="F88"/>
          <cell r="G88">
            <v>3</v>
          </cell>
          <cell r="H88">
            <v>45029</v>
          </cell>
          <cell r="I88">
            <v>7226306</v>
          </cell>
          <cell r="J88" t="str">
            <v>NOSSA MESA JUAN CARLOS</v>
          </cell>
          <cell r="K88" t="str">
            <v>Profesional Universitario - Grado 01</v>
          </cell>
          <cell r="L88" t="str">
            <v>Tunja - Boyaca</v>
          </cell>
          <cell r="M88">
            <v>10000000</v>
          </cell>
          <cell r="N88">
            <v>10000000</v>
          </cell>
          <cell r="O88">
            <v>0</v>
          </cell>
          <cell r="P88">
            <v>45030</v>
          </cell>
          <cell r="Q88" t="str">
            <v>José Bayona Avendaño</v>
          </cell>
          <cell r="R88" t="e">
            <v>#N/A</v>
          </cell>
          <cell r="S88"/>
          <cell r="T88"/>
          <cell r="U88" t="str">
            <v>Señor</v>
          </cell>
          <cell r="V88" t="str">
            <v>JUAN CARLOS NOSSA MESA</v>
          </cell>
          <cell r="W88">
            <v>5553106</v>
          </cell>
          <cell r="X88">
            <v>13.15</v>
          </cell>
          <cell r="Y88">
            <v>1</v>
          </cell>
          <cell r="Z88">
            <v>13.15</v>
          </cell>
          <cell r="AA88">
            <v>0</v>
          </cell>
          <cell r="AB88">
            <v>271248</v>
          </cell>
          <cell r="AC88">
            <v>87</v>
          </cell>
          <cell r="AD88"/>
          <cell r="AE88">
            <v>48</v>
          </cell>
          <cell r="AF88"/>
          <cell r="AG88"/>
          <cell r="AH88"/>
          <cell r="AI88"/>
          <cell r="AJ88"/>
          <cell r="AK88" t="str">
            <v>NOSSA MESA JUAN CARLOS</v>
          </cell>
          <cell r="AL88" t="str">
            <v>Cédula No.</v>
          </cell>
          <cell r="AM88">
            <v>7226306</v>
          </cell>
          <cell r="AN88">
            <v>80000</v>
          </cell>
          <cell r="AO88" t="str">
            <v>914297775</v>
          </cell>
          <cell r="AP88" t="str">
            <v>Ahorro</v>
          </cell>
          <cell r="AQ88" t="str">
            <v>BANCO BILBAO VIZCAYA ARGENTARIA COLOMBIA S.A. BBVA</v>
          </cell>
          <cell r="AR88" t="str">
            <v>Activa</v>
          </cell>
          <cell r="AS88"/>
          <cell r="AT88"/>
          <cell r="AU88" t="str">
            <v>JUAN CARLOS NOSSA MESA</v>
          </cell>
          <cell r="AV88" t="str">
            <v>DIEZ MILLONES DE PESOS MCTE.</v>
          </cell>
          <cell r="AW88" t="str">
            <v>DIEZ MILLONES DE PESOS MCTE.</v>
          </cell>
          <cell r="AX88" t="str">
            <v>DIEZ MILLONES DE PESOS MCTE.</v>
          </cell>
          <cell r="AY88">
            <v>100000</v>
          </cell>
          <cell r="AZ88">
            <v>9900000</v>
          </cell>
          <cell r="BA88" t="str">
            <v>NUEVE MILLONES NOVECIENTOS MIL PESOS MCTE.</v>
          </cell>
          <cell r="BB88" t="str">
            <v>CIEN MIL PESOS MCTE.</v>
          </cell>
          <cell r="BC88" t="str">
            <v>DOSCIENTOS SETENTA Y UN MIL DOSCIENTOS CUARENTA Y OCHO PESOS MCTE.</v>
          </cell>
          <cell r="BD88" t="str">
            <v>cuarenta y ocho</v>
          </cell>
          <cell r="BE88" t="str">
            <v xml:space="preserve"> cuotas mensuales</v>
          </cell>
          <cell r="BF88" t="str">
            <v>cuarenta y ocho (48) cuotas mensuales y sucesivas</v>
          </cell>
          <cell r="BG88" t="str">
            <v>HOGAR</v>
          </cell>
          <cell r="BH88" t="str">
            <v xml:space="preserve"> al mes siguiente del desembolso </v>
          </cell>
          <cell r="BI88" t="str">
            <v>mensual</v>
          </cell>
          <cell r="BJ88" t="str">
            <v xml:space="preserve">al mes siguiente del desembolso </v>
          </cell>
          <cell r="BK88" t="str">
            <v/>
          </cell>
          <cell r="BL88" t="str">
            <v/>
          </cell>
          <cell r="BM88" t="str">
            <v/>
          </cell>
          <cell r="BN88" t="str">
            <v/>
          </cell>
          <cell r="BO88" t="str">
            <v/>
          </cell>
          <cell r="BP88" t="str">
            <v/>
          </cell>
          <cell r="BQ88"/>
          <cell r="BR88"/>
          <cell r="BS88"/>
          <cell r="BU88"/>
          <cell r="BV88"/>
          <cell r="BW88"/>
          <cell r="BX88"/>
          <cell r="BY88"/>
          <cell r="BZ88"/>
          <cell r="CA88"/>
          <cell r="CB88"/>
          <cell r="CC88"/>
        </row>
        <row r="89">
          <cell r="C89">
            <v>18925</v>
          </cell>
          <cell r="D89" t="str">
            <v>Entregado para Giro</v>
          </cell>
          <cell r="E89" t="str">
            <v>HOGAR</v>
          </cell>
          <cell r="F89"/>
          <cell r="G89">
            <v>3</v>
          </cell>
          <cell r="H89">
            <v>45029</v>
          </cell>
          <cell r="I89">
            <v>32659909</v>
          </cell>
          <cell r="J89" t="str">
            <v>PABA PABA CARMEN SOFIA</v>
          </cell>
          <cell r="K89" t="str">
            <v>Profesional Universitario - Grado 01</v>
          </cell>
          <cell r="L89" t="str">
            <v>Barranquilla - Atlantico</v>
          </cell>
          <cell r="M89">
            <v>5000000</v>
          </cell>
          <cell r="N89">
            <v>5000000</v>
          </cell>
          <cell r="O89">
            <v>0</v>
          </cell>
          <cell r="P89">
            <v>45030</v>
          </cell>
          <cell r="Q89" t="str">
            <v>José Bayona Avendaño</v>
          </cell>
          <cell r="R89" t="e">
            <v>#N/A</v>
          </cell>
          <cell r="S89"/>
          <cell r="T89"/>
          <cell r="U89" t="str">
            <v>Señora</v>
          </cell>
          <cell r="V89" t="str">
            <v>CARMEN SOFIA PABA PABA</v>
          </cell>
          <cell r="W89">
            <v>5553106</v>
          </cell>
          <cell r="X89">
            <v>13.15</v>
          </cell>
          <cell r="Y89">
            <v>1</v>
          </cell>
          <cell r="Z89">
            <v>13.15</v>
          </cell>
          <cell r="AA89">
            <v>0</v>
          </cell>
          <cell r="AB89">
            <v>135624</v>
          </cell>
          <cell r="AC89">
            <v>88</v>
          </cell>
          <cell r="AD89"/>
          <cell r="AE89">
            <v>48</v>
          </cell>
          <cell r="AF89"/>
          <cell r="AG89"/>
          <cell r="AH89"/>
          <cell r="AI89"/>
          <cell r="AJ89"/>
          <cell r="AK89" t="str">
            <v>PABA PABA CARMEN SOFIA</v>
          </cell>
          <cell r="AL89" t="str">
            <v>Cédula No.</v>
          </cell>
          <cell r="AM89">
            <v>32659909</v>
          </cell>
          <cell r="AN89">
            <v>40000</v>
          </cell>
          <cell r="AO89" t="str">
            <v>464038876</v>
          </cell>
          <cell r="AP89" t="str">
            <v>Ahorro</v>
          </cell>
          <cell r="AQ89" t="str">
            <v>BANCO BILBAO VIZCAYA ARGENTARIA COLOMBIA S.A. BBVA</v>
          </cell>
          <cell r="AR89" t="str">
            <v>Activa</v>
          </cell>
          <cell r="AS89"/>
          <cell r="AT89"/>
          <cell r="AU89" t="str">
            <v>CARMEN SOFIA PABA PABA</v>
          </cell>
          <cell r="AV89" t="str">
            <v>CINCO MILLONES DE PESOS MCTE.</v>
          </cell>
          <cell r="AW89" t="str">
            <v>CINCO MILLONES DE PESOS MCTE.</v>
          </cell>
          <cell r="AX89" t="str">
            <v>CINCO MILLONES DE PESOS MCTE.</v>
          </cell>
          <cell r="AY89">
            <v>50000</v>
          </cell>
          <cell r="AZ89">
            <v>4950000</v>
          </cell>
          <cell r="BA89" t="str">
            <v>CUATRO MILLONES NOVECIENTOS CINCUENTA MIL PESOS MCTE.</v>
          </cell>
          <cell r="BB89" t="str">
            <v>CINCUENTA MIL PESOS MCTE.</v>
          </cell>
          <cell r="BC89" t="str">
            <v>CIENTO TREINTA Y CINCO MIL SEISCIENTOS VEINTICUATRO PESOS MCTE.</v>
          </cell>
          <cell r="BD89" t="str">
            <v>cuarenta y ocho</v>
          </cell>
          <cell r="BE89" t="str">
            <v xml:space="preserve"> cuotas mensuales</v>
          </cell>
          <cell r="BF89" t="str">
            <v>cuarenta y ocho (48) cuotas mensuales y sucesivas</v>
          </cell>
          <cell r="BG89" t="str">
            <v>HOGAR</v>
          </cell>
          <cell r="BH89" t="str">
            <v xml:space="preserve"> al mes siguiente del desembolso </v>
          </cell>
          <cell r="BI89" t="str">
            <v>mensual</v>
          </cell>
          <cell r="BJ89" t="str">
            <v xml:space="preserve">al mes siguiente del desembolso </v>
          </cell>
          <cell r="BK89" t="str">
            <v/>
          </cell>
          <cell r="BL89" t="str">
            <v/>
          </cell>
          <cell r="BM89" t="str">
            <v/>
          </cell>
          <cell r="BN89" t="str">
            <v/>
          </cell>
          <cell r="BO89" t="str">
            <v/>
          </cell>
          <cell r="BP89" t="str">
            <v/>
          </cell>
          <cell r="BQ89"/>
          <cell r="BR89"/>
          <cell r="BS89"/>
          <cell r="BU89"/>
          <cell r="BV89"/>
          <cell r="BW89"/>
          <cell r="BX89"/>
          <cell r="BY89"/>
          <cell r="BZ89"/>
          <cell r="CA89"/>
          <cell r="CB89"/>
          <cell r="CC89"/>
        </row>
        <row r="90">
          <cell r="C90">
            <v>18926</v>
          </cell>
          <cell r="D90" t="str">
            <v>Entregado para Giro</v>
          </cell>
          <cell r="E90" t="str">
            <v>HOGAR</v>
          </cell>
          <cell r="F90"/>
          <cell r="G90">
            <v>3</v>
          </cell>
          <cell r="H90">
            <v>45029</v>
          </cell>
          <cell r="I90">
            <v>52222969</v>
          </cell>
          <cell r="J90" t="str">
            <v>TIRADO OCHOA ROSA HELENA</v>
          </cell>
          <cell r="K90" t="str">
            <v>Profesional Universitario - Grado 01</v>
          </cell>
          <cell r="L90" t="str">
            <v>Bogotá D.C.</v>
          </cell>
          <cell r="M90">
            <v>5000000</v>
          </cell>
          <cell r="N90">
            <v>5000000</v>
          </cell>
          <cell r="O90">
            <v>0</v>
          </cell>
          <cell r="P90">
            <v>45030</v>
          </cell>
          <cell r="Q90" t="str">
            <v>José Bayona Avendaño</v>
          </cell>
          <cell r="R90" t="e">
            <v>#N/A</v>
          </cell>
          <cell r="S90"/>
          <cell r="T90"/>
          <cell r="U90" t="str">
            <v>Señora</v>
          </cell>
          <cell r="V90" t="str">
            <v>ROSA HELENA TIRADO OCHOA</v>
          </cell>
          <cell r="W90">
            <v>5553106</v>
          </cell>
          <cell r="X90">
            <v>13.15</v>
          </cell>
          <cell r="Y90">
            <v>1</v>
          </cell>
          <cell r="Z90">
            <v>13.15</v>
          </cell>
          <cell r="AA90">
            <v>0</v>
          </cell>
          <cell r="AB90">
            <v>135624</v>
          </cell>
          <cell r="AC90">
            <v>89</v>
          </cell>
          <cell r="AD90">
            <v>45037</v>
          </cell>
          <cell r="AE90">
            <v>48</v>
          </cell>
          <cell r="AF90"/>
          <cell r="AG90"/>
          <cell r="AH90"/>
          <cell r="AI90"/>
          <cell r="AJ90"/>
          <cell r="AK90" t="str">
            <v>TIRADO OCHOA ROSA HELENA</v>
          </cell>
          <cell r="AL90" t="str">
            <v>Cédula No.</v>
          </cell>
          <cell r="AM90">
            <v>52222969</v>
          </cell>
          <cell r="AN90">
            <v>40000</v>
          </cell>
          <cell r="AO90" t="str">
            <v>000770117133</v>
          </cell>
          <cell r="AP90" t="str">
            <v>Ahorro</v>
          </cell>
          <cell r="AQ90" t="str">
            <v>BANCO DAVIVIENDA S.A.</v>
          </cell>
          <cell r="AR90" t="str">
            <v>Vencida</v>
          </cell>
          <cell r="AS90"/>
          <cell r="AT90"/>
          <cell r="AU90" t="str">
            <v>ROSA HELENA TIRADO OCHOA</v>
          </cell>
          <cell r="AV90" t="str">
            <v>CINCO MILLONES DE PESOS MCTE.</v>
          </cell>
          <cell r="AW90" t="str">
            <v>CINCO MILLONES DE PESOS MCTE.</v>
          </cell>
          <cell r="AX90" t="str">
            <v>CINCO MILLONES DE PESOS MCTE.</v>
          </cell>
          <cell r="AY90">
            <v>50000</v>
          </cell>
          <cell r="AZ90">
            <v>4950000</v>
          </cell>
          <cell r="BA90" t="str">
            <v>CUATRO MILLONES NOVECIENTOS CINCUENTA MIL PESOS MCTE.</v>
          </cell>
          <cell r="BB90" t="str">
            <v>CINCUENTA MIL PESOS MCTE.</v>
          </cell>
          <cell r="BC90" t="str">
            <v>CIENTO TREINTA Y CINCO MIL SEISCIENTOS VEINTICUATRO PESOS MCTE.</v>
          </cell>
          <cell r="BD90" t="str">
            <v>cuarenta y ocho</v>
          </cell>
          <cell r="BE90" t="str">
            <v xml:space="preserve"> cuotas mensuales</v>
          </cell>
          <cell r="BF90" t="str">
            <v>cuarenta y ocho (48) cuotas mensuales y sucesivas</v>
          </cell>
          <cell r="BG90" t="str">
            <v>HOGAR</v>
          </cell>
          <cell r="BH90" t="str">
            <v xml:space="preserve"> al mes siguiente del desembolso </v>
          </cell>
          <cell r="BI90" t="str">
            <v>mensual</v>
          </cell>
          <cell r="BJ90" t="str">
            <v xml:space="preserve">al mes siguiente del desembolso </v>
          </cell>
          <cell r="BK90" t="str">
            <v/>
          </cell>
          <cell r="BL90" t="str">
            <v/>
          </cell>
          <cell r="BM90" t="str">
            <v/>
          </cell>
          <cell r="BN90" t="str">
            <v/>
          </cell>
          <cell r="BO90" t="str">
            <v/>
          </cell>
          <cell r="BP90" t="str">
            <v/>
          </cell>
          <cell r="BQ90"/>
          <cell r="BR90"/>
          <cell r="BS90"/>
          <cell r="BU90"/>
          <cell r="BV90"/>
          <cell r="BW90"/>
          <cell r="BX90"/>
          <cell r="BY90"/>
          <cell r="BZ90"/>
          <cell r="CA90"/>
          <cell r="CB90"/>
          <cell r="CC90"/>
        </row>
        <row r="91">
          <cell r="C91">
            <v>18928</v>
          </cell>
          <cell r="D91" t="str">
            <v>Entregado para Giro</v>
          </cell>
          <cell r="E91" t="str">
            <v>HOGAR</v>
          </cell>
          <cell r="F91"/>
          <cell r="G91">
            <v>3</v>
          </cell>
          <cell r="H91">
            <v>45029</v>
          </cell>
          <cell r="I91">
            <v>1022376034</v>
          </cell>
          <cell r="J91" t="str">
            <v>RAMOS SAAVEDRA NATALY</v>
          </cell>
          <cell r="K91" t="str">
            <v>Auxiliar Operativo - Grado 01</v>
          </cell>
          <cell r="L91" t="str">
            <v>Bogotá D.C.</v>
          </cell>
          <cell r="M91">
            <v>15000000</v>
          </cell>
          <cell r="N91">
            <v>15000000</v>
          </cell>
          <cell r="O91">
            <v>0</v>
          </cell>
          <cell r="P91">
            <v>45030</v>
          </cell>
          <cell r="Q91" t="str">
            <v>José Bayona Avendaño</v>
          </cell>
          <cell r="R91" t="e">
            <v>#N/A</v>
          </cell>
          <cell r="S91"/>
          <cell r="T91"/>
          <cell r="U91" t="str">
            <v>Señora</v>
          </cell>
          <cell r="V91" t="str">
            <v>NATALY RAMOS SAAVEDRA</v>
          </cell>
          <cell r="W91">
            <v>2294679</v>
          </cell>
          <cell r="X91">
            <v>12.64</v>
          </cell>
          <cell r="Y91">
            <v>1</v>
          </cell>
          <cell r="Z91">
            <v>12.64</v>
          </cell>
          <cell r="AA91">
            <v>0</v>
          </cell>
          <cell r="AB91">
            <v>403114</v>
          </cell>
          <cell r="AC91">
            <v>90</v>
          </cell>
          <cell r="AD91">
            <v>45037</v>
          </cell>
          <cell r="AE91">
            <v>48</v>
          </cell>
          <cell r="AF91"/>
          <cell r="AG91"/>
          <cell r="AH91"/>
          <cell r="AI91"/>
          <cell r="AJ91"/>
          <cell r="AK91" t="str">
            <v>RAMOS SAAVEDRA NATALY</v>
          </cell>
          <cell r="AL91" t="str">
            <v>Cédula No.</v>
          </cell>
          <cell r="AM91">
            <v>1022376034</v>
          </cell>
          <cell r="AN91">
            <v>120000</v>
          </cell>
          <cell r="AO91" t="str">
            <v>0042416750</v>
          </cell>
          <cell r="AP91" t="str">
            <v>Ahorro</v>
          </cell>
          <cell r="AQ91" t="str">
            <v>BANCO BILBAO VIZCAYA ARGENTARIA COLOMBIA S.A. BBVA</v>
          </cell>
          <cell r="AR91" t="str">
            <v>Crear</v>
          </cell>
          <cell r="AS91" t="str">
            <v>MARIA STELLA SAAVEDRA</v>
          </cell>
          <cell r="AT91">
            <v>51554690</v>
          </cell>
          <cell r="AU91" t="str">
            <v>NATALY RAMOS SAAVEDRA y MARIA STELLA SAAVEDRA</v>
          </cell>
          <cell r="AV91" t="str">
            <v>QUINCE MILLONES DE PESOS MCTE.</v>
          </cell>
          <cell r="AW91" t="str">
            <v>QUINCE MILLONES DE PESOS MCTE.</v>
          </cell>
          <cell r="AX91" t="str">
            <v>QUINCE MILLONES DE PESOS MCTE.</v>
          </cell>
          <cell r="AY91">
            <v>150000</v>
          </cell>
          <cell r="AZ91">
            <v>14850000</v>
          </cell>
          <cell r="BA91" t="str">
            <v>CATORCE MILLONES OCHOCIENTOS CINCUENTA MIL PESOS MCTE.</v>
          </cell>
          <cell r="BB91" t="str">
            <v>CIENTO CINCUENTA MIL PESOS MCTE.</v>
          </cell>
          <cell r="BC91" t="str">
            <v>CUATROCIENTOS TRES MIL CIENTO CATORCE PESOS MCTE.</v>
          </cell>
          <cell r="BD91" t="str">
            <v>cuarenta y ocho</v>
          </cell>
          <cell r="BE91" t="str">
            <v xml:space="preserve"> cuotas mensuales</v>
          </cell>
          <cell r="BF91" t="str">
            <v>cuarenta y ocho (48) cuotas mensuales y sucesivas</v>
          </cell>
          <cell r="BG91" t="str">
            <v>HOGAR</v>
          </cell>
          <cell r="BH91" t="str">
            <v xml:space="preserve"> al mes siguiente del desembolso </v>
          </cell>
          <cell r="BI91" t="str">
            <v>mensual</v>
          </cell>
          <cell r="BJ91" t="str">
            <v xml:space="preserve">al mes siguiente del desembolso </v>
          </cell>
          <cell r="BK91" t="str">
            <v/>
          </cell>
          <cell r="BL91" t="str">
            <v/>
          </cell>
          <cell r="BM91" t="str">
            <v/>
          </cell>
          <cell r="BN91" t="str">
            <v/>
          </cell>
          <cell r="BO91" t="str">
            <v/>
          </cell>
          <cell r="BP91" t="str">
            <v/>
          </cell>
          <cell r="BQ91"/>
          <cell r="BR91"/>
          <cell r="BS91"/>
          <cell r="BU91"/>
          <cell r="BV91"/>
          <cell r="BW91"/>
          <cell r="BX91"/>
          <cell r="BY91"/>
          <cell r="BZ91"/>
          <cell r="CA91"/>
          <cell r="CB91"/>
          <cell r="CC91"/>
        </row>
        <row r="92">
          <cell r="C92">
            <v>18929</v>
          </cell>
          <cell r="D92" t="str">
            <v>Entregado para Giro</v>
          </cell>
          <cell r="E92" t="str">
            <v>HOGAR</v>
          </cell>
          <cell r="F92"/>
          <cell r="G92">
            <v>3</v>
          </cell>
          <cell r="H92">
            <v>45029</v>
          </cell>
          <cell r="I92">
            <v>94500115</v>
          </cell>
          <cell r="J92" t="str">
            <v>AGUILON AGUILON OMAR MAURICIO</v>
          </cell>
          <cell r="K92" t="str">
            <v>Auxiliar Administrativo - Grado 03</v>
          </cell>
          <cell r="L92" t="str">
            <v>Valledupar - Cesar</v>
          </cell>
          <cell r="M92">
            <v>16000000</v>
          </cell>
          <cell r="N92">
            <v>16000000</v>
          </cell>
          <cell r="O92">
            <v>0</v>
          </cell>
          <cell r="P92">
            <v>45030</v>
          </cell>
          <cell r="Q92" t="str">
            <v>José Bayona Avendaño</v>
          </cell>
          <cell r="R92" t="e">
            <v>#N/A</v>
          </cell>
          <cell r="S92"/>
          <cell r="T92"/>
          <cell r="U92" t="str">
            <v>Señor</v>
          </cell>
          <cell r="V92" t="str">
            <v>OMAR MAURICIO AGUILON AGUILON</v>
          </cell>
          <cell r="W92">
            <v>3357271</v>
          </cell>
          <cell r="X92">
            <v>12.9</v>
          </cell>
          <cell r="Y92">
            <v>1</v>
          </cell>
          <cell r="Z92">
            <v>12.9</v>
          </cell>
          <cell r="AA92">
            <v>0</v>
          </cell>
          <cell r="AB92">
            <v>431992</v>
          </cell>
          <cell r="AC92">
            <v>91</v>
          </cell>
          <cell r="AD92">
            <v>45040</v>
          </cell>
          <cell r="AE92">
            <v>48</v>
          </cell>
          <cell r="AF92"/>
          <cell r="AG92"/>
          <cell r="AH92"/>
          <cell r="AI92"/>
          <cell r="AJ92"/>
          <cell r="AK92" t="str">
            <v>AGUILON AGUILON OMAR MAURICIO</v>
          </cell>
          <cell r="AL92" t="str">
            <v>Cédula No.</v>
          </cell>
          <cell r="AM92">
            <v>94500115</v>
          </cell>
          <cell r="AN92">
            <v>128000</v>
          </cell>
          <cell r="AO92" t="str">
            <v>52449456106</v>
          </cell>
          <cell r="AP92" t="str">
            <v>Ahorro</v>
          </cell>
          <cell r="AQ92" t="str">
            <v>BANCOLOMBIA S.A.</v>
          </cell>
          <cell r="AR92" t="str">
            <v>Crear</v>
          </cell>
          <cell r="AS92"/>
          <cell r="AT92"/>
          <cell r="AU92" t="str">
            <v>OMAR MAURICIO AGUILON AGUILON</v>
          </cell>
          <cell r="AV92" t="str">
            <v>DIECISÉIS MILLONES DE PESOS MCTE.</v>
          </cell>
          <cell r="AW92" t="str">
            <v>DIECISÉIS MILLONES DE PESOS MCTE.</v>
          </cell>
          <cell r="AX92" t="str">
            <v>DIECISÉIS MILLONES DE PESOS MCTE.</v>
          </cell>
          <cell r="AY92">
            <v>160000</v>
          </cell>
          <cell r="AZ92">
            <v>15840000</v>
          </cell>
          <cell r="BA92" t="str">
            <v>QUINCE MILLONES OCHOCIENTOS CUARENTA MIL PESOS MCTE.</v>
          </cell>
          <cell r="BB92" t="str">
            <v>CIENTO SESENTA MIL PESOS MCTE.</v>
          </cell>
          <cell r="BC92" t="str">
            <v>CUATROCIENTOS TREINTA Y UN MIL NOVECIENTOS NOVENTA Y DOS PESOS MCTE.</v>
          </cell>
          <cell r="BD92" t="str">
            <v>cuarenta y ocho</v>
          </cell>
          <cell r="BE92" t="str">
            <v xml:space="preserve"> cuotas mensuales</v>
          </cell>
          <cell r="BF92" t="str">
            <v>cuarenta y ocho (48) cuotas mensuales y sucesivas</v>
          </cell>
          <cell r="BG92" t="str">
            <v>HOGAR</v>
          </cell>
          <cell r="BH92" t="str">
            <v xml:space="preserve"> al mes siguiente del desembolso </v>
          </cell>
          <cell r="BI92" t="str">
            <v>mensual</v>
          </cell>
          <cell r="BJ92" t="str">
            <v xml:space="preserve">al mes siguiente del desembolso </v>
          </cell>
          <cell r="BK92" t="str">
            <v/>
          </cell>
          <cell r="BL92" t="str">
            <v/>
          </cell>
          <cell r="BM92" t="str">
            <v/>
          </cell>
          <cell r="BN92" t="str">
            <v/>
          </cell>
          <cell r="BO92" t="str">
            <v/>
          </cell>
          <cell r="BP92" t="str">
            <v/>
          </cell>
          <cell r="BQ92"/>
          <cell r="BR92"/>
          <cell r="BS92"/>
          <cell r="BU92"/>
          <cell r="BV92"/>
          <cell r="BW92"/>
          <cell r="BX92"/>
          <cell r="BY92"/>
          <cell r="BZ92"/>
          <cell r="CA92"/>
          <cell r="CB92"/>
          <cell r="CC92"/>
        </row>
        <row r="93">
          <cell r="C93">
            <v>18933</v>
          </cell>
          <cell r="D93" t="str">
            <v>Entregado para Giro</v>
          </cell>
          <cell r="E93" t="str">
            <v>HOGAR</v>
          </cell>
          <cell r="F93"/>
          <cell r="G93">
            <v>3</v>
          </cell>
          <cell r="H93">
            <v>45029</v>
          </cell>
          <cell r="I93">
            <v>19359338</v>
          </cell>
          <cell r="J93" t="str">
            <v>RODRÍGUEZ PINILLA GERMAN DARIO</v>
          </cell>
          <cell r="K93" t="str">
            <v>Profesional Universitario - Grado 01</v>
          </cell>
          <cell r="L93" t="str">
            <v>Bogotá D.C.</v>
          </cell>
          <cell r="M93">
            <v>22000000</v>
          </cell>
          <cell r="N93">
            <v>22000000</v>
          </cell>
          <cell r="O93">
            <v>0</v>
          </cell>
          <cell r="P93">
            <v>45030</v>
          </cell>
          <cell r="Q93" t="str">
            <v>José Bayona Avendaño</v>
          </cell>
          <cell r="R93" t="e">
            <v>#N/A</v>
          </cell>
          <cell r="S93"/>
          <cell r="T93"/>
          <cell r="U93" t="str">
            <v>Señor</v>
          </cell>
          <cell r="V93" t="str">
            <v>GERMAN DARIO RODRÍGUEZ PINILLA</v>
          </cell>
          <cell r="W93">
            <v>5553106</v>
          </cell>
          <cell r="X93">
            <v>13.15</v>
          </cell>
          <cell r="Y93">
            <v>1</v>
          </cell>
          <cell r="Z93">
            <v>13.15</v>
          </cell>
          <cell r="AA93">
            <v>0</v>
          </cell>
          <cell r="AB93">
            <v>599502</v>
          </cell>
          <cell r="AC93">
            <v>92</v>
          </cell>
          <cell r="AD93">
            <v>45037</v>
          </cell>
          <cell r="AE93">
            <v>48</v>
          </cell>
          <cell r="AF93"/>
          <cell r="AG93"/>
          <cell r="AH93"/>
          <cell r="AI93"/>
          <cell r="AJ93"/>
          <cell r="AK93" t="str">
            <v>RODRÍGUEZ PINILLA GERMAN DARIO</v>
          </cell>
          <cell r="AL93" t="str">
            <v>Cédula No.</v>
          </cell>
          <cell r="AM93">
            <v>19359338</v>
          </cell>
          <cell r="AN93">
            <v>176000</v>
          </cell>
          <cell r="AO93" t="str">
            <v>0137174991</v>
          </cell>
          <cell r="AP93" t="str">
            <v>Ahorro</v>
          </cell>
          <cell r="AQ93" t="str">
            <v>BANCO BILBAO VIZCAYA ARGENTARIA COLOMBIA S.A. BBVA</v>
          </cell>
          <cell r="AR93" t="str">
            <v>Crear</v>
          </cell>
          <cell r="AS93"/>
          <cell r="AT93"/>
          <cell r="AU93" t="str">
            <v>GERMAN DARIO RODRÍGUEZ PINILLA</v>
          </cell>
          <cell r="AV93" t="str">
            <v>VEINTIDÓS MILLONES DE PESOS MCTE.</v>
          </cell>
          <cell r="AW93" t="str">
            <v>VEINTIDÓS MILLONES DE PESOS MCTE.</v>
          </cell>
          <cell r="AX93" t="str">
            <v>VEINTIDÓS MILLONES DE PESOS MCTE.</v>
          </cell>
          <cell r="AY93">
            <v>220000</v>
          </cell>
          <cell r="AZ93">
            <v>21780000</v>
          </cell>
          <cell r="BA93" t="str">
            <v>VEINTIÚN MILLONES SETECIENTOS OCHENTA MIL PESOS MCTE.</v>
          </cell>
          <cell r="BB93" t="str">
            <v>DOSCIENTOS VEINTE MIL PESOS MCTE.</v>
          </cell>
          <cell r="BC93" t="str">
            <v>QUINIENTOS NOVENTA Y NUEVE MIL QUINIENTOS DOS PESOS MCTE.</v>
          </cell>
          <cell r="BD93" t="str">
            <v>cuarenta y ocho</v>
          </cell>
          <cell r="BE93" t="str">
            <v xml:space="preserve"> cuotas mensuales</v>
          </cell>
          <cell r="BF93" t="str">
            <v>cuarenta y ocho (48) cuotas mensuales y sucesivas</v>
          </cell>
          <cell r="BG93" t="str">
            <v>HOGAR</v>
          </cell>
          <cell r="BH93" t="str">
            <v xml:space="preserve"> al mes siguiente del desembolso </v>
          </cell>
          <cell r="BI93" t="str">
            <v>mensual</v>
          </cell>
          <cell r="BJ93" t="str">
            <v xml:space="preserve">al mes siguiente del desembolso </v>
          </cell>
          <cell r="BK93" t="str">
            <v/>
          </cell>
          <cell r="BL93" t="str">
            <v/>
          </cell>
          <cell r="BM93" t="str">
            <v/>
          </cell>
          <cell r="BN93" t="str">
            <v/>
          </cell>
          <cell r="BO93" t="str">
            <v/>
          </cell>
          <cell r="BP93" t="str">
            <v/>
          </cell>
          <cell r="BQ93"/>
          <cell r="BR93"/>
          <cell r="BS93"/>
          <cell r="BU93"/>
          <cell r="BV93"/>
          <cell r="BW93"/>
          <cell r="BX93"/>
          <cell r="BY93"/>
          <cell r="BZ93"/>
          <cell r="CA93"/>
          <cell r="CB93"/>
          <cell r="CC93"/>
        </row>
        <row r="94">
          <cell r="C94">
            <v>18934</v>
          </cell>
          <cell r="D94" t="str">
            <v>Entregado para Giro</v>
          </cell>
          <cell r="E94" t="str">
            <v>HOGAR</v>
          </cell>
          <cell r="F94"/>
          <cell r="G94">
            <v>3</v>
          </cell>
          <cell r="H94">
            <v>45029</v>
          </cell>
          <cell r="I94">
            <v>80833790</v>
          </cell>
          <cell r="J94" t="str">
            <v>LOAIZA SALAZAR JOHN ALEJANDRO</v>
          </cell>
          <cell r="K94" t="str">
            <v>Secretaria Ejecutiva - Grado 05</v>
          </cell>
          <cell r="L94" t="str">
            <v>Bogotá D.C.</v>
          </cell>
          <cell r="M94">
            <v>2200000</v>
          </cell>
          <cell r="N94">
            <v>2200000</v>
          </cell>
          <cell r="O94">
            <v>0</v>
          </cell>
          <cell r="P94">
            <v>45030</v>
          </cell>
          <cell r="Q94" t="str">
            <v>José Bayona Avendaño</v>
          </cell>
          <cell r="R94" t="str">
            <v>john.loaiza@contraloria.gov.co</v>
          </cell>
          <cell r="S94"/>
          <cell r="T94"/>
          <cell r="U94" t="str">
            <v>Señor</v>
          </cell>
          <cell r="V94" t="str">
            <v>JOHN ALEJANDRO LOAIZA SALAZAR</v>
          </cell>
          <cell r="W94">
            <v>4299016</v>
          </cell>
          <cell r="X94">
            <v>12.9</v>
          </cell>
          <cell r="Y94">
            <v>1</v>
          </cell>
          <cell r="Z94">
            <v>12.9</v>
          </cell>
          <cell r="AA94">
            <v>0</v>
          </cell>
          <cell r="AB94">
            <v>59399</v>
          </cell>
          <cell r="AC94">
            <v>93</v>
          </cell>
          <cell r="AD94">
            <v>45041</v>
          </cell>
          <cell r="AE94">
            <v>48</v>
          </cell>
          <cell r="AF94"/>
          <cell r="AG94"/>
          <cell r="AH94"/>
          <cell r="AI94"/>
          <cell r="AJ94"/>
          <cell r="AK94" t="str">
            <v>LOAIZA SALAZAR JOHN ALEJANDRO</v>
          </cell>
          <cell r="AL94" t="str">
            <v>Cédula No.</v>
          </cell>
          <cell r="AM94">
            <v>80833790</v>
          </cell>
          <cell r="AN94">
            <v>17600</v>
          </cell>
          <cell r="AO94" t="str">
            <v>0550488407675245</v>
          </cell>
          <cell r="AP94" t="str">
            <v>Ahorro</v>
          </cell>
          <cell r="AQ94" t="str">
            <v>BANCO DAVIVIENDA S.A.</v>
          </cell>
          <cell r="AR94" t="str">
            <v>Crear</v>
          </cell>
          <cell r="AS94" t="str">
            <v>SANDRA PATRICIA VILLAMIZAR MARTINEZ</v>
          </cell>
          <cell r="AT94">
            <v>52065452</v>
          </cell>
          <cell r="AU94" t="str">
            <v>JOHN ALEJANDRO LOAIZA SALAZAR y SANDRA PATRICIA VILLAMIZAR MARTINEZ</v>
          </cell>
          <cell r="AV94" t="str">
            <v>DOS MILLONES DOSCIENTOS MIL PESOS MCTE.</v>
          </cell>
          <cell r="AW94" t="str">
            <v>DOS MILLONES DOSCIENTOS MIL PESOS MCTE.</v>
          </cell>
          <cell r="AX94" t="str">
            <v>DOS MILLONES DOSCIENTOS MIL PESOS MCTE.</v>
          </cell>
          <cell r="AY94">
            <v>22000</v>
          </cell>
          <cell r="AZ94">
            <v>2178000</v>
          </cell>
          <cell r="BA94" t="str">
            <v>DOS MILLONES CIENTO SETENTA Y OCHO MIL PESOS MCTE.</v>
          </cell>
          <cell r="BB94" t="str">
            <v>VEINTIDÓS MIL PESOS MCTE.</v>
          </cell>
          <cell r="BC94" t="str">
            <v>CINCUENTA Y NUEVE MIL TRESCIENTOS NOVENTA Y NUEVE PESOS MCTE.</v>
          </cell>
          <cell r="BD94" t="str">
            <v>cuarenta y ocho</v>
          </cell>
          <cell r="BE94" t="str">
            <v xml:space="preserve"> cuotas mensuales</v>
          </cell>
          <cell r="BF94" t="str">
            <v>cuarenta y ocho (48) cuotas mensuales y sucesivas</v>
          </cell>
          <cell r="BG94" t="str">
            <v>HOGAR</v>
          </cell>
          <cell r="BH94" t="str">
            <v xml:space="preserve"> al mes siguiente del desembolso </v>
          </cell>
          <cell r="BI94" t="str">
            <v>mensual</v>
          </cell>
          <cell r="BJ94" t="str">
            <v xml:space="preserve">al mes siguiente del desembolso </v>
          </cell>
          <cell r="BK94" t="str">
            <v/>
          </cell>
          <cell r="BL94" t="str">
            <v/>
          </cell>
          <cell r="BM94" t="str">
            <v/>
          </cell>
          <cell r="BN94" t="str">
            <v/>
          </cell>
          <cell r="BO94" t="str">
            <v/>
          </cell>
          <cell r="BP94" t="str">
            <v/>
          </cell>
          <cell r="BQ94"/>
          <cell r="BR94"/>
          <cell r="BS94"/>
          <cell r="BU94"/>
          <cell r="BV94"/>
          <cell r="BW94"/>
          <cell r="BX94"/>
          <cell r="BY94"/>
          <cell r="BZ94"/>
          <cell r="CA94"/>
          <cell r="CB94"/>
          <cell r="CC94"/>
        </row>
        <row r="95">
          <cell r="C95">
            <v>18935</v>
          </cell>
          <cell r="D95" t="str">
            <v>Entregado para Giro</v>
          </cell>
          <cell r="E95" t="str">
            <v>RECREACIÓN</v>
          </cell>
          <cell r="F95"/>
          <cell r="G95">
            <v>3</v>
          </cell>
          <cell r="H95">
            <v>45029</v>
          </cell>
          <cell r="I95">
            <v>1082974974</v>
          </cell>
          <cell r="J95" t="str">
            <v>ROBLES VEGA JAVIER FELIPE</v>
          </cell>
          <cell r="K95" t="str">
            <v>Profesional Universitario - Grado 01</v>
          </cell>
          <cell r="L95" t="str">
            <v>Bogotá D.C.</v>
          </cell>
          <cell r="M95">
            <v>10000000</v>
          </cell>
          <cell r="N95">
            <v>10000000</v>
          </cell>
          <cell r="O95">
            <v>0</v>
          </cell>
          <cell r="P95">
            <v>45030</v>
          </cell>
          <cell r="Q95" t="str">
            <v>José Bayona Avendaño</v>
          </cell>
          <cell r="R95" t="str">
            <v>javier.robles@contraloria.gov.co</v>
          </cell>
          <cell r="S95"/>
          <cell r="T95"/>
          <cell r="U95" t="str">
            <v>Señor</v>
          </cell>
          <cell r="V95" t="str">
            <v>JAVIER FELIPE ROBLES VEGA</v>
          </cell>
          <cell r="W95">
            <v>5553106</v>
          </cell>
          <cell r="X95">
            <v>13.15</v>
          </cell>
          <cell r="Y95">
            <v>1</v>
          </cell>
          <cell r="Z95">
            <v>13.15</v>
          </cell>
          <cell r="AA95">
            <v>0</v>
          </cell>
          <cell r="AB95">
            <v>271248</v>
          </cell>
          <cell r="AC95">
            <v>94</v>
          </cell>
          <cell r="AD95">
            <v>45043</v>
          </cell>
          <cell r="AE95">
            <v>48</v>
          </cell>
          <cell r="AF95"/>
          <cell r="AG95"/>
          <cell r="AH95"/>
          <cell r="AI95"/>
          <cell r="AJ95"/>
          <cell r="AK95" t="str">
            <v>ROBLES VEGA JAVIER FELIPE</v>
          </cell>
          <cell r="AL95" t="str">
            <v>Cédula No.</v>
          </cell>
          <cell r="AM95">
            <v>1082974974</v>
          </cell>
          <cell r="AN95">
            <v>80000</v>
          </cell>
          <cell r="AO95" t="str">
            <v>0550488402442435</v>
          </cell>
          <cell r="AP95" t="str">
            <v>Ahorro</v>
          </cell>
          <cell r="AQ95" t="str">
            <v>BANCO DAVIVIENDA S.A.</v>
          </cell>
          <cell r="AR95" t="str">
            <v>Crear</v>
          </cell>
          <cell r="AS95" t="str">
            <v>MAUREEN MIREYA ROBLES VEGA</v>
          </cell>
          <cell r="AT95">
            <v>26689547</v>
          </cell>
          <cell r="AU95" t="str">
            <v>JAVIER FELIPE ROBLES VEGA y MAUREEN MIREYA ROBLES VEGA</v>
          </cell>
          <cell r="AV95" t="str">
            <v>DIEZ MILLONES DE PESOS MCTE.</v>
          </cell>
          <cell r="AW95" t="str">
            <v>DIEZ MILLONES DE PESOS MCTE.</v>
          </cell>
          <cell r="AX95" t="str">
            <v>DIEZ MILLONES DE PESOS MCTE.</v>
          </cell>
          <cell r="AY95">
            <v>100000</v>
          </cell>
          <cell r="AZ95">
            <v>9900000</v>
          </cell>
          <cell r="BA95" t="str">
            <v>NUEVE MILLONES NOVECIENTOS MIL PESOS MCTE.</v>
          </cell>
          <cell r="BB95" t="str">
            <v>CIEN MIL PESOS MCTE.</v>
          </cell>
          <cell r="BC95" t="str">
            <v>DOSCIENTOS SETENTA Y UN MIL DOSCIENTOS CUARENTA Y OCHO PESOS MCTE.</v>
          </cell>
          <cell r="BD95" t="str">
            <v>cuarenta y ocho</v>
          </cell>
          <cell r="BE95" t="str">
            <v xml:space="preserve"> cuotas mensuales</v>
          </cell>
          <cell r="BF95" t="str">
            <v>cuarenta y ocho (48) cuotas mensuales y sucesivas</v>
          </cell>
          <cell r="BG95" t="str">
            <v>RECREACIÓN</v>
          </cell>
          <cell r="BH95" t="str">
            <v xml:space="preserve"> al mes siguiente del desembolso </v>
          </cell>
          <cell r="BI95" t="str">
            <v>mensual</v>
          </cell>
          <cell r="BJ95" t="str">
            <v xml:space="preserve">al mes siguiente del desembolso </v>
          </cell>
          <cell r="BK95" t="str">
            <v/>
          </cell>
          <cell r="BL95" t="str">
            <v>a. Pagaré y libranza debidamente diligenciado según el caso.</v>
          </cell>
          <cell r="BM95" t="str">
            <v>b. Constitución de la póliza de seguro correspondiente, que se soportara con el aporte de la consignación del valor correspondiente.</v>
          </cell>
          <cell r="BN95" t="str">
            <v>c. Certificación bancaria del número y tipo de cuenta del establecimiento beneficiario del giro.</v>
          </cell>
          <cell r="BO95">
            <v>0</v>
          </cell>
          <cell r="BP95" t="str">
            <v/>
          </cell>
          <cell r="BQ95"/>
          <cell r="BR95"/>
          <cell r="BS95"/>
          <cell r="BU95"/>
          <cell r="BV95"/>
          <cell r="BW95"/>
          <cell r="BX95"/>
          <cell r="BY95"/>
          <cell r="BZ95"/>
          <cell r="CA95"/>
          <cell r="CB95"/>
          <cell r="CC95"/>
        </row>
        <row r="96">
          <cell r="C96">
            <v>18936</v>
          </cell>
          <cell r="D96" t="str">
            <v>Entregado para Giro</v>
          </cell>
          <cell r="E96" t="str">
            <v>RECREACIÓN</v>
          </cell>
          <cell r="F96"/>
          <cell r="G96">
            <v>3</v>
          </cell>
          <cell r="H96">
            <v>45029</v>
          </cell>
          <cell r="I96">
            <v>10265737</v>
          </cell>
          <cell r="J96" t="str">
            <v>DUQUE DUQUE JOSE FERNANDO</v>
          </cell>
          <cell r="K96" t="str">
            <v>Auxiliar Administrativo - Grado 03</v>
          </cell>
          <cell r="L96" t="str">
            <v>Bogotá D.C.</v>
          </cell>
          <cell r="M96">
            <v>15500000</v>
          </cell>
          <cell r="N96">
            <v>15500000</v>
          </cell>
          <cell r="O96">
            <v>0</v>
          </cell>
          <cell r="P96">
            <v>45030</v>
          </cell>
          <cell r="Q96" t="str">
            <v>José Bayona Avendaño</v>
          </cell>
          <cell r="R96" t="e">
            <v>#N/A</v>
          </cell>
          <cell r="S96"/>
          <cell r="T96"/>
          <cell r="U96" t="str">
            <v>Señor</v>
          </cell>
          <cell r="V96" t="str">
            <v>JOSE FERNANDO DUQUE DUQUE</v>
          </cell>
          <cell r="W96">
            <v>3357271</v>
          </cell>
          <cell r="X96">
            <v>12.9</v>
          </cell>
          <cell r="Y96">
            <v>1</v>
          </cell>
          <cell r="Z96">
            <v>12.9</v>
          </cell>
          <cell r="AA96">
            <v>0</v>
          </cell>
          <cell r="AB96">
            <v>420434</v>
          </cell>
          <cell r="AC96">
            <v>95</v>
          </cell>
          <cell r="AD96">
            <v>45037</v>
          </cell>
          <cell r="AE96">
            <v>48</v>
          </cell>
          <cell r="AF96"/>
          <cell r="AG96"/>
          <cell r="AH96"/>
          <cell r="AI96"/>
          <cell r="AJ96"/>
          <cell r="AK96" t="str">
            <v>DUQUE DUQUE JOSE FERNANDO</v>
          </cell>
          <cell r="AL96" t="str">
            <v>Cédula No.</v>
          </cell>
          <cell r="AM96">
            <v>10265737</v>
          </cell>
          <cell r="AN96">
            <v>124000</v>
          </cell>
          <cell r="AO96" t="str">
            <v>56847702066</v>
          </cell>
          <cell r="AP96" t="str">
            <v>Ahorro</v>
          </cell>
          <cell r="AQ96" t="str">
            <v>BANCOLOMBIA S.A.</v>
          </cell>
          <cell r="AR96" t="str">
            <v>Activa</v>
          </cell>
          <cell r="AS96"/>
          <cell r="AT96"/>
          <cell r="AU96" t="str">
            <v>JOSE FERNANDO DUQUE DUQUE</v>
          </cell>
          <cell r="AV96" t="str">
            <v>QUINCE MILLONES QUINIENTOS MIL PESOS MCTE.</v>
          </cell>
          <cell r="AW96" t="str">
            <v>QUINCE MILLONES QUINIENTOS MIL PESOS MCTE.</v>
          </cell>
          <cell r="AX96" t="str">
            <v>QUINCE MILLONES QUINIENTOS MIL PESOS MCTE.</v>
          </cell>
          <cell r="AY96">
            <v>155000</v>
          </cell>
          <cell r="AZ96">
            <v>15345000</v>
          </cell>
          <cell r="BA96" t="str">
            <v>QUINCE MILLONES TRESCIENTOS CUARENTA Y CINCO MIL PESOS MCTE.</v>
          </cell>
          <cell r="BB96" t="str">
            <v>CIENTO CINCUENTA Y CINCO MIL PESOS MCTE.</v>
          </cell>
          <cell r="BC96" t="str">
            <v>CUATROCIENTOS VEINTE MIL CUATROCIENTOS TREINTA Y CUATRO PESOS MCTE.</v>
          </cell>
          <cell r="BD96" t="str">
            <v>cuarenta y ocho</v>
          </cell>
          <cell r="BE96" t="str">
            <v xml:space="preserve"> cuotas mensuales</v>
          </cell>
          <cell r="BF96" t="str">
            <v>cuarenta y ocho (48) cuotas mensuales y sucesivas</v>
          </cell>
          <cell r="BG96" t="str">
            <v>RECREACIÓN</v>
          </cell>
          <cell r="BH96" t="str">
            <v xml:space="preserve"> al mes siguiente del desembolso </v>
          </cell>
          <cell r="BI96" t="str">
            <v>mensual</v>
          </cell>
          <cell r="BJ96" t="str">
            <v xml:space="preserve">al mes siguiente del desembolso </v>
          </cell>
          <cell r="BK96" t="str">
            <v/>
          </cell>
          <cell r="BL96" t="str">
            <v>a. Pagaré y libranza debidamente diligenciado según el caso.</v>
          </cell>
          <cell r="BM96" t="str">
            <v>b. Constitución de la póliza de seguro correspondiente, que se soportara con el aporte de la consignación del valor correspondiente.</v>
          </cell>
          <cell r="BN96" t="str">
            <v>c. Certificación bancaria del número y tipo de cuenta del establecimiento beneficiario del giro.</v>
          </cell>
          <cell r="BO96">
            <v>0</v>
          </cell>
          <cell r="BP96" t="str">
            <v/>
          </cell>
          <cell r="BQ96"/>
          <cell r="BR96"/>
          <cell r="BS96"/>
          <cell r="BU96"/>
          <cell r="BV96"/>
          <cell r="BW96"/>
          <cell r="BX96"/>
          <cell r="BY96"/>
          <cell r="BZ96"/>
          <cell r="CA96"/>
          <cell r="CB96"/>
          <cell r="CC96"/>
        </row>
        <row r="97">
          <cell r="C97">
            <v>18937</v>
          </cell>
          <cell r="D97" t="str">
            <v>Entregado para Giro</v>
          </cell>
          <cell r="E97" t="str">
            <v>HOGAR</v>
          </cell>
          <cell r="F97"/>
          <cell r="G97">
            <v>3</v>
          </cell>
          <cell r="H97">
            <v>45029</v>
          </cell>
          <cell r="I97">
            <v>2954899</v>
          </cell>
          <cell r="J97" t="str">
            <v>FRANCO ORJUELA JOSE JAVIER</v>
          </cell>
          <cell r="K97" t="str">
            <v>Profesional Universitario - Grado 01</v>
          </cell>
          <cell r="L97" t="str">
            <v>Bogotá D.C.</v>
          </cell>
          <cell r="M97">
            <v>23432000</v>
          </cell>
          <cell r="N97">
            <v>23432000</v>
          </cell>
          <cell r="O97">
            <v>0</v>
          </cell>
          <cell r="P97">
            <v>45030</v>
          </cell>
          <cell r="Q97" t="str">
            <v>José Bayona Avendaño</v>
          </cell>
          <cell r="R97" t="e">
            <v>#N/A</v>
          </cell>
          <cell r="S97"/>
          <cell r="T97"/>
          <cell r="U97" t="str">
            <v>Señor</v>
          </cell>
          <cell r="V97" t="str">
            <v>JOSE JAVIER FRANCO ORJUELA</v>
          </cell>
          <cell r="W97">
            <v>5553106</v>
          </cell>
          <cell r="X97">
            <v>13.15</v>
          </cell>
          <cell r="Y97">
            <v>1</v>
          </cell>
          <cell r="Z97">
            <v>13.15</v>
          </cell>
          <cell r="AA97">
            <v>0</v>
          </cell>
          <cell r="AB97">
            <v>635587</v>
          </cell>
          <cell r="AC97">
            <v>96</v>
          </cell>
          <cell r="AD97">
            <v>45037</v>
          </cell>
          <cell r="AE97">
            <v>48</v>
          </cell>
          <cell r="AF97"/>
          <cell r="AG97"/>
          <cell r="AH97"/>
          <cell r="AI97"/>
          <cell r="AJ97"/>
          <cell r="AK97" t="str">
            <v>FRANCO ORJUELA JOSE JAVIER</v>
          </cell>
          <cell r="AL97" t="str">
            <v>Cédula No.</v>
          </cell>
          <cell r="AM97">
            <v>2954899</v>
          </cell>
          <cell r="AN97">
            <v>187456</v>
          </cell>
          <cell r="AO97" t="str">
            <v>790265821</v>
          </cell>
          <cell r="AP97" t="str">
            <v>Ahorro</v>
          </cell>
          <cell r="AQ97" t="str">
            <v>BANCO BILBAO VIZCAYA ARGENTARIA COLOMBIA S.A. BBVA</v>
          </cell>
          <cell r="AR97" t="str">
            <v>Activa</v>
          </cell>
          <cell r="AS97"/>
          <cell r="AT97"/>
          <cell r="AU97" t="str">
            <v>JOSE JAVIER FRANCO ORJUELA</v>
          </cell>
          <cell r="AV97" t="str">
            <v>VEINTITRÉS MILLONES CUATROCIENTOS TREINTA Y DOS MIL PESOS MCTE.</v>
          </cell>
          <cell r="AW97" t="str">
            <v>VEINTITRÉS MILLONES CUATROCIENTOS TREINTA Y DOS MIL PESOS MCTE.</v>
          </cell>
          <cell r="AX97" t="str">
            <v>VEINTITRÉS MILLONES CUATROCIENTOS TREINTA Y DOS MIL PESOS MCTE.</v>
          </cell>
          <cell r="AY97">
            <v>234320</v>
          </cell>
          <cell r="AZ97">
            <v>23197680</v>
          </cell>
          <cell r="BA97" t="str">
            <v>VEINTITRÉS MILLONES CIENTO NOVENTA Y SIETE MIL SEISCIENTOS OCHENTA PESOS MCTE.</v>
          </cell>
          <cell r="BB97" t="str">
            <v>DOSCIENTOS TREINTA Y CUATRO MIL TRESCIENTOS VEINTE PESOS MCTE.</v>
          </cell>
          <cell r="BC97" t="str">
            <v>SEISCIENTOS TREINTA Y CINCO MIL QUINIENTOS OCHENTA Y SIETE PESOS MCTE.</v>
          </cell>
          <cell r="BD97" t="str">
            <v>cuarenta y ocho</v>
          </cell>
          <cell r="BE97" t="str">
            <v xml:space="preserve"> cuotas mensuales</v>
          </cell>
          <cell r="BF97" t="str">
            <v>cuarenta y ocho (48) cuotas mensuales y sucesivas</v>
          </cell>
          <cell r="BG97" t="str">
            <v>HOGAR</v>
          </cell>
          <cell r="BH97" t="str">
            <v xml:space="preserve"> al mes siguiente del desembolso </v>
          </cell>
          <cell r="BI97" t="str">
            <v>mensual</v>
          </cell>
          <cell r="BJ97" t="str">
            <v xml:space="preserve">al mes siguiente del desembolso </v>
          </cell>
          <cell r="BK97" t="str">
            <v/>
          </cell>
          <cell r="BL97" t="str">
            <v/>
          </cell>
          <cell r="BM97" t="str">
            <v/>
          </cell>
          <cell r="BN97" t="str">
            <v/>
          </cell>
          <cell r="BO97" t="str">
            <v/>
          </cell>
          <cell r="BP97" t="str">
            <v/>
          </cell>
          <cell r="BQ97"/>
          <cell r="BR97"/>
          <cell r="BS97"/>
          <cell r="BU97"/>
          <cell r="BV97"/>
          <cell r="BW97"/>
          <cell r="BX97"/>
          <cell r="BY97"/>
          <cell r="BZ97"/>
          <cell r="CA97"/>
          <cell r="CB97"/>
          <cell r="CC97"/>
        </row>
        <row r="98">
          <cell r="C98">
            <v>18938</v>
          </cell>
          <cell r="D98" t="str">
            <v>Entregado para Giro</v>
          </cell>
          <cell r="E98" t="str">
            <v>RECREACIÓN</v>
          </cell>
          <cell r="F98"/>
          <cell r="G98">
            <v>3</v>
          </cell>
          <cell r="H98">
            <v>45029</v>
          </cell>
          <cell r="I98">
            <v>2954899</v>
          </cell>
          <cell r="J98" t="str">
            <v>FRANCO ORJUELA JOSE JAVIER</v>
          </cell>
          <cell r="K98" t="str">
            <v>Profesional Universitario - Grado 01</v>
          </cell>
          <cell r="L98" t="str">
            <v>Bogotá D.C.</v>
          </cell>
          <cell r="M98">
            <v>23432000</v>
          </cell>
          <cell r="N98">
            <v>23432000</v>
          </cell>
          <cell r="O98">
            <v>0</v>
          </cell>
          <cell r="P98">
            <v>45030</v>
          </cell>
          <cell r="Q98" t="str">
            <v>José Bayona Avendaño</v>
          </cell>
          <cell r="R98" t="e">
            <v>#N/A</v>
          </cell>
          <cell r="S98"/>
          <cell r="T98"/>
          <cell r="U98" t="str">
            <v>Señor</v>
          </cell>
          <cell r="V98" t="str">
            <v>JOSE JAVIER FRANCO ORJUELA</v>
          </cell>
          <cell r="W98">
            <v>5553106</v>
          </cell>
          <cell r="X98">
            <v>13.15</v>
          </cell>
          <cell r="Y98">
            <v>1</v>
          </cell>
          <cell r="Z98">
            <v>13.15</v>
          </cell>
          <cell r="AA98">
            <v>0</v>
          </cell>
          <cell r="AB98">
            <v>635587</v>
          </cell>
          <cell r="AC98">
            <v>97</v>
          </cell>
          <cell r="AD98">
            <v>45037</v>
          </cell>
          <cell r="AE98">
            <v>48</v>
          </cell>
          <cell r="AF98"/>
          <cell r="AG98"/>
          <cell r="AH98"/>
          <cell r="AI98"/>
          <cell r="AJ98"/>
          <cell r="AK98" t="str">
            <v>FRANCO ORJUELA JOSE JAVIER</v>
          </cell>
          <cell r="AL98" t="str">
            <v>Cédula No.</v>
          </cell>
          <cell r="AM98">
            <v>2954899</v>
          </cell>
          <cell r="AN98">
            <v>187456</v>
          </cell>
          <cell r="AO98" t="str">
            <v>790265821</v>
          </cell>
          <cell r="AP98" t="str">
            <v>Ahorro</v>
          </cell>
          <cell r="AQ98" t="str">
            <v>BANCO BILBAO VIZCAYA ARGENTARIA COLOMBIA S.A. BBVA</v>
          </cell>
          <cell r="AR98" t="str">
            <v>Activa</v>
          </cell>
          <cell r="AS98"/>
          <cell r="AT98"/>
          <cell r="AU98" t="str">
            <v>JOSE JAVIER FRANCO ORJUELA</v>
          </cell>
          <cell r="AV98" t="str">
            <v>VEINTITRÉS MILLONES CUATROCIENTOS TREINTA Y DOS MIL PESOS MCTE.</v>
          </cell>
          <cell r="AW98" t="str">
            <v>VEINTITRÉS MILLONES CUATROCIENTOS TREINTA Y DOS MIL PESOS MCTE.</v>
          </cell>
          <cell r="AX98" t="str">
            <v>VEINTITRÉS MILLONES CUATROCIENTOS TREINTA Y DOS MIL PESOS MCTE.</v>
          </cell>
          <cell r="AY98">
            <v>234320</v>
          </cell>
          <cell r="AZ98">
            <v>23197680</v>
          </cell>
          <cell r="BA98" t="str">
            <v>VEINTITRÉS MILLONES CIENTO NOVENTA Y SIETE MIL SEISCIENTOS OCHENTA PESOS MCTE.</v>
          </cell>
          <cell r="BB98" t="str">
            <v>DOSCIENTOS TREINTA Y CUATRO MIL TRESCIENTOS VEINTE PESOS MCTE.</v>
          </cell>
          <cell r="BC98" t="str">
            <v>SEISCIENTOS TREINTA Y CINCO MIL QUINIENTOS OCHENTA Y SIETE PESOS MCTE.</v>
          </cell>
          <cell r="BD98" t="str">
            <v>cuarenta y ocho</v>
          </cell>
          <cell r="BE98" t="str">
            <v xml:space="preserve"> cuotas mensuales</v>
          </cell>
          <cell r="BF98" t="str">
            <v>cuarenta y ocho (48) cuotas mensuales y sucesivas</v>
          </cell>
          <cell r="BG98" t="str">
            <v>RECREACIÓN</v>
          </cell>
          <cell r="BH98" t="str">
            <v xml:space="preserve"> al mes siguiente del desembolso </v>
          </cell>
          <cell r="BI98" t="str">
            <v>mensual</v>
          </cell>
          <cell r="BJ98" t="str">
            <v xml:space="preserve">al mes siguiente del desembolso </v>
          </cell>
          <cell r="BK98" t="str">
            <v/>
          </cell>
          <cell r="BL98" t="str">
            <v>a. Pagaré y libranza debidamente diligenciado según el caso.</v>
          </cell>
          <cell r="BM98" t="str">
            <v>b. Constitución de la póliza de seguro correspondiente, que se soportara con el aporte de la consignación del valor correspondiente.</v>
          </cell>
          <cell r="BN98" t="str">
            <v>c. Certificación bancaria del número y tipo de cuenta del establecimiento beneficiario del giro.</v>
          </cell>
          <cell r="BO98">
            <v>0</v>
          </cell>
          <cell r="BP98" t="str">
            <v/>
          </cell>
          <cell r="BQ98"/>
          <cell r="BR98"/>
          <cell r="BS98"/>
          <cell r="BU98"/>
          <cell r="BV98"/>
          <cell r="BW98"/>
          <cell r="BX98"/>
          <cell r="BY98"/>
          <cell r="BZ98"/>
          <cell r="CA98"/>
          <cell r="CB98"/>
          <cell r="CC98"/>
        </row>
        <row r="99">
          <cell r="C99">
            <v>18939</v>
          </cell>
          <cell r="D99" t="str">
            <v>Entregado para Giro</v>
          </cell>
          <cell r="E99" t="str">
            <v>RECREACIÓN</v>
          </cell>
          <cell r="F99"/>
          <cell r="G99">
            <v>3</v>
          </cell>
          <cell r="H99">
            <v>45029</v>
          </cell>
          <cell r="I99">
            <v>79544818</v>
          </cell>
          <cell r="J99" t="str">
            <v>MEDINA MEJIA WILSON JAVIER</v>
          </cell>
          <cell r="K99" t="str">
            <v>Profesional Universitario - Grado 01</v>
          </cell>
          <cell r="L99" t="str">
            <v>Bogotá D.C.</v>
          </cell>
          <cell r="M99">
            <v>18500000</v>
          </cell>
          <cell r="N99">
            <v>18500000</v>
          </cell>
          <cell r="O99">
            <v>0</v>
          </cell>
          <cell r="P99">
            <v>45030</v>
          </cell>
          <cell r="Q99" t="str">
            <v>José Bayona Avendaño</v>
          </cell>
          <cell r="R99" t="e">
            <v>#N/A</v>
          </cell>
          <cell r="S99"/>
          <cell r="T99"/>
          <cell r="U99" t="str">
            <v>Señor</v>
          </cell>
          <cell r="V99" t="str">
            <v>WILSON JAVIER MEDINA MEJIA</v>
          </cell>
          <cell r="W99">
            <v>5553106</v>
          </cell>
          <cell r="X99">
            <v>13.15</v>
          </cell>
          <cell r="Y99">
            <v>1</v>
          </cell>
          <cell r="Z99">
            <v>13.15</v>
          </cell>
          <cell r="AA99">
            <v>0</v>
          </cell>
          <cell r="AB99">
            <v>501808</v>
          </cell>
          <cell r="AC99">
            <v>98</v>
          </cell>
          <cell r="AD99">
            <v>45037</v>
          </cell>
          <cell r="AE99">
            <v>48</v>
          </cell>
          <cell r="AF99"/>
          <cell r="AG99"/>
          <cell r="AH99"/>
          <cell r="AI99"/>
          <cell r="AJ99"/>
          <cell r="AK99" t="str">
            <v>MEDINA MEJIA WILSON JAVIER</v>
          </cell>
          <cell r="AL99" t="str">
            <v>Cédula No.</v>
          </cell>
          <cell r="AM99">
            <v>79544818</v>
          </cell>
          <cell r="AN99">
            <v>148000</v>
          </cell>
          <cell r="AO99" t="str">
            <v>137219663</v>
          </cell>
          <cell r="AP99" t="str">
            <v>Ahorro</v>
          </cell>
          <cell r="AQ99" t="str">
            <v>BANCO BILBAO VIZCAYA ARGENTARIA COLOMBIA S.A. BBVA</v>
          </cell>
          <cell r="AR99" t="str">
            <v>Activa</v>
          </cell>
          <cell r="AS99"/>
          <cell r="AT99"/>
          <cell r="AU99" t="str">
            <v>WILSON JAVIER MEDINA MEJIA</v>
          </cell>
          <cell r="AV99" t="str">
            <v>DIECIOCHO MILLONES QUINIENTOS MIL PESOS MCTE.</v>
          </cell>
          <cell r="AW99" t="str">
            <v>DIECIOCHO MILLONES QUINIENTOS MIL PESOS MCTE.</v>
          </cell>
          <cell r="AX99" t="str">
            <v>DIECIOCHO MILLONES QUINIENTOS MIL PESOS MCTE.</v>
          </cell>
          <cell r="AY99">
            <v>185000</v>
          </cell>
          <cell r="AZ99">
            <v>18315000</v>
          </cell>
          <cell r="BA99" t="str">
            <v>DIECIOCHO MILLONES TRESCIENTOS QUINCE MIL PESOS MCTE.</v>
          </cell>
          <cell r="BB99" t="str">
            <v>CIENTO OCHENTA Y CINCO MIL PESOS MCTE.</v>
          </cell>
          <cell r="BC99" t="str">
            <v>QUINIENTOS UN MIL OCHOCIENTOS OCHO PESOS MCTE.</v>
          </cell>
          <cell r="BD99" t="str">
            <v>cuarenta y ocho</v>
          </cell>
          <cell r="BE99" t="str">
            <v xml:space="preserve"> cuotas mensuales</v>
          </cell>
          <cell r="BF99" t="str">
            <v>cuarenta y ocho (48) cuotas mensuales y sucesivas</v>
          </cell>
          <cell r="BG99" t="str">
            <v>RECREACIÓN</v>
          </cell>
          <cell r="BH99" t="str">
            <v xml:space="preserve"> al mes siguiente del desembolso </v>
          </cell>
          <cell r="BI99" t="str">
            <v>mensual</v>
          </cell>
          <cell r="BJ99" t="str">
            <v xml:space="preserve">al mes siguiente del desembolso </v>
          </cell>
          <cell r="BK99" t="str">
            <v/>
          </cell>
          <cell r="BL99" t="str">
            <v>a. Pagaré y libranza debidamente diligenciado según el caso.</v>
          </cell>
          <cell r="BM99" t="str">
            <v>b. Constitución de la póliza de seguro correspondiente, que se soportara con el aporte de la consignación del valor correspondiente.</v>
          </cell>
          <cell r="BN99" t="str">
            <v>c. Certificación bancaria del número y tipo de cuenta del establecimiento beneficiario del giro.</v>
          </cell>
          <cell r="BO99">
            <v>0</v>
          </cell>
          <cell r="BP99" t="str">
            <v/>
          </cell>
          <cell r="BQ99"/>
          <cell r="BR99"/>
          <cell r="BS99"/>
          <cell r="BU99"/>
          <cell r="BV99"/>
          <cell r="BW99"/>
          <cell r="BX99"/>
          <cell r="BY99"/>
          <cell r="BZ99"/>
          <cell r="CA99"/>
          <cell r="CB99"/>
          <cell r="CC99"/>
        </row>
        <row r="100">
          <cell r="C100">
            <v>18940</v>
          </cell>
          <cell r="D100" t="str">
            <v>Entregado para Giro</v>
          </cell>
          <cell r="E100" t="str">
            <v>RECREACIÓN</v>
          </cell>
          <cell r="F100"/>
          <cell r="G100">
            <v>3</v>
          </cell>
          <cell r="H100">
            <v>45029</v>
          </cell>
          <cell r="I100">
            <v>72296779</v>
          </cell>
          <cell r="J100" t="str">
            <v>CARRILLO SALGADO MIGUEL ENRIQUE</v>
          </cell>
          <cell r="K100" t="str">
            <v>Profesional Universitario - Grado 01</v>
          </cell>
          <cell r="L100" t="str">
            <v>San Andres - San Andres</v>
          </cell>
          <cell r="M100">
            <v>13000000</v>
          </cell>
          <cell r="N100">
            <v>13000000</v>
          </cell>
          <cell r="O100">
            <v>0</v>
          </cell>
          <cell r="P100">
            <v>45030</v>
          </cell>
          <cell r="Q100" t="str">
            <v>José Bayona Avendaño</v>
          </cell>
          <cell r="R100" t="e">
            <v>#N/A</v>
          </cell>
          <cell r="S100"/>
          <cell r="T100"/>
          <cell r="U100" t="str">
            <v>Señor</v>
          </cell>
          <cell r="V100" t="str">
            <v>MIGUEL ENRIQUE CARRILLO SALGADO</v>
          </cell>
          <cell r="W100">
            <v>5553106</v>
          </cell>
          <cell r="X100">
            <v>13.15</v>
          </cell>
          <cell r="Y100">
            <v>1</v>
          </cell>
          <cell r="Z100">
            <v>13.15</v>
          </cell>
          <cell r="AA100">
            <v>0</v>
          </cell>
          <cell r="AB100">
            <v>352622</v>
          </cell>
          <cell r="AC100">
            <v>99</v>
          </cell>
          <cell r="AD100">
            <v>45040</v>
          </cell>
          <cell r="AE100">
            <v>48</v>
          </cell>
          <cell r="AF100"/>
          <cell r="AG100"/>
          <cell r="AH100"/>
          <cell r="AI100"/>
          <cell r="AJ100"/>
          <cell r="AK100" t="str">
            <v>CARRILLO SALGADO MIGUEL ENRIQUE</v>
          </cell>
          <cell r="AL100" t="str">
            <v>Cédula No.</v>
          </cell>
          <cell r="AM100">
            <v>72296779</v>
          </cell>
          <cell r="AN100">
            <v>104000</v>
          </cell>
          <cell r="AO100" t="str">
            <v>029700029258</v>
          </cell>
          <cell r="AP100" t="str">
            <v>Ahorro</v>
          </cell>
          <cell r="AQ100" t="str">
            <v>BANCO DAVIVIENDA S.A.</v>
          </cell>
          <cell r="AR100" t="str">
            <v>Activa</v>
          </cell>
          <cell r="AS100"/>
          <cell r="AT100"/>
          <cell r="AU100" t="str">
            <v>MIGUEL ENRIQUE CARRILLO SALGADO</v>
          </cell>
          <cell r="AV100" t="str">
            <v>TRECE MILLONES DE PESOS MCTE.</v>
          </cell>
          <cell r="AW100" t="str">
            <v>TRECE MILLONES DE PESOS MCTE.</v>
          </cell>
          <cell r="AX100" t="str">
            <v>TRECE MILLONES DE PESOS MCTE.</v>
          </cell>
          <cell r="AY100">
            <v>130000</v>
          </cell>
          <cell r="AZ100">
            <v>12870000</v>
          </cell>
          <cell r="BA100" t="str">
            <v>DOCE MILLONES OCHOCIENTOS SETENTA MIL PESOS MCTE.</v>
          </cell>
          <cell r="BB100" t="str">
            <v>CIENTO TREINTA MIL PESOS MCTE.</v>
          </cell>
          <cell r="BC100" t="str">
            <v>TRESCIENTOS CINCUENTA Y DOS MIL SEISCIENTOS VEINTIDÓS PESOS MCTE.</v>
          </cell>
          <cell r="BD100" t="str">
            <v>cuarenta y ocho</v>
          </cell>
          <cell r="BE100" t="str">
            <v xml:space="preserve"> cuotas mensuales</v>
          </cell>
          <cell r="BF100" t="str">
            <v>cuarenta y ocho (48) cuotas mensuales y sucesivas</v>
          </cell>
          <cell r="BG100" t="str">
            <v>RECREACIÓN</v>
          </cell>
          <cell r="BH100" t="str">
            <v xml:space="preserve"> al mes siguiente del desembolso </v>
          </cell>
          <cell r="BI100" t="str">
            <v>mensual</v>
          </cell>
          <cell r="BJ100" t="str">
            <v xml:space="preserve">al mes siguiente del desembolso </v>
          </cell>
          <cell r="BK100" t="str">
            <v/>
          </cell>
          <cell r="BL100" t="str">
            <v>a. Pagaré y libranza debidamente diligenciado según el caso.</v>
          </cell>
          <cell r="BM100" t="str">
            <v>b. Constitución de la póliza de seguro correspondiente, que se soportara con el aporte de la consignación del valor correspondiente.</v>
          </cell>
          <cell r="BN100" t="str">
            <v>c. Certificación bancaria del número y tipo de cuenta del establecimiento beneficiario del giro.</v>
          </cell>
          <cell r="BO100">
            <v>0</v>
          </cell>
          <cell r="BP100" t="str">
            <v/>
          </cell>
          <cell r="BQ100"/>
          <cell r="BR100"/>
          <cell r="BS100"/>
          <cell r="BU100"/>
          <cell r="BV100"/>
          <cell r="BW100"/>
          <cell r="BX100"/>
          <cell r="BY100"/>
          <cell r="BZ100"/>
          <cell r="CA100"/>
          <cell r="CB100"/>
          <cell r="CC100"/>
        </row>
        <row r="101">
          <cell r="C101">
            <v>18945</v>
          </cell>
          <cell r="D101" t="str">
            <v>Entregado para Giro</v>
          </cell>
          <cell r="E101" t="str">
            <v>HOGAR</v>
          </cell>
          <cell r="F101"/>
          <cell r="G101">
            <v>3</v>
          </cell>
          <cell r="H101">
            <v>45029</v>
          </cell>
          <cell r="I101">
            <v>41060792</v>
          </cell>
          <cell r="J101" t="str">
            <v>PUENTES DIAZ BETSY RUTH</v>
          </cell>
          <cell r="K101" t="str">
            <v>Profesional Universitario - Grado 01</v>
          </cell>
          <cell r="L101" t="str">
            <v>Bogotá D.C.</v>
          </cell>
          <cell r="M101">
            <v>23432000</v>
          </cell>
          <cell r="N101">
            <v>23432000</v>
          </cell>
          <cell r="O101">
            <v>0</v>
          </cell>
          <cell r="P101">
            <v>45030</v>
          </cell>
          <cell r="Q101" t="str">
            <v>José Bayona Avendaño</v>
          </cell>
          <cell r="R101" t="e">
            <v>#N/A</v>
          </cell>
          <cell r="S101"/>
          <cell r="T101"/>
          <cell r="U101" t="str">
            <v>Señora</v>
          </cell>
          <cell r="V101" t="str">
            <v>BETSY RUTH PUENTES DIAZ</v>
          </cell>
          <cell r="W101">
            <v>5553106</v>
          </cell>
          <cell r="X101">
            <v>13.15</v>
          </cell>
          <cell r="Y101">
            <v>1</v>
          </cell>
          <cell r="Z101">
            <v>13.15</v>
          </cell>
          <cell r="AA101">
            <v>0</v>
          </cell>
          <cell r="AB101">
            <v>635587</v>
          </cell>
          <cell r="AC101">
            <v>100</v>
          </cell>
          <cell r="AD101">
            <v>45040</v>
          </cell>
          <cell r="AE101">
            <v>48</v>
          </cell>
          <cell r="AF101"/>
          <cell r="AG101"/>
          <cell r="AH101"/>
          <cell r="AI101"/>
          <cell r="AJ101"/>
          <cell r="AK101" t="str">
            <v>PUENTES DIAZ BETSY RUTH</v>
          </cell>
          <cell r="AL101" t="str">
            <v>Cédula No.</v>
          </cell>
          <cell r="AM101">
            <v>41060792</v>
          </cell>
          <cell r="AN101">
            <v>187456</v>
          </cell>
          <cell r="AO101" t="str">
            <v>036141471</v>
          </cell>
          <cell r="AP101" t="str">
            <v>Ahorro</v>
          </cell>
          <cell r="AQ101" t="str">
            <v>BANCO BILBAO VIZCAYA ARGENTARIA COLOMBIA S.A. BBVA</v>
          </cell>
          <cell r="AR101" t="str">
            <v>Activa</v>
          </cell>
          <cell r="AS101"/>
          <cell r="AT101"/>
          <cell r="AU101" t="str">
            <v>BETSY RUTH PUENTES DIAZ</v>
          </cell>
          <cell r="AV101" t="str">
            <v>VEINTITRÉS MILLONES CUATROCIENTOS TREINTA Y DOS MIL PESOS MCTE.</v>
          </cell>
          <cell r="AW101" t="str">
            <v>VEINTITRÉS MILLONES CUATROCIENTOS TREINTA Y DOS MIL PESOS MCTE.</v>
          </cell>
          <cell r="AX101" t="str">
            <v>VEINTITRÉS MILLONES CUATROCIENTOS TREINTA Y DOS MIL PESOS MCTE.</v>
          </cell>
          <cell r="AY101">
            <v>234320</v>
          </cell>
          <cell r="AZ101">
            <v>23197680</v>
          </cell>
          <cell r="BA101" t="str">
            <v>VEINTITRÉS MILLONES CIENTO NOVENTA Y SIETE MIL SEISCIENTOS OCHENTA PESOS MCTE.</v>
          </cell>
          <cell r="BB101" t="str">
            <v>DOSCIENTOS TREINTA Y CUATRO MIL TRESCIENTOS VEINTE PESOS MCTE.</v>
          </cell>
          <cell r="BC101" t="str">
            <v>SEISCIENTOS TREINTA Y CINCO MIL QUINIENTOS OCHENTA Y SIETE PESOS MCTE.</v>
          </cell>
          <cell r="BD101" t="str">
            <v>cuarenta y ocho</v>
          </cell>
          <cell r="BE101" t="str">
            <v xml:space="preserve"> cuotas mensuales</v>
          </cell>
          <cell r="BF101" t="str">
            <v>cuarenta y ocho (48) cuotas mensuales y sucesivas</v>
          </cell>
          <cell r="BG101" t="str">
            <v>HOGAR</v>
          </cell>
          <cell r="BH101" t="str">
            <v xml:space="preserve"> al mes siguiente del desembolso </v>
          </cell>
          <cell r="BI101" t="str">
            <v>mensual</v>
          </cell>
          <cell r="BJ101" t="str">
            <v xml:space="preserve">al mes siguiente del desembolso </v>
          </cell>
          <cell r="BK101" t="str">
            <v/>
          </cell>
          <cell r="BL101" t="str">
            <v/>
          </cell>
          <cell r="BM101" t="str">
            <v/>
          </cell>
          <cell r="BN101" t="str">
            <v/>
          </cell>
          <cell r="BO101" t="str">
            <v/>
          </cell>
          <cell r="BP101" t="str">
            <v/>
          </cell>
          <cell r="BQ101"/>
          <cell r="BR101"/>
          <cell r="BS101"/>
          <cell r="BU101"/>
          <cell r="BV101"/>
          <cell r="BW101"/>
          <cell r="BX101"/>
          <cell r="BY101"/>
          <cell r="BZ101"/>
          <cell r="CA101"/>
          <cell r="CB101"/>
          <cell r="CC101"/>
        </row>
        <row r="102">
          <cell r="C102">
            <v>18946</v>
          </cell>
          <cell r="D102" t="str">
            <v>Entregado para Giro</v>
          </cell>
          <cell r="E102" t="str">
            <v>RECREACIÓN</v>
          </cell>
          <cell r="F102"/>
          <cell r="G102">
            <v>3</v>
          </cell>
          <cell r="H102">
            <v>45029</v>
          </cell>
          <cell r="I102">
            <v>40985451</v>
          </cell>
          <cell r="J102" t="str">
            <v>ARCHBOLD ARCHBOLD MARGARITA</v>
          </cell>
          <cell r="K102" t="str">
            <v>Auxiliar Administrativo - Grado 03</v>
          </cell>
          <cell r="L102" t="str">
            <v>Bogotá D.C.</v>
          </cell>
          <cell r="M102">
            <v>13630428</v>
          </cell>
          <cell r="N102">
            <v>13630428</v>
          </cell>
          <cell r="O102">
            <v>0</v>
          </cell>
          <cell r="P102">
            <v>45030</v>
          </cell>
          <cell r="Q102" t="str">
            <v>José Bayona Avendaño</v>
          </cell>
          <cell r="R102" t="e">
            <v>#N/A</v>
          </cell>
          <cell r="S102"/>
          <cell r="T102"/>
          <cell r="U102" t="str">
            <v>Señora</v>
          </cell>
          <cell r="V102" t="str">
            <v>MARGARITA ARCHBOLD ARCHBOLD</v>
          </cell>
          <cell r="W102">
            <v>3357271</v>
          </cell>
          <cell r="X102">
            <v>12.9</v>
          </cell>
          <cell r="Y102">
            <v>1</v>
          </cell>
          <cell r="Z102">
            <v>12.9</v>
          </cell>
          <cell r="AA102">
            <v>0</v>
          </cell>
          <cell r="AB102">
            <v>377993</v>
          </cell>
          <cell r="AC102">
            <v>101</v>
          </cell>
          <cell r="AD102">
            <v>45040</v>
          </cell>
          <cell r="AE102">
            <v>48</v>
          </cell>
          <cell r="AF102"/>
          <cell r="AG102"/>
          <cell r="AH102"/>
          <cell r="AI102"/>
          <cell r="AJ102"/>
          <cell r="AK102" t="str">
            <v>ARCHBOLD ARCHBOLD MARGARITA</v>
          </cell>
          <cell r="AL102" t="str">
            <v>Cédula No.</v>
          </cell>
          <cell r="AM102">
            <v>40985451</v>
          </cell>
          <cell r="AN102">
            <v>109043</v>
          </cell>
          <cell r="AO102" t="str">
            <v>53017072567</v>
          </cell>
          <cell r="AP102" t="str">
            <v>Ahorro</v>
          </cell>
          <cell r="AQ102" t="str">
            <v>BANCOLOMBIA S.A.</v>
          </cell>
          <cell r="AR102" t="str">
            <v>Activa</v>
          </cell>
          <cell r="AS102"/>
          <cell r="AT102"/>
          <cell r="AU102" t="str">
            <v>MARGARITA ARCHBOLD ARCHBOLD</v>
          </cell>
          <cell r="AV102" t="str">
            <v>TRECE MILLONES SEISCIENTOS TREINTA MIL CUATROCIENTOS VEINTIOCHO PESOS MCTE.</v>
          </cell>
          <cell r="AW102" t="str">
            <v>TRECE MILLONES SEISCIENTOS TREINTA MIL CUATROCIENTOS VEINTIOCHO PESOS MCTE.</v>
          </cell>
          <cell r="AX102" t="str">
            <v>TRECE MILLONES SEISCIENTOS TREINTA MIL CUATROCIENTOS VEINTIOCHO PESOS MCTE.</v>
          </cell>
          <cell r="AY102">
            <v>136304</v>
          </cell>
          <cell r="AZ102">
            <v>13494124</v>
          </cell>
          <cell r="BA102" t="str">
            <v>TRECE MILLONES CUATROCIENTOS NOVENTA Y CUATRO MIL CIENTO VEINTICUATRO PESOS MCTE.</v>
          </cell>
          <cell r="BB102" t="str">
            <v>CIENTO TREINTA Y SEIS MIL TRESCIENTOS CUATRO PESOS MCTE.</v>
          </cell>
          <cell r="BC102" t="str">
            <v>TRESCIENTOS SETENTA Y SIETE MIL NOVECIENTOS NOVENTA Y TRES PESOS MCTE.</v>
          </cell>
          <cell r="BD102" t="str">
            <v>cuarenta y ocho</v>
          </cell>
          <cell r="BE102" t="str">
            <v xml:space="preserve"> cuotas mensuales</v>
          </cell>
          <cell r="BF102" t="str">
            <v>cuarenta y ocho (48) cuotas mensuales y sucesivas</v>
          </cell>
          <cell r="BG102" t="str">
            <v>RECREACIÓN</v>
          </cell>
          <cell r="BH102" t="str">
            <v xml:space="preserve"> al mes siguiente del desembolso </v>
          </cell>
          <cell r="BI102" t="str">
            <v>mensual</v>
          </cell>
          <cell r="BJ102" t="str">
            <v xml:space="preserve">al mes siguiente del desembolso </v>
          </cell>
          <cell r="BK102" t="str">
            <v/>
          </cell>
          <cell r="BL102" t="str">
            <v>a. Pagaré y libranza debidamente diligenciado según el caso.</v>
          </cell>
          <cell r="BM102" t="str">
            <v>b. Constitución de la póliza de seguro correspondiente, que se soportara con el aporte de la consignación del valor correspondiente.</v>
          </cell>
          <cell r="BN102" t="str">
            <v>c. Certificación bancaria del número y tipo de cuenta del establecimiento beneficiario del giro.</v>
          </cell>
          <cell r="BO102">
            <v>0</v>
          </cell>
          <cell r="BP102" t="str">
            <v/>
          </cell>
          <cell r="BQ102"/>
          <cell r="BR102"/>
          <cell r="BS102"/>
          <cell r="BU102"/>
          <cell r="BV102"/>
          <cell r="BW102"/>
          <cell r="BX102"/>
          <cell r="BY102"/>
          <cell r="BZ102"/>
          <cell r="CA102"/>
          <cell r="CB102"/>
          <cell r="CC102"/>
        </row>
        <row r="103">
          <cell r="C103">
            <v>18948</v>
          </cell>
          <cell r="D103" t="str">
            <v>Entregado para Giro</v>
          </cell>
          <cell r="E103" t="str">
            <v>RECREACIÓN</v>
          </cell>
          <cell r="F103"/>
          <cell r="G103">
            <v>3</v>
          </cell>
          <cell r="H103">
            <v>45029</v>
          </cell>
          <cell r="I103">
            <v>79058610</v>
          </cell>
          <cell r="J103" t="str">
            <v>VELEZ SARMIENTO LUIS ENRIQUE</v>
          </cell>
          <cell r="K103" t="str">
            <v>Auxiliar Operativo - Grado 02</v>
          </cell>
          <cell r="L103" t="str">
            <v>Bogotá D.C.</v>
          </cell>
          <cell r="M103">
            <v>17168000</v>
          </cell>
          <cell r="N103">
            <v>17168000</v>
          </cell>
          <cell r="O103">
            <v>0</v>
          </cell>
          <cell r="P103">
            <v>45030</v>
          </cell>
          <cell r="Q103" t="str">
            <v>José Bayona Avendaño</v>
          </cell>
          <cell r="R103" t="e">
            <v>#N/A</v>
          </cell>
          <cell r="S103"/>
          <cell r="T103"/>
          <cell r="U103" t="str">
            <v>Señor</v>
          </cell>
          <cell r="V103" t="str">
            <v>LUIS ENRIQUE VELEZ SARMIENTO</v>
          </cell>
          <cell r="W103">
            <v>2542001</v>
          </cell>
          <cell r="X103">
            <v>12.64</v>
          </cell>
          <cell r="Y103">
            <v>1</v>
          </cell>
          <cell r="Z103">
            <v>12.64</v>
          </cell>
          <cell r="AA103">
            <v>0</v>
          </cell>
          <cell r="AB103">
            <v>461377</v>
          </cell>
          <cell r="AC103">
            <v>102</v>
          </cell>
          <cell r="AD103">
            <v>45037</v>
          </cell>
          <cell r="AE103">
            <v>48</v>
          </cell>
          <cell r="AF103"/>
          <cell r="AG103"/>
          <cell r="AH103"/>
          <cell r="AI103"/>
          <cell r="AJ103"/>
          <cell r="AK103" t="str">
            <v>VELEZ SARMIENTO LUIS ENRIQUE</v>
          </cell>
          <cell r="AL103" t="str">
            <v>Cédula No.</v>
          </cell>
          <cell r="AM103">
            <v>79058610</v>
          </cell>
          <cell r="AN103">
            <v>137344</v>
          </cell>
          <cell r="AO103" t="str">
            <v>137310819</v>
          </cell>
          <cell r="AP103" t="str">
            <v>Ahorro</v>
          </cell>
          <cell r="AQ103" t="str">
            <v>BANCO BILBAO VIZCAYA ARGENTARIA COLOMBIA S.A. BBVA</v>
          </cell>
          <cell r="AR103" t="str">
            <v>Activa</v>
          </cell>
          <cell r="AS103"/>
          <cell r="AT103"/>
          <cell r="AU103" t="str">
            <v>LUIS ENRIQUE VELEZ SARMIENTO</v>
          </cell>
          <cell r="AV103" t="str">
            <v>DIECISIETE MILLONES CIENTO SESENTA Y OCHO MIL PESOS MCTE.</v>
          </cell>
          <cell r="AW103" t="str">
            <v>DIECISIETE MILLONES CIENTO SESENTA Y OCHO MIL PESOS MCTE.</v>
          </cell>
          <cell r="AX103" t="str">
            <v>DIECISIETE MILLONES CIENTO SESENTA Y OCHO MIL PESOS MCTE.</v>
          </cell>
          <cell r="AY103">
            <v>171680</v>
          </cell>
          <cell r="AZ103">
            <v>16996320</v>
          </cell>
          <cell r="BA103" t="str">
            <v>DIECISÉIS MILLONES NOVECIENTOS NOVENTA Y SEIS MIL TRESCIENTOS VEINTE PESOS MCTE.</v>
          </cell>
          <cell r="BB103" t="str">
            <v>CIENTO SETENTA Y UN MIL SEISCIENTOS OCHENTA PESOS MCTE.</v>
          </cell>
          <cell r="BC103" t="str">
            <v>CUATROCIENTOS SESENTA Y UN MIL TRESCIENTOS SETENTA Y SIETE PESOS MCTE.</v>
          </cell>
          <cell r="BD103" t="str">
            <v>cuarenta y ocho</v>
          </cell>
          <cell r="BE103" t="str">
            <v xml:space="preserve"> cuotas mensuales</v>
          </cell>
          <cell r="BF103" t="str">
            <v>cuarenta y ocho (48) cuotas mensuales y sucesivas</v>
          </cell>
          <cell r="BG103" t="str">
            <v>RECREACIÓN</v>
          </cell>
          <cell r="BH103" t="str">
            <v xml:space="preserve"> al mes siguiente del desembolso </v>
          </cell>
          <cell r="BI103" t="str">
            <v>mensual</v>
          </cell>
          <cell r="BJ103" t="str">
            <v xml:space="preserve">al mes siguiente del desembolso </v>
          </cell>
          <cell r="BK103" t="str">
            <v/>
          </cell>
          <cell r="BL103" t="str">
            <v>a. Pagaré y libranza debidamente diligenciado según el caso.</v>
          </cell>
          <cell r="BM103" t="str">
            <v>b. Constitución de la póliza de seguro correspondiente, que se soportara con el aporte de la consignación del valor correspondiente.</v>
          </cell>
          <cell r="BN103" t="str">
            <v>c. Certificación bancaria del número y tipo de cuenta del establecimiento beneficiario del giro.</v>
          </cell>
          <cell r="BO103">
            <v>0</v>
          </cell>
          <cell r="BP103" t="str">
            <v/>
          </cell>
          <cell r="BQ103"/>
          <cell r="BR103"/>
          <cell r="BS103"/>
          <cell r="BU103"/>
          <cell r="BV103"/>
          <cell r="BW103"/>
          <cell r="BX103"/>
          <cell r="BY103"/>
          <cell r="BZ103"/>
          <cell r="CA103"/>
          <cell r="CB103"/>
          <cell r="CC103"/>
        </row>
        <row r="104">
          <cell r="C104">
            <v>18949</v>
          </cell>
          <cell r="D104" t="str">
            <v>Entregado para Giro</v>
          </cell>
          <cell r="E104" t="str">
            <v>HOGAR</v>
          </cell>
          <cell r="F104"/>
          <cell r="G104">
            <v>3</v>
          </cell>
          <cell r="H104">
            <v>45029</v>
          </cell>
          <cell r="I104">
            <v>52515402</v>
          </cell>
          <cell r="J104" t="str">
            <v>ZORRO BLANCO ANDREA</v>
          </cell>
          <cell r="K104" t="str">
            <v>Profesional Universitario - Grado 02</v>
          </cell>
          <cell r="L104" t="str">
            <v>Bogotá D.C.</v>
          </cell>
          <cell r="M104">
            <v>8158800</v>
          </cell>
          <cell r="N104">
            <v>8158800</v>
          </cell>
          <cell r="O104">
            <v>0</v>
          </cell>
          <cell r="P104">
            <v>45030</v>
          </cell>
          <cell r="Q104" t="str">
            <v>José Bayona Avendaño</v>
          </cell>
          <cell r="R104" t="e">
            <v>#N/A</v>
          </cell>
          <cell r="S104"/>
          <cell r="T104"/>
          <cell r="U104" t="str">
            <v>Señora</v>
          </cell>
          <cell r="V104" t="str">
            <v>ANDREA ZORRO BLANCO</v>
          </cell>
          <cell r="W104">
            <v>6597926</v>
          </cell>
          <cell r="X104">
            <v>13.15</v>
          </cell>
          <cell r="Y104">
            <v>1</v>
          </cell>
          <cell r="Z104">
            <v>13.15</v>
          </cell>
          <cell r="AA104">
            <v>0</v>
          </cell>
          <cell r="AB104">
            <v>221306</v>
          </cell>
          <cell r="AC104">
            <v>103</v>
          </cell>
          <cell r="AD104">
            <v>45037</v>
          </cell>
          <cell r="AE104">
            <v>48</v>
          </cell>
          <cell r="AF104"/>
          <cell r="AG104"/>
          <cell r="AH104"/>
          <cell r="AI104"/>
          <cell r="AJ104"/>
          <cell r="AK104" t="str">
            <v>ZORRO BLANCO ANDREA</v>
          </cell>
          <cell r="AL104" t="str">
            <v>Cédula No.</v>
          </cell>
          <cell r="AM104">
            <v>52515402</v>
          </cell>
          <cell r="AN104">
            <v>65270</v>
          </cell>
          <cell r="AO104" t="str">
            <v>20596126817</v>
          </cell>
          <cell r="AP104" t="str">
            <v>Ahorro</v>
          </cell>
          <cell r="AQ104" t="str">
            <v>BANCOLOMBIA S.A.</v>
          </cell>
          <cell r="AR104" t="str">
            <v>Activa</v>
          </cell>
          <cell r="AS104"/>
          <cell r="AT104"/>
          <cell r="AU104" t="str">
            <v>ANDREA ZORRO BLANCO</v>
          </cell>
          <cell r="AV104" t="str">
            <v>OCHO MILLONES CIENTO CINCUENTA Y OCHO MIL OCHOCIENTOS PESOS MCTE.</v>
          </cell>
          <cell r="AW104" t="str">
            <v>OCHO MILLONES CIENTO CINCUENTA Y OCHO MIL OCHOCIENTOS PESOS MCTE.</v>
          </cell>
          <cell r="AX104" t="str">
            <v>OCHO MILLONES CIENTO CINCUENTA Y OCHO MIL OCHOCIENTOS PESOS MCTE.</v>
          </cell>
          <cell r="AY104">
            <v>81588</v>
          </cell>
          <cell r="AZ104">
            <v>8077212</v>
          </cell>
          <cell r="BA104" t="str">
            <v>OCHO MILLONES SETENTA Y SIETE MIL DOSCIENTOS DOCE PESOS MCTE.</v>
          </cell>
          <cell r="BB104" t="str">
            <v>OCHENTA Y UN MIL QUINIENTOS OCHENTA Y OCHO PESOS MCTE.</v>
          </cell>
          <cell r="BC104" t="str">
            <v>DOSCIENTOS VEINTIÚN MIL TRESCIENTOS SEIS PESOS MCTE.</v>
          </cell>
          <cell r="BD104" t="str">
            <v>cuarenta y ocho</v>
          </cell>
          <cell r="BE104" t="str">
            <v xml:space="preserve"> cuotas mensuales</v>
          </cell>
          <cell r="BF104" t="str">
            <v>cuarenta y ocho (48) cuotas mensuales y sucesivas</v>
          </cell>
          <cell r="BG104" t="str">
            <v>HOGAR</v>
          </cell>
          <cell r="BH104" t="str">
            <v xml:space="preserve"> al mes siguiente del desembolso </v>
          </cell>
          <cell r="BI104" t="str">
            <v>mensual</v>
          </cell>
          <cell r="BJ104" t="str">
            <v xml:space="preserve">al mes siguiente del desembolso </v>
          </cell>
          <cell r="BK104" t="str">
            <v/>
          </cell>
          <cell r="BL104" t="str">
            <v/>
          </cell>
          <cell r="BM104" t="str">
            <v/>
          </cell>
          <cell r="BN104" t="str">
            <v/>
          </cell>
          <cell r="BO104" t="str">
            <v/>
          </cell>
          <cell r="BP104" t="str">
            <v/>
          </cell>
          <cell r="BQ104"/>
          <cell r="BR104"/>
          <cell r="BS104"/>
          <cell r="BU104"/>
          <cell r="BV104"/>
          <cell r="BW104"/>
          <cell r="BX104"/>
          <cell r="BY104"/>
          <cell r="BZ104"/>
          <cell r="CA104"/>
          <cell r="CB104"/>
          <cell r="CC104"/>
        </row>
        <row r="105">
          <cell r="C105">
            <v>18952</v>
          </cell>
          <cell r="D105" t="str">
            <v>Entregado para Giro</v>
          </cell>
          <cell r="E105" t="str">
            <v>HOGAR</v>
          </cell>
          <cell r="F105"/>
          <cell r="G105">
            <v>3</v>
          </cell>
          <cell r="H105">
            <v>45029</v>
          </cell>
          <cell r="I105">
            <v>52478469</v>
          </cell>
          <cell r="J105" t="str">
            <v>CABRERA GARAVITO DIANA MARCELA</v>
          </cell>
          <cell r="K105" t="str">
            <v>Profesional Universitario - Grado 02</v>
          </cell>
          <cell r="L105" t="str">
            <v>Bogotá D.C.</v>
          </cell>
          <cell r="M105">
            <v>20000000</v>
          </cell>
          <cell r="N105">
            <v>20000000</v>
          </cell>
          <cell r="O105">
            <v>0</v>
          </cell>
          <cell r="P105">
            <v>45030</v>
          </cell>
          <cell r="Q105" t="str">
            <v>José Bayona Avendaño</v>
          </cell>
          <cell r="R105" t="e">
            <v>#N/A</v>
          </cell>
          <cell r="S105"/>
          <cell r="T105"/>
          <cell r="U105" t="str">
            <v>Señora</v>
          </cell>
          <cell r="V105" t="str">
            <v>DIANA MARCELA CABRERA GARAVITO</v>
          </cell>
          <cell r="W105">
            <v>6597926</v>
          </cell>
          <cell r="X105">
            <v>13.15</v>
          </cell>
          <cell r="Y105">
            <v>1</v>
          </cell>
          <cell r="Z105">
            <v>13.15</v>
          </cell>
          <cell r="AA105">
            <v>0</v>
          </cell>
          <cell r="AB105">
            <v>679645</v>
          </cell>
          <cell r="AC105">
            <v>104</v>
          </cell>
          <cell r="AD105">
            <v>45037</v>
          </cell>
          <cell r="AE105">
            <v>36</v>
          </cell>
          <cell r="AF105"/>
          <cell r="AG105"/>
          <cell r="AH105"/>
          <cell r="AI105"/>
          <cell r="AJ105"/>
          <cell r="AK105" t="str">
            <v>CABRERA GARAVITO DIANA MARCELA</v>
          </cell>
          <cell r="AL105" t="str">
            <v>Cédula No.</v>
          </cell>
          <cell r="AM105">
            <v>52478469</v>
          </cell>
          <cell r="AN105">
            <v>120000</v>
          </cell>
          <cell r="AO105" t="str">
            <v>137313839</v>
          </cell>
          <cell r="AP105" t="str">
            <v>Ahorro</v>
          </cell>
          <cell r="AQ105" t="str">
            <v>BANCO BILBAO VIZCAYA ARGENTARIA COLOMBIA S.A. BBVA</v>
          </cell>
          <cell r="AR105" t="str">
            <v>CREAR / Paso cuenta de bbva</v>
          </cell>
          <cell r="AS105"/>
          <cell r="AT105"/>
          <cell r="AU105" t="str">
            <v>DIANA MARCELA CABRERA GARAVITO</v>
          </cell>
          <cell r="AV105" t="str">
            <v>VEINTE MILLONES DE PESOS MCTE.</v>
          </cell>
          <cell r="AW105" t="str">
            <v>VEINTE MILLONES DE PESOS MCTE.</v>
          </cell>
          <cell r="AX105" t="str">
            <v>VEINTE MILLONES DE PESOS MCTE.</v>
          </cell>
          <cell r="AY105">
            <v>200000</v>
          </cell>
          <cell r="AZ105">
            <v>19800000</v>
          </cell>
          <cell r="BA105" t="str">
            <v>DIECINUEVE MILLONES OCHOCIENTOS MIL PESOS MCTE.</v>
          </cell>
          <cell r="BB105" t="str">
            <v>DOSCIENTOS MIL PESOS MCTE.</v>
          </cell>
          <cell r="BC105" t="str">
            <v>SEISCIENTOS SETENTA Y NUEVE MIL SEISCIENTOS CUARENTA Y CINCO PESOS MCTE.</v>
          </cell>
          <cell r="BD105" t="str">
            <v>treinta y seis</v>
          </cell>
          <cell r="BE105" t="str">
            <v xml:space="preserve"> cuotas mensuales</v>
          </cell>
          <cell r="BF105" t="str">
            <v>treinta y seis (36) cuotas mensuales y sucesivas</v>
          </cell>
          <cell r="BG105" t="str">
            <v>HOGAR</v>
          </cell>
          <cell r="BH105" t="str">
            <v xml:space="preserve"> al mes siguiente del desembolso </v>
          </cell>
          <cell r="BI105" t="str">
            <v>mensual</v>
          </cell>
          <cell r="BJ105" t="str">
            <v xml:space="preserve">al mes siguiente del desembolso </v>
          </cell>
          <cell r="BK105" t="str">
            <v/>
          </cell>
          <cell r="BL105" t="str">
            <v/>
          </cell>
          <cell r="BM105" t="str">
            <v/>
          </cell>
          <cell r="BN105" t="str">
            <v/>
          </cell>
          <cell r="BO105" t="str">
            <v/>
          </cell>
          <cell r="BP105" t="str">
            <v/>
          </cell>
          <cell r="BQ105"/>
          <cell r="BR105"/>
          <cell r="BS105"/>
          <cell r="BU105"/>
          <cell r="BV105"/>
          <cell r="BW105"/>
          <cell r="BX105"/>
          <cell r="BY105"/>
          <cell r="BZ105"/>
          <cell r="CA105"/>
          <cell r="CB105"/>
          <cell r="CC105"/>
        </row>
        <row r="106">
          <cell r="C106">
            <v>18953</v>
          </cell>
          <cell r="D106" t="str">
            <v>Entregado para Giro</v>
          </cell>
          <cell r="E106" t="str">
            <v>RECREACIÓN</v>
          </cell>
          <cell r="F106"/>
          <cell r="G106">
            <v>3</v>
          </cell>
          <cell r="H106">
            <v>45029</v>
          </cell>
          <cell r="I106">
            <v>32686904</v>
          </cell>
          <cell r="J106" t="str">
            <v>MORALES SIERRA ANA MARÍA</v>
          </cell>
          <cell r="K106" t="str">
            <v>Profesional Universitario - Grado 01</v>
          </cell>
          <cell r="L106" t="str">
            <v>Barranquilla - Atlantico</v>
          </cell>
          <cell r="M106">
            <v>23432000</v>
          </cell>
          <cell r="N106">
            <v>23432000</v>
          </cell>
          <cell r="O106">
            <v>0</v>
          </cell>
          <cell r="P106">
            <v>45030</v>
          </cell>
          <cell r="Q106" t="str">
            <v>José Bayona Avendaño</v>
          </cell>
          <cell r="R106" t="e">
            <v>#N/A</v>
          </cell>
          <cell r="S106"/>
          <cell r="T106"/>
          <cell r="U106" t="str">
            <v>Señora</v>
          </cell>
          <cell r="V106" t="str">
            <v>ANA MARÍA MORALES SIERRA</v>
          </cell>
          <cell r="W106">
            <v>5553106</v>
          </cell>
          <cell r="X106">
            <v>13.15</v>
          </cell>
          <cell r="Y106">
            <v>1</v>
          </cell>
          <cell r="Z106">
            <v>13.15</v>
          </cell>
          <cell r="AA106">
            <v>0</v>
          </cell>
          <cell r="AB106">
            <v>1153867</v>
          </cell>
          <cell r="AC106">
            <v>105</v>
          </cell>
          <cell r="AD106">
            <v>45044</v>
          </cell>
          <cell r="AE106">
            <v>24</v>
          </cell>
          <cell r="AF106"/>
          <cell r="AG106"/>
          <cell r="AH106"/>
          <cell r="AI106"/>
          <cell r="AJ106"/>
          <cell r="AK106" t="str">
            <v>MORALES SIERRA ANA MARÍA</v>
          </cell>
          <cell r="AL106" t="str">
            <v>Cédula No.</v>
          </cell>
          <cell r="AM106">
            <v>32686904</v>
          </cell>
          <cell r="AN106">
            <v>93728</v>
          </cell>
          <cell r="AO106" t="str">
            <v>40425149552</v>
          </cell>
          <cell r="AP106" t="str">
            <v>Ahorro</v>
          </cell>
          <cell r="AQ106" t="str">
            <v>BANCOLOMBIA S.A.</v>
          </cell>
          <cell r="AR106" t="str">
            <v>Activa</v>
          </cell>
          <cell r="AS106"/>
          <cell r="AT106"/>
          <cell r="AU106" t="str">
            <v>ANA MARÍA MORALES SIERRA</v>
          </cell>
          <cell r="AV106" t="str">
            <v>VEINTITRÉS MILLONES CUATROCIENTOS TREINTA Y DOS MIL PESOS MCTE.</v>
          </cell>
          <cell r="AW106" t="str">
            <v>VEINTITRÉS MILLONES CUATROCIENTOS TREINTA Y DOS MIL PESOS MCTE.</v>
          </cell>
          <cell r="AX106" t="str">
            <v>VEINTITRÉS MILLONES CUATROCIENTOS TREINTA Y DOS MIL PESOS MCTE.</v>
          </cell>
          <cell r="AY106">
            <v>234320</v>
          </cell>
          <cell r="AZ106">
            <v>23197680</v>
          </cell>
          <cell r="BA106" t="str">
            <v>VEINTITRÉS MILLONES CIENTO NOVENTA Y SIETE MIL SEISCIENTOS OCHENTA PESOS MCTE.</v>
          </cell>
          <cell r="BB106" t="str">
            <v>DOSCIENTOS TREINTA Y CUATRO MIL TRESCIENTOS VEINTE PESOS MCTE.</v>
          </cell>
          <cell r="BC106" t="str">
            <v>UN MILLÓN CIENTO CINCUENTA Y TRES MIL OCHOCIENTOS SESENTA Y SIETE PESOS MCTE.</v>
          </cell>
          <cell r="BD106" t="str">
            <v>veinticuatro</v>
          </cell>
          <cell r="BE106" t="str">
            <v xml:space="preserve"> cuotas mensuales</v>
          </cell>
          <cell r="BF106" t="str">
            <v>veinticuatro (24) cuotas mensuales y sucesivas</v>
          </cell>
          <cell r="BG106" t="str">
            <v>RECREACIÓN</v>
          </cell>
          <cell r="BH106" t="str">
            <v xml:space="preserve"> al mes siguiente del desembolso </v>
          </cell>
          <cell r="BI106" t="str">
            <v>mensual</v>
          </cell>
          <cell r="BJ106" t="str">
            <v xml:space="preserve">al mes siguiente del desembolso </v>
          </cell>
          <cell r="BK106" t="str">
            <v/>
          </cell>
          <cell r="BL106" t="str">
            <v>a. Pagaré y libranza debidamente diligenciado según el caso.</v>
          </cell>
          <cell r="BM106" t="str">
            <v>b. Constitución de la póliza de seguro correspondiente, que se soportara con el aporte de la consignación del valor correspondiente.</v>
          </cell>
          <cell r="BN106" t="str">
            <v>c. Certificación bancaria del número y tipo de cuenta del establecimiento beneficiario del giro.</v>
          </cell>
          <cell r="BO106">
            <v>0</v>
          </cell>
          <cell r="BP106" t="str">
            <v/>
          </cell>
          <cell r="BQ106"/>
          <cell r="BR106"/>
          <cell r="BS106"/>
          <cell r="BU106"/>
          <cell r="BV106"/>
          <cell r="BW106"/>
          <cell r="BX106"/>
          <cell r="BY106"/>
          <cell r="BZ106"/>
          <cell r="CA106"/>
          <cell r="CB106"/>
          <cell r="CC106"/>
        </row>
        <row r="107">
          <cell r="C107">
            <v>18954</v>
          </cell>
          <cell r="D107" t="str">
            <v>Entregado para Giro</v>
          </cell>
          <cell r="E107" t="str">
            <v>HOGAR</v>
          </cell>
          <cell r="F107"/>
          <cell r="G107">
            <v>3</v>
          </cell>
          <cell r="H107">
            <v>45029</v>
          </cell>
          <cell r="I107">
            <v>32686904</v>
          </cell>
          <cell r="J107" t="str">
            <v>MORALES SIERRA ANA MARÍA</v>
          </cell>
          <cell r="K107" t="str">
            <v>Profesional Universitario - Grado 01</v>
          </cell>
          <cell r="L107" t="str">
            <v>Barranquilla - Atlantico</v>
          </cell>
          <cell r="M107">
            <v>23432000</v>
          </cell>
          <cell r="N107">
            <v>23432000</v>
          </cell>
          <cell r="O107">
            <v>0</v>
          </cell>
          <cell r="P107">
            <v>45030</v>
          </cell>
          <cell r="Q107" t="str">
            <v>José Bayona Avendaño</v>
          </cell>
          <cell r="R107" t="e">
            <v>#N/A</v>
          </cell>
          <cell r="S107"/>
          <cell r="T107"/>
          <cell r="U107" t="str">
            <v>Señora</v>
          </cell>
          <cell r="V107" t="str">
            <v>ANA MARÍA MORALES SIERRA</v>
          </cell>
          <cell r="W107">
            <v>5553106</v>
          </cell>
          <cell r="X107">
            <v>13.15</v>
          </cell>
          <cell r="Y107">
            <v>1</v>
          </cell>
          <cell r="Z107">
            <v>13.15</v>
          </cell>
          <cell r="AA107">
            <v>0</v>
          </cell>
          <cell r="AB107">
            <v>1153867</v>
          </cell>
          <cell r="AC107">
            <v>106</v>
          </cell>
          <cell r="AD107">
            <v>45043</v>
          </cell>
          <cell r="AE107">
            <v>24</v>
          </cell>
          <cell r="AF107"/>
          <cell r="AG107"/>
          <cell r="AH107"/>
          <cell r="AI107"/>
          <cell r="AJ107"/>
          <cell r="AK107" t="str">
            <v>MORALES SIERRA ANA MARÍA</v>
          </cell>
          <cell r="AL107" t="str">
            <v>Cédula No.</v>
          </cell>
          <cell r="AM107">
            <v>32686904</v>
          </cell>
          <cell r="AN107">
            <v>93728</v>
          </cell>
          <cell r="AO107" t="str">
            <v>40425149552</v>
          </cell>
          <cell r="AP107" t="str">
            <v>Ahorro</v>
          </cell>
          <cell r="AQ107" t="str">
            <v>BANCOLOMBIA S.A.</v>
          </cell>
          <cell r="AR107" t="str">
            <v>Activa</v>
          </cell>
          <cell r="AS107"/>
          <cell r="AT107"/>
          <cell r="AU107" t="str">
            <v>ANA MARÍA MORALES SIERRA</v>
          </cell>
          <cell r="AV107" t="str">
            <v>VEINTITRÉS MILLONES CUATROCIENTOS TREINTA Y DOS MIL PESOS MCTE.</v>
          </cell>
          <cell r="AW107" t="str">
            <v>VEINTITRÉS MILLONES CUATROCIENTOS TREINTA Y DOS MIL PESOS MCTE.</v>
          </cell>
          <cell r="AX107" t="str">
            <v>VEINTITRÉS MILLONES CUATROCIENTOS TREINTA Y DOS MIL PESOS MCTE.</v>
          </cell>
          <cell r="AY107">
            <v>234320</v>
          </cell>
          <cell r="AZ107">
            <v>23197680</v>
          </cell>
          <cell r="BA107" t="str">
            <v>VEINTITRÉS MILLONES CIENTO NOVENTA Y SIETE MIL SEISCIENTOS OCHENTA PESOS MCTE.</v>
          </cell>
          <cell r="BB107" t="str">
            <v>DOSCIENTOS TREINTA Y CUATRO MIL TRESCIENTOS VEINTE PESOS MCTE.</v>
          </cell>
          <cell r="BC107" t="str">
            <v>UN MILLÓN CIENTO CINCUENTA Y TRES MIL OCHOCIENTOS SESENTA Y SIETE PESOS MCTE.</v>
          </cell>
          <cell r="BD107" t="str">
            <v>veinticuatro</v>
          </cell>
          <cell r="BE107" t="str">
            <v xml:space="preserve"> cuotas mensuales</v>
          </cell>
          <cell r="BF107" t="str">
            <v>veinticuatro (24) cuotas mensuales y sucesivas</v>
          </cell>
          <cell r="BG107" t="str">
            <v>HOGAR</v>
          </cell>
          <cell r="BH107" t="str">
            <v xml:space="preserve"> al mes siguiente del desembolso </v>
          </cell>
          <cell r="BI107" t="str">
            <v>mensual</v>
          </cell>
          <cell r="BJ107" t="str">
            <v xml:space="preserve">al mes siguiente del desembolso </v>
          </cell>
          <cell r="BK107" t="str">
            <v/>
          </cell>
          <cell r="BL107" t="str">
            <v/>
          </cell>
          <cell r="BM107" t="str">
            <v/>
          </cell>
          <cell r="BN107" t="str">
            <v/>
          </cell>
          <cell r="BO107" t="str">
            <v/>
          </cell>
          <cell r="BP107" t="str">
            <v/>
          </cell>
          <cell r="BQ107"/>
          <cell r="BR107"/>
          <cell r="BS107"/>
          <cell r="BU107"/>
          <cell r="BV107"/>
          <cell r="BW107"/>
          <cell r="BX107"/>
          <cell r="BY107"/>
          <cell r="BZ107"/>
          <cell r="CA107"/>
          <cell r="CB107"/>
          <cell r="CC107"/>
        </row>
        <row r="108">
          <cell r="C108">
            <v>18955</v>
          </cell>
          <cell r="D108" t="str">
            <v>Entregado para Giro</v>
          </cell>
          <cell r="E108" t="str">
            <v>HOGAR</v>
          </cell>
          <cell r="F108"/>
          <cell r="G108">
            <v>3</v>
          </cell>
          <cell r="H108">
            <v>45029</v>
          </cell>
          <cell r="I108">
            <v>36176063</v>
          </cell>
          <cell r="J108" t="str">
            <v>PUENTES LOZANO MARÍANA</v>
          </cell>
          <cell r="K108" t="str">
            <v>Profesional Universitario - Grado 01</v>
          </cell>
          <cell r="L108" t="str">
            <v>Bogotá D.C.</v>
          </cell>
          <cell r="M108">
            <v>23432000</v>
          </cell>
          <cell r="N108">
            <v>23432000</v>
          </cell>
          <cell r="O108">
            <v>0</v>
          </cell>
          <cell r="P108">
            <v>45030</v>
          </cell>
          <cell r="Q108" t="str">
            <v>José Bayona Avendaño</v>
          </cell>
          <cell r="R108" t="e">
            <v>#N/A</v>
          </cell>
          <cell r="S108"/>
          <cell r="T108"/>
          <cell r="U108" t="str">
            <v>Señora</v>
          </cell>
          <cell r="V108" t="str">
            <v>MARÍANA PUENTES LOZANO</v>
          </cell>
          <cell r="W108">
            <v>5553106</v>
          </cell>
          <cell r="X108">
            <v>13.15</v>
          </cell>
          <cell r="Y108">
            <v>1</v>
          </cell>
          <cell r="Z108">
            <v>13.15</v>
          </cell>
          <cell r="AA108">
            <v>0</v>
          </cell>
          <cell r="AB108">
            <v>635587</v>
          </cell>
          <cell r="AC108">
            <v>107</v>
          </cell>
          <cell r="AD108">
            <v>45037</v>
          </cell>
          <cell r="AE108">
            <v>48</v>
          </cell>
          <cell r="AF108"/>
          <cell r="AG108"/>
          <cell r="AH108"/>
          <cell r="AI108"/>
          <cell r="AJ108"/>
          <cell r="AK108" t="str">
            <v>PUENTES LOZANO MARÍANA</v>
          </cell>
          <cell r="AL108" t="str">
            <v>Cédula No.</v>
          </cell>
          <cell r="AM108">
            <v>36176063</v>
          </cell>
          <cell r="AN108">
            <v>187456</v>
          </cell>
          <cell r="AO108" t="str">
            <v>20025796094</v>
          </cell>
          <cell r="AP108" t="str">
            <v>Ahorro</v>
          </cell>
          <cell r="AQ108" t="str">
            <v>BANCOLOMBIA S.A.</v>
          </cell>
          <cell r="AR108" t="str">
            <v>Activa</v>
          </cell>
          <cell r="AS108"/>
          <cell r="AT108"/>
          <cell r="AU108" t="str">
            <v>MARÍANA PUENTES LOZANO</v>
          </cell>
          <cell r="AV108" t="str">
            <v>VEINTITRÉS MILLONES CUATROCIENTOS TREINTA Y DOS MIL PESOS MCTE.</v>
          </cell>
          <cell r="AW108" t="str">
            <v>VEINTITRÉS MILLONES CUATROCIENTOS TREINTA Y DOS MIL PESOS MCTE.</v>
          </cell>
          <cell r="AX108" t="str">
            <v>VEINTITRÉS MILLONES CUATROCIENTOS TREINTA Y DOS MIL PESOS MCTE.</v>
          </cell>
          <cell r="AY108">
            <v>234320</v>
          </cell>
          <cell r="AZ108">
            <v>23197680</v>
          </cell>
          <cell r="BA108" t="str">
            <v>VEINTITRÉS MILLONES CIENTO NOVENTA Y SIETE MIL SEISCIENTOS OCHENTA PESOS MCTE.</v>
          </cell>
          <cell r="BB108" t="str">
            <v>DOSCIENTOS TREINTA Y CUATRO MIL TRESCIENTOS VEINTE PESOS MCTE.</v>
          </cell>
          <cell r="BC108" t="str">
            <v>SEISCIENTOS TREINTA Y CINCO MIL QUINIENTOS OCHENTA Y SIETE PESOS MCTE.</v>
          </cell>
          <cell r="BD108" t="str">
            <v>cuarenta y ocho</v>
          </cell>
          <cell r="BE108" t="str">
            <v xml:space="preserve"> cuotas mensuales</v>
          </cell>
          <cell r="BF108" t="str">
            <v>cuarenta y ocho (48) cuotas mensuales y sucesivas</v>
          </cell>
          <cell r="BG108" t="str">
            <v>HOGAR</v>
          </cell>
          <cell r="BH108" t="str">
            <v xml:space="preserve"> al mes siguiente del desembolso </v>
          </cell>
          <cell r="BI108" t="str">
            <v>mensual</v>
          </cell>
          <cell r="BJ108" t="str">
            <v xml:space="preserve">al mes siguiente del desembolso </v>
          </cell>
          <cell r="BK108" t="str">
            <v/>
          </cell>
          <cell r="BL108" t="str">
            <v/>
          </cell>
          <cell r="BM108" t="str">
            <v/>
          </cell>
          <cell r="BN108" t="str">
            <v/>
          </cell>
          <cell r="BO108" t="str">
            <v/>
          </cell>
          <cell r="BP108" t="str">
            <v/>
          </cell>
          <cell r="BQ108"/>
          <cell r="BR108"/>
          <cell r="BS108"/>
          <cell r="BU108"/>
          <cell r="BV108"/>
          <cell r="BW108"/>
          <cell r="BX108"/>
          <cell r="BY108"/>
          <cell r="BZ108"/>
          <cell r="CA108"/>
          <cell r="CB108"/>
          <cell r="CC108"/>
        </row>
        <row r="109">
          <cell r="C109">
            <v>18956</v>
          </cell>
          <cell r="D109" t="str">
            <v>Entregado para Giro</v>
          </cell>
          <cell r="E109" t="str">
            <v>HOGAR</v>
          </cell>
          <cell r="F109"/>
          <cell r="G109">
            <v>3</v>
          </cell>
          <cell r="H109">
            <v>45029</v>
          </cell>
          <cell r="I109">
            <v>51979142</v>
          </cell>
          <cell r="J109" t="str">
            <v>GONZALEZ ROMERO NELCY MARLEM</v>
          </cell>
          <cell r="K109" t="str">
            <v>Auxiliar Operativo - Grado 01</v>
          </cell>
          <cell r="L109" t="str">
            <v>Bogotá D.C.</v>
          </cell>
          <cell r="M109">
            <v>8000000</v>
          </cell>
          <cell r="N109">
            <v>8000000</v>
          </cell>
          <cell r="O109">
            <v>0</v>
          </cell>
          <cell r="P109">
            <v>45030</v>
          </cell>
          <cell r="Q109" t="str">
            <v>José Bayona Avendaño</v>
          </cell>
          <cell r="R109" t="e">
            <v>#N/A</v>
          </cell>
          <cell r="S109"/>
          <cell r="T109"/>
          <cell r="U109" t="str">
            <v>Señora</v>
          </cell>
          <cell r="V109" t="str">
            <v>NELCY MARLEM GONZALEZ ROMERO</v>
          </cell>
          <cell r="W109">
            <v>2294679</v>
          </cell>
          <cell r="X109">
            <v>12.64</v>
          </cell>
          <cell r="Y109">
            <v>1</v>
          </cell>
          <cell r="Z109">
            <v>12.64</v>
          </cell>
          <cell r="AA109">
            <v>0</v>
          </cell>
          <cell r="AB109">
            <v>214994</v>
          </cell>
          <cell r="AC109">
            <v>108</v>
          </cell>
          <cell r="AD109">
            <v>45037</v>
          </cell>
          <cell r="AE109">
            <v>48</v>
          </cell>
          <cell r="AF109"/>
          <cell r="AG109"/>
          <cell r="AH109"/>
          <cell r="AI109"/>
          <cell r="AJ109"/>
          <cell r="AK109" t="str">
            <v>GONZALEZ ROMERO NELCY MARLEM</v>
          </cell>
          <cell r="AL109" t="str">
            <v>Cédula No.</v>
          </cell>
          <cell r="AM109">
            <v>51979142</v>
          </cell>
          <cell r="AN109">
            <v>64000</v>
          </cell>
          <cell r="AO109">
            <v>137155198</v>
          </cell>
          <cell r="AP109" t="str">
            <v>Ahorro</v>
          </cell>
          <cell r="AQ109" t="str">
            <v>BANCO BILBAO VIZCAYA ARGENTARIA COLOMBIA S.A. BBVA</v>
          </cell>
          <cell r="AR109" t="str">
            <v>Activa</v>
          </cell>
          <cell r="AS109"/>
          <cell r="AT109"/>
          <cell r="AU109" t="str">
            <v>NELCY MARLEM GONZALEZ ROMERO</v>
          </cell>
          <cell r="AV109" t="str">
            <v>OCHO MILLONES DE PESOS MCTE.</v>
          </cell>
          <cell r="AW109" t="str">
            <v>OCHO MILLONES DE PESOS MCTE.</v>
          </cell>
          <cell r="AX109" t="str">
            <v>OCHO MILLONES DE PESOS MCTE.</v>
          </cell>
          <cell r="AY109">
            <v>80000</v>
          </cell>
          <cell r="AZ109">
            <v>7920000</v>
          </cell>
          <cell r="BA109" t="str">
            <v>SIETE MILLONES NOVECIENTOS VEINTE MIL PESOS MCTE.</v>
          </cell>
          <cell r="BB109" t="str">
            <v>OCHENTA MIL PESOS MCTE.</v>
          </cell>
          <cell r="BC109" t="str">
            <v>DOSCIENTOS CATORCE MIL NOVECIENTOS NOVENTA Y CUATRO PESOS MCTE.</v>
          </cell>
          <cell r="BD109" t="str">
            <v>cuarenta y ocho</v>
          </cell>
          <cell r="BE109" t="str">
            <v xml:space="preserve"> cuotas mensuales</v>
          </cell>
          <cell r="BF109" t="str">
            <v>cuarenta y ocho (48) cuotas mensuales y sucesivas</v>
          </cell>
          <cell r="BG109" t="str">
            <v>HOGAR</v>
          </cell>
          <cell r="BH109" t="str">
            <v xml:space="preserve"> al mes siguiente del desembolso </v>
          </cell>
          <cell r="BI109" t="str">
            <v>mensual</v>
          </cell>
          <cell r="BJ109" t="str">
            <v xml:space="preserve">al mes siguiente del desembolso </v>
          </cell>
          <cell r="BK109" t="str">
            <v/>
          </cell>
          <cell r="BL109" t="str">
            <v/>
          </cell>
          <cell r="BM109" t="str">
            <v/>
          </cell>
          <cell r="BN109" t="str">
            <v/>
          </cell>
          <cell r="BO109" t="str">
            <v/>
          </cell>
          <cell r="BP109" t="str">
            <v/>
          </cell>
          <cell r="BQ109"/>
          <cell r="BR109"/>
          <cell r="BS109"/>
          <cell r="BU109"/>
          <cell r="BV109"/>
          <cell r="BW109"/>
          <cell r="BX109"/>
          <cell r="BY109"/>
          <cell r="BZ109"/>
          <cell r="CA109"/>
          <cell r="CB109"/>
          <cell r="CC109"/>
        </row>
        <row r="110">
          <cell r="C110">
            <v>18958</v>
          </cell>
          <cell r="D110" t="str">
            <v>Entregado para Giro</v>
          </cell>
          <cell r="E110" t="str">
            <v>HOGAR</v>
          </cell>
          <cell r="F110"/>
          <cell r="G110">
            <v>3</v>
          </cell>
          <cell r="H110">
            <v>45029</v>
          </cell>
          <cell r="I110">
            <v>98388184</v>
          </cell>
          <cell r="J110" t="str">
            <v>INSUASTY BENAVIDES GERMAN</v>
          </cell>
          <cell r="K110" t="str">
            <v>Tecnologo - Grado 01</v>
          </cell>
          <cell r="L110" t="str">
            <v>Cali - Valle</v>
          </cell>
          <cell r="M110">
            <v>17000000</v>
          </cell>
          <cell r="N110">
            <v>17000000</v>
          </cell>
          <cell r="O110">
            <v>0</v>
          </cell>
          <cell r="P110">
            <v>45030</v>
          </cell>
          <cell r="Q110" t="str">
            <v>José Bayona Avendaño</v>
          </cell>
          <cell r="R110" t="e">
            <v>#N/A</v>
          </cell>
          <cell r="S110"/>
          <cell r="T110"/>
          <cell r="U110" t="str">
            <v>Señor</v>
          </cell>
          <cell r="V110" t="str">
            <v>GERMAN INSUASTY BENAVIDES</v>
          </cell>
          <cell r="W110">
            <v>5066566</v>
          </cell>
          <cell r="X110">
            <v>12.9</v>
          </cell>
          <cell r="Y110">
            <v>1</v>
          </cell>
          <cell r="Z110">
            <v>12.9</v>
          </cell>
          <cell r="AA110">
            <v>0</v>
          </cell>
          <cell r="AB110">
            <v>458991</v>
          </cell>
          <cell r="AC110">
            <v>109</v>
          </cell>
          <cell r="AD110"/>
          <cell r="AE110">
            <v>48</v>
          </cell>
          <cell r="AF110"/>
          <cell r="AG110"/>
          <cell r="AH110"/>
          <cell r="AI110"/>
          <cell r="AJ110"/>
          <cell r="AK110" t="str">
            <v>INSUASTY BENAVIDES GERMAN</v>
          </cell>
          <cell r="AL110" t="str">
            <v>Cédula No.</v>
          </cell>
          <cell r="AM110">
            <v>98388184</v>
          </cell>
          <cell r="AN110">
            <v>136000</v>
          </cell>
          <cell r="AO110" t="str">
            <v>88100002299</v>
          </cell>
          <cell r="AP110" t="str">
            <v>Ahorro</v>
          </cell>
          <cell r="AQ110" t="str">
            <v>BANCOLOMBIA S.A.</v>
          </cell>
          <cell r="AR110" t="str">
            <v>CREAR / Paso cuenta de bancolombia</v>
          </cell>
          <cell r="AS110"/>
          <cell r="AT110"/>
          <cell r="AU110" t="str">
            <v>GERMAN INSUASTY BENAVIDES</v>
          </cell>
          <cell r="AV110" t="str">
            <v>DIECISIETE MILLONES DE PESOS MCTE.</v>
          </cell>
          <cell r="AW110" t="str">
            <v>DIECISIETE MILLONES DE PESOS MCTE.</v>
          </cell>
          <cell r="AX110" t="str">
            <v>DIECISIETE MILLONES DE PESOS MCTE.</v>
          </cell>
          <cell r="AY110">
            <v>170000</v>
          </cell>
          <cell r="AZ110">
            <v>16830000</v>
          </cell>
          <cell r="BA110" t="str">
            <v>DIECISÉIS MILLONES OCHOCIENTOS TREINTA MIL PESOS MCTE.</v>
          </cell>
          <cell r="BB110" t="str">
            <v>CIENTO SETENTA MIL PESOS MCTE.</v>
          </cell>
          <cell r="BC110" t="str">
            <v>CUATROCIENTOS CINCUENTA Y OCHO MIL NOVECIENTOS NOVENTA Y UN PESOS MCTE.</v>
          </cell>
          <cell r="BD110" t="str">
            <v>cuarenta y ocho</v>
          </cell>
          <cell r="BE110" t="str">
            <v xml:space="preserve"> cuotas mensuales</v>
          </cell>
          <cell r="BF110" t="str">
            <v>cuarenta y ocho (48) cuotas mensuales y sucesivas</v>
          </cell>
          <cell r="BG110" t="str">
            <v>HOGAR</v>
          </cell>
          <cell r="BH110" t="str">
            <v xml:space="preserve"> al mes siguiente del desembolso </v>
          </cell>
          <cell r="BI110" t="str">
            <v>mensual</v>
          </cell>
          <cell r="BJ110" t="str">
            <v xml:space="preserve">al mes siguiente del desembolso </v>
          </cell>
          <cell r="BK110" t="str">
            <v/>
          </cell>
          <cell r="BL110" t="str">
            <v/>
          </cell>
          <cell r="BM110" t="str">
            <v/>
          </cell>
          <cell r="BN110" t="str">
            <v/>
          </cell>
          <cell r="BO110" t="str">
            <v/>
          </cell>
          <cell r="BP110" t="str">
            <v/>
          </cell>
          <cell r="BQ110"/>
          <cell r="BR110"/>
          <cell r="BS110"/>
          <cell r="BU110"/>
          <cell r="BV110"/>
          <cell r="BW110"/>
          <cell r="BX110"/>
          <cell r="BY110"/>
          <cell r="BZ110"/>
          <cell r="CA110"/>
          <cell r="CB110"/>
          <cell r="CC110"/>
        </row>
        <row r="111">
          <cell r="C111">
            <v>18959</v>
          </cell>
          <cell r="D111" t="str">
            <v>Entregado para Giro</v>
          </cell>
          <cell r="E111" t="str">
            <v>HOGAR</v>
          </cell>
          <cell r="F111"/>
          <cell r="G111">
            <v>3</v>
          </cell>
          <cell r="H111">
            <v>45029</v>
          </cell>
          <cell r="I111">
            <v>79569038</v>
          </cell>
          <cell r="J111" t="str">
            <v>CASTAÑEDA CAVIEDES VICTOR MANUEL</v>
          </cell>
          <cell r="K111" t="str">
            <v>Auxiliar Operativo - Grado 01</v>
          </cell>
          <cell r="L111" t="str">
            <v>Bogotá D.C.</v>
          </cell>
          <cell r="M111">
            <v>10488700</v>
          </cell>
          <cell r="N111">
            <v>10488700</v>
          </cell>
          <cell r="O111">
            <v>0</v>
          </cell>
          <cell r="P111">
            <v>45030</v>
          </cell>
          <cell r="Q111" t="str">
            <v>José Bayona Avendaño</v>
          </cell>
          <cell r="R111" t="e">
            <v>#N/A</v>
          </cell>
          <cell r="S111"/>
          <cell r="T111"/>
          <cell r="U111" t="str">
            <v>Señor</v>
          </cell>
          <cell r="V111" t="str">
            <v>VICTOR MANUEL CASTAÑEDA CAVIEDES</v>
          </cell>
          <cell r="W111">
            <v>2294679</v>
          </cell>
          <cell r="X111">
            <v>12.64</v>
          </cell>
          <cell r="Y111">
            <v>1</v>
          </cell>
          <cell r="Z111">
            <v>12.64</v>
          </cell>
          <cell r="AA111">
            <v>0</v>
          </cell>
          <cell r="AB111">
            <v>281876</v>
          </cell>
          <cell r="AC111">
            <v>110</v>
          </cell>
          <cell r="AD111">
            <v>45040</v>
          </cell>
          <cell r="AE111">
            <v>48</v>
          </cell>
          <cell r="AF111"/>
          <cell r="AG111"/>
          <cell r="AH111"/>
          <cell r="AI111"/>
          <cell r="AJ111"/>
          <cell r="AK111" t="str">
            <v>CASTAÑEDA CAVIEDES VICTOR MANUEL</v>
          </cell>
          <cell r="AL111" t="str">
            <v>Cédula No.</v>
          </cell>
          <cell r="AM111">
            <v>79569038</v>
          </cell>
          <cell r="AN111">
            <v>83910</v>
          </cell>
          <cell r="AO111" t="str">
            <v>20025524861</v>
          </cell>
          <cell r="AP111" t="str">
            <v>Ahorro</v>
          </cell>
          <cell r="AQ111" t="str">
            <v>BANCOLOMBIA S.A.</v>
          </cell>
          <cell r="AR111" t="str">
            <v>Activa</v>
          </cell>
          <cell r="AS111"/>
          <cell r="AT111"/>
          <cell r="AU111" t="str">
            <v>VICTOR MANUEL CASTAÑEDA CAVIEDES</v>
          </cell>
          <cell r="AV111" t="str">
            <v>DIEZ MILLONES CUATROCIENTOS OCHENTA Y OCHO MIL SETECIENTOS PESOS MCTE.</v>
          </cell>
          <cell r="AW111" t="str">
            <v>DIEZ MILLONES CUATROCIENTOS OCHENTA Y OCHO MIL SETECIENTOS PESOS MCTE.</v>
          </cell>
          <cell r="AX111" t="str">
            <v>DIEZ MILLONES CUATROCIENTOS OCHENTA Y OCHO MIL SETECIENTOS PESOS MCTE.</v>
          </cell>
          <cell r="AY111">
            <v>104887</v>
          </cell>
          <cell r="AZ111">
            <v>10383813</v>
          </cell>
          <cell r="BA111" t="str">
            <v>DIEZ MILLONES TRESCIENTOS OCHENTA Y TRES MIL OCHOCIENTOS TRECE PESOS MCTE.</v>
          </cell>
          <cell r="BB111" t="str">
            <v>CIENTO CUATRO MIL OCHOCIENTOS OCHENTA Y SIETE PESOS MCTE.</v>
          </cell>
          <cell r="BC111" t="str">
            <v>DOSCIENTOS OCHENTA Y UN MIL OCHOCIENTOS SETENTA Y SEIS PESOS MCTE.</v>
          </cell>
          <cell r="BD111" t="str">
            <v>cuarenta y ocho</v>
          </cell>
          <cell r="BE111" t="str">
            <v xml:space="preserve"> cuotas mensuales</v>
          </cell>
          <cell r="BF111" t="str">
            <v>cuarenta y ocho (48) cuotas mensuales y sucesivas</v>
          </cell>
          <cell r="BG111" t="str">
            <v>HOGAR</v>
          </cell>
          <cell r="BH111" t="str">
            <v xml:space="preserve"> al mes siguiente del desembolso </v>
          </cell>
          <cell r="BI111" t="str">
            <v>mensual</v>
          </cell>
          <cell r="BJ111" t="str">
            <v xml:space="preserve">al mes siguiente del desembolso </v>
          </cell>
          <cell r="BK111" t="str">
            <v/>
          </cell>
          <cell r="BL111" t="str">
            <v/>
          </cell>
          <cell r="BM111" t="str">
            <v/>
          </cell>
          <cell r="BN111" t="str">
            <v/>
          </cell>
          <cell r="BO111" t="str">
            <v/>
          </cell>
          <cell r="BP111" t="str">
            <v/>
          </cell>
          <cell r="BQ111"/>
          <cell r="BR111"/>
          <cell r="BS111"/>
          <cell r="BU111"/>
          <cell r="BV111"/>
          <cell r="BW111"/>
          <cell r="BX111"/>
          <cell r="BY111"/>
          <cell r="BZ111"/>
          <cell r="CA111"/>
          <cell r="CB111"/>
          <cell r="CC111"/>
        </row>
        <row r="112">
          <cell r="C112">
            <v>18960</v>
          </cell>
          <cell r="D112" t="str">
            <v>Entregado para Giro</v>
          </cell>
          <cell r="E112" t="str">
            <v>HOGAR</v>
          </cell>
          <cell r="F112"/>
          <cell r="G112">
            <v>3</v>
          </cell>
          <cell r="H112">
            <v>45029</v>
          </cell>
          <cell r="I112">
            <v>54258192</v>
          </cell>
          <cell r="J112" t="str">
            <v>MOSQUERA VALDES HERLEN SUSANA</v>
          </cell>
          <cell r="K112" t="str">
            <v>Profesional Universitario - Grado 01</v>
          </cell>
          <cell r="L112" t="str">
            <v>Pereira - Risaralda</v>
          </cell>
          <cell r="M112">
            <v>14000000</v>
          </cell>
          <cell r="N112">
            <v>14000000</v>
          </cell>
          <cell r="O112">
            <v>0</v>
          </cell>
          <cell r="P112">
            <v>45030</v>
          </cell>
          <cell r="Q112" t="str">
            <v>José Bayona Avendaño</v>
          </cell>
          <cell r="R112" t="e">
            <v>#N/A</v>
          </cell>
          <cell r="S112"/>
          <cell r="T112"/>
          <cell r="U112" t="str">
            <v>Señora</v>
          </cell>
          <cell r="V112" t="str">
            <v>HERLEN SUSANA MOSQUERA VALDES</v>
          </cell>
          <cell r="W112">
            <v>5553106</v>
          </cell>
          <cell r="X112">
            <v>13.15</v>
          </cell>
          <cell r="Y112">
            <v>1</v>
          </cell>
          <cell r="Z112">
            <v>13.15</v>
          </cell>
          <cell r="AA112">
            <v>0</v>
          </cell>
          <cell r="AB112">
            <v>379747</v>
          </cell>
          <cell r="AC112">
            <v>111</v>
          </cell>
          <cell r="AD112">
            <v>45040</v>
          </cell>
          <cell r="AE112">
            <v>48</v>
          </cell>
          <cell r="AF112"/>
          <cell r="AG112"/>
          <cell r="AH112"/>
          <cell r="AI112"/>
          <cell r="AJ112"/>
          <cell r="AK112" t="str">
            <v>MOSQUERA VALDES HERLEN SUSANA</v>
          </cell>
          <cell r="AL112" t="str">
            <v>Cédula No.</v>
          </cell>
          <cell r="AM112">
            <v>54258192</v>
          </cell>
          <cell r="AN112">
            <v>112000</v>
          </cell>
          <cell r="AO112" t="str">
            <v>440209070</v>
          </cell>
          <cell r="AP112" t="str">
            <v>Ahorro</v>
          </cell>
          <cell r="AQ112" t="str">
            <v>BANCO BILBAO VIZCAYA ARGENTARIA COLOMBIA S.A. BBVA</v>
          </cell>
          <cell r="AR112" t="str">
            <v>Activa</v>
          </cell>
          <cell r="AS112"/>
          <cell r="AT112"/>
          <cell r="AU112" t="str">
            <v>HERLEN SUSANA MOSQUERA VALDES</v>
          </cell>
          <cell r="AV112" t="str">
            <v>CATORCE MILLONES DE PESOS MCTE.</v>
          </cell>
          <cell r="AW112" t="str">
            <v>CATORCE MILLONES DE PESOS MCTE.</v>
          </cell>
          <cell r="AX112" t="str">
            <v>CATORCE MILLONES DE PESOS MCTE.</v>
          </cell>
          <cell r="AY112">
            <v>140000</v>
          </cell>
          <cell r="AZ112">
            <v>13860000</v>
          </cell>
          <cell r="BA112" t="str">
            <v>TRECE MILLONES OCHOCIENTOS SESENTA MIL PESOS MCTE.</v>
          </cell>
          <cell r="BB112" t="str">
            <v>CIENTO CUARENTA MIL PESOS MCTE.</v>
          </cell>
          <cell r="BC112" t="str">
            <v>TRESCIENTOS SETENTA Y NUEVE MIL SETECIENTOS CUARENTA Y SIETE PESOS MCTE.</v>
          </cell>
          <cell r="BD112" t="str">
            <v>cuarenta y ocho</v>
          </cell>
          <cell r="BE112" t="str">
            <v xml:space="preserve"> cuotas mensuales</v>
          </cell>
          <cell r="BF112" t="str">
            <v>cuarenta y ocho (48) cuotas mensuales y sucesivas</v>
          </cell>
          <cell r="BG112" t="str">
            <v>HOGAR</v>
          </cell>
          <cell r="BH112" t="str">
            <v xml:space="preserve"> al mes siguiente del desembolso </v>
          </cell>
          <cell r="BI112" t="str">
            <v>mensual</v>
          </cell>
          <cell r="BJ112" t="str">
            <v xml:space="preserve">al mes siguiente del desembolso </v>
          </cell>
          <cell r="BK112" t="str">
            <v/>
          </cell>
          <cell r="BL112" t="str">
            <v/>
          </cell>
          <cell r="BM112" t="str">
            <v/>
          </cell>
          <cell r="BN112" t="str">
            <v/>
          </cell>
          <cell r="BO112" t="str">
            <v/>
          </cell>
          <cell r="BP112" t="str">
            <v/>
          </cell>
          <cell r="BQ112"/>
          <cell r="BR112"/>
          <cell r="BS112"/>
          <cell r="BU112"/>
          <cell r="BV112"/>
          <cell r="BW112"/>
          <cell r="BX112"/>
          <cell r="BY112"/>
          <cell r="BZ112"/>
          <cell r="CA112"/>
          <cell r="CB112"/>
          <cell r="CC112"/>
        </row>
        <row r="113">
          <cell r="C113">
            <v>18961</v>
          </cell>
          <cell r="D113" t="str">
            <v>Entregado para Giro</v>
          </cell>
          <cell r="E113" t="str">
            <v>HOGAR</v>
          </cell>
          <cell r="F113"/>
          <cell r="G113">
            <v>3</v>
          </cell>
          <cell r="H113">
            <v>45029</v>
          </cell>
          <cell r="I113">
            <v>91077369</v>
          </cell>
          <cell r="J113" t="str">
            <v>RODRÍGUEZ REYES EDWIN JAVIER</v>
          </cell>
          <cell r="K113" t="str">
            <v>Secretaria (O) - Grado 04</v>
          </cell>
          <cell r="L113" t="str">
            <v>Bogotá D.C.</v>
          </cell>
          <cell r="M113">
            <v>7000000</v>
          </cell>
          <cell r="N113">
            <v>7000000</v>
          </cell>
          <cell r="O113">
            <v>0</v>
          </cell>
          <cell r="P113">
            <v>45030</v>
          </cell>
          <cell r="Q113" t="str">
            <v>José Bayona Avendaño</v>
          </cell>
          <cell r="R113" t="e">
            <v>#N/A</v>
          </cell>
          <cell r="S113"/>
          <cell r="T113"/>
          <cell r="U113" t="str">
            <v>Señor</v>
          </cell>
          <cell r="V113" t="str">
            <v>EDWIN JAVIER RODRÍGUEZ REYES</v>
          </cell>
          <cell r="W113">
            <v>3652162</v>
          </cell>
          <cell r="X113">
            <v>12.9</v>
          </cell>
          <cell r="Y113">
            <v>1</v>
          </cell>
          <cell r="Z113">
            <v>12.9</v>
          </cell>
          <cell r="AA113">
            <v>0</v>
          </cell>
          <cell r="AB113">
            <v>237026</v>
          </cell>
          <cell r="AC113">
            <v>112</v>
          </cell>
          <cell r="AD113">
            <v>45040</v>
          </cell>
          <cell r="AE113">
            <v>36</v>
          </cell>
          <cell r="AF113"/>
          <cell r="AG113"/>
          <cell r="AH113"/>
          <cell r="AI113"/>
          <cell r="AJ113"/>
          <cell r="AK113" t="str">
            <v>RODRÍGUEZ REYES EDWIN JAVIER</v>
          </cell>
          <cell r="AL113" t="str">
            <v>Cédula No.</v>
          </cell>
          <cell r="AM113">
            <v>91077369</v>
          </cell>
          <cell r="AN113">
            <v>42000</v>
          </cell>
          <cell r="AO113" t="str">
            <v>137245007</v>
          </cell>
          <cell r="AP113" t="str">
            <v>Ahorro</v>
          </cell>
          <cell r="AQ113" t="str">
            <v>BANCO BILBAO VIZCAYA ARGENTARIA COLOMBIA S.A. BBVA</v>
          </cell>
          <cell r="AR113" t="str">
            <v>Activa</v>
          </cell>
          <cell r="AS113"/>
          <cell r="AT113"/>
          <cell r="AU113" t="str">
            <v>EDWIN JAVIER RODRÍGUEZ REYES</v>
          </cell>
          <cell r="AV113" t="str">
            <v>SIETE MILLONES DE PESOS MCTE.</v>
          </cell>
          <cell r="AW113" t="str">
            <v>SIETE MILLONES DE PESOS MCTE.</v>
          </cell>
          <cell r="AX113" t="str">
            <v>SIETE MILLONES DE PESOS MCTE.</v>
          </cell>
          <cell r="AY113">
            <v>70000</v>
          </cell>
          <cell r="AZ113">
            <v>6930000</v>
          </cell>
          <cell r="BA113" t="str">
            <v>SEIS MILLONES NOVECIENTOS TREINTA MIL PESOS MCTE.</v>
          </cell>
          <cell r="BB113" t="str">
            <v>SETENTA MIL PESOS MCTE.</v>
          </cell>
          <cell r="BC113" t="str">
            <v>DOSCIENTOS TREINTA Y SIETE MIL VEINTISÉIS PESOS MCTE.</v>
          </cell>
          <cell r="BD113" t="str">
            <v>treinta y seis</v>
          </cell>
          <cell r="BE113" t="str">
            <v xml:space="preserve"> cuotas mensuales</v>
          </cell>
          <cell r="BF113" t="str">
            <v>treinta y seis (36) cuotas mensuales y sucesivas</v>
          </cell>
          <cell r="BG113" t="str">
            <v>HOGAR</v>
          </cell>
          <cell r="BH113" t="str">
            <v xml:space="preserve"> al mes siguiente del desembolso </v>
          </cell>
          <cell r="BI113" t="str">
            <v>mensual</v>
          </cell>
          <cell r="BJ113" t="str">
            <v xml:space="preserve">al mes siguiente del desembolso </v>
          </cell>
          <cell r="BK113" t="str">
            <v/>
          </cell>
          <cell r="BL113" t="str">
            <v/>
          </cell>
          <cell r="BM113" t="str">
            <v/>
          </cell>
          <cell r="BN113" t="str">
            <v/>
          </cell>
          <cell r="BO113" t="str">
            <v/>
          </cell>
          <cell r="BP113" t="str">
            <v/>
          </cell>
          <cell r="BQ113"/>
          <cell r="BR113"/>
          <cell r="BS113"/>
          <cell r="BU113"/>
          <cell r="BV113"/>
          <cell r="BW113"/>
          <cell r="BX113"/>
          <cell r="BY113"/>
          <cell r="BZ113"/>
          <cell r="CA113"/>
          <cell r="CB113"/>
          <cell r="CC113"/>
        </row>
        <row r="114">
          <cell r="C114">
            <v>18962</v>
          </cell>
          <cell r="D114" t="str">
            <v>Entregado para Giro</v>
          </cell>
          <cell r="E114" t="str">
            <v>HOGAR</v>
          </cell>
          <cell r="F114"/>
          <cell r="G114">
            <v>3</v>
          </cell>
          <cell r="H114">
            <v>45029</v>
          </cell>
          <cell r="I114">
            <v>1016040197</v>
          </cell>
          <cell r="J114" t="str">
            <v>SANDOVAL MURILLO ELIANA YULIETH</v>
          </cell>
          <cell r="K114" t="str">
            <v>Auxiliar Administrativo - Grado 03</v>
          </cell>
          <cell r="L114" t="str">
            <v>Bogotá D.C.</v>
          </cell>
          <cell r="M114">
            <v>4300000</v>
          </cell>
          <cell r="N114">
            <v>4300000</v>
          </cell>
          <cell r="O114">
            <v>0</v>
          </cell>
          <cell r="P114">
            <v>45030</v>
          </cell>
          <cell r="Q114" t="str">
            <v>José Bayona Avendaño</v>
          </cell>
          <cell r="R114" t="e">
            <v>#N/A</v>
          </cell>
          <cell r="S114"/>
          <cell r="T114"/>
          <cell r="U114" t="str">
            <v>Señora</v>
          </cell>
          <cell r="V114" t="str">
            <v>ELIANA YULIETH SANDOVAL MURILLO</v>
          </cell>
          <cell r="W114">
            <v>3357271</v>
          </cell>
          <cell r="X114">
            <v>12.9</v>
          </cell>
          <cell r="Y114">
            <v>1</v>
          </cell>
          <cell r="Z114">
            <v>12.9</v>
          </cell>
          <cell r="AA114">
            <v>0</v>
          </cell>
          <cell r="AB114">
            <v>139368</v>
          </cell>
          <cell r="AC114">
            <v>113</v>
          </cell>
          <cell r="AD114">
            <v>45037</v>
          </cell>
          <cell r="AE114">
            <v>38</v>
          </cell>
          <cell r="AF114"/>
          <cell r="AG114"/>
          <cell r="AH114"/>
          <cell r="AI114"/>
          <cell r="AJ114"/>
          <cell r="AK114" t="str">
            <v>SANDOVAL MURILLO ELIANA YULIETH</v>
          </cell>
          <cell r="AL114" t="str">
            <v>Cédula No.</v>
          </cell>
          <cell r="AM114">
            <v>1016040197</v>
          </cell>
          <cell r="AN114">
            <v>27233</v>
          </cell>
          <cell r="AO114" t="str">
            <v>007380841499</v>
          </cell>
          <cell r="AP114" t="str">
            <v>Ahorro</v>
          </cell>
          <cell r="AQ114" t="str">
            <v>BANCO DAVIVIENDA S.A.</v>
          </cell>
          <cell r="AR114" t="str">
            <v>Crear</v>
          </cell>
          <cell r="AS114" t="str">
            <v>PEDRO ALFONSO SANDOVAL MORA</v>
          </cell>
          <cell r="AT114">
            <v>19237791</v>
          </cell>
          <cell r="AU114" t="str">
            <v>ELIANA YULIETH SANDOVAL MURILLO y PEDRO ALFONSO SANDOVAL MORA</v>
          </cell>
          <cell r="AV114" t="str">
            <v>CUATRO MILLONES TRESCIENTOS MIL PESOS MCTE.</v>
          </cell>
          <cell r="AW114" t="str">
            <v>CUATRO MILLONES TRESCIENTOS MIL PESOS MCTE.</v>
          </cell>
          <cell r="AX114" t="str">
            <v>CUATRO MILLONES TRESCIENTOS MIL PESOS MCTE.</v>
          </cell>
          <cell r="AY114">
            <v>43000</v>
          </cell>
          <cell r="AZ114">
            <v>4257000</v>
          </cell>
          <cell r="BA114" t="str">
            <v>CUATRO MILLONES DOSCIENTOS CINCUENTA Y SIETE MIL PESOS MCTE.</v>
          </cell>
          <cell r="BB114" t="str">
            <v>CUARENTA Y TRES MIL PESOS MCTE.</v>
          </cell>
          <cell r="BC114" t="str">
            <v>CIENTO TREINTA Y NUEVE MIL TRESCIENTOS SESENTA Y OCHO PESOS MCTE.</v>
          </cell>
          <cell r="BD114" t="str">
            <v>treinta y ocho</v>
          </cell>
          <cell r="BE114" t="str">
            <v xml:space="preserve"> cuotas mensuales</v>
          </cell>
          <cell r="BF114" t="str">
            <v>treinta y ocho (38) cuotas mensuales y sucesivas</v>
          </cell>
          <cell r="BG114" t="str">
            <v>HOGAR</v>
          </cell>
          <cell r="BH114" t="str">
            <v xml:space="preserve"> al mes siguiente del desembolso </v>
          </cell>
          <cell r="BI114" t="str">
            <v>mensual</v>
          </cell>
          <cell r="BJ114" t="str">
            <v xml:space="preserve">al mes siguiente del desembolso </v>
          </cell>
          <cell r="BK114" t="str">
            <v/>
          </cell>
          <cell r="BL114" t="str">
            <v/>
          </cell>
          <cell r="BM114" t="str">
            <v/>
          </cell>
          <cell r="BN114" t="str">
            <v/>
          </cell>
          <cell r="BO114" t="str">
            <v/>
          </cell>
          <cell r="BP114" t="str">
            <v/>
          </cell>
          <cell r="BQ114"/>
          <cell r="BR114"/>
          <cell r="BS114"/>
          <cell r="BU114"/>
          <cell r="BV114"/>
          <cell r="BW114"/>
          <cell r="BX114"/>
          <cell r="BY114"/>
          <cell r="BZ114"/>
          <cell r="CA114"/>
          <cell r="CB114"/>
          <cell r="CC114"/>
        </row>
        <row r="115">
          <cell r="C115">
            <v>18965</v>
          </cell>
          <cell r="D115" t="str">
            <v>Entregado para Giro</v>
          </cell>
          <cell r="E115" t="str">
            <v>HOGAR</v>
          </cell>
          <cell r="F115"/>
          <cell r="G115">
            <v>3</v>
          </cell>
          <cell r="H115">
            <v>45029</v>
          </cell>
          <cell r="I115">
            <v>37273874</v>
          </cell>
          <cell r="J115" t="str">
            <v>NIÑO LIZCANO ANA MILENA</v>
          </cell>
          <cell r="K115" t="str">
            <v>Profesional Universitario - Grado 01</v>
          </cell>
          <cell r="L115" t="str">
            <v>Bogotá D.C.</v>
          </cell>
          <cell r="M115">
            <v>23000000</v>
          </cell>
          <cell r="N115">
            <v>23000000</v>
          </cell>
          <cell r="O115">
            <v>0</v>
          </cell>
          <cell r="P115">
            <v>45030</v>
          </cell>
          <cell r="Q115" t="str">
            <v>José Bayona Avendaño</v>
          </cell>
          <cell r="R115" t="str">
            <v>ana.nino@contraloria.gov.co</v>
          </cell>
          <cell r="S115"/>
          <cell r="T115"/>
          <cell r="U115" t="str">
            <v>Señora</v>
          </cell>
          <cell r="V115" t="str">
            <v>ANA MILENA NIÑO LIZCANO</v>
          </cell>
          <cell r="W115">
            <v>5553106</v>
          </cell>
          <cell r="X115">
            <v>13.15</v>
          </cell>
          <cell r="Y115">
            <v>1</v>
          </cell>
          <cell r="Z115">
            <v>13.15</v>
          </cell>
          <cell r="AA115">
            <v>0</v>
          </cell>
          <cell r="AB115">
            <v>1099923</v>
          </cell>
          <cell r="AC115">
            <v>114</v>
          </cell>
          <cell r="AD115">
            <v>45134</v>
          </cell>
          <cell r="AE115">
            <v>24</v>
          </cell>
          <cell r="AF115"/>
          <cell r="AG115"/>
          <cell r="AH115"/>
          <cell r="AI115"/>
          <cell r="AJ115"/>
          <cell r="AK115" t="str">
            <v>NIÑO LIZCANO ANA MILENA</v>
          </cell>
          <cell r="AL115" t="str">
            <v>Cédula No.</v>
          </cell>
          <cell r="AM115">
            <v>37273874</v>
          </cell>
          <cell r="AN115">
            <v>92000</v>
          </cell>
          <cell r="AO115" t="str">
            <v>65900025861</v>
          </cell>
          <cell r="AP115" t="str">
            <v>Ahorro</v>
          </cell>
          <cell r="AQ115" t="str">
            <v>BANCOLOMBIA S.A.</v>
          </cell>
          <cell r="AR115" t="str">
            <v>Crear</v>
          </cell>
          <cell r="AS115" t="str">
            <v>LUZ MARINA GRANADOS GOMEZ</v>
          </cell>
          <cell r="AT115">
            <v>60254136</v>
          </cell>
          <cell r="AU115" t="str">
            <v>ANA MILENA NIÑO LIZCANO y LUZ MARINA GRANADOS GOMEZ</v>
          </cell>
          <cell r="AV115" t="str">
            <v>VEINTITRÉS MILLONES DE PESOS MCTE.</v>
          </cell>
          <cell r="AW115" t="str">
            <v>VEINTITRÉS MILLONES DE PESOS MCTE.</v>
          </cell>
          <cell r="AX115" t="str">
            <v>VEINTITRÉS MILLONES DE PESOS MCTE.</v>
          </cell>
          <cell r="AY115">
            <v>230000</v>
          </cell>
          <cell r="AZ115">
            <v>22770000</v>
          </cell>
          <cell r="BA115" t="str">
            <v>VEINTIDÓS MILLONES SETECIENTOS SETENTA MIL PESOS MCTE.</v>
          </cell>
          <cell r="BB115" t="str">
            <v>DOSCIENTOS TREINTA MIL PESOS MCTE.</v>
          </cell>
          <cell r="BC115" t="str">
            <v>UN MILLÓN NOVENTA Y NUEVE MIL NOVECIENTOS VEINTITRÉS PESOS MCTE.</v>
          </cell>
          <cell r="BD115" t="str">
            <v>veinticuatro</v>
          </cell>
          <cell r="BE115" t="str">
            <v xml:space="preserve"> cuotas mensuales</v>
          </cell>
          <cell r="BF115" t="str">
            <v>veinticuatro (24) cuotas mensuales y sucesivas</v>
          </cell>
          <cell r="BG115" t="str">
            <v>HOGAR</v>
          </cell>
          <cell r="BH115" t="str">
            <v xml:space="preserve"> al mes siguiente del desembolso </v>
          </cell>
          <cell r="BI115" t="str">
            <v>mensual</v>
          </cell>
          <cell r="BJ115" t="str">
            <v xml:space="preserve">al mes siguiente del desembolso </v>
          </cell>
          <cell r="BK115" t="str">
            <v/>
          </cell>
          <cell r="BL115" t="str">
            <v/>
          </cell>
          <cell r="BM115" t="str">
            <v/>
          </cell>
          <cell r="BN115" t="str">
            <v/>
          </cell>
          <cell r="BO115" t="str">
            <v/>
          </cell>
          <cell r="BP115" t="str">
            <v/>
          </cell>
          <cell r="BQ115"/>
          <cell r="BR115"/>
          <cell r="BS115"/>
          <cell r="BU115"/>
          <cell r="BV115"/>
          <cell r="BW115"/>
          <cell r="BX115"/>
          <cell r="BY115"/>
          <cell r="BZ115"/>
          <cell r="CA115"/>
          <cell r="CB115"/>
          <cell r="CC115"/>
        </row>
        <row r="116">
          <cell r="C116">
            <v>18966</v>
          </cell>
          <cell r="D116" t="str">
            <v>Entregado para Giro</v>
          </cell>
          <cell r="E116" t="str">
            <v>MEJORAS LOCATIVAS</v>
          </cell>
          <cell r="F116"/>
          <cell r="G116">
            <v>3</v>
          </cell>
          <cell r="H116">
            <v>45029</v>
          </cell>
          <cell r="I116">
            <v>40416027</v>
          </cell>
          <cell r="J116" t="str">
            <v>GUZMAN NAVIA ELIZABETH</v>
          </cell>
          <cell r="K116" t="str">
            <v>Auxiliar Administrativo - Grado 03</v>
          </cell>
          <cell r="L116" t="str">
            <v>Bogotá D.C.</v>
          </cell>
          <cell r="M116">
            <v>12000000</v>
          </cell>
          <cell r="N116">
            <v>12000000</v>
          </cell>
          <cell r="O116">
            <v>0</v>
          </cell>
          <cell r="P116">
            <v>45030</v>
          </cell>
          <cell r="Q116" t="str">
            <v>José Bayona Avendaño</v>
          </cell>
          <cell r="R116" t="e">
            <v>#N/A</v>
          </cell>
          <cell r="S116"/>
          <cell r="T116"/>
          <cell r="U116" t="str">
            <v>Señora</v>
          </cell>
          <cell r="V116" t="str">
            <v>ELIZABETH GUZMAN NAVIA</v>
          </cell>
          <cell r="W116">
            <v>3357271</v>
          </cell>
          <cell r="X116">
            <v>12.9</v>
          </cell>
          <cell r="Y116">
            <v>1</v>
          </cell>
          <cell r="Z116">
            <v>12.9</v>
          </cell>
          <cell r="AA116">
            <v>0</v>
          </cell>
          <cell r="AB116">
            <v>323994</v>
          </cell>
          <cell r="AC116">
            <v>115</v>
          </cell>
          <cell r="AD116">
            <v>45037</v>
          </cell>
          <cell r="AE116">
            <v>48</v>
          </cell>
          <cell r="AF116"/>
          <cell r="AG116"/>
          <cell r="AH116"/>
          <cell r="AI116"/>
          <cell r="AJ116"/>
          <cell r="AK116" t="str">
            <v>GUZMAN NAVIA ELIZABETH</v>
          </cell>
          <cell r="AL116" t="str">
            <v>Cédula No.</v>
          </cell>
          <cell r="AM116">
            <v>40416027</v>
          </cell>
          <cell r="AN116">
            <v>96000</v>
          </cell>
          <cell r="AO116" t="str">
            <v>137255931</v>
          </cell>
          <cell r="AP116" t="str">
            <v>Ahorro</v>
          </cell>
          <cell r="AQ116" t="str">
            <v>BANCO BILBAO VIZCAYA ARGENTARIA COLOMBIA S.A. BBVA</v>
          </cell>
          <cell r="AR116" t="str">
            <v>Activa</v>
          </cell>
          <cell r="AS116"/>
          <cell r="AT116"/>
          <cell r="AU116" t="str">
            <v>ELIZABETH GUZMAN NAVIA</v>
          </cell>
          <cell r="AV116" t="str">
            <v>DOCE MILLONES DE PESOS MCTE.</v>
          </cell>
          <cell r="AW116" t="str">
            <v>DOCE MILLONES DE PESOS MCTE.</v>
          </cell>
          <cell r="AX116" t="str">
            <v>DOCE MILLONES DE PESOS MCTE.</v>
          </cell>
          <cell r="AY116">
            <v>120000</v>
          </cell>
          <cell r="AZ116">
            <v>11880000</v>
          </cell>
          <cell r="BA116" t="str">
            <v>ONCE MILLONES OCHOCIENTOS OCHENTA MIL PESOS MCTE.</v>
          </cell>
          <cell r="BB116" t="str">
            <v>CIENTO VEINTE MIL PESOS MCTE.</v>
          </cell>
          <cell r="BC116" t="str">
            <v>TRESCIENTOS VEINTITRÉS MIL NOVECIENTOS NOVENTA Y CUATRO PESOS MCTE.</v>
          </cell>
          <cell r="BD116" t="str">
            <v>cuarenta y ocho</v>
          </cell>
          <cell r="BE116" t="str">
            <v xml:space="preserve"> cuotas mensuales</v>
          </cell>
          <cell r="BF116" t="str">
            <v>cuarenta y ocho (48) cuotas mensuales y sucesivas</v>
          </cell>
          <cell r="BG116" t="str">
            <v>MEJORAS LOCATIVAS</v>
          </cell>
          <cell r="BH116" t="str">
            <v xml:space="preserve"> al mes siguiente del desembolso </v>
          </cell>
          <cell r="BI116" t="str">
            <v>mensual</v>
          </cell>
          <cell r="BJ116" t="str">
            <v xml:space="preserve">al mes siguiente del desembolso </v>
          </cell>
          <cell r="BK116" t="str">
            <v/>
          </cell>
          <cell r="BL116" t="str">
            <v>a. Contrato de obra.</v>
          </cell>
          <cell r="BM116" t="str">
            <v>b. Concepto técnico y de conveniencia del contrato de obra, emitido por persona idónea designada por el fondo y/o Gerente Departamental</v>
          </cell>
          <cell r="BN116" t="str">
            <v>c. Pagaré y constitución de la póliza de seguro correspondiente.</v>
          </cell>
          <cell r="BO116" t="str">
            <v>d. Certificación bancaria del número y tipo de cuenta del funcionario.</v>
          </cell>
          <cell r="BP116" t="str">
            <v>e. Registro fotográfico del lugar en donde se va realizar la mejora respectiva.</v>
          </cell>
          <cell r="BQ116"/>
          <cell r="BR116"/>
          <cell r="BS116"/>
          <cell r="BU116"/>
          <cell r="BV116"/>
          <cell r="BW116"/>
          <cell r="BX116"/>
          <cell r="BY116"/>
          <cell r="BZ116"/>
          <cell r="CA116"/>
          <cell r="CB116"/>
          <cell r="CC116"/>
        </row>
        <row r="117">
          <cell r="C117">
            <v>18967</v>
          </cell>
          <cell r="D117" t="str">
            <v>Entregado para Giro</v>
          </cell>
          <cell r="E117" t="str">
            <v>RECREACIÓN</v>
          </cell>
          <cell r="F117"/>
          <cell r="G117">
            <v>3</v>
          </cell>
          <cell r="H117">
            <v>45029</v>
          </cell>
          <cell r="I117">
            <v>1103105511</v>
          </cell>
          <cell r="J117" t="str">
            <v>MIRANDA ROMERO ROBINSON JOSE</v>
          </cell>
          <cell r="K117" t="str">
            <v>Profesional Universitario - Grado 01</v>
          </cell>
          <cell r="L117" t="str">
            <v>Bogotá D.C.</v>
          </cell>
          <cell r="M117">
            <v>23432000</v>
          </cell>
          <cell r="N117">
            <v>23432000</v>
          </cell>
          <cell r="O117">
            <v>0</v>
          </cell>
          <cell r="P117">
            <v>45030</v>
          </cell>
          <cell r="Q117" t="str">
            <v>José Bayona Avendaño</v>
          </cell>
          <cell r="R117" t="str">
            <v>robinson.miranda@contraloria.gov.co</v>
          </cell>
          <cell r="S117"/>
          <cell r="T117"/>
          <cell r="U117" t="str">
            <v>Señor</v>
          </cell>
          <cell r="V117" t="str">
            <v>ROBINSON JOSE MIRANDA ROMERO</v>
          </cell>
          <cell r="W117">
            <v>5553106</v>
          </cell>
          <cell r="X117">
            <v>13.15</v>
          </cell>
          <cell r="Y117">
            <v>1</v>
          </cell>
          <cell r="Z117">
            <v>13.15</v>
          </cell>
          <cell r="AA117">
            <v>0</v>
          </cell>
          <cell r="AB117">
            <v>635587</v>
          </cell>
          <cell r="AC117">
            <v>116</v>
          </cell>
          <cell r="AD117"/>
          <cell r="AE117">
            <v>48</v>
          </cell>
          <cell r="AF117"/>
          <cell r="AG117"/>
          <cell r="AH117"/>
          <cell r="AI117"/>
          <cell r="AJ117"/>
          <cell r="AK117" t="str">
            <v>MIRANDA ROMERO ROBINSON JOSE</v>
          </cell>
          <cell r="AL117" t="str">
            <v>Cédula No.</v>
          </cell>
          <cell r="AM117">
            <v>1103105511</v>
          </cell>
          <cell r="AN117">
            <v>187456</v>
          </cell>
          <cell r="AO117" t="str">
            <v>11147707896</v>
          </cell>
          <cell r="AP117" t="str">
            <v>Ahorro</v>
          </cell>
          <cell r="AQ117" t="str">
            <v>BANCOLOMBIA S.A.</v>
          </cell>
          <cell r="AR117" t="str">
            <v>Activa</v>
          </cell>
          <cell r="AS117" t="str">
            <v xml:space="preserve">SULVEVY CLEOTILDE ROMERO RUIZ </v>
          </cell>
          <cell r="AT117">
            <v>42205006</v>
          </cell>
          <cell r="AU117" t="str">
            <v xml:space="preserve">ROBINSON JOSE MIRANDA ROMERO y SULVEVY CLEOTILDE ROMERO RUIZ </v>
          </cell>
          <cell r="AV117" t="str">
            <v>VEINTITRÉS MILLONES CUATROCIENTOS TREINTA Y DOS MIL PESOS MCTE.</v>
          </cell>
          <cell r="AW117" t="str">
            <v>VEINTITRÉS MILLONES CUATROCIENTOS TREINTA Y DOS MIL PESOS MCTE.</v>
          </cell>
          <cell r="AX117" t="str">
            <v>VEINTITRÉS MILLONES CUATROCIENTOS TREINTA Y DOS MIL PESOS MCTE.</v>
          </cell>
          <cell r="AY117">
            <v>234320</v>
          </cell>
          <cell r="AZ117">
            <v>23197680</v>
          </cell>
          <cell r="BA117" t="str">
            <v>VEINTITRÉS MILLONES CIENTO NOVENTA Y SIETE MIL SEISCIENTOS OCHENTA PESOS MCTE.</v>
          </cell>
          <cell r="BB117" t="str">
            <v>DOSCIENTOS TREINTA Y CUATRO MIL TRESCIENTOS VEINTE PESOS MCTE.</v>
          </cell>
          <cell r="BC117" t="str">
            <v>SEISCIENTOS TREINTA Y CINCO MIL QUINIENTOS OCHENTA Y SIETE PESOS MCTE.</v>
          </cell>
          <cell r="BD117" t="str">
            <v>cuarenta y ocho</v>
          </cell>
          <cell r="BE117" t="str">
            <v xml:space="preserve"> cuotas mensuales</v>
          </cell>
          <cell r="BF117" t="str">
            <v>cuarenta y ocho (48) cuotas mensuales y sucesivas</v>
          </cell>
          <cell r="BG117" t="str">
            <v>RECREACIÓN</v>
          </cell>
          <cell r="BH117" t="str">
            <v xml:space="preserve"> al mes siguiente del desembolso </v>
          </cell>
          <cell r="BI117" t="str">
            <v>mensual</v>
          </cell>
          <cell r="BJ117" t="str">
            <v xml:space="preserve">al mes siguiente del desembolso </v>
          </cell>
          <cell r="BK117" t="str">
            <v/>
          </cell>
          <cell r="BL117" t="str">
            <v>a. Pagaré y libranza debidamente diligenciado según el caso.</v>
          </cell>
          <cell r="BM117" t="str">
            <v>b. Constitución de la póliza de seguro correspondiente, que se soportara con el aporte de la consignación del valor correspondiente.</v>
          </cell>
          <cell r="BN117" t="str">
            <v>c. Certificación bancaria del número y tipo de cuenta del establecimiento beneficiario del giro.</v>
          </cell>
          <cell r="BO117">
            <v>0</v>
          </cell>
          <cell r="BP117" t="str">
            <v/>
          </cell>
          <cell r="BQ117"/>
          <cell r="BR117"/>
          <cell r="BS117"/>
          <cell r="BU117"/>
          <cell r="BV117"/>
          <cell r="BW117"/>
          <cell r="BX117"/>
          <cell r="BY117"/>
          <cell r="BZ117"/>
          <cell r="CA117"/>
          <cell r="CB117"/>
          <cell r="CC117"/>
        </row>
        <row r="118">
          <cell r="C118">
            <v>18968</v>
          </cell>
          <cell r="D118" t="str">
            <v>Entregado para Giro</v>
          </cell>
          <cell r="E118" t="str">
            <v>RECREACIÓN</v>
          </cell>
          <cell r="F118"/>
          <cell r="G118">
            <v>3</v>
          </cell>
          <cell r="H118">
            <v>45029</v>
          </cell>
          <cell r="I118">
            <v>42066439</v>
          </cell>
          <cell r="J118" t="str">
            <v>GIRALDO CAMPUZANO LY</v>
          </cell>
          <cell r="K118" t="str">
            <v>Coordinador De Gestion - Grado 02</v>
          </cell>
          <cell r="L118" t="str">
            <v>Pereira - Risaralda</v>
          </cell>
          <cell r="M118">
            <v>18790000</v>
          </cell>
          <cell r="N118">
            <v>18790000</v>
          </cell>
          <cell r="O118">
            <v>0</v>
          </cell>
          <cell r="P118">
            <v>45030</v>
          </cell>
          <cell r="Q118" t="str">
            <v>José Bayona Avendaño</v>
          </cell>
          <cell r="R118" t="e">
            <v>#N/A</v>
          </cell>
          <cell r="S118"/>
          <cell r="T118"/>
          <cell r="U118" t="str">
            <v>Señora</v>
          </cell>
          <cell r="V118" t="str">
            <v>LY GIRALDO CAMPUZANO</v>
          </cell>
          <cell r="W118">
            <v>8935095</v>
          </cell>
          <cell r="X118">
            <v>13.4</v>
          </cell>
          <cell r="Y118">
            <v>1</v>
          </cell>
          <cell r="Z118">
            <v>13.4</v>
          </cell>
          <cell r="AA118">
            <v>0</v>
          </cell>
          <cell r="AB118">
            <v>512029</v>
          </cell>
          <cell r="AC118">
            <v>117</v>
          </cell>
          <cell r="AD118">
            <v>45042</v>
          </cell>
          <cell r="AE118">
            <v>48</v>
          </cell>
          <cell r="AF118"/>
          <cell r="AG118"/>
          <cell r="AH118"/>
          <cell r="AI118"/>
          <cell r="AJ118"/>
          <cell r="AK118" t="str">
            <v>GIRALDO CAMPUZANO LY</v>
          </cell>
          <cell r="AL118" t="str">
            <v>Cédula No.</v>
          </cell>
          <cell r="AM118">
            <v>42066439</v>
          </cell>
          <cell r="AN118">
            <v>150320</v>
          </cell>
          <cell r="AO118" t="str">
            <v>442451431</v>
          </cell>
          <cell r="AP118" t="str">
            <v>Ahorro</v>
          </cell>
          <cell r="AQ118" t="str">
            <v>BANCO BILBAO VIZCAYA ARGENTARIA COLOMBIA S.A. BBVA</v>
          </cell>
          <cell r="AR118" t="str">
            <v>Activa</v>
          </cell>
          <cell r="AS118"/>
          <cell r="AT118"/>
          <cell r="AU118" t="str">
            <v>LY GIRALDO CAMPUZANO</v>
          </cell>
          <cell r="AV118" t="str">
            <v>DIECIOCHO MILLONES SETECIENTOS NOVENTA MIL PESOS MCTE.</v>
          </cell>
          <cell r="AW118" t="str">
            <v>DIECIOCHO MILLONES SETECIENTOS NOVENTA MIL PESOS MCTE.</v>
          </cell>
          <cell r="AX118" t="str">
            <v>DIECIOCHO MILLONES SETECIENTOS NOVENTA MIL PESOS MCTE.</v>
          </cell>
          <cell r="AY118">
            <v>187900</v>
          </cell>
          <cell r="AZ118">
            <v>18602100</v>
          </cell>
          <cell r="BA118" t="str">
            <v>DIECIOCHO MILLONES SEISCIENTOS DOS MIL CIEN PESOS MCTE.</v>
          </cell>
          <cell r="BB118" t="str">
            <v>CIENTO OCHENTA Y SIETE MIL NOVECIENTOS PESOS MCTE.</v>
          </cell>
          <cell r="BC118" t="str">
            <v>QUINIENTOS DOCE MIL VEINTINUEVE PESOS MCTE.</v>
          </cell>
          <cell r="BD118" t="str">
            <v>cuarenta y ocho</v>
          </cell>
          <cell r="BE118" t="str">
            <v xml:space="preserve"> cuotas mensuales</v>
          </cell>
          <cell r="BF118" t="str">
            <v>cuarenta y ocho (48) cuotas mensuales y sucesivas</v>
          </cell>
          <cell r="BG118" t="str">
            <v>RECREACIÓN</v>
          </cell>
          <cell r="BH118" t="str">
            <v xml:space="preserve"> al mes siguiente del desembolso </v>
          </cell>
          <cell r="BI118" t="str">
            <v>mensual</v>
          </cell>
          <cell r="BJ118" t="str">
            <v xml:space="preserve">al mes siguiente del desembolso </v>
          </cell>
          <cell r="BK118" t="str">
            <v/>
          </cell>
          <cell r="BL118" t="str">
            <v>a. Pagaré y libranza debidamente diligenciado según el caso.</v>
          </cell>
          <cell r="BM118" t="str">
            <v>b. Constitución de la póliza de seguro correspondiente, que se soportara con el aporte de la consignación del valor correspondiente.</v>
          </cell>
          <cell r="BN118" t="str">
            <v>c. Certificación bancaria del número y tipo de cuenta del establecimiento beneficiario del giro.</v>
          </cell>
          <cell r="BO118">
            <v>0</v>
          </cell>
          <cell r="BP118" t="str">
            <v/>
          </cell>
          <cell r="BQ118"/>
          <cell r="BR118"/>
          <cell r="BS118"/>
          <cell r="BU118"/>
          <cell r="BV118"/>
          <cell r="BW118"/>
          <cell r="BX118"/>
          <cell r="BY118"/>
          <cell r="BZ118"/>
          <cell r="CA118"/>
          <cell r="CB118"/>
          <cell r="CC118"/>
        </row>
        <row r="119">
          <cell r="C119">
            <v>18970</v>
          </cell>
          <cell r="D119" t="str">
            <v>Entregado para Giro</v>
          </cell>
          <cell r="E119" t="str">
            <v>HOGAR</v>
          </cell>
          <cell r="F119"/>
          <cell r="G119">
            <v>3</v>
          </cell>
          <cell r="H119">
            <v>45029</v>
          </cell>
          <cell r="I119">
            <v>79349947</v>
          </cell>
          <cell r="J119" t="str">
            <v>MORALES HOYOS JUAN CARLOS</v>
          </cell>
          <cell r="K119" t="str">
            <v>Profesional Universitario - Grado 01</v>
          </cell>
          <cell r="L119" t="str">
            <v>Bogotá D.C.</v>
          </cell>
          <cell r="M119">
            <v>23432000</v>
          </cell>
          <cell r="N119">
            <v>23432000</v>
          </cell>
          <cell r="O119">
            <v>0</v>
          </cell>
          <cell r="P119">
            <v>45030</v>
          </cell>
          <cell r="Q119" t="str">
            <v>José Bayona Avendaño</v>
          </cell>
          <cell r="R119" t="e">
            <v>#N/A</v>
          </cell>
          <cell r="S119"/>
          <cell r="T119"/>
          <cell r="U119" t="str">
            <v>Señor</v>
          </cell>
          <cell r="V119" t="str">
            <v>JUAN CARLOS MORALES HOYOS</v>
          </cell>
          <cell r="W119">
            <v>5553106</v>
          </cell>
          <cell r="X119">
            <v>13.15</v>
          </cell>
          <cell r="Y119">
            <v>1</v>
          </cell>
          <cell r="Z119">
            <v>13.15</v>
          </cell>
          <cell r="AA119">
            <v>0</v>
          </cell>
          <cell r="AB119">
            <v>635587</v>
          </cell>
          <cell r="AC119">
            <v>118</v>
          </cell>
          <cell r="AD119">
            <v>45037</v>
          </cell>
          <cell r="AE119">
            <v>48</v>
          </cell>
          <cell r="AF119"/>
          <cell r="AG119"/>
          <cell r="AH119"/>
          <cell r="AI119"/>
          <cell r="AJ119"/>
          <cell r="AK119" t="str">
            <v>MORALES HOYOS JUAN CARLOS</v>
          </cell>
          <cell r="AL119" t="str">
            <v>Cédula No.</v>
          </cell>
          <cell r="AM119">
            <v>79349947</v>
          </cell>
          <cell r="AN119">
            <v>187456</v>
          </cell>
          <cell r="AO119" t="str">
            <v>137144382</v>
          </cell>
          <cell r="AP119" t="str">
            <v>Ahorro</v>
          </cell>
          <cell r="AQ119" t="str">
            <v>BANCO BILBAO VIZCAYA ARGENTARIA COLOMBIA S.A. BBVA</v>
          </cell>
          <cell r="AR119" t="str">
            <v>Vencida</v>
          </cell>
          <cell r="AS119"/>
          <cell r="AT119"/>
          <cell r="AU119" t="str">
            <v>JUAN CARLOS MORALES HOYOS</v>
          </cell>
          <cell r="AV119" t="str">
            <v>VEINTITRÉS MILLONES CUATROCIENTOS TREINTA Y DOS MIL PESOS MCTE.</v>
          </cell>
          <cell r="AW119" t="str">
            <v>VEINTITRÉS MILLONES CUATROCIENTOS TREINTA Y DOS MIL PESOS MCTE.</v>
          </cell>
          <cell r="AX119" t="str">
            <v>VEINTITRÉS MILLONES CUATROCIENTOS TREINTA Y DOS MIL PESOS MCTE.</v>
          </cell>
          <cell r="AY119">
            <v>234320</v>
          </cell>
          <cell r="AZ119">
            <v>23197680</v>
          </cell>
          <cell r="BA119" t="str">
            <v>VEINTITRÉS MILLONES CIENTO NOVENTA Y SIETE MIL SEISCIENTOS OCHENTA PESOS MCTE.</v>
          </cell>
          <cell r="BB119" t="str">
            <v>DOSCIENTOS TREINTA Y CUATRO MIL TRESCIENTOS VEINTE PESOS MCTE.</v>
          </cell>
          <cell r="BC119" t="str">
            <v>SEISCIENTOS TREINTA Y CINCO MIL QUINIENTOS OCHENTA Y SIETE PESOS MCTE.</v>
          </cell>
          <cell r="BD119" t="str">
            <v>cuarenta y ocho</v>
          </cell>
          <cell r="BE119" t="str">
            <v xml:space="preserve"> cuotas mensuales</v>
          </cell>
          <cell r="BF119" t="str">
            <v>cuarenta y ocho (48) cuotas mensuales y sucesivas</v>
          </cell>
          <cell r="BG119" t="str">
            <v>HOGAR</v>
          </cell>
          <cell r="BH119" t="str">
            <v xml:space="preserve"> al mes siguiente del desembolso </v>
          </cell>
          <cell r="BI119" t="str">
            <v>mensual</v>
          </cell>
          <cell r="BJ119" t="str">
            <v xml:space="preserve">al mes siguiente del desembolso </v>
          </cell>
          <cell r="BK119" t="str">
            <v/>
          </cell>
          <cell r="BL119" t="str">
            <v/>
          </cell>
          <cell r="BM119" t="str">
            <v/>
          </cell>
          <cell r="BN119" t="str">
            <v/>
          </cell>
          <cell r="BO119" t="str">
            <v/>
          </cell>
          <cell r="BP119" t="str">
            <v/>
          </cell>
          <cell r="BQ119"/>
          <cell r="BR119"/>
          <cell r="BS119"/>
          <cell r="BU119"/>
          <cell r="BV119"/>
          <cell r="BW119"/>
          <cell r="BX119"/>
          <cell r="BY119"/>
          <cell r="BZ119"/>
          <cell r="CA119"/>
          <cell r="CB119"/>
          <cell r="CC119"/>
        </row>
        <row r="120">
          <cell r="C120">
            <v>18971</v>
          </cell>
          <cell r="D120" t="str">
            <v>Entregado para Giro</v>
          </cell>
          <cell r="E120" t="str">
            <v>HOGAR</v>
          </cell>
          <cell r="F120"/>
          <cell r="G120">
            <v>3</v>
          </cell>
          <cell r="H120">
            <v>45029</v>
          </cell>
          <cell r="I120">
            <v>52083621</v>
          </cell>
          <cell r="J120" t="str">
            <v>BLANDON RODRÍGUEZ GLORIA ROSA</v>
          </cell>
          <cell r="K120" t="str">
            <v>Profesional Universitario - Grado 02</v>
          </cell>
          <cell r="L120" t="str">
            <v>Bogotá D.C.</v>
          </cell>
          <cell r="M120">
            <v>21500000</v>
          </cell>
          <cell r="N120">
            <v>21500000</v>
          </cell>
          <cell r="O120">
            <v>0</v>
          </cell>
          <cell r="P120">
            <v>45030</v>
          </cell>
          <cell r="Q120" t="str">
            <v>José Bayona Avendaño</v>
          </cell>
          <cell r="R120" t="e">
            <v>#N/A</v>
          </cell>
          <cell r="S120"/>
          <cell r="T120"/>
          <cell r="U120" t="str">
            <v>Señora</v>
          </cell>
          <cell r="V120" t="str">
            <v>GLORIA ROSA BLANDON RODRÍGUEZ</v>
          </cell>
          <cell r="W120">
            <v>6597926</v>
          </cell>
          <cell r="X120">
            <v>13.15</v>
          </cell>
          <cell r="Y120">
            <v>1</v>
          </cell>
          <cell r="Z120">
            <v>13.15</v>
          </cell>
          <cell r="AA120">
            <v>0</v>
          </cell>
          <cell r="AB120">
            <v>583182</v>
          </cell>
          <cell r="AC120">
            <v>119</v>
          </cell>
          <cell r="AD120">
            <v>45037</v>
          </cell>
          <cell r="AE120">
            <v>48</v>
          </cell>
          <cell r="AF120"/>
          <cell r="AG120"/>
          <cell r="AH120"/>
          <cell r="AI120"/>
          <cell r="AJ120"/>
          <cell r="AK120" t="str">
            <v>BLANDON RODRÍGUEZ GLORIA ROSA</v>
          </cell>
          <cell r="AL120" t="str">
            <v>Cédula No.</v>
          </cell>
          <cell r="AM120">
            <v>52083621</v>
          </cell>
          <cell r="AN120">
            <v>172000</v>
          </cell>
          <cell r="AO120" t="str">
            <v>137146825</v>
          </cell>
          <cell r="AP120" t="str">
            <v>Ahorro</v>
          </cell>
          <cell r="AQ120" t="str">
            <v>BANCO BILBAO VIZCAYA ARGENTARIA COLOMBIA S.A. BBVA</v>
          </cell>
          <cell r="AR120" t="str">
            <v>Activa</v>
          </cell>
          <cell r="AS120"/>
          <cell r="AT120"/>
          <cell r="AU120" t="str">
            <v>GLORIA ROSA BLANDON RODRÍGUEZ</v>
          </cell>
          <cell r="AV120" t="str">
            <v>VEINTIÚN MILLONES QUINIENTOS MIL PESOS MCTE.</v>
          </cell>
          <cell r="AW120" t="str">
            <v>VEINTIÚN MILLONES QUINIENTOS MIL PESOS MCTE.</v>
          </cell>
          <cell r="AX120" t="str">
            <v>VEINTIÚN MILLONES QUINIENTOS MIL PESOS MCTE.</v>
          </cell>
          <cell r="AY120">
            <v>215000</v>
          </cell>
          <cell r="AZ120">
            <v>21285000</v>
          </cell>
          <cell r="BA120" t="str">
            <v>VEINTIÚN MILLONES DOSCIENTOS OCHENTA Y CINCO MIL PESOS MCTE.</v>
          </cell>
          <cell r="BB120" t="str">
            <v>DOSCIENTOS QUINCE MIL PESOS MCTE.</v>
          </cell>
          <cell r="BC120" t="str">
            <v>QUINIENTOS OCHENTA Y TRES MIL CIENTO OCHENTA Y DOS PESOS MCTE.</v>
          </cell>
          <cell r="BD120" t="str">
            <v>cuarenta y ocho</v>
          </cell>
          <cell r="BE120" t="str">
            <v xml:space="preserve"> cuotas mensuales</v>
          </cell>
          <cell r="BF120" t="str">
            <v>cuarenta y ocho (48) cuotas mensuales y sucesivas</v>
          </cell>
          <cell r="BG120" t="str">
            <v>HOGAR</v>
          </cell>
          <cell r="BH120" t="str">
            <v xml:space="preserve"> al mes siguiente del desembolso </v>
          </cell>
          <cell r="BI120" t="str">
            <v>mensual</v>
          </cell>
          <cell r="BJ120" t="str">
            <v xml:space="preserve">al mes siguiente del desembolso </v>
          </cell>
          <cell r="BK120" t="str">
            <v/>
          </cell>
          <cell r="BL120" t="str">
            <v/>
          </cell>
          <cell r="BM120" t="str">
            <v/>
          </cell>
          <cell r="BN120" t="str">
            <v/>
          </cell>
          <cell r="BO120" t="str">
            <v/>
          </cell>
          <cell r="BP120" t="str">
            <v/>
          </cell>
          <cell r="BQ120"/>
          <cell r="BR120"/>
          <cell r="BS120"/>
          <cell r="BU120"/>
          <cell r="BV120"/>
          <cell r="BW120"/>
          <cell r="BX120"/>
          <cell r="BY120"/>
          <cell r="BZ120"/>
          <cell r="CA120"/>
          <cell r="CB120"/>
          <cell r="CC120"/>
        </row>
        <row r="121">
          <cell r="C121">
            <v>11929</v>
          </cell>
          <cell r="D121" t="str">
            <v>En Trámte</v>
          </cell>
          <cell r="E121" t="str">
            <v>COMPRA DE VIVIENDA</v>
          </cell>
          <cell r="F121">
            <v>1</v>
          </cell>
          <cell r="G121">
            <v>3</v>
          </cell>
          <cell r="H121">
            <v>45041</v>
          </cell>
          <cell r="I121">
            <v>52281353</v>
          </cell>
          <cell r="J121" t="str">
            <v>ROMERO AGUDELO GLORIA YADIRA</v>
          </cell>
          <cell r="K121" t="str">
            <v>Profesional Universitario - Grado 02</v>
          </cell>
          <cell r="L121" t="str">
            <v>Bogotá D.C.</v>
          </cell>
          <cell r="M121">
            <v>238960000</v>
          </cell>
          <cell r="N121">
            <v>190000000</v>
          </cell>
          <cell r="O121">
            <v>48960000</v>
          </cell>
          <cell r="P121"/>
          <cell r="Q121" t="str">
            <v>Fanny Avellaneda</v>
          </cell>
          <cell r="R121" t="e">
            <v>#N/A</v>
          </cell>
          <cell r="S121"/>
          <cell r="T121"/>
          <cell r="U121" t="str">
            <v>Señora</v>
          </cell>
          <cell r="V121" t="str">
            <v>GLORIA YADIRA ROMERO AGUDELO</v>
          </cell>
          <cell r="W121">
            <v>6597926</v>
          </cell>
          <cell r="X121">
            <v>13.15</v>
          </cell>
          <cell r="Y121">
            <v>1</v>
          </cell>
          <cell r="Z121">
            <v>13.15</v>
          </cell>
          <cell r="AA121">
            <v>0</v>
          </cell>
          <cell r="AB121">
            <v>2268448</v>
          </cell>
          <cell r="AC121"/>
          <cell r="AD121"/>
          <cell r="AE121">
            <v>240</v>
          </cell>
          <cell r="AF121"/>
          <cell r="AG121"/>
          <cell r="AH121"/>
          <cell r="AI121"/>
          <cell r="AJ121"/>
          <cell r="AK121" t="str">
            <v>ROMERO AGUDELO GLORIA YADIRA</v>
          </cell>
          <cell r="AL121" t="str">
            <v>Cédula No.</v>
          </cell>
          <cell r="AM121">
            <v>52281353</v>
          </cell>
          <cell r="AN121">
            <v>7600000</v>
          </cell>
          <cell r="AO121"/>
          <cell r="AP121"/>
          <cell r="AQ121"/>
          <cell r="AR121"/>
          <cell r="AS121"/>
          <cell r="AT121"/>
          <cell r="AU121" t="str">
            <v>GLORIA YADIRA ROMERO AGUDELO</v>
          </cell>
          <cell r="AV121" t="str">
            <v>DOSCIENTOS TREINTA Y OCHO MILLONES NOVECIENTOS SESENTA MIL PESOS MCTE.</v>
          </cell>
          <cell r="AW121" t="str">
            <v>DOSCIENTOS TREINTA Y OCHO MILLONES NOVECIENTOS SESENTA MIL PESOS MCTE.</v>
          </cell>
          <cell r="AX121" t="str">
            <v>CIENTO NOVENTA MILLONES DE PESOS MCTE.</v>
          </cell>
          <cell r="AY121">
            <v>1900000</v>
          </cell>
          <cell r="AZ121">
            <v>188100000</v>
          </cell>
          <cell r="BA121" t="str">
            <v>CIENTO OCHENTA Y OCHO MILLONES CIEN MIL PESOS MCTE.</v>
          </cell>
          <cell r="BB121" t="str">
            <v>UN MILLÓN NOVECIENTOS MIL PESOS MCTE.</v>
          </cell>
          <cell r="BC121" t="str">
            <v>DOS MILLONES DOSCIENTOS SESENTA Y OCHO MIL CUATROCIENTOS CUARENTA Y OCHO PESOS MCTE.</v>
          </cell>
          <cell r="BD121" t="str">
            <v>doscientos cuarenta</v>
          </cell>
          <cell r="BE121" t="str">
            <v xml:space="preserve"> cuotas mensuales</v>
          </cell>
          <cell r="BF121" t="str">
            <v>doscientos cuarenta (240) cuotas mensuales y sucesivas</v>
          </cell>
          <cell r="BG121" t="str">
            <v>COMPRA DE VIVIENDA</v>
          </cell>
          <cell r="BH121" t="str">
            <v xml:space="preserve"> al mes siguiente del desembolso </v>
          </cell>
          <cell r="BI121" t="str">
            <v>mensual</v>
          </cell>
          <cell r="BJ121" t="str">
            <v xml:space="preserve">al mes siguiente del desembolso </v>
          </cell>
          <cell r="BK121" t="str">
            <v/>
          </cell>
          <cell r="BL121" t="str">
            <v>a. Promesa de compraventa</v>
          </cell>
          <cell r="BM121" t="str">
            <v>b. Certificado de tradición y libertad del inmueble a adquirir, debe tener una fecha de expedición no superior a treinta (30) días.</v>
          </cell>
          <cell r="BN121" t="str">
            <v>c.Avalúo comercial del inmueble a adquirir, debe contener registro fotográfico a color y elcertificadö del perito avaluador inscrito en las listas que componen el Registro Nacional de Avaluadores de la Superintendencia de Industria y Comercio</v>
          </cell>
          <cell r="BO121" t="str">
            <v xml:space="preserve">d. Fotocopia de la escritura pública del inmueble a adquirir. </v>
          </cell>
          <cell r="BP121" t="str">
            <v>e.Fotocopia de la escritura pública del reglamento de propiedad horizontal, adjuntando solamente la parte pertinente del bien inmueble que desea adquirir.</v>
          </cell>
          <cell r="BQ121" t="str">
            <v>f. Certificado catastral con fecha no mayor a treinta (30) días de expedición.</v>
          </cell>
          <cell r="BR121" t="str">
            <v>g. Fotocopia de la cedula de ciudadanía del vendedor. En caso de ser el vendedor una persona jurídica, se debe anexar el certificado de existencia y representación legal.</v>
          </cell>
          <cell r="BS121" t="str">
            <v>h.Certificación bancaria vigente del funcionario beneficiario de crédito y del o los beneficiarios del giro, con número y tipo de cuenta con fecha no mayor a treinta (30) días de expedición.</v>
          </cell>
          <cell r="BT121" t="str">
            <v>Primera</v>
          </cell>
          <cell r="BU121" t="str">
            <v>Contraloría General de la República</v>
          </cell>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cell r="DG121"/>
          <cell r="DH121"/>
          <cell r="DI121"/>
          <cell r="DJ121"/>
          <cell r="DK121"/>
          <cell r="DL121"/>
          <cell r="DM121"/>
          <cell r="DN121"/>
          <cell r="DO121"/>
          <cell r="DP121"/>
          <cell r="DQ121"/>
          <cell r="DR121"/>
          <cell r="DS121"/>
          <cell r="DT121"/>
          <cell r="DU121"/>
          <cell r="DV121"/>
          <cell r="DW121"/>
          <cell r="DX121"/>
          <cell r="DY121"/>
          <cell r="DZ121"/>
          <cell r="EA121"/>
          <cell r="EB121"/>
          <cell r="EC121"/>
          <cell r="ED121"/>
          <cell r="EE121"/>
          <cell r="EF121"/>
          <cell r="EG121"/>
          <cell r="EH121"/>
          <cell r="EI121"/>
          <cell r="EJ121"/>
          <cell r="EK121"/>
          <cell r="EL121"/>
          <cell r="EM121"/>
          <cell r="EN121"/>
          <cell r="EO121"/>
          <cell r="EP121"/>
          <cell r="EQ121"/>
          <cell r="ER121"/>
          <cell r="ES121"/>
          <cell r="ET121"/>
          <cell r="EU121"/>
          <cell r="EV121"/>
          <cell r="EW121"/>
          <cell r="EX121"/>
          <cell r="EY121"/>
          <cell r="EZ121"/>
          <cell r="FA121"/>
          <cell r="FB121"/>
          <cell r="FC121"/>
          <cell r="FD121"/>
          <cell r="FE121"/>
          <cell r="FF121"/>
          <cell r="FG121"/>
          <cell r="FH121"/>
          <cell r="FI121"/>
          <cell r="FJ121"/>
          <cell r="FK121"/>
          <cell r="FL121"/>
          <cell r="FM121"/>
          <cell r="FN121"/>
          <cell r="FO121"/>
          <cell r="FP121"/>
          <cell r="FQ121"/>
          <cell r="FR121"/>
          <cell r="FS121"/>
          <cell r="FT121"/>
          <cell r="FU121"/>
          <cell r="FV121"/>
          <cell r="FW121"/>
          <cell r="FX121"/>
          <cell r="FY121"/>
          <cell r="FZ121"/>
          <cell r="GA121"/>
          <cell r="GB121"/>
          <cell r="GC121"/>
          <cell r="GD121"/>
          <cell r="GE121"/>
          <cell r="GF121"/>
          <cell r="GG121"/>
          <cell r="GH121"/>
          <cell r="GI121"/>
          <cell r="GJ121"/>
          <cell r="GK121"/>
          <cell r="GL121"/>
          <cell r="GM121"/>
          <cell r="GN121"/>
          <cell r="GO121"/>
          <cell r="GP121"/>
          <cell r="GQ121"/>
          <cell r="GR121"/>
          <cell r="GS121"/>
          <cell r="GT121"/>
          <cell r="GU121"/>
          <cell r="GV121"/>
          <cell r="GW121"/>
          <cell r="GX121"/>
          <cell r="GY121"/>
          <cell r="GZ121"/>
          <cell r="HA121"/>
          <cell r="HB121"/>
          <cell r="HC121"/>
          <cell r="HD121"/>
          <cell r="HE121"/>
          <cell r="HF121"/>
          <cell r="HG121"/>
          <cell r="HH121"/>
          <cell r="HI121"/>
          <cell r="HJ121"/>
          <cell r="HK121"/>
          <cell r="HL121"/>
          <cell r="HM121"/>
          <cell r="HN121"/>
          <cell r="HO121"/>
          <cell r="HP121"/>
          <cell r="HQ121"/>
          <cell r="HR121"/>
          <cell r="HS121"/>
          <cell r="HT121"/>
          <cell r="HU121"/>
          <cell r="HV121"/>
          <cell r="HW121"/>
          <cell r="HX121"/>
          <cell r="HY121"/>
          <cell r="HZ121"/>
          <cell r="IA121"/>
          <cell r="IB121"/>
          <cell r="IC121"/>
          <cell r="ID121"/>
          <cell r="IE121"/>
          <cell r="IF121"/>
          <cell r="IG121"/>
          <cell r="IH121"/>
          <cell r="II121"/>
          <cell r="IJ121"/>
          <cell r="IK121"/>
          <cell r="IL121"/>
          <cell r="IM121"/>
          <cell r="IN121"/>
          <cell r="IO121"/>
          <cell r="IP121"/>
          <cell r="IQ121"/>
          <cell r="IR121"/>
          <cell r="IS121"/>
          <cell r="IT121"/>
          <cell r="IU121"/>
          <cell r="IV121"/>
          <cell r="IW121"/>
          <cell r="IX121"/>
          <cell r="IY121"/>
          <cell r="IZ121"/>
          <cell r="JA121"/>
          <cell r="JB121"/>
          <cell r="JC121"/>
          <cell r="JD121"/>
          <cell r="JE121"/>
          <cell r="JF121"/>
          <cell r="JG121"/>
          <cell r="JH121"/>
          <cell r="JI121"/>
          <cell r="JJ121"/>
          <cell r="JK121"/>
          <cell r="JL121"/>
          <cell r="JM121"/>
          <cell r="JN121"/>
          <cell r="JO121"/>
          <cell r="JP121"/>
          <cell r="JQ121"/>
          <cell r="JR121"/>
          <cell r="JS121"/>
          <cell r="JT121"/>
          <cell r="JU121"/>
          <cell r="JV121"/>
          <cell r="JW121"/>
          <cell r="JX121"/>
          <cell r="JY121"/>
          <cell r="JZ121"/>
          <cell r="KA121"/>
          <cell r="KB121"/>
          <cell r="KC121"/>
          <cell r="KD121"/>
          <cell r="KE121"/>
          <cell r="KF121"/>
          <cell r="KG121"/>
          <cell r="KH121"/>
          <cell r="KI121"/>
          <cell r="KJ121"/>
          <cell r="KK121"/>
          <cell r="KL121"/>
        </row>
        <row r="122">
          <cell r="C122">
            <v>14458</v>
          </cell>
          <cell r="D122" t="str">
            <v>Acepta</v>
          </cell>
          <cell r="E122" t="str">
            <v>COMPRA DE VIVIENDA</v>
          </cell>
          <cell r="F122">
            <v>1</v>
          </cell>
          <cell r="G122">
            <v>3</v>
          </cell>
          <cell r="H122">
            <v>45041</v>
          </cell>
          <cell r="I122">
            <v>35896457</v>
          </cell>
          <cell r="J122" t="str">
            <v>CHALA SANCHEZ HADITH LLIANNY</v>
          </cell>
          <cell r="K122" t="str">
            <v>Auxiliar Administrativo - Grado 03</v>
          </cell>
          <cell r="L122" t="str">
            <v>Medellin - Antioquia</v>
          </cell>
          <cell r="M122">
            <v>141520000</v>
          </cell>
          <cell r="N122">
            <v>141520000</v>
          </cell>
          <cell r="O122">
            <v>0</v>
          </cell>
          <cell r="P122"/>
          <cell r="Q122" t="str">
            <v>Diana Palacios</v>
          </cell>
          <cell r="R122" t="e">
            <v>#N/A</v>
          </cell>
          <cell r="S122"/>
          <cell r="T122"/>
          <cell r="U122" t="str">
            <v>Señora</v>
          </cell>
          <cell r="V122" t="str">
            <v>HADITH LLIANNY CHALA SANCHEZ</v>
          </cell>
          <cell r="W122">
            <v>3357271</v>
          </cell>
          <cell r="X122">
            <v>12.9</v>
          </cell>
          <cell r="Y122">
            <v>1</v>
          </cell>
          <cell r="Z122">
            <v>12.9</v>
          </cell>
          <cell r="AA122">
            <v>0</v>
          </cell>
          <cell r="AB122">
            <v>1457160</v>
          </cell>
          <cell r="AC122"/>
          <cell r="AD122"/>
          <cell r="AE122">
            <v>264</v>
          </cell>
          <cell r="AF122"/>
          <cell r="AG122"/>
          <cell r="AH122"/>
          <cell r="AI122"/>
          <cell r="AJ122"/>
          <cell r="AK122" t="str">
            <v>CHALA SANCHEZ HADITH LLIANNY</v>
          </cell>
          <cell r="AL122" t="str">
            <v>Cédula No.</v>
          </cell>
          <cell r="AM122">
            <v>35896457</v>
          </cell>
          <cell r="AN122">
            <v>6226880</v>
          </cell>
          <cell r="AO122"/>
          <cell r="AP122"/>
          <cell r="AQ122"/>
          <cell r="AR122"/>
          <cell r="AS122"/>
          <cell r="AT122"/>
          <cell r="AU122" t="str">
            <v>HADITH LLIANNY CHALA SANCHEZ</v>
          </cell>
          <cell r="AV122" t="str">
            <v>CIENTO CUARENTA Y UN MILLONES QUINIENTOS VEINTE MIL PESOS MCTE.</v>
          </cell>
          <cell r="AW122" t="str">
            <v>CIENTO CUARENTA Y UN MILLONES QUINIENTOS VEINTE MIL PESOS MCTE.</v>
          </cell>
          <cell r="AX122" t="str">
            <v>CIENTO CUARENTA Y UN MILLONES QUINIENTOS VEINTE MIL PESOS MCTE.</v>
          </cell>
          <cell r="AY122">
            <v>1415200</v>
          </cell>
          <cell r="AZ122">
            <v>140104800</v>
          </cell>
          <cell r="BA122" t="str">
            <v>CIENTO CUARENTA MILLONES CIENTO CUATRO MIL OCHOCIENTOS PESOS MCTE.</v>
          </cell>
          <cell r="BB122" t="str">
            <v>UN MILLÓN CUATROCIENTOS QUINCE MIL DOSCIENTOS PESOS MCTE.</v>
          </cell>
          <cell r="BC122" t="str">
            <v>UN MILLÓN CUATROCIENTOS CINCUENTA Y SIETE MIL CIENTO SESENTA PESOS MCTE.</v>
          </cell>
          <cell r="BD122" t="str">
            <v>doscientos sesenta y cuatro</v>
          </cell>
          <cell r="BE122" t="str">
            <v xml:space="preserve"> cuotas mensuales</v>
          </cell>
          <cell r="BF122" t="str">
            <v>doscientos sesenta y cuatro (264) cuotas mensuales y sucesivas</v>
          </cell>
          <cell r="BG122" t="str">
            <v>COMPRA DE VIVIENDA</v>
          </cell>
          <cell r="BH122" t="str">
            <v xml:space="preserve"> al mes siguiente del desembolso </v>
          </cell>
          <cell r="BI122" t="str">
            <v>mensual</v>
          </cell>
          <cell r="BJ122" t="str">
            <v xml:space="preserve">al mes siguiente del desembolso </v>
          </cell>
          <cell r="BK122" t="str">
            <v/>
          </cell>
          <cell r="BL122" t="str">
            <v>a. Promesa de compraventa</v>
          </cell>
          <cell r="BM122" t="str">
            <v>b. Certificado de tradición y libertad del inmueble a adquirir, debe tener una fecha de expedición no superior a treinta (30) días.</v>
          </cell>
          <cell r="BN122" t="str">
            <v>c.Avalúo comercial del inmueble a adquirir, debe contener registro fotográfico a color y elcertificadö del perito avaluador inscrito en las listas que componen el Registro Nacional de Avaluadores de la Superintendencia de Industria y Comercio</v>
          </cell>
          <cell r="BO122" t="str">
            <v xml:space="preserve">d. Fotocopia de la escritura pública del inmueble a adquirir. </v>
          </cell>
          <cell r="BP122" t="str">
            <v>e.Fotocopia de la escritura pública del reglamento de propiedad horizontal, adjuntando solamente la parte pertinente del bien inmueble que desea adquirir.</v>
          </cell>
          <cell r="BQ122" t="str">
            <v>f. Certificado catastral con fecha no mayor a treinta (30) días de expedición.</v>
          </cell>
          <cell r="BR122" t="str">
            <v>g. Fotocopia de la cedula de ciudadanía del vendedor. En caso de ser el vendedor una persona jurídica, se debe anexar el certificado de existencia y representación legal.</v>
          </cell>
          <cell r="BS122" t="str">
            <v>h.Certificación bancaria vigente del funcionario beneficiario de crédito y del o los beneficiarios del giro, con número y tipo de cuenta con fecha no mayor a treinta (30) días de expedición.</v>
          </cell>
          <cell r="BT122" t="str">
            <v>Primera</v>
          </cell>
          <cell r="BU122" t="str">
            <v>Contraloria General de la República</v>
          </cell>
          <cell r="BV122"/>
          <cell r="BW122"/>
          <cell r="BX122"/>
          <cell r="BY122"/>
          <cell r="BZ122"/>
          <cell r="CA122"/>
          <cell r="CB122"/>
          <cell r="CC122"/>
        </row>
        <row r="123">
          <cell r="C123">
            <v>16425</v>
          </cell>
          <cell r="D123" t="str">
            <v>Acepta</v>
          </cell>
          <cell r="E123" t="str">
            <v>COMPRA DE VIVIENDA</v>
          </cell>
          <cell r="F123">
            <v>1</v>
          </cell>
          <cell r="G123">
            <v>3</v>
          </cell>
          <cell r="H123">
            <v>45041</v>
          </cell>
          <cell r="I123">
            <v>93392648</v>
          </cell>
          <cell r="J123" t="str">
            <v>CASAS PERALTA BREZNEV JOHANN</v>
          </cell>
          <cell r="K123" t="str">
            <v>Auxiliar Operativo - Grado 01</v>
          </cell>
          <cell r="L123" t="str">
            <v>Ibague - Tolima</v>
          </cell>
          <cell r="M123">
            <v>110200000</v>
          </cell>
          <cell r="N123">
            <v>110200000</v>
          </cell>
          <cell r="O123">
            <v>0</v>
          </cell>
          <cell r="P123"/>
          <cell r="Q123" t="str">
            <v>Diana Palacios</v>
          </cell>
          <cell r="R123" t="e">
            <v>#N/A</v>
          </cell>
          <cell r="S123"/>
          <cell r="T123"/>
          <cell r="U123" t="str">
            <v>Señora</v>
          </cell>
          <cell r="V123" t="str">
            <v>BREZNEV JOHANN CASAS PERALTA</v>
          </cell>
          <cell r="W123">
            <v>2294679</v>
          </cell>
          <cell r="X123">
            <v>12.64</v>
          </cell>
          <cell r="Y123">
            <v>1</v>
          </cell>
          <cell r="Z123">
            <v>12.64</v>
          </cell>
          <cell r="AA123">
            <v>0</v>
          </cell>
          <cell r="AB123">
            <v>989618</v>
          </cell>
          <cell r="AC123"/>
          <cell r="AD123"/>
          <cell r="AE123">
            <v>300</v>
          </cell>
          <cell r="AF123"/>
          <cell r="AG123"/>
          <cell r="AH123"/>
          <cell r="AI123"/>
          <cell r="AJ123"/>
          <cell r="AK123" t="str">
            <v>CASAS PERALTA BREZNEV JOHANN</v>
          </cell>
          <cell r="AL123" t="str">
            <v>Cédula No.</v>
          </cell>
          <cell r="AM123">
            <v>93392648</v>
          </cell>
          <cell r="AN123">
            <v>5510000</v>
          </cell>
          <cell r="AO123"/>
          <cell r="AP123"/>
          <cell r="AQ123"/>
          <cell r="AR123"/>
          <cell r="AS123"/>
          <cell r="AT123"/>
          <cell r="AU123" t="str">
            <v>BREZNEV JOHANN CASAS PERALTA</v>
          </cell>
          <cell r="AV123" t="str">
            <v>CIENTO DIEZ MILLONES DOSCIENTOS MIL PESOS MCTE.</v>
          </cell>
          <cell r="AW123" t="str">
            <v>CIENTO DIEZ MILLONES DOSCIENTOS MIL PESOS MCTE.</v>
          </cell>
          <cell r="AX123" t="str">
            <v>CIENTO DIEZ MILLONES DOSCIENTOS MIL PESOS MCTE.</v>
          </cell>
          <cell r="AY123">
            <v>1102000</v>
          </cell>
          <cell r="AZ123">
            <v>109098000</v>
          </cell>
          <cell r="BA123" t="str">
            <v>CIENTO NUEVE MILLONES NOVENTA Y OCHO MIL PESOS MCTE.</v>
          </cell>
          <cell r="BB123" t="str">
            <v>UN MILLÓN CIENTO DOS MIL PESOS MCTE.</v>
          </cell>
          <cell r="BC123" t="str">
            <v>NOVECIENTOS OCHENTA Y NUEVE MIL SEISCIENTOS DIECIOCHO PESOS MCTE.</v>
          </cell>
          <cell r="BD123" t="str">
            <v>trescientos</v>
          </cell>
          <cell r="BE123" t="str">
            <v xml:space="preserve"> cuotas mensuales</v>
          </cell>
          <cell r="BF123" t="str">
            <v>trescientos (300) cuotas mensuales y sucesivas</v>
          </cell>
          <cell r="BG123" t="str">
            <v>COMPRA DE VIVIENDA</v>
          </cell>
          <cell r="BH123" t="str">
            <v xml:space="preserve"> al mes siguiente del desembolso </v>
          </cell>
          <cell r="BI123" t="str">
            <v>mensual</v>
          </cell>
          <cell r="BJ123" t="str">
            <v xml:space="preserve">al mes siguiente del desembolso </v>
          </cell>
          <cell r="BK123" t="str">
            <v/>
          </cell>
          <cell r="BL123" t="str">
            <v>a. Promesa de compraventa</v>
          </cell>
          <cell r="BM123" t="str">
            <v>b. Certificado de tradición y libertad del inmueble a adquirir, debe tener una fecha de expedición no superior a treinta (30) días.</v>
          </cell>
          <cell r="BN123" t="str">
            <v>c.Avalúo comercial del inmueble a adquirir, debe contener registro fotográfico a color y elcertificadö del perito avaluador inscrito en las listas que componen el Registro Nacional de Avaluadores de la Superintendencia de Industria y Comercio</v>
          </cell>
          <cell r="BO123" t="str">
            <v xml:space="preserve">d. Fotocopia de la escritura pública del inmueble a adquirir. </v>
          </cell>
          <cell r="BP123" t="str">
            <v>e.Fotocopia de la escritura pública del reglamento de propiedad horizontal, adjuntando solamente la parte pertinente del bien inmueble que desea adquirir.</v>
          </cell>
          <cell r="BQ123" t="str">
            <v>f. Certificado catastral con fecha no mayor a treinta (30) días de expedición.</v>
          </cell>
          <cell r="BR123" t="str">
            <v>g. Fotocopia de la cedula de ciudadanía del vendedor. En caso de ser el vendedor una persona jurídica, se debe anexar el certificado de existencia y representación legal.</v>
          </cell>
          <cell r="BS123" t="str">
            <v>h.Certificación bancaria vigente del funcionario beneficiario de crédito y del o los beneficiarios del giro, con número y tipo de cuenta con fecha no mayor a treinta (30) días de expedición.</v>
          </cell>
          <cell r="BT123" t="str">
            <v>Primera</v>
          </cell>
          <cell r="BU123" t="str">
            <v>Contraloria General de la República</v>
          </cell>
          <cell r="BV123"/>
          <cell r="BW123"/>
          <cell r="BX123"/>
          <cell r="BY123"/>
          <cell r="BZ123"/>
          <cell r="CA123"/>
          <cell r="CB123"/>
          <cell r="CC123"/>
        </row>
        <row r="124">
          <cell r="C124">
            <v>16029</v>
          </cell>
          <cell r="D124" t="str">
            <v>Acepta</v>
          </cell>
          <cell r="E124" t="str">
            <v>COMPRA DE VIVIENDA</v>
          </cell>
          <cell r="F124">
            <v>1</v>
          </cell>
          <cell r="G124">
            <v>3</v>
          </cell>
          <cell r="H124">
            <v>45041</v>
          </cell>
          <cell r="I124">
            <v>51841723</v>
          </cell>
          <cell r="J124" t="str">
            <v>GARCIA RODRÍGUEZ BLANCA AIDEE</v>
          </cell>
          <cell r="K124" t="str">
            <v>Auxiliar Administrativo - Grado 03</v>
          </cell>
          <cell r="L124" t="str">
            <v>Bogotá D.C.</v>
          </cell>
          <cell r="M124">
            <v>141520000</v>
          </cell>
          <cell r="N124">
            <v>141520000</v>
          </cell>
          <cell r="O124">
            <v>0</v>
          </cell>
          <cell r="P124"/>
          <cell r="Q124" t="str">
            <v>Diana Palacios</v>
          </cell>
          <cell r="R124" t="e">
            <v>#N/A</v>
          </cell>
          <cell r="S124"/>
          <cell r="T124"/>
          <cell r="U124" t="str">
            <v>Señora</v>
          </cell>
          <cell r="V124" t="str">
            <v>BLANCA AIDEE GARCIA RODRÍGUEZ</v>
          </cell>
          <cell r="W124">
            <v>3357271</v>
          </cell>
          <cell r="X124">
            <v>12.9</v>
          </cell>
          <cell r="Y124">
            <v>1</v>
          </cell>
          <cell r="Z124">
            <v>12.9</v>
          </cell>
          <cell r="AA124">
            <v>0</v>
          </cell>
          <cell r="AB124">
            <v>1457160</v>
          </cell>
          <cell r="AC124"/>
          <cell r="AD124"/>
          <cell r="AE124">
            <v>264</v>
          </cell>
          <cell r="AF124"/>
          <cell r="AG124"/>
          <cell r="AH124"/>
          <cell r="AI124"/>
          <cell r="AJ124"/>
          <cell r="AK124" t="str">
            <v>GARCIA RODRÍGUEZ BLANCA AIDEE</v>
          </cell>
          <cell r="AL124" t="str">
            <v>Cédula No.</v>
          </cell>
          <cell r="AM124">
            <v>51841723</v>
          </cell>
          <cell r="AN124">
            <v>6226880</v>
          </cell>
          <cell r="AO124"/>
          <cell r="AP124"/>
          <cell r="AQ124"/>
          <cell r="AR124"/>
          <cell r="AS124"/>
          <cell r="AT124"/>
          <cell r="AU124" t="str">
            <v>BLANCA AIDEE GARCIA RODRÍGUEZ</v>
          </cell>
          <cell r="AV124" t="str">
            <v>CIENTO CUARENTA Y UN MILLONES QUINIENTOS VEINTE MIL PESOS MCTE.</v>
          </cell>
          <cell r="AW124" t="str">
            <v>CIENTO CUARENTA Y UN MILLONES QUINIENTOS VEINTE MIL PESOS MCTE.</v>
          </cell>
          <cell r="AX124" t="str">
            <v>CIENTO CUARENTA Y UN MILLONES QUINIENTOS VEINTE MIL PESOS MCTE.</v>
          </cell>
          <cell r="AY124">
            <v>1415200</v>
          </cell>
          <cell r="AZ124">
            <v>140104800</v>
          </cell>
          <cell r="BA124" t="str">
            <v>CIENTO CUARENTA MILLONES CIENTO CUATRO MIL OCHOCIENTOS PESOS MCTE.</v>
          </cell>
          <cell r="BB124" t="str">
            <v>UN MILLÓN CUATROCIENTOS QUINCE MIL DOSCIENTOS PESOS MCTE.</v>
          </cell>
          <cell r="BC124" t="str">
            <v>UN MILLÓN CUATROCIENTOS CINCUENTA Y SIETE MIL CIENTO SESENTA PESOS MCTE.</v>
          </cell>
          <cell r="BD124" t="str">
            <v>doscientos sesenta y cuatro</v>
          </cell>
          <cell r="BE124" t="str">
            <v xml:space="preserve"> cuotas mensuales</v>
          </cell>
          <cell r="BF124" t="str">
            <v>doscientos sesenta y cuatro (264) cuotas mensuales y sucesivas</v>
          </cell>
          <cell r="BG124" t="str">
            <v>COMPRA DE VIVIENDA</v>
          </cell>
          <cell r="BH124" t="str">
            <v xml:space="preserve"> al mes siguiente del desembolso </v>
          </cell>
          <cell r="BI124" t="str">
            <v>mensual</v>
          </cell>
          <cell r="BJ124" t="str">
            <v xml:space="preserve">al mes siguiente del desembolso </v>
          </cell>
          <cell r="BK124" t="str">
            <v/>
          </cell>
          <cell r="BL124" t="str">
            <v>a. Promesa de compraventa</v>
          </cell>
          <cell r="BM124" t="str">
            <v>b. Certificado de tradición y libertad del inmueble a adquirir, debe tener una fecha de expedición no superior a treinta (30) días.</v>
          </cell>
          <cell r="BN124" t="str">
            <v>c.Avalúo comercial del inmueble a adquirir, debe contener registro fotográfico a color y elcertificadö del perito avaluador inscrito en las listas que componen el Registro Nacional de Avaluadores de la Superintendencia de Industria y Comercio</v>
          </cell>
          <cell r="BO124" t="str">
            <v xml:space="preserve">d. Fotocopia de la escritura pública del inmueble a adquirir. </v>
          </cell>
          <cell r="BP124" t="str">
            <v>e.Fotocopia de la escritura pública del reglamento de propiedad horizontal, adjuntando solamente la parte pertinente del bien inmueble que desea adquirir.</v>
          </cell>
          <cell r="BQ124" t="str">
            <v>f. Certificado catastral con fecha no mayor a treinta (30) días de expedición.</v>
          </cell>
          <cell r="BR124" t="str">
            <v>g. Fotocopia de la cedula de ciudadanía del vendedor. En caso de ser el vendedor una persona jurídica, se debe anexar el certificado de existencia y representación legal.</v>
          </cell>
          <cell r="BS124" t="str">
            <v>h.Certificación bancaria vigente del funcionario beneficiario de crédito y del o los beneficiarios del giro, con número y tipo de cuenta con fecha no mayor a treinta (30) días de expedición.</v>
          </cell>
          <cell r="BT124" t="str">
            <v>Primera</v>
          </cell>
          <cell r="BU124" t="str">
            <v>Contraloria General de la República</v>
          </cell>
          <cell r="BV124"/>
          <cell r="BW124"/>
          <cell r="BX124"/>
          <cell r="BY124"/>
          <cell r="BZ124"/>
          <cell r="CA124"/>
          <cell r="CB124"/>
          <cell r="CC124"/>
        </row>
        <row r="125">
          <cell r="C125">
            <v>16367</v>
          </cell>
          <cell r="D125" t="str">
            <v>NO ACEPTA</v>
          </cell>
          <cell r="E125" t="str">
            <v>COMPRA DE VIVIENDA</v>
          </cell>
          <cell r="F125">
            <v>1</v>
          </cell>
          <cell r="G125">
            <v>3</v>
          </cell>
          <cell r="H125">
            <v>45041</v>
          </cell>
          <cell r="I125">
            <v>1116544459</v>
          </cell>
          <cell r="J125" t="str">
            <v>TORRES SALAMANCA OSCAR IVAN</v>
          </cell>
          <cell r="K125" t="str">
            <v>Profesional Universitario - Grado 01</v>
          </cell>
          <cell r="L125" t="str">
            <v>Yopal - Casanare</v>
          </cell>
          <cell r="M125">
            <v>214600000</v>
          </cell>
          <cell r="N125">
            <v>214600000</v>
          </cell>
          <cell r="O125">
            <v>0</v>
          </cell>
          <cell r="P125"/>
          <cell r="Q125" t="str">
            <v>Diana Palacios</v>
          </cell>
          <cell r="R125" t="e">
            <v>#N/A</v>
          </cell>
          <cell r="S125"/>
          <cell r="T125"/>
          <cell r="U125" t="str">
            <v>Señora</v>
          </cell>
          <cell r="V125" t="str">
            <v>OSCAR IVAN TORRES SALAMANCA</v>
          </cell>
          <cell r="W125">
            <v>5553106</v>
          </cell>
          <cell r="X125">
            <v>13.15</v>
          </cell>
          <cell r="Y125">
            <v>1</v>
          </cell>
          <cell r="Z125">
            <v>13.15</v>
          </cell>
          <cell r="AA125">
            <v>0</v>
          </cell>
          <cell r="AB125">
            <v>2552480</v>
          </cell>
          <cell r="AC125"/>
          <cell r="AD125"/>
          <cell r="AE125">
            <v>240</v>
          </cell>
          <cell r="AF125"/>
          <cell r="AG125"/>
          <cell r="AH125"/>
          <cell r="AI125"/>
          <cell r="AJ125"/>
          <cell r="AK125" t="str">
            <v>TORRES SALAMANCA OSCAR IVAN</v>
          </cell>
          <cell r="AL125" t="str">
            <v>Cédula No.</v>
          </cell>
          <cell r="AM125">
            <v>1116544459</v>
          </cell>
          <cell r="AN125">
            <v>8584000</v>
          </cell>
          <cell r="AO125"/>
          <cell r="AP125"/>
          <cell r="AQ125"/>
          <cell r="AR125"/>
          <cell r="AS125"/>
          <cell r="AT125"/>
          <cell r="AU125" t="str">
            <v>OSCAR IVAN TORRES SALAMANCA</v>
          </cell>
          <cell r="AV125" t="str">
            <v>DOSCIENTOS CATORCE MILLONES SEISCIENTOS MIL PESOS MCTE.</v>
          </cell>
          <cell r="AW125" t="str">
            <v>DOSCIENTOS CATORCE MILLONES SEISCIENTOS MIL PESOS MCTE.</v>
          </cell>
          <cell r="AX125" t="str">
            <v>DOSCIENTOS CATORCE MILLONES SEISCIENTOS MIL PESOS MCTE.</v>
          </cell>
          <cell r="AY125">
            <v>2146000</v>
          </cell>
          <cell r="AZ125">
            <v>212454000</v>
          </cell>
          <cell r="BA125" t="str">
            <v>DOSCIENTOS DOCE MILLONES CUATROCIENTOS CINCUENTA Y CUATRO MIL PESOS MCTE.</v>
          </cell>
          <cell r="BB125" t="str">
            <v>DOS MILLONES CIENTO CUARENTA Y SEIS MIL PESOS MCTE.</v>
          </cell>
          <cell r="BC125" t="str">
            <v>DOS MILLONES QUINIENTOS CINCUENTA Y DOS MIL CUATROCIENTOS OCHENTA PESOS MCTE.</v>
          </cell>
          <cell r="BD125" t="str">
            <v>doscientos cuarenta</v>
          </cell>
          <cell r="BE125" t="str">
            <v xml:space="preserve"> cuotas mensuales</v>
          </cell>
          <cell r="BF125" t="str">
            <v>doscientos cuarenta (240) cuotas mensuales y sucesivas</v>
          </cell>
          <cell r="BG125" t="str">
            <v>COMPRA DE VIVIENDA</v>
          </cell>
          <cell r="BH125" t="str">
            <v xml:space="preserve"> al mes siguiente del desembolso </v>
          </cell>
          <cell r="BI125" t="str">
            <v>mensual</v>
          </cell>
          <cell r="BJ125" t="str">
            <v xml:space="preserve">al mes siguiente del desembolso </v>
          </cell>
          <cell r="BK125" t="str">
            <v/>
          </cell>
          <cell r="BL125" t="str">
            <v>a. Promesa de compraventa</v>
          </cell>
          <cell r="BM125" t="str">
            <v>b. Certificado de tradición y libertad del inmueble a adquirir, debe tener una fecha de expedición no superior a treinta (30) días.</v>
          </cell>
          <cell r="BN125" t="str">
            <v>c.Avalúo comercial del inmueble a adquirir, debe contener registro fotográfico a color y elcertificadö del perito avaluador inscrito en las listas que componen el Registro Nacional de Avaluadores de la Superintendencia de Industria y Comercio</v>
          </cell>
          <cell r="BO125" t="str">
            <v xml:space="preserve">d. Fotocopia de la escritura pública del inmueble a adquirir. </v>
          </cell>
          <cell r="BP125" t="str">
            <v>e.Fotocopia de la escritura pública del reglamento de propiedad horizontal, adjuntando solamente la parte pertinente del bien inmueble que desea adquirir.</v>
          </cell>
          <cell r="BQ125" t="str">
            <v>f. Certificado catastral con fecha no mayor a treinta (30) días de expedición.</v>
          </cell>
          <cell r="BR125" t="str">
            <v>g. Fotocopia de la cedula de ciudadanía del vendedor. En caso de ser el vendedor una persona jurídica, se debe anexar el certificado de existencia y representación legal.</v>
          </cell>
          <cell r="BS125" t="str">
            <v>h.Certificación bancaria vigente del funcionario beneficiario de crédito y del o los beneficiarios del giro, con número y tipo de cuenta con fecha no mayor a treinta (30) días de expedición.</v>
          </cell>
          <cell r="BT125" t="str">
            <v>Primera</v>
          </cell>
          <cell r="BU125" t="str">
            <v>Contraloria General de la República</v>
          </cell>
          <cell r="BV125"/>
          <cell r="BW125"/>
          <cell r="BX125"/>
          <cell r="BY125"/>
          <cell r="BZ125"/>
          <cell r="CA125"/>
          <cell r="CB125"/>
          <cell r="CC125"/>
        </row>
        <row r="126">
          <cell r="C126">
            <v>18644</v>
          </cell>
          <cell r="D126" t="str">
            <v>Acepta</v>
          </cell>
          <cell r="E126" t="str">
            <v>COMPRA DE VIVIENDA</v>
          </cell>
          <cell r="F126">
            <v>1</v>
          </cell>
          <cell r="G126">
            <v>3</v>
          </cell>
          <cell r="H126">
            <v>45041</v>
          </cell>
          <cell r="I126">
            <v>6618283</v>
          </cell>
          <cell r="J126" t="str">
            <v>MORANTE FLOREZ JESUS GABRIEL</v>
          </cell>
          <cell r="K126" t="str">
            <v>Profesional Universitario - Grado 02</v>
          </cell>
          <cell r="L126" t="str">
            <v>Bogotá D.C.</v>
          </cell>
          <cell r="M126">
            <v>238960000</v>
          </cell>
          <cell r="N126">
            <v>238960000</v>
          </cell>
          <cell r="O126">
            <v>0</v>
          </cell>
          <cell r="P126"/>
          <cell r="Q126" t="str">
            <v>Diana Palacios</v>
          </cell>
          <cell r="R126" t="e">
            <v>#N/A</v>
          </cell>
          <cell r="S126"/>
          <cell r="T126"/>
          <cell r="U126" t="str">
            <v>Señora</v>
          </cell>
          <cell r="V126" t="str">
            <v>JESUS GABRIEL MORANTE FLOREZ</v>
          </cell>
          <cell r="W126">
            <v>6597926</v>
          </cell>
          <cell r="X126">
            <v>13.15</v>
          </cell>
          <cell r="Y126">
            <v>1</v>
          </cell>
          <cell r="Z126">
            <v>13.15</v>
          </cell>
          <cell r="AA126">
            <v>0</v>
          </cell>
          <cell r="AB126">
            <v>2842221</v>
          </cell>
          <cell r="AC126"/>
          <cell r="AD126"/>
          <cell r="AE126">
            <v>240</v>
          </cell>
          <cell r="AF126"/>
          <cell r="AG126"/>
          <cell r="AH126"/>
          <cell r="AI126"/>
          <cell r="AJ126"/>
          <cell r="AK126" t="str">
            <v>MORANTE FLOREZ JESUS GABRIEL</v>
          </cell>
          <cell r="AL126" t="str">
            <v>Cédula No.</v>
          </cell>
          <cell r="AM126">
            <v>6618283</v>
          </cell>
          <cell r="AN126">
            <v>9558400</v>
          </cell>
          <cell r="AO126"/>
          <cell r="AP126"/>
          <cell r="AQ126"/>
          <cell r="AR126"/>
          <cell r="AS126"/>
          <cell r="AT126"/>
          <cell r="AU126" t="str">
            <v>JESUS GABRIEL MORANTE FLOREZ</v>
          </cell>
          <cell r="AV126" t="str">
            <v>DOSCIENTOS TREINTA Y OCHO MILLONES NOVECIENTOS SESENTA MIL PESOS MCTE.</v>
          </cell>
          <cell r="AW126" t="str">
            <v>DOSCIENTOS TREINTA Y OCHO MILLONES NOVECIENTOS SESENTA MIL PESOS MCTE.</v>
          </cell>
          <cell r="AX126" t="str">
            <v>DOSCIENTOS TREINTA Y OCHO MILLONES NOVECIENTOS SESENTA MIL PESOS MCTE.</v>
          </cell>
          <cell r="AY126">
            <v>2389600</v>
          </cell>
          <cell r="AZ126">
            <v>236570400</v>
          </cell>
          <cell r="BA126" t="str">
            <v>DOSCIENTOS TREINTA Y SEIS MILLONES QUINIENTOS SETENTA MIL CUATROCIENTOS PESOS MCTE.</v>
          </cell>
          <cell r="BB126" t="str">
            <v>DOS MILLONES TRESCIENTOS OCHENTA Y NUEVE MIL SEISCIENTOS PESOS MCTE.</v>
          </cell>
          <cell r="BC126" t="str">
            <v>DOS MILLONES OCHOCIENTOS CUARENTA Y DOS MIL DOSCIENTOS VEINTIÚN PESOS MCTE.</v>
          </cell>
          <cell r="BD126" t="str">
            <v>doscientos cuarenta</v>
          </cell>
          <cell r="BE126" t="str">
            <v xml:space="preserve"> cuotas mensuales</v>
          </cell>
          <cell r="BF126" t="str">
            <v>doscientos cuarenta (240) cuotas mensuales y sucesivas</v>
          </cell>
          <cell r="BG126" t="str">
            <v>COMPRA DE VIVIENDA</v>
          </cell>
          <cell r="BH126" t="str">
            <v xml:space="preserve"> al mes siguiente del desembolso </v>
          </cell>
          <cell r="BI126" t="str">
            <v>mensual</v>
          </cell>
          <cell r="BJ126" t="str">
            <v xml:space="preserve">al mes siguiente del desembolso </v>
          </cell>
          <cell r="BK126" t="str">
            <v/>
          </cell>
          <cell r="BL126" t="str">
            <v>a. Promesa de compraventa</v>
          </cell>
          <cell r="BM126" t="str">
            <v>b. Certificado de tradición y libertad del inmueble a adquirir, debe tener una fecha de expedición no superior a treinta (30) días.</v>
          </cell>
          <cell r="BN126" t="str">
            <v>c.Avalúo comercial del inmueble a adquirir, debe contener registro fotográfico a color y elcertificadö del perito avaluador inscrito en las listas que componen el Registro Nacional de Avaluadores de la Superintendencia de Industria y Comercio</v>
          </cell>
          <cell r="BO126" t="str">
            <v xml:space="preserve">d. Fotocopia de la escritura pública del inmueble a adquirir. </v>
          </cell>
          <cell r="BP126" t="str">
            <v>e.Fotocopia de la escritura pública del reglamento de propiedad horizontal, adjuntando solamente la parte pertinente del bien inmueble que desea adquirir.</v>
          </cell>
          <cell r="BQ126" t="str">
            <v>f. Certificado catastral con fecha no mayor a treinta (30) días de expedición.</v>
          </cell>
          <cell r="BR126" t="str">
            <v>g. Fotocopia de la cedula de ciudadanía del vendedor. En caso de ser el vendedor una persona jurídica, se debe anexar el certificado de existencia y representación legal.</v>
          </cell>
          <cell r="BS126" t="str">
            <v>h.Certificación bancaria vigente del funcionario beneficiario de crédito y del o los beneficiarios del giro, con número y tipo de cuenta con fecha no mayor a treinta (30) días de expedición.</v>
          </cell>
          <cell r="BT126" t="str">
            <v>Primera</v>
          </cell>
          <cell r="BU126" t="str">
            <v>Contraloria General de la República</v>
          </cell>
          <cell r="BV126"/>
          <cell r="BW126"/>
          <cell r="BX126"/>
          <cell r="BY126"/>
          <cell r="BZ126"/>
          <cell r="CA126"/>
          <cell r="CB126"/>
          <cell r="CC126"/>
        </row>
        <row r="127">
          <cell r="C127">
            <v>17028</v>
          </cell>
          <cell r="D127" t="str">
            <v>Acepta</v>
          </cell>
          <cell r="E127" t="str">
            <v>COMPRA DE VIVIENDA</v>
          </cell>
          <cell r="F127">
            <v>1</v>
          </cell>
          <cell r="G127">
            <v>3</v>
          </cell>
          <cell r="H127">
            <v>45041</v>
          </cell>
          <cell r="I127">
            <v>36287750</v>
          </cell>
          <cell r="J127" t="str">
            <v>GOMEZ GARCIA SILVIA CRISTINA</v>
          </cell>
          <cell r="K127" t="str">
            <v>Profesional Universitario - Grado 02</v>
          </cell>
          <cell r="L127" t="str">
            <v>Neiva - Huila</v>
          </cell>
          <cell r="M127">
            <v>238960000</v>
          </cell>
          <cell r="N127">
            <v>238960000</v>
          </cell>
          <cell r="O127">
            <v>0</v>
          </cell>
          <cell r="P127"/>
          <cell r="Q127" t="str">
            <v>Diana Palacios</v>
          </cell>
          <cell r="R127" t="e">
            <v>#N/A</v>
          </cell>
          <cell r="S127"/>
          <cell r="T127"/>
          <cell r="U127" t="str">
            <v>Señora</v>
          </cell>
          <cell r="V127" t="str">
            <v>SILVIA CRISTINA GOMEZ GARCIA</v>
          </cell>
          <cell r="W127">
            <v>6597926</v>
          </cell>
          <cell r="X127">
            <v>13.15</v>
          </cell>
          <cell r="Y127">
            <v>1</v>
          </cell>
          <cell r="Z127">
            <v>13.15</v>
          </cell>
          <cell r="AA127">
            <v>0</v>
          </cell>
          <cell r="AB127">
            <v>2842221</v>
          </cell>
          <cell r="AC127"/>
          <cell r="AD127"/>
          <cell r="AE127">
            <v>240</v>
          </cell>
          <cell r="AF127"/>
          <cell r="AG127"/>
          <cell r="AH127"/>
          <cell r="AI127"/>
          <cell r="AJ127"/>
          <cell r="AK127" t="str">
            <v>GOMEZ GARCIA SILVIA CRISTINA</v>
          </cell>
          <cell r="AL127" t="str">
            <v>Cédula No.</v>
          </cell>
          <cell r="AM127">
            <v>36287750</v>
          </cell>
          <cell r="AN127">
            <v>9558400</v>
          </cell>
          <cell r="AO127"/>
          <cell r="AP127"/>
          <cell r="AQ127"/>
          <cell r="AR127"/>
          <cell r="AS127"/>
          <cell r="AT127"/>
          <cell r="AU127" t="str">
            <v>SILVIA CRISTINA GOMEZ GARCIA</v>
          </cell>
          <cell r="AV127" t="str">
            <v>DOSCIENTOS TREINTA Y OCHO MILLONES NOVECIENTOS SESENTA MIL PESOS MCTE.</v>
          </cell>
          <cell r="AW127" t="str">
            <v>DOSCIENTOS TREINTA Y OCHO MILLONES NOVECIENTOS SESENTA MIL PESOS MCTE.</v>
          </cell>
          <cell r="AX127" t="str">
            <v>DOSCIENTOS TREINTA Y OCHO MILLONES NOVECIENTOS SESENTA MIL PESOS MCTE.</v>
          </cell>
          <cell r="AY127">
            <v>2389600</v>
          </cell>
          <cell r="AZ127">
            <v>236570400</v>
          </cell>
          <cell r="BA127" t="str">
            <v>DOSCIENTOS TREINTA Y SEIS MILLONES QUINIENTOS SETENTA MIL CUATROCIENTOS PESOS MCTE.</v>
          </cell>
          <cell r="BB127" t="str">
            <v>DOS MILLONES TRESCIENTOS OCHENTA Y NUEVE MIL SEISCIENTOS PESOS MCTE.</v>
          </cell>
          <cell r="BC127" t="str">
            <v>DOS MILLONES OCHOCIENTOS CUARENTA Y DOS MIL DOSCIENTOS VEINTIÚN PESOS MCTE.</v>
          </cell>
          <cell r="BD127" t="str">
            <v>doscientos cuarenta</v>
          </cell>
          <cell r="BE127" t="str">
            <v xml:space="preserve"> cuotas mensuales</v>
          </cell>
          <cell r="BF127" t="str">
            <v>doscientos cuarenta (240) cuotas mensuales y sucesivas</v>
          </cell>
          <cell r="BG127" t="str">
            <v>COMPRA DE VIVIENDA</v>
          </cell>
          <cell r="BH127" t="str">
            <v xml:space="preserve"> al mes siguiente del desembolso </v>
          </cell>
          <cell r="BI127" t="str">
            <v>mensual</v>
          </cell>
          <cell r="BJ127" t="str">
            <v xml:space="preserve">al mes siguiente del desembolso </v>
          </cell>
          <cell r="BK127" t="str">
            <v/>
          </cell>
          <cell r="BL127" t="str">
            <v>a. Promesa de compraventa</v>
          </cell>
          <cell r="BM127" t="str">
            <v>b. Certificado de tradición y libertad del inmueble a adquirir, debe tener una fecha de expedición no superior a treinta (30) días.</v>
          </cell>
          <cell r="BN127" t="str">
            <v>c.Avalúo comercial del inmueble a adquirir, debe contener registro fotográfico a color y elcertificadö del perito avaluador inscrito en las listas que componen el Registro Nacional de Avaluadores de la Superintendencia de Industria y Comercio</v>
          </cell>
          <cell r="BO127" t="str">
            <v xml:space="preserve">d. Fotocopia de la escritura pública del inmueble a adquirir. </v>
          </cell>
          <cell r="BP127" t="str">
            <v>e.Fotocopia de la escritura pública del reglamento de propiedad horizontal, adjuntando solamente la parte pertinente del bien inmueble que desea adquirir.</v>
          </cell>
          <cell r="BQ127" t="str">
            <v>f. Certificado catastral con fecha no mayor a treinta (30) días de expedición.</v>
          </cell>
          <cell r="BR127" t="str">
            <v>g. Fotocopia de la cedula de ciudadanía del vendedor. En caso de ser el vendedor una persona jurídica, se debe anexar el certificado de existencia y representación legal.</v>
          </cell>
          <cell r="BS127" t="str">
            <v>h.Certificación bancaria vigente del funcionario beneficiario de crédito y del o los beneficiarios del giro, con número y tipo de cuenta con fecha no mayor a treinta (30) días de expedición.</v>
          </cell>
          <cell r="BT127" t="str">
            <v>Primera</v>
          </cell>
          <cell r="BU127" t="str">
            <v>Contraloria General de la República</v>
          </cell>
          <cell r="BV127"/>
          <cell r="BW127"/>
          <cell r="BX127"/>
          <cell r="BY127"/>
          <cell r="BZ127"/>
          <cell r="CA127"/>
          <cell r="CB127"/>
          <cell r="CC127"/>
        </row>
        <row r="128">
          <cell r="C128">
            <v>17096</v>
          </cell>
          <cell r="D128" t="str">
            <v>En Trámte</v>
          </cell>
          <cell r="E128" t="str">
            <v>COMPRA DE VIVIENDA</v>
          </cell>
          <cell r="F128">
            <v>1</v>
          </cell>
          <cell r="G128">
            <v>3</v>
          </cell>
          <cell r="H128">
            <v>45041</v>
          </cell>
          <cell r="I128">
            <v>74245372</v>
          </cell>
          <cell r="J128" t="str">
            <v>TORRES GAONA ANDREY FERNANDO</v>
          </cell>
          <cell r="K128" t="str">
            <v>Profesional Universitario - Grado 01</v>
          </cell>
          <cell r="L128" t="str">
            <v>Bogotá D.C.</v>
          </cell>
          <cell r="M128">
            <v>214600000</v>
          </cell>
          <cell r="N128">
            <v>214600000</v>
          </cell>
          <cell r="O128">
            <v>0</v>
          </cell>
          <cell r="P128">
            <v>45079</v>
          </cell>
          <cell r="Q128" t="str">
            <v>Fanny Avellaneda</v>
          </cell>
          <cell r="R128" t="e">
            <v>#N/A</v>
          </cell>
          <cell r="S128"/>
          <cell r="T128"/>
          <cell r="U128" t="str">
            <v>Señora</v>
          </cell>
          <cell r="V128" t="str">
            <v>ANDREY FERNANDO TORRES GAONA</v>
          </cell>
          <cell r="W128">
            <v>5553106</v>
          </cell>
          <cell r="X128">
            <v>13.15</v>
          </cell>
          <cell r="Y128">
            <v>1</v>
          </cell>
          <cell r="Z128">
            <v>13.15</v>
          </cell>
          <cell r="AA128">
            <v>0</v>
          </cell>
          <cell r="AB128">
            <v>2582475</v>
          </cell>
          <cell r="AC128">
            <v>131</v>
          </cell>
          <cell r="AD128">
            <v>45098</v>
          </cell>
          <cell r="AE128">
            <v>240</v>
          </cell>
          <cell r="AF128"/>
          <cell r="AG128"/>
          <cell r="AH128"/>
          <cell r="AI128"/>
          <cell r="AJ128"/>
          <cell r="AK128" t="str">
            <v>TORRES GAONA ANDREY FERNANDO</v>
          </cell>
          <cell r="AL128" t="str">
            <v>Cédula No.</v>
          </cell>
          <cell r="AM128">
            <v>74245372</v>
          </cell>
          <cell r="AN128">
            <v>8584000</v>
          </cell>
          <cell r="AO128">
            <v>9320001142</v>
          </cell>
          <cell r="AP128" t="str">
            <v>Ahorro</v>
          </cell>
          <cell r="AQ128" t="str">
            <v>BANCOLOMBIA S.A.</v>
          </cell>
          <cell r="AR128" t="str">
            <v>Activa</v>
          </cell>
          <cell r="AS128"/>
          <cell r="AT128"/>
          <cell r="AU128" t="str">
            <v>ANDREY FERNANDO TORRES GAONA</v>
          </cell>
          <cell r="AV128" t="str">
            <v>DOSCIENTOS CATORCE MILLONES SEISCIENTOS MIL PESOS MCTE.</v>
          </cell>
          <cell r="AW128" t="str">
            <v>DOSCIENTOS CATORCE MILLONES SEISCIENTOS MIL PESOS MCTE.</v>
          </cell>
          <cell r="AX128" t="str">
            <v>DOSCIENTOS CATORCE MILLONES SEISCIENTOS MIL PESOS MCTE.</v>
          </cell>
          <cell r="AY128">
            <v>2146000</v>
          </cell>
          <cell r="AZ128">
            <v>212454000</v>
          </cell>
          <cell r="BA128" t="str">
            <v>DOSCIENTOS DOCE MILLONES CUATROCIENTOS CINCUENTA Y CUATRO MIL PESOS MCTE.</v>
          </cell>
          <cell r="BB128" t="str">
            <v>DOS MILLONES CIENTO CUARENTA Y SEIS MIL PESOS MCTE.</v>
          </cell>
          <cell r="BC128" t="str">
            <v>DOS MILLONES QUINIENTOS OCHENTA Y DOS MIL CUATROCIENTOS SETENTA Y CINCO PESOS MCTE.</v>
          </cell>
          <cell r="BD128" t="str">
            <v>doscientos cuarenta</v>
          </cell>
          <cell r="BE128" t="str">
            <v xml:space="preserve"> cuotas mensuales</v>
          </cell>
          <cell r="BF128" t="str">
            <v>doscientos cuarenta (240) cuotas mensuales y sucesivas</v>
          </cell>
          <cell r="BG128" t="str">
            <v>COMPRA DE VIVIENDA</v>
          </cell>
          <cell r="BH128" t="str">
            <v xml:space="preserve"> al mes siguiente del desembolso </v>
          </cell>
          <cell r="BI128" t="str">
            <v>mensual</v>
          </cell>
          <cell r="BJ128" t="str">
            <v xml:space="preserve">al mes siguiente del desembolso </v>
          </cell>
          <cell r="BK128" t="str">
            <v/>
          </cell>
          <cell r="BL128" t="str">
            <v>a. Promesa de compraventa</v>
          </cell>
          <cell r="BM128" t="str">
            <v>b. Certificado de tradición y libertad del inmueble a adquirir, debe tener una fecha de expedición no superior a treinta (30) días.</v>
          </cell>
          <cell r="BN128" t="str">
            <v>c.Avalúo comercial del inmueble a adquirir, debe contener registro fotográfico a color y elcertificadö del perito avaluador inscrito en las listas que componen el Registro Nacional de Avaluadores de la Superintendencia de Industria y Comercio</v>
          </cell>
          <cell r="BO128" t="str">
            <v xml:space="preserve">d. Fotocopia de la escritura pública del inmueble a adquirir. </v>
          </cell>
          <cell r="BP128" t="str">
            <v>e.Fotocopia de la escritura pública del reglamento de propiedad horizontal, adjuntando solamente la parte pertinente del bien inmueble que desea adquirir.</v>
          </cell>
          <cell r="BQ128" t="str">
            <v>f. Certificado catastral con fecha no mayor a treinta (30) días de expedición.</v>
          </cell>
          <cell r="BR128" t="str">
            <v>g. Fotocopia de la cedula de ciudadanía del vendedor. En caso de ser el vendedor una persona jurídica, se debe anexar el certificado de existencia y representación legal.</v>
          </cell>
          <cell r="BS128" t="str">
            <v>h.Certificación bancaria vigente del funcionario beneficiario de crédito y del o los beneficiarios del giro, con número y tipo de cuenta con fecha no mayor a treinta (30) días de expedición.</v>
          </cell>
          <cell r="BT128" t="str">
            <v>Primera</v>
          </cell>
          <cell r="BU128" t="str">
            <v>Contraloria General de la República</v>
          </cell>
          <cell r="BV128"/>
          <cell r="BW128"/>
          <cell r="BX128"/>
          <cell r="BY128"/>
          <cell r="BZ128"/>
          <cell r="CA128"/>
          <cell r="CB128"/>
          <cell r="CC128"/>
        </row>
        <row r="129">
          <cell r="C129">
            <v>17180</v>
          </cell>
          <cell r="D129" t="str">
            <v>NO ACEPTA</v>
          </cell>
          <cell r="E129" t="str">
            <v>COMPRA DE VIVIENDA</v>
          </cell>
          <cell r="F129">
            <v>1</v>
          </cell>
          <cell r="G129">
            <v>3</v>
          </cell>
          <cell r="H129">
            <v>45041</v>
          </cell>
          <cell r="I129">
            <v>52990586</v>
          </cell>
          <cell r="J129" t="str">
            <v>ROMERO MARTÍNEZ LAURA SUSANA</v>
          </cell>
          <cell r="K129" t="str">
            <v>Profesional Universitario - Grado 01</v>
          </cell>
          <cell r="L129" t="str">
            <v>Bogotá D.C.</v>
          </cell>
          <cell r="M129">
            <v>214600000</v>
          </cell>
          <cell r="N129">
            <v>214600000</v>
          </cell>
          <cell r="O129">
            <v>0</v>
          </cell>
          <cell r="P129"/>
          <cell r="Q129" t="str">
            <v>Diana Palacios</v>
          </cell>
          <cell r="R129" t="e">
            <v>#N/A</v>
          </cell>
          <cell r="S129"/>
          <cell r="T129"/>
          <cell r="U129" t="str">
            <v>Señora</v>
          </cell>
          <cell r="V129" t="str">
            <v>LAURA SUSANA ROMERO MARTÍNEZ</v>
          </cell>
          <cell r="W129" t="e">
            <v>#N/A</v>
          </cell>
          <cell r="X129" t="e">
            <v>#N/A</v>
          </cell>
          <cell r="Y129">
            <v>1</v>
          </cell>
          <cell r="Z129" t="e">
            <v>#N/A</v>
          </cell>
          <cell r="AA129">
            <v>0</v>
          </cell>
          <cell r="AB129">
            <v>2613965</v>
          </cell>
          <cell r="AC129"/>
          <cell r="AD129"/>
          <cell r="AE129">
            <v>240</v>
          </cell>
          <cell r="AF129"/>
          <cell r="AG129"/>
          <cell r="AH129"/>
          <cell r="AI129"/>
          <cell r="AJ129"/>
          <cell r="AK129" t="str">
            <v>ROMERO MARTÍNEZ LAURA SUSANA</v>
          </cell>
          <cell r="AL129" t="str">
            <v>Cédula No.</v>
          </cell>
          <cell r="AM129">
            <v>52990586</v>
          </cell>
          <cell r="AN129">
            <v>8584000</v>
          </cell>
          <cell r="AO129"/>
          <cell r="AP129"/>
          <cell r="AQ129"/>
          <cell r="AR129"/>
          <cell r="AS129"/>
          <cell r="AT129"/>
          <cell r="AU129" t="str">
            <v>LAURA SUSANA ROMERO MARTÍNEZ</v>
          </cell>
          <cell r="AV129" t="str">
            <v>DOSCIENTOS CATORCE MILLONES SEISCIENTOS MIL PESOS MCTE.</v>
          </cell>
          <cell r="AW129" t="str">
            <v>DOSCIENTOS CATORCE MILLONES SEISCIENTOS MIL PESOS MCTE.</v>
          </cell>
          <cell r="AX129" t="str">
            <v>DOSCIENTOS CATORCE MILLONES SEISCIENTOS MIL PESOS MCTE.</v>
          </cell>
          <cell r="AY129">
            <v>2146000</v>
          </cell>
          <cell r="AZ129">
            <v>212454000</v>
          </cell>
          <cell r="BA129" t="str">
            <v>DOSCIENTOS DOCE MILLONES CUATROCIENTOS CINCUENTA Y CUATRO MIL PESOS MCTE.</v>
          </cell>
          <cell r="BB129" t="str">
            <v>DOS MILLONES CIENTO CUARENTA Y SEIS MIL PESOS MCTE.</v>
          </cell>
          <cell r="BC129" t="str">
            <v>DOS MILLONES SEISCIENTOS TRECE MIL NOVECIENTOS SESENTA Y CINCO PESOS MCTE.</v>
          </cell>
          <cell r="BD129" t="str">
            <v>doscientos cuarenta</v>
          </cell>
          <cell r="BE129" t="str">
            <v xml:space="preserve"> cuotas mensuales</v>
          </cell>
          <cell r="BF129" t="str">
            <v>doscientos cuarenta (240) cuotas mensuales y sucesivas</v>
          </cell>
          <cell r="BG129" t="str">
            <v>COMPRA DE VIVIENDA</v>
          </cell>
          <cell r="BH129" t="str">
            <v xml:space="preserve"> al mes siguiente del desembolso </v>
          </cell>
          <cell r="BI129" t="str">
            <v>mensual</v>
          </cell>
          <cell r="BJ129" t="str">
            <v xml:space="preserve">al mes siguiente del desembolso </v>
          </cell>
          <cell r="BK129" t="str">
            <v/>
          </cell>
          <cell r="BL129" t="str">
            <v>a. Promesa de compraventa</v>
          </cell>
          <cell r="BM129" t="str">
            <v>b. Certificado de tradición y libertad del inmueble a adquirir, debe tener una fecha de expedición no superior a treinta (30) días.</v>
          </cell>
          <cell r="BN129" t="str">
            <v>c.Avalúo comercial del inmueble a adquirir, debe contener registro fotográfico a color y elcertificadö del perito avaluador inscrito en las listas que componen el Registro Nacional de Avaluadores de la Superintendencia de Industria y Comercio</v>
          </cell>
          <cell r="BO129" t="str">
            <v xml:space="preserve">d. Fotocopia de la escritura pública del inmueble a adquirir. </v>
          </cell>
          <cell r="BP129" t="str">
            <v>e.Fotocopia de la escritura pública del reglamento de propiedad horizontal, adjuntando solamente la parte pertinente del bien inmueble que desea adquirir.</v>
          </cell>
          <cell r="BQ129" t="str">
            <v>f. Certificado catastral con fecha no mayor a treinta (30) días de expedición.</v>
          </cell>
          <cell r="BR129" t="str">
            <v>g. Fotocopia de la cedula de ciudadanía del vendedor. En caso de ser el vendedor una persona jurídica, se debe anexar el certificado de existencia y representación legal.</v>
          </cell>
          <cell r="BS129" t="str">
            <v>h.Certificación bancaria vigente del funcionario beneficiario de crédito y del o los beneficiarios del giro, con número y tipo de cuenta con fecha no mayor a treinta (30) días de expedición.</v>
          </cell>
          <cell r="BT129" t="str">
            <v>Primera</v>
          </cell>
          <cell r="BU129" t="str">
            <v>Contraloria General de la República</v>
          </cell>
          <cell r="BV129"/>
          <cell r="BW129"/>
          <cell r="BX129"/>
          <cell r="BY129"/>
          <cell r="BZ129"/>
          <cell r="CA129"/>
          <cell r="CB129"/>
          <cell r="CC129"/>
        </row>
        <row r="130">
          <cell r="C130">
            <v>18318</v>
          </cell>
          <cell r="D130" t="str">
            <v>NO ACEPTA</v>
          </cell>
          <cell r="E130" t="str">
            <v>COMPRA DE VIVIENDA</v>
          </cell>
          <cell r="F130">
            <v>1</v>
          </cell>
          <cell r="G130">
            <v>3</v>
          </cell>
          <cell r="H130">
            <v>45041</v>
          </cell>
          <cell r="I130">
            <v>52503096</v>
          </cell>
          <cell r="J130" t="str">
            <v>CRUZ PIÑEROS LUZ DARY</v>
          </cell>
          <cell r="K130" t="str">
            <v>Profesional Universitario - Grado 01</v>
          </cell>
          <cell r="L130" t="str">
            <v>Bogotá D.C.</v>
          </cell>
          <cell r="M130">
            <v>214600000</v>
          </cell>
          <cell r="N130">
            <v>214600000</v>
          </cell>
          <cell r="O130">
            <v>0</v>
          </cell>
          <cell r="P130"/>
          <cell r="Q130" t="str">
            <v>Diana Palacios</v>
          </cell>
          <cell r="R130" t="e">
            <v>#N/A</v>
          </cell>
          <cell r="S130"/>
          <cell r="T130"/>
          <cell r="U130" t="str">
            <v>Señora</v>
          </cell>
          <cell r="V130" t="str">
            <v>LUZ DARY CRUZ PIÑEROS</v>
          </cell>
          <cell r="W130">
            <v>5553106</v>
          </cell>
          <cell r="X130">
            <v>13.15</v>
          </cell>
          <cell r="Y130">
            <v>1</v>
          </cell>
          <cell r="Z130">
            <v>13.15</v>
          </cell>
          <cell r="AA130">
            <v>0</v>
          </cell>
          <cell r="AB130">
            <v>2552480</v>
          </cell>
          <cell r="AC130"/>
          <cell r="AD130"/>
          <cell r="AE130">
            <v>240</v>
          </cell>
          <cell r="AF130"/>
          <cell r="AG130"/>
          <cell r="AH130"/>
          <cell r="AI130"/>
          <cell r="AJ130"/>
          <cell r="AK130" t="str">
            <v>CRUZ PIÑEROS LUZ DARY</v>
          </cell>
          <cell r="AL130" t="str">
            <v>Cédula No.</v>
          </cell>
          <cell r="AM130">
            <v>52503096</v>
          </cell>
          <cell r="AN130">
            <v>8584000</v>
          </cell>
          <cell r="AO130"/>
          <cell r="AP130"/>
          <cell r="AQ130"/>
          <cell r="AR130"/>
          <cell r="AS130"/>
          <cell r="AT130"/>
          <cell r="AU130" t="str">
            <v>LUZ DARY CRUZ PIÑEROS</v>
          </cell>
          <cell r="AV130" t="str">
            <v>DOSCIENTOS CATORCE MILLONES SEISCIENTOS MIL PESOS MCTE.</v>
          </cell>
          <cell r="AW130" t="str">
            <v>DOSCIENTOS CATORCE MILLONES SEISCIENTOS MIL PESOS MCTE.</v>
          </cell>
          <cell r="AX130" t="str">
            <v>DOSCIENTOS CATORCE MILLONES SEISCIENTOS MIL PESOS MCTE.</v>
          </cell>
          <cell r="AY130">
            <v>2146000</v>
          </cell>
          <cell r="AZ130">
            <v>212454000</v>
          </cell>
          <cell r="BA130" t="str">
            <v>DOSCIENTOS DOCE MILLONES CUATROCIENTOS CINCUENTA Y CUATRO MIL PESOS MCTE.</v>
          </cell>
          <cell r="BB130" t="str">
            <v>DOS MILLONES CIENTO CUARENTA Y SEIS MIL PESOS MCTE.</v>
          </cell>
          <cell r="BC130" t="str">
            <v>DOS MILLONES QUINIENTOS CINCUENTA Y DOS MIL CUATROCIENTOS OCHENTA PESOS MCTE.</v>
          </cell>
          <cell r="BD130" t="str">
            <v>doscientos cuarenta</v>
          </cell>
          <cell r="BE130" t="str">
            <v xml:space="preserve"> cuotas mensuales</v>
          </cell>
          <cell r="BF130" t="str">
            <v>doscientos cuarenta (240) cuotas mensuales y sucesivas</v>
          </cell>
          <cell r="BG130" t="str">
            <v>COMPRA DE VIVIENDA</v>
          </cell>
          <cell r="BH130" t="str">
            <v xml:space="preserve"> al mes siguiente del desembolso </v>
          </cell>
          <cell r="BI130" t="str">
            <v>mensual</v>
          </cell>
          <cell r="BJ130" t="str">
            <v xml:space="preserve">al mes siguiente del desembolso </v>
          </cell>
          <cell r="BK130" t="str">
            <v/>
          </cell>
          <cell r="BL130" t="str">
            <v>a. Promesa de compraventa</v>
          </cell>
          <cell r="BM130" t="str">
            <v>b. Certificado de tradición y libertad del inmueble a adquirir, debe tener una fecha de expedición no superior a treinta (30) días.</v>
          </cell>
          <cell r="BN130" t="str">
            <v>c.Avalúo comercial del inmueble a adquirir, debe contener registro fotográfico a color y elcertificadö del perito avaluador inscrito en las listas que componen el Registro Nacional de Avaluadores de la Superintendencia de Industria y Comercio</v>
          </cell>
          <cell r="BO130" t="str">
            <v xml:space="preserve">d. Fotocopia de la escritura pública del inmueble a adquirir. </v>
          </cell>
          <cell r="BP130" t="str">
            <v>e.Fotocopia de la escritura pública del reglamento de propiedad horizontal, adjuntando solamente la parte pertinente del bien inmueble que desea adquirir.</v>
          </cell>
          <cell r="BQ130" t="str">
            <v>f. Certificado catastral con fecha no mayor a treinta (30) días de expedición.</v>
          </cell>
          <cell r="BR130" t="str">
            <v>g. Fotocopia de la cedula de ciudadanía del vendedor. En caso de ser el vendedor una persona jurídica, se debe anexar el certificado de existencia y representación legal.</v>
          </cell>
          <cell r="BS130" t="str">
            <v>h.Certificación bancaria vigente del funcionario beneficiario de crédito y del o los beneficiarios del giro, con número y tipo de cuenta con fecha no mayor a treinta (30) días de expedición.</v>
          </cell>
          <cell r="BT130" t="str">
            <v>Primera</v>
          </cell>
          <cell r="BU130" t="str">
            <v>Contraloria General de la República</v>
          </cell>
          <cell r="BV130"/>
          <cell r="BW130"/>
          <cell r="BX130"/>
          <cell r="BY130"/>
          <cell r="BZ130"/>
          <cell r="CA130"/>
          <cell r="CB130"/>
          <cell r="CC130"/>
        </row>
        <row r="131">
          <cell r="C131">
            <v>17368</v>
          </cell>
          <cell r="D131" t="str">
            <v>NO ACEPTA</v>
          </cell>
          <cell r="E131" t="str">
            <v>COMPRA DE VIVIENDA</v>
          </cell>
          <cell r="F131">
            <v>1</v>
          </cell>
          <cell r="G131">
            <v>3</v>
          </cell>
          <cell r="H131">
            <v>45041</v>
          </cell>
          <cell r="I131">
            <v>89009488</v>
          </cell>
          <cell r="J131" t="str">
            <v>PEREA ASPRILLA VICTOR FERLEY</v>
          </cell>
          <cell r="K131" t="str">
            <v>Profesional Universitario - Grado 01</v>
          </cell>
          <cell r="L131" t="str">
            <v>Armenia - Quindio</v>
          </cell>
          <cell r="M131">
            <v>214600000</v>
          </cell>
          <cell r="N131">
            <v>214600000</v>
          </cell>
          <cell r="O131">
            <v>0</v>
          </cell>
          <cell r="P131"/>
          <cell r="Q131" t="str">
            <v>Diana Palacios</v>
          </cell>
          <cell r="R131" t="e">
            <v>#N/A</v>
          </cell>
          <cell r="S131"/>
          <cell r="T131"/>
          <cell r="U131" t="str">
            <v>Señora</v>
          </cell>
          <cell r="V131" t="str">
            <v>VICTOR FERLEY PEREA ASPRILLA</v>
          </cell>
          <cell r="W131">
            <v>5553106</v>
          </cell>
          <cell r="X131">
            <v>13.15</v>
          </cell>
          <cell r="Y131">
            <v>1</v>
          </cell>
          <cell r="Z131">
            <v>13.15</v>
          </cell>
          <cell r="AA131">
            <v>0</v>
          </cell>
          <cell r="AB131">
            <v>2552480</v>
          </cell>
          <cell r="AC131"/>
          <cell r="AD131"/>
          <cell r="AE131">
            <v>240</v>
          </cell>
          <cell r="AF131"/>
          <cell r="AG131"/>
          <cell r="AH131"/>
          <cell r="AI131"/>
          <cell r="AJ131"/>
          <cell r="AK131" t="str">
            <v>PEREA ASPRILLA VICTOR FERLEY</v>
          </cell>
          <cell r="AL131" t="str">
            <v>Cédula No.</v>
          </cell>
          <cell r="AM131">
            <v>89009488</v>
          </cell>
          <cell r="AN131">
            <v>8584000</v>
          </cell>
          <cell r="AO131"/>
          <cell r="AP131"/>
          <cell r="AQ131"/>
          <cell r="AR131"/>
          <cell r="AS131"/>
          <cell r="AT131"/>
          <cell r="AU131" t="str">
            <v>VICTOR FERLEY PEREA ASPRILLA</v>
          </cell>
          <cell r="AV131" t="str">
            <v>DOSCIENTOS CATORCE MILLONES SEISCIENTOS MIL PESOS MCTE.</v>
          </cell>
          <cell r="AW131" t="str">
            <v>DOSCIENTOS CATORCE MILLONES SEISCIENTOS MIL PESOS MCTE.</v>
          </cell>
          <cell r="AX131" t="str">
            <v>DOSCIENTOS CATORCE MILLONES SEISCIENTOS MIL PESOS MCTE.</v>
          </cell>
          <cell r="AY131">
            <v>2146000</v>
          </cell>
          <cell r="AZ131">
            <v>212454000</v>
          </cell>
          <cell r="BA131" t="str">
            <v>DOSCIENTOS DOCE MILLONES CUATROCIENTOS CINCUENTA Y CUATRO MIL PESOS MCTE.</v>
          </cell>
          <cell r="BB131" t="str">
            <v>DOS MILLONES CIENTO CUARENTA Y SEIS MIL PESOS MCTE.</v>
          </cell>
          <cell r="BC131" t="str">
            <v>DOS MILLONES QUINIENTOS CINCUENTA Y DOS MIL CUATROCIENTOS OCHENTA PESOS MCTE.</v>
          </cell>
          <cell r="BD131" t="str">
            <v>doscientos cuarenta</v>
          </cell>
          <cell r="BE131" t="str">
            <v xml:space="preserve"> cuotas mensuales</v>
          </cell>
          <cell r="BF131" t="str">
            <v>doscientos cuarenta (240) cuotas mensuales y sucesivas</v>
          </cell>
          <cell r="BG131" t="str">
            <v>COMPRA DE VIVIENDA</v>
          </cell>
          <cell r="BH131" t="str">
            <v xml:space="preserve"> al mes siguiente del desembolso </v>
          </cell>
          <cell r="BI131" t="str">
            <v>mensual</v>
          </cell>
          <cell r="BJ131" t="str">
            <v xml:space="preserve">al mes siguiente del desembolso </v>
          </cell>
          <cell r="BK131" t="str">
            <v/>
          </cell>
          <cell r="BL131" t="str">
            <v>a. Promesa de compraventa</v>
          </cell>
          <cell r="BM131" t="str">
            <v>b. Certificado de tradición y libertad del inmueble a adquirir, debe tener una fecha de expedición no superior a treinta (30) días.</v>
          </cell>
          <cell r="BN131" t="str">
            <v>c.Avalúo comercial del inmueble a adquirir, debe contener registro fotográfico a color y elcertificadö del perito avaluador inscrito en las listas que componen el Registro Nacional de Avaluadores de la Superintendencia de Industria y Comercio</v>
          </cell>
          <cell r="BO131" t="str">
            <v xml:space="preserve">d. Fotocopia de la escritura pública del inmueble a adquirir. </v>
          </cell>
          <cell r="BP131" t="str">
            <v>e.Fotocopia de la escritura pública del reglamento de propiedad horizontal, adjuntando solamente la parte pertinente del bien inmueble que desea adquirir.</v>
          </cell>
          <cell r="BQ131" t="str">
            <v>f. Certificado catastral con fecha no mayor a treinta (30) días de expedición.</v>
          </cell>
          <cell r="BR131" t="str">
            <v>g. Fotocopia de la cedula de ciudadanía del vendedor. En caso de ser el vendedor una persona jurídica, se debe anexar el certificado de existencia y representación legal.</v>
          </cell>
          <cell r="BS131" t="str">
            <v>h.Certificación bancaria vigente del funcionario beneficiario de crédito y del o los beneficiarios del giro, con número y tipo de cuenta con fecha no mayor a treinta (30) días de expedición.</v>
          </cell>
          <cell r="BT131" t="str">
            <v>Primera</v>
          </cell>
          <cell r="BU131" t="str">
            <v>Contraloria General de la República</v>
          </cell>
          <cell r="BV131"/>
          <cell r="BW131"/>
          <cell r="BX131"/>
          <cell r="BY131"/>
          <cell r="BZ131"/>
          <cell r="CA131"/>
          <cell r="CB131"/>
          <cell r="CC131"/>
        </row>
        <row r="132">
          <cell r="C132">
            <v>17139</v>
          </cell>
          <cell r="D132" t="str">
            <v>En Trámte</v>
          </cell>
          <cell r="E132" t="str">
            <v>COMPRA DE VIVIENDA</v>
          </cell>
          <cell r="F132">
            <v>1</v>
          </cell>
          <cell r="G132">
            <v>3</v>
          </cell>
          <cell r="H132">
            <v>45041</v>
          </cell>
          <cell r="I132">
            <v>3085791</v>
          </cell>
          <cell r="J132" t="str">
            <v>REYES GOMEZ DANIEL</v>
          </cell>
          <cell r="K132" t="str">
            <v>Profesional Especializado - Grado 03</v>
          </cell>
          <cell r="L132" t="str">
            <v>Bogotá D.C.</v>
          </cell>
          <cell r="M132">
            <v>242440000</v>
          </cell>
          <cell r="N132">
            <v>242000000</v>
          </cell>
          <cell r="O132">
            <v>440000</v>
          </cell>
          <cell r="P132" t="str">
            <v>06/06/2023 remitió documentos para legalización</v>
          </cell>
          <cell r="Q132" t="str">
            <v>Fanny Avellaneda</v>
          </cell>
          <cell r="R132" t="e">
            <v>#N/A</v>
          </cell>
          <cell r="S132"/>
          <cell r="T132"/>
          <cell r="U132" t="str">
            <v>Señora</v>
          </cell>
          <cell r="V132" t="str">
            <v>DANIEL REYES GOMEZ</v>
          </cell>
          <cell r="W132">
            <v>7093963</v>
          </cell>
          <cell r="X132">
            <v>13.15</v>
          </cell>
          <cell r="Y132">
            <v>1</v>
          </cell>
          <cell r="Z132">
            <v>13.15</v>
          </cell>
          <cell r="AA132">
            <v>0</v>
          </cell>
          <cell r="AB132">
            <v>2889730</v>
          </cell>
          <cell r="AC132"/>
          <cell r="AD132"/>
          <cell r="AE132">
            <v>240</v>
          </cell>
          <cell r="AF132"/>
          <cell r="AG132"/>
          <cell r="AH132"/>
          <cell r="AI132"/>
          <cell r="AJ132"/>
          <cell r="AK132" t="str">
            <v>REYES GOMEZ DANIEL</v>
          </cell>
          <cell r="AL132" t="str">
            <v>Cédula No.</v>
          </cell>
          <cell r="AM132">
            <v>3085791</v>
          </cell>
          <cell r="AN132">
            <v>9680000</v>
          </cell>
          <cell r="AO132"/>
          <cell r="AP132"/>
          <cell r="AQ132"/>
          <cell r="AR132"/>
          <cell r="AS132"/>
          <cell r="AT132"/>
          <cell r="AU132" t="str">
            <v>DANIEL REYES GOMEZ</v>
          </cell>
          <cell r="AV132" t="str">
            <v>DOSCIENTOS CUARENTA Y DOS MILLONES CUATROCIENTOS CUARENTA MIL PESOS MCTE.</v>
          </cell>
          <cell r="AW132" t="str">
            <v>DOSCIENTOS CUARENTA Y DOS MILLONES CUATROCIENTOS CUARENTA MIL PESOS MCTE.</v>
          </cell>
          <cell r="AX132" t="str">
            <v>DOSCIENTOS CUARENTA Y DOS MILLONES DE PESOS MCTE.</v>
          </cell>
          <cell r="AY132">
            <v>2420000</v>
          </cell>
          <cell r="AZ132">
            <v>239580000</v>
          </cell>
          <cell r="BA132" t="str">
            <v>DOSCIENTOS TREINTA Y NUEVE MILLONES QUINIENTOS OCHENTA MIL PESOS MCTE.</v>
          </cell>
          <cell r="BB132" t="str">
            <v>DOS MILLONES CUATROCIENTOS VEINTE MIL PESOS MCTE.</v>
          </cell>
          <cell r="BC132" t="str">
            <v>DOS MILLONES OCHOCIENTOS OCHENTA Y NUEVE MIL SETECIENTOS TREINTA PESOS MCTE.</v>
          </cell>
          <cell r="BD132" t="str">
            <v>doscientos cuarenta</v>
          </cell>
          <cell r="BE132" t="str">
            <v xml:space="preserve"> cuotas mensuales</v>
          </cell>
          <cell r="BF132" t="str">
            <v>doscientos cuarenta (240) cuotas mensuales y sucesivas</v>
          </cell>
          <cell r="BG132" t="str">
            <v>COMPRA DE VIVIENDA</v>
          </cell>
          <cell r="BH132" t="str">
            <v xml:space="preserve"> al mes siguiente del desembolso </v>
          </cell>
          <cell r="BI132" t="str">
            <v>mensual</v>
          </cell>
          <cell r="BJ132" t="str">
            <v xml:space="preserve">al mes siguiente del desembolso </v>
          </cell>
          <cell r="BK132" t="str">
            <v/>
          </cell>
          <cell r="BL132" t="str">
            <v>a. Promesa de compraventa</v>
          </cell>
          <cell r="BM132" t="str">
            <v>b. Certificado de tradición y libertad del inmueble a adquirir, debe tener una fecha de expedición no superior a treinta (30) días.</v>
          </cell>
          <cell r="BN132" t="str">
            <v>c.Avalúo comercial del inmueble a adquirir, debe contener registro fotográfico a color y elcertificadö del perito avaluador inscrito en las listas que componen el Registro Nacional de Avaluadores de la Superintendencia de Industria y Comercio</v>
          </cell>
          <cell r="BO132" t="str">
            <v xml:space="preserve">d. Fotocopia de la escritura pública del inmueble a adquirir. </v>
          </cell>
          <cell r="BP132" t="str">
            <v>e.Fotocopia de la escritura pública del reglamento de propiedad horizontal, adjuntando solamente la parte pertinente del bien inmueble que desea adquirir.</v>
          </cell>
          <cell r="BQ132" t="str">
            <v>f. Certificado catastral con fecha no mayor a treinta (30) días de expedición.</v>
          </cell>
          <cell r="BR132" t="str">
            <v>g. Fotocopia de la cedula de ciudadanía del vendedor. En caso de ser el vendedor una persona jurídica, se debe anexar el certificado de existencia y representación legal.</v>
          </cell>
          <cell r="BS132" t="str">
            <v>h.Certificación bancaria vigente del funcionario beneficiario de crédito y del o los beneficiarios del giro, con número y tipo de cuenta con fecha no mayor a treinta (30) días de expedición.</v>
          </cell>
          <cell r="BT132" t="str">
            <v>Primera</v>
          </cell>
          <cell r="BU132" t="str">
            <v>Contraloria General de la República</v>
          </cell>
          <cell r="BV132"/>
          <cell r="BW132"/>
          <cell r="BX132"/>
          <cell r="BY132"/>
          <cell r="BZ132"/>
          <cell r="CA132"/>
          <cell r="CB132"/>
          <cell r="CC132"/>
        </row>
        <row r="133">
          <cell r="C133">
            <v>16039</v>
          </cell>
          <cell r="D133" t="str">
            <v>NO ACEPTA</v>
          </cell>
          <cell r="E133" t="str">
            <v>COMPRA DE VIVIENDA</v>
          </cell>
          <cell r="F133">
            <v>1</v>
          </cell>
          <cell r="G133">
            <v>3</v>
          </cell>
          <cell r="H133">
            <v>45041</v>
          </cell>
          <cell r="I133">
            <v>66818910</v>
          </cell>
          <cell r="J133" t="str">
            <v>SANCHEZ ROA LEONOR</v>
          </cell>
          <cell r="K133" t="str">
            <v>Profesional Universitario - Grado 01</v>
          </cell>
          <cell r="L133" t="str">
            <v>Bogotá D.C.</v>
          </cell>
          <cell r="M133">
            <v>214600000</v>
          </cell>
          <cell r="N133">
            <v>214600000</v>
          </cell>
          <cell r="O133">
            <v>0</v>
          </cell>
          <cell r="P133"/>
          <cell r="Q133" t="str">
            <v>Diana Palacios</v>
          </cell>
          <cell r="R133" t="e">
            <v>#N/A</v>
          </cell>
          <cell r="S133"/>
          <cell r="T133"/>
          <cell r="U133" t="str">
            <v>Señora</v>
          </cell>
          <cell r="V133" t="str">
            <v>LEONOR SANCHEZ ROA</v>
          </cell>
          <cell r="W133">
            <v>5553106</v>
          </cell>
          <cell r="X133">
            <v>13.15</v>
          </cell>
          <cell r="Y133">
            <v>1</v>
          </cell>
          <cell r="Z133">
            <v>13.15</v>
          </cell>
          <cell r="AA133">
            <v>0</v>
          </cell>
          <cell r="AB133">
            <v>2552480</v>
          </cell>
          <cell r="AC133"/>
          <cell r="AD133"/>
          <cell r="AE133">
            <v>240</v>
          </cell>
          <cell r="AF133"/>
          <cell r="AG133"/>
          <cell r="AH133"/>
          <cell r="AI133"/>
          <cell r="AJ133"/>
          <cell r="AK133" t="str">
            <v>SANCHEZ ROA LEONOR</v>
          </cell>
          <cell r="AL133" t="str">
            <v>Cédula No.</v>
          </cell>
          <cell r="AM133">
            <v>66818910</v>
          </cell>
          <cell r="AN133">
            <v>8584000</v>
          </cell>
          <cell r="AO133"/>
          <cell r="AP133"/>
          <cell r="AQ133"/>
          <cell r="AR133"/>
          <cell r="AS133"/>
          <cell r="AT133"/>
          <cell r="AU133" t="str">
            <v>LEONOR SANCHEZ ROA</v>
          </cell>
          <cell r="AV133" t="str">
            <v>DOSCIENTOS CATORCE MILLONES SEISCIENTOS MIL PESOS MCTE.</v>
          </cell>
          <cell r="AW133" t="str">
            <v>DOSCIENTOS CATORCE MILLONES SEISCIENTOS MIL PESOS MCTE.</v>
          </cell>
          <cell r="AX133" t="str">
            <v>DOSCIENTOS CATORCE MILLONES SEISCIENTOS MIL PESOS MCTE.</v>
          </cell>
          <cell r="AY133">
            <v>2146000</v>
          </cell>
          <cell r="AZ133">
            <v>212454000</v>
          </cell>
          <cell r="BA133" t="str">
            <v>DOSCIENTOS DOCE MILLONES CUATROCIENTOS CINCUENTA Y CUATRO MIL PESOS MCTE.</v>
          </cell>
          <cell r="BB133" t="str">
            <v>DOS MILLONES CIENTO CUARENTA Y SEIS MIL PESOS MCTE.</v>
          </cell>
          <cell r="BC133" t="str">
            <v>DOS MILLONES QUINIENTOS CINCUENTA Y DOS MIL CUATROCIENTOS OCHENTA PESOS MCTE.</v>
          </cell>
          <cell r="BD133" t="str">
            <v>doscientos cuarenta</v>
          </cell>
          <cell r="BE133" t="str">
            <v xml:space="preserve"> cuotas mensuales</v>
          </cell>
          <cell r="BF133" t="str">
            <v>doscientos cuarenta (240) cuotas mensuales y sucesivas</v>
          </cell>
          <cell r="BG133" t="str">
            <v>COMPRA DE VIVIENDA</v>
          </cell>
          <cell r="BH133" t="str">
            <v xml:space="preserve"> al mes siguiente del desembolso </v>
          </cell>
          <cell r="BI133" t="str">
            <v>mensual</v>
          </cell>
          <cell r="BJ133" t="str">
            <v xml:space="preserve">al mes siguiente del desembolso </v>
          </cell>
          <cell r="BK133" t="str">
            <v/>
          </cell>
          <cell r="BL133" t="str">
            <v>a. Promesa de compraventa</v>
          </cell>
          <cell r="BM133" t="str">
            <v>b. Certificado de tradición y libertad del inmueble a adquirir, debe tener una fecha de expedición no superior a treinta (30) días.</v>
          </cell>
          <cell r="BN133" t="str">
            <v>c.Avalúo comercial del inmueble a adquirir, debe contener registro fotográfico a color y elcertificadö del perito avaluador inscrito en las listas que componen el Registro Nacional de Avaluadores de la Superintendencia de Industria y Comercio</v>
          </cell>
          <cell r="BO133" t="str">
            <v xml:space="preserve">d. Fotocopia de la escritura pública del inmueble a adquirir. </v>
          </cell>
          <cell r="BP133" t="str">
            <v>e.Fotocopia de la escritura pública del reglamento de propiedad horizontal, adjuntando solamente la parte pertinente del bien inmueble que desea adquirir.</v>
          </cell>
          <cell r="BQ133" t="str">
            <v>f. Certificado catastral con fecha no mayor a treinta (30) días de expedición.</v>
          </cell>
          <cell r="BR133" t="str">
            <v>g. Fotocopia de la cedula de ciudadanía del vendedor. En caso de ser el vendedor una persona jurídica, se debe anexar el certificado de existencia y representación legal.</v>
          </cell>
          <cell r="BS133" t="str">
            <v>h.Certificación bancaria vigente del funcionario beneficiario de crédito y del o los beneficiarios del giro, con número y tipo de cuenta con fecha no mayor a treinta (30) días de expedición.</v>
          </cell>
          <cell r="BT133" t="str">
            <v>Primera</v>
          </cell>
          <cell r="BU133" t="str">
            <v>Contraloria General de la República</v>
          </cell>
          <cell r="BV133"/>
          <cell r="BW133"/>
          <cell r="BX133"/>
          <cell r="BY133"/>
          <cell r="BZ133"/>
          <cell r="CA133"/>
          <cell r="CB133"/>
          <cell r="CC133"/>
        </row>
        <row r="134">
          <cell r="C134">
            <v>16114</v>
          </cell>
          <cell r="D134" t="str">
            <v>En Trámte</v>
          </cell>
          <cell r="E134" t="str">
            <v>COMPRA DE VIVIENDA</v>
          </cell>
          <cell r="F134">
            <v>1</v>
          </cell>
          <cell r="G134">
            <v>3</v>
          </cell>
          <cell r="H134">
            <v>45041</v>
          </cell>
          <cell r="I134">
            <v>1032396740</v>
          </cell>
          <cell r="J134" t="str">
            <v>ZULUAGA MOLINA FRANCISCO JAVIER</v>
          </cell>
          <cell r="K134" t="str">
            <v>Profesional Universitario - Grado 01</v>
          </cell>
          <cell r="L134" t="str">
            <v>Bogotá D.C.</v>
          </cell>
          <cell r="M134">
            <v>214600000</v>
          </cell>
          <cell r="N134">
            <v>214600000</v>
          </cell>
          <cell r="O134">
            <v>0</v>
          </cell>
          <cell r="P134">
            <v>45131</v>
          </cell>
          <cell r="Q134" t="str">
            <v>Jose Bayona Avendaño</v>
          </cell>
          <cell r="R134" t="str">
            <v>Credito conjunto con Claudia Liliam Hernandez</v>
          </cell>
          <cell r="S134"/>
          <cell r="T134"/>
          <cell r="U134" t="str">
            <v>Señora</v>
          </cell>
          <cell r="V134" t="str">
            <v>FRANCISCO JAVIER ZULUAGA MOLINA</v>
          </cell>
          <cell r="W134">
            <v>5553106</v>
          </cell>
          <cell r="X134">
            <v>13.15</v>
          </cell>
          <cell r="Y134">
            <v>1</v>
          </cell>
          <cell r="Z134">
            <v>13.15</v>
          </cell>
          <cell r="AA134">
            <v>0</v>
          </cell>
          <cell r="AB134">
            <v>2552480</v>
          </cell>
          <cell r="AC134"/>
          <cell r="AD134"/>
          <cell r="AE134">
            <v>240</v>
          </cell>
          <cell r="AF134"/>
          <cell r="AG134"/>
          <cell r="AH134"/>
          <cell r="AI134"/>
          <cell r="AJ134"/>
          <cell r="AK134" t="str">
            <v>ZULUAGA MOLINA FRANCISCO JAVIER</v>
          </cell>
          <cell r="AL134" t="str">
            <v>Cédula No.</v>
          </cell>
          <cell r="AM134">
            <v>1032396740</v>
          </cell>
          <cell r="AN134">
            <v>8584000</v>
          </cell>
          <cell r="AO134"/>
          <cell r="AP134"/>
          <cell r="AQ134"/>
          <cell r="AR134"/>
          <cell r="AS134"/>
          <cell r="AT134"/>
          <cell r="AU134" t="str">
            <v>FRANCISCO JAVIER ZULUAGA MOLINA</v>
          </cell>
          <cell r="AV134" t="str">
            <v>DOSCIENTOS CATORCE MILLONES SEISCIENTOS MIL PESOS MCTE.</v>
          </cell>
          <cell r="AW134" t="str">
            <v>DOSCIENTOS CATORCE MILLONES SEISCIENTOS MIL PESOS MCTE.</v>
          </cell>
          <cell r="AX134" t="str">
            <v>DOSCIENTOS CATORCE MILLONES SEISCIENTOS MIL PESOS MCTE.</v>
          </cell>
          <cell r="AY134">
            <v>2146000</v>
          </cell>
          <cell r="AZ134">
            <v>212454000</v>
          </cell>
          <cell r="BA134" t="str">
            <v>DOSCIENTOS DOCE MILLONES CUATROCIENTOS CINCUENTA Y CUATRO MIL PESOS MCTE.</v>
          </cell>
          <cell r="BB134" t="str">
            <v>DOS MILLONES CIENTO CUARENTA Y SEIS MIL PESOS MCTE.</v>
          </cell>
          <cell r="BC134" t="str">
            <v>DOS MILLONES QUINIENTOS CINCUENTA Y DOS MIL CUATROCIENTOS OCHENTA PESOS MCTE.</v>
          </cell>
          <cell r="BD134" t="str">
            <v>doscientos cuarenta</v>
          </cell>
          <cell r="BE134" t="str">
            <v xml:space="preserve"> cuotas mensuales</v>
          </cell>
          <cell r="BF134" t="str">
            <v>doscientos cuarenta (240) cuotas mensuales y sucesivas</v>
          </cell>
          <cell r="BG134" t="str">
            <v>COMPRA DE VIVIENDA</v>
          </cell>
          <cell r="BH134" t="str">
            <v xml:space="preserve"> al mes siguiente del desembolso </v>
          </cell>
          <cell r="BI134" t="str">
            <v>mensual</v>
          </cell>
          <cell r="BJ134" t="str">
            <v xml:space="preserve">al mes siguiente del desembolso </v>
          </cell>
          <cell r="BK134" t="str">
            <v/>
          </cell>
          <cell r="BL134" t="str">
            <v>a. Promesa de compraventa</v>
          </cell>
          <cell r="BM134" t="str">
            <v>b. Certificado de tradición y libertad del inmueble a adquirir, debe tener una fecha de expedición no superior a treinta (30) días.</v>
          </cell>
          <cell r="BN134" t="str">
            <v>c.Avalúo comercial del inmueble a adquirir, debe contener registro fotográfico a color y elcertificadö del perito avaluador inscrito en las listas que componen el Registro Nacional de Avaluadores de la Superintendencia de Industria y Comercio</v>
          </cell>
          <cell r="BO134" t="str">
            <v xml:space="preserve">d. Fotocopia de la escritura pública del inmueble a adquirir. </v>
          </cell>
          <cell r="BP134" t="str">
            <v>e.Fotocopia de la escritura pública del reglamento de propiedad horizontal, adjuntando solamente la parte pertinente del bien inmueble que desea adquirir.</v>
          </cell>
          <cell r="BQ134" t="str">
            <v>f. Certificado catastral con fecha no mayor a treinta (30) días de expedición.</v>
          </cell>
          <cell r="BR134" t="str">
            <v>g. Fotocopia de la cedula de ciudadanía del vendedor. En caso de ser el vendedor una persona jurídica, se debe anexar el certificado de existencia y representación legal.</v>
          </cell>
          <cell r="BS134" t="str">
            <v>h.Certificación bancaria vigente del funcionario beneficiario de crédito y del o los beneficiarios del giro, con número y tipo de cuenta con fecha no mayor a treinta (30) días de expedición.</v>
          </cell>
          <cell r="BT134" t="str">
            <v>Primera</v>
          </cell>
          <cell r="BU134" t="str">
            <v>Contraloria General de la República</v>
          </cell>
          <cell r="BV134"/>
          <cell r="BW134"/>
          <cell r="BX134"/>
          <cell r="BY134"/>
          <cell r="BZ134"/>
          <cell r="CA134"/>
          <cell r="CB134"/>
          <cell r="CC134"/>
        </row>
        <row r="135">
          <cell r="C135">
            <v>18326</v>
          </cell>
          <cell r="D135" t="str">
            <v>En Trámte</v>
          </cell>
          <cell r="E135" t="str">
            <v>COMPRA DE VIVIENDA</v>
          </cell>
          <cell r="F135">
            <v>1</v>
          </cell>
          <cell r="G135">
            <v>3</v>
          </cell>
          <cell r="H135">
            <v>45041</v>
          </cell>
          <cell r="I135">
            <v>1026558681</v>
          </cell>
          <cell r="J135" t="str">
            <v>HERNANDEZ PARDO CLAUDIA LILIAM</v>
          </cell>
          <cell r="K135" t="str">
            <v>Profesional Universitario - Grado 01</v>
          </cell>
          <cell r="L135" t="str">
            <v>Bogotá D.C.</v>
          </cell>
          <cell r="M135">
            <v>135400000</v>
          </cell>
          <cell r="N135">
            <v>135400000</v>
          </cell>
          <cell r="O135">
            <v>0</v>
          </cell>
          <cell r="P135"/>
          <cell r="Q135" t="str">
            <v>Jose Bayona Avendaño</v>
          </cell>
          <cell r="R135" t="str">
            <v>Credito conjunto con Francisco Zuluaga</v>
          </cell>
          <cell r="S135"/>
          <cell r="T135"/>
          <cell r="U135" t="str">
            <v>Señora</v>
          </cell>
          <cell r="V135" t="str">
            <v>CLAUDIA LILIAM HERNANDEZ PARDO</v>
          </cell>
          <cell r="W135" t="e">
            <v>#N/A</v>
          </cell>
          <cell r="X135" t="e">
            <v>#N/A</v>
          </cell>
          <cell r="Y135">
            <v>1</v>
          </cell>
          <cell r="Z135" t="e">
            <v>#N/A</v>
          </cell>
          <cell r="AA135">
            <v>0</v>
          </cell>
          <cell r="AB135">
            <v>1610465</v>
          </cell>
          <cell r="AC135"/>
          <cell r="AD135"/>
          <cell r="AE135">
            <v>240</v>
          </cell>
          <cell r="AF135"/>
          <cell r="AG135"/>
          <cell r="AH135"/>
          <cell r="AI135"/>
          <cell r="AJ135"/>
          <cell r="AK135" t="str">
            <v>HERNANDEZ PARDO CLAUDIA LILIAM</v>
          </cell>
          <cell r="AL135" t="str">
            <v>Cédula No.</v>
          </cell>
          <cell r="AM135">
            <v>1026558681</v>
          </cell>
          <cell r="AN135">
            <v>5416000</v>
          </cell>
          <cell r="AO135"/>
          <cell r="AP135"/>
          <cell r="AQ135"/>
          <cell r="AR135"/>
          <cell r="AS135"/>
          <cell r="AT135"/>
          <cell r="AU135" t="str">
            <v>CLAUDIA LILIAM HERNANDEZ PARDO</v>
          </cell>
          <cell r="AV135" t="str">
            <v>CIENTO TREINTA Y CINCO MILLONES CUATROCIENTOS MIL PESOS MCTE.</v>
          </cell>
          <cell r="AW135" t="str">
            <v>CIENTO TREINTA Y CINCO MILLONES CUATROCIENTOS MIL PESOS MCTE.</v>
          </cell>
          <cell r="AX135" t="str">
            <v>CIENTO TREINTA Y CINCO MILLONES CUATROCIENTOS MIL PESOS MCTE.</v>
          </cell>
          <cell r="AY135">
            <v>1354000</v>
          </cell>
          <cell r="AZ135">
            <v>134046000</v>
          </cell>
          <cell r="BA135" t="str">
            <v>CIENTO TREINTA Y CUATRO MILLONES CUARENTA Y SEIS MIL PESOS MCTE.</v>
          </cell>
          <cell r="BB135" t="str">
            <v>UN MILLÓN TRESCIENTOS CINCUENTA Y CUATRO MIL PESOS MCTE.</v>
          </cell>
          <cell r="BC135" t="str">
            <v>UN MILLÓN SEISCIENTOS DIEZ MIL CUATROCIENTOS SESENTA Y CINCO PESOS MCTE.</v>
          </cell>
          <cell r="BD135" t="str">
            <v>doscientos cuarenta</v>
          </cell>
          <cell r="BE135" t="str">
            <v xml:space="preserve"> cuotas mensuales</v>
          </cell>
          <cell r="BF135" t="str">
            <v>doscientos cuarenta (240) cuotas mensuales y sucesivas</v>
          </cell>
          <cell r="BG135" t="str">
            <v>COMPRA DE VIVIENDA</v>
          </cell>
          <cell r="BH135" t="str">
            <v xml:space="preserve"> al mes siguiente del desembolso </v>
          </cell>
          <cell r="BI135" t="str">
            <v>mensual</v>
          </cell>
          <cell r="BJ135" t="str">
            <v xml:space="preserve">al mes siguiente del desembolso </v>
          </cell>
          <cell r="BK135" t="str">
            <v/>
          </cell>
          <cell r="BL135" t="str">
            <v>a. Promesa de compraventa</v>
          </cell>
          <cell r="BM135" t="str">
            <v>b. Certificado de tradición y libertad del inmueble a adquirir, debe tener una fecha de expedición no superior a treinta (30) días.</v>
          </cell>
          <cell r="BN135" t="str">
            <v>c.Avalúo comercial del inmueble a adquirir, debe contener registro fotográfico a color y elcertificadö del perito avaluador inscrito en las listas que componen el Registro Nacional de Avaluadores de la Superintendencia de Industria y Comercio</v>
          </cell>
          <cell r="BO135" t="str">
            <v xml:space="preserve">d. Fotocopia de la escritura pública del inmueble a adquirir. </v>
          </cell>
          <cell r="BP135" t="str">
            <v>e.Fotocopia de la escritura pública del reglamento de propiedad horizontal, adjuntando solamente la parte pertinente del bien inmueble que desea adquirir.</v>
          </cell>
          <cell r="BQ135" t="str">
            <v>f. Certificado catastral con fecha no mayor a treinta (30) días de expedición.</v>
          </cell>
          <cell r="BR135" t="str">
            <v>g. Fotocopia de la cedula de ciudadanía del vendedor. En caso de ser el vendedor una persona jurídica, se debe anexar el certificado de existencia y representación legal.</v>
          </cell>
          <cell r="BS135" t="str">
            <v>h.Certificación bancaria vigente del funcionario beneficiario de crédito y del o los beneficiarios del giro, con número y tipo de cuenta con fecha no mayor a treinta (30) días de expedición.</v>
          </cell>
          <cell r="BT135" t="str">
            <v>Primera</v>
          </cell>
          <cell r="BU135" t="str">
            <v>Contraloria General de la República</v>
          </cell>
          <cell r="BV135"/>
          <cell r="BW135"/>
          <cell r="BX135"/>
          <cell r="BY135"/>
          <cell r="BZ135"/>
          <cell r="CA135"/>
          <cell r="CB135"/>
          <cell r="CC135"/>
        </row>
        <row r="136">
          <cell r="C136">
            <v>16417</v>
          </cell>
          <cell r="D136" t="str">
            <v>NO ACEPTA</v>
          </cell>
          <cell r="E136" t="str">
            <v>COMPRA DE VIVIENDA</v>
          </cell>
          <cell r="F136">
            <v>1</v>
          </cell>
          <cell r="G136">
            <v>3</v>
          </cell>
          <cell r="H136">
            <v>45041</v>
          </cell>
          <cell r="I136">
            <v>80818780</v>
          </cell>
          <cell r="J136" t="str">
            <v>MONGE PACHON LUIS FERNANDO</v>
          </cell>
          <cell r="K136" t="str">
            <v>Profesional Universitario - Grado 02</v>
          </cell>
          <cell r="L136" t="str">
            <v>Bogotá D.C.</v>
          </cell>
          <cell r="M136">
            <v>238960000</v>
          </cell>
          <cell r="N136">
            <v>238960000</v>
          </cell>
          <cell r="O136">
            <v>0</v>
          </cell>
          <cell r="P136"/>
          <cell r="Q136" t="str">
            <v>Diana Palacios</v>
          </cell>
          <cell r="R136" t="e">
            <v>#N/A</v>
          </cell>
          <cell r="S136"/>
          <cell r="T136"/>
          <cell r="U136" t="str">
            <v>Señora</v>
          </cell>
          <cell r="V136" t="str">
            <v>LUIS FERNANDO MONGE PACHON</v>
          </cell>
          <cell r="W136">
            <v>6597926</v>
          </cell>
          <cell r="X136">
            <v>13.15</v>
          </cell>
          <cell r="Y136">
            <v>1</v>
          </cell>
          <cell r="Z136">
            <v>13.15</v>
          </cell>
          <cell r="AA136">
            <v>0</v>
          </cell>
          <cell r="AB136">
            <v>2842221</v>
          </cell>
          <cell r="AC136"/>
          <cell r="AD136"/>
          <cell r="AE136">
            <v>240</v>
          </cell>
          <cell r="AF136"/>
          <cell r="AG136"/>
          <cell r="AH136"/>
          <cell r="AI136"/>
          <cell r="AJ136"/>
          <cell r="AK136" t="str">
            <v>MONGE PACHON LUIS FERNANDO</v>
          </cell>
          <cell r="AL136" t="str">
            <v>Cédula No.</v>
          </cell>
          <cell r="AM136">
            <v>80818780</v>
          </cell>
          <cell r="AN136">
            <v>9558400</v>
          </cell>
          <cell r="AO136"/>
          <cell r="AP136"/>
          <cell r="AQ136"/>
          <cell r="AR136"/>
          <cell r="AS136"/>
          <cell r="AT136"/>
          <cell r="AU136" t="str">
            <v>LUIS FERNANDO MONGE PACHON</v>
          </cell>
          <cell r="AV136" t="str">
            <v>DOSCIENTOS TREINTA Y OCHO MILLONES NOVECIENTOS SESENTA MIL PESOS MCTE.</v>
          </cell>
          <cell r="AW136" t="str">
            <v>DOSCIENTOS TREINTA Y OCHO MILLONES NOVECIENTOS SESENTA MIL PESOS MCTE.</v>
          </cell>
          <cell r="AX136" t="str">
            <v>DOSCIENTOS TREINTA Y OCHO MILLONES NOVECIENTOS SESENTA MIL PESOS MCTE.</v>
          </cell>
          <cell r="AY136">
            <v>2389600</v>
          </cell>
          <cell r="AZ136">
            <v>236570400</v>
          </cell>
          <cell r="BA136" t="str">
            <v>DOSCIENTOS TREINTA Y SEIS MILLONES QUINIENTOS SETENTA MIL CUATROCIENTOS PESOS MCTE.</v>
          </cell>
          <cell r="BB136" t="str">
            <v>DOS MILLONES TRESCIENTOS OCHENTA Y NUEVE MIL SEISCIENTOS PESOS MCTE.</v>
          </cell>
          <cell r="BC136" t="str">
            <v>DOS MILLONES OCHOCIENTOS CUARENTA Y DOS MIL DOSCIENTOS VEINTIÚN PESOS MCTE.</v>
          </cell>
          <cell r="BD136" t="str">
            <v>doscientos cuarenta</v>
          </cell>
          <cell r="BE136" t="str">
            <v xml:space="preserve"> cuotas mensuales</v>
          </cell>
          <cell r="BF136" t="str">
            <v>doscientos cuarenta (240) cuotas mensuales y sucesivas</v>
          </cell>
          <cell r="BG136" t="str">
            <v>COMPRA DE VIVIENDA</v>
          </cell>
          <cell r="BH136" t="str">
            <v xml:space="preserve"> al mes siguiente del desembolso </v>
          </cell>
          <cell r="BI136" t="str">
            <v>mensual</v>
          </cell>
          <cell r="BJ136" t="str">
            <v xml:space="preserve">al mes siguiente del desembolso </v>
          </cell>
          <cell r="BK136" t="str">
            <v/>
          </cell>
          <cell r="BL136" t="str">
            <v>a. Promesa de compraventa</v>
          </cell>
          <cell r="BM136" t="str">
            <v>b. Certificado de tradición y libertad del inmueble a adquirir, debe tener una fecha de expedición no superior a treinta (30) días.</v>
          </cell>
          <cell r="BN136" t="str">
            <v>c.Avalúo comercial del inmueble a adquirir, debe contener registro fotográfico a color y elcertificadö del perito avaluador inscrito en las listas que componen el Registro Nacional de Avaluadores de la Superintendencia de Industria y Comercio</v>
          </cell>
          <cell r="BO136" t="str">
            <v xml:space="preserve">d. Fotocopia de la escritura pública del inmueble a adquirir. </v>
          </cell>
          <cell r="BP136" t="str">
            <v>e.Fotocopia de la escritura pública del reglamento de propiedad horizontal, adjuntando solamente la parte pertinente del bien inmueble que desea adquirir.</v>
          </cell>
          <cell r="BQ136" t="str">
            <v>f. Certificado catastral con fecha no mayor a treinta (30) días de expedición.</v>
          </cell>
          <cell r="BR136" t="str">
            <v>g. Fotocopia de la cedula de ciudadanía del vendedor. En caso de ser el vendedor una persona jurídica, se debe anexar el certificado de existencia y representación legal.</v>
          </cell>
          <cell r="BS136" t="str">
            <v>h.Certificación bancaria vigente del funcionario beneficiario de crédito y del o los beneficiarios del giro, con número y tipo de cuenta con fecha no mayor a treinta (30) días de expedición.</v>
          </cell>
          <cell r="BT136" t="str">
            <v>Primera</v>
          </cell>
          <cell r="BU136" t="str">
            <v>Contraloria General de la República</v>
          </cell>
          <cell r="BV136"/>
          <cell r="BW136"/>
          <cell r="BX136"/>
          <cell r="BY136"/>
          <cell r="BZ136"/>
          <cell r="CA136"/>
          <cell r="CB136"/>
          <cell r="CC136"/>
        </row>
        <row r="137">
          <cell r="C137">
            <v>17785</v>
          </cell>
          <cell r="D137" t="str">
            <v>Acepta</v>
          </cell>
          <cell r="E137" t="str">
            <v>COMPRA DE VIVIENDA</v>
          </cell>
          <cell r="F137">
            <v>1</v>
          </cell>
          <cell r="G137">
            <v>3</v>
          </cell>
          <cell r="H137">
            <v>45041</v>
          </cell>
          <cell r="I137">
            <v>79326494</v>
          </cell>
          <cell r="J137" t="str">
            <v>MARTÍNEZ VARGAS RAFAEL ANGEL</v>
          </cell>
          <cell r="K137" t="str">
            <v>Auxiliar Administrativo - Grado 03</v>
          </cell>
          <cell r="L137" t="str">
            <v>Bogotá D.C.</v>
          </cell>
          <cell r="M137">
            <v>141520000</v>
          </cell>
          <cell r="N137">
            <v>141520000</v>
          </cell>
          <cell r="O137">
            <v>0</v>
          </cell>
          <cell r="P137"/>
          <cell r="Q137" t="str">
            <v>Diana Palacios</v>
          </cell>
          <cell r="R137" t="e">
            <v>#N/A</v>
          </cell>
          <cell r="S137"/>
          <cell r="T137"/>
          <cell r="U137" t="str">
            <v>Señora</v>
          </cell>
          <cell r="V137" t="str">
            <v>RAFAEL ANGEL MARTÍNEZ VARGAS</v>
          </cell>
          <cell r="W137">
            <v>3357271</v>
          </cell>
          <cell r="X137">
            <v>12.9</v>
          </cell>
          <cell r="Y137">
            <v>1</v>
          </cell>
          <cell r="Z137">
            <v>12.9</v>
          </cell>
          <cell r="AA137">
            <v>0</v>
          </cell>
          <cell r="AB137">
            <v>1457160</v>
          </cell>
          <cell r="AC137"/>
          <cell r="AD137"/>
          <cell r="AE137">
            <v>264</v>
          </cell>
          <cell r="AF137"/>
          <cell r="AG137"/>
          <cell r="AH137"/>
          <cell r="AI137"/>
          <cell r="AJ137"/>
          <cell r="AK137" t="str">
            <v>MARTÍNEZ VARGAS RAFAEL ANGEL</v>
          </cell>
          <cell r="AL137" t="str">
            <v>Cédula No.</v>
          </cell>
          <cell r="AM137">
            <v>79326494</v>
          </cell>
          <cell r="AN137">
            <v>6226880</v>
          </cell>
          <cell r="AO137"/>
          <cell r="AP137"/>
          <cell r="AQ137"/>
          <cell r="AR137"/>
          <cell r="AS137"/>
          <cell r="AT137"/>
          <cell r="AU137" t="str">
            <v>RAFAEL ANGEL MARTÍNEZ VARGAS</v>
          </cell>
          <cell r="AV137" t="str">
            <v>CIENTO CUARENTA Y UN MILLONES QUINIENTOS VEINTE MIL PESOS MCTE.</v>
          </cell>
          <cell r="AW137" t="str">
            <v>CIENTO CUARENTA Y UN MILLONES QUINIENTOS VEINTE MIL PESOS MCTE.</v>
          </cell>
          <cell r="AX137" t="str">
            <v>CIENTO CUARENTA Y UN MILLONES QUINIENTOS VEINTE MIL PESOS MCTE.</v>
          </cell>
          <cell r="AY137">
            <v>1415200</v>
          </cell>
          <cell r="AZ137">
            <v>140104800</v>
          </cell>
          <cell r="BA137" t="str">
            <v>CIENTO CUARENTA MILLONES CIENTO CUATRO MIL OCHOCIENTOS PESOS MCTE.</v>
          </cell>
          <cell r="BB137" t="str">
            <v>UN MILLÓN CUATROCIENTOS QUINCE MIL DOSCIENTOS PESOS MCTE.</v>
          </cell>
          <cell r="BC137" t="str">
            <v>UN MILLÓN CUATROCIENTOS CINCUENTA Y SIETE MIL CIENTO SESENTA PESOS MCTE.</v>
          </cell>
          <cell r="BD137" t="str">
            <v>doscientos sesenta y cuatro</v>
          </cell>
          <cell r="BE137" t="str">
            <v xml:space="preserve"> cuotas mensuales</v>
          </cell>
          <cell r="BF137" t="str">
            <v>doscientos sesenta y cuatro (264) cuotas mensuales y sucesivas</v>
          </cell>
          <cell r="BG137" t="str">
            <v>COMPRA DE VIVIENDA</v>
          </cell>
          <cell r="BH137" t="str">
            <v xml:space="preserve"> al mes siguiente del desembolso </v>
          </cell>
          <cell r="BI137" t="str">
            <v>mensual</v>
          </cell>
          <cell r="BJ137" t="str">
            <v xml:space="preserve">al mes siguiente del desembolso </v>
          </cell>
          <cell r="BK137" t="str">
            <v/>
          </cell>
          <cell r="BL137" t="str">
            <v>a. Promesa de compraventa</v>
          </cell>
          <cell r="BM137" t="str">
            <v>b. Certificado de tradición y libertad del inmueble a adquirir, debe tener una fecha de expedición no superior a treinta (30) días.</v>
          </cell>
          <cell r="BN137" t="str">
            <v>c.Avalúo comercial del inmueble a adquirir, debe contener registro fotográfico a color y elcertificadö del perito avaluador inscrito en las listas que componen el Registro Nacional de Avaluadores de la Superintendencia de Industria y Comercio</v>
          </cell>
          <cell r="BO137" t="str">
            <v xml:space="preserve">d. Fotocopia de la escritura pública del inmueble a adquirir. </v>
          </cell>
          <cell r="BP137" t="str">
            <v>e.Fotocopia de la escritura pública del reglamento de propiedad horizontal, adjuntando solamente la parte pertinente del bien inmueble que desea adquirir.</v>
          </cell>
          <cell r="BQ137" t="str">
            <v>f. Certificado catastral con fecha no mayor a treinta (30) días de expedición.</v>
          </cell>
          <cell r="BR137" t="str">
            <v>g. Fotocopia de la cedula de ciudadanía del vendedor. En caso de ser el vendedor una persona jurídica, se debe anexar el certificado de existencia y representación legal.</v>
          </cell>
          <cell r="BS137" t="str">
            <v>h.Certificación bancaria vigente del funcionario beneficiario de crédito y del o los beneficiarios del giro, con número y tipo de cuenta con fecha no mayor a treinta (30) días de expedición.</v>
          </cell>
          <cell r="BT137" t="str">
            <v>Primera</v>
          </cell>
          <cell r="BU137" t="str">
            <v>Contraloria General de la República</v>
          </cell>
          <cell r="BV137"/>
          <cell r="BW137"/>
          <cell r="BX137"/>
          <cell r="BY137"/>
          <cell r="BZ137"/>
          <cell r="CA137"/>
          <cell r="CB137"/>
          <cell r="CC137"/>
        </row>
        <row r="138">
          <cell r="C138">
            <v>17372</v>
          </cell>
          <cell r="D138" t="str">
            <v>En Trámte</v>
          </cell>
          <cell r="E138" t="str">
            <v>COMPRA DE VIVIENDA</v>
          </cell>
          <cell r="F138">
            <v>1</v>
          </cell>
          <cell r="G138">
            <v>3</v>
          </cell>
          <cell r="H138">
            <v>45041</v>
          </cell>
          <cell r="I138">
            <v>52173089</v>
          </cell>
          <cell r="J138" t="str">
            <v>LEMUS RODRÍGUEZ ALBA LILIANA</v>
          </cell>
          <cell r="K138" t="str">
            <v>Profesional Universitario - Grado 01</v>
          </cell>
          <cell r="L138" t="str">
            <v>Bogotá D.C.</v>
          </cell>
          <cell r="M138">
            <v>214600000</v>
          </cell>
          <cell r="N138">
            <v>214600000</v>
          </cell>
          <cell r="O138">
            <v>0</v>
          </cell>
          <cell r="P138"/>
          <cell r="Q138" t="str">
            <v>Fanny Avellaneda</v>
          </cell>
          <cell r="R138" t="e">
            <v>#N/A</v>
          </cell>
          <cell r="S138"/>
          <cell r="T138"/>
          <cell r="U138" t="str">
            <v>Señora</v>
          </cell>
          <cell r="V138" t="str">
            <v>ALBA LILIANA LEMUS RODRÍGUEZ</v>
          </cell>
          <cell r="W138" t="e">
            <v>#N/A</v>
          </cell>
          <cell r="X138" t="e">
            <v>#N/A</v>
          </cell>
          <cell r="Y138">
            <v>1</v>
          </cell>
          <cell r="Z138" t="e">
            <v>#N/A</v>
          </cell>
          <cell r="AA138">
            <v>0</v>
          </cell>
          <cell r="AB138">
            <v>2567446</v>
          </cell>
          <cell r="AC138"/>
          <cell r="AD138"/>
          <cell r="AE138">
            <v>240</v>
          </cell>
          <cell r="AF138"/>
          <cell r="AG138"/>
          <cell r="AH138"/>
          <cell r="AI138"/>
          <cell r="AJ138"/>
          <cell r="AK138" t="str">
            <v>LEMUS RODRÍGUEZ ALBA LILIANA</v>
          </cell>
          <cell r="AL138" t="str">
            <v>Cédula No.</v>
          </cell>
          <cell r="AM138">
            <v>52173089</v>
          </cell>
          <cell r="AN138">
            <v>8584000</v>
          </cell>
          <cell r="AO138"/>
          <cell r="AP138"/>
          <cell r="AQ138"/>
          <cell r="AR138"/>
          <cell r="AS138"/>
          <cell r="AT138"/>
          <cell r="AU138" t="str">
            <v>ALBA LILIANA LEMUS RODRÍGUEZ</v>
          </cell>
          <cell r="AV138" t="str">
            <v>DOSCIENTOS CATORCE MILLONES SEISCIENTOS MIL PESOS MCTE.</v>
          </cell>
          <cell r="AW138" t="str">
            <v>DOSCIENTOS CATORCE MILLONES SEISCIENTOS MIL PESOS MCTE.</v>
          </cell>
          <cell r="AX138" t="str">
            <v>DOSCIENTOS CATORCE MILLONES SEISCIENTOS MIL PESOS MCTE.</v>
          </cell>
          <cell r="AY138">
            <v>2146000</v>
          </cell>
          <cell r="AZ138">
            <v>212454000</v>
          </cell>
          <cell r="BA138" t="str">
            <v>DOSCIENTOS DOCE MILLONES CUATROCIENTOS CINCUENTA Y CUATRO MIL PESOS MCTE.</v>
          </cell>
          <cell r="BB138" t="str">
            <v>DOS MILLONES CIENTO CUARENTA Y SEIS MIL PESOS MCTE.</v>
          </cell>
          <cell r="BC138" t="str">
            <v>DOS MILLONES QUINIENTOS SESENTA Y SIETE MIL CUATROCIENTOS CUARENTA Y SEIS PESOS MCTE.</v>
          </cell>
          <cell r="BD138" t="str">
            <v>doscientos cuarenta</v>
          </cell>
          <cell r="BE138" t="str">
            <v xml:space="preserve"> cuotas mensuales</v>
          </cell>
          <cell r="BF138" t="str">
            <v>doscientos cuarenta (240) cuotas mensuales y sucesivas</v>
          </cell>
          <cell r="BG138" t="str">
            <v>COMPRA DE VIVIENDA</v>
          </cell>
          <cell r="BH138" t="str">
            <v xml:space="preserve"> al mes siguiente del desembolso </v>
          </cell>
          <cell r="BI138" t="str">
            <v>mensual</v>
          </cell>
          <cell r="BJ138" t="str">
            <v xml:space="preserve">al mes siguiente del desembolso </v>
          </cell>
          <cell r="BK138" t="str">
            <v/>
          </cell>
          <cell r="BL138" t="str">
            <v>a. Promesa de compraventa</v>
          </cell>
          <cell r="BM138" t="str">
            <v>b. Certificado de tradición y libertad del inmueble a adquirir, debe tener una fecha de expedición no superior a treinta (30) días.</v>
          </cell>
          <cell r="BN138" t="str">
            <v>c.Avalúo comercial del inmueble a adquirir, debe contener registro fotográfico a color y elcertificadö del perito avaluador inscrito en las listas que componen el Registro Nacional de Avaluadores de la Superintendencia de Industria y Comercio</v>
          </cell>
          <cell r="BO138" t="str">
            <v xml:space="preserve">d. Fotocopia de la escritura pública del inmueble a adquirir. </v>
          </cell>
          <cell r="BP138" t="str">
            <v>e.Fotocopia de la escritura pública del reglamento de propiedad horizontal, adjuntando solamente la parte pertinente del bien inmueble que desea adquirir.</v>
          </cell>
          <cell r="BQ138" t="str">
            <v>f. Certificado catastral con fecha no mayor a treinta (30) días de expedición.</v>
          </cell>
          <cell r="BR138" t="str">
            <v>g. Fotocopia de la cedula de ciudadanía del vendedor. En caso de ser el vendedor una persona jurídica, se debe anexar el certificado de existencia y representación legal.</v>
          </cell>
          <cell r="BS138" t="str">
            <v>h.Certificación bancaria vigente del funcionario beneficiario de crédito y del o los beneficiarios del giro, con número y tipo de cuenta con fecha no mayor a treinta (30) días de expedición.</v>
          </cell>
          <cell r="BT138" t="str">
            <v>Primera</v>
          </cell>
          <cell r="BU138" t="str">
            <v>Contraloria General de la República</v>
          </cell>
          <cell r="BV138"/>
          <cell r="BW138"/>
          <cell r="BX138"/>
          <cell r="BY138"/>
          <cell r="BZ138"/>
          <cell r="CA138"/>
          <cell r="CB138"/>
          <cell r="CC138"/>
        </row>
        <row r="139">
          <cell r="C139">
            <v>17728</v>
          </cell>
          <cell r="D139" t="str">
            <v>Acepta</v>
          </cell>
          <cell r="E139" t="str">
            <v>COMPRA DE VIVIENDA</v>
          </cell>
          <cell r="F139">
            <v>1</v>
          </cell>
          <cell r="G139">
            <v>3</v>
          </cell>
          <cell r="H139">
            <v>45041</v>
          </cell>
          <cell r="I139">
            <v>49794253</v>
          </cell>
          <cell r="J139" t="str">
            <v>ORTIZ CASTRO MARÍA INES</v>
          </cell>
          <cell r="K139" t="str">
            <v>Profesional Universitario - Grado 01</v>
          </cell>
          <cell r="L139" t="str">
            <v>Valledupar - Cesar</v>
          </cell>
          <cell r="M139">
            <v>214600000</v>
          </cell>
          <cell r="N139">
            <v>214600000</v>
          </cell>
          <cell r="O139">
            <v>0</v>
          </cell>
          <cell r="P139"/>
          <cell r="Q139" t="str">
            <v>Diana Palacios</v>
          </cell>
          <cell r="R139" t="e">
            <v>#N/A</v>
          </cell>
          <cell r="S139"/>
          <cell r="T139"/>
          <cell r="U139" t="str">
            <v>Señora</v>
          </cell>
          <cell r="V139" t="str">
            <v>MARÍA INES ORTIZ CASTRO</v>
          </cell>
          <cell r="W139">
            <v>5553106</v>
          </cell>
          <cell r="X139">
            <v>13.15</v>
          </cell>
          <cell r="Y139">
            <v>1</v>
          </cell>
          <cell r="Z139">
            <v>13.15</v>
          </cell>
          <cell r="AA139">
            <v>0</v>
          </cell>
          <cell r="AB139">
            <v>2552480</v>
          </cell>
          <cell r="AC139"/>
          <cell r="AD139"/>
          <cell r="AE139">
            <v>240</v>
          </cell>
          <cell r="AF139"/>
          <cell r="AG139"/>
          <cell r="AH139"/>
          <cell r="AI139"/>
          <cell r="AJ139"/>
          <cell r="AK139" t="str">
            <v>ORTIZ CASTRO MARÍA INES</v>
          </cell>
          <cell r="AL139" t="str">
            <v>Cédula No.</v>
          </cell>
          <cell r="AM139">
            <v>49794253</v>
          </cell>
          <cell r="AN139">
            <v>8584000</v>
          </cell>
          <cell r="AO139"/>
          <cell r="AP139"/>
          <cell r="AQ139"/>
          <cell r="AR139"/>
          <cell r="AS139"/>
          <cell r="AT139"/>
          <cell r="AU139" t="str">
            <v>MARÍA INES ORTIZ CASTRO</v>
          </cell>
          <cell r="AV139" t="str">
            <v>DOSCIENTOS CATORCE MILLONES SEISCIENTOS MIL PESOS MCTE.</v>
          </cell>
          <cell r="AW139" t="str">
            <v>DOSCIENTOS CATORCE MILLONES SEISCIENTOS MIL PESOS MCTE.</v>
          </cell>
          <cell r="AX139" t="str">
            <v>DOSCIENTOS CATORCE MILLONES SEISCIENTOS MIL PESOS MCTE.</v>
          </cell>
          <cell r="AY139">
            <v>2146000</v>
          </cell>
          <cell r="AZ139">
            <v>212454000</v>
          </cell>
          <cell r="BA139" t="str">
            <v>DOSCIENTOS DOCE MILLONES CUATROCIENTOS CINCUENTA Y CUATRO MIL PESOS MCTE.</v>
          </cell>
          <cell r="BB139" t="str">
            <v>DOS MILLONES CIENTO CUARENTA Y SEIS MIL PESOS MCTE.</v>
          </cell>
          <cell r="BC139" t="str">
            <v>DOS MILLONES QUINIENTOS CINCUENTA Y DOS MIL CUATROCIENTOS OCHENTA PESOS MCTE.</v>
          </cell>
          <cell r="BD139" t="str">
            <v>doscientos cuarenta</v>
          </cell>
          <cell r="BE139" t="str">
            <v xml:space="preserve"> cuotas mensuales</v>
          </cell>
          <cell r="BF139" t="str">
            <v>doscientos cuarenta (240) cuotas mensuales y sucesivas</v>
          </cell>
          <cell r="BG139" t="str">
            <v>COMPRA DE VIVIENDA</v>
          </cell>
          <cell r="BH139" t="str">
            <v xml:space="preserve"> al mes siguiente del desembolso </v>
          </cell>
          <cell r="BI139" t="str">
            <v>mensual</v>
          </cell>
          <cell r="BJ139" t="str">
            <v xml:space="preserve">al mes siguiente del desembolso </v>
          </cell>
          <cell r="BK139" t="str">
            <v/>
          </cell>
          <cell r="BL139" t="str">
            <v>a. Promesa de compraventa</v>
          </cell>
          <cell r="BM139" t="str">
            <v>b. Certificado de tradición y libertad del inmueble a adquirir, debe tener una fecha de expedición no superior a treinta (30) días.</v>
          </cell>
          <cell r="BN139" t="str">
            <v>c.Avalúo comercial del inmueble a adquirir, debe contener registro fotográfico a color y elcertificadö del perito avaluador inscrito en las listas que componen el Registro Nacional de Avaluadores de la Superintendencia de Industria y Comercio</v>
          </cell>
          <cell r="BO139" t="str">
            <v xml:space="preserve">d. Fotocopia de la escritura pública del inmueble a adquirir. </v>
          </cell>
          <cell r="BP139" t="str">
            <v>e.Fotocopia de la escritura pública del reglamento de propiedad horizontal, adjuntando solamente la parte pertinente del bien inmueble que desea adquirir.</v>
          </cell>
          <cell r="BQ139" t="str">
            <v>f. Certificado catastral con fecha no mayor a treinta (30) días de expedición.</v>
          </cell>
          <cell r="BR139" t="str">
            <v>g. Fotocopia de la cedula de ciudadanía del vendedor. En caso de ser el vendedor una persona jurídica, se debe anexar el certificado de existencia y representación legal.</v>
          </cell>
          <cell r="BS139" t="str">
            <v>h.Certificación bancaria vigente del funcionario beneficiario de crédito y del o los beneficiarios del giro, con número y tipo de cuenta con fecha no mayor a treinta (30) días de expedición.</v>
          </cell>
          <cell r="BT139" t="str">
            <v>Primera</v>
          </cell>
          <cell r="BU139" t="str">
            <v>Contraloria General de la República</v>
          </cell>
          <cell r="BV139"/>
          <cell r="BW139"/>
          <cell r="BX139"/>
          <cell r="BY139"/>
          <cell r="BZ139"/>
          <cell r="CA139"/>
          <cell r="CB139"/>
          <cell r="CC139"/>
        </row>
        <row r="140">
          <cell r="C140">
            <v>17133</v>
          </cell>
          <cell r="D140" t="str">
            <v>NO ACEPTA</v>
          </cell>
          <cell r="E140" t="str">
            <v>COMPRA DE VIVIENDA</v>
          </cell>
          <cell r="F140">
            <v>1</v>
          </cell>
          <cell r="G140">
            <v>3</v>
          </cell>
          <cell r="H140">
            <v>45041</v>
          </cell>
          <cell r="I140">
            <v>1015437767</v>
          </cell>
          <cell r="J140" t="str">
            <v>SANABRIA BUITRAGO ANGELA JOHANA</v>
          </cell>
          <cell r="K140" t="str">
            <v>Secretaria (O) - Grado 04</v>
          </cell>
          <cell r="L140" t="str">
            <v>Bogotá D.C.</v>
          </cell>
          <cell r="M140">
            <v>142680000</v>
          </cell>
          <cell r="N140">
            <v>142680000</v>
          </cell>
          <cell r="O140">
            <v>0</v>
          </cell>
          <cell r="P140"/>
          <cell r="Q140" t="str">
            <v>Diana Palacios</v>
          </cell>
          <cell r="R140" t="e">
            <v>#N/A</v>
          </cell>
          <cell r="S140"/>
          <cell r="T140"/>
          <cell r="U140" t="str">
            <v>Señora</v>
          </cell>
          <cell r="V140" t="str">
            <v>ANGELA JOHANA SANABRIA BUITRAGO</v>
          </cell>
          <cell r="W140" t="e">
            <v>#N/A</v>
          </cell>
          <cell r="X140" t="e">
            <v>#N/A</v>
          </cell>
          <cell r="Y140">
            <v>1</v>
          </cell>
          <cell r="Z140" t="e">
            <v>#N/A</v>
          </cell>
          <cell r="AA140">
            <v>0</v>
          </cell>
          <cell r="AB140">
            <v>1469104</v>
          </cell>
          <cell r="AC140"/>
          <cell r="AD140"/>
          <cell r="AE140">
            <v>240</v>
          </cell>
          <cell r="AF140"/>
          <cell r="AG140"/>
          <cell r="AH140"/>
          <cell r="AI140"/>
          <cell r="AJ140"/>
          <cell r="AK140" t="str">
            <v>SANABRIA BUITRAGO ANGELA JOHANA</v>
          </cell>
          <cell r="AL140" t="str">
            <v>Cédula No.</v>
          </cell>
          <cell r="AM140">
            <v>1015437767</v>
          </cell>
          <cell r="AN140">
            <v>5707200</v>
          </cell>
          <cell r="AO140"/>
          <cell r="AP140"/>
          <cell r="AQ140"/>
          <cell r="AR140"/>
          <cell r="AS140"/>
          <cell r="AT140"/>
          <cell r="AU140" t="str">
            <v>ANGELA JOHANA SANABRIA BUITRAGO</v>
          </cell>
          <cell r="AV140" t="str">
            <v>CIENTO CUARENTA Y DOS MILLONES SEISCIENTOS OCHENTA MIL PESOS MCTE.</v>
          </cell>
          <cell r="AW140" t="str">
            <v>CIENTO CUARENTA Y DOS MILLONES SEISCIENTOS OCHENTA MIL PESOS MCTE.</v>
          </cell>
          <cell r="AX140" t="str">
            <v>CIENTO CUARENTA Y DOS MILLONES SEISCIENTOS OCHENTA MIL PESOS MCTE.</v>
          </cell>
          <cell r="AY140">
            <v>1426800</v>
          </cell>
          <cell r="AZ140">
            <v>141253200</v>
          </cell>
          <cell r="BA140" t="str">
            <v>CIENTO CUARENTA Y UN MILLONES DOSCIENTOS CINCUENTA Y TRES MIL DOSCIENTOS PESOS MCTE.</v>
          </cell>
          <cell r="BB140" t="str">
            <v>UN MILLÓN CUATROCIENTOS VEINTISÉIS MIL OCHOCIENTOS PESOS MCTE.</v>
          </cell>
          <cell r="BC140" t="str">
            <v>UN MILLÓN CUATROCIENTOS SESENTA Y NUEVE MIL CIENTO CUATRO PESOS MCTE.</v>
          </cell>
          <cell r="BD140" t="str">
            <v>doscientos cuarenta</v>
          </cell>
          <cell r="BE140" t="str">
            <v xml:space="preserve"> cuotas mensuales</v>
          </cell>
          <cell r="BF140" t="str">
            <v>doscientos cuarenta (240) cuotas mensuales y sucesivas</v>
          </cell>
          <cell r="BG140" t="str">
            <v>COMPRA DE VIVIENDA</v>
          </cell>
          <cell r="BH140" t="str">
            <v xml:space="preserve"> al mes siguiente del desembolso </v>
          </cell>
          <cell r="BI140" t="str">
            <v>mensual</v>
          </cell>
          <cell r="BJ140" t="str">
            <v xml:space="preserve">al mes siguiente del desembolso </v>
          </cell>
          <cell r="BK140" t="str">
            <v/>
          </cell>
          <cell r="BL140" t="str">
            <v>a. Promesa de compraventa</v>
          </cell>
          <cell r="BM140" t="str">
            <v>b. Certificado de tradición y libertad del inmueble a adquirir, debe tener una fecha de expedición no superior a treinta (30) días.</v>
          </cell>
          <cell r="BN140" t="str">
            <v>c.Avalúo comercial del inmueble a adquirir, debe contener registro fotográfico a color y elcertificadö del perito avaluador inscrito en las listas que componen el Registro Nacional de Avaluadores de la Superintendencia de Industria y Comercio</v>
          </cell>
          <cell r="BO140" t="str">
            <v xml:space="preserve">d. Fotocopia de la escritura pública del inmueble a adquirir. </v>
          </cell>
          <cell r="BP140" t="str">
            <v>e.Fotocopia de la escritura pública del reglamento de propiedad horizontal, adjuntando solamente la parte pertinente del bien inmueble que desea adquirir.</v>
          </cell>
          <cell r="BQ140" t="str">
            <v>f. Certificado catastral con fecha no mayor a treinta (30) días de expedición.</v>
          </cell>
          <cell r="BR140" t="str">
            <v>g. Fotocopia de la cedula de ciudadanía del vendedor. En caso de ser el vendedor una persona jurídica, se debe anexar el certificado de existencia y representación legal.</v>
          </cell>
          <cell r="BS140" t="str">
            <v>h.Certificación bancaria vigente del funcionario beneficiario de crédito y del o los beneficiarios del giro, con número y tipo de cuenta con fecha no mayor a treinta (30) días de expedición.</v>
          </cell>
          <cell r="BT140" t="str">
            <v>Primera</v>
          </cell>
          <cell r="BU140" t="str">
            <v>Contraloria General de la República</v>
          </cell>
          <cell r="BV140"/>
          <cell r="BW140"/>
          <cell r="BX140"/>
          <cell r="BY140"/>
          <cell r="BZ140"/>
          <cell r="CA140"/>
          <cell r="CB140"/>
          <cell r="CC140"/>
        </row>
        <row r="141">
          <cell r="C141">
            <v>17956</v>
          </cell>
          <cell r="D141" t="str">
            <v>Rechazado</v>
          </cell>
          <cell r="E141" t="str">
            <v>COMPRA DE VIVIENDA</v>
          </cell>
          <cell r="F141">
            <v>1</v>
          </cell>
          <cell r="G141">
            <v>3</v>
          </cell>
          <cell r="H141">
            <v>45041</v>
          </cell>
          <cell r="I141">
            <v>39561833</v>
          </cell>
          <cell r="J141" t="str">
            <v>VELASQUEZ CONDE MONICA PATRICIA</v>
          </cell>
          <cell r="K141" t="str">
            <v>Profesional Universitario - Grado 02</v>
          </cell>
          <cell r="L141" t="str">
            <v>Bogotá D.C.</v>
          </cell>
          <cell r="M141">
            <v>238960000</v>
          </cell>
          <cell r="N141">
            <v>238960000</v>
          </cell>
          <cell r="O141">
            <v>0</v>
          </cell>
          <cell r="P141"/>
          <cell r="Q141" t="str">
            <v>Diana Palacios</v>
          </cell>
          <cell r="R141" t="e">
            <v>#N/A</v>
          </cell>
          <cell r="S141"/>
          <cell r="T141"/>
          <cell r="U141" t="str">
            <v>Señora</v>
          </cell>
          <cell r="V141" t="str">
            <v>MONICA PATRICIA VELASQUEZ CONDE</v>
          </cell>
          <cell r="W141">
            <v>6597926</v>
          </cell>
          <cell r="X141">
            <v>13.15</v>
          </cell>
          <cell r="Y141">
            <v>1</v>
          </cell>
          <cell r="Z141">
            <v>13.15</v>
          </cell>
          <cell r="AA141">
            <v>0</v>
          </cell>
          <cell r="AB141">
            <v>2842221</v>
          </cell>
          <cell r="AC141"/>
          <cell r="AD141"/>
          <cell r="AE141">
            <v>240</v>
          </cell>
          <cell r="AF141"/>
          <cell r="AG141"/>
          <cell r="AH141"/>
          <cell r="AI141"/>
          <cell r="AJ141"/>
          <cell r="AK141" t="str">
            <v>VELASQUEZ CONDE MONICA PATRICIA</v>
          </cell>
          <cell r="AL141" t="str">
            <v>Cédula No.</v>
          </cell>
          <cell r="AM141">
            <v>39561833</v>
          </cell>
          <cell r="AN141">
            <v>9558400</v>
          </cell>
          <cell r="AO141"/>
          <cell r="AP141"/>
          <cell r="AQ141"/>
          <cell r="AR141"/>
          <cell r="AS141"/>
          <cell r="AT141"/>
          <cell r="AU141" t="str">
            <v>MONICA PATRICIA VELASQUEZ CONDE</v>
          </cell>
          <cell r="AV141" t="str">
            <v>DOSCIENTOS TREINTA Y OCHO MILLONES NOVECIENTOS SESENTA MIL PESOS MCTE.</v>
          </cell>
          <cell r="AW141" t="str">
            <v>DOSCIENTOS TREINTA Y OCHO MILLONES NOVECIENTOS SESENTA MIL PESOS MCTE.</v>
          </cell>
          <cell r="AX141" t="str">
            <v>DOSCIENTOS TREINTA Y OCHO MILLONES NOVECIENTOS SESENTA MIL PESOS MCTE.</v>
          </cell>
          <cell r="AY141">
            <v>2389600</v>
          </cell>
          <cell r="AZ141">
            <v>236570400</v>
          </cell>
          <cell r="BA141" t="str">
            <v>DOSCIENTOS TREINTA Y SEIS MILLONES QUINIENTOS SETENTA MIL CUATROCIENTOS PESOS MCTE.</v>
          </cell>
          <cell r="BB141" t="str">
            <v>DOS MILLONES TRESCIENTOS OCHENTA Y NUEVE MIL SEISCIENTOS PESOS MCTE.</v>
          </cell>
          <cell r="BC141" t="str">
            <v>DOS MILLONES OCHOCIENTOS CUARENTA Y DOS MIL DOSCIENTOS VEINTIÚN PESOS MCTE.</v>
          </cell>
          <cell r="BD141" t="str">
            <v>doscientos cuarenta</v>
          </cell>
          <cell r="BE141" t="str">
            <v xml:space="preserve"> cuotas mensuales</v>
          </cell>
          <cell r="BF141" t="str">
            <v>doscientos cuarenta (240) cuotas mensuales y sucesivas</v>
          </cell>
          <cell r="BG141" t="str">
            <v>COMPRA DE VIVIENDA</v>
          </cell>
          <cell r="BH141" t="str">
            <v xml:space="preserve"> al mes siguiente del desembolso </v>
          </cell>
          <cell r="BI141" t="str">
            <v>mensual</v>
          </cell>
          <cell r="BJ141" t="str">
            <v xml:space="preserve">al mes siguiente del desembolso </v>
          </cell>
          <cell r="BK141" t="str">
            <v/>
          </cell>
          <cell r="BL141" t="str">
            <v>a. Promesa de compraventa</v>
          </cell>
          <cell r="BM141" t="str">
            <v>b. Certificado de tradición y libertad del inmueble a adquirir, debe tener una fecha de expedición no superior a treinta (30) días.</v>
          </cell>
          <cell r="BN141" t="str">
            <v>c.Avalúo comercial del inmueble a adquirir, debe contener registro fotográfico a color y elcertificadö del perito avaluador inscrito en las listas que componen el Registro Nacional de Avaluadores de la Superintendencia de Industria y Comercio</v>
          </cell>
          <cell r="BO141" t="str">
            <v xml:space="preserve">d. Fotocopia de la escritura pública del inmueble a adquirir. </v>
          </cell>
          <cell r="BP141" t="str">
            <v>e.Fotocopia de la escritura pública del reglamento de propiedad horizontal, adjuntando solamente la parte pertinente del bien inmueble que desea adquirir.</v>
          </cell>
          <cell r="BQ141" t="str">
            <v>f. Certificado catastral con fecha no mayor a treinta (30) días de expedición.</v>
          </cell>
          <cell r="BR141" t="str">
            <v>g. Fotocopia de la cedula de ciudadanía del vendedor. En caso de ser el vendedor una persona jurídica, se debe anexar el certificado de existencia y representación legal.</v>
          </cell>
          <cell r="BS141" t="str">
            <v>h.Certificación bancaria vigente del funcionario beneficiario de crédito y del o los beneficiarios del giro, con número y tipo de cuenta con fecha no mayor a treinta (30) días de expedición.</v>
          </cell>
          <cell r="BT141" t="str">
            <v>Primera</v>
          </cell>
          <cell r="BU141" t="str">
            <v>Contraloria General de la República</v>
          </cell>
          <cell r="BV141"/>
          <cell r="BW141"/>
          <cell r="BX141"/>
          <cell r="BY141"/>
          <cell r="BZ141"/>
          <cell r="CA141"/>
          <cell r="CB141"/>
          <cell r="CC141"/>
        </row>
        <row r="142">
          <cell r="C142">
            <v>17704</v>
          </cell>
          <cell r="D142" t="str">
            <v>Acepta</v>
          </cell>
          <cell r="E142" t="str">
            <v>COMPRA DE VIVIENDA</v>
          </cell>
          <cell r="F142">
            <v>1</v>
          </cell>
          <cell r="G142">
            <v>3</v>
          </cell>
          <cell r="H142">
            <v>45041</v>
          </cell>
          <cell r="I142">
            <v>52263393</v>
          </cell>
          <cell r="J142" t="str">
            <v>REYES BERNAL ANDREA DEL PILAR</v>
          </cell>
          <cell r="K142" t="str">
            <v>Secretaria Ejecutiva - Grado 05</v>
          </cell>
          <cell r="L142" t="str">
            <v>Bogotá D.C.</v>
          </cell>
          <cell r="M142">
            <v>165880000</v>
          </cell>
          <cell r="N142">
            <v>165880000</v>
          </cell>
          <cell r="O142">
            <v>0</v>
          </cell>
          <cell r="P142"/>
          <cell r="Q142" t="str">
            <v>Diana Palacios</v>
          </cell>
          <cell r="R142" t="e">
            <v>#N/A</v>
          </cell>
          <cell r="S142"/>
          <cell r="T142"/>
          <cell r="U142" t="str">
            <v>Señora</v>
          </cell>
          <cell r="V142" t="str">
            <v>ANDREA DEL PILAR REYES BERNAL</v>
          </cell>
          <cell r="W142">
            <v>4299016</v>
          </cell>
          <cell r="X142">
            <v>12.9</v>
          </cell>
          <cell r="Y142">
            <v>1</v>
          </cell>
          <cell r="Z142">
            <v>12.9</v>
          </cell>
          <cell r="AA142">
            <v>0</v>
          </cell>
          <cell r="AB142">
            <v>1707982</v>
          </cell>
          <cell r="AC142"/>
          <cell r="AD142"/>
          <cell r="AE142">
            <v>264</v>
          </cell>
          <cell r="AF142"/>
          <cell r="AG142"/>
          <cell r="AH142"/>
          <cell r="AI142"/>
          <cell r="AJ142"/>
          <cell r="AK142" t="str">
            <v>REYES BERNAL ANDREA DEL PILAR</v>
          </cell>
          <cell r="AL142" t="str">
            <v>Cédula No.</v>
          </cell>
          <cell r="AM142">
            <v>52263393</v>
          </cell>
          <cell r="AN142">
            <v>7298720</v>
          </cell>
          <cell r="AO142"/>
          <cell r="AP142"/>
          <cell r="AQ142"/>
          <cell r="AR142"/>
          <cell r="AS142"/>
          <cell r="AT142"/>
          <cell r="AU142" t="str">
            <v>ANDREA DEL PILAR REYES BERNAL</v>
          </cell>
          <cell r="AV142" t="str">
            <v>CIENTO SESENTA Y CINCO MILLONES OCHOCIENTOS OCHENTA MIL PESOS MCTE.</v>
          </cell>
          <cell r="AW142" t="str">
            <v>CIENTO SESENTA Y CINCO MILLONES OCHOCIENTOS OCHENTA MIL PESOS MCTE.</v>
          </cell>
          <cell r="AX142" t="str">
            <v>CIENTO SESENTA Y CINCO MILLONES OCHOCIENTOS OCHENTA MIL PESOS MCTE.</v>
          </cell>
          <cell r="AY142">
            <v>1658800</v>
          </cell>
          <cell r="AZ142">
            <v>164221200</v>
          </cell>
          <cell r="BA142" t="str">
            <v>CIENTO SESENTA Y CUATRO MILLONES DOSCIENTOS VEINTIÚN MIL DOSCIENTOS PESOS MCTE.</v>
          </cell>
          <cell r="BB142" t="str">
            <v>UN MILLÓN SEISCIENTOS CINCUENTA Y OCHO MIL OCHOCIENTOS PESOS MCTE.</v>
          </cell>
          <cell r="BC142" t="str">
            <v>UN MILLÓN SETECIENTOS SIETE MIL NOVECIENTOS OCHENTA Y DOS PESOS MCTE.</v>
          </cell>
          <cell r="BD142" t="str">
            <v>doscientos sesenta y cuatro</v>
          </cell>
          <cell r="BE142" t="str">
            <v xml:space="preserve"> cuotas mensuales</v>
          </cell>
          <cell r="BF142" t="str">
            <v>doscientos sesenta y cuatro (264) cuotas mensuales y sucesivas</v>
          </cell>
          <cell r="BG142" t="str">
            <v>COMPRA DE VIVIENDA</v>
          </cell>
          <cell r="BH142" t="str">
            <v xml:space="preserve"> al mes siguiente del desembolso </v>
          </cell>
          <cell r="BI142" t="str">
            <v>mensual</v>
          </cell>
          <cell r="BJ142" t="str">
            <v xml:space="preserve">al mes siguiente del desembolso </v>
          </cell>
          <cell r="BK142" t="str">
            <v/>
          </cell>
          <cell r="BL142" t="str">
            <v>a. Promesa de compraventa</v>
          </cell>
          <cell r="BM142" t="str">
            <v>b. Certificado de tradición y libertad del inmueble a adquirir, debe tener una fecha de expedición no superior a treinta (30) días.</v>
          </cell>
          <cell r="BN142" t="str">
            <v>c.Avalúo comercial del inmueble a adquirir, debe contener registro fotográfico a color y elcertificadö del perito avaluador inscrito en las listas que componen el Registro Nacional de Avaluadores de la Superintendencia de Industria y Comercio</v>
          </cell>
          <cell r="BO142" t="str">
            <v xml:space="preserve">d. Fotocopia de la escritura pública del inmueble a adquirir. </v>
          </cell>
          <cell r="BP142" t="str">
            <v>e.Fotocopia de la escritura pública del reglamento de propiedad horizontal, adjuntando solamente la parte pertinente del bien inmueble que desea adquirir.</v>
          </cell>
          <cell r="BQ142" t="str">
            <v>f. Certificado catastral con fecha no mayor a treinta (30) días de expedición.</v>
          </cell>
          <cell r="BR142" t="str">
            <v>g. Fotocopia de la cedula de ciudadanía del vendedor. En caso de ser el vendedor una persona jurídica, se debe anexar el certificado de existencia y representación legal.</v>
          </cell>
          <cell r="BS142" t="str">
            <v>h.Certificación bancaria vigente del funcionario beneficiario de crédito y del o los beneficiarios del giro, con número y tipo de cuenta con fecha no mayor a treinta (30) días de expedición.</v>
          </cell>
          <cell r="BT142" t="str">
            <v>Primera</v>
          </cell>
          <cell r="BU142" t="str">
            <v>Contraloria General de la República</v>
          </cell>
          <cell r="BV142"/>
          <cell r="BW142"/>
          <cell r="BX142"/>
          <cell r="BY142"/>
          <cell r="BZ142"/>
          <cell r="CA142"/>
          <cell r="CB142"/>
          <cell r="CC142"/>
        </row>
        <row r="143">
          <cell r="C143">
            <v>17363</v>
          </cell>
          <cell r="D143" t="str">
            <v>En Trámte</v>
          </cell>
          <cell r="E143" t="str">
            <v>COMPRA DE VIVIENDA</v>
          </cell>
          <cell r="F143">
            <v>1</v>
          </cell>
          <cell r="G143">
            <v>3</v>
          </cell>
          <cell r="H143">
            <v>45041</v>
          </cell>
          <cell r="I143">
            <v>3849418</v>
          </cell>
          <cell r="J143" t="str">
            <v>TOVAR BARRETO EDGAR DE JESUS</v>
          </cell>
          <cell r="K143" t="str">
            <v>Profesional Universitario - Grado 01</v>
          </cell>
          <cell r="L143" t="str">
            <v>Bogotá D.C.</v>
          </cell>
          <cell r="M143">
            <v>214600000</v>
          </cell>
          <cell r="N143">
            <v>214600000</v>
          </cell>
          <cell r="O143">
            <v>0</v>
          </cell>
          <cell r="P143"/>
          <cell r="Q143" t="str">
            <v>Fanny Avellaneda</v>
          </cell>
          <cell r="R143" t="e">
            <v>#N/A</v>
          </cell>
          <cell r="S143" t="str">
            <v>ok</v>
          </cell>
          <cell r="T143"/>
          <cell r="U143" t="str">
            <v>Señora</v>
          </cell>
          <cell r="V143" t="str">
            <v>EDGAR DE JESUS TOVAR BARRETO</v>
          </cell>
          <cell r="W143" t="e">
            <v>#N/A</v>
          </cell>
          <cell r="X143" t="e">
            <v>#N/A</v>
          </cell>
          <cell r="Y143">
            <v>1</v>
          </cell>
          <cell r="Z143" t="e">
            <v>#N/A</v>
          </cell>
          <cell r="AA143">
            <v>0</v>
          </cell>
          <cell r="AB143">
            <v>2552480</v>
          </cell>
          <cell r="AC143"/>
          <cell r="AD143"/>
          <cell r="AE143">
            <v>240</v>
          </cell>
          <cell r="AF143"/>
          <cell r="AG143"/>
          <cell r="AH143"/>
          <cell r="AI143"/>
          <cell r="AJ143"/>
          <cell r="AK143" t="str">
            <v>TOVAR BARRETO EDGAR DE JESUS</v>
          </cell>
          <cell r="AL143" t="str">
            <v>Cédula No.</v>
          </cell>
          <cell r="AM143">
            <v>3849418</v>
          </cell>
          <cell r="AN143">
            <v>8584000</v>
          </cell>
          <cell r="AO143"/>
          <cell r="AP143"/>
          <cell r="AQ143"/>
          <cell r="AR143"/>
          <cell r="AS143"/>
          <cell r="AT143"/>
          <cell r="AU143" t="str">
            <v>EDGAR DE JESUS TOVAR BARRETO</v>
          </cell>
          <cell r="AV143" t="str">
            <v>DOSCIENTOS CATORCE MILLONES SEISCIENTOS MIL PESOS MCTE.</v>
          </cell>
          <cell r="AW143" t="str">
            <v>DOSCIENTOS CATORCE MILLONES SEISCIENTOS MIL PESOS MCTE.</v>
          </cell>
          <cell r="AX143" t="str">
            <v>DOSCIENTOS CATORCE MILLONES SEISCIENTOS MIL PESOS MCTE.</v>
          </cell>
          <cell r="AY143">
            <v>2146000</v>
          </cell>
          <cell r="AZ143">
            <v>212454000</v>
          </cell>
          <cell r="BA143" t="str">
            <v>DOSCIENTOS DOCE MILLONES CUATROCIENTOS CINCUENTA Y CUATRO MIL PESOS MCTE.</v>
          </cell>
          <cell r="BB143" t="str">
            <v>DOS MILLONES CIENTO CUARENTA Y SEIS MIL PESOS MCTE.</v>
          </cell>
          <cell r="BC143" t="str">
            <v>DOS MILLONES QUINIENTOS CINCUENTA Y DOS MIL CUATROCIENTOS OCHENTA PESOS MCTE.</v>
          </cell>
          <cell r="BD143" t="str">
            <v>doscientos cuarenta</v>
          </cell>
          <cell r="BE143" t="str">
            <v xml:space="preserve"> cuotas mensuales</v>
          </cell>
          <cell r="BF143" t="str">
            <v>doscientos cuarenta (240) cuotas mensuales y sucesivas</v>
          </cell>
          <cell r="BG143" t="str">
            <v>COMPRA DE VIVIENDA</v>
          </cell>
          <cell r="BH143" t="str">
            <v xml:space="preserve"> al mes siguiente del desembolso </v>
          </cell>
          <cell r="BI143" t="str">
            <v>mensual</v>
          </cell>
          <cell r="BJ143" t="str">
            <v xml:space="preserve">al mes siguiente del desembolso </v>
          </cell>
          <cell r="BK143" t="str">
            <v/>
          </cell>
          <cell r="BL143" t="str">
            <v>a. Promesa de compraventa</v>
          </cell>
          <cell r="BM143" t="str">
            <v>b. Certificado de tradición y libertad del inmueble a adquirir, debe tener una fecha de expedición no superior a treinta (30) días.</v>
          </cell>
          <cell r="BN143" t="str">
            <v>c.Avalúo comercial del inmueble a adquirir, debe contener registro fotográfico a color y elcertificadö del perito avaluador inscrito en las listas que componen el Registro Nacional de Avaluadores de la Superintendencia de Industria y Comercio</v>
          </cell>
          <cell r="BO143" t="str">
            <v xml:space="preserve">d. Fotocopia de la escritura pública del inmueble a adquirir. </v>
          </cell>
          <cell r="BP143" t="str">
            <v>e.Fotocopia de la escritura pública del reglamento de propiedad horizontal, adjuntando solamente la parte pertinente del bien inmueble que desea adquirir.</v>
          </cell>
          <cell r="BQ143" t="str">
            <v>f. Certificado catastral con fecha no mayor a treinta (30) días de expedición.</v>
          </cell>
          <cell r="BR143" t="str">
            <v>g. Fotocopia de la cedula de ciudadanía del vendedor. En caso de ser el vendedor una persona jurídica, se debe anexar el certificado de existencia y representación legal.</v>
          </cell>
          <cell r="BS143" t="str">
            <v>h.Certificación bancaria vigente del funcionario beneficiario de crédito y del o los beneficiarios del giro, con número y tipo de cuenta con fecha no mayor a treinta (30) días de expedición.</v>
          </cell>
          <cell r="BT143" t="str">
            <v>Primera</v>
          </cell>
          <cell r="BU143" t="str">
            <v>Contraloria General de la República</v>
          </cell>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cell r="DG143"/>
          <cell r="DH143"/>
          <cell r="DI143"/>
          <cell r="DJ143"/>
          <cell r="DK143"/>
          <cell r="DL143"/>
          <cell r="DM143"/>
          <cell r="DN143"/>
          <cell r="DO143"/>
          <cell r="DP143"/>
          <cell r="DQ143"/>
          <cell r="DR143"/>
          <cell r="DS143"/>
          <cell r="DT143"/>
          <cell r="DU143"/>
          <cell r="DV143"/>
          <cell r="DW143"/>
          <cell r="DX143"/>
          <cell r="DY143"/>
          <cell r="DZ143"/>
          <cell r="EA143"/>
          <cell r="EB143"/>
          <cell r="EC143"/>
          <cell r="ED143"/>
          <cell r="EE143"/>
          <cell r="EF143"/>
          <cell r="EG143"/>
          <cell r="EH143"/>
          <cell r="EI143"/>
          <cell r="EJ143"/>
          <cell r="EK143"/>
          <cell r="EL143"/>
          <cell r="EM143"/>
          <cell r="EN143"/>
          <cell r="EO143"/>
          <cell r="EP143"/>
          <cell r="EQ143"/>
          <cell r="ER143"/>
          <cell r="ES143"/>
          <cell r="ET143"/>
          <cell r="EU143"/>
          <cell r="EV143"/>
          <cell r="EW143"/>
          <cell r="EX143"/>
          <cell r="EY143"/>
          <cell r="EZ143"/>
          <cell r="FA143"/>
          <cell r="FB143"/>
          <cell r="FC143"/>
          <cell r="FD143"/>
          <cell r="FE143"/>
          <cell r="FF143"/>
          <cell r="FG143"/>
          <cell r="FH143"/>
          <cell r="FI143"/>
          <cell r="FJ143"/>
          <cell r="FK143"/>
          <cell r="FL143"/>
          <cell r="FM143"/>
          <cell r="FN143"/>
          <cell r="FO143"/>
          <cell r="FP143"/>
          <cell r="FQ143"/>
          <cell r="FR143"/>
          <cell r="FS143"/>
          <cell r="FT143"/>
          <cell r="FU143"/>
          <cell r="FV143"/>
          <cell r="FW143"/>
          <cell r="FX143"/>
          <cell r="FY143"/>
          <cell r="FZ143"/>
          <cell r="GA143"/>
          <cell r="GB143"/>
          <cell r="GC143"/>
          <cell r="GD143"/>
          <cell r="GE143"/>
          <cell r="GF143"/>
          <cell r="GG143"/>
          <cell r="GH143"/>
          <cell r="GI143"/>
          <cell r="GJ143"/>
          <cell r="GK143"/>
          <cell r="GL143"/>
          <cell r="GM143"/>
          <cell r="GN143"/>
          <cell r="GO143"/>
          <cell r="GP143"/>
          <cell r="GQ143"/>
          <cell r="GR143"/>
          <cell r="GS143"/>
          <cell r="GT143"/>
          <cell r="GU143"/>
          <cell r="GV143"/>
          <cell r="GW143"/>
          <cell r="GX143"/>
          <cell r="GY143"/>
          <cell r="GZ143"/>
          <cell r="HA143"/>
          <cell r="HB143"/>
          <cell r="HC143"/>
          <cell r="HD143"/>
          <cell r="HE143"/>
          <cell r="HF143"/>
          <cell r="HG143"/>
          <cell r="HH143"/>
          <cell r="HI143"/>
          <cell r="HJ143"/>
          <cell r="HK143"/>
          <cell r="HL143"/>
          <cell r="HM143"/>
          <cell r="HN143"/>
          <cell r="HO143"/>
          <cell r="HP143"/>
          <cell r="HQ143"/>
          <cell r="HR143"/>
          <cell r="HS143"/>
          <cell r="HT143"/>
          <cell r="HU143"/>
          <cell r="HV143"/>
          <cell r="HW143"/>
          <cell r="HX143"/>
          <cell r="HY143"/>
          <cell r="HZ143"/>
          <cell r="IA143"/>
          <cell r="IB143"/>
          <cell r="IC143"/>
          <cell r="ID143"/>
          <cell r="IE143"/>
          <cell r="IF143"/>
          <cell r="IG143"/>
          <cell r="IH143"/>
          <cell r="II143"/>
          <cell r="IJ143"/>
          <cell r="IK143"/>
          <cell r="IL143"/>
          <cell r="IM143"/>
          <cell r="IN143"/>
          <cell r="IO143"/>
          <cell r="IP143"/>
          <cell r="IQ143"/>
          <cell r="IR143"/>
          <cell r="IS143"/>
          <cell r="IT143"/>
          <cell r="IU143"/>
          <cell r="IV143"/>
          <cell r="IW143"/>
          <cell r="IX143"/>
          <cell r="IY143"/>
          <cell r="IZ143"/>
          <cell r="JA143"/>
          <cell r="JB143"/>
          <cell r="JC143"/>
          <cell r="JD143"/>
          <cell r="JE143"/>
          <cell r="JF143"/>
          <cell r="JG143"/>
          <cell r="JH143"/>
          <cell r="JI143"/>
          <cell r="JJ143"/>
          <cell r="JK143"/>
          <cell r="JL143"/>
          <cell r="JM143"/>
          <cell r="JN143"/>
          <cell r="JO143"/>
          <cell r="JP143"/>
          <cell r="JQ143"/>
          <cell r="JR143"/>
          <cell r="JS143"/>
          <cell r="JT143"/>
          <cell r="JU143"/>
          <cell r="JV143"/>
          <cell r="JW143"/>
          <cell r="JX143"/>
          <cell r="JY143"/>
          <cell r="JZ143"/>
          <cell r="KA143"/>
          <cell r="KB143"/>
          <cell r="KC143"/>
          <cell r="KD143"/>
          <cell r="KE143"/>
          <cell r="KF143"/>
          <cell r="KG143"/>
          <cell r="KH143"/>
          <cell r="KI143"/>
          <cell r="KJ143"/>
          <cell r="KK143"/>
          <cell r="KL143"/>
        </row>
        <row r="144">
          <cell r="C144">
            <v>12622</v>
          </cell>
          <cell r="D144" t="str">
            <v>En Trámte</v>
          </cell>
          <cell r="E144" t="str">
            <v>COMPRA DE VIVIENDA</v>
          </cell>
          <cell r="F144">
            <v>2</v>
          </cell>
          <cell r="G144">
            <v>3</v>
          </cell>
          <cell r="H144">
            <v>45041</v>
          </cell>
          <cell r="I144">
            <v>51867451</v>
          </cell>
          <cell r="J144" t="str">
            <v>SILVA MENDOZA NELSA YANETH</v>
          </cell>
          <cell r="K144" t="str">
            <v>Profesional Universitario - Grado 01</v>
          </cell>
          <cell r="L144" t="str">
            <v>Bogotá D.C.</v>
          </cell>
          <cell r="M144">
            <v>214600000</v>
          </cell>
          <cell r="N144">
            <v>214600000</v>
          </cell>
          <cell r="O144">
            <v>0</v>
          </cell>
          <cell r="P144"/>
          <cell r="Q144" t="str">
            <v>Fanny Avellaneda</v>
          </cell>
          <cell r="R144" t="e">
            <v>#N/A</v>
          </cell>
          <cell r="S144"/>
          <cell r="T144"/>
          <cell r="U144" t="str">
            <v>Señora</v>
          </cell>
          <cell r="V144" t="str">
            <v>NELSA YANETH SILVA MENDOZA</v>
          </cell>
          <cell r="W144">
            <v>6597926</v>
          </cell>
          <cell r="X144">
            <v>13.15</v>
          </cell>
          <cell r="Y144">
            <v>1</v>
          </cell>
          <cell r="Z144">
            <v>13.15</v>
          </cell>
          <cell r="AA144">
            <v>0</v>
          </cell>
          <cell r="AB144">
            <v>2558302</v>
          </cell>
          <cell r="AC144"/>
          <cell r="AD144"/>
          <cell r="AE144">
            <v>240</v>
          </cell>
          <cell r="AF144"/>
          <cell r="AG144"/>
          <cell r="AH144"/>
          <cell r="AI144"/>
          <cell r="AJ144"/>
          <cell r="AK144" t="str">
            <v>SILVA MENDOZA NELSA YANETH</v>
          </cell>
          <cell r="AL144" t="str">
            <v>Cédula No.</v>
          </cell>
          <cell r="AM144">
            <v>51867451</v>
          </cell>
          <cell r="AN144">
            <v>8584000</v>
          </cell>
          <cell r="AO144"/>
          <cell r="AP144"/>
          <cell r="AQ144"/>
          <cell r="AR144"/>
          <cell r="AS144"/>
          <cell r="AT144"/>
          <cell r="AU144" t="str">
            <v>NELSA YANETH SILVA MENDOZA</v>
          </cell>
          <cell r="AV144" t="str">
            <v>DOSCIENTOS CATORCE MILLONES SEISCIENTOS MIL PESOS MCTE.</v>
          </cell>
          <cell r="AW144" t="str">
            <v>DOSCIENTOS CATORCE MILLONES SEISCIENTOS MIL PESOS MCTE.</v>
          </cell>
          <cell r="AX144" t="str">
            <v>DOSCIENTOS CATORCE MILLONES SEISCIENTOS MIL PESOS MCTE.</v>
          </cell>
          <cell r="AY144">
            <v>2146000</v>
          </cell>
          <cell r="AZ144">
            <v>212454000</v>
          </cell>
          <cell r="BA144" t="str">
            <v>DOSCIENTOS DOCE MILLONES CUATROCIENTOS CINCUENTA Y CUATRO MIL PESOS MCTE.</v>
          </cell>
          <cell r="BB144" t="str">
            <v>DOS MILLONES CIENTO CUARENTA Y SEIS MIL PESOS MCTE.</v>
          </cell>
          <cell r="BC144" t="str">
            <v>DOS MILLONES QUINIENTOS CINCUENTA Y OCHO MIL TRESCIENTOS DOS PESOS MCTE.</v>
          </cell>
          <cell r="BD144" t="str">
            <v>doscientos cuarenta</v>
          </cell>
          <cell r="BE144" t="str">
            <v xml:space="preserve"> cuotas mensuales</v>
          </cell>
          <cell r="BF144" t="str">
            <v>doscientos cuarenta (240) cuotas mensuales y sucesivas</v>
          </cell>
          <cell r="BG144" t="str">
            <v>COMPRA DE VIVIENDA</v>
          </cell>
          <cell r="BH144" t="str">
            <v xml:space="preserve"> al mes siguiente del desembolso </v>
          </cell>
          <cell r="BI144" t="str">
            <v>mensual</v>
          </cell>
          <cell r="BJ144" t="str">
            <v xml:space="preserve">al mes siguiente del desembolso </v>
          </cell>
          <cell r="BK144" t="str">
            <v/>
          </cell>
          <cell r="BL144" t="str">
            <v>a. Promesa de compraventa</v>
          </cell>
          <cell r="BM144" t="str">
            <v>b. Certificado de tradición y libertad del inmueble a adquirir, debe tener una fecha de expedición no superior a treinta (30) días.</v>
          </cell>
          <cell r="BN144" t="str">
            <v>c.Avalúo comercial del inmueble a adquirir, debe contener registro fotográfico a color y elcertificadö del perito avaluador inscrito en las listas que componen el Registro Nacional de Avaluadores de la Superintendencia de Industria y Comercio</v>
          </cell>
          <cell r="BO144" t="str">
            <v xml:space="preserve">d. Fotocopia de la escritura pública del inmueble a adquirir. </v>
          </cell>
          <cell r="BP144" t="str">
            <v>e.Fotocopia de la escritura pública del reglamento de propiedad horizontal, adjuntando solamente la parte pertinente del bien inmueble que desea adquirir.</v>
          </cell>
          <cell r="BQ144" t="str">
            <v>f. Certificado catastral con fecha no mayor a treinta (30) días de expedición.</v>
          </cell>
          <cell r="BR144" t="str">
            <v>g. Fotocopia de la cedula de ciudadanía del vendedor. En caso de ser el vendedor una persona jurídica, se debe anexar el certificado de existencia y representación legal.</v>
          </cell>
          <cell r="BS144" t="str">
            <v>h.Certificación bancaria vigente del funcionario beneficiario de crédito y del o los beneficiarios del giro, con número y tipo de cuenta con fecha no mayor a treinta (30) días de expedición.</v>
          </cell>
          <cell r="BT144" t="str">
            <v>Segunda</v>
          </cell>
          <cell r="BU144" t="str">
            <v>Contraloria General de la República</v>
          </cell>
          <cell r="BV144"/>
          <cell r="BW144"/>
          <cell r="BX144"/>
          <cell r="BY144"/>
          <cell r="BZ144"/>
          <cell r="CA144"/>
          <cell r="CB144"/>
          <cell r="CC144"/>
        </row>
        <row r="145">
          <cell r="C145">
            <v>12066</v>
          </cell>
          <cell r="D145" t="str">
            <v>En Trámte</v>
          </cell>
          <cell r="E145" t="str">
            <v>LIBERACIÓN DE GRAVAMEN HIPOTECARIO</v>
          </cell>
          <cell r="F145">
            <v>2</v>
          </cell>
          <cell r="G145">
            <v>3</v>
          </cell>
          <cell r="H145">
            <v>45041</v>
          </cell>
          <cell r="I145">
            <v>40035752</v>
          </cell>
          <cell r="J145" t="str">
            <v>CAMACHO VALERO MARÍA CLEMENCIA</v>
          </cell>
          <cell r="K145" t="str">
            <v>Profesional Universitario - Grado 02</v>
          </cell>
          <cell r="L145" t="str">
            <v>Bogotá D.C.</v>
          </cell>
          <cell r="M145">
            <v>238960000</v>
          </cell>
          <cell r="N145">
            <v>151045255</v>
          </cell>
          <cell r="O145">
            <v>87914745</v>
          </cell>
          <cell r="P145" t="str">
            <v>29/05/2023 FUNCIONARIA SOLICITO CAMBIO DE MODALIDAD</v>
          </cell>
          <cell r="Q145" t="str">
            <v>Fanny Avellaneda</v>
          </cell>
          <cell r="R145" t="e">
            <v>#N/A</v>
          </cell>
          <cell r="S145" t="str">
            <v>solicita cambio de modalidad</v>
          </cell>
          <cell r="T145"/>
          <cell r="U145" t="str">
            <v>Señora</v>
          </cell>
          <cell r="V145" t="str">
            <v>MARÍA CLEMENCIA CAMACHO VALERO</v>
          </cell>
          <cell r="W145">
            <v>6597926</v>
          </cell>
          <cell r="X145">
            <v>13.15</v>
          </cell>
          <cell r="Y145">
            <v>1</v>
          </cell>
          <cell r="Z145">
            <v>13.15</v>
          </cell>
          <cell r="AA145">
            <v>0</v>
          </cell>
          <cell r="AB145">
            <v>1839963</v>
          </cell>
          <cell r="AC145">
            <v>130</v>
          </cell>
          <cell r="AD145">
            <v>45093</v>
          </cell>
          <cell r="AE145">
            <v>240</v>
          </cell>
          <cell r="AF145"/>
          <cell r="AG145"/>
          <cell r="AH145"/>
          <cell r="AI145"/>
          <cell r="AJ145"/>
          <cell r="AK145" t="str">
            <v>CAMACHO VALERO MARÍA CLEMENCIA</v>
          </cell>
          <cell r="AL145" t="str">
            <v>Cédula No.</v>
          </cell>
          <cell r="AM145">
            <v>40035752</v>
          </cell>
          <cell r="AN145">
            <v>6041810</v>
          </cell>
          <cell r="AO145" t="str">
            <v>204119073348</v>
          </cell>
          <cell r="AP145" t="str">
            <v>Credito Hipotecario</v>
          </cell>
          <cell r="AQ145" t="str">
            <v>SCOTIABANK COLPATRIA SA</v>
          </cell>
          <cell r="AR145"/>
          <cell r="AS145"/>
          <cell r="AT145"/>
          <cell r="AU145" t="str">
            <v>MARÍA CLEMENCIA CAMACHO VALERO</v>
          </cell>
          <cell r="AV145" t="str">
            <v>DOSCIENTOS TREINTA Y OCHO MILLONES NOVECIENTOS SESENTA MIL PESOS MCTE.</v>
          </cell>
          <cell r="AW145" t="str">
            <v>DOSCIENTOS TREINTA Y OCHO MILLONES NOVECIENTOS SESENTA MIL PESOS MCTE.</v>
          </cell>
          <cell r="AX145" t="str">
            <v>CIENTO CINCUENTA Y UN MILLONES CUARENTA Y CINCO MIL DOSCIENTOS CINCUENTA Y CINCO PESOS MCTE.</v>
          </cell>
          <cell r="AY145">
            <v>1510453</v>
          </cell>
          <cell r="AZ145">
            <v>149534802</v>
          </cell>
          <cell r="BA145" t="str">
            <v>CIENTO CUARENTA Y NUEVE MILLONES QUINIENTOS TREINTA Y CUATRO MIL OCHOCIENTOS DOS PESOS MCTE.</v>
          </cell>
          <cell r="BB145" t="str">
            <v>UN MILLÓN QUINIENTOS DIEZ MIL CUATROCIENTOS CINCUENTA Y TRES PESOS MCTE.</v>
          </cell>
          <cell r="BC145" t="str">
            <v>UN MILLÓN OCHOCIENTOS TREINTA Y NUEVE MIL NOVECIENTOS SESENTA Y TRES PESOS MCTE.</v>
          </cell>
          <cell r="BD145" t="str">
            <v>doscientos cuarenta</v>
          </cell>
          <cell r="BE145" t="str">
            <v xml:space="preserve"> cuotas mensuales</v>
          </cell>
          <cell r="BF145" t="str">
            <v>doscientos cuarenta (240) cuotas mensuales y sucesivas</v>
          </cell>
          <cell r="BG145" t="str">
            <v>LIBERACIÓN DE GRAVAMEN HIPOTECARIO</v>
          </cell>
          <cell r="BH145" t="str">
            <v xml:space="preserve"> al mes siguiente del desembolso </v>
          </cell>
          <cell r="BI145" t="str">
            <v>mensual</v>
          </cell>
          <cell r="BJ145" t="str">
            <v xml:space="preserve">al mes siguiente del desembolso </v>
          </cell>
          <cell r="BK145" t="str">
            <v/>
          </cell>
          <cell r="BL145" t="str">
            <v>a. Certificado de tradición y libertad del inmueble con vigencia no mayor a treinta (30) días de  expedición</v>
          </cell>
          <cell r="BM145" t="str">
            <v>b.Certificación actualizada del saldo de la deuda expedida por el acreedor hipotecario.</v>
          </cell>
          <cell r="BN145" t="str">
            <v>c.Fotocopia de la escritura pública del bien inmueble donde conste la obligación hipotecaria.</v>
          </cell>
          <cell r="BO145" t="str">
            <v>d. Avalúo comercial del inmueble a liberar que incluya registro fotográfico a color y el certificado del perito avaluador, inscrito en las listas que componen el Registro Nacional de Avaluadores de la Superintendencia de Industria y Comercio</v>
          </cell>
          <cell r="BP145" t="str">
            <v>e.Certificación bancaria vigente del funcionario beneficiario del crédito con número y tipo de cuenta con fecha no mayor a treinta (30) días de expedición.</v>
          </cell>
          <cell r="BQ145" t="str">
            <v>f.Para el momento del desembolso del crédito de liberación de hipoteca, se debe aportar nuevamente certificación actualizada de la deuda.</v>
          </cell>
          <cell r="BR145">
            <v>0</v>
          </cell>
          <cell r="BS145">
            <v>0</v>
          </cell>
          <cell r="BT145" t="str">
            <v>Segunda</v>
          </cell>
          <cell r="BU145" t="str">
            <v>Contraloria General de la República</v>
          </cell>
          <cell r="BV145"/>
          <cell r="BW145"/>
          <cell r="BX145"/>
          <cell r="BY145"/>
          <cell r="BZ145"/>
          <cell r="CA145"/>
          <cell r="CB145"/>
          <cell r="CC145"/>
        </row>
        <row r="146">
          <cell r="C146">
            <v>13313</v>
          </cell>
          <cell r="D146" t="str">
            <v>Acepta</v>
          </cell>
          <cell r="E146" t="str">
            <v>COMPRA DE VIVIENDA</v>
          </cell>
          <cell r="F146">
            <v>2</v>
          </cell>
          <cell r="G146">
            <v>3</v>
          </cell>
          <cell r="H146">
            <v>45041</v>
          </cell>
          <cell r="I146">
            <v>24758579</v>
          </cell>
          <cell r="J146" t="str">
            <v>MARIN BLANDON NELSY ALEJANDRA</v>
          </cell>
          <cell r="K146" t="str">
            <v>Auxiliar Operativo - Grado 01</v>
          </cell>
          <cell r="L146" t="str">
            <v>Manizales - Caldas</v>
          </cell>
          <cell r="M146">
            <v>110200000</v>
          </cell>
          <cell r="N146">
            <v>110200000</v>
          </cell>
          <cell r="O146">
            <v>0</v>
          </cell>
          <cell r="P146"/>
          <cell r="Q146" t="str">
            <v>Diana Palacios</v>
          </cell>
          <cell r="R146" t="e">
            <v>#N/A</v>
          </cell>
          <cell r="S146"/>
          <cell r="T146"/>
          <cell r="U146" t="str">
            <v>Señora</v>
          </cell>
          <cell r="V146" t="str">
            <v>NELSY ALEJANDRA MARIN BLANDON</v>
          </cell>
          <cell r="W146">
            <v>3652162</v>
          </cell>
          <cell r="X146">
            <v>12.9</v>
          </cell>
          <cell r="Y146">
            <v>1</v>
          </cell>
          <cell r="Z146">
            <v>12.9</v>
          </cell>
          <cell r="AA146">
            <v>0</v>
          </cell>
          <cell r="AB146">
            <v>989618</v>
          </cell>
          <cell r="AC146"/>
          <cell r="AD146"/>
          <cell r="AE146">
            <v>264</v>
          </cell>
          <cell r="AF146"/>
          <cell r="AG146"/>
          <cell r="AH146"/>
          <cell r="AI146"/>
          <cell r="AJ146"/>
          <cell r="AK146" t="str">
            <v>MARIN BLANDON NELSY ALEJANDRA</v>
          </cell>
          <cell r="AL146" t="str">
            <v>Cédula No.</v>
          </cell>
          <cell r="AM146">
            <v>24758579</v>
          </cell>
          <cell r="AN146">
            <v>4848800</v>
          </cell>
          <cell r="AO146"/>
          <cell r="AP146"/>
          <cell r="AQ146"/>
          <cell r="AR146"/>
          <cell r="AS146"/>
          <cell r="AT146"/>
          <cell r="AU146" t="str">
            <v>NELSY ALEJANDRA MARIN BLANDON</v>
          </cell>
          <cell r="AV146" t="str">
            <v>CIENTO DIEZ MILLONES DOSCIENTOS MIL PESOS MCTE.</v>
          </cell>
          <cell r="AW146" t="str">
            <v>CIENTO DIEZ MILLONES DOSCIENTOS MIL PESOS MCTE.</v>
          </cell>
          <cell r="AX146" t="str">
            <v>CIENTO DIEZ MILLONES DOSCIENTOS MIL PESOS MCTE.</v>
          </cell>
          <cell r="AY146">
            <v>1102000</v>
          </cell>
          <cell r="AZ146">
            <v>109098000</v>
          </cell>
          <cell r="BA146" t="str">
            <v>CIENTO NUEVE MILLONES NOVENTA Y OCHO MIL PESOS MCTE.</v>
          </cell>
          <cell r="BB146" t="str">
            <v>UN MILLÓN CIENTO DOS MIL PESOS MCTE.</v>
          </cell>
          <cell r="BC146" t="str">
            <v>NOVECIENTOS OCHENTA Y NUEVE MIL SEISCIENTOS DIECIOCHO PESOS MCTE.</v>
          </cell>
          <cell r="BD146" t="str">
            <v>doscientos sesenta y cuatro</v>
          </cell>
          <cell r="BE146" t="str">
            <v xml:space="preserve"> cuotas mensuales</v>
          </cell>
          <cell r="BF146" t="str">
            <v>doscientos sesenta y cuatro (264) cuotas mensuales y sucesivas</v>
          </cell>
          <cell r="BG146" t="str">
            <v>COMPRA DE VIVIENDA</v>
          </cell>
          <cell r="BH146" t="str">
            <v xml:space="preserve"> al mes siguiente del desembolso </v>
          </cell>
          <cell r="BI146" t="str">
            <v>mensual</v>
          </cell>
          <cell r="BJ146" t="str">
            <v xml:space="preserve">al mes siguiente del desembolso </v>
          </cell>
          <cell r="BK146" t="str">
            <v/>
          </cell>
          <cell r="BL146" t="str">
            <v>a. Promesa de compraventa</v>
          </cell>
          <cell r="BM146" t="str">
            <v>b. Certificado de tradición y libertad del inmueble a adquirir, debe tener una fecha de expedición no superior a treinta (30) días.</v>
          </cell>
          <cell r="BN146" t="str">
            <v>c.Avalúo comercial del inmueble a adquirir, debe contener registro fotográfico a color y elcertificadö del perito avaluador inscrito en las listas que componen el Registro Nacional de Avaluadores de la Superintendencia de Industria y Comercio</v>
          </cell>
          <cell r="BO146" t="str">
            <v xml:space="preserve">d. Fotocopia de la escritura pública del inmueble a adquirir. </v>
          </cell>
          <cell r="BP146" t="str">
            <v>e.Fotocopia de la escritura pública del reglamento de propiedad horizontal, adjuntando solamente la parte pertinente del bien inmueble que desea adquirir.</v>
          </cell>
          <cell r="BQ146" t="str">
            <v>f. Certificado catastral con fecha no mayor a treinta (30) días de expedición.</v>
          </cell>
          <cell r="BR146" t="str">
            <v>g. Fotocopia de la cedula de ciudadanía del vendedor. En caso de ser el vendedor una persona jurídica, se debe anexar el certificado de existencia y representación legal.</v>
          </cell>
          <cell r="BS146" t="str">
            <v>h.Certificación bancaria vigente del funcionario beneficiario de crédito y del o los beneficiarios del giro, con número y tipo de cuenta con fecha no mayor a treinta (30) días de expedición.</v>
          </cell>
          <cell r="BT146" t="str">
            <v>Segunda</v>
          </cell>
          <cell r="BU146" t="str">
            <v>Contraloria General de la República</v>
          </cell>
          <cell r="BV146"/>
          <cell r="BW146"/>
          <cell r="BX146"/>
          <cell r="BY146"/>
          <cell r="BZ146"/>
          <cell r="CA146"/>
          <cell r="CB146"/>
          <cell r="CC146"/>
        </row>
        <row r="147">
          <cell r="C147">
            <v>13239</v>
          </cell>
          <cell r="D147" t="str">
            <v>Acepta</v>
          </cell>
          <cell r="E147" t="str">
            <v>COMPRA DE VIVIENDA</v>
          </cell>
          <cell r="F147">
            <v>2</v>
          </cell>
          <cell r="G147">
            <v>3</v>
          </cell>
          <cell r="H147">
            <v>45041</v>
          </cell>
          <cell r="I147">
            <v>79528037</v>
          </cell>
          <cell r="J147" t="str">
            <v>CASTRO BOHORQUEZ MILLER YEZID</v>
          </cell>
          <cell r="K147" t="str">
            <v>Profesional Universitario - Grado 01</v>
          </cell>
          <cell r="L147" t="str">
            <v>Bogotá D.C.</v>
          </cell>
          <cell r="M147">
            <v>214600000</v>
          </cell>
          <cell r="N147">
            <v>214600000</v>
          </cell>
          <cell r="O147">
            <v>0</v>
          </cell>
          <cell r="P147"/>
          <cell r="Q147" t="str">
            <v>Diana Palacios</v>
          </cell>
          <cell r="R147" t="e">
            <v>#N/A</v>
          </cell>
          <cell r="S147"/>
          <cell r="T147"/>
          <cell r="U147" t="str">
            <v>Señora</v>
          </cell>
          <cell r="V147" t="str">
            <v>MILLER YEZID CASTRO BOHORQUEZ</v>
          </cell>
          <cell r="W147">
            <v>5553106</v>
          </cell>
          <cell r="X147">
            <v>13.15</v>
          </cell>
          <cell r="Y147">
            <v>1</v>
          </cell>
          <cell r="Z147">
            <v>13.15</v>
          </cell>
          <cell r="AA147">
            <v>0</v>
          </cell>
          <cell r="AB147">
            <v>2552480</v>
          </cell>
          <cell r="AC147"/>
          <cell r="AD147"/>
          <cell r="AE147">
            <v>240</v>
          </cell>
          <cell r="AF147"/>
          <cell r="AG147"/>
          <cell r="AH147"/>
          <cell r="AI147"/>
          <cell r="AJ147"/>
          <cell r="AK147" t="str">
            <v>CASTRO BOHORQUEZ MILLER YEZID</v>
          </cell>
          <cell r="AL147" t="str">
            <v>Cédula No.</v>
          </cell>
          <cell r="AM147">
            <v>79528037</v>
          </cell>
          <cell r="AN147">
            <v>8584000</v>
          </cell>
          <cell r="AO147"/>
          <cell r="AP147"/>
          <cell r="AQ147"/>
          <cell r="AR147"/>
          <cell r="AS147"/>
          <cell r="AT147"/>
          <cell r="AU147" t="str">
            <v>MILLER YEZID CASTRO BOHORQUEZ</v>
          </cell>
          <cell r="AV147" t="str">
            <v>DOSCIENTOS CATORCE MILLONES SEISCIENTOS MIL PESOS MCTE.</v>
          </cell>
          <cell r="AW147" t="str">
            <v>DOSCIENTOS CATORCE MILLONES SEISCIENTOS MIL PESOS MCTE.</v>
          </cell>
          <cell r="AX147" t="str">
            <v>DOSCIENTOS CATORCE MILLONES SEISCIENTOS MIL PESOS MCTE.</v>
          </cell>
          <cell r="AY147">
            <v>2146000</v>
          </cell>
          <cell r="AZ147">
            <v>212454000</v>
          </cell>
          <cell r="BA147" t="str">
            <v>DOSCIENTOS DOCE MILLONES CUATROCIENTOS CINCUENTA Y CUATRO MIL PESOS MCTE.</v>
          </cell>
          <cell r="BB147" t="str">
            <v>DOS MILLONES CIENTO CUARENTA Y SEIS MIL PESOS MCTE.</v>
          </cell>
          <cell r="BC147" t="str">
            <v>DOS MILLONES QUINIENTOS CINCUENTA Y DOS MIL CUATROCIENTOS OCHENTA PESOS MCTE.</v>
          </cell>
          <cell r="BD147" t="str">
            <v>doscientos cuarenta</v>
          </cell>
          <cell r="BE147" t="str">
            <v xml:space="preserve"> cuotas mensuales</v>
          </cell>
          <cell r="BF147" t="str">
            <v>doscientos cuarenta (240) cuotas mensuales y sucesivas</v>
          </cell>
          <cell r="BG147" t="str">
            <v>COMPRA DE VIVIENDA</v>
          </cell>
          <cell r="BH147" t="str">
            <v xml:space="preserve"> al mes siguiente del desembolso </v>
          </cell>
          <cell r="BI147" t="str">
            <v>mensual</v>
          </cell>
          <cell r="BJ147" t="str">
            <v xml:space="preserve">al mes siguiente del desembolso </v>
          </cell>
          <cell r="BK147" t="str">
            <v/>
          </cell>
          <cell r="BL147" t="str">
            <v>a. Promesa de compraventa</v>
          </cell>
          <cell r="BM147" t="str">
            <v>b. Certificado de tradición y libertad del inmueble a adquirir, debe tener una fecha de expedición no superior a treinta (30) días.</v>
          </cell>
          <cell r="BN147" t="str">
            <v>c.Avalúo comercial del inmueble a adquirir, debe contener registro fotográfico a color y elcertificadö del perito avaluador inscrito en las listas que componen el Registro Nacional de Avaluadores de la Superintendencia de Industria y Comercio</v>
          </cell>
          <cell r="BO147" t="str">
            <v xml:space="preserve">d. Fotocopia de la escritura pública del inmueble a adquirir. </v>
          </cell>
          <cell r="BP147" t="str">
            <v>e.Fotocopia de la escritura pública del reglamento de propiedad horizontal, adjuntando solamente la parte pertinente del bien inmueble que desea adquirir.</v>
          </cell>
          <cell r="BQ147" t="str">
            <v>f. Certificado catastral con fecha no mayor a treinta (30) días de expedición.</v>
          </cell>
          <cell r="BR147" t="str">
            <v>g. Fotocopia de la cedula de ciudadanía del vendedor. En caso de ser el vendedor una persona jurídica, se debe anexar el certificado de existencia y representación legal.</v>
          </cell>
          <cell r="BS147" t="str">
            <v>h.Certificación bancaria vigente del funcionario beneficiario de crédito y del o los beneficiarios del giro, con número y tipo de cuenta con fecha no mayor a treinta (30) días de expedición.</v>
          </cell>
          <cell r="BT147" t="str">
            <v>Segunda</v>
          </cell>
          <cell r="BU147" t="str">
            <v>Contraloria General de la República</v>
          </cell>
          <cell r="BV147"/>
          <cell r="BW147"/>
          <cell r="BX147"/>
          <cell r="BY147"/>
          <cell r="BZ147"/>
          <cell r="CA147"/>
          <cell r="CB147"/>
          <cell r="CC147"/>
        </row>
        <row r="148">
          <cell r="C148">
            <v>12490</v>
          </cell>
          <cell r="D148" t="str">
            <v>En Trámte</v>
          </cell>
          <cell r="E148" t="str">
            <v>COMPRA DE VIVIENDA</v>
          </cell>
          <cell r="F148">
            <v>2</v>
          </cell>
          <cell r="G148">
            <v>3</v>
          </cell>
          <cell r="H148">
            <v>45041</v>
          </cell>
          <cell r="I148">
            <v>52267855</v>
          </cell>
          <cell r="J148" t="str">
            <v>POLANCO LOPEZ LUZ AMPARO</v>
          </cell>
          <cell r="K148" t="str">
            <v>Profesional Universitario - Grado 01</v>
          </cell>
          <cell r="L148" t="str">
            <v>Armenia - Quindio</v>
          </cell>
          <cell r="M148">
            <v>214600000</v>
          </cell>
          <cell r="N148">
            <v>212454000</v>
          </cell>
          <cell r="O148">
            <v>2146000</v>
          </cell>
          <cell r="P148"/>
          <cell r="Q148" t="str">
            <v>Jose Bayona Avendaño</v>
          </cell>
          <cell r="R148" t="e">
            <v>#N/A</v>
          </cell>
          <cell r="S148"/>
          <cell r="T148"/>
          <cell r="U148" t="str">
            <v>Señora</v>
          </cell>
          <cell r="V148" t="str">
            <v>LUZ AMPARO POLANCO LOPEZ</v>
          </cell>
          <cell r="W148">
            <v>5553106</v>
          </cell>
          <cell r="X148">
            <v>13.15</v>
          </cell>
          <cell r="Y148">
            <v>1</v>
          </cell>
          <cell r="Z148">
            <v>13.15</v>
          </cell>
          <cell r="AA148">
            <v>0</v>
          </cell>
          <cell r="AB148">
            <v>2552480</v>
          </cell>
          <cell r="AC148"/>
          <cell r="AD148"/>
          <cell r="AE148">
            <v>240</v>
          </cell>
          <cell r="AF148"/>
          <cell r="AG148"/>
          <cell r="AH148"/>
          <cell r="AI148"/>
          <cell r="AJ148"/>
          <cell r="AK148" t="str">
            <v>POLANCO LOPEZ LUZ AMPARO</v>
          </cell>
          <cell r="AL148" t="str">
            <v>Cédula No.</v>
          </cell>
          <cell r="AM148">
            <v>52267855</v>
          </cell>
          <cell r="AN148">
            <v>8498160</v>
          </cell>
          <cell r="AO148"/>
          <cell r="AP148"/>
          <cell r="AQ148"/>
          <cell r="AR148"/>
          <cell r="AS148"/>
          <cell r="AT148"/>
          <cell r="AU148" t="str">
            <v>LUZ AMPARO POLANCO LOPEZ</v>
          </cell>
          <cell r="AV148" t="str">
            <v>DOSCIENTOS CATORCE MILLONES SEISCIENTOS MIL PESOS MCTE.</v>
          </cell>
          <cell r="AW148" t="str">
            <v>DOSCIENTOS CATORCE MILLONES SEISCIENTOS MIL PESOS MCTE.</v>
          </cell>
          <cell r="AX148" t="str">
            <v>DOSCIENTOS DOCE MILLONES CUATROCIENTOS CINCUENTA Y CUATRO MIL PESOS MCTE.</v>
          </cell>
          <cell r="AY148">
            <v>2124540</v>
          </cell>
          <cell r="AZ148">
            <v>210329460</v>
          </cell>
          <cell r="BA148" t="str">
            <v>DOSCIENTOS DIEZ MILLONES TRESCIENTOS VEINTINUEVE MIL CUATROCIENTOS SESENTA PESOS MCTE.</v>
          </cell>
          <cell r="BB148" t="str">
            <v>DOS MILLONES CIENTO VEINTICUATRO MIL QUINIENTOS CUARENTA PESOS MCTE.</v>
          </cell>
          <cell r="BC148" t="str">
            <v>DOS MILLONES QUINIENTOS CINCUENTA Y DOS MIL CUATROCIENTOS OCHENTA PESOS MCTE.</v>
          </cell>
          <cell r="BD148" t="str">
            <v>doscientos cuarenta</v>
          </cell>
          <cell r="BE148" t="str">
            <v xml:space="preserve"> cuotas mensuales</v>
          </cell>
          <cell r="BF148" t="str">
            <v>doscientos cuarenta (240) cuotas mensuales y sucesivas</v>
          </cell>
          <cell r="BG148" t="str">
            <v>COMPRA DE VIVIENDA</v>
          </cell>
          <cell r="BH148" t="str">
            <v xml:space="preserve"> al mes siguiente del desembolso </v>
          </cell>
          <cell r="BI148" t="str">
            <v>mensual</v>
          </cell>
          <cell r="BJ148" t="str">
            <v xml:space="preserve">al mes siguiente del desembolso </v>
          </cell>
          <cell r="BK148" t="str">
            <v/>
          </cell>
          <cell r="BL148" t="str">
            <v>a. Promesa de compraventa</v>
          </cell>
          <cell r="BM148" t="str">
            <v>b. Certificado de tradición y libertad del inmueble a adquirir, debe tener una fecha de expedición no superior a treinta (30) días.</v>
          </cell>
          <cell r="BN148" t="str">
            <v>c.Avalúo comercial del inmueble a adquirir, debe contener registro fotográfico a color y elcertificadö del perito avaluador inscrito en las listas que componen el Registro Nacional de Avaluadores de la Superintendencia de Industria y Comercio</v>
          </cell>
          <cell r="BO148" t="str">
            <v xml:space="preserve">d. Fotocopia de la escritura pública del inmueble a adquirir. </v>
          </cell>
          <cell r="BP148" t="str">
            <v>e.Fotocopia de la escritura pública del reglamento de propiedad horizontal, adjuntando solamente la parte pertinente del bien inmueble que desea adquirir.</v>
          </cell>
          <cell r="BQ148" t="str">
            <v>f. Certificado catastral con fecha no mayor a treinta (30) días de expedición.</v>
          </cell>
          <cell r="BR148" t="str">
            <v>g. Fotocopia de la cedula de ciudadanía del vendedor. En caso de ser el vendedor una persona jurídica, se debe anexar el certificado de existencia y representación legal.</v>
          </cell>
          <cell r="BS148" t="str">
            <v>h.Certificación bancaria vigente del funcionario beneficiario de crédito y del o los beneficiarios del giro, con número y tipo de cuenta con fecha no mayor a treinta (30) días de expedición.</v>
          </cell>
          <cell r="BT148" t="str">
            <v>Segunda</v>
          </cell>
          <cell r="BU148" t="str">
            <v>Contraloria General de la República</v>
          </cell>
          <cell r="BV148"/>
          <cell r="BW148"/>
          <cell r="BX148"/>
          <cell r="BY148"/>
          <cell r="BZ148"/>
          <cell r="CA148"/>
          <cell r="CB148"/>
          <cell r="CC148"/>
        </row>
        <row r="149">
          <cell r="C149">
            <v>14697</v>
          </cell>
          <cell r="D149" t="str">
            <v>NO ACEPTA</v>
          </cell>
          <cell r="E149" t="str">
            <v>COMPRA DE VIVIENDA</v>
          </cell>
          <cell r="F149">
            <v>2</v>
          </cell>
          <cell r="G149">
            <v>3</v>
          </cell>
          <cell r="H149">
            <v>45041</v>
          </cell>
          <cell r="I149">
            <v>34536874</v>
          </cell>
          <cell r="J149" t="str">
            <v>ROJAS NAVIA LUZ AIDA</v>
          </cell>
          <cell r="K149" t="str">
            <v>Secretaria (O) - Grado 04</v>
          </cell>
          <cell r="L149" t="str">
            <v>Popayan - Cauca</v>
          </cell>
          <cell r="M149">
            <v>142680000</v>
          </cell>
          <cell r="N149">
            <v>142680000</v>
          </cell>
          <cell r="O149">
            <v>0</v>
          </cell>
          <cell r="P149"/>
          <cell r="Q149" t="str">
            <v>Diana Palacios</v>
          </cell>
          <cell r="R149" t="e">
            <v>#N/A</v>
          </cell>
          <cell r="S149"/>
          <cell r="T149"/>
          <cell r="U149" t="str">
            <v>Señora</v>
          </cell>
          <cell r="V149" t="str">
            <v>LUZ AIDA ROJAS NAVIA</v>
          </cell>
          <cell r="W149">
            <v>3652162</v>
          </cell>
          <cell r="X149">
            <v>12.9</v>
          </cell>
          <cell r="Y149">
            <v>1</v>
          </cell>
          <cell r="Z149">
            <v>12.9</v>
          </cell>
          <cell r="AA149">
            <v>0</v>
          </cell>
          <cell r="AB149">
            <v>1469104</v>
          </cell>
          <cell r="AC149"/>
          <cell r="AD149"/>
          <cell r="AE149">
            <v>264</v>
          </cell>
          <cell r="AF149"/>
          <cell r="AG149"/>
          <cell r="AH149"/>
          <cell r="AI149"/>
          <cell r="AJ149"/>
          <cell r="AK149" t="str">
            <v>ROJAS NAVIA LUZ AIDA</v>
          </cell>
          <cell r="AL149" t="str">
            <v>Cédula No.</v>
          </cell>
          <cell r="AM149">
            <v>34536874</v>
          </cell>
          <cell r="AN149">
            <v>6277920</v>
          </cell>
          <cell r="AO149"/>
          <cell r="AP149"/>
          <cell r="AQ149"/>
          <cell r="AR149"/>
          <cell r="AS149"/>
          <cell r="AT149"/>
          <cell r="AU149" t="str">
            <v>LUZ AIDA ROJAS NAVIA</v>
          </cell>
          <cell r="AV149" t="str">
            <v>CIENTO CUARENTA Y DOS MILLONES SEISCIENTOS OCHENTA MIL PESOS MCTE.</v>
          </cell>
          <cell r="AW149" t="str">
            <v>CIENTO CUARENTA Y DOS MILLONES SEISCIENTOS OCHENTA MIL PESOS MCTE.</v>
          </cell>
          <cell r="AX149" t="str">
            <v>CIENTO CUARENTA Y DOS MILLONES SEISCIENTOS OCHENTA MIL PESOS MCTE.</v>
          </cell>
          <cell r="AY149">
            <v>1426800</v>
          </cell>
          <cell r="AZ149">
            <v>141253200</v>
          </cell>
          <cell r="BA149" t="str">
            <v>CIENTO CUARENTA Y UN MILLONES DOSCIENTOS CINCUENTA Y TRES MIL DOSCIENTOS PESOS MCTE.</v>
          </cell>
          <cell r="BB149" t="str">
            <v>UN MILLÓN CUATROCIENTOS VEINTISÉIS MIL OCHOCIENTOS PESOS MCTE.</v>
          </cell>
          <cell r="BC149" t="str">
            <v>UN MILLÓN CUATROCIENTOS SESENTA Y NUEVE MIL CIENTO CUATRO PESOS MCTE.</v>
          </cell>
          <cell r="BD149" t="str">
            <v>doscientos sesenta y cuatro</v>
          </cell>
          <cell r="BE149" t="str">
            <v xml:space="preserve"> cuotas mensuales</v>
          </cell>
          <cell r="BF149" t="str">
            <v>doscientos sesenta y cuatro (264) cuotas mensuales y sucesivas</v>
          </cell>
          <cell r="BG149" t="str">
            <v>COMPRA DE VIVIENDA</v>
          </cell>
          <cell r="BH149" t="str">
            <v xml:space="preserve"> al mes siguiente del desembolso </v>
          </cell>
          <cell r="BI149" t="str">
            <v>mensual</v>
          </cell>
          <cell r="BJ149" t="str">
            <v xml:space="preserve">al mes siguiente del desembolso </v>
          </cell>
          <cell r="BK149" t="str">
            <v/>
          </cell>
          <cell r="BL149" t="str">
            <v>a. Promesa de compraventa</v>
          </cell>
          <cell r="BM149" t="str">
            <v>b. Certificado de tradición y libertad del inmueble a adquirir, debe tener una fecha de expedición no superior a treinta (30) días.</v>
          </cell>
          <cell r="BN149" t="str">
            <v>c.Avalúo comercial del inmueble a adquirir, debe contener registro fotográfico a color y elcertificadö del perito avaluador inscrito en las listas que componen el Registro Nacional de Avaluadores de la Superintendencia de Industria y Comercio</v>
          </cell>
          <cell r="BO149" t="str">
            <v xml:space="preserve">d. Fotocopia de la escritura pública del inmueble a adquirir. </v>
          </cell>
          <cell r="BP149" t="str">
            <v>e.Fotocopia de la escritura pública del reglamento de propiedad horizontal, adjuntando solamente la parte pertinente del bien inmueble que desea adquirir.</v>
          </cell>
          <cell r="BQ149" t="str">
            <v>f. Certificado catastral con fecha no mayor a treinta (30) días de expedición.</v>
          </cell>
          <cell r="BR149" t="str">
            <v>g. Fotocopia de la cedula de ciudadanía del vendedor. En caso de ser el vendedor una persona jurídica, se debe anexar el certificado de existencia y representación legal.</v>
          </cell>
          <cell r="BS149" t="str">
            <v>h.Certificación bancaria vigente del funcionario beneficiario de crédito y del o los beneficiarios del giro, con número y tipo de cuenta con fecha no mayor a treinta (30) días de expedición.</v>
          </cell>
          <cell r="BT149" t="str">
            <v>Segunda</v>
          </cell>
          <cell r="BU149" t="str">
            <v>Contraloria General de la República</v>
          </cell>
          <cell r="BV149"/>
          <cell r="BW149"/>
          <cell r="BX149"/>
          <cell r="BY149"/>
          <cell r="BZ149"/>
          <cell r="CA149"/>
          <cell r="CB149"/>
          <cell r="CC149"/>
        </row>
        <row r="150">
          <cell r="C150">
            <v>13198</v>
          </cell>
          <cell r="D150" t="str">
            <v>NO ACEPTA</v>
          </cell>
          <cell r="E150" t="str">
            <v>COMPRA DE VIVIENDA</v>
          </cell>
          <cell r="F150">
            <v>2</v>
          </cell>
          <cell r="G150">
            <v>3</v>
          </cell>
          <cell r="H150">
            <v>45041</v>
          </cell>
          <cell r="I150">
            <v>30082370</v>
          </cell>
          <cell r="J150" t="str">
            <v>SEGURA MANCIPE YENY YOVANA</v>
          </cell>
          <cell r="K150" t="str">
            <v>Profesional Universitario - Grado 02</v>
          </cell>
          <cell r="L150" t="str">
            <v>Bogotá D.C.</v>
          </cell>
          <cell r="M150">
            <v>238960000</v>
          </cell>
          <cell r="N150">
            <v>238960000</v>
          </cell>
          <cell r="O150">
            <v>0</v>
          </cell>
          <cell r="P150"/>
          <cell r="Q150" t="str">
            <v>Diana Palacios</v>
          </cell>
          <cell r="R150" t="e">
            <v>#N/A</v>
          </cell>
          <cell r="S150"/>
          <cell r="T150"/>
          <cell r="U150" t="str">
            <v>Señora</v>
          </cell>
          <cell r="V150" t="str">
            <v>YENY YOVANA SEGURA MANCIPE</v>
          </cell>
          <cell r="W150">
            <v>5553106</v>
          </cell>
          <cell r="X150">
            <v>13.15</v>
          </cell>
          <cell r="Y150">
            <v>1</v>
          </cell>
          <cell r="Z150">
            <v>13.15</v>
          </cell>
          <cell r="AA150">
            <v>0</v>
          </cell>
          <cell r="AB150">
            <v>2842221</v>
          </cell>
          <cell r="AC150"/>
          <cell r="AD150"/>
          <cell r="AE150">
            <v>240</v>
          </cell>
          <cell r="AF150"/>
          <cell r="AG150"/>
          <cell r="AH150"/>
          <cell r="AI150"/>
          <cell r="AJ150"/>
          <cell r="AK150" t="str">
            <v>SEGURA MANCIPE YENY YOVANA</v>
          </cell>
          <cell r="AL150" t="str">
            <v>Cédula No.</v>
          </cell>
          <cell r="AM150">
            <v>30082370</v>
          </cell>
          <cell r="AN150">
            <v>9558400</v>
          </cell>
          <cell r="AO150"/>
          <cell r="AP150"/>
          <cell r="AQ150"/>
          <cell r="AR150"/>
          <cell r="AS150"/>
          <cell r="AT150"/>
          <cell r="AU150" t="str">
            <v>YENY YOVANA SEGURA MANCIPE</v>
          </cell>
          <cell r="AV150" t="str">
            <v>DOSCIENTOS TREINTA Y OCHO MILLONES NOVECIENTOS SESENTA MIL PESOS MCTE.</v>
          </cell>
          <cell r="AW150" t="str">
            <v>DOSCIENTOS TREINTA Y OCHO MILLONES NOVECIENTOS SESENTA MIL PESOS MCTE.</v>
          </cell>
          <cell r="AX150" t="str">
            <v>DOSCIENTOS TREINTA Y OCHO MILLONES NOVECIENTOS SESENTA MIL PESOS MCTE.</v>
          </cell>
          <cell r="AY150">
            <v>2389600</v>
          </cell>
          <cell r="AZ150">
            <v>236570400</v>
          </cell>
          <cell r="BA150" t="str">
            <v>DOSCIENTOS TREINTA Y SEIS MILLONES QUINIENTOS SETENTA MIL CUATROCIENTOS PESOS MCTE.</v>
          </cell>
          <cell r="BB150" t="str">
            <v>DOS MILLONES TRESCIENTOS OCHENTA Y NUEVE MIL SEISCIENTOS PESOS MCTE.</v>
          </cell>
          <cell r="BC150" t="str">
            <v>DOS MILLONES OCHOCIENTOS CUARENTA Y DOS MIL DOSCIENTOS VEINTIÚN PESOS MCTE.</v>
          </cell>
          <cell r="BD150" t="str">
            <v>doscientos cuarenta</v>
          </cell>
          <cell r="BE150" t="str">
            <v xml:space="preserve"> cuotas mensuales</v>
          </cell>
          <cell r="BF150" t="str">
            <v>doscientos cuarenta (240) cuotas mensuales y sucesivas</v>
          </cell>
          <cell r="BG150" t="str">
            <v>COMPRA DE VIVIENDA</v>
          </cell>
          <cell r="BH150" t="str">
            <v xml:space="preserve"> al mes siguiente del desembolso </v>
          </cell>
          <cell r="BI150" t="str">
            <v>mensual</v>
          </cell>
          <cell r="BJ150" t="str">
            <v xml:space="preserve">al mes siguiente del desembolso </v>
          </cell>
          <cell r="BK150" t="str">
            <v/>
          </cell>
          <cell r="BL150" t="str">
            <v>a. Promesa de compraventa</v>
          </cell>
          <cell r="BM150" t="str">
            <v>b. Certificado de tradición y libertad del inmueble a adquirir, debe tener una fecha de expedición no superior a treinta (30) días.</v>
          </cell>
          <cell r="BN150" t="str">
            <v>c.Avalúo comercial del inmueble a adquirir, debe contener registro fotográfico a color y elcertificadö del perito avaluador inscrito en las listas que componen el Registro Nacional de Avaluadores de la Superintendencia de Industria y Comercio</v>
          </cell>
          <cell r="BO150" t="str">
            <v xml:space="preserve">d. Fotocopia de la escritura pública del inmueble a adquirir. </v>
          </cell>
          <cell r="BP150" t="str">
            <v>e.Fotocopia de la escritura pública del reglamento de propiedad horizontal, adjuntando solamente la parte pertinente del bien inmueble que desea adquirir.</v>
          </cell>
          <cell r="BQ150" t="str">
            <v>f. Certificado catastral con fecha no mayor a treinta (30) días de expedición.</v>
          </cell>
          <cell r="BR150" t="str">
            <v>g. Fotocopia de la cedula de ciudadanía del vendedor. En caso de ser el vendedor una persona jurídica, se debe anexar el certificado de existencia y representación legal.</v>
          </cell>
          <cell r="BS150" t="str">
            <v>h.Certificación bancaria vigente del funcionario beneficiario de crédito y del o los beneficiarios del giro, con número y tipo de cuenta con fecha no mayor a treinta (30) días de expedición.</v>
          </cell>
          <cell r="BT150" t="str">
            <v>Segunda</v>
          </cell>
          <cell r="BU150" t="str">
            <v>Contraloria General de la República</v>
          </cell>
          <cell r="BV150"/>
          <cell r="BW150"/>
          <cell r="BX150"/>
          <cell r="BY150"/>
          <cell r="BZ150"/>
          <cell r="CA150"/>
          <cell r="CB150"/>
          <cell r="CC150"/>
        </row>
        <row r="151">
          <cell r="C151">
            <v>11988</v>
          </cell>
          <cell r="D151" t="str">
            <v>Acepta</v>
          </cell>
          <cell r="E151" t="str">
            <v>COMPRA DE VIVIENDA</v>
          </cell>
          <cell r="F151">
            <v>2</v>
          </cell>
          <cell r="G151">
            <v>3</v>
          </cell>
          <cell r="H151">
            <v>45041</v>
          </cell>
          <cell r="I151">
            <v>51975995</v>
          </cell>
          <cell r="J151" t="str">
            <v>ARAGON GONZALEZ MARGARITA</v>
          </cell>
          <cell r="K151" t="str">
            <v>Profesional Universitario - Grado 02</v>
          </cell>
          <cell r="L151" t="str">
            <v>Bogotá D.C.</v>
          </cell>
          <cell r="M151">
            <v>238960000</v>
          </cell>
          <cell r="N151">
            <v>238960000</v>
          </cell>
          <cell r="O151">
            <v>0</v>
          </cell>
          <cell r="P151"/>
          <cell r="Q151" t="str">
            <v>Diana Palacios</v>
          </cell>
          <cell r="R151" t="e">
            <v>#N/A</v>
          </cell>
          <cell r="S151"/>
          <cell r="T151"/>
          <cell r="U151" t="str">
            <v>Señora</v>
          </cell>
          <cell r="V151" t="str">
            <v>MARGARITA ARAGON GONZALEZ</v>
          </cell>
          <cell r="W151">
            <v>6597926</v>
          </cell>
          <cell r="X151">
            <v>13.15</v>
          </cell>
          <cell r="Y151">
            <v>1</v>
          </cell>
          <cell r="Z151">
            <v>13.15</v>
          </cell>
          <cell r="AA151">
            <v>0</v>
          </cell>
          <cell r="AB151">
            <v>2842221</v>
          </cell>
          <cell r="AC151"/>
          <cell r="AD151"/>
          <cell r="AE151">
            <v>240</v>
          </cell>
          <cell r="AF151"/>
          <cell r="AG151"/>
          <cell r="AH151"/>
          <cell r="AI151"/>
          <cell r="AJ151"/>
          <cell r="AK151" t="str">
            <v>ARAGON GONZALEZ MARGARITA</v>
          </cell>
          <cell r="AL151" t="str">
            <v>Cédula No.</v>
          </cell>
          <cell r="AM151">
            <v>51975995</v>
          </cell>
          <cell r="AN151">
            <v>9558400</v>
          </cell>
          <cell r="AO151"/>
          <cell r="AP151"/>
          <cell r="AQ151"/>
          <cell r="AR151"/>
          <cell r="AS151"/>
          <cell r="AT151"/>
          <cell r="AU151" t="str">
            <v>MARGARITA ARAGON GONZALEZ</v>
          </cell>
          <cell r="AV151" t="str">
            <v>DOSCIENTOS TREINTA Y OCHO MILLONES NOVECIENTOS SESENTA MIL PESOS MCTE.</v>
          </cell>
          <cell r="AW151" t="str">
            <v>DOSCIENTOS TREINTA Y OCHO MILLONES NOVECIENTOS SESENTA MIL PESOS MCTE.</v>
          </cell>
          <cell r="AX151" t="str">
            <v>DOSCIENTOS TREINTA Y OCHO MILLONES NOVECIENTOS SESENTA MIL PESOS MCTE.</v>
          </cell>
          <cell r="AY151">
            <v>2389600</v>
          </cell>
          <cell r="AZ151">
            <v>236570400</v>
          </cell>
          <cell r="BA151" t="str">
            <v>DOSCIENTOS TREINTA Y SEIS MILLONES QUINIENTOS SETENTA MIL CUATROCIENTOS PESOS MCTE.</v>
          </cell>
          <cell r="BB151" t="str">
            <v>DOS MILLONES TRESCIENTOS OCHENTA Y NUEVE MIL SEISCIENTOS PESOS MCTE.</v>
          </cell>
          <cell r="BC151" t="str">
            <v>DOS MILLONES OCHOCIENTOS CUARENTA Y DOS MIL DOSCIENTOS VEINTIÚN PESOS MCTE.</v>
          </cell>
          <cell r="BD151" t="str">
            <v>doscientos cuarenta</v>
          </cell>
          <cell r="BE151" t="str">
            <v xml:space="preserve"> cuotas mensuales</v>
          </cell>
          <cell r="BF151" t="str">
            <v>doscientos cuarenta (240) cuotas mensuales y sucesivas</v>
          </cell>
          <cell r="BG151" t="str">
            <v>COMPRA DE VIVIENDA</v>
          </cell>
          <cell r="BH151" t="str">
            <v xml:space="preserve"> al mes siguiente del desembolso </v>
          </cell>
          <cell r="BI151" t="str">
            <v>mensual</v>
          </cell>
          <cell r="BJ151" t="str">
            <v xml:space="preserve">al mes siguiente del desembolso </v>
          </cell>
          <cell r="BK151" t="str">
            <v/>
          </cell>
          <cell r="BL151" t="str">
            <v>a. Promesa de compraventa</v>
          </cell>
          <cell r="BM151" t="str">
            <v>b. Certificado de tradición y libertad del inmueble a adquirir, debe tener una fecha de expedición no superior a treinta (30) días.</v>
          </cell>
          <cell r="BN151" t="str">
            <v>c.Avalúo comercial del inmueble a adquirir, debe contener registro fotográfico a color y elcertificadö del perito avaluador inscrito en las listas que componen el Registro Nacional de Avaluadores de la Superintendencia de Industria y Comercio</v>
          </cell>
          <cell r="BO151" t="str">
            <v xml:space="preserve">d. Fotocopia de la escritura pública del inmueble a adquirir. </v>
          </cell>
          <cell r="BP151" t="str">
            <v>e.Fotocopia de la escritura pública del reglamento de propiedad horizontal, adjuntando solamente la parte pertinente del bien inmueble que desea adquirir.</v>
          </cell>
          <cell r="BQ151" t="str">
            <v>f. Certificado catastral con fecha no mayor a treinta (30) días de expedición.</v>
          </cell>
          <cell r="BR151" t="str">
            <v>g. Fotocopia de la cedula de ciudadanía del vendedor. En caso de ser el vendedor una persona jurídica, se debe anexar el certificado de existencia y representación legal.</v>
          </cell>
          <cell r="BS151" t="str">
            <v>h.Certificación bancaria vigente del funcionario beneficiario de crédito y del o los beneficiarios del giro, con número y tipo de cuenta con fecha no mayor a treinta (30) días de expedición.</v>
          </cell>
          <cell r="BT151" t="str">
            <v>Segunda</v>
          </cell>
          <cell r="BU151" t="str">
            <v>Contraloria General de la República</v>
          </cell>
          <cell r="BV151"/>
          <cell r="BW151"/>
          <cell r="BX151"/>
          <cell r="BY151"/>
          <cell r="BZ151"/>
          <cell r="CA151"/>
          <cell r="CB151"/>
          <cell r="CC151"/>
        </row>
        <row r="152">
          <cell r="C152">
            <v>13508</v>
          </cell>
          <cell r="D152" t="str">
            <v>Acepta</v>
          </cell>
          <cell r="E152" t="str">
            <v>COMPRA DE VIVIENDA</v>
          </cell>
          <cell r="F152">
            <v>2</v>
          </cell>
          <cell r="G152">
            <v>3</v>
          </cell>
          <cell r="H152">
            <v>45041</v>
          </cell>
          <cell r="I152">
            <v>5992947</v>
          </cell>
          <cell r="J152" t="str">
            <v>MOSOS POSADA HENRY</v>
          </cell>
          <cell r="K152" t="str">
            <v>Auxiliar Administrativo - Grado 03</v>
          </cell>
          <cell r="L152" t="str">
            <v>Ibague - Tolima</v>
          </cell>
          <cell r="M152">
            <v>141520000</v>
          </cell>
          <cell r="N152">
            <v>141520000</v>
          </cell>
          <cell r="O152">
            <v>0</v>
          </cell>
          <cell r="P152"/>
          <cell r="Q152" t="str">
            <v>Diana Palacios</v>
          </cell>
          <cell r="R152" t="e">
            <v>#N/A</v>
          </cell>
          <cell r="S152"/>
          <cell r="T152"/>
          <cell r="U152" t="str">
            <v>Señora</v>
          </cell>
          <cell r="V152" t="str">
            <v>HENRY MOSOS POSADA</v>
          </cell>
          <cell r="W152">
            <v>3357271</v>
          </cell>
          <cell r="X152">
            <v>12.9</v>
          </cell>
          <cell r="Y152">
            <v>1</v>
          </cell>
          <cell r="Z152">
            <v>12.9</v>
          </cell>
          <cell r="AA152">
            <v>0</v>
          </cell>
          <cell r="AB152">
            <v>1457160</v>
          </cell>
          <cell r="AC152"/>
          <cell r="AD152"/>
          <cell r="AE152">
            <v>264</v>
          </cell>
          <cell r="AF152"/>
          <cell r="AG152"/>
          <cell r="AH152"/>
          <cell r="AI152"/>
          <cell r="AJ152"/>
          <cell r="AK152" t="str">
            <v>MOSOS POSADA HENRY</v>
          </cell>
          <cell r="AL152" t="str">
            <v>Cédula No.</v>
          </cell>
          <cell r="AM152">
            <v>5992947</v>
          </cell>
          <cell r="AN152">
            <v>6226880</v>
          </cell>
          <cell r="AO152"/>
          <cell r="AP152"/>
          <cell r="AQ152"/>
          <cell r="AR152"/>
          <cell r="AS152"/>
          <cell r="AT152"/>
          <cell r="AU152" t="str">
            <v>HENRY MOSOS POSADA</v>
          </cell>
          <cell r="AV152" t="str">
            <v>CIENTO CUARENTA Y UN MILLONES QUINIENTOS VEINTE MIL PESOS MCTE.</v>
          </cell>
          <cell r="AW152" t="str">
            <v>CIENTO CUARENTA Y UN MILLONES QUINIENTOS VEINTE MIL PESOS MCTE.</v>
          </cell>
          <cell r="AX152" t="str">
            <v>CIENTO CUARENTA Y UN MILLONES QUINIENTOS VEINTE MIL PESOS MCTE.</v>
          </cell>
          <cell r="AY152">
            <v>1415200</v>
          </cell>
          <cell r="AZ152">
            <v>140104800</v>
          </cell>
          <cell r="BA152" t="str">
            <v>CIENTO CUARENTA MILLONES CIENTO CUATRO MIL OCHOCIENTOS PESOS MCTE.</v>
          </cell>
          <cell r="BB152" t="str">
            <v>UN MILLÓN CUATROCIENTOS QUINCE MIL DOSCIENTOS PESOS MCTE.</v>
          </cell>
          <cell r="BC152" t="str">
            <v>UN MILLÓN CUATROCIENTOS CINCUENTA Y SIETE MIL CIENTO SESENTA PESOS MCTE.</v>
          </cell>
          <cell r="BD152" t="str">
            <v>doscientos sesenta y cuatro</v>
          </cell>
          <cell r="BE152" t="str">
            <v xml:space="preserve"> cuotas mensuales</v>
          </cell>
          <cell r="BF152" t="str">
            <v>doscientos sesenta y cuatro (264) cuotas mensuales y sucesivas</v>
          </cell>
          <cell r="BG152" t="str">
            <v>COMPRA DE VIVIENDA</v>
          </cell>
          <cell r="BH152" t="str">
            <v xml:space="preserve"> al mes siguiente del desembolso </v>
          </cell>
          <cell r="BI152" t="str">
            <v>mensual</v>
          </cell>
          <cell r="BJ152" t="str">
            <v xml:space="preserve">al mes siguiente del desembolso </v>
          </cell>
          <cell r="BK152" t="str">
            <v/>
          </cell>
          <cell r="BL152" t="str">
            <v>a. Promesa de compraventa</v>
          </cell>
          <cell r="BM152" t="str">
            <v>b. Certificado de tradición y libertad del inmueble a adquirir, debe tener una fecha de expedición no superior a treinta (30) días.</v>
          </cell>
          <cell r="BN152" t="str">
            <v>c.Avalúo comercial del inmueble a adquirir, debe contener registro fotográfico a color y elcertificadö del perito avaluador inscrito en las listas que componen el Registro Nacional de Avaluadores de la Superintendencia de Industria y Comercio</v>
          </cell>
          <cell r="BO152" t="str">
            <v xml:space="preserve">d. Fotocopia de la escritura pública del inmueble a adquirir. </v>
          </cell>
          <cell r="BP152" t="str">
            <v>e.Fotocopia de la escritura pública del reglamento de propiedad horizontal, adjuntando solamente la parte pertinente del bien inmueble que desea adquirir.</v>
          </cell>
          <cell r="BQ152" t="str">
            <v>f. Certificado catastral con fecha no mayor a treinta (30) días de expedición.</v>
          </cell>
          <cell r="BR152" t="str">
            <v>g. Fotocopia de la cedula de ciudadanía del vendedor. En caso de ser el vendedor una persona jurídica, se debe anexar el certificado de existencia y representación legal.</v>
          </cell>
          <cell r="BS152" t="str">
            <v>h.Certificación bancaria vigente del funcionario beneficiario de crédito y del o los beneficiarios del giro, con número y tipo de cuenta con fecha no mayor a treinta (30) días de expedición.</v>
          </cell>
          <cell r="BT152" t="str">
            <v>Segunda</v>
          </cell>
          <cell r="BU152" t="str">
            <v>Contraloria General de la República</v>
          </cell>
          <cell r="BV152"/>
          <cell r="BW152"/>
          <cell r="BX152"/>
          <cell r="BY152"/>
          <cell r="BZ152"/>
          <cell r="CA152"/>
          <cell r="CB152"/>
          <cell r="CC152"/>
        </row>
        <row r="153">
          <cell r="C153">
            <v>14062</v>
          </cell>
          <cell r="D153" t="str">
            <v>NO ACEPTA</v>
          </cell>
          <cell r="E153" t="str">
            <v>COMPRA DE VIVIENDA</v>
          </cell>
          <cell r="F153">
            <v>2</v>
          </cell>
          <cell r="G153">
            <v>3</v>
          </cell>
          <cell r="H153">
            <v>45041</v>
          </cell>
          <cell r="I153">
            <v>79368792</v>
          </cell>
          <cell r="J153" t="str">
            <v>MARTÍNEZ CORREDOR JOSE MAURICIO</v>
          </cell>
          <cell r="K153" t="str">
            <v>Auxiliar Operativo - Grado 02</v>
          </cell>
          <cell r="L153" t="str">
            <v>Bogotá D.C.</v>
          </cell>
          <cell r="M153">
            <v>119480000</v>
          </cell>
          <cell r="N153">
            <v>119480000</v>
          </cell>
          <cell r="O153">
            <v>0</v>
          </cell>
          <cell r="P153" t="str">
            <v>24/05/2023. Envia comunicación de NO ACEPTACION al crédito el 29-05-2023</v>
          </cell>
          <cell r="Q153" t="str">
            <v>Diana Palacios</v>
          </cell>
          <cell r="R153" t="e">
            <v>#N/A</v>
          </cell>
          <cell r="S153"/>
          <cell r="T153"/>
          <cell r="U153" t="str">
            <v>Señora</v>
          </cell>
          <cell r="V153" t="str">
            <v>JOSE MAURICIO MARTÍNEZ CORREDOR</v>
          </cell>
          <cell r="W153">
            <v>2542001</v>
          </cell>
          <cell r="X153">
            <v>12.64</v>
          </cell>
          <cell r="Y153">
            <v>1</v>
          </cell>
          <cell r="Z153">
            <v>12.64</v>
          </cell>
          <cell r="AA153">
            <v>0</v>
          </cell>
          <cell r="AB153">
            <v>1072954</v>
          </cell>
          <cell r="AC153"/>
          <cell r="AD153"/>
          <cell r="AE153">
            <v>300</v>
          </cell>
          <cell r="AF153"/>
          <cell r="AG153"/>
          <cell r="AH153"/>
          <cell r="AI153"/>
          <cell r="AJ153"/>
          <cell r="AK153" t="str">
            <v>MARTÍNEZ CORREDOR JOSE MAURICIO</v>
          </cell>
          <cell r="AL153" t="str">
            <v>Cédula No.</v>
          </cell>
          <cell r="AM153">
            <v>79368792</v>
          </cell>
          <cell r="AN153">
            <v>5974000</v>
          </cell>
          <cell r="AO153"/>
          <cell r="AP153"/>
          <cell r="AQ153"/>
          <cell r="AR153"/>
          <cell r="AS153"/>
          <cell r="AT153"/>
          <cell r="AU153" t="str">
            <v>JOSE MAURICIO MARTÍNEZ CORREDOR</v>
          </cell>
          <cell r="AV153" t="str">
            <v>CIENTO DIECINUEVE MILLONES CUATROCIENTOS OCHENTA MIL PESOS MCTE.</v>
          </cell>
          <cell r="AW153" t="str">
            <v>CIENTO DIECINUEVE MILLONES CUATROCIENTOS OCHENTA MIL PESOS MCTE.</v>
          </cell>
          <cell r="AX153" t="str">
            <v>CIENTO DIECINUEVE MILLONES CUATROCIENTOS OCHENTA MIL PESOS MCTE.</v>
          </cell>
          <cell r="AY153">
            <v>1194800</v>
          </cell>
          <cell r="AZ153">
            <v>118285200</v>
          </cell>
          <cell r="BA153" t="str">
            <v>CIENTO DIECIOCHO MILLONES DOSCIENTOS OCHENTA Y CINCO MIL DOSCIENTOS PESOS MCTE.</v>
          </cell>
          <cell r="BB153" t="str">
            <v>UN MILLÓN CIENTO NOVENTA Y CUATRO MIL OCHOCIENTOS PESOS MCTE.</v>
          </cell>
          <cell r="BC153" t="str">
            <v>UN MILLÓN SETENTA Y DOS MIL NOVECIENTOS CINCUENTA Y CUATRO PESOS MCTE.</v>
          </cell>
          <cell r="BD153" t="str">
            <v>trescientos</v>
          </cell>
          <cell r="BE153" t="str">
            <v xml:space="preserve"> cuotas mensuales</v>
          </cell>
          <cell r="BF153" t="str">
            <v>trescientos (300) cuotas mensuales y sucesivas</v>
          </cell>
          <cell r="BG153" t="str">
            <v>COMPRA DE VIVIENDA</v>
          </cell>
          <cell r="BH153" t="str">
            <v xml:space="preserve"> al mes siguiente del desembolso </v>
          </cell>
          <cell r="BI153" t="str">
            <v>mensual</v>
          </cell>
          <cell r="BJ153" t="str">
            <v xml:space="preserve">al mes siguiente del desembolso </v>
          </cell>
          <cell r="BK153" t="str">
            <v/>
          </cell>
          <cell r="BL153" t="str">
            <v>a. Promesa de compraventa</v>
          </cell>
          <cell r="BM153" t="str">
            <v>b. Certificado de tradición y libertad del inmueble a adquirir, debe tener una fecha de expedición no superior a treinta (30) días.</v>
          </cell>
          <cell r="BN153" t="str">
            <v>c.Avalúo comercial del inmueble a adquirir, debe contener registro fotográfico a color y elcertificadö del perito avaluador inscrito en las listas que componen el Registro Nacional de Avaluadores de la Superintendencia de Industria y Comercio</v>
          </cell>
          <cell r="BO153" t="str">
            <v xml:space="preserve">d. Fotocopia de la escritura pública del inmueble a adquirir. </v>
          </cell>
          <cell r="BP153" t="str">
            <v>e.Fotocopia de la escritura pública del reglamento de propiedad horizontal, adjuntando solamente la parte pertinente del bien inmueble que desea adquirir.</v>
          </cell>
          <cell r="BQ153" t="str">
            <v>f. Certificado catastral con fecha no mayor a treinta (30) días de expedición.</v>
          </cell>
          <cell r="BR153" t="str">
            <v>g. Fotocopia de la cedula de ciudadanía del vendedor. En caso de ser el vendedor una persona jurídica, se debe anexar el certificado de existencia y representación legal.</v>
          </cell>
          <cell r="BS153" t="str">
            <v>h.Certificación bancaria vigente del funcionario beneficiario de crédito y del o los beneficiarios del giro, con número y tipo de cuenta con fecha no mayor a treinta (30) días de expedición.</v>
          </cell>
          <cell r="BT153" t="str">
            <v>Segunda</v>
          </cell>
          <cell r="BU153" t="str">
            <v>Contraloria General de la República</v>
          </cell>
          <cell r="BV153"/>
          <cell r="BW153"/>
          <cell r="BX153"/>
          <cell r="BY153"/>
          <cell r="BZ153"/>
          <cell r="CA153"/>
          <cell r="CB153"/>
          <cell r="CC153"/>
        </row>
        <row r="154">
          <cell r="C154">
            <v>14400</v>
          </cell>
          <cell r="D154" t="str">
            <v>Acepta</v>
          </cell>
          <cell r="E154" t="str">
            <v>COMPRA DE VIVIENDA</v>
          </cell>
          <cell r="F154">
            <v>2</v>
          </cell>
          <cell r="G154">
            <v>3</v>
          </cell>
          <cell r="H154">
            <v>45041</v>
          </cell>
          <cell r="I154">
            <v>39631718</v>
          </cell>
          <cell r="J154" t="str">
            <v>LOPEZ MEDINA GLORIA MARINA</v>
          </cell>
          <cell r="K154" t="str">
            <v>Auxiliar Administrativo - Grado 03</v>
          </cell>
          <cell r="L154" t="str">
            <v>Bogotá D.C.</v>
          </cell>
          <cell r="M154">
            <v>141520000</v>
          </cell>
          <cell r="N154">
            <v>141520000</v>
          </cell>
          <cell r="O154">
            <v>0</v>
          </cell>
          <cell r="P154"/>
          <cell r="Q154" t="str">
            <v>Diana Palacios</v>
          </cell>
          <cell r="R154" t="e">
            <v>#N/A</v>
          </cell>
          <cell r="S154"/>
          <cell r="T154"/>
          <cell r="U154" t="str">
            <v>Señora</v>
          </cell>
          <cell r="V154" t="str">
            <v>GLORIA MARINA LOPEZ MEDINA</v>
          </cell>
          <cell r="W154">
            <v>3357271</v>
          </cell>
          <cell r="X154">
            <v>12.9</v>
          </cell>
          <cell r="Y154">
            <v>1</v>
          </cell>
          <cell r="Z154">
            <v>12.9</v>
          </cell>
          <cell r="AA154">
            <v>0</v>
          </cell>
          <cell r="AB154">
            <v>1457160</v>
          </cell>
          <cell r="AC154"/>
          <cell r="AD154"/>
          <cell r="AE154">
            <v>264</v>
          </cell>
          <cell r="AF154"/>
          <cell r="AG154"/>
          <cell r="AH154"/>
          <cell r="AI154"/>
          <cell r="AJ154"/>
          <cell r="AK154" t="str">
            <v>LOPEZ MEDINA GLORIA MARINA</v>
          </cell>
          <cell r="AL154" t="str">
            <v>Cédula No.</v>
          </cell>
          <cell r="AM154">
            <v>39631718</v>
          </cell>
          <cell r="AN154">
            <v>6226880</v>
          </cell>
          <cell r="AO154"/>
          <cell r="AP154"/>
          <cell r="AQ154"/>
          <cell r="AR154"/>
          <cell r="AS154"/>
          <cell r="AT154"/>
          <cell r="AU154" t="str">
            <v>GLORIA MARINA LOPEZ MEDINA</v>
          </cell>
          <cell r="AV154" t="str">
            <v>CIENTO CUARENTA Y UN MILLONES QUINIENTOS VEINTE MIL PESOS MCTE.</v>
          </cell>
          <cell r="AW154" t="str">
            <v>CIENTO CUARENTA Y UN MILLONES QUINIENTOS VEINTE MIL PESOS MCTE.</v>
          </cell>
          <cell r="AX154" t="str">
            <v>CIENTO CUARENTA Y UN MILLONES QUINIENTOS VEINTE MIL PESOS MCTE.</v>
          </cell>
          <cell r="AY154">
            <v>1415200</v>
          </cell>
          <cell r="AZ154">
            <v>140104800</v>
          </cell>
          <cell r="BA154" t="str">
            <v>CIENTO CUARENTA MILLONES CIENTO CUATRO MIL OCHOCIENTOS PESOS MCTE.</v>
          </cell>
          <cell r="BB154" t="str">
            <v>UN MILLÓN CUATROCIENTOS QUINCE MIL DOSCIENTOS PESOS MCTE.</v>
          </cell>
          <cell r="BC154" t="str">
            <v>UN MILLÓN CUATROCIENTOS CINCUENTA Y SIETE MIL CIENTO SESENTA PESOS MCTE.</v>
          </cell>
          <cell r="BD154" t="str">
            <v>doscientos sesenta y cuatro</v>
          </cell>
          <cell r="BE154" t="str">
            <v xml:space="preserve"> cuotas mensuales</v>
          </cell>
          <cell r="BF154" t="str">
            <v>doscientos sesenta y cuatro (264) cuotas mensuales y sucesivas</v>
          </cell>
          <cell r="BG154" t="str">
            <v>COMPRA DE VIVIENDA</v>
          </cell>
          <cell r="BH154" t="str">
            <v xml:space="preserve"> al mes siguiente del desembolso </v>
          </cell>
          <cell r="BI154" t="str">
            <v>mensual</v>
          </cell>
          <cell r="BJ154" t="str">
            <v xml:space="preserve">al mes siguiente del desembolso </v>
          </cell>
          <cell r="BK154" t="str">
            <v/>
          </cell>
          <cell r="BL154" t="str">
            <v>a. Promesa de compraventa</v>
          </cell>
          <cell r="BM154" t="str">
            <v>b. Certificado de tradición y libertad del inmueble a adquirir, debe tener una fecha de expedición no superior a treinta (30) días.</v>
          </cell>
          <cell r="BN154" t="str">
            <v>c.Avalúo comercial del inmueble a adquirir, debe contener registro fotográfico a color y elcertificadö del perito avaluador inscrito en las listas que componen el Registro Nacional de Avaluadores de la Superintendencia de Industria y Comercio</v>
          </cell>
          <cell r="BO154" t="str">
            <v xml:space="preserve">d. Fotocopia de la escritura pública del inmueble a adquirir. </v>
          </cell>
          <cell r="BP154" t="str">
            <v>e.Fotocopia de la escritura pública del reglamento de propiedad horizontal, adjuntando solamente la parte pertinente del bien inmueble que desea adquirir.</v>
          </cell>
          <cell r="BQ154" t="str">
            <v>f. Certificado catastral con fecha no mayor a treinta (30) días de expedición.</v>
          </cell>
          <cell r="BR154" t="str">
            <v>g. Fotocopia de la cedula de ciudadanía del vendedor. En caso de ser el vendedor una persona jurídica, se debe anexar el certificado de existencia y representación legal.</v>
          </cell>
          <cell r="BS154" t="str">
            <v>h.Certificación bancaria vigente del funcionario beneficiario de crédito y del o los beneficiarios del giro, con número y tipo de cuenta con fecha no mayor a treinta (30) días de expedición.</v>
          </cell>
          <cell r="BT154" t="str">
            <v>Segunda</v>
          </cell>
          <cell r="BU154" t="str">
            <v>Contraloria General de la República</v>
          </cell>
          <cell r="BV154"/>
          <cell r="BW154"/>
          <cell r="BX154"/>
          <cell r="BY154"/>
          <cell r="BZ154"/>
          <cell r="CA154"/>
          <cell r="CB154"/>
          <cell r="CC154"/>
        </row>
        <row r="155">
          <cell r="C155">
            <v>14282</v>
          </cell>
          <cell r="D155" t="str">
            <v>Acepta</v>
          </cell>
          <cell r="E155" t="str">
            <v>COMPRA DE VIVIENDA</v>
          </cell>
          <cell r="F155">
            <v>2</v>
          </cell>
          <cell r="G155">
            <v>3</v>
          </cell>
          <cell r="H155">
            <v>45041</v>
          </cell>
          <cell r="I155">
            <v>66758186</v>
          </cell>
          <cell r="J155" t="str">
            <v>ROMERO PINZON MARÍA DEL CARMEN</v>
          </cell>
          <cell r="K155" t="str">
            <v>Auxiliar Administrativo - Grado 03</v>
          </cell>
          <cell r="L155" t="str">
            <v>Cali - Valle</v>
          </cell>
          <cell r="M155">
            <v>141520000</v>
          </cell>
          <cell r="N155">
            <v>141520000</v>
          </cell>
          <cell r="O155">
            <v>0</v>
          </cell>
          <cell r="P155"/>
          <cell r="Q155" t="str">
            <v>Diana Palacios</v>
          </cell>
          <cell r="R155" t="e">
            <v>#N/A</v>
          </cell>
          <cell r="S155"/>
          <cell r="T155"/>
          <cell r="U155" t="str">
            <v>Señora</v>
          </cell>
          <cell r="V155" t="str">
            <v>MARÍA DEL CARMEN ROMERO PINZON</v>
          </cell>
          <cell r="W155">
            <v>3357271</v>
          </cell>
          <cell r="X155">
            <v>12.9</v>
          </cell>
          <cell r="Y155">
            <v>1</v>
          </cell>
          <cell r="Z155">
            <v>12.9</v>
          </cell>
          <cell r="AA155">
            <v>0</v>
          </cell>
          <cell r="AB155">
            <v>1457160</v>
          </cell>
          <cell r="AC155"/>
          <cell r="AD155"/>
          <cell r="AE155">
            <v>264</v>
          </cell>
          <cell r="AF155"/>
          <cell r="AG155"/>
          <cell r="AH155"/>
          <cell r="AI155"/>
          <cell r="AJ155"/>
          <cell r="AK155" t="str">
            <v>ROMERO PINZON MARÍA DEL CARMEN</v>
          </cell>
          <cell r="AL155" t="str">
            <v>Cédula No.</v>
          </cell>
          <cell r="AM155">
            <v>66758186</v>
          </cell>
          <cell r="AN155">
            <v>6226880</v>
          </cell>
          <cell r="AO155"/>
          <cell r="AP155"/>
          <cell r="AQ155"/>
          <cell r="AR155"/>
          <cell r="AS155"/>
          <cell r="AT155"/>
          <cell r="AU155" t="str">
            <v>MARÍA DEL CARMEN ROMERO PINZON</v>
          </cell>
          <cell r="AV155" t="str">
            <v>CIENTO CUARENTA Y UN MILLONES QUINIENTOS VEINTE MIL PESOS MCTE.</v>
          </cell>
          <cell r="AW155" t="str">
            <v>CIENTO CUARENTA Y UN MILLONES QUINIENTOS VEINTE MIL PESOS MCTE.</v>
          </cell>
          <cell r="AX155" t="str">
            <v>CIENTO CUARENTA Y UN MILLONES QUINIENTOS VEINTE MIL PESOS MCTE.</v>
          </cell>
          <cell r="AY155">
            <v>1415200</v>
          </cell>
          <cell r="AZ155">
            <v>140104800</v>
          </cell>
          <cell r="BA155" t="str">
            <v>CIENTO CUARENTA MILLONES CIENTO CUATRO MIL OCHOCIENTOS PESOS MCTE.</v>
          </cell>
          <cell r="BB155" t="str">
            <v>UN MILLÓN CUATROCIENTOS QUINCE MIL DOSCIENTOS PESOS MCTE.</v>
          </cell>
          <cell r="BC155" t="str">
            <v>UN MILLÓN CUATROCIENTOS CINCUENTA Y SIETE MIL CIENTO SESENTA PESOS MCTE.</v>
          </cell>
          <cell r="BD155" t="str">
            <v>doscientos sesenta y cuatro</v>
          </cell>
          <cell r="BE155" t="str">
            <v xml:space="preserve"> cuotas mensuales</v>
          </cell>
          <cell r="BF155" t="str">
            <v>doscientos sesenta y cuatro (264) cuotas mensuales y sucesivas</v>
          </cell>
          <cell r="BG155" t="str">
            <v>COMPRA DE VIVIENDA</v>
          </cell>
          <cell r="BH155" t="str">
            <v xml:space="preserve"> al mes siguiente del desembolso </v>
          </cell>
          <cell r="BI155" t="str">
            <v>mensual</v>
          </cell>
          <cell r="BJ155" t="str">
            <v xml:space="preserve">al mes siguiente del desembolso </v>
          </cell>
          <cell r="BK155" t="str">
            <v/>
          </cell>
          <cell r="BL155" t="str">
            <v>a. Promesa de compraventa</v>
          </cell>
          <cell r="BM155" t="str">
            <v>b. Certificado de tradición y libertad del inmueble a adquirir, debe tener una fecha de expedición no superior a treinta (30) días.</v>
          </cell>
          <cell r="BN155" t="str">
            <v>c.Avalúo comercial del inmueble a adquirir, debe contener registro fotográfico a color y elcertificadö del perito avaluador inscrito en las listas que componen el Registro Nacional de Avaluadores de la Superintendencia de Industria y Comercio</v>
          </cell>
          <cell r="BO155" t="str">
            <v xml:space="preserve">d. Fotocopia de la escritura pública del inmueble a adquirir. </v>
          </cell>
          <cell r="BP155" t="str">
            <v>e.Fotocopia de la escritura pública del reglamento de propiedad horizontal, adjuntando solamente la parte pertinente del bien inmueble que desea adquirir.</v>
          </cell>
          <cell r="BQ155" t="str">
            <v>f. Certificado catastral con fecha no mayor a treinta (30) días de expedición.</v>
          </cell>
          <cell r="BR155" t="str">
            <v>g. Fotocopia de la cedula de ciudadanía del vendedor. En caso de ser el vendedor una persona jurídica, se debe anexar el certificado de existencia y representación legal.</v>
          </cell>
          <cell r="BS155" t="str">
            <v>h.Certificación bancaria vigente del funcionario beneficiario de crédito y del o los beneficiarios del giro, con número y tipo de cuenta con fecha no mayor a treinta (30) días de expedición.</v>
          </cell>
          <cell r="BT155" t="str">
            <v>Segunda</v>
          </cell>
          <cell r="BU155" t="str">
            <v>Contraloria General de la República</v>
          </cell>
          <cell r="BV155"/>
          <cell r="BW155"/>
          <cell r="BX155"/>
          <cell r="BY155"/>
          <cell r="BZ155"/>
          <cell r="CA155"/>
          <cell r="CB155"/>
          <cell r="CC155"/>
        </row>
        <row r="156">
          <cell r="C156">
            <v>12542</v>
          </cell>
          <cell r="D156" t="str">
            <v>NO ACEPTA</v>
          </cell>
          <cell r="E156" t="str">
            <v>COMPRA DE VIVIENDA</v>
          </cell>
          <cell r="F156">
            <v>2</v>
          </cell>
          <cell r="G156">
            <v>3</v>
          </cell>
          <cell r="H156">
            <v>45041</v>
          </cell>
          <cell r="I156">
            <v>46643041</v>
          </cell>
          <cell r="J156" t="str">
            <v>RINCON TRUJILLO DEYSI</v>
          </cell>
          <cell r="K156" t="str">
            <v>Profesional Universitario - Grado 01</v>
          </cell>
          <cell r="L156" t="str">
            <v>Bogotá D.C.</v>
          </cell>
          <cell r="M156">
            <v>214600000</v>
          </cell>
          <cell r="N156">
            <v>214600000</v>
          </cell>
          <cell r="O156">
            <v>0</v>
          </cell>
          <cell r="P156"/>
          <cell r="Q156" t="str">
            <v>Diana Palacios</v>
          </cell>
          <cell r="R156" t="e">
            <v>#N/A</v>
          </cell>
          <cell r="S156"/>
          <cell r="T156"/>
          <cell r="U156" t="str">
            <v>Señora</v>
          </cell>
          <cell r="V156" t="str">
            <v>DEYSI RINCON TRUJILLO</v>
          </cell>
          <cell r="W156">
            <v>5553106</v>
          </cell>
          <cell r="X156">
            <v>13.15</v>
          </cell>
          <cell r="Y156">
            <v>1</v>
          </cell>
          <cell r="Z156">
            <v>13.15</v>
          </cell>
          <cell r="AA156">
            <v>0</v>
          </cell>
          <cell r="AB156">
            <v>2552480</v>
          </cell>
          <cell r="AC156"/>
          <cell r="AD156"/>
          <cell r="AE156">
            <v>240</v>
          </cell>
          <cell r="AF156"/>
          <cell r="AG156"/>
          <cell r="AH156"/>
          <cell r="AI156"/>
          <cell r="AJ156"/>
          <cell r="AK156" t="str">
            <v>RINCON TRUJILLO DEYSI</v>
          </cell>
          <cell r="AL156" t="str">
            <v>Cédula No.</v>
          </cell>
          <cell r="AM156">
            <v>46643041</v>
          </cell>
          <cell r="AN156">
            <v>8584000</v>
          </cell>
          <cell r="AO156"/>
          <cell r="AP156"/>
          <cell r="AQ156"/>
          <cell r="AR156"/>
          <cell r="AS156"/>
          <cell r="AT156"/>
          <cell r="AU156" t="str">
            <v>DEYSI RINCON TRUJILLO</v>
          </cell>
          <cell r="AV156" t="str">
            <v>DOSCIENTOS CATORCE MILLONES SEISCIENTOS MIL PESOS MCTE.</v>
          </cell>
          <cell r="AW156" t="str">
            <v>DOSCIENTOS CATORCE MILLONES SEISCIENTOS MIL PESOS MCTE.</v>
          </cell>
          <cell r="AX156" t="str">
            <v>DOSCIENTOS CATORCE MILLONES SEISCIENTOS MIL PESOS MCTE.</v>
          </cell>
          <cell r="AY156">
            <v>2146000</v>
          </cell>
          <cell r="AZ156">
            <v>212454000</v>
          </cell>
          <cell r="BA156" t="str">
            <v>DOSCIENTOS DOCE MILLONES CUATROCIENTOS CINCUENTA Y CUATRO MIL PESOS MCTE.</v>
          </cell>
          <cell r="BB156" t="str">
            <v>DOS MILLONES CIENTO CUARENTA Y SEIS MIL PESOS MCTE.</v>
          </cell>
          <cell r="BC156" t="str">
            <v>DOS MILLONES QUINIENTOS CINCUENTA Y DOS MIL CUATROCIENTOS OCHENTA PESOS MCTE.</v>
          </cell>
          <cell r="BD156" t="str">
            <v>doscientos cuarenta</v>
          </cell>
          <cell r="BE156" t="str">
            <v xml:space="preserve"> cuotas mensuales</v>
          </cell>
          <cell r="BF156" t="str">
            <v>doscientos cuarenta (240) cuotas mensuales y sucesivas</v>
          </cell>
          <cell r="BG156" t="str">
            <v>COMPRA DE VIVIENDA</v>
          </cell>
          <cell r="BH156" t="str">
            <v xml:space="preserve"> al mes siguiente del desembolso </v>
          </cell>
          <cell r="BI156" t="str">
            <v>mensual</v>
          </cell>
          <cell r="BJ156" t="str">
            <v xml:space="preserve">al mes siguiente del desembolso </v>
          </cell>
          <cell r="BK156" t="str">
            <v/>
          </cell>
          <cell r="BL156" t="str">
            <v>a. Promesa de compraventa</v>
          </cell>
          <cell r="BM156" t="str">
            <v>b. Certificado de tradición y libertad del inmueble a adquirir, debe tener una fecha de expedición no superior a treinta (30) días.</v>
          </cell>
          <cell r="BN156" t="str">
            <v>c.Avalúo comercial del inmueble a adquirir, debe contener registro fotográfico a color y elcertificadö del perito avaluador inscrito en las listas que componen el Registro Nacional de Avaluadores de la Superintendencia de Industria y Comercio</v>
          </cell>
          <cell r="BO156" t="str">
            <v xml:space="preserve">d. Fotocopia de la escritura pública del inmueble a adquirir. </v>
          </cell>
          <cell r="BP156" t="str">
            <v>e.Fotocopia de la escritura pública del reglamento de propiedad horizontal, adjuntando solamente la parte pertinente del bien inmueble que desea adquirir.</v>
          </cell>
          <cell r="BQ156" t="str">
            <v>f. Certificado catastral con fecha no mayor a treinta (30) días de expedición.</v>
          </cell>
          <cell r="BR156" t="str">
            <v>g. Fotocopia de la cedula de ciudadanía del vendedor. En caso de ser el vendedor una persona jurídica, se debe anexar el certificado de existencia y representación legal.</v>
          </cell>
          <cell r="BS156" t="str">
            <v>h.Certificación bancaria vigente del funcionario beneficiario de crédito y del o los beneficiarios del giro, con número y tipo de cuenta con fecha no mayor a treinta (30) días de expedición.</v>
          </cell>
          <cell r="BT156" t="str">
            <v>Segunda</v>
          </cell>
          <cell r="BU156" t="str">
            <v>Contraloria General de la República</v>
          </cell>
          <cell r="BV156"/>
          <cell r="BW156"/>
          <cell r="BX156"/>
          <cell r="BY156"/>
          <cell r="BZ156"/>
          <cell r="CA156"/>
          <cell r="CB156"/>
          <cell r="CC156"/>
        </row>
        <row r="157">
          <cell r="C157">
            <v>12202</v>
          </cell>
          <cell r="D157" t="str">
            <v>Acepta</v>
          </cell>
          <cell r="E157" t="str">
            <v>COMPRA DE VIVIENDA</v>
          </cell>
          <cell r="F157">
            <v>2</v>
          </cell>
          <cell r="G157">
            <v>3</v>
          </cell>
          <cell r="H157">
            <v>45041</v>
          </cell>
          <cell r="I157">
            <v>40015935</v>
          </cell>
          <cell r="J157" t="str">
            <v>GAONA DUARTE MARÍA DELFINA</v>
          </cell>
          <cell r="K157" t="str">
            <v>Profesional Universitario - Grado 01</v>
          </cell>
          <cell r="L157" t="str">
            <v>Bogotá D.C.</v>
          </cell>
          <cell r="M157">
            <v>214600000</v>
          </cell>
          <cell r="N157">
            <v>214600000</v>
          </cell>
          <cell r="O157">
            <v>0</v>
          </cell>
          <cell r="P157"/>
          <cell r="Q157" t="str">
            <v>Diana Palacios</v>
          </cell>
          <cell r="R157" t="e">
            <v>#N/A</v>
          </cell>
          <cell r="S157"/>
          <cell r="T157"/>
          <cell r="U157" t="str">
            <v>Señora</v>
          </cell>
          <cell r="V157" t="str">
            <v>MARÍA DELFINA GAONA DUARTE</v>
          </cell>
          <cell r="W157">
            <v>5553106</v>
          </cell>
          <cell r="X157">
            <v>13.15</v>
          </cell>
          <cell r="Y157">
            <v>1</v>
          </cell>
          <cell r="Z157">
            <v>13.15</v>
          </cell>
          <cell r="AA157">
            <v>0</v>
          </cell>
          <cell r="AB157">
            <v>2552480</v>
          </cell>
          <cell r="AC157"/>
          <cell r="AD157"/>
          <cell r="AE157">
            <v>240</v>
          </cell>
          <cell r="AF157"/>
          <cell r="AG157"/>
          <cell r="AH157"/>
          <cell r="AI157"/>
          <cell r="AJ157"/>
          <cell r="AK157" t="str">
            <v>GAONA DUARTE MARÍA DELFINA</v>
          </cell>
          <cell r="AL157" t="str">
            <v>Cédula No.</v>
          </cell>
          <cell r="AM157">
            <v>40015935</v>
          </cell>
          <cell r="AN157">
            <v>8584000</v>
          </cell>
          <cell r="AO157"/>
          <cell r="AP157"/>
          <cell r="AQ157"/>
          <cell r="AR157"/>
          <cell r="AS157"/>
          <cell r="AT157"/>
          <cell r="AU157" t="str">
            <v>MARÍA DELFINA GAONA DUARTE</v>
          </cell>
          <cell r="AV157" t="str">
            <v>DOSCIENTOS CATORCE MILLONES SEISCIENTOS MIL PESOS MCTE.</v>
          </cell>
          <cell r="AW157" t="str">
            <v>DOSCIENTOS CATORCE MILLONES SEISCIENTOS MIL PESOS MCTE.</v>
          </cell>
          <cell r="AX157" t="str">
            <v>DOSCIENTOS CATORCE MILLONES SEISCIENTOS MIL PESOS MCTE.</v>
          </cell>
          <cell r="AY157">
            <v>2146000</v>
          </cell>
          <cell r="AZ157">
            <v>212454000</v>
          </cell>
          <cell r="BA157" t="str">
            <v>DOSCIENTOS DOCE MILLONES CUATROCIENTOS CINCUENTA Y CUATRO MIL PESOS MCTE.</v>
          </cell>
          <cell r="BB157" t="str">
            <v>DOS MILLONES CIENTO CUARENTA Y SEIS MIL PESOS MCTE.</v>
          </cell>
          <cell r="BC157" t="str">
            <v>DOS MILLONES QUINIENTOS CINCUENTA Y DOS MIL CUATROCIENTOS OCHENTA PESOS MCTE.</v>
          </cell>
          <cell r="BD157" t="str">
            <v>doscientos cuarenta</v>
          </cell>
          <cell r="BE157" t="str">
            <v xml:space="preserve"> cuotas mensuales</v>
          </cell>
          <cell r="BF157" t="str">
            <v>doscientos cuarenta (240) cuotas mensuales y sucesivas</v>
          </cell>
          <cell r="BG157" t="str">
            <v>COMPRA DE VIVIENDA</v>
          </cell>
          <cell r="BH157" t="str">
            <v xml:space="preserve"> al mes siguiente del desembolso </v>
          </cell>
          <cell r="BI157" t="str">
            <v>mensual</v>
          </cell>
          <cell r="BJ157" t="str">
            <v xml:space="preserve">al mes siguiente del desembolso </v>
          </cell>
          <cell r="BK157" t="str">
            <v/>
          </cell>
          <cell r="BL157" t="str">
            <v>a. Promesa de compraventa</v>
          </cell>
          <cell r="BM157" t="str">
            <v>b. Certificado de tradición y libertad del inmueble a adquirir, debe tener una fecha de expedición no superior a treinta (30) días.</v>
          </cell>
          <cell r="BN157" t="str">
            <v>c.Avalúo comercial del inmueble a adquirir, debe contener registro fotográfico a color y elcertificadö del perito avaluador inscrito en las listas que componen el Registro Nacional de Avaluadores de la Superintendencia de Industria y Comercio</v>
          </cell>
          <cell r="BO157" t="str">
            <v xml:space="preserve">d. Fotocopia de la escritura pública del inmueble a adquirir. </v>
          </cell>
          <cell r="BP157" t="str">
            <v>e.Fotocopia de la escritura pública del reglamento de propiedad horizontal, adjuntando solamente la parte pertinente del bien inmueble que desea adquirir.</v>
          </cell>
          <cell r="BQ157" t="str">
            <v>f. Certificado catastral con fecha no mayor a treinta (30) días de expedición.</v>
          </cell>
          <cell r="BR157" t="str">
            <v>g. Fotocopia de la cedula de ciudadanía del vendedor. En caso de ser el vendedor una persona jurídica, se debe anexar el certificado de existencia y representación legal.</v>
          </cell>
          <cell r="BS157" t="str">
            <v>h.Certificación bancaria vigente del funcionario beneficiario de crédito y del o los beneficiarios del giro, con número y tipo de cuenta con fecha no mayor a treinta (30) días de expedición.</v>
          </cell>
          <cell r="BT157" t="str">
            <v>Segunda</v>
          </cell>
          <cell r="BU157" t="str">
            <v>Contraloria General de la República</v>
          </cell>
          <cell r="BV157"/>
          <cell r="BW157"/>
          <cell r="BX157"/>
          <cell r="BY157"/>
          <cell r="BZ157"/>
          <cell r="CA157"/>
          <cell r="CB157"/>
          <cell r="CC157"/>
        </row>
        <row r="158">
          <cell r="C158">
            <v>12412</v>
          </cell>
          <cell r="D158" t="str">
            <v>NO ACEPTA</v>
          </cell>
          <cell r="E158" t="str">
            <v>COMPRA DE VIVIENDA</v>
          </cell>
          <cell r="F158">
            <v>2</v>
          </cell>
          <cell r="G158">
            <v>3</v>
          </cell>
          <cell r="H158">
            <v>45041</v>
          </cell>
          <cell r="I158">
            <v>63336537</v>
          </cell>
          <cell r="J158" t="str">
            <v>NIÑO GONZALEZ SONIA</v>
          </cell>
          <cell r="K158" t="str">
            <v>Profesional Universitario - Grado 01</v>
          </cell>
          <cell r="L158" t="str">
            <v>Bucaramanga - Santander</v>
          </cell>
          <cell r="M158">
            <v>214600000</v>
          </cell>
          <cell r="N158">
            <v>214600000</v>
          </cell>
          <cell r="O158">
            <v>0</v>
          </cell>
          <cell r="P158"/>
          <cell r="Q158" t="str">
            <v>Diana Palacios</v>
          </cell>
          <cell r="R158" t="e">
            <v>#N/A</v>
          </cell>
          <cell r="S158"/>
          <cell r="T158"/>
          <cell r="U158" t="str">
            <v>Señora</v>
          </cell>
          <cell r="V158" t="str">
            <v>SONIA NIÑO GONZALEZ</v>
          </cell>
          <cell r="W158">
            <v>5553106</v>
          </cell>
          <cell r="X158">
            <v>13.15</v>
          </cell>
          <cell r="Y158">
            <v>1</v>
          </cell>
          <cell r="Z158">
            <v>13.15</v>
          </cell>
          <cell r="AA158">
            <v>0</v>
          </cell>
          <cell r="AB158">
            <v>2552480</v>
          </cell>
          <cell r="AC158"/>
          <cell r="AD158"/>
          <cell r="AE158">
            <v>240</v>
          </cell>
          <cell r="AF158"/>
          <cell r="AG158"/>
          <cell r="AH158"/>
          <cell r="AI158"/>
          <cell r="AJ158"/>
          <cell r="AK158" t="str">
            <v>NIÑO GONZALEZ SONIA</v>
          </cell>
          <cell r="AL158" t="str">
            <v>Cédula No.</v>
          </cell>
          <cell r="AM158">
            <v>63336537</v>
          </cell>
          <cell r="AN158">
            <v>8584000</v>
          </cell>
          <cell r="AO158"/>
          <cell r="AP158"/>
          <cell r="AQ158"/>
          <cell r="AR158"/>
          <cell r="AS158"/>
          <cell r="AT158"/>
          <cell r="AU158" t="str">
            <v>SONIA NIÑO GONZALEZ</v>
          </cell>
          <cell r="AV158" t="str">
            <v>DOSCIENTOS CATORCE MILLONES SEISCIENTOS MIL PESOS MCTE.</v>
          </cell>
          <cell r="AW158" t="str">
            <v>DOSCIENTOS CATORCE MILLONES SEISCIENTOS MIL PESOS MCTE.</v>
          </cell>
          <cell r="AX158" t="str">
            <v>DOSCIENTOS CATORCE MILLONES SEISCIENTOS MIL PESOS MCTE.</v>
          </cell>
          <cell r="AY158">
            <v>2146000</v>
          </cell>
          <cell r="AZ158">
            <v>212454000</v>
          </cell>
          <cell r="BA158" t="str">
            <v>DOSCIENTOS DOCE MILLONES CUATROCIENTOS CINCUENTA Y CUATRO MIL PESOS MCTE.</v>
          </cell>
          <cell r="BB158" t="str">
            <v>DOS MILLONES CIENTO CUARENTA Y SEIS MIL PESOS MCTE.</v>
          </cell>
          <cell r="BC158" t="str">
            <v>DOS MILLONES QUINIENTOS CINCUENTA Y DOS MIL CUATROCIENTOS OCHENTA PESOS MCTE.</v>
          </cell>
          <cell r="BD158" t="str">
            <v>doscientos cuarenta</v>
          </cell>
          <cell r="BE158" t="str">
            <v xml:space="preserve"> cuotas mensuales</v>
          </cell>
          <cell r="BF158" t="str">
            <v>doscientos cuarenta (240) cuotas mensuales y sucesivas</v>
          </cell>
          <cell r="BG158" t="str">
            <v>COMPRA DE VIVIENDA</v>
          </cell>
          <cell r="BH158" t="str">
            <v xml:space="preserve"> al mes siguiente del desembolso </v>
          </cell>
          <cell r="BI158" t="str">
            <v>mensual</v>
          </cell>
          <cell r="BJ158" t="str">
            <v xml:space="preserve">al mes siguiente del desembolso </v>
          </cell>
          <cell r="BK158" t="str">
            <v/>
          </cell>
          <cell r="BL158" t="str">
            <v>a. Promesa de compraventa</v>
          </cell>
          <cell r="BM158" t="str">
            <v>b. Certificado de tradición y libertad del inmueble a adquirir, debe tener una fecha de expedición no superior a treinta (30) días.</v>
          </cell>
          <cell r="BN158" t="str">
            <v>c.Avalúo comercial del inmueble a adquirir, debe contener registro fotográfico a color y elcertificadö del perito avaluador inscrito en las listas que componen el Registro Nacional de Avaluadores de la Superintendencia de Industria y Comercio</v>
          </cell>
          <cell r="BO158" t="str">
            <v xml:space="preserve">d. Fotocopia de la escritura pública del inmueble a adquirir. </v>
          </cell>
          <cell r="BP158" t="str">
            <v>e.Fotocopia de la escritura pública del reglamento de propiedad horizontal, adjuntando solamente la parte pertinente del bien inmueble que desea adquirir.</v>
          </cell>
          <cell r="BQ158" t="str">
            <v>f. Certificado catastral con fecha no mayor a treinta (30) días de expedición.</v>
          </cell>
          <cell r="BR158" t="str">
            <v>g. Fotocopia de la cedula de ciudadanía del vendedor. En caso de ser el vendedor una persona jurídica, se debe anexar el certificado de existencia y representación legal.</v>
          </cell>
          <cell r="BS158" t="str">
            <v>h.Certificación bancaria vigente del funcionario beneficiario de crédito y del o los beneficiarios del giro, con número y tipo de cuenta con fecha no mayor a treinta (30) días de expedición.</v>
          </cell>
          <cell r="BT158" t="str">
            <v>Segunda</v>
          </cell>
          <cell r="BU158" t="str">
            <v>Contraloria General de la República</v>
          </cell>
          <cell r="BV158"/>
          <cell r="BW158"/>
          <cell r="BX158"/>
          <cell r="BY158"/>
          <cell r="BZ158"/>
          <cell r="CA158"/>
          <cell r="CB158"/>
          <cell r="CC158"/>
        </row>
        <row r="159">
          <cell r="C159">
            <v>12248</v>
          </cell>
          <cell r="D159" t="str">
            <v>Acepta</v>
          </cell>
          <cell r="E159" t="str">
            <v>COMPRA DE VIVIENDA</v>
          </cell>
          <cell r="F159">
            <v>2</v>
          </cell>
          <cell r="G159">
            <v>3</v>
          </cell>
          <cell r="H159">
            <v>45041</v>
          </cell>
          <cell r="I159">
            <v>43035817</v>
          </cell>
          <cell r="J159" t="str">
            <v>GRANADA BOLÍVAR CONSUELO DEL SOCORRO</v>
          </cell>
          <cell r="K159" t="str">
            <v>Profesional Universitario - Grado 01</v>
          </cell>
          <cell r="L159" t="str">
            <v>Medellin - Antioquia</v>
          </cell>
          <cell r="M159">
            <v>214600000</v>
          </cell>
          <cell r="N159">
            <v>214600000</v>
          </cell>
          <cell r="O159">
            <v>0</v>
          </cell>
          <cell r="P159"/>
          <cell r="Q159" t="str">
            <v>Diana Palacios</v>
          </cell>
          <cell r="R159" t="e">
            <v>#N/A</v>
          </cell>
          <cell r="S159"/>
          <cell r="T159"/>
          <cell r="U159" t="str">
            <v>Señora</v>
          </cell>
          <cell r="V159" t="str">
            <v>CONSUELO DEL SOCORRO GRANADA BOLÍVAR</v>
          </cell>
          <cell r="W159">
            <v>5553106</v>
          </cell>
          <cell r="X159">
            <v>13.15</v>
          </cell>
          <cell r="Y159">
            <v>1</v>
          </cell>
          <cell r="Z159">
            <v>13.15</v>
          </cell>
          <cell r="AA159">
            <v>0</v>
          </cell>
          <cell r="AB159">
            <v>2552480</v>
          </cell>
          <cell r="AC159"/>
          <cell r="AD159"/>
          <cell r="AE159">
            <v>240</v>
          </cell>
          <cell r="AF159"/>
          <cell r="AG159"/>
          <cell r="AH159"/>
          <cell r="AI159"/>
          <cell r="AJ159"/>
          <cell r="AK159" t="str">
            <v>GRANADA BOLÍVAR CONSUELO DEL SOCORRO</v>
          </cell>
          <cell r="AL159" t="str">
            <v>Cédula No.</v>
          </cell>
          <cell r="AM159">
            <v>43035817</v>
          </cell>
          <cell r="AN159">
            <v>8584000</v>
          </cell>
          <cell r="AO159"/>
          <cell r="AP159"/>
          <cell r="AQ159"/>
          <cell r="AR159"/>
          <cell r="AS159"/>
          <cell r="AT159"/>
          <cell r="AU159" t="str">
            <v>CONSUELO DEL SOCORRO GRANADA BOLÍVAR</v>
          </cell>
          <cell r="AV159" t="str">
            <v>DOSCIENTOS CATORCE MILLONES SEISCIENTOS MIL PESOS MCTE.</v>
          </cell>
          <cell r="AW159" t="str">
            <v>DOSCIENTOS CATORCE MILLONES SEISCIENTOS MIL PESOS MCTE.</v>
          </cell>
          <cell r="AX159" t="str">
            <v>DOSCIENTOS CATORCE MILLONES SEISCIENTOS MIL PESOS MCTE.</v>
          </cell>
          <cell r="AY159">
            <v>2146000</v>
          </cell>
          <cell r="AZ159">
            <v>212454000</v>
          </cell>
          <cell r="BA159" t="str">
            <v>DOSCIENTOS DOCE MILLONES CUATROCIENTOS CINCUENTA Y CUATRO MIL PESOS MCTE.</v>
          </cell>
          <cell r="BB159" t="str">
            <v>DOS MILLONES CIENTO CUARENTA Y SEIS MIL PESOS MCTE.</v>
          </cell>
          <cell r="BC159" t="str">
            <v>DOS MILLONES QUINIENTOS CINCUENTA Y DOS MIL CUATROCIENTOS OCHENTA PESOS MCTE.</v>
          </cell>
          <cell r="BD159" t="str">
            <v>doscientos cuarenta</v>
          </cell>
          <cell r="BE159" t="str">
            <v xml:space="preserve"> cuotas mensuales</v>
          </cell>
          <cell r="BF159" t="str">
            <v>doscientos cuarenta (240) cuotas mensuales y sucesivas</v>
          </cell>
          <cell r="BG159" t="str">
            <v>COMPRA DE VIVIENDA</v>
          </cell>
          <cell r="BH159" t="str">
            <v xml:space="preserve"> al mes siguiente del desembolso </v>
          </cell>
          <cell r="BI159" t="str">
            <v>mensual</v>
          </cell>
          <cell r="BJ159" t="str">
            <v xml:space="preserve">al mes siguiente del desembolso </v>
          </cell>
          <cell r="BK159" t="str">
            <v/>
          </cell>
          <cell r="BL159" t="str">
            <v>a. Promesa de compraventa</v>
          </cell>
          <cell r="BM159" t="str">
            <v>b. Certificado de tradición y libertad del inmueble a adquirir, debe tener una fecha de expedición no superior a treinta (30) días.</v>
          </cell>
          <cell r="BN159" t="str">
            <v>c.Avalúo comercial del inmueble a adquirir, debe contener registro fotográfico a color y elcertificadö del perito avaluador inscrito en las listas que componen el Registro Nacional de Avaluadores de la Superintendencia de Industria y Comercio</v>
          </cell>
          <cell r="BO159" t="str">
            <v xml:space="preserve">d. Fotocopia de la escritura pública del inmueble a adquirir. </v>
          </cell>
          <cell r="BP159" t="str">
            <v>e.Fotocopia de la escritura pública del reglamento de propiedad horizontal, adjuntando solamente la parte pertinente del bien inmueble que desea adquirir.</v>
          </cell>
          <cell r="BQ159" t="str">
            <v>f. Certificado catastral con fecha no mayor a treinta (30) días de expedición.</v>
          </cell>
          <cell r="BR159" t="str">
            <v>g. Fotocopia de la cedula de ciudadanía del vendedor. En caso de ser el vendedor una persona jurídica, se debe anexar el certificado de existencia y representación legal.</v>
          </cell>
          <cell r="BS159" t="str">
            <v>h.Certificación bancaria vigente del funcionario beneficiario de crédito y del o los beneficiarios del giro, con número y tipo de cuenta con fecha no mayor a treinta (30) días de expedición.</v>
          </cell>
          <cell r="BT159" t="str">
            <v>Segunda</v>
          </cell>
          <cell r="BU159" t="str">
            <v>Contraloria General de la República</v>
          </cell>
          <cell r="BV159"/>
          <cell r="BW159"/>
          <cell r="BX159"/>
          <cell r="BY159"/>
          <cell r="BZ159"/>
          <cell r="CA159"/>
          <cell r="CB159"/>
          <cell r="CC159"/>
        </row>
        <row r="160">
          <cell r="C160">
            <v>18037</v>
          </cell>
          <cell r="D160" t="str">
            <v>Acepta</v>
          </cell>
          <cell r="E160" t="str">
            <v>COMPRA DE VIVIENDA</v>
          </cell>
          <cell r="F160">
            <v>1</v>
          </cell>
          <cell r="G160">
            <v>3</v>
          </cell>
          <cell r="H160">
            <v>45041</v>
          </cell>
          <cell r="I160">
            <v>88239946</v>
          </cell>
          <cell r="J160" t="str">
            <v>TORRADO YESID</v>
          </cell>
          <cell r="K160" t="str">
            <v>Secretario Ejecutivo  23</v>
          </cell>
          <cell r="L160" t="str">
            <v>Bogotá D.C.</v>
          </cell>
          <cell r="M160">
            <v>117160000</v>
          </cell>
          <cell r="N160">
            <v>117160000</v>
          </cell>
          <cell r="O160">
            <v>0</v>
          </cell>
          <cell r="P160"/>
          <cell r="Q160" t="str">
            <v>Diana Palacios</v>
          </cell>
          <cell r="R160" t="str">
            <v>ytorrado@fbscgr.gov.co</v>
          </cell>
          <cell r="S160"/>
          <cell r="T160"/>
          <cell r="U160" t="str">
            <v>Señor</v>
          </cell>
          <cell r="V160" t="str">
            <v>TORRADO YESID</v>
          </cell>
          <cell r="W160">
            <v>2476410</v>
          </cell>
          <cell r="X160">
            <v>12.64</v>
          </cell>
          <cell r="Y160">
            <v>1</v>
          </cell>
          <cell r="Z160">
            <v>12.64</v>
          </cell>
          <cell r="AA160">
            <v>0</v>
          </cell>
          <cell r="AB160">
            <v>1052120</v>
          </cell>
          <cell r="AC160"/>
          <cell r="AD160"/>
          <cell r="AE160">
            <v>300</v>
          </cell>
          <cell r="AF160"/>
          <cell r="AG160"/>
          <cell r="AH160"/>
          <cell r="AI160"/>
          <cell r="AJ160"/>
          <cell r="AK160" t="str">
            <v>TORRADO YESID</v>
          </cell>
          <cell r="AL160" t="str">
            <v>Cédula No.</v>
          </cell>
          <cell r="AM160">
            <v>88239946</v>
          </cell>
          <cell r="AN160">
            <v>5858000</v>
          </cell>
          <cell r="AO160"/>
          <cell r="AP160"/>
          <cell r="AQ160"/>
          <cell r="AR160"/>
          <cell r="AS160"/>
          <cell r="AT160"/>
          <cell r="AU160" t="str">
            <v>TORRADO YESID</v>
          </cell>
          <cell r="AV160" t="str">
            <v>CIENTO DIECISIETE MILLONES CIENTO SESENTA MIL PESOS MCTE.</v>
          </cell>
          <cell r="AW160" t="str">
            <v>CIENTO DIECISIETE MILLONES CIENTO SESENTA MIL PESOS MCTE.</v>
          </cell>
          <cell r="AX160" t="str">
            <v>CIENTO DIECISIETE MILLONES CIENTO SESENTA MIL PESOS MCTE.</v>
          </cell>
          <cell r="AY160">
            <v>1171600</v>
          </cell>
          <cell r="AZ160">
            <v>115988400</v>
          </cell>
          <cell r="BA160" t="str">
            <v>CIENTO QUINCE MILLONES NOVECIENTOS OCHENTA Y OCHO MIL CUATROCIENTOS PESOS MCTE.</v>
          </cell>
          <cell r="BB160" t="str">
            <v>UN MILLÓN CIENTO SETENTA Y UN MIL SEISCIENTOS PESOS MCTE.</v>
          </cell>
          <cell r="BC160" t="str">
            <v>UN MILLÓN CINCUENTA Y DOS MIL CIENTO VEINTE PESOS MCTE.</v>
          </cell>
          <cell r="BD160" t="str">
            <v>trescientos</v>
          </cell>
          <cell r="BE160" t="str">
            <v xml:space="preserve"> cuotas mensuales</v>
          </cell>
          <cell r="BF160" t="str">
            <v>trescientos (300) cuotas mensuales y sucesivas</v>
          </cell>
          <cell r="BG160" t="str">
            <v>COMPRA DE VIVIENDA</v>
          </cell>
          <cell r="BH160" t="str">
            <v xml:space="preserve"> al mes siguiente del desembolso </v>
          </cell>
          <cell r="BI160" t="str">
            <v>mensual</v>
          </cell>
          <cell r="BJ160" t="str">
            <v xml:space="preserve">al mes siguiente del desembolso </v>
          </cell>
          <cell r="BK160" t="str">
            <v/>
          </cell>
          <cell r="BL160" t="str">
            <v>a. Promesa de compraventa</v>
          </cell>
          <cell r="BM160" t="str">
            <v>b. Certificado de tradición y libertad del inmueble a adquirir, debe tener una fecha de expedición no superior a treinta (30) días.</v>
          </cell>
          <cell r="BN160" t="str">
            <v>c.Avalúo comercial del inmueble a adquirir, debe contener registro fotográfico a color y elcertificadö del perito avaluador inscrito en las listas que componen el Registro Nacional de Avaluadores de la Superintendencia de Industria y Comercio</v>
          </cell>
          <cell r="BO160" t="str">
            <v xml:space="preserve">d. Fotocopia de la escritura pública del inmueble a adquirir. </v>
          </cell>
          <cell r="BP160" t="str">
            <v>e.Fotocopia de la escritura pública del reglamento de propiedad horizontal, adjuntando solamente la parte pertinente del bien inmueble que desea adquirir.</v>
          </cell>
          <cell r="BQ160" t="str">
            <v>f. Certificado catastral con fecha no mayor a treinta (30) días de expedición.</v>
          </cell>
          <cell r="BR160" t="str">
            <v>g. Fotocopia de la cedula de ciudadanía del vendedor. En caso de ser el vendedor una persona jurídica, se debe anexar el certificado de existencia y representación legal.</v>
          </cell>
          <cell r="BS160" t="str">
            <v>h.Certificación bancaria vigente del funcionario beneficiario de crédito y del o los beneficiarios del giro, con número y tipo de cuenta con fecha no mayor a treinta (30) días de expedición.</v>
          </cell>
          <cell r="BT160" t="str">
            <v>Primera</v>
          </cell>
          <cell r="BU160" t="str">
            <v>Fondo de Bienestar Social</v>
          </cell>
          <cell r="BV160"/>
          <cell r="BW160"/>
          <cell r="BX160"/>
          <cell r="BY160"/>
          <cell r="BZ160"/>
          <cell r="CA160"/>
          <cell r="CB160"/>
          <cell r="CC160"/>
        </row>
        <row r="161">
          <cell r="C161">
            <v>18481</v>
          </cell>
          <cell r="D161" t="str">
            <v>Acepta</v>
          </cell>
          <cell r="E161" t="str">
            <v>COMPRA DE VIVIENDA</v>
          </cell>
          <cell r="F161">
            <v>2</v>
          </cell>
          <cell r="G161">
            <v>3</v>
          </cell>
          <cell r="H161">
            <v>45041</v>
          </cell>
          <cell r="I161">
            <v>63392412</v>
          </cell>
          <cell r="J161" t="str">
            <v>BARAJAS FLOREZ FLOR DE MARIA</v>
          </cell>
          <cell r="K161" t="str">
            <v>Técnico Administrativo 16</v>
          </cell>
          <cell r="L161" t="str">
            <v>Bogotá D.C.</v>
          </cell>
          <cell r="M161">
            <v>126440000</v>
          </cell>
          <cell r="N161">
            <v>126440000</v>
          </cell>
          <cell r="O161">
            <v>0</v>
          </cell>
          <cell r="P161"/>
          <cell r="Q161" t="str">
            <v>Diana Palacios</v>
          </cell>
          <cell r="R161" t="str">
            <v>fbarajas@fbscgr.gov.co</v>
          </cell>
          <cell r="S161"/>
          <cell r="T161"/>
          <cell r="U161" t="str">
            <v>Señora</v>
          </cell>
          <cell r="V161" t="str">
            <v>BARAJAS FLOREZ FLOR DE MARIA</v>
          </cell>
          <cell r="W161">
            <v>2798005</v>
          </cell>
          <cell r="X161">
            <v>12.64</v>
          </cell>
          <cell r="Y161">
            <v>1</v>
          </cell>
          <cell r="Z161">
            <v>12.64</v>
          </cell>
          <cell r="AA161">
            <v>0</v>
          </cell>
          <cell r="AB161">
            <v>1135456</v>
          </cell>
          <cell r="AC161"/>
          <cell r="AD161"/>
          <cell r="AE161">
            <v>300</v>
          </cell>
          <cell r="AF161"/>
          <cell r="AG161"/>
          <cell r="AH161"/>
          <cell r="AI161"/>
          <cell r="AJ161"/>
          <cell r="AK161" t="str">
            <v>BARAJAS FLOREZ FLOR DE MARIA</v>
          </cell>
          <cell r="AL161" t="str">
            <v>Cédula No.</v>
          </cell>
          <cell r="AM161">
            <v>63392412</v>
          </cell>
          <cell r="AN161">
            <v>6322000</v>
          </cell>
          <cell r="AO161"/>
          <cell r="AP161"/>
          <cell r="AQ161"/>
          <cell r="AR161"/>
          <cell r="AS161"/>
          <cell r="AT161"/>
          <cell r="AU161" t="str">
            <v>BARAJAS FLOREZ FLOR DE MARIA</v>
          </cell>
          <cell r="AV161" t="str">
            <v>CIENTO VEINTISÉIS MILLONES CUATROCIENTOS CUARENTA MIL PESOS MCTE.</v>
          </cell>
          <cell r="AW161" t="str">
            <v>CIENTO VEINTISÉIS MILLONES CUATROCIENTOS CUARENTA MIL PESOS MCTE.</v>
          </cell>
          <cell r="AX161" t="str">
            <v>CIENTO VEINTISÉIS MILLONES CUATROCIENTOS CUARENTA MIL PESOS MCTE.</v>
          </cell>
          <cell r="AY161">
            <v>1264400</v>
          </cell>
          <cell r="AZ161">
            <v>125175600</v>
          </cell>
          <cell r="BA161" t="str">
            <v>CIENTO VEINTICINCO MILLONES CIENTO SETENTA Y CINCO MIL SEISCIENTOS PESOS MCTE.</v>
          </cell>
          <cell r="BB161" t="str">
            <v>UN MILLÓN DOSCIENTOS SESENTA Y CUATRO MIL CUATROCIENTOS PESOS MCTE.</v>
          </cell>
          <cell r="BC161" t="str">
            <v>UN MILLÓN CIENTO TREINTA Y CINCO MIL CUATROCIENTOS CINCUENTA Y SEIS PESOS MCTE.</v>
          </cell>
          <cell r="BD161" t="str">
            <v>trescientos</v>
          </cell>
          <cell r="BE161" t="str">
            <v xml:space="preserve"> cuotas mensuales</v>
          </cell>
          <cell r="BF161" t="str">
            <v>trescientos (300) cuotas mensuales y sucesivas</v>
          </cell>
          <cell r="BG161" t="str">
            <v>COMPRA DE VIVIENDA</v>
          </cell>
          <cell r="BH161" t="str">
            <v xml:space="preserve"> al mes siguiente del desembolso </v>
          </cell>
          <cell r="BI161" t="str">
            <v>mensual</v>
          </cell>
          <cell r="BJ161" t="str">
            <v xml:space="preserve">al mes siguiente del desembolso </v>
          </cell>
          <cell r="BK161" t="str">
            <v/>
          </cell>
          <cell r="BL161" t="str">
            <v>a. Promesa de compraventa</v>
          </cell>
          <cell r="BM161" t="str">
            <v>b. Certificado de tradición y libertad del inmueble a adquirir, debe tener una fecha de expedición no superior a treinta (30) días.</v>
          </cell>
          <cell r="BN161" t="str">
            <v>c.Avalúo comercial del inmueble a adquirir, debe contener registro fotográfico a color y elcertificadö del perito avaluador inscrito en las listas que componen el Registro Nacional de Avaluadores de la Superintendencia de Industria y Comercio</v>
          </cell>
          <cell r="BO161" t="str">
            <v xml:space="preserve">d. Fotocopia de la escritura pública del inmueble a adquirir. </v>
          </cell>
          <cell r="BP161" t="str">
            <v>e.Fotocopia de la escritura pública del reglamento de propiedad horizontal, adjuntando solamente la parte pertinente del bien inmueble que desea adquirir.</v>
          </cell>
          <cell r="BQ161" t="str">
            <v>f. Certificado catastral con fecha no mayor a treinta (30) días de expedición.</v>
          </cell>
          <cell r="BR161" t="str">
            <v>g. Fotocopia de la cedula de ciudadanía del vendedor. En caso de ser el vendedor una persona jurídica, se debe anexar el certificado de existencia y representación legal.</v>
          </cell>
          <cell r="BS161" t="str">
            <v>h.Certificación bancaria vigente del funcionario beneficiario de crédito y del o los beneficiarios del giro, con número y tipo de cuenta con fecha no mayor a treinta (30) días de expedición.</v>
          </cell>
          <cell r="BT161" t="str">
            <v>Segunda</v>
          </cell>
          <cell r="BU161" t="str">
            <v>Fondo de Bienestar Social</v>
          </cell>
          <cell r="BV161"/>
          <cell r="BW161"/>
          <cell r="BX161"/>
          <cell r="BY161"/>
          <cell r="BZ161"/>
          <cell r="CA161"/>
          <cell r="CB161"/>
          <cell r="CC161"/>
        </row>
        <row r="162">
          <cell r="C162">
            <v>18333</v>
          </cell>
          <cell r="D162" t="str">
            <v>NO ACEPTA</v>
          </cell>
          <cell r="E162" t="str">
            <v>CONSTRUCCIÓN DE VIVIENDA</v>
          </cell>
          <cell r="F162">
            <v>1</v>
          </cell>
          <cell r="G162">
            <v>3</v>
          </cell>
          <cell r="H162">
            <v>45041</v>
          </cell>
          <cell r="I162">
            <v>72247635</v>
          </cell>
          <cell r="J162" t="str">
            <v>TIRADO SAEZ RAMIRO TERCERO</v>
          </cell>
          <cell r="K162" t="str">
            <v>Profesional Universitario - Grado 01</v>
          </cell>
          <cell r="L162" t="str">
            <v>Monteria - Cordoba</v>
          </cell>
          <cell r="M162">
            <v>238960000</v>
          </cell>
          <cell r="N162">
            <v>131600000</v>
          </cell>
          <cell r="O162">
            <v>107360000</v>
          </cell>
          <cell r="P162"/>
          <cell r="Q162" t="str">
            <v>Diana Palacios</v>
          </cell>
          <cell r="R162" t="e">
            <v>#N/A</v>
          </cell>
          <cell r="S162"/>
          <cell r="T162"/>
          <cell r="U162" t="str">
            <v>Señor</v>
          </cell>
          <cell r="V162" t="str">
            <v>RAMIRO TERCERO TIRADO SAEZ</v>
          </cell>
          <cell r="W162">
            <v>5553106</v>
          </cell>
          <cell r="X162">
            <v>13.15</v>
          </cell>
          <cell r="Y162">
            <v>1</v>
          </cell>
          <cell r="Z162">
            <v>13.15</v>
          </cell>
          <cell r="AA162">
            <v>0</v>
          </cell>
          <cell r="AB162">
            <v>1927989</v>
          </cell>
          <cell r="AC162"/>
          <cell r="AD162"/>
          <cell r="AE162">
            <v>216</v>
          </cell>
          <cell r="AF162"/>
          <cell r="AG162"/>
          <cell r="AH162"/>
          <cell r="AI162"/>
          <cell r="AJ162"/>
          <cell r="AK162" t="str">
            <v>TIRADO SAEZ RAMIRO TERCERO</v>
          </cell>
          <cell r="AL162" t="str">
            <v>Cédula No.</v>
          </cell>
          <cell r="AM162">
            <v>72247635</v>
          </cell>
          <cell r="AN162">
            <v>4737600</v>
          </cell>
          <cell r="AO162"/>
          <cell r="AP162"/>
          <cell r="AQ162"/>
          <cell r="AR162"/>
          <cell r="AS162"/>
          <cell r="AT162"/>
          <cell r="AU162" t="str">
            <v>RAMIRO TERCERO TIRADO SAEZ</v>
          </cell>
          <cell r="AV162" t="str">
            <v>DOSCIENTOS TREINTA Y OCHO MILLONES NOVECIENTOS SESENTA MIL PESOS MCTE.</v>
          </cell>
          <cell r="AW162" t="str">
            <v>DOSCIENTOS TREINTA Y OCHO MILLONES NOVECIENTOS SESENTA MIL PESOS MCTE.</v>
          </cell>
          <cell r="AX162" t="str">
            <v>CIENTO TREINTA Y UN MILLONES SEISCIENTOS MIL PESOS MCTE.</v>
          </cell>
          <cell r="AY162">
            <v>1316000</v>
          </cell>
          <cell r="AZ162">
            <v>130284000</v>
          </cell>
          <cell r="BA162" t="str">
            <v>CIENTO TREINTA MILLONES DOSCIENTOS OCHENTA Y CUATRO MIL PESOS MCTE.</v>
          </cell>
          <cell r="BB162" t="str">
            <v>UN MILLÓN TRESCIENTOS DIECISÉIS MIL PESOS MCTE.</v>
          </cell>
          <cell r="BC162" t="str">
            <v>UN MILLÓN NOVECIENTOS VEINTISIETE MIL NOVECIENTOS OCHENTA Y NUEVE PESOS MCTE.</v>
          </cell>
          <cell r="BD162" t="str">
            <v>doscientos dieciseis</v>
          </cell>
          <cell r="BE162" t="str">
            <v xml:space="preserve"> cuotas mensuales</v>
          </cell>
          <cell r="BF162" t="str">
            <v>doscientos dieciseis (216) cuotas mensuales y sucesivas</v>
          </cell>
          <cell r="BG162" t="str">
            <v>CONSTRUCCIÓN DE VIVIENDA</v>
          </cell>
          <cell r="BH162" t="str">
            <v xml:space="preserve"> al mes siguiente del desembolso </v>
          </cell>
          <cell r="BI162" t="str">
            <v>mensual</v>
          </cell>
          <cell r="BJ162" t="str">
            <v xml:space="preserve">al mes siguiente del desembolso </v>
          </cell>
          <cell r="BK162" t="str">
            <v/>
          </cell>
          <cell r="BL162" t="str">
            <v>a. Planos aprobados por la curaduría urbana o quien haga sus veces.</v>
          </cell>
          <cell r="BM162" t="str">
            <v>b.Licencia de construcción vigente debidamente aprobada por las autoridades competentes</v>
          </cell>
          <cell r="BN162" t="str">
            <v>c.Fotocopia de la escritura pública de compraventa del lote.</v>
          </cell>
          <cell r="BO162" t="str">
            <v>d.Certificado de tradición y libertad del inmueble con vigencia no mayor a treinta (30) días de expedición, donde aparezca registrado el bien de propiedad del funcionario (a), de su cónyuge o compañero (a) permanente</v>
          </cell>
          <cell r="BP162" t="str">
            <v>e.Presupuesto de la obra elaborado por Ingeniero Civil o Arquitecto con tarjeta profesional</v>
          </cell>
          <cell r="BQ162" t="str">
            <v xml:space="preserve">f.Original del contrato de obra con su respectivo presupuesto, suscrito en legal forma con Ingeniero  Civil, Arquitecto o maestro de obra debidamente inscrito. </v>
          </cell>
          <cell r="BR162" t="str">
            <v>g.Fotocopia de la tarjeta profesional del Arquitecto o Ingeniero Civil o maestro de obra debidamente  inscrito responsable de la construcción, éste deberá acreditar su idoneidad</v>
          </cell>
          <cell r="BS162" t="str">
            <v>h.Certificación bancaria vigente del funcionario beneficiario de crédito, con número y tipo de cuenta, con fecha no mayor a treinta (30) días de expedición.</v>
          </cell>
          <cell r="BT162" t="str">
            <v>Primera</v>
          </cell>
          <cell r="BU162" t="str">
            <v>Contraloria General de la República</v>
          </cell>
          <cell r="BV162"/>
          <cell r="BW162"/>
          <cell r="BX162"/>
          <cell r="BY162"/>
          <cell r="BZ162"/>
          <cell r="CA162"/>
          <cell r="CB162"/>
          <cell r="CC162"/>
        </row>
        <row r="163">
          <cell r="C163">
            <v>18843</v>
          </cell>
          <cell r="D163" t="str">
            <v>Entregado para Giro</v>
          </cell>
          <cell r="E163" t="str">
            <v>HOGAR</v>
          </cell>
          <cell r="F163"/>
          <cell r="G163">
            <v>4</v>
          </cell>
          <cell r="H163">
            <v>45057</v>
          </cell>
          <cell r="I163">
            <v>93411913</v>
          </cell>
          <cell r="J163" t="str">
            <v>LOMBANA MOLANO CESAR AUGUSTO</v>
          </cell>
          <cell r="K163" t="str">
            <v>Profesional Especializado 19</v>
          </cell>
          <cell r="L163" t="str">
            <v>Bogota D.C.</v>
          </cell>
          <cell r="M163">
            <v>23780000</v>
          </cell>
          <cell r="N163">
            <v>23780000</v>
          </cell>
          <cell r="O163">
            <v>0</v>
          </cell>
          <cell r="P163">
            <v>45061</v>
          </cell>
          <cell r="Q163" t="str">
            <v>José Bayona Avendaño</v>
          </cell>
          <cell r="R163" t="e">
            <v>#N/A</v>
          </cell>
          <cell r="S163"/>
          <cell r="T163"/>
          <cell r="U163" t="str">
            <v>Señor</v>
          </cell>
          <cell r="V163" t="str">
            <v>LOMBANA MOLANO CESAR AUGUSTO</v>
          </cell>
          <cell r="W163">
            <v>6315248</v>
          </cell>
          <cell r="X163">
            <v>13.15</v>
          </cell>
          <cell r="Y163">
            <v>1</v>
          </cell>
          <cell r="Z163">
            <v>13.15</v>
          </cell>
          <cell r="AA163">
            <v>0</v>
          </cell>
          <cell r="AB163">
            <v>645027</v>
          </cell>
          <cell r="AC163">
            <v>120</v>
          </cell>
          <cell r="AD163"/>
          <cell r="AE163">
            <v>48</v>
          </cell>
          <cell r="AF163"/>
          <cell r="AG163"/>
          <cell r="AH163"/>
          <cell r="AI163"/>
          <cell r="AJ163"/>
          <cell r="AK163" t="str">
            <v>LOMBANA MOLANO CESAR AUGUSTO</v>
          </cell>
          <cell r="AL163" t="str">
            <v>Cédula No.</v>
          </cell>
          <cell r="AM163">
            <v>93411913</v>
          </cell>
          <cell r="AN163">
            <v>190240</v>
          </cell>
          <cell r="AO163" t="str">
            <v>0550474400059314</v>
          </cell>
          <cell r="AP163" t="str">
            <v>Ahorro</v>
          </cell>
          <cell r="AQ163" t="str">
            <v>BANCO DAVIVIENDA S.A.</v>
          </cell>
          <cell r="AR163" t="str">
            <v>Activa</v>
          </cell>
          <cell r="AS163" t="str">
            <v>ROSE MARY OVIEDO VEGA</v>
          </cell>
          <cell r="AT163">
            <v>43806607</v>
          </cell>
          <cell r="AU163" t="str">
            <v>LOMBANA MOLANO CESAR AUGUSTO y ROSE MARY OVIEDO VEGA</v>
          </cell>
          <cell r="AV163" t="str">
            <v>VEINTITRÉS MILLONES SETECIENTOS OCHENTA MIL PESOS MCTE.</v>
          </cell>
          <cell r="AW163" t="str">
            <v>VEINTITRÉS MILLONES SETECIENTOS OCHENTA MIL PESOS MCTE.</v>
          </cell>
          <cell r="AX163" t="str">
            <v>VEINTITRÉS MILLONES SETECIENTOS OCHENTA MIL PESOS MCTE.</v>
          </cell>
          <cell r="AY163">
            <v>237800</v>
          </cell>
          <cell r="AZ163">
            <v>23542200</v>
          </cell>
          <cell r="BA163" t="str">
            <v>VEINTITRÉS MILLONES QUINIENTOS CUARENTA Y DOS MIL DOSCIENTOS PESOS MCTE.</v>
          </cell>
          <cell r="BB163" t="str">
            <v>DOSCIENTOS TREINTA Y SIETE MIL OCHOCIENTOS PESOS MCTE.</v>
          </cell>
          <cell r="BC163" t="str">
            <v>SEISCIENTOS CUARENTA Y CINCO MIL VEINTISIETE PESOS MCTE.</v>
          </cell>
          <cell r="BD163" t="str">
            <v>cuarenta y ocho</v>
          </cell>
          <cell r="BE163" t="str">
            <v xml:space="preserve"> cuotas mensuales</v>
          </cell>
          <cell r="BF163" t="str">
            <v>cuarenta y ocho (48) cuotas mensuales y sucesivas</v>
          </cell>
          <cell r="BG163" t="str">
            <v>HOGAR</v>
          </cell>
          <cell r="BH163" t="str">
            <v xml:space="preserve"> al mes siguiente del desembolso </v>
          </cell>
          <cell r="BI163" t="str">
            <v>mensual</v>
          </cell>
          <cell r="BJ163" t="str">
            <v xml:space="preserve">al mes siguiente del desembolso </v>
          </cell>
          <cell r="BK163" t="str">
            <v/>
          </cell>
          <cell r="BL163"/>
          <cell r="BM163"/>
          <cell r="BN163"/>
          <cell r="BO163"/>
          <cell r="BP163"/>
          <cell r="BQ163"/>
          <cell r="BR163"/>
          <cell r="BS163"/>
          <cell r="BT163"/>
          <cell r="BU163"/>
          <cell r="BV163"/>
          <cell r="BW163"/>
          <cell r="BX163"/>
          <cell r="BY163"/>
          <cell r="BZ163"/>
          <cell r="CA163"/>
          <cell r="CB163"/>
          <cell r="CC163"/>
        </row>
        <row r="164">
          <cell r="C164">
            <v>18845</v>
          </cell>
          <cell r="D164" t="str">
            <v>Entregado para Giro</v>
          </cell>
          <cell r="E164" t="str">
            <v>HOGAR</v>
          </cell>
          <cell r="F164"/>
          <cell r="G164">
            <v>4</v>
          </cell>
          <cell r="H164">
            <v>45057</v>
          </cell>
          <cell r="I164">
            <v>57436350</v>
          </cell>
          <cell r="J164" t="str">
            <v>ZAMBRANO LENGUA DAMARIS</v>
          </cell>
          <cell r="K164" t="str">
            <v>Auxiliar Administrativo 13</v>
          </cell>
          <cell r="L164" t="str">
            <v>Bogota D.C.</v>
          </cell>
          <cell r="M164">
            <v>10000000</v>
          </cell>
          <cell r="N164">
            <v>10000000</v>
          </cell>
          <cell r="O164">
            <v>0</v>
          </cell>
          <cell r="P164">
            <v>45061</v>
          </cell>
          <cell r="Q164" t="str">
            <v>José Bayona Avendaño</v>
          </cell>
          <cell r="R164" t="e">
            <v>#N/A</v>
          </cell>
          <cell r="S164"/>
          <cell r="T164"/>
          <cell r="U164" t="str">
            <v>Señora</v>
          </cell>
          <cell r="V164" t="str">
            <v>ZAMBRANO LENGUA DAMARIS</v>
          </cell>
          <cell r="W164">
            <v>1665038</v>
          </cell>
          <cell r="X164">
            <v>12.64</v>
          </cell>
          <cell r="Y164">
            <v>1</v>
          </cell>
          <cell r="Z164">
            <v>12.64</v>
          </cell>
          <cell r="AA164">
            <v>0</v>
          </cell>
          <cell r="AB164">
            <v>268743</v>
          </cell>
          <cell r="AC164">
            <v>121</v>
          </cell>
          <cell r="AD164"/>
          <cell r="AE164">
            <v>48</v>
          </cell>
          <cell r="AF164"/>
          <cell r="AG164"/>
          <cell r="AH164"/>
          <cell r="AI164"/>
          <cell r="AJ164"/>
          <cell r="AK164" t="str">
            <v>ZAMBRANO LENGUA DAMARIS</v>
          </cell>
          <cell r="AL164" t="str">
            <v>Cédula No.</v>
          </cell>
          <cell r="AM164">
            <v>57436350</v>
          </cell>
          <cell r="AN164">
            <v>80000</v>
          </cell>
          <cell r="AO164" t="str">
            <v>4542227147</v>
          </cell>
          <cell r="AP164" t="str">
            <v>Ahorro</v>
          </cell>
          <cell r="AQ164" t="str">
            <v>SCOTIABANK COLPATRIA SA</v>
          </cell>
          <cell r="AR164" t="str">
            <v>Activa</v>
          </cell>
          <cell r="AS164" t="str">
            <v>ROSE MARY OVIEDO VEGA</v>
          </cell>
          <cell r="AT164">
            <v>43806607</v>
          </cell>
          <cell r="AU164" t="str">
            <v>ZAMBRANO LENGUA DAMARIS y ROSE MARY OVIEDO VEGA</v>
          </cell>
          <cell r="AV164" t="str">
            <v>DIEZ MILLONES DE PESOS MCTE.</v>
          </cell>
          <cell r="AW164" t="str">
            <v>DIEZ MILLONES DE PESOS MCTE.</v>
          </cell>
          <cell r="AX164" t="str">
            <v>DIEZ MILLONES DE PESOS MCTE.</v>
          </cell>
          <cell r="AY164">
            <v>100000</v>
          </cell>
          <cell r="AZ164">
            <v>9900000</v>
          </cell>
          <cell r="BA164" t="str">
            <v>NUEVE MILLONES NOVECIENTOS MIL PESOS MCTE.</v>
          </cell>
          <cell r="BB164" t="str">
            <v>CIEN MIL PESOS MCTE.</v>
          </cell>
          <cell r="BC164" t="str">
            <v>DOSCIENTOS SESENTA Y OCHO MIL SETECIENTOS CUARENTA Y TRES PESOS MCTE.</v>
          </cell>
          <cell r="BD164" t="str">
            <v>cuarenta y ocho</v>
          </cell>
          <cell r="BE164" t="str">
            <v xml:space="preserve"> cuotas mensuales</v>
          </cell>
          <cell r="BF164" t="str">
            <v>cuarenta y ocho (48) cuotas mensuales y sucesivas</v>
          </cell>
          <cell r="BG164" t="str">
            <v>HOGAR</v>
          </cell>
          <cell r="BH164" t="str">
            <v xml:space="preserve"> al mes siguiente del desembolso </v>
          </cell>
          <cell r="BI164" t="str">
            <v>mensual</v>
          </cell>
          <cell r="BJ164" t="str">
            <v xml:space="preserve">al mes siguiente del desembolso </v>
          </cell>
          <cell r="BK164" t="str">
            <v/>
          </cell>
          <cell r="BL164"/>
          <cell r="BM164"/>
          <cell r="BN164"/>
          <cell r="BO164"/>
          <cell r="BP164"/>
          <cell r="BQ164"/>
          <cell r="BR164"/>
          <cell r="BS164"/>
          <cell r="BT164"/>
          <cell r="BU164"/>
          <cell r="BV164"/>
          <cell r="BW164"/>
          <cell r="BX164"/>
          <cell r="BY164"/>
          <cell r="BZ164"/>
          <cell r="CA164"/>
          <cell r="CB164"/>
          <cell r="CC164"/>
        </row>
        <row r="165">
          <cell r="C165">
            <v>18857</v>
          </cell>
          <cell r="D165" t="str">
            <v>Entregado para Giro</v>
          </cell>
          <cell r="E165" t="str">
            <v>HOGAR</v>
          </cell>
          <cell r="F165"/>
          <cell r="G165">
            <v>4</v>
          </cell>
          <cell r="H165">
            <v>45057</v>
          </cell>
          <cell r="I165">
            <v>51765484</v>
          </cell>
          <cell r="J165" t="str">
            <v>MCCORMICK MARTÍNEZ GHYSELL LORENA</v>
          </cell>
          <cell r="K165" t="str">
            <v>Técnico Administrativo 16</v>
          </cell>
          <cell r="L165" t="str">
            <v>Bogota D.C.</v>
          </cell>
          <cell r="M165">
            <v>18212000</v>
          </cell>
          <cell r="N165">
            <v>18212000</v>
          </cell>
          <cell r="O165">
            <v>0</v>
          </cell>
          <cell r="P165">
            <v>45061</v>
          </cell>
          <cell r="Q165" t="str">
            <v>José Bayona Avendaño</v>
          </cell>
          <cell r="R165" t="e">
            <v>#N/A</v>
          </cell>
          <cell r="S165"/>
          <cell r="T165"/>
          <cell r="U165" t="str">
            <v>Señora</v>
          </cell>
          <cell r="V165" t="str">
            <v>MCCORMICK MARTÍNEZ GHYSELL LORENA</v>
          </cell>
          <cell r="W165">
            <v>2798005</v>
          </cell>
          <cell r="X165">
            <v>12.64</v>
          </cell>
          <cell r="Y165">
            <v>1</v>
          </cell>
          <cell r="Z165">
            <v>12.64</v>
          </cell>
          <cell r="AA165">
            <v>0</v>
          </cell>
          <cell r="AB165">
            <v>489434</v>
          </cell>
          <cell r="AC165">
            <v>122</v>
          </cell>
          <cell r="AD165"/>
          <cell r="AE165">
            <v>48</v>
          </cell>
          <cell r="AF165"/>
          <cell r="AG165"/>
          <cell r="AH165"/>
          <cell r="AI165"/>
          <cell r="AJ165"/>
          <cell r="AK165" t="str">
            <v>MCCORMICK MARTÍNEZ GHYSELL LORENA</v>
          </cell>
          <cell r="AL165" t="str">
            <v>Cédula No.</v>
          </cell>
          <cell r="AM165">
            <v>51765484</v>
          </cell>
          <cell r="AN165">
            <v>145696</v>
          </cell>
          <cell r="AO165" t="str">
            <v>20145877856</v>
          </cell>
          <cell r="AP165" t="str">
            <v>Ahorro</v>
          </cell>
          <cell r="AQ165" t="str">
            <v>BANCOLOMBIA S.A.</v>
          </cell>
          <cell r="AR165" t="str">
            <v>Activa</v>
          </cell>
          <cell r="AS165" t="str">
            <v>CARMIÑA BARBOSA DIAZ</v>
          </cell>
          <cell r="AT165">
            <v>26259414</v>
          </cell>
          <cell r="AU165" t="str">
            <v>MCCORMICK MARTÍNEZ GHYSELL LORENA y CARMIÑA BARBOSA DIAZ</v>
          </cell>
          <cell r="AV165" t="str">
            <v>DIECIOCHO MILLONES DOSCIENTOS DOCE MIL PESOS MCTE.</v>
          </cell>
          <cell r="AW165" t="str">
            <v>DIECIOCHO MILLONES DOSCIENTOS DOCE MIL PESOS MCTE.</v>
          </cell>
          <cell r="AX165" t="str">
            <v>DIECIOCHO MILLONES DOSCIENTOS DOCE MIL PESOS MCTE.</v>
          </cell>
          <cell r="AY165">
            <v>182120</v>
          </cell>
          <cell r="AZ165">
            <v>18029880</v>
          </cell>
          <cell r="BA165" t="str">
            <v>DIECIOCHO MILLONES VEINTINUEVE MIL OCHOCIENTOS OCHENTA PESOS MCTE.</v>
          </cell>
          <cell r="BB165" t="str">
            <v>CIENTO OCHENTA Y DOS MIL CIENTO VEINTE PESOS MCTE.</v>
          </cell>
          <cell r="BC165" t="str">
            <v>CUATROCIENTOS OCHENTA Y NUEVE MIL CUATROCIENTOS TREINTA Y CUATRO PESOS MCTE.</v>
          </cell>
          <cell r="BD165" t="str">
            <v>cuarenta y ocho</v>
          </cell>
          <cell r="BE165" t="str">
            <v xml:space="preserve"> cuotas mensuales</v>
          </cell>
          <cell r="BF165" t="str">
            <v>cuarenta y ocho (48) cuotas mensuales y sucesivas</v>
          </cell>
          <cell r="BG165" t="str">
            <v>HOGAR</v>
          </cell>
          <cell r="BH165" t="str">
            <v xml:space="preserve"> al mes siguiente del desembolso </v>
          </cell>
          <cell r="BI165" t="str">
            <v>mensual</v>
          </cell>
          <cell r="BJ165" t="str">
            <v xml:space="preserve">al mes siguiente del desembolso </v>
          </cell>
          <cell r="BK165" t="str">
            <v/>
          </cell>
          <cell r="BL165"/>
          <cell r="BM165"/>
          <cell r="BN165"/>
          <cell r="BO165"/>
          <cell r="BP165"/>
          <cell r="BQ165"/>
          <cell r="BR165"/>
          <cell r="BS165"/>
          <cell r="BT165"/>
          <cell r="BU165"/>
          <cell r="BV165"/>
          <cell r="BW165"/>
          <cell r="BX165"/>
          <cell r="BY165"/>
          <cell r="BZ165"/>
          <cell r="CA165"/>
          <cell r="CB165"/>
          <cell r="CC165"/>
        </row>
        <row r="166">
          <cell r="C166">
            <v>18859</v>
          </cell>
          <cell r="D166" t="str">
            <v>Entregado para Giro</v>
          </cell>
          <cell r="E166" t="str">
            <v>HOGAR</v>
          </cell>
          <cell r="F166"/>
          <cell r="G166">
            <v>4</v>
          </cell>
          <cell r="H166">
            <v>45057</v>
          </cell>
          <cell r="I166">
            <v>1005650756</v>
          </cell>
          <cell r="J166" t="str">
            <v>RUBIANO RAMOS LIDA ANDREA</v>
          </cell>
          <cell r="K166" t="str">
            <v>Profesional Especializado 19</v>
          </cell>
          <cell r="L166" t="str">
            <v>Bogota D.C.</v>
          </cell>
          <cell r="M166">
            <v>23780000</v>
          </cell>
          <cell r="N166">
            <v>23780000</v>
          </cell>
          <cell r="O166">
            <v>0</v>
          </cell>
          <cell r="P166">
            <v>45061</v>
          </cell>
          <cell r="Q166" t="str">
            <v>José Bayona Avendaño</v>
          </cell>
          <cell r="R166" t="e">
            <v>#N/A</v>
          </cell>
          <cell r="S166"/>
          <cell r="T166"/>
          <cell r="U166" t="str">
            <v>Señora</v>
          </cell>
          <cell r="V166" t="str">
            <v>RUBIANO RAMOS LIDA ANDREA</v>
          </cell>
          <cell r="W166">
            <v>6315248</v>
          </cell>
          <cell r="X166">
            <v>13.15</v>
          </cell>
          <cell r="Y166">
            <v>1</v>
          </cell>
          <cell r="Z166">
            <v>13.15</v>
          </cell>
          <cell r="AA166">
            <v>0</v>
          </cell>
          <cell r="AB166">
            <v>645027</v>
          </cell>
          <cell r="AC166">
            <v>123</v>
          </cell>
          <cell r="AD166"/>
          <cell r="AE166">
            <v>48</v>
          </cell>
          <cell r="AF166"/>
          <cell r="AG166"/>
          <cell r="AH166"/>
          <cell r="AI166"/>
          <cell r="AJ166"/>
          <cell r="AK166" t="str">
            <v>RUBIANO RAMOS LIDA ANDREA</v>
          </cell>
          <cell r="AL166" t="str">
            <v>Cédula No.</v>
          </cell>
          <cell r="AM166">
            <v>1005650756</v>
          </cell>
          <cell r="AN166">
            <v>190240</v>
          </cell>
          <cell r="AO166" t="str">
            <v>488434587926</v>
          </cell>
          <cell r="AP166" t="str">
            <v>Ahorro</v>
          </cell>
          <cell r="AQ166" t="str">
            <v>BANCO DAVIVIENDA S.A.</v>
          </cell>
          <cell r="AR166" t="str">
            <v>Activa</v>
          </cell>
          <cell r="AS166" t="str">
            <v>FREDY ANTONIO RUBIANO RAMOS</v>
          </cell>
          <cell r="AT166">
            <v>91456694</v>
          </cell>
          <cell r="AU166" t="str">
            <v>RUBIANO RAMOS LIDA ANDREA y FREDY ANTONIO RUBIANO RAMOS</v>
          </cell>
          <cell r="AV166" t="str">
            <v>VEINTITRÉS MILLONES SETECIENTOS OCHENTA MIL PESOS MCTE.</v>
          </cell>
          <cell r="AW166" t="str">
            <v>VEINTITRÉS MILLONES SETECIENTOS OCHENTA MIL PESOS MCTE.</v>
          </cell>
          <cell r="AX166" t="str">
            <v>VEINTITRÉS MILLONES SETECIENTOS OCHENTA MIL PESOS MCTE.</v>
          </cell>
          <cell r="AY166">
            <v>237800</v>
          </cell>
          <cell r="AZ166">
            <v>23542200</v>
          </cell>
          <cell r="BA166" t="str">
            <v>VEINTITRÉS MILLONES QUINIENTOS CUARENTA Y DOS MIL DOSCIENTOS PESOS MCTE.</v>
          </cell>
          <cell r="BB166" t="str">
            <v>DOSCIENTOS TREINTA Y SIETE MIL OCHOCIENTOS PESOS MCTE.</v>
          </cell>
          <cell r="BC166" t="str">
            <v>SEISCIENTOS CUARENTA Y CINCO MIL VEINTISIETE PESOS MCTE.</v>
          </cell>
          <cell r="BD166" t="str">
            <v>cuarenta y ocho</v>
          </cell>
          <cell r="BE166" t="str">
            <v xml:space="preserve"> cuotas mensuales</v>
          </cell>
          <cell r="BF166" t="str">
            <v>cuarenta y ocho (48) cuotas mensuales y sucesivas</v>
          </cell>
          <cell r="BG166" t="str">
            <v>HOGAR</v>
          </cell>
          <cell r="BH166" t="str">
            <v xml:space="preserve"> al mes siguiente del desembolso </v>
          </cell>
          <cell r="BI166" t="str">
            <v>mensual</v>
          </cell>
          <cell r="BJ166" t="str">
            <v xml:space="preserve">al mes siguiente del desembolso </v>
          </cell>
          <cell r="BK166" t="str">
            <v/>
          </cell>
          <cell r="BL166"/>
          <cell r="BM166"/>
          <cell r="BN166"/>
          <cell r="BO166"/>
          <cell r="BP166"/>
          <cell r="BQ166"/>
          <cell r="BR166"/>
          <cell r="BS166"/>
          <cell r="BT166"/>
          <cell r="BU166"/>
          <cell r="BV166"/>
          <cell r="BW166"/>
          <cell r="BX166"/>
          <cell r="BY166"/>
          <cell r="BZ166"/>
          <cell r="CA166"/>
          <cell r="CB166"/>
          <cell r="CC166"/>
        </row>
        <row r="167">
          <cell r="C167">
            <v>18870</v>
          </cell>
          <cell r="D167" t="str">
            <v>Entregado para Giro</v>
          </cell>
          <cell r="E167" t="str">
            <v>HOGAR</v>
          </cell>
          <cell r="F167"/>
          <cell r="G167">
            <v>4</v>
          </cell>
          <cell r="H167">
            <v>45057</v>
          </cell>
          <cell r="I167">
            <v>1023865146</v>
          </cell>
          <cell r="J167" t="str">
            <v>GACHARNÁ VÁSQUEZ MARICELA</v>
          </cell>
          <cell r="K167" t="str">
            <v>Secretario Ejecutivo 23</v>
          </cell>
          <cell r="L167" t="str">
            <v>Bogota D.C.</v>
          </cell>
          <cell r="M167">
            <v>15000000</v>
          </cell>
          <cell r="N167">
            <v>15000000</v>
          </cell>
          <cell r="O167">
            <v>0</v>
          </cell>
          <cell r="P167">
            <v>45061</v>
          </cell>
          <cell r="Q167" t="str">
            <v>José Bayona Avendaño</v>
          </cell>
          <cell r="R167" t="e">
            <v>#N/A</v>
          </cell>
          <cell r="S167"/>
          <cell r="T167"/>
          <cell r="U167" t="str">
            <v>Señora</v>
          </cell>
          <cell r="V167" t="str">
            <v>GACHARNÁ VÁSQUEZ MARICELA</v>
          </cell>
          <cell r="W167">
            <v>2476410</v>
          </cell>
          <cell r="X167">
            <v>12.64</v>
          </cell>
          <cell r="Y167">
            <v>1</v>
          </cell>
          <cell r="Z167">
            <v>12.64</v>
          </cell>
          <cell r="AA167">
            <v>0</v>
          </cell>
          <cell r="AB167">
            <v>403114</v>
          </cell>
          <cell r="AC167">
            <v>124</v>
          </cell>
          <cell r="AD167"/>
          <cell r="AE167">
            <v>48</v>
          </cell>
          <cell r="AF167"/>
          <cell r="AG167"/>
          <cell r="AH167"/>
          <cell r="AI167"/>
          <cell r="AJ167"/>
          <cell r="AK167" t="str">
            <v>GACHARNÁ VÁSQUEZ MARICELA</v>
          </cell>
          <cell r="AL167" t="str">
            <v>Cédula No.</v>
          </cell>
          <cell r="AM167">
            <v>1023865146</v>
          </cell>
          <cell r="AN167">
            <v>120000</v>
          </cell>
          <cell r="AO167" t="str">
            <v>0550488425430052</v>
          </cell>
          <cell r="AP167" t="str">
            <v>Ahorro</v>
          </cell>
          <cell r="AQ167" t="str">
            <v>BANCO DAVIVIENDA S.A.</v>
          </cell>
          <cell r="AR167" t="str">
            <v>Activa</v>
          </cell>
          <cell r="AS167" t="str">
            <v>MARIA DEL PILAR GRANADOS JIMENEZ</v>
          </cell>
          <cell r="AT167">
            <v>39525368</v>
          </cell>
          <cell r="AU167" t="str">
            <v>GACHARNÁ VÁSQUEZ MARICELA y MARIA DEL PILAR GRANADOS JIMENEZ</v>
          </cell>
          <cell r="AV167" t="str">
            <v>QUINCE MILLONES DE PESOS MCTE.</v>
          </cell>
          <cell r="AW167" t="str">
            <v>QUINCE MILLONES DE PESOS MCTE.</v>
          </cell>
          <cell r="AX167" t="str">
            <v>QUINCE MILLONES DE PESOS MCTE.</v>
          </cell>
          <cell r="AY167">
            <v>150000</v>
          </cell>
          <cell r="AZ167">
            <v>14850000</v>
          </cell>
          <cell r="BA167" t="str">
            <v>CATORCE MILLONES OCHOCIENTOS CINCUENTA MIL PESOS MCTE.</v>
          </cell>
          <cell r="BB167" t="str">
            <v>CIENTO CINCUENTA MIL PESOS MCTE.</v>
          </cell>
          <cell r="BC167" t="str">
            <v>CUATROCIENTOS TRES MIL CIENTO CATORCE PESOS MCTE.</v>
          </cell>
          <cell r="BD167" t="str">
            <v>cuarenta y ocho</v>
          </cell>
          <cell r="BE167" t="str">
            <v xml:space="preserve"> cuotas mensuales</v>
          </cell>
          <cell r="BF167" t="str">
            <v>cuarenta y ocho (48) cuotas mensuales y sucesivas</v>
          </cell>
          <cell r="BG167" t="str">
            <v>HOGAR</v>
          </cell>
          <cell r="BH167" t="str">
            <v xml:space="preserve"> al mes siguiente del desembolso </v>
          </cell>
          <cell r="BI167" t="str">
            <v>mensual</v>
          </cell>
          <cell r="BJ167" t="str">
            <v xml:space="preserve">al mes siguiente del desembolso </v>
          </cell>
          <cell r="BK167" t="str">
            <v/>
          </cell>
          <cell r="BL167"/>
          <cell r="BM167"/>
          <cell r="BN167"/>
          <cell r="BO167"/>
          <cell r="BP167"/>
          <cell r="BQ167"/>
          <cell r="BR167"/>
          <cell r="BS167"/>
          <cell r="BT167"/>
          <cell r="BU167"/>
          <cell r="BV167"/>
          <cell r="BW167"/>
          <cell r="BX167"/>
          <cell r="BY167"/>
          <cell r="BZ167"/>
          <cell r="CA167"/>
          <cell r="CB167"/>
          <cell r="CC167"/>
        </row>
        <row r="168">
          <cell r="C168">
            <v>18877</v>
          </cell>
          <cell r="D168" t="str">
            <v>Entregado para Giro</v>
          </cell>
          <cell r="E168" t="str">
            <v>HOGAR</v>
          </cell>
          <cell r="F168"/>
          <cell r="G168">
            <v>4</v>
          </cell>
          <cell r="H168">
            <v>45057</v>
          </cell>
          <cell r="I168">
            <v>79660912</v>
          </cell>
          <cell r="J168" t="str">
            <v>MARIN DUQUE ALEXANDER</v>
          </cell>
          <cell r="K168" t="str">
            <v>Auxiliar Administrativo 23</v>
          </cell>
          <cell r="L168" t="str">
            <v>Bogota D.C.</v>
          </cell>
          <cell r="M168">
            <v>14000000</v>
          </cell>
          <cell r="N168">
            <v>14000000</v>
          </cell>
          <cell r="O168">
            <v>0</v>
          </cell>
          <cell r="P168">
            <v>45061</v>
          </cell>
          <cell r="Q168" t="str">
            <v>José Bayona Avendaño</v>
          </cell>
          <cell r="R168" t="e">
            <v>#N/A</v>
          </cell>
          <cell r="S168"/>
          <cell r="T168"/>
          <cell r="U168" t="str">
            <v>Señor</v>
          </cell>
          <cell r="V168" t="str">
            <v>MARIN DUQUE ALEXANDER</v>
          </cell>
          <cell r="W168">
            <v>2476410</v>
          </cell>
          <cell r="X168">
            <v>12.64</v>
          </cell>
          <cell r="Y168">
            <v>1</v>
          </cell>
          <cell r="Z168">
            <v>12.64</v>
          </cell>
          <cell r="AA168">
            <v>0</v>
          </cell>
          <cell r="AB168">
            <v>376240</v>
          </cell>
          <cell r="AC168">
            <v>125</v>
          </cell>
          <cell r="AD168"/>
          <cell r="AE168">
            <v>48</v>
          </cell>
          <cell r="AF168"/>
          <cell r="AG168"/>
          <cell r="AH168"/>
          <cell r="AI168"/>
          <cell r="AJ168"/>
          <cell r="AK168" t="str">
            <v>MARIN DUQUE ALEXANDER</v>
          </cell>
          <cell r="AL168" t="str">
            <v>Cédula No.</v>
          </cell>
          <cell r="AM168">
            <v>79660912</v>
          </cell>
          <cell r="AN168">
            <v>112000</v>
          </cell>
          <cell r="AO168" t="str">
            <v>0550488403752733</v>
          </cell>
          <cell r="AP168" t="str">
            <v>Ahorro</v>
          </cell>
          <cell r="AQ168" t="str">
            <v>BANCO DAVIVIENDA S.A.</v>
          </cell>
          <cell r="AR168" t="str">
            <v>Activa</v>
          </cell>
          <cell r="AS168" t="str">
            <v>JUAN CARLOS HERNANDEZ MARIN</v>
          </cell>
          <cell r="AT168">
            <v>79938335</v>
          </cell>
          <cell r="AU168" t="str">
            <v>MARIN DUQUE ALEXANDER y JUAN CARLOS HERNANDEZ MARIN</v>
          </cell>
          <cell r="AV168" t="str">
            <v>CATORCE MILLONES DE PESOS MCTE.</v>
          </cell>
          <cell r="AW168" t="str">
            <v>CATORCE MILLONES DE PESOS MCTE.</v>
          </cell>
          <cell r="AX168" t="str">
            <v>CATORCE MILLONES DE PESOS MCTE.</v>
          </cell>
          <cell r="AY168">
            <v>140000</v>
          </cell>
          <cell r="AZ168">
            <v>13860000</v>
          </cell>
          <cell r="BA168" t="str">
            <v>TRECE MILLONES OCHOCIENTOS SESENTA MIL PESOS MCTE.</v>
          </cell>
          <cell r="BB168" t="str">
            <v>CIENTO CUARENTA MIL PESOS MCTE.</v>
          </cell>
          <cell r="BC168" t="str">
            <v>TRESCIENTOS SETENTA Y SEIS MIL DOSCIENTOS CUARENTA PESOS MCTE.</v>
          </cell>
          <cell r="BD168" t="str">
            <v>cuarenta y ocho</v>
          </cell>
          <cell r="BE168" t="str">
            <v xml:space="preserve"> cuotas mensuales</v>
          </cell>
          <cell r="BF168" t="str">
            <v>cuarenta y ocho (48) cuotas mensuales y sucesivas</v>
          </cell>
          <cell r="BG168" t="str">
            <v>HOGAR</v>
          </cell>
          <cell r="BH168" t="str">
            <v xml:space="preserve"> al mes siguiente del desembolso </v>
          </cell>
          <cell r="BI168" t="str">
            <v>mensual</v>
          </cell>
          <cell r="BJ168" t="str">
            <v xml:space="preserve">al mes siguiente del desembolso </v>
          </cell>
          <cell r="BK168" t="str">
            <v/>
          </cell>
          <cell r="BL168"/>
          <cell r="BM168"/>
          <cell r="BN168"/>
          <cell r="BO168"/>
          <cell r="BP168"/>
          <cell r="BQ168"/>
          <cell r="BR168"/>
          <cell r="BS168"/>
          <cell r="BT168"/>
          <cell r="BU168"/>
          <cell r="BV168"/>
          <cell r="BW168"/>
          <cell r="BX168"/>
          <cell r="BY168"/>
          <cell r="BZ168"/>
          <cell r="CA168"/>
          <cell r="CB168"/>
          <cell r="CC168"/>
        </row>
        <row r="169">
          <cell r="C169">
            <v>18889</v>
          </cell>
          <cell r="D169" t="str">
            <v>Entregado para Giro</v>
          </cell>
          <cell r="E169" t="str">
            <v>HOGAR</v>
          </cell>
          <cell r="F169"/>
          <cell r="G169">
            <v>4</v>
          </cell>
          <cell r="H169">
            <v>45057</v>
          </cell>
          <cell r="I169">
            <v>80804136</v>
          </cell>
          <cell r="J169" t="str">
            <v>PEÑA FONSECA FABIO ALONSO</v>
          </cell>
          <cell r="K169" t="str">
            <v>Profesional Especializado 14</v>
          </cell>
          <cell r="L169" t="str">
            <v>Bogota D.C.</v>
          </cell>
          <cell r="M169">
            <v>22040000</v>
          </cell>
          <cell r="N169">
            <v>22040000</v>
          </cell>
          <cell r="O169">
            <v>0</v>
          </cell>
          <cell r="P169">
            <v>45061</v>
          </cell>
          <cell r="Q169" t="str">
            <v>José Bayona Avendaño</v>
          </cell>
          <cell r="R169" t="e">
            <v>#N/A</v>
          </cell>
          <cell r="S169"/>
          <cell r="T169"/>
          <cell r="U169" t="str">
            <v>Señor</v>
          </cell>
          <cell r="V169" t="str">
            <v>PEÑA FONSECA FABIO ALONSO</v>
          </cell>
          <cell r="W169">
            <v>4348155</v>
          </cell>
          <cell r="X169">
            <v>12.9</v>
          </cell>
          <cell r="Y169">
            <v>1</v>
          </cell>
          <cell r="Z169">
            <v>12.9</v>
          </cell>
          <cell r="AA169">
            <v>0</v>
          </cell>
          <cell r="AB169">
            <v>595068</v>
          </cell>
          <cell r="AC169">
            <v>126</v>
          </cell>
          <cell r="AD169"/>
          <cell r="AE169">
            <v>48</v>
          </cell>
          <cell r="AF169"/>
          <cell r="AG169"/>
          <cell r="AH169"/>
          <cell r="AI169"/>
          <cell r="AJ169"/>
          <cell r="AK169" t="str">
            <v>PEÑA FONSECA FABIO ALONSO</v>
          </cell>
          <cell r="AL169" t="str">
            <v>Cédula No.</v>
          </cell>
          <cell r="AM169">
            <v>80804136</v>
          </cell>
          <cell r="AN169">
            <v>176320</v>
          </cell>
          <cell r="AO169" t="str">
            <v>20195524890</v>
          </cell>
          <cell r="AP169" t="str">
            <v>Ahorro</v>
          </cell>
          <cell r="AQ169" t="str">
            <v>BANCOLOMBIA S.A.</v>
          </cell>
          <cell r="AR169" t="str">
            <v>Activa</v>
          </cell>
          <cell r="AS169" t="str">
            <v>MERIDA FONSECA HERNANDEZ</v>
          </cell>
          <cell r="AT169">
            <v>23689463</v>
          </cell>
          <cell r="AU169" t="str">
            <v>PEÑA FONSECA FABIO ALONSO y MERIDA FONSECA HERNANDEZ</v>
          </cell>
          <cell r="AV169" t="str">
            <v>VEINTIDÓS MILLONES CUARENTA MIL PESOS MCTE.</v>
          </cell>
          <cell r="AW169" t="str">
            <v>VEINTIDÓS MILLONES CUARENTA MIL PESOS MCTE.</v>
          </cell>
          <cell r="AX169" t="str">
            <v>VEINTIDÓS MILLONES CUARENTA MIL PESOS MCTE.</v>
          </cell>
          <cell r="AY169">
            <v>220400</v>
          </cell>
          <cell r="AZ169">
            <v>21819600</v>
          </cell>
          <cell r="BA169" t="str">
            <v>VEINTIÚN MILLONES OCHOCIENTOS DIECINUEVE MIL SEISCIENTOS PESOS MCTE.</v>
          </cell>
          <cell r="BB169" t="str">
            <v>DOSCIENTOS VEINTE MIL CUATROCIENTOS PESOS MCTE.</v>
          </cell>
          <cell r="BC169" t="str">
            <v>QUINIENTOS NOVENTA Y CINCO MIL SESENTA Y OCHO PESOS MCTE.</v>
          </cell>
          <cell r="BD169" t="str">
            <v>cuarenta y ocho</v>
          </cell>
          <cell r="BE169" t="str">
            <v xml:space="preserve"> cuotas mensuales</v>
          </cell>
          <cell r="BF169" t="str">
            <v>cuarenta y ocho (48) cuotas mensuales y sucesivas</v>
          </cell>
          <cell r="BG169" t="str">
            <v>HOGAR</v>
          </cell>
          <cell r="BH169" t="str">
            <v xml:space="preserve"> al mes siguiente del desembolso </v>
          </cell>
          <cell r="BI169" t="str">
            <v>mensual</v>
          </cell>
          <cell r="BJ169" t="str">
            <v xml:space="preserve">al mes siguiente del desembolso </v>
          </cell>
          <cell r="BK169" t="str">
            <v/>
          </cell>
          <cell r="BL169"/>
          <cell r="BM169"/>
          <cell r="BN169"/>
          <cell r="BO169"/>
          <cell r="BP169"/>
          <cell r="BQ169"/>
          <cell r="BR169"/>
          <cell r="BS169"/>
          <cell r="BT169"/>
          <cell r="BU169"/>
          <cell r="BV169"/>
          <cell r="BW169"/>
          <cell r="BX169"/>
          <cell r="BY169"/>
          <cell r="BZ169"/>
          <cell r="CA169"/>
          <cell r="CB169"/>
          <cell r="CC169"/>
        </row>
        <row r="170">
          <cell r="C170">
            <v>18924</v>
          </cell>
          <cell r="D170" t="str">
            <v>Entregado para Giro</v>
          </cell>
          <cell r="E170" t="str">
            <v>HOGAR</v>
          </cell>
          <cell r="F170"/>
          <cell r="G170">
            <v>4</v>
          </cell>
          <cell r="H170">
            <v>45057</v>
          </cell>
          <cell r="I170">
            <v>49719988</v>
          </cell>
          <cell r="J170" t="str">
            <v>ANGULO SALAZAR ALBA YOHANDRIS</v>
          </cell>
          <cell r="K170" t="str">
            <v>Profesional Especializado 21</v>
          </cell>
          <cell r="L170" t="str">
            <v>Bogota D.C.</v>
          </cell>
          <cell r="M170">
            <v>24824000</v>
          </cell>
          <cell r="N170">
            <v>24824000</v>
          </cell>
          <cell r="O170">
            <v>0</v>
          </cell>
          <cell r="P170">
            <v>45061</v>
          </cell>
          <cell r="Q170" t="str">
            <v>José Bayona Avendaño</v>
          </cell>
          <cell r="R170" t="e">
            <v>#N/A</v>
          </cell>
          <cell r="S170"/>
          <cell r="T170"/>
          <cell r="U170" t="str">
            <v>Señora</v>
          </cell>
          <cell r="V170" t="str">
            <v>ANGULO SALAZAR ALBA YOHANDRIS</v>
          </cell>
          <cell r="W170">
            <v>7245775</v>
          </cell>
          <cell r="X170">
            <v>13.15</v>
          </cell>
          <cell r="Y170">
            <v>1</v>
          </cell>
          <cell r="Z170">
            <v>13.15</v>
          </cell>
          <cell r="AA170">
            <v>0</v>
          </cell>
          <cell r="AB170">
            <v>673345</v>
          </cell>
          <cell r="AC170">
            <v>127</v>
          </cell>
          <cell r="AD170"/>
          <cell r="AE170">
            <v>48</v>
          </cell>
          <cell r="AF170"/>
          <cell r="AG170"/>
          <cell r="AH170"/>
          <cell r="AI170"/>
          <cell r="AJ170"/>
          <cell r="AK170" t="str">
            <v>ANGULO SALAZAR ALBA YOHANDRIS</v>
          </cell>
          <cell r="AL170" t="str">
            <v>Cédula No.</v>
          </cell>
          <cell r="AM170">
            <v>49719988</v>
          </cell>
          <cell r="AN170">
            <v>198592</v>
          </cell>
          <cell r="AO170" t="str">
            <v>05330789982</v>
          </cell>
          <cell r="AP170" t="str">
            <v>Ahorro</v>
          </cell>
          <cell r="AQ170" t="str">
            <v>BANCOLOMBIA S.A.</v>
          </cell>
          <cell r="AR170" t="str">
            <v>Activa</v>
          </cell>
          <cell r="AS170" t="str">
            <v>ALBA ROSA SALAZAR DAZA</v>
          </cell>
          <cell r="AT170">
            <v>26732730</v>
          </cell>
          <cell r="AU170" t="str">
            <v>ANGULO SALAZAR ALBA YOHANDRIS y ALBA ROSA SALAZAR DAZA</v>
          </cell>
          <cell r="AV170" t="str">
            <v>VEINTICUATRO MILLONES OCHOCIENTOS VEINTICUATRO MIL PESOS MCTE.</v>
          </cell>
          <cell r="AW170" t="str">
            <v>VEINTICUATRO MILLONES OCHOCIENTOS VEINTICUATRO MIL PESOS MCTE.</v>
          </cell>
          <cell r="AX170" t="str">
            <v>VEINTICUATRO MILLONES OCHOCIENTOS VEINTICUATRO MIL PESOS MCTE.</v>
          </cell>
          <cell r="AY170">
            <v>248240</v>
          </cell>
          <cell r="AZ170">
            <v>24575760</v>
          </cell>
          <cell r="BA170" t="str">
            <v>VEINTICUATRO MILLONES QUINIENTOS SETENTA Y CINCO MIL SETECIENTOS SESENTA PESOS MCTE.</v>
          </cell>
          <cell r="BB170" t="str">
            <v>DOSCIENTOS CUARENTA Y OCHO MIL DOSCIENTOS CUARENTA PESOS MCTE.</v>
          </cell>
          <cell r="BC170" t="str">
            <v>SEISCIENTOS SETENTA Y TRES MIL TRESCIENTOS CUARENTA Y CINCO PESOS MCTE.</v>
          </cell>
          <cell r="BD170" t="str">
            <v>cuarenta y ocho</v>
          </cell>
          <cell r="BE170" t="str">
            <v xml:space="preserve"> cuotas mensuales</v>
          </cell>
          <cell r="BF170" t="str">
            <v>cuarenta y ocho (48) cuotas mensuales y sucesivas</v>
          </cell>
          <cell r="BG170" t="str">
            <v>HOGAR</v>
          </cell>
          <cell r="BH170" t="str">
            <v xml:space="preserve"> al mes siguiente del desembolso </v>
          </cell>
          <cell r="BI170" t="str">
            <v>mensual</v>
          </cell>
          <cell r="BJ170" t="str">
            <v xml:space="preserve">al mes siguiente del desembolso </v>
          </cell>
          <cell r="BK170" t="str">
            <v/>
          </cell>
          <cell r="BL170"/>
          <cell r="BM170"/>
          <cell r="BN170"/>
          <cell r="BO170"/>
          <cell r="BP170"/>
          <cell r="BQ170"/>
          <cell r="BR170"/>
          <cell r="BS170"/>
          <cell r="BT170"/>
          <cell r="BU170"/>
          <cell r="BV170"/>
          <cell r="BW170"/>
          <cell r="BX170"/>
          <cell r="BY170"/>
          <cell r="BZ170"/>
          <cell r="CA170"/>
          <cell r="CB170"/>
          <cell r="CC170"/>
        </row>
        <row r="171">
          <cell r="C171">
            <v>18927</v>
          </cell>
          <cell r="D171" t="str">
            <v>Entregado para Giro</v>
          </cell>
          <cell r="E171" t="str">
            <v>HOGAR</v>
          </cell>
          <cell r="F171"/>
          <cell r="G171">
            <v>4</v>
          </cell>
          <cell r="H171">
            <v>45057</v>
          </cell>
          <cell r="I171">
            <v>1033767295</v>
          </cell>
          <cell r="J171" t="str">
            <v>ARIAS ÁVILA NOHORA ALEXANDRA</v>
          </cell>
          <cell r="K171" t="str">
            <v>Técnico Administrativo 18</v>
          </cell>
          <cell r="L171" t="str">
            <v>Bogota D.C.</v>
          </cell>
          <cell r="M171">
            <v>19952000</v>
          </cell>
          <cell r="N171">
            <v>19952000</v>
          </cell>
          <cell r="O171">
            <v>0</v>
          </cell>
          <cell r="P171">
            <v>45061</v>
          </cell>
          <cell r="Q171" t="str">
            <v>José Bayona Avendaño</v>
          </cell>
          <cell r="R171" t="e">
            <v>#N/A</v>
          </cell>
          <cell r="S171"/>
          <cell r="T171"/>
          <cell r="U171" t="str">
            <v>Señora</v>
          </cell>
          <cell r="V171" t="str">
            <v>ARIAS ÁVILA NOHORA ALEXANDRA</v>
          </cell>
          <cell r="W171">
            <v>3291615</v>
          </cell>
          <cell r="X171">
            <v>12.9</v>
          </cell>
          <cell r="Y171">
            <v>1</v>
          </cell>
          <cell r="Z171">
            <v>12.9</v>
          </cell>
          <cell r="AA171">
            <v>0</v>
          </cell>
          <cell r="AB171">
            <v>538693</v>
          </cell>
          <cell r="AC171">
            <v>128</v>
          </cell>
          <cell r="AD171"/>
          <cell r="AE171">
            <v>48</v>
          </cell>
          <cell r="AF171"/>
          <cell r="AG171"/>
          <cell r="AH171"/>
          <cell r="AI171"/>
          <cell r="AJ171"/>
          <cell r="AK171" t="str">
            <v>ARIAS ÁVILA NOHORA ALEXANDRA</v>
          </cell>
          <cell r="AL171" t="str">
            <v>Cédula No.</v>
          </cell>
          <cell r="AM171">
            <v>1033767295</v>
          </cell>
          <cell r="AN171">
            <v>159616</v>
          </cell>
          <cell r="AO171" t="str">
            <v>0550488418052673</v>
          </cell>
          <cell r="AP171" t="str">
            <v>Ahorro</v>
          </cell>
          <cell r="AQ171" t="str">
            <v>BANCO DAVIVIENDA S.A.</v>
          </cell>
          <cell r="AR171" t="str">
            <v>Activa</v>
          </cell>
          <cell r="AS171" t="str">
            <v xml:space="preserve">JOSE GERMÁN MACIAS BUSTOS </v>
          </cell>
          <cell r="AT171">
            <v>79458976</v>
          </cell>
          <cell r="AU171" t="str">
            <v xml:space="preserve">ARIAS ÁVILA NOHORA ALEXANDRA y JOSE GERMÁN MACIAS BUSTOS </v>
          </cell>
          <cell r="AV171" t="str">
            <v>DIECINUEVE MILLONES NOVECIENTOS CINCUENTA Y DOS MIL PESOS MCTE.</v>
          </cell>
          <cell r="AW171" t="str">
            <v>DIECINUEVE MILLONES NOVECIENTOS CINCUENTA Y DOS MIL PESOS MCTE.</v>
          </cell>
          <cell r="AX171" t="str">
            <v>DIECINUEVE MILLONES NOVECIENTOS CINCUENTA Y DOS MIL PESOS MCTE.</v>
          </cell>
          <cell r="AY171">
            <v>199520</v>
          </cell>
          <cell r="AZ171">
            <v>19752480</v>
          </cell>
          <cell r="BA171" t="str">
            <v>DIECINUEVE MILLONES SETECIENTOS CINCUENTA Y DOS MIL CUATROCIENTOS OCHENTA PESOS MCTE.</v>
          </cell>
          <cell r="BB171" t="str">
            <v>CIENTO NOVENTA Y NUEVE MIL QUINIENTOS VEINTE PESOS MCTE.</v>
          </cell>
          <cell r="BC171" t="str">
            <v>QUINIENTOS TREINTA Y OCHO MIL SEISCIENTOS NOVENTA Y TRES PESOS MCTE.</v>
          </cell>
          <cell r="BD171" t="str">
            <v>cuarenta y ocho</v>
          </cell>
          <cell r="BE171" t="str">
            <v xml:space="preserve"> cuotas mensuales</v>
          </cell>
          <cell r="BF171" t="str">
            <v>cuarenta y ocho (48) cuotas mensuales y sucesivas</v>
          </cell>
          <cell r="BG171" t="str">
            <v>HOGAR</v>
          </cell>
          <cell r="BH171" t="str">
            <v xml:space="preserve"> al mes siguiente del desembolso </v>
          </cell>
          <cell r="BI171" t="str">
            <v>mensual</v>
          </cell>
          <cell r="BJ171" t="str">
            <v xml:space="preserve">al mes siguiente del desembolso </v>
          </cell>
          <cell r="BK171" t="str">
            <v/>
          </cell>
          <cell r="BL171"/>
          <cell r="BM171"/>
          <cell r="BN171"/>
          <cell r="BO171"/>
          <cell r="BP171"/>
          <cell r="BQ171"/>
          <cell r="BR171"/>
          <cell r="BS171"/>
          <cell r="BT171"/>
          <cell r="BU171"/>
          <cell r="BV171"/>
          <cell r="BW171"/>
          <cell r="BX171"/>
          <cell r="BY171"/>
          <cell r="BZ171"/>
          <cell r="CA171"/>
          <cell r="CB171"/>
          <cell r="CC171"/>
        </row>
        <row r="172">
          <cell r="C172">
            <v>18951</v>
          </cell>
          <cell r="D172" t="str">
            <v>Entregado para Giro</v>
          </cell>
          <cell r="E172" t="str">
            <v>RECREACIÓN</v>
          </cell>
          <cell r="F172"/>
          <cell r="G172">
            <v>4</v>
          </cell>
          <cell r="H172">
            <v>45057</v>
          </cell>
          <cell r="I172">
            <v>1014192841</v>
          </cell>
          <cell r="J172" t="str">
            <v>CHAVES JIMÉNEZ JHON JAIRO</v>
          </cell>
          <cell r="K172" t="str">
            <v>Técnico Administrativo 18</v>
          </cell>
          <cell r="L172" t="str">
            <v>Bogota D.C.</v>
          </cell>
          <cell r="M172">
            <v>18788002</v>
          </cell>
          <cell r="N172">
            <v>18788002</v>
          </cell>
          <cell r="O172">
            <v>0</v>
          </cell>
          <cell r="P172">
            <v>45061</v>
          </cell>
          <cell r="Q172" t="str">
            <v>José Bayona Avendaño</v>
          </cell>
          <cell r="R172" t="e">
            <v>#N/A</v>
          </cell>
          <cell r="S172"/>
          <cell r="T172"/>
          <cell r="U172" t="str">
            <v>Señor</v>
          </cell>
          <cell r="V172" t="str">
            <v>CHAVES JIMÉNEZ JHON JAIRO</v>
          </cell>
          <cell r="W172">
            <v>3291615</v>
          </cell>
          <cell r="X172">
            <v>12.9</v>
          </cell>
          <cell r="Y172">
            <v>1</v>
          </cell>
          <cell r="Z172">
            <v>12.9</v>
          </cell>
          <cell r="AA172">
            <v>0</v>
          </cell>
          <cell r="AB172">
            <v>538693</v>
          </cell>
          <cell r="AC172">
            <v>129</v>
          </cell>
          <cell r="AD172"/>
          <cell r="AE172">
            <v>48</v>
          </cell>
          <cell r="AF172"/>
          <cell r="AG172"/>
          <cell r="AH172"/>
          <cell r="AI172"/>
          <cell r="AJ172"/>
          <cell r="AK172" t="str">
            <v>CHAVES JIMÉNEZ JHON JAIRO</v>
          </cell>
          <cell r="AL172" t="str">
            <v>Cédula No.</v>
          </cell>
          <cell r="AM172">
            <v>1014192841</v>
          </cell>
          <cell r="AN172">
            <v>150304</v>
          </cell>
          <cell r="AO172" t="str">
            <v>69848085111</v>
          </cell>
          <cell r="AP172" t="str">
            <v>Ahorro</v>
          </cell>
          <cell r="AQ172" t="str">
            <v>BANCOLOMBIA S.A.</v>
          </cell>
          <cell r="AR172" t="str">
            <v>Activa</v>
          </cell>
          <cell r="AS172" t="str">
            <v xml:space="preserve">ANGIE KRISLAYNE VERGARA RIVERA  </v>
          </cell>
          <cell r="AT172">
            <v>52768177</v>
          </cell>
          <cell r="AU172" t="str">
            <v xml:space="preserve">CHAVES JIMÉNEZ JHON JAIRO y ANGIE KRISLAYNE VERGARA RIVERA  </v>
          </cell>
          <cell r="AV172" t="str">
            <v>DIECIOCHO MILLONES SETECIENTOS OCHENTA Y OCHO MIL DOS PESOS MCTE.</v>
          </cell>
          <cell r="AW172" t="str">
            <v>DIECIOCHO MILLONES SETECIENTOS OCHENTA Y OCHO MIL DOS PESOS MCTE.</v>
          </cell>
          <cell r="AX172" t="str">
            <v>DIECIOCHO MILLONES SETECIENTOS OCHENTA Y OCHO MIL DOS PESOS MCTE.</v>
          </cell>
          <cell r="AY172">
            <v>187880</v>
          </cell>
          <cell r="AZ172">
            <v>18600122</v>
          </cell>
          <cell r="BA172" t="str">
            <v>DIECIOCHO MILLONES SEISCIENTOS MIL CIENTO VEINTIDÓS PESOS MCTE.</v>
          </cell>
          <cell r="BB172" t="str">
            <v>CIENTO OCHENTA Y SIETE MIL OCHOCIENTOS OCHENTA PESOS MCTE.</v>
          </cell>
          <cell r="BC172" t="str">
            <v>QUINIENTOS TREINTA Y OCHO MIL SEISCIENTOS NOVENTA Y TRES PESOS MCTE.</v>
          </cell>
          <cell r="BD172" t="str">
            <v>cuarenta y ocho</v>
          </cell>
          <cell r="BE172" t="str">
            <v xml:space="preserve"> cuotas mensuales</v>
          </cell>
          <cell r="BF172" t="str">
            <v>cuarenta y ocho (48) cuotas mensuales y sucesivas</v>
          </cell>
          <cell r="BG172" t="str">
            <v>RECREACIÓN</v>
          </cell>
          <cell r="BH172" t="str">
            <v xml:space="preserve"> al mes siguiente del desembolso </v>
          </cell>
          <cell r="BI172" t="str">
            <v>mensual</v>
          </cell>
          <cell r="BJ172" t="str">
            <v xml:space="preserve">al mes siguiente del desembolso </v>
          </cell>
          <cell r="BK172" t="str">
            <v/>
          </cell>
          <cell r="BL172"/>
          <cell r="BM172"/>
          <cell r="BN172"/>
          <cell r="BO172"/>
          <cell r="BP172"/>
          <cell r="BQ172"/>
          <cell r="BR172"/>
          <cell r="BS172"/>
          <cell r="BT172"/>
          <cell r="BU172"/>
          <cell r="BV172"/>
          <cell r="BW172"/>
          <cell r="BX172"/>
          <cell r="BY172"/>
          <cell r="BZ172"/>
          <cell r="CA172"/>
          <cell r="CB172"/>
          <cell r="CC172"/>
        </row>
        <row r="173">
          <cell r="C173">
            <v>16850</v>
          </cell>
          <cell r="D173" t="str">
            <v>Acepta</v>
          </cell>
          <cell r="E173" t="str">
            <v>COMPRA DE VIVIENDA</v>
          </cell>
          <cell r="F173">
            <v>1</v>
          </cell>
          <cell r="G173" t="str">
            <v>Reas 1</v>
          </cell>
          <cell r="H173">
            <v>45075</v>
          </cell>
          <cell r="I173">
            <v>7187125</v>
          </cell>
          <cell r="J173" t="str">
            <v>ARÉVALO MONTAÑA RUBEN DARIO</v>
          </cell>
          <cell r="K173" t="str">
            <v>Profesional Universitario - Grado 01</v>
          </cell>
          <cell r="L173" t="str">
            <v>Bogota D.C.</v>
          </cell>
          <cell r="M173">
            <v>214600000</v>
          </cell>
          <cell r="N173">
            <v>214600000</v>
          </cell>
          <cell r="O173"/>
          <cell r="P173" t="str">
            <v>FECHA DE NOTIFICACION 30/05/2025</v>
          </cell>
          <cell r="Q173" t="str">
            <v>Diana Palacios</v>
          </cell>
          <cell r="R173" t="str">
            <v>ruben.arevalo@contraloria.gov.co</v>
          </cell>
          <cell r="S173"/>
          <cell r="T173"/>
          <cell r="U173" t="str">
            <v>Señor</v>
          </cell>
          <cell r="V173" t="str">
            <v>RUBEN DARIO ARÉVALO MONTAÑA</v>
          </cell>
          <cell r="W173">
            <v>6597926</v>
          </cell>
          <cell r="X173">
            <v>13.15</v>
          </cell>
          <cell r="Y173">
            <v>1</v>
          </cell>
          <cell r="Z173">
            <v>13.15</v>
          </cell>
          <cell r="AA173"/>
          <cell r="AB173">
            <v>2552480</v>
          </cell>
          <cell r="AC173"/>
          <cell r="AD173"/>
          <cell r="AE173">
            <v>240</v>
          </cell>
          <cell r="AF173"/>
          <cell r="AG173"/>
          <cell r="AH173"/>
          <cell r="AI173"/>
          <cell r="AJ173"/>
          <cell r="AK173" t="str">
            <v>ARÉVALO MONTAÑA RUBEN DARIO</v>
          </cell>
          <cell r="AL173" t="str">
            <v>Cédula No.</v>
          </cell>
          <cell r="AM173">
            <v>7187125</v>
          </cell>
          <cell r="AN173">
            <v>8584000</v>
          </cell>
          <cell r="AO173"/>
          <cell r="AP173"/>
          <cell r="AQ173"/>
          <cell r="AR173"/>
          <cell r="AS173"/>
          <cell r="AT173"/>
          <cell r="AU173" t="str">
            <v>RUBEN DARIO ARÉVALO MONTAÑA</v>
          </cell>
          <cell r="AV173" t="str">
            <v>DOSCIENTOS CATORCE MILLONES SEISCIENTOS MIL PESOS MCTE.</v>
          </cell>
          <cell r="AW173" t="str">
            <v>DOSCIENTOS CATORCE MILLONES SEISCIENTOS MIL PESOS MCTE.</v>
          </cell>
          <cell r="AX173" t="str">
            <v>DOSCIENTOS CATORCE MILLONES SEISCIENTOS MIL PESOS MCTE.</v>
          </cell>
          <cell r="AY173">
            <v>2146000</v>
          </cell>
          <cell r="AZ173">
            <v>212454000</v>
          </cell>
          <cell r="BA173" t="str">
            <v>DOSCIENTOS DOCE MILLONES CUATROCIENTOS CINCUENTA Y CUATRO MIL PESOS MCTE.</v>
          </cell>
          <cell r="BB173" t="str">
            <v>DOS MILLONES CIENTO CUARENTA Y SEIS MIL PESOS MCTE.</v>
          </cell>
          <cell r="BC173" t="str">
            <v>DOS MILLONES QUINIENTOS CINCUENTA Y DOS MIL CUATROCIENTOS OCHENTA PESOS MCTE.</v>
          </cell>
          <cell r="BD173" t="str">
            <v>doscientos cuarenta</v>
          </cell>
          <cell r="BE173" t="str">
            <v xml:space="preserve"> cuotas mensuales</v>
          </cell>
          <cell r="BF173" t="str">
            <v>doscientos cuarenta (240) cuotas mensuales y sucesivas</v>
          </cell>
          <cell r="BG173" t="str">
            <v>COMPRA DE VIVIENDA</v>
          </cell>
          <cell r="BH173" t="str">
            <v xml:space="preserve"> al mes siguiente del desembolso </v>
          </cell>
          <cell r="BI173" t="str">
            <v>mensual</v>
          </cell>
          <cell r="BJ173" t="str">
            <v xml:space="preserve">al mes siguiente del desembolso </v>
          </cell>
          <cell r="BK173"/>
          <cell r="BL173" t="str">
            <v>a. Promesa de compraventa</v>
          </cell>
          <cell r="BM173" t="str">
            <v>b. Certificado de tradición y libertad del inmueble a adquirir, debe tener una fecha de expedición no superior a treinta (30) días.</v>
          </cell>
          <cell r="BN173" t="str">
            <v>c.Avalúo comercial del inmueble a adquirir, debe contener registro fotográfico a color y elcertificadö del perito avaluador inscrito en las listas que componen el Registro Nacional de Avaluadores de la Superintendencia de Industria y Comercio</v>
          </cell>
          <cell r="BO173" t="str">
            <v xml:space="preserve">d. Fotocopia de la escritura pública del inmueble a adquirir. </v>
          </cell>
          <cell r="BP173" t="str">
            <v>e.Fotocopia de la escritura pública del reglamento de propiedad horizontal, adjuntando solamente la parte pertinente del bien inmueble que desea adquirir.</v>
          </cell>
          <cell r="BQ173" t="str">
            <v>f. Certificado catastral con fecha no mayor a treinta (30) días de expedición.</v>
          </cell>
          <cell r="BR173" t="str">
            <v>g. Fotocopia de la cedula de ciudadanía del vendedor. En caso de ser el vendedor una persona jurídica, se debe anexar el certificado de existencia y representación legal.</v>
          </cell>
          <cell r="BS173" t="str">
            <v>h.Certificación bancaria vigente del funcionario beneficiario de crédito y del o los beneficiarios del giro, con número y tipo de cuenta con fecha no mayor a treinta (30) días de expedición.</v>
          </cell>
          <cell r="BT173" t="str">
            <v>Primera</v>
          </cell>
          <cell r="BU173" t="str">
            <v>Contraloria General de la República</v>
          </cell>
          <cell r="BV173"/>
          <cell r="BW173"/>
          <cell r="BX173"/>
          <cell r="BY173"/>
          <cell r="BZ173"/>
          <cell r="CA173"/>
          <cell r="CB173"/>
          <cell r="CC173"/>
        </row>
        <row r="174">
          <cell r="C174">
            <v>17080</v>
          </cell>
          <cell r="D174" t="str">
            <v>Acepta</v>
          </cell>
          <cell r="E174" t="str">
            <v>COMPRA DE VIVIENDA</v>
          </cell>
          <cell r="F174">
            <v>1</v>
          </cell>
          <cell r="G174" t="str">
            <v>Reas 1</v>
          </cell>
          <cell r="H174">
            <v>45075</v>
          </cell>
          <cell r="I174">
            <v>9772121</v>
          </cell>
          <cell r="J174" t="str">
            <v>FONSECA GONZÁLEZ JERMINSON</v>
          </cell>
          <cell r="K174" t="str">
            <v>Profesional Universitario - Grado 01</v>
          </cell>
          <cell r="L174" t="str">
            <v>Bogota D.C.</v>
          </cell>
          <cell r="M174">
            <v>214600000</v>
          </cell>
          <cell r="N174">
            <v>214600000</v>
          </cell>
          <cell r="O174"/>
          <cell r="P174" t="str">
            <v>FECHA DE NOTIFICACION 30/05/2025</v>
          </cell>
          <cell r="Q174" t="str">
            <v>Diana Palacios</v>
          </cell>
          <cell r="R174" t="str">
            <v>jerminson.fonseca@contraloria.gov.co</v>
          </cell>
          <cell r="S174"/>
          <cell r="T174"/>
          <cell r="U174" t="str">
            <v>Señor</v>
          </cell>
          <cell r="V174" t="str">
            <v>JERMINSON FONSECA GONZÁLEZ</v>
          </cell>
          <cell r="W174">
            <v>5553106</v>
          </cell>
          <cell r="X174">
            <v>13.15</v>
          </cell>
          <cell r="Y174">
            <v>1</v>
          </cell>
          <cell r="Z174">
            <v>13.15</v>
          </cell>
          <cell r="AA174"/>
          <cell r="AB174">
            <v>2552480</v>
          </cell>
          <cell r="AC174"/>
          <cell r="AD174"/>
          <cell r="AE174">
            <v>240</v>
          </cell>
          <cell r="AF174"/>
          <cell r="AG174"/>
          <cell r="AH174"/>
          <cell r="AI174"/>
          <cell r="AJ174"/>
          <cell r="AK174" t="str">
            <v>FONSECA GONZÁLEZ JERMINSON</v>
          </cell>
          <cell r="AL174" t="str">
            <v>Cédula No.</v>
          </cell>
          <cell r="AM174">
            <v>9772121</v>
          </cell>
          <cell r="AN174">
            <v>8584000</v>
          </cell>
          <cell r="AO174"/>
          <cell r="AP174"/>
          <cell r="AQ174"/>
          <cell r="AR174"/>
          <cell r="AS174"/>
          <cell r="AT174"/>
          <cell r="AU174" t="str">
            <v>JERMINSON FONSECA GONZÁLEZ</v>
          </cell>
          <cell r="AV174" t="str">
            <v>DOSCIENTOS CATORCE MILLONES SEISCIENTOS MIL PESOS MCTE.</v>
          </cell>
          <cell r="AW174" t="str">
            <v>DOSCIENTOS CATORCE MILLONES SEISCIENTOS MIL PESOS MCTE.</v>
          </cell>
          <cell r="AX174" t="str">
            <v>DOSCIENTOS CATORCE MILLONES SEISCIENTOS MIL PESOS MCTE.</v>
          </cell>
          <cell r="AY174">
            <v>2146000</v>
          </cell>
          <cell r="AZ174">
            <v>212454000</v>
          </cell>
          <cell r="BA174" t="str">
            <v>DOSCIENTOS DOCE MILLONES CUATROCIENTOS CINCUENTA Y CUATRO MIL PESOS MCTE.</v>
          </cell>
          <cell r="BB174" t="str">
            <v>DOS MILLONES CIENTO CUARENTA Y SEIS MIL PESOS MCTE.</v>
          </cell>
          <cell r="BC174" t="str">
            <v>DOS MILLONES QUINIENTOS CINCUENTA Y DOS MIL CUATROCIENTOS OCHENTA PESOS MCTE.</v>
          </cell>
          <cell r="BD174" t="str">
            <v>doscientos cuarenta</v>
          </cell>
          <cell r="BE174" t="str">
            <v xml:space="preserve"> cuotas mensuales</v>
          </cell>
          <cell r="BF174" t="str">
            <v>doscientos cuarenta (240) cuotas mensuales y sucesivas</v>
          </cell>
          <cell r="BG174" t="str">
            <v>COMPRA DE VIVIENDA</v>
          </cell>
          <cell r="BH174" t="str">
            <v xml:space="preserve"> al mes siguiente del desembolso </v>
          </cell>
          <cell r="BI174" t="str">
            <v>mensual</v>
          </cell>
          <cell r="BJ174" t="str">
            <v xml:space="preserve">al mes siguiente del desembolso </v>
          </cell>
          <cell r="BK174"/>
          <cell r="BL174" t="str">
            <v>a. Promesa de compraventa</v>
          </cell>
          <cell r="BM174" t="str">
            <v>b. Certificado de tradición y libertad del inmueble a adquirir, debe tener una fecha de expedición no superior a treinta (30) días.</v>
          </cell>
          <cell r="BN174" t="str">
            <v>c.Avalúo comercial del inmueble a adquirir, debe contener registro fotográfico a color y elcertificadö del perito avaluador inscrito en las listas que componen el Registro Nacional de Avaluadores de la Superintendencia de Industria y Comercio</v>
          </cell>
          <cell r="BO174" t="str">
            <v xml:space="preserve">d. Fotocopia de la escritura pública del inmueble a adquirir. </v>
          </cell>
          <cell r="BP174" t="str">
            <v>e.Fotocopia de la escritura pública del reglamento de propiedad horizontal, adjuntando solamente la parte pertinente del bien inmueble que desea adquirir.</v>
          </cell>
          <cell r="BQ174" t="str">
            <v>f. Certificado catastral con fecha no mayor a treinta (30) días de expedición.</v>
          </cell>
          <cell r="BR174" t="str">
            <v>g. Fotocopia de la cedula de ciudadanía del vendedor. En caso de ser el vendedor una persona jurídica, se debe anexar el certificado de existencia y representación legal.</v>
          </cell>
          <cell r="BS174" t="str">
            <v>h.Certificación bancaria vigente del funcionario beneficiario de crédito y del o los beneficiarios del giro, con número y tipo de cuenta con fecha no mayor a treinta (30) días de expedición.</v>
          </cell>
          <cell r="BT174" t="str">
            <v>Primera</v>
          </cell>
          <cell r="BU174" t="str">
            <v>Contraloria General de la República</v>
          </cell>
          <cell r="BV174"/>
          <cell r="BW174"/>
          <cell r="BX174"/>
          <cell r="BY174"/>
          <cell r="BZ174"/>
          <cell r="CA174"/>
          <cell r="CB174"/>
          <cell r="CC174"/>
        </row>
        <row r="175">
          <cell r="C175">
            <v>17792</v>
          </cell>
          <cell r="D175" t="str">
            <v>NO ACEPTA</v>
          </cell>
          <cell r="E175" t="str">
            <v>COMPRA DE VIVIENDA</v>
          </cell>
          <cell r="F175">
            <v>1</v>
          </cell>
          <cell r="G175" t="str">
            <v>Reas 1</v>
          </cell>
          <cell r="H175">
            <v>45075</v>
          </cell>
          <cell r="I175">
            <v>1098690399</v>
          </cell>
          <cell r="J175" t="str">
            <v>PINILLA PRADA CLAUDIA MARCELA</v>
          </cell>
          <cell r="K175" t="str">
            <v>Profesional Universitario - Grado 01</v>
          </cell>
          <cell r="L175" t="str">
            <v>Bucaramanga - Santander</v>
          </cell>
          <cell r="M175">
            <v>214600000</v>
          </cell>
          <cell r="N175">
            <v>214600000</v>
          </cell>
          <cell r="O175"/>
          <cell r="P175" t="str">
            <v>FECHA DE NOTIFICACION 30/05/2025. NO ACEPTA EL CREDITO EL 29/05/2023</v>
          </cell>
          <cell r="Q175" t="str">
            <v>Diana Palacios</v>
          </cell>
          <cell r="R175" t="str">
            <v>claudia.pinilla@contraloria.gov.co</v>
          </cell>
          <cell r="S175"/>
          <cell r="T175"/>
          <cell r="U175" t="str">
            <v>Señora</v>
          </cell>
          <cell r="V175" t="str">
            <v>CLAUDIA MARCELA PINILLA PRADA</v>
          </cell>
          <cell r="W175">
            <v>5553106</v>
          </cell>
          <cell r="X175">
            <v>13.15</v>
          </cell>
          <cell r="Y175">
            <v>1</v>
          </cell>
          <cell r="Z175">
            <v>13.15</v>
          </cell>
          <cell r="AA175"/>
          <cell r="AB175">
            <v>2552480</v>
          </cell>
          <cell r="AC175"/>
          <cell r="AD175"/>
          <cell r="AE175">
            <v>240</v>
          </cell>
          <cell r="AF175"/>
          <cell r="AG175"/>
          <cell r="AH175"/>
          <cell r="AI175"/>
          <cell r="AJ175"/>
          <cell r="AK175" t="str">
            <v>PINILLA PRADA CLAUDIA MARCELA</v>
          </cell>
          <cell r="AL175" t="str">
            <v>Cédula No.</v>
          </cell>
          <cell r="AM175">
            <v>1098690399</v>
          </cell>
          <cell r="AN175">
            <v>8584000</v>
          </cell>
          <cell r="AO175"/>
          <cell r="AP175"/>
          <cell r="AQ175"/>
          <cell r="AR175"/>
          <cell r="AS175"/>
          <cell r="AT175"/>
          <cell r="AU175" t="str">
            <v>CLAUDIA MARCELA PINILLA PRADA</v>
          </cell>
          <cell r="AV175" t="str">
            <v>DOSCIENTOS CATORCE MILLONES SEISCIENTOS MIL PESOS MCTE.</v>
          </cell>
          <cell r="AW175" t="str">
            <v>DOSCIENTOS CATORCE MILLONES SEISCIENTOS MIL PESOS MCTE.</v>
          </cell>
          <cell r="AX175" t="str">
            <v>DOSCIENTOS CATORCE MILLONES SEISCIENTOS MIL PESOS MCTE.</v>
          </cell>
          <cell r="AY175">
            <v>2146000</v>
          </cell>
          <cell r="AZ175">
            <v>212454000</v>
          </cell>
          <cell r="BA175" t="str">
            <v>DOSCIENTOS DOCE MILLONES CUATROCIENTOS CINCUENTA Y CUATRO MIL PESOS MCTE.</v>
          </cell>
          <cell r="BB175" t="str">
            <v>DOS MILLONES CIENTO CUARENTA Y SEIS MIL PESOS MCTE.</v>
          </cell>
          <cell r="BC175" t="str">
            <v>DOS MILLONES QUINIENTOS CINCUENTA Y DOS MIL CUATROCIENTOS OCHENTA PESOS MCTE.</v>
          </cell>
          <cell r="BD175" t="str">
            <v>doscientos cuarenta</v>
          </cell>
          <cell r="BE175" t="str">
            <v xml:space="preserve"> cuotas mensuales</v>
          </cell>
          <cell r="BF175" t="str">
            <v>doscientos cuarenta (240) cuotas mensuales y sucesivas</v>
          </cell>
          <cell r="BG175" t="str">
            <v>COMPRA DE VIVIENDA</v>
          </cell>
          <cell r="BH175" t="str">
            <v xml:space="preserve"> al mes siguiente del desembolso </v>
          </cell>
          <cell r="BI175" t="str">
            <v>mensual</v>
          </cell>
          <cell r="BJ175" t="str">
            <v xml:space="preserve">al mes siguiente del desembolso </v>
          </cell>
          <cell r="BK175"/>
          <cell r="BL175" t="str">
            <v>a. Promesa de compraventa</v>
          </cell>
          <cell r="BM175" t="str">
            <v>b. Certificado de tradición y libertad del inmueble a adquirir, debe tener una fecha de expedición no superior a treinta (30) días.</v>
          </cell>
          <cell r="BN175" t="str">
            <v>c.Avalúo comercial del inmueble a adquirir, debe contener registro fotográfico a color y elcertificadö del perito avaluador inscrito en las listas que componen el Registro Nacional de Avaluadores de la Superintendencia de Industria y Comercio</v>
          </cell>
          <cell r="BO175" t="str">
            <v xml:space="preserve">d. Fotocopia de la escritura pública del inmueble a adquirir. </v>
          </cell>
          <cell r="BP175" t="str">
            <v>e.Fotocopia de la escritura pública del reglamento de propiedad horizontal, adjuntando solamente la parte pertinente del bien inmueble que desea adquirir.</v>
          </cell>
          <cell r="BQ175" t="str">
            <v>f. Certificado catastral con fecha no mayor a treinta (30) días de expedición.</v>
          </cell>
          <cell r="BR175" t="str">
            <v>g. Fotocopia de la cedula de ciudadanía del vendedor. En caso de ser el vendedor una persona jurídica, se debe anexar el certificado de existencia y representación legal.</v>
          </cell>
          <cell r="BS175" t="str">
            <v>h.Certificación bancaria vigente del funcionario beneficiario de crédito y del o los beneficiarios del giro, con número y tipo de cuenta con fecha no mayor a treinta (30) días de expedición.</v>
          </cell>
          <cell r="BT175" t="str">
            <v>Primera</v>
          </cell>
          <cell r="BU175" t="str">
            <v>Contraloria General de la República</v>
          </cell>
          <cell r="BV175"/>
          <cell r="BW175"/>
          <cell r="BX175"/>
          <cell r="BY175"/>
          <cell r="BZ175"/>
          <cell r="CA175"/>
          <cell r="CB175"/>
          <cell r="CC175"/>
        </row>
        <row r="176">
          <cell r="C176">
            <v>18380</v>
          </cell>
          <cell r="D176" t="str">
            <v>En Trámte</v>
          </cell>
          <cell r="E176" t="str">
            <v>COMPRA DE VIVIENDA</v>
          </cell>
          <cell r="F176">
            <v>1</v>
          </cell>
          <cell r="G176" t="str">
            <v>Reas 1</v>
          </cell>
          <cell r="H176">
            <v>45075</v>
          </cell>
          <cell r="I176">
            <v>77161540</v>
          </cell>
          <cell r="J176" t="str">
            <v>ARAUJO ALARCON HERNANDO LUIS</v>
          </cell>
          <cell r="K176" t="str">
            <v>Profesional Universitario - Grado 01</v>
          </cell>
          <cell r="L176" t="str">
            <v>Valledupar - Cesar</v>
          </cell>
          <cell r="M176">
            <v>214600000</v>
          </cell>
          <cell r="N176">
            <v>212000000</v>
          </cell>
          <cell r="O176"/>
          <cell r="P176" t="str">
            <v>FECHA DE NOTIFICACION 30/05/2025</v>
          </cell>
          <cell r="Q176" t="str">
            <v>Jose Bayona Avendaño</v>
          </cell>
          <cell r="R176" t="str">
            <v>hernando.araujo@contraloria.gov.co</v>
          </cell>
          <cell r="S176" t="str">
            <v>ok</v>
          </cell>
          <cell r="T176"/>
          <cell r="U176" t="str">
            <v>Señor</v>
          </cell>
          <cell r="V176" t="str">
            <v>HERNANDO LUIS ARAUJO ALARCON</v>
          </cell>
          <cell r="W176">
            <v>6597926</v>
          </cell>
          <cell r="X176">
            <v>13.15</v>
          </cell>
          <cell r="Y176">
            <v>1</v>
          </cell>
          <cell r="Z176">
            <v>13.15</v>
          </cell>
          <cell r="AA176"/>
          <cell r="AB176">
            <v>2525999</v>
          </cell>
          <cell r="AC176"/>
          <cell r="AD176"/>
          <cell r="AE176">
            <v>240</v>
          </cell>
          <cell r="AF176"/>
          <cell r="AG176"/>
          <cell r="AH176"/>
          <cell r="AI176"/>
          <cell r="AJ176"/>
          <cell r="AK176" t="str">
            <v>ARAUJO ALARCON HERNANDO LUIS</v>
          </cell>
          <cell r="AL176" t="str">
            <v>Cédula No.</v>
          </cell>
          <cell r="AM176">
            <v>77161540</v>
          </cell>
          <cell r="AN176">
            <v>8480000</v>
          </cell>
          <cell r="AO176"/>
          <cell r="AP176"/>
          <cell r="AQ176"/>
          <cell r="AR176"/>
          <cell r="AS176"/>
          <cell r="AT176"/>
          <cell r="AU176" t="str">
            <v>HERNANDO LUIS ARAUJO ALARCON</v>
          </cell>
          <cell r="AV176" t="str">
            <v>DOSCIENTOS CATORCE MILLONES SEISCIENTOS MIL PESOS MCTE.</v>
          </cell>
          <cell r="AW176" t="str">
            <v>DOSCIENTOS CATORCE MILLONES SEISCIENTOS MIL PESOS MCTE.</v>
          </cell>
          <cell r="AX176" t="str">
            <v>DOSCIENTOS DOCE MILLONES DE PESOS MCTE.</v>
          </cell>
          <cell r="AY176">
            <v>2120000</v>
          </cell>
          <cell r="AZ176">
            <v>209880000</v>
          </cell>
          <cell r="BA176" t="str">
            <v>DOSCIENTOS NUEVE MILLONES OCHOCIENTOS OCHENTA MIL PESOS MCTE.</v>
          </cell>
          <cell r="BB176" t="str">
            <v>DOS MILLONES CIENTO VEINTE MIL PESOS MCTE.</v>
          </cell>
          <cell r="BC176" t="str">
            <v>DOS MILLONES QUINIENTOS VEINTICINCO MIL NOVECIENTOS NOVENTA Y NUEVE PESOS MCTE.</v>
          </cell>
          <cell r="BD176" t="str">
            <v>doscientos cuarenta</v>
          </cell>
          <cell r="BE176" t="str">
            <v xml:space="preserve"> cuotas mensuales</v>
          </cell>
          <cell r="BF176" t="str">
            <v>doscientos cuarenta (240) cuotas mensuales y sucesivas</v>
          </cell>
          <cell r="BG176" t="str">
            <v>COMPRA DE VIVIENDA</v>
          </cell>
          <cell r="BH176" t="str">
            <v xml:space="preserve"> al mes siguiente del desembolso </v>
          </cell>
          <cell r="BI176" t="str">
            <v>mensual</v>
          </cell>
          <cell r="BJ176" t="str">
            <v xml:space="preserve">al mes siguiente del desembolso </v>
          </cell>
          <cell r="BK176"/>
          <cell r="BL176" t="str">
            <v>a. Promesa de compraventa</v>
          </cell>
          <cell r="BM176" t="str">
            <v>b. Certificado de tradición y libertad del inmueble a adquirir, debe tener una fecha de expedición no superior a treinta (30) días.</v>
          </cell>
          <cell r="BN176" t="str">
            <v>c.Avalúo comercial del inmueble a adquirir, debe contener registro fotográfico a color y elcertificadö del perito avaluador inscrito en las listas que componen el Registro Nacional de Avaluadores de la Superintendencia de Industria y Comercio</v>
          </cell>
          <cell r="BO176" t="str">
            <v xml:space="preserve">d. Fotocopia de la escritura pública del inmueble a adquirir. </v>
          </cell>
          <cell r="BP176" t="str">
            <v>e.Fotocopia de la escritura pública del reglamento de propiedad horizontal, adjuntando solamente la parte pertinente del bien inmueble que desea adquirir.</v>
          </cell>
          <cell r="BQ176" t="str">
            <v>f. Certificado catastral con fecha no mayor a treinta (30) días de expedición.</v>
          </cell>
          <cell r="BR176" t="str">
            <v>g. Fotocopia de la cedula de ciudadanía del vendedor. En caso de ser el vendedor una persona jurídica, se debe anexar el certificado de existencia y representación legal.</v>
          </cell>
          <cell r="BS176" t="str">
            <v>h.Certificación bancaria vigente del funcionario beneficiario de crédito y del o los beneficiarios del giro, con número y tipo de cuenta con fecha no mayor a treinta (30) días de expedición.</v>
          </cell>
          <cell r="BT176" t="str">
            <v>Primera</v>
          </cell>
          <cell r="BU176" t="str">
            <v>Contraloria General de la República</v>
          </cell>
          <cell r="BV176"/>
          <cell r="BW176"/>
          <cell r="BX176"/>
          <cell r="BY176"/>
          <cell r="BZ176"/>
          <cell r="CA176"/>
          <cell r="CB176"/>
          <cell r="CC176"/>
          <cell r="CD176"/>
          <cell r="CE176"/>
          <cell r="CF176"/>
          <cell r="CG176"/>
          <cell r="CH176"/>
          <cell r="CI176"/>
          <cell r="CJ176"/>
          <cell r="CK176"/>
          <cell r="CL176"/>
          <cell r="CM176"/>
          <cell r="CN176"/>
          <cell r="CO176"/>
          <cell r="CP176"/>
          <cell r="CQ176"/>
          <cell r="CR176"/>
          <cell r="CS176"/>
          <cell r="CT176"/>
          <cell r="CU176"/>
          <cell r="CV176"/>
          <cell r="CW176"/>
          <cell r="CX176"/>
          <cell r="CY176"/>
          <cell r="CZ176"/>
          <cell r="DA176"/>
          <cell r="DB176"/>
          <cell r="DC176"/>
          <cell r="DD176"/>
          <cell r="DE176"/>
          <cell r="DF176"/>
          <cell r="DG176"/>
          <cell r="DH176"/>
          <cell r="DI176"/>
          <cell r="DJ176"/>
          <cell r="DK176"/>
          <cell r="DL176"/>
          <cell r="DM176"/>
          <cell r="DN176"/>
          <cell r="DO176"/>
          <cell r="DP176"/>
          <cell r="DQ176"/>
          <cell r="DR176"/>
          <cell r="DS176"/>
          <cell r="DT176"/>
          <cell r="DU176"/>
          <cell r="DV176"/>
          <cell r="DW176"/>
          <cell r="DX176"/>
          <cell r="DY176"/>
          <cell r="DZ176"/>
          <cell r="EA176"/>
          <cell r="EB176"/>
          <cell r="EC176"/>
          <cell r="ED176"/>
          <cell r="EE176"/>
          <cell r="EF176"/>
          <cell r="EG176"/>
          <cell r="EH176"/>
          <cell r="EI176"/>
          <cell r="EJ176"/>
          <cell r="EK176"/>
          <cell r="EL176"/>
          <cell r="EM176"/>
          <cell r="EN176"/>
          <cell r="EO176"/>
          <cell r="EP176"/>
          <cell r="EQ176"/>
          <cell r="ER176"/>
          <cell r="ES176"/>
          <cell r="ET176"/>
          <cell r="EU176"/>
          <cell r="EV176"/>
          <cell r="EW176"/>
          <cell r="EX176"/>
          <cell r="EY176"/>
          <cell r="EZ176"/>
          <cell r="FA176"/>
          <cell r="FB176"/>
          <cell r="FC176"/>
          <cell r="FD176"/>
          <cell r="FE176"/>
          <cell r="FF176"/>
          <cell r="FG176"/>
          <cell r="FH176"/>
          <cell r="FI176"/>
          <cell r="FJ176"/>
          <cell r="FK176"/>
          <cell r="FL176"/>
          <cell r="FM176"/>
          <cell r="FN176"/>
          <cell r="FO176"/>
          <cell r="FP176"/>
          <cell r="FQ176"/>
          <cell r="FR176"/>
          <cell r="FS176"/>
          <cell r="FT176"/>
          <cell r="FU176"/>
          <cell r="FV176"/>
          <cell r="FW176"/>
          <cell r="FX176"/>
          <cell r="FY176"/>
          <cell r="FZ176"/>
          <cell r="GA176"/>
          <cell r="GB176"/>
          <cell r="GC176"/>
          <cell r="GD176"/>
          <cell r="GE176"/>
          <cell r="GF176"/>
          <cell r="GG176"/>
          <cell r="GH176"/>
          <cell r="GI176"/>
          <cell r="GJ176"/>
          <cell r="GK176"/>
          <cell r="GL176"/>
          <cell r="GM176"/>
          <cell r="GN176"/>
          <cell r="GO176"/>
          <cell r="GP176"/>
          <cell r="GQ176"/>
          <cell r="GR176"/>
          <cell r="GS176"/>
          <cell r="GT176"/>
          <cell r="GU176"/>
          <cell r="GV176"/>
          <cell r="GW176"/>
          <cell r="GX176"/>
          <cell r="GY176"/>
          <cell r="GZ176"/>
          <cell r="HA176"/>
          <cell r="HB176"/>
          <cell r="HC176"/>
          <cell r="HD176"/>
          <cell r="HE176"/>
          <cell r="HF176"/>
          <cell r="HG176"/>
          <cell r="HH176"/>
          <cell r="HI176"/>
          <cell r="HJ176"/>
          <cell r="HK176"/>
          <cell r="HL176"/>
          <cell r="HM176"/>
          <cell r="HN176"/>
          <cell r="HO176"/>
          <cell r="HP176"/>
          <cell r="HQ176"/>
          <cell r="HR176"/>
          <cell r="HS176"/>
          <cell r="HT176"/>
          <cell r="HU176"/>
          <cell r="HV176"/>
          <cell r="HW176"/>
          <cell r="HX176"/>
          <cell r="HY176"/>
          <cell r="HZ176"/>
          <cell r="IA176"/>
          <cell r="IB176"/>
          <cell r="IC176"/>
          <cell r="ID176"/>
          <cell r="IE176"/>
          <cell r="IF176"/>
          <cell r="IG176"/>
          <cell r="IH176"/>
          <cell r="II176"/>
          <cell r="IJ176"/>
          <cell r="IK176"/>
          <cell r="IL176"/>
          <cell r="IM176"/>
          <cell r="IN176"/>
          <cell r="IO176"/>
          <cell r="IP176"/>
          <cell r="IQ176"/>
          <cell r="IR176"/>
          <cell r="IS176"/>
          <cell r="IT176"/>
          <cell r="IU176"/>
          <cell r="IV176"/>
          <cell r="IW176"/>
          <cell r="IX176"/>
          <cell r="IY176"/>
          <cell r="IZ176"/>
          <cell r="JA176"/>
          <cell r="JB176"/>
          <cell r="JC176"/>
          <cell r="JD176"/>
          <cell r="JE176"/>
          <cell r="JF176"/>
          <cell r="JG176"/>
          <cell r="JH176"/>
          <cell r="JI176"/>
          <cell r="JJ176"/>
          <cell r="JK176"/>
          <cell r="JL176"/>
          <cell r="JM176"/>
          <cell r="JN176"/>
          <cell r="JO176"/>
          <cell r="JP176"/>
          <cell r="JQ176"/>
          <cell r="JR176"/>
          <cell r="JS176"/>
          <cell r="JT176"/>
          <cell r="JU176"/>
          <cell r="JV176"/>
          <cell r="JW176"/>
          <cell r="JX176"/>
          <cell r="JY176"/>
          <cell r="JZ176"/>
          <cell r="KA176"/>
          <cell r="KB176"/>
          <cell r="KC176"/>
          <cell r="KD176"/>
          <cell r="KE176"/>
          <cell r="KF176"/>
          <cell r="KG176"/>
          <cell r="KH176"/>
          <cell r="KI176"/>
          <cell r="KJ176"/>
          <cell r="KK176"/>
          <cell r="KL176"/>
        </row>
        <row r="177">
          <cell r="C177">
            <v>18642</v>
          </cell>
          <cell r="D177" t="str">
            <v>Acepta</v>
          </cell>
          <cell r="E177" t="str">
            <v>COMPRA DE VIVIENDA</v>
          </cell>
          <cell r="F177">
            <v>1</v>
          </cell>
          <cell r="G177" t="str">
            <v>Reas 1</v>
          </cell>
          <cell r="H177">
            <v>45075</v>
          </cell>
          <cell r="I177">
            <v>80089889</v>
          </cell>
          <cell r="J177" t="str">
            <v>ORTEGA RINCON JORGE ELIECER ALEXANDER</v>
          </cell>
          <cell r="K177" t="str">
            <v>Profesional Universitario - Grado 02</v>
          </cell>
          <cell r="L177" t="str">
            <v>Bogotá D.C.</v>
          </cell>
          <cell r="M177">
            <v>238960000</v>
          </cell>
          <cell r="N177">
            <v>238960000</v>
          </cell>
          <cell r="O177"/>
          <cell r="P177" t="str">
            <v>FECHA DE NOTIFICACION 30/05/2025</v>
          </cell>
          <cell r="Q177" t="str">
            <v>Diana Palacios</v>
          </cell>
          <cell r="R177" t="str">
            <v>jorgeea.ortega@contraloria.gov.co</v>
          </cell>
          <cell r="S177"/>
          <cell r="T177"/>
          <cell r="U177" t="str">
            <v>Señor</v>
          </cell>
          <cell r="V177" t="str">
            <v>JORGE ELIECER ALEXANDER ORTEGA RINCON</v>
          </cell>
          <cell r="W177">
            <v>6597926</v>
          </cell>
          <cell r="X177">
            <v>13.15</v>
          </cell>
          <cell r="Y177">
            <v>1</v>
          </cell>
          <cell r="Z177">
            <v>13.15</v>
          </cell>
          <cell r="AA177"/>
          <cell r="AB177">
            <v>2842221</v>
          </cell>
          <cell r="AC177"/>
          <cell r="AD177"/>
          <cell r="AE177">
            <v>240</v>
          </cell>
          <cell r="AF177"/>
          <cell r="AG177"/>
          <cell r="AH177"/>
          <cell r="AI177"/>
          <cell r="AJ177"/>
          <cell r="AK177" t="str">
            <v>ORTEGA RINCON JORGE ELIECER ALEXANDER</v>
          </cell>
          <cell r="AL177" t="str">
            <v>Cédula No.</v>
          </cell>
          <cell r="AM177">
            <v>80089889</v>
          </cell>
          <cell r="AN177">
            <v>9558400</v>
          </cell>
          <cell r="AO177"/>
          <cell r="AP177"/>
          <cell r="AQ177"/>
          <cell r="AR177"/>
          <cell r="AS177"/>
          <cell r="AT177"/>
          <cell r="AU177" t="str">
            <v>JORGE ELIECER ALEXANDER ORTEGA RINCON</v>
          </cell>
          <cell r="AV177" t="str">
            <v>DOSCIENTOS TREINTA Y OCHO MILLONES NOVECIENTOS SESENTA MIL PESOS MCTE.</v>
          </cell>
          <cell r="AW177" t="str">
            <v>DOSCIENTOS TREINTA Y OCHO MILLONES NOVECIENTOS SESENTA MIL PESOS MCTE.</v>
          </cell>
          <cell r="AX177" t="str">
            <v>DOSCIENTOS TREINTA Y OCHO MILLONES NOVECIENTOS SESENTA MIL PESOS MCTE.</v>
          </cell>
          <cell r="AY177">
            <v>2389600</v>
          </cell>
          <cell r="AZ177">
            <v>236570400</v>
          </cell>
          <cell r="BA177" t="str">
            <v>DOSCIENTOS TREINTA Y SEIS MILLONES QUINIENTOS SETENTA MIL CUATROCIENTOS PESOS MCTE.</v>
          </cell>
          <cell r="BB177" t="str">
            <v>DOS MILLONES TRESCIENTOS OCHENTA Y NUEVE MIL SEISCIENTOS PESOS MCTE.</v>
          </cell>
          <cell r="BC177" t="str">
            <v>DOS MILLONES OCHOCIENTOS CUARENTA Y DOS MIL DOSCIENTOS VEINTIÚN PESOS MCTE.</v>
          </cell>
          <cell r="BD177" t="str">
            <v>doscientos cuarenta</v>
          </cell>
          <cell r="BE177" t="str">
            <v xml:space="preserve"> cuotas mensuales</v>
          </cell>
          <cell r="BF177" t="str">
            <v>doscientos cuarenta (240) cuotas mensuales y sucesivas</v>
          </cell>
          <cell r="BG177" t="str">
            <v>COMPRA DE VIVIENDA</v>
          </cell>
          <cell r="BH177" t="str">
            <v xml:space="preserve"> al mes siguiente del desembolso </v>
          </cell>
          <cell r="BI177" t="str">
            <v>mensual</v>
          </cell>
          <cell r="BJ177" t="str">
            <v xml:space="preserve">al mes siguiente del desembolso </v>
          </cell>
          <cell r="BK177"/>
          <cell r="BL177" t="str">
            <v>a. Promesa de compraventa</v>
          </cell>
          <cell r="BM177" t="str">
            <v>b. Certificado de tradición y libertad del inmueble a adquirir, debe tener una fecha de expedición no superior a treinta (30) días.</v>
          </cell>
          <cell r="BN177" t="str">
            <v>c.Avalúo comercial del inmueble a adquirir, debe contener registro fotográfico a color y elcertificadö del perito avaluador inscrito en las listas que componen el Registro Nacional de Avaluadores de la Superintendencia de Industria y Comercio</v>
          </cell>
          <cell r="BO177" t="str">
            <v xml:space="preserve">d. Fotocopia de la escritura pública del inmueble a adquirir. </v>
          </cell>
          <cell r="BP177" t="str">
            <v>e.Fotocopia de la escritura pública del reglamento de propiedad horizontal, adjuntando solamente la parte pertinente del bien inmueble que desea adquirir.</v>
          </cell>
          <cell r="BQ177" t="str">
            <v>f. Certificado catastral con fecha no mayor a treinta (30) días de expedición.</v>
          </cell>
          <cell r="BR177" t="str">
            <v>g. Fotocopia de la cedula de ciudadanía del vendedor. En caso de ser el vendedor una persona jurídica, se debe anexar el certificado de existencia y representación legal.</v>
          </cell>
          <cell r="BS177" t="str">
            <v>h.Certificación bancaria vigente del funcionario beneficiario de crédito y del o los beneficiarios del giro, con número y tipo de cuenta con fecha no mayor a treinta (30) días de expedición.</v>
          </cell>
          <cell r="BT177" t="str">
            <v>Primera</v>
          </cell>
          <cell r="BU177" t="str">
            <v>Contraloria General de la República</v>
          </cell>
          <cell r="BV177"/>
          <cell r="BW177"/>
          <cell r="BX177"/>
          <cell r="BY177"/>
          <cell r="BZ177"/>
          <cell r="CA177"/>
          <cell r="CB177"/>
          <cell r="CC177"/>
        </row>
        <row r="178">
          <cell r="C178">
            <v>18134</v>
          </cell>
          <cell r="D178" t="str">
            <v>Acepta</v>
          </cell>
          <cell r="E178" t="str">
            <v>COMPRA DE VIVIENDA</v>
          </cell>
          <cell r="F178">
            <v>1</v>
          </cell>
          <cell r="G178" t="str">
            <v>Reas 1</v>
          </cell>
          <cell r="H178">
            <v>45075</v>
          </cell>
          <cell r="I178">
            <v>51783378</v>
          </cell>
          <cell r="J178" t="str">
            <v>CASTRO PARDO EDDY MARCELA</v>
          </cell>
          <cell r="K178" t="str">
            <v>Profesional Universitario - Grado 02</v>
          </cell>
          <cell r="L178" t="str">
            <v>Bogota D.C.</v>
          </cell>
          <cell r="M178">
            <v>238960000</v>
          </cell>
          <cell r="N178">
            <v>238960000</v>
          </cell>
          <cell r="O178">
            <v>0</v>
          </cell>
          <cell r="P178" t="str">
            <v>FECHA DE NOTIFICACION 30/05/2025</v>
          </cell>
          <cell r="Q178" t="str">
            <v>Diana Palacios</v>
          </cell>
          <cell r="R178" t="str">
            <v>eddy.castro@contraloria.gov.co</v>
          </cell>
          <cell r="S178"/>
          <cell r="T178"/>
          <cell r="U178" t="str">
            <v>Señora</v>
          </cell>
          <cell r="V178" t="str">
            <v>EDDY MARCELA CASTRO PARDO</v>
          </cell>
          <cell r="W178">
            <v>6597926</v>
          </cell>
          <cell r="X178">
            <v>13.15</v>
          </cell>
          <cell r="Y178">
            <v>1</v>
          </cell>
          <cell r="Z178">
            <v>13.15</v>
          </cell>
          <cell r="AA178">
            <v>0</v>
          </cell>
          <cell r="AB178">
            <v>2842221</v>
          </cell>
          <cell r="AC178"/>
          <cell r="AD178"/>
          <cell r="AE178">
            <v>240</v>
          </cell>
          <cell r="AF178"/>
          <cell r="AG178"/>
          <cell r="AH178"/>
          <cell r="AI178"/>
          <cell r="AJ178"/>
          <cell r="AK178" t="str">
            <v>CASTRO PARDO EDDY MARCELA</v>
          </cell>
          <cell r="AL178" t="str">
            <v>Cédula No.</v>
          </cell>
          <cell r="AM178">
            <v>51783378</v>
          </cell>
          <cell r="AN178">
            <v>9558400</v>
          </cell>
          <cell r="AO178"/>
          <cell r="AP178"/>
          <cell r="AQ178"/>
          <cell r="AR178"/>
          <cell r="AS178"/>
          <cell r="AT178"/>
          <cell r="AU178" t="str">
            <v>EDDY MARCELA CASTRO PARDO</v>
          </cell>
          <cell r="AV178" t="str">
            <v>DOSCIENTOS TREINTA Y OCHO MILLONES NOVECIENTOS SESENTA MIL PESOS MCTE.</v>
          </cell>
          <cell r="AW178" t="str">
            <v>DOSCIENTOS TREINTA Y OCHO MILLONES NOVECIENTOS SESENTA MIL PESOS MCTE.</v>
          </cell>
          <cell r="AX178" t="str">
            <v>DOSCIENTOS TREINTA Y OCHO MILLONES NOVECIENTOS SESENTA MIL PESOS MCTE.</v>
          </cell>
          <cell r="AY178">
            <v>2389600</v>
          </cell>
          <cell r="AZ178">
            <v>236570400</v>
          </cell>
          <cell r="BA178" t="str">
            <v>DOSCIENTOS TREINTA Y SEIS MILLONES QUINIENTOS SETENTA MIL CUATROCIENTOS PESOS MCTE.</v>
          </cell>
          <cell r="BB178" t="str">
            <v>DOS MILLONES TRESCIENTOS OCHENTA Y NUEVE MIL SEISCIENTOS PESOS MCTE.</v>
          </cell>
          <cell r="BC178" t="str">
            <v>DOS MILLONES OCHOCIENTOS CUARENTA Y DOS MIL DOSCIENTOS VEINTIÚN PESOS MCTE.</v>
          </cell>
          <cell r="BD178" t="str">
            <v>doscientos cuarenta</v>
          </cell>
          <cell r="BE178" t="str">
            <v xml:space="preserve"> cuotas mensuales</v>
          </cell>
          <cell r="BF178" t="str">
            <v>doscientos cuarenta (240) cuotas mensuales y sucesivas</v>
          </cell>
          <cell r="BG178" t="str">
            <v>COMPRA DE VIVIENDA</v>
          </cell>
          <cell r="BH178" t="str">
            <v xml:space="preserve"> al mes siguiente del desembolso </v>
          </cell>
          <cell r="BI178" t="str">
            <v>mensual</v>
          </cell>
          <cell r="BJ178" t="str">
            <v xml:space="preserve">al mes siguiente del desembolso </v>
          </cell>
          <cell r="BK178" t="str">
            <v/>
          </cell>
          <cell r="BL178" t="str">
            <v>a. Promesa de compraventa</v>
          </cell>
          <cell r="BM178" t="str">
            <v>b. Certificado de tradición y libertad del inmueble a adquirir, debe tener una fecha de expedición no superior a treinta (30) días.</v>
          </cell>
          <cell r="BN178" t="str">
            <v>c.Avalúo comercial del inmueble a adquirir, debe contener registro fotográfico a color y elcertificadö del perito avaluador inscrito en las listas que componen el Registro Nacional de Avaluadores de la Superintendencia de Industria y Comercio</v>
          </cell>
          <cell r="BO178" t="str">
            <v xml:space="preserve">d. Fotocopia de la escritura pública del inmueble a adquirir. </v>
          </cell>
          <cell r="BP178" t="str">
            <v>e.Fotocopia de la escritura pública del reglamento de propiedad horizontal, adjuntando solamente la parte pertinente del bien inmueble que desea adquirir.</v>
          </cell>
          <cell r="BQ178" t="str">
            <v>f. Certificado catastral con fecha no mayor a treinta (30) días de expedición.</v>
          </cell>
          <cell r="BR178" t="str">
            <v>g. Fotocopia de la cedula de ciudadanía del vendedor. En caso de ser el vendedor una persona jurídica, se debe anexar el certificado de existencia y representación legal.</v>
          </cell>
          <cell r="BS178" t="str">
            <v>h.Certificación bancaria vigente del funcionario beneficiario de crédito y del o los beneficiarios del giro, con número y tipo de cuenta con fecha no mayor a treinta (30) días de expedición.</v>
          </cell>
          <cell r="BT178" t="str">
            <v>Primera</v>
          </cell>
          <cell r="BU178" t="str">
            <v>Contraloria General de la República</v>
          </cell>
          <cell r="BV178"/>
          <cell r="BW178"/>
          <cell r="BX178"/>
          <cell r="BY178"/>
          <cell r="BZ178"/>
          <cell r="CA178"/>
          <cell r="CB178"/>
          <cell r="CC178"/>
        </row>
        <row r="179">
          <cell r="C179">
            <v>17269</v>
          </cell>
          <cell r="D179" t="str">
            <v>NO ACEPTA</v>
          </cell>
          <cell r="E179" t="str">
            <v>COMPRA DE VIVIENDA</v>
          </cell>
          <cell r="F179">
            <v>1</v>
          </cell>
          <cell r="G179" t="str">
            <v>Reas 1</v>
          </cell>
          <cell r="H179">
            <v>45075</v>
          </cell>
          <cell r="I179">
            <v>80745581</v>
          </cell>
          <cell r="J179" t="str">
            <v>SANCHEZ DURÁN JOHN SERGIO</v>
          </cell>
          <cell r="K179" t="str">
            <v>Profesional Universitario - Grado 01</v>
          </cell>
          <cell r="L179" t="str">
            <v>Bogota D.C.</v>
          </cell>
          <cell r="M179">
            <v>214600000</v>
          </cell>
          <cell r="N179">
            <v>214600000</v>
          </cell>
          <cell r="O179">
            <v>0</v>
          </cell>
          <cell r="P179" t="str">
            <v>FECHA DE NOTIFICACION 30/05/2025</v>
          </cell>
          <cell r="Q179" t="str">
            <v>Diana Palacios</v>
          </cell>
          <cell r="R179" t="str">
            <v>johns.sanchez@contraloria.gov.co</v>
          </cell>
          <cell r="S179"/>
          <cell r="T179"/>
          <cell r="U179" t="str">
            <v>Señor</v>
          </cell>
          <cell r="V179" t="str">
            <v>JOHN SERGIO SANCHEZ DURÁN</v>
          </cell>
          <cell r="W179">
            <v>5553106</v>
          </cell>
          <cell r="X179">
            <v>13.15</v>
          </cell>
          <cell r="Y179">
            <v>1</v>
          </cell>
          <cell r="Z179">
            <v>13.15</v>
          </cell>
          <cell r="AA179">
            <v>0</v>
          </cell>
          <cell r="AB179">
            <v>2552480</v>
          </cell>
          <cell r="AC179"/>
          <cell r="AD179"/>
          <cell r="AE179">
            <v>240</v>
          </cell>
          <cell r="AF179"/>
          <cell r="AG179"/>
          <cell r="AH179"/>
          <cell r="AI179"/>
          <cell r="AJ179"/>
          <cell r="AK179" t="str">
            <v>SANCHEZ DURÁN JOHN SERGIO</v>
          </cell>
          <cell r="AL179" t="str">
            <v>Cédula No.</v>
          </cell>
          <cell r="AM179">
            <v>80745581</v>
          </cell>
          <cell r="AN179">
            <v>8584000</v>
          </cell>
          <cell r="AO179"/>
          <cell r="AP179"/>
          <cell r="AQ179"/>
          <cell r="AR179"/>
          <cell r="AS179"/>
          <cell r="AT179"/>
          <cell r="AU179" t="str">
            <v>JOHN SERGIO SANCHEZ DURÁN</v>
          </cell>
          <cell r="AV179" t="str">
            <v>DOSCIENTOS CATORCE MILLONES SEISCIENTOS MIL PESOS MCTE.</v>
          </cell>
          <cell r="AW179" t="str">
            <v>DOSCIENTOS CATORCE MILLONES SEISCIENTOS MIL PESOS MCTE.</v>
          </cell>
          <cell r="AX179" t="str">
            <v>DOSCIENTOS CATORCE MILLONES SEISCIENTOS MIL PESOS MCTE.</v>
          </cell>
          <cell r="AY179">
            <v>2146000</v>
          </cell>
          <cell r="AZ179">
            <v>212454000</v>
          </cell>
          <cell r="BA179" t="str">
            <v>DOSCIENTOS DOCE MILLONES CUATROCIENTOS CINCUENTA Y CUATRO MIL PESOS MCTE.</v>
          </cell>
          <cell r="BB179" t="str">
            <v>DOS MILLONES CIENTO CUARENTA Y SEIS MIL PESOS MCTE.</v>
          </cell>
          <cell r="BC179" t="str">
            <v>DOS MILLONES QUINIENTOS CINCUENTA Y DOS MIL CUATROCIENTOS OCHENTA PESOS MCTE.</v>
          </cell>
          <cell r="BD179" t="str">
            <v>doscientos cuarenta</v>
          </cell>
          <cell r="BE179" t="str">
            <v xml:space="preserve"> cuotas mensuales</v>
          </cell>
          <cell r="BF179" t="str">
            <v>doscientos cuarenta (240) cuotas mensuales y sucesivas</v>
          </cell>
          <cell r="BG179" t="str">
            <v>COMPRA DE VIVIENDA</v>
          </cell>
          <cell r="BH179" t="str">
            <v xml:space="preserve"> al mes siguiente del desembolso </v>
          </cell>
          <cell r="BI179" t="str">
            <v>mensual</v>
          </cell>
          <cell r="BJ179" t="str">
            <v xml:space="preserve">al mes siguiente del desembolso </v>
          </cell>
          <cell r="BK179" t="str">
            <v/>
          </cell>
          <cell r="BL179" t="str">
            <v>a. Promesa de compraventa</v>
          </cell>
          <cell r="BM179" t="str">
            <v>b. Certificado de tradición y libertad del inmueble a adquirir, debe tener una fecha de expedición no superior a treinta (30) días.</v>
          </cell>
          <cell r="BN179" t="str">
            <v>c.Avalúo comercial del inmueble a adquirir, debe contener registro fotográfico a color y elcertificadö del perito avaluador inscrito en las listas que componen el Registro Nacional de Avaluadores de la Superintendencia de Industria y Comercio</v>
          </cell>
          <cell r="BO179" t="str">
            <v xml:space="preserve">d. Fotocopia de la escritura pública del inmueble a adquirir. </v>
          </cell>
          <cell r="BP179" t="str">
            <v>e.Fotocopia de la escritura pública del reglamento de propiedad horizontal, adjuntando solamente la parte pertinente del bien inmueble que desea adquirir.</v>
          </cell>
          <cell r="BQ179" t="str">
            <v>f. Certificado catastral con fecha no mayor a treinta (30) días de expedición.</v>
          </cell>
          <cell r="BR179" t="str">
            <v>g. Fotocopia de la cedula de ciudadanía del vendedor. En caso de ser el vendedor una persona jurídica, se debe anexar el certificado de existencia y representación legal.</v>
          </cell>
          <cell r="BS179" t="str">
            <v>h.Certificación bancaria vigente del funcionario beneficiario de crédito y del o los beneficiarios del giro, con número y tipo de cuenta con fecha no mayor a treinta (30) días de expedición.</v>
          </cell>
          <cell r="BT179" t="str">
            <v>Primera</v>
          </cell>
          <cell r="BU179" t="str">
            <v>Contraloria General de la República</v>
          </cell>
          <cell r="BV179"/>
          <cell r="BW179"/>
          <cell r="BX179"/>
          <cell r="BY179"/>
          <cell r="BZ179"/>
          <cell r="CA179"/>
          <cell r="CB179"/>
          <cell r="CC179"/>
        </row>
        <row r="180">
          <cell r="C180">
            <v>17651</v>
          </cell>
          <cell r="D180" t="str">
            <v>NO ACEPTA</v>
          </cell>
          <cell r="E180" t="str">
            <v>COMPRA DE VIVIENDA</v>
          </cell>
          <cell r="F180">
            <v>1</v>
          </cell>
          <cell r="G180" t="str">
            <v>Reas 1</v>
          </cell>
          <cell r="H180">
            <v>45075</v>
          </cell>
          <cell r="I180">
            <v>26425910</v>
          </cell>
          <cell r="J180" t="str">
            <v>RODRÍGUEZ CORTÉS NANCY ROCIO</v>
          </cell>
          <cell r="K180" t="str">
            <v>Profesional Universitario - Grado 01</v>
          </cell>
          <cell r="L180" t="str">
            <v>Neiva - Huila</v>
          </cell>
          <cell r="M180">
            <v>214600000</v>
          </cell>
          <cell r="N180">
            <v>214600000</v>
          </cell>
          <cell r="O180">
            <v>0</v>
          </cell>
          <cell r="P180" t="str">
            <v>FECHA DE NOTIFICACION 30/05/2025</v>
          </cell>
          <cell r="Q180" t="str">
            <v>Diana Palacios</v>
          </cell>
          <cell r="R180" t="str">
            <v>nancy.rodriguez@contraloria.gov.co</v>
          </cell>
          <cell r="S180"/>
          <cell r="T180"/>
          <cell r="U180" t="str">
            <v>Señora</v>
          </cell>
          <cell r="V180" t="str">
            <v>NANCY ROCIO RODRÍGUEZ CORTÉS</v>
          </cell>
          <cell r="W180">
            <v>5553106</v>
          </cell>
          <cell r="X180">
            <v>13.15</v>
          </cell>
          <cell r="Y180">
            <v>1</v>
          </cell>
          <cell r="Z180">
            <v>13.15</v>
          </cell>
          <cell r="AA180">
            <v>0</v>
          </cell>
          <cell r="AB180">
            <v>2552480</v>
          </cell>
          <cell r="AC180"/>
          <cell r="AD180"/>
          <cell r="AE180">
            <v>240</v>
          </cell>
          <cell r="AF180"/>
          <cell r="AG180"/>
          <cell r="AH180"/>
          <cell r="AI180"/>
          <cell r="AJ180"/>
          <cell r="AK180" t="str">
            <v>RODRÍGUEZ CORTÉS NANCY ROCIO</v>
          </cell>
          <cell r="AL180" t="str">
            <v>Cédula No.</v>
          </cell>
          <cell r="AM180">
            <v>26425910</v>
          </cell>
          <cell r="AN180">
            <v>8584000</v>
          </cell>
          <cell r="AO180"/>
          <cell r="AP180"/>
          <cell r="AQ180"/>
          <cell r="AR180"/>
          <cell r="AS180"/>
          <cell r="AT180"/>
          <cell r="AU180" t="str">
            <v>NANCY ROCIO RODRÍGUEZ CORTÉS</v>
          </cell>
          <cell r="AV180" t="str">
            <v>DOSCIENTOS CATORCE MILLONES SEISCIENTOS MIL PESOS MCTE.</v>
          </cell>
          <cell r="AW180" t="str">
            <v>DOSCIENTOS CATORCE MILLONES SEISCIENTOS MIL PESOS MCTE.</v>
          </cell>
          <cell r="AX180" t="str">
            <v>DOSCIENTOS CATORCE MILLONES SEISCIENTOS MIL PESOS MCTE.</v>
          </cell>
          <cell r="AY180">
            <v>2146000</v>
          </cell>
          <cell r="AZ180">
            <v>212454000</v>
          </cell>
          <cell r="BA180" t="str">
            <v>DOSCIENTOS DOCE MILLONES CUATROCIENTOS CINCUENTA Y CUATRO MIL PESOS MCTE.</v>
          </cell>
          <cell r="BB180" t="str">
            <v>DOS MILLONES CIENTO CUARENTA Y SEIS MIL PESOS MCTE.</v>
          </cell>
          <cell r="BC180" t="str">
            <v>DOS MILLONES QUINIENTOS CINCUENTA Y DOS MIL CUATROCIENTOS OCHENTA PESOS MCTE.</v>
          </cell>
          <cell r="BD180" t="str">
            <v>doscientos cuarenta</v>
          </cell>
          <cell r="BE180" t="str">
            <v xml:space="preserve"> cuotas mensuales</v>
          </cell>
          <cell r="BF180" t="str">
            <v>doscientos cuarenta (240) cuotas mensuales y sucesivas</v>
          </cell>
          <cell r="BG180" t="str">
            <v>COMPRA DE VIVIENDA</v>
          </cell>
          <cell r="BH180" t="str">
            <v xml:space="preserve"> al mes siguiente del desembolso </v>
          </cell>
          <cell r="BI180" t="str">
            <v>mensual</v>
          </cell>
          <cell r="BJ180" t="str">
            <v xml:space="preserve">al mes siguiente del desembolso </v>
          </cell>
          <cell r="BK180" t="str">
            <v/>
          </cell>
          <cell r="BL180" t="str">
            <v>a. Promesa de compraventa</v>
          </cell>
          <cell r="BM180" t="str">
            <v>b. Certificado de tradición y libertad del inmueble a adquirir, debe tener una fecha de expedición no superior a treinta (30) días.</v>
          </cell>
          <cell r="BN180" t="str">
            <v>c.Avalúo comercial del inmueble a adquirir, debe contener registro fotográfico a color y elcertificadö del perito avaluador inscrito en las listas que componen el Registro Nacional de Avaluadores de la Superintendencia de Industria y Comercio</v>
          </cell>
          <cell r="BO180" t="str">
            <v xml:space="preserve">d. Fotocopia de la escritura pública del inmueble a adquirir. </v>
          </cell>
          <cell r="BP180" t="str">
            <v>e.Fotocopia de la escritura pública del reglamento de propiedad horizontal, adjuntando solamente la parte pertinente del bien inmueble que desea adquirir.</v>
          </cell>
          <cell r="BQ180" t="str">
            <v>f. Certificado catastral con fecha no mayor a treinta (30) días de expedición.</v>
          </cell>
          <cell r="BR180" t="str">
            <v>g. Fotocopia de la cedula de ciudadanía del vendedor. En caso de ser el vendedor una persona jurídica, se debe anexar el certificado de existencia y representación legal.</v>
          </cell>
          <cell r="BS180" t="str">
            <v>h.Certificación bancaria vigente del funcionario beneficiario de crédito y del o los beneficiarios del giro, con número y tipo de cuenta con fecha no mayor a treinta (30) días de expedición.</v>
          </cell>
          <cell r="BT180" t="str">
            <v>Primera</v>
          </cell>
          <cell r="BU180" t="str">
            <v>Contraloria General de la República</v>
          </cell>
          <cell r="BV180"/>
          <cell r="BW180"/>
          <cell r="BX180"/>
          <cell r="BY180"/>
          <cell r="BZ180"/>
          <cell r="CA180"/>
          <cell r="CB180"/>
          <cell r="CC180"/>
        </row>
        <row r="181">
          <cell r="C181">
            <v>18119</v>
          </cell>
          <cell r="D181" t="str">
            <v>En Trámte</v>
          </cell>
          <cell r="E181" t="str">
            <v>COMPRA DE VIVIENDA</v>
          </cell>
          <cell r="F181">
            <v>1</v>
          </cell>
          <cell r="G181" t="str">
            <v>Reas 1</v>
          </cell>
          <cell r="H181">
            <v>45075</v>
          </cell>
          <cell r="I181">
            <v>52907025</v>
          </cell>
          <cell r="J181" t="str">
            <v>ESTRADA ESTRADA CAROLINA</v>
          </cell>
          <cell r="K181" t="str">
            <v>Auxiliar Administrativo - Grado 03</v>
          </cell>
          <cell r="L181" t="str">
            <v>Bogota D.C.</v>
          </cell>
          <cell r="M181">
            <v>141520000</v>
          </cell>
          <cell r="N181">
            <v>141520000</v>
          </cell>
          <cell r="O181">
            <v>0</v>
          </cell>
          <cell r="P181" t="str">
            <v>FECHA DE NOTIFICACION 30/05/2025</v>
          </cell>
          <cell r="Q181" t="str">
            <v>Jose Bayona Avendaño</v>
          </cell>
          <cell r="R181" t="str">
            <v>carolina.estrada@contraloria.gov.co</v>
          </cell>
          <cell r="S181" t="str">
            <v>Falta copia decula y cert bancaria del vendedor</v>
          </cell>
          <cell r="T181"/>
          <cell r="U181" t="str">
            <v>Señora</v>
          </cell>
          <cell r="V181" t="str">
            <v>CAROLINA ESTRADA ESTRADA</v>
          </cell>
          <cell r="W181">
            <v>3357271</v>
          </cell>
          <cell r="X181">
            <v>12.9</v>
          </cell>
          <cell r="Y181">
            <v>1</v>
          </cell>
          <cell r="Z181">
            <v>12.9</v>
          </cell>
          <cell r="AA181">
            <v>0</v>
          </cell>
          <cell r="AB181">
            <v>1457160</v>
          </cell>
          <cell r="AC181"/>
          <cell r="AD181"/>
          <cell r="AE181">
            <v>264</v>
          </cell>
          <cell r="AF181"/>
          <cell r="AG181"/>
          <cell r="AH181"/>
          <cell r="AI181"/>
          <cell r="AJ181"/>
          <cell r="AK181" t="str">
            <v>ESTRADA ESTRADA CAROLINA</v>
          </cell>
          <cell r="AL181" t="str">
            <v>Cédula No.</v>
          </cell>
          <cell r="AM181">
            <v>52907025</v>
          </cell>
          <cell r="AN181">
            <v>6226880</v>
          </cell>
          <cell r="AO181"/>
          <cell r="AP181"/>
          <cell r="AQ181"/>
          <cell r="AR181"/>
          <cell r="AS181"/>
          <cell r="AT181"/>
          <cell r="AU181" t="str">
            <v>CAROLINA ESTRADA ESTRADA</v>
          </cell>
          <cell r="AV181" t="str">
            <v>CIENTO CUARENTA Y UN MILLONES QUINIENTOS VEINTE MIL PESOS MCTE.</v>
          </cell>
          <cell r="AW181" t="str">
            <v>CIENTO CUARENTA Y UN MILLONES QUINIENTOS VEINTE MIL PESOS MCTE.</v>
          </cell>
          <cell r="AX181" t="str">
            <v>CIENTO CUARENTA Y UN MILLONES QUINIENTOS VEINTE MIL PESOS MCTE.</v>
          </cell>
          <cell r="AY181">
            <v>1415200</v>
          </cell>
          <cell r="AZ181">
            <v>140104800</v>
          </cell>
          <cell r="BA181" t="str">
            <v>CIENTO CUARENTA MILLONES CIENTO CUATRO MIL OCHOCIENTOS PESOS MCTE.</v>
          </cell>
          <cell r="BB181" t="str">
            <v>UN MILLÓN CUATROCIENTOS QUINCE MIL DOSCIENTOS PESOS MCTE.</v>
          </cell>
          <cell r="BC181" t="str">
            <v>UN MILLÓN CUATROCIENTOS CINCUENTA Y SIETE MIL CIENTO SESENTA PESOS MCTE.</v>
          </cell>
          <cell r="BD181" t="str">
            <v>doscientos sesenta y cuatro</v>
          </cell>
          <cell r="BE181" t="str">
            <v xml:space="preserve"> cuotas mensuales</v>
          </cell>
          <cell r="BF181" t="str">
            <v>doscientos sesenta y cuatro (264) cuotas mensuales y sucesivas</v>
          </cell>
          <cell r="BG181" t="str">
            <v>COMPRA DE VIVIENDA</v>
          </cell>
          <cell r="BH181" t="str">
            <v xml:space="preserve"> al mes siguiente del desembolso </v>
          </cell>
          <cell r="BI181" t="str">
            <v>mensual</v>
          </cell>
          <cell r="BJ181" t="str">
            <v xml:space="preserve">al mes siguiente del desembolso </v>
          </cell>
          <cell r="BK181" t="str">
            <v/>
          </cell>
          <cell r="BL181" t="str">
            <v>a. Promesa de compraventa</v>
          </cell>
          <cell r="BM181" t="str">
            <v>b. Certificado de tradición y libertad del inmueble a adquirir, debe tener una fecha de expedición no superior a treinta (30) días.</v>
          </cell>
          <cell r="BN181" t="str">
            <v>c.Avalúo comercial del inmueble a adquirir, debe contener registro fotográfico a color y elcertificadö del perito avaluador inscrito en las listas que componen el Registro Nacional de Avaluadores de la Superintendencia de Industria y Comercio</v>
          </cell>
          <cell r="BO181" t="str">
            <v xml:space="preserve">d. Fotocopia de la escritura pública del inmueble a adquirir. </v>
          </cell>
          <cell r="BP181" t="str">
            <v>e.Fotocopia de la escritura pública del reglamento de propiedad horizontal, adjuntando solamente la parte pertinente del bien inmueble que desea adquirir.</v>
          </cell>
          <cell r="BQ181" t="str">
            <v>f. Certificado catastral con fecha no mayor a treinta (30) días de expedición.</v>
          </cell>
          <cell r="BR181" t="str">
            <v>g. Fotocopia de la cedula de ciudadanía del vendedor. En caso de ser el vendedor una persona jurídica, se debe anexar el certificado de existencia y representación legal.</v>
          </cell>
          <cell r="BS181" t="str">
            <v>h.Certificación bancaria vigente del funcionario beneficiario de crédito y del o los beneficiarios del giro, con número y tipo de cuenta con fecha no mayor a treinta (30) días de expedición.</v>
          </cell>
          <cell r="BT181" t="str">
            <v>Primera</v>
          </cell>
          <cell r="BU181" t="str">
            <v>Contraloria General de la República</v>
          </cell>
          <cell r="BV181"/>
          <cell r="BW181"/>
          <cell r="BX181"/>
          <cell r="BY181"/>
          <cell r="BZ181"/>
          <cell r="CA181"/>
          <cell r="CB181"/>
          <cell r="CC181"/>
        </row>
        <row r="182">
          <cell r="C182">
            <v>17491</v>
          </cell>
          <cell r="D182" t="str">
            <v>NO ACEPTA</v>
          </cell>
          <cell r="E182" t="str">
            <v>COMPRA DE VIVIENDA</v>
          </cell>
          <cell r="F182">
            <v>1</v>
          </cell>
          <cell r="G182" t="str">
            <v>Reas 1</v>
          </cell>
          <cell r="H182">
            <v>45075</v>
          </cell>
          <cell r="I182">
            <v>5828293</v>
          </cell>
          <cell r="J182" t="str">
            <v>MOLANO PAEZ CARLOS ANDRES</v>
          </cell>
          <cell r="K182" t="str">
            <v>Profesional Universitario - Grado 01</v>
          </cell>
          <cell r="L182" t="str">
            <v>Bogotá D.C.</v>
          </cell>
          <cell r="M182">
            <v>214600000</v>
          </cell>
          <cell r="N182">
            <v>214600000</v>
          </cell>
          <cell r="O182">
            <v>0</v>
          </cell>
          <cell r="P182" t="str">
            <v>FECHA DE NOTIFICACION 30/05/2025</v>
          </cell>
          <cell r="Q182" t="str">
            <v>Diana Palacios</v>
          </cell>
          <cell r="R182" t="str">
            <v>carlos.molano@contraloria.gov.co</v>
          </cell>
          <cell r="S182"/>
          <cell r="T182"/>
          <cell r="U182" t="str">
            <v>Señor</v>
          </cell>
          <cell r="V182" t="str">
            <v>CARLOS ANDRES MOLANO PAEZ</v>
          </cell>
          <cell r="W182">
            <v>5553106</v>
          </cell>
          <cell r="X182">
            <v>13.15</v>
          </cell>
          <cell r="Y182">
            <v>1</v>
          </cell>
          <cell r="Z182">
            <v>13.15</v>
          </cell>
          <cell r="AA182">
            <v>0</v>
          </cell>
          <cell r="AB182">
            <v>2552480</v>
          </cell>
          <cell r="AC182"/>
          <cell r="AD182"/>
          <cell r="AE182">
            <v>240</v>
          </cell>
          <cell r="AF182"/>
          <cell r="AG182"/>
          <cell r="AH182"/>
          <cell r="AI182"/>
          <cell r="AJ182"/>
          <cell r="AK182" t="str">
            <v>MOLANO PAEZ CARLOS ANDRES</v>
          </cell>
          <cell r="AL182" t="str">
            <v>Cédula No.</v>
          </cell>
          <cell r="AM182">
            <v>5828293</v>
          </cell>
          <cell r="AN182">
            <v>8584000</v>
          </cell>
          <cell r="AO182"/>
          <cell r="AP182"/>
          <cell r="AQ182"/>
          <cell r="AR182"/>
          <cell r="AS182"/>
          <cell r="AT182"/>
          <cell r="AU182" t="str">
            <v>CARLOS ANDRES MOLANO PAEZ</v>
          </cell>
          <cell r="AV182" t="str">
            <v>DOSCIENTOS CATORCE MILLONES SEISCIENTOS MIL PESOS MCTE.</v>
          </cell>
          <cell r="AW182" t="str">
            <v>DOSCIENTOS CATORCE MILLONES SEISCIENTOS MIL PESOS MCTE.</v>
          </cell>
          <cell r="AX182" t="str">
            <v>DOSCIENTOS CATORCE MILLONES SEISCIENTOS MIL PESOS MCTE.</v>
          </cell>
          <cell r="AY182">
            <v>2146000</v>
          </cell>
          <cell r="AZ182">
            <v>212454000</v>
          </cell>
          <cell r="BA182" t="str">
            <v>DOSCIENTOS DOCE MILLONES CUATROCIENTOS CINCUENTA Y CUATRO MIL PESOS MCTE.</v>
          </cell>
          <cell r="BB182" t="str">
            <v>DOS MILLONES CIENTO CUARENTA Y SEIS MIL PESOS MCTE.</v>
          </cell>
          <cell r="BC182" t="str">
            <v>DOS MILLONES QUINIENTOS CINCUENTA Y DOS MIL CUATROCIENTOS OCHENTA PESOS MCTE.</v>
          </cell>
          <cell r="BD182" t="str">
            <v>doscientos cuarenta</v>
          </cell>
          <cell r="BE182" t="str">
            <v xml:space="preserve"> cuotas mensuales</v>
          </cell>
          <cell r="BF182" t="str">
            <v>doscientos cuarenta (240) cuotas mensuales y sucesivas</v>
          </cell>
          <cell r="BG182" t="str">
            <v>COMPRA DE VIVIENDA</v>
          </cell>
          <cell r="BH182" t="str">
            <v xml:space="preserve"> al mes siguiente del desembolso </v>
          </cell>
          <cell r="BI182" t="str">
            <v>mensual</v>
          </cell>
          <cell r="BJ182" t="str">
            <v xml:space="preserve">al mes siguiente del desembolso </v>
          </cell>
          <cell r="BK182" t="str">
            <v/>
          </cell>
          <cell r="BL182" t="str">
            <v>a. Promesa de compraventa</v>
          </cell>
          <cell r="BM182" t="str">
            <v>b. Certificado de tradición y libertad del inmueble a adquirir, debe tener una fecha de expedición no superior a treinta (30) días.</v>
          </cell>
          <cell r="BN182" t="str">
            <v>c.Avalúo comercial del inmueble a adquirir, debe contener registro fotográfico a color y elcertificadö del perito avaluador inscrito en las listas que componen el Registro Nacional de Avaluadores de la Superintendencia de Industria y Comercio</v>
          </cell>
          <cell r="BO182" t="str">
            <v xml:space="preserve">d. Fotocopia de la escritura pública del inmueble a adquirir. </v>
          </cell>
          <cell r="BP182" t="str">
            <v>e.Fotocopia de la escritura pública del reglamento de propiedad horizontal, adjuntando solamente la parte pertinente del bien inmueble que desea adquirir.</v>
          </cell>
          <cell r="BQ182" t="str">
            <v>f. Certificado catastral con fecha no mayor a treinta (30) días de expedición.</v>
          </cell>
          <cell r="BR182" t="str">
            <v>g. Fotocopia de la cedula de ciudadanía del vendedor. En caso de ser el vendedor una persona jurídica, se debe anexar el certificado de existencia y representación legal.</v>
          </cell>
          <cell r="BS182" t="str">
            <v>h.Certificación bancaria vigente del funcionario beneficiario de crédito y del o los beneficiarios del giro, con número y tipo de cuenta con fecha no mayor a treinta (30) días de expedición.</v>
          </cell>
          <cell r="BT182" t="str">
            <v>Primera</v>
          </cell>
          <cell r="BU182" t="str">
            <v>Contraloria General de la República</v>
          </cell>
          <cell r="BV182"/>
          <cell r="BW182"/>
          <cell r="BX182"/>
          <cell r="BY182"/>
          <cell r="BZ182"/>
          <cell r="CA182"/>
          <cell r="CB182"/>
          <cell r="CC182"/>
        </row>
        <row r="183">
          <cell r="C183">
            <v>12685</v>
          </cell>
          <cell r="D183" t="str">
            <v>NO ACEPTA</v>
          </cell>
          <cell r="E183" t="str">
            <v>COMPRA DE VIVIENDA</v>
          </cell>
          <cell r="F183">
            <v>2</v>
          </cell>
          <cell r="G183" t="str">
            <v>Reas 1</v>
          </cell>
          <cell r="H183">
            <v>45075</v>
          </cell>
          <cell r="I183">
            <v>79397941</v>
          </cell>
          <cell r="J183" t="str">
            <v>VELASQUEZ PEDRAZA JOSE HERNANDO</v>
          </cell>
          <cell r="K183" t="str">
            <v>Profesional Universitario - Grado 01</v>
          </cell>
          <cell r="L183" t="str">
            <v>Bucaramanga - Santander</v>
          </cell>
          <cell r="M183">
            <v>214600000</v>
          </cell>
          <cell r="N183">
            <v>214600000</v>
          </cell>
          <cell r="O183">
            <v>0</v>
          </cell>
          <cell r="P183" t="str">
            <v>FECHA DE NOTIFICACION 30/05/2025</v>
          </cell>
          <cell r="Q183" t="str">
            <v>Diana Palacios</v>
          </cell>
          <cell r="R183" t="str">
            <v>jose.velasquez@contraloria.gov.co</v>
          </cell>
          <cell r="S183"/>
          <cell r="T183"/>
          <cell r="U183" t="str">
            <v>Señor</v>
          </cell>
          <cell r="V183" t="str">
            <v>JOSE HERNANDO VELASQUEZ PEDRAZA</v>
          </cell>
          <cell r="W183">
            <v>5553106</v>
          </cell>
          <cell r="X183">
            <v>13.15</v>
          </cell>
          <cell r="Y183">
            <v>1</v>
          </cell>
          <cell r="Z183">
            <v>13.15</v>
          </cell>
          <cell r="AA183">
            <v>0</v>
          </cell>
          <cell r="AB183">
            <v>2552480</v>
          </cell>
          <cell r="AC183"/>
          <cell r="AD183"/>
          <cell r="AE183">
            <v>240</v>
          </cell>
          <cell r="AF183"/>
          <cell r="AG183"/>
          <cell r="AH183"/>
          <cell r="AI183"/>
          <cell r="AJ183"/>
          <cell r="AK183" t="str">
            <v>VELASQUEZ PEDRAZA JOSE HERNANDO</v>
          </cell>
          <cell r="AL183" t="str">
            <v>Cédula No.</v>
          </cell>
          <cell r="AM183">
            <v>79397941</v>
          </cell>
          <cell r="AN183">
            <v>8584000</v>
          </cell>
          <cell r="AO183"/>
          <cell r="AP183"/>
          <cell r="AQ183"/>
          <cell r="AR183"/>
          <cell r="AS183"/>
          <cell r="AT183"/>
          <cell r="AU183" t="str">
            <v>JOSE HERNANDO VELASQUEZ PEDRAZA</v>
          </cell>
          <cell r="AV183" t="str">
            <v>DOSCIENTOS CATORCE MILLONES SEISCIENTOS MIL PESOS MCTE.</v>
          </cell>
          <cell r="AW183" t="str">
            <v>DOSCIENTOS CATORCE MILLONES SEISCIENTOS MIL PESOS MCTE.</v>
          </cell>
          <cell r="AX183" t="str">
            <v>DOSCIENTOS CATORCE MILLONES SEISCIENTOS MIL PESOS MCTE.</v>
          </cell>
          <cell r="AY183">
            <v>2146000</v>
          </cell>
          <cell r="AZ183">
            <v>212454000</v>
          </cell>
          <cell r="BA183" t="str">
            <v>DOSCIENTOS DOCE MILLONES CUATROCIENTOS CINCUENTA Y CUATRO MIL PESOS MCTE.</v>
          </cell>
          <cell r="BB183" t="str">
            <v>DOS MILLONES CIENTO CUARENTA Y SEIS MIL PESOS MCTE.</v>
          </cell>
          <cell r="BC183" t="str">
            <v>DOS MILLONES QUINIENTOS CINCUENTA Y DOS MIL CUATROCIENTOS OCHENTA PESOS MCTE.</v>
          </cell>
          <cell r="BD183" t="str">
            <v>doscientos cuarenta</v>
          </cell>
          <cell r="BE183" t="str">
            <v xml:space="preserve"> cuotas mensuales</v>
          </cell>
          <cell r="BF183" t="str">
            <v>doscientos cuarenta (240) cuotas mensuales y sucesivas</v>
          </cell>
          <cell r="BG183" t="str">
            <v>COMPRA DE VIVIENDA</v>
          </cell>
          <cell r="BH183" t="str">
            <v xml:space="preserve"> al mes siguiente del desembolso </v>
          </cell>
          <cell r="BI183" t="str">
            <v>mensual</v>
          </cell>
          <cell r="BJ183" t="str">
            <v xml:space="preserve">al mes siguiente del desembolso </v>
          </cell>
          <cell r="BK183" t="str">
            <v/>
          </cell>
          <cell r="BL183" t="str">
            <v>a. Promesa de compraventa</v>
          </cell>
          <cell r="BM183" t="str">
            <v>b. Certificado de tradición y libertad del inmueble a adquirir, debe tener una fecha de expedición no superior a treinta (30) días.</v>
          </cell>
          <cell r="BN183" t="str">
            <v>c.Avalúo comercial del inmueble a adquirir, debe contener registro fotográfico a color y elcertificadö del perito avaluador inscrito en las listas que componen el Registro Nacional de Avaluadores de la Superintendencia de Industria y Comercio</v>
          </cell>
          <cell r="BO183" t="str">
            <v xml:space="preserve">d. Fotocopia de la escritura pública del inmueble a adquirir. </v>
          </cell>
          <cell r="BP183" t="str">
            <v>e.Fotocopia de la escritura pública del reglamento de propiedad horizontal, adjuntando solamente la parte pertinente del bien inmueble que desea adquirir.</v>
          </cell>
          <cell r="BQ183" t="str">
            <v>f. Certificado catastral con fecha no mayor a treinta (30) días de expedición.</v>
          </cell>
          <cell r="BR183" t="str">
            <v>g. Fotocopia de la cedula de ciudadanía del vendedor. En caso de ser el vendedor una persona jurídica, se debe anexar el certificado de existencia y representación legal.</v>
          </cell>
          <cell r="BS183" t="str">
            <v>h.Certificación bancaria vigente del funcionario beneficiario de crédito y del o los beneficiarios del giro, con número y tipo de cuenta con fecha no mayor a treinta (30) días de expedición.</v>
          </cell>
          <cell r="BT183" t="str">
            <v>Segunda</v>
          </cell>
          <cell r="BU183" t="str">
            <v>Contraloria General de la República</v>
          </cell>
          <cell r="BV183"/>
          <cell r="BW183"/>
          <cell r="BX183"/>
          <cell r="BY183"/>
          <cell r="BZ183"/>
          <cell r="CA183"/>
          <cell r="CB183"/>
          <cell r="CC183"/>
        </row>
        <row r="184">
          <cell r="C184">
            <v>12023</v>
          </cell>
          <cell r="D184" t="str">
            <v>NO ACEPTA</v>
          </cell>
          <cell r="E184" t="str">
            <v>COMPRA DE VIVIENDA</v>
          </cell>
          <cell r="F184">
            <v>2</v>
          </cell>
          <cell r="G184" t="str">
            <v>Reas 1</v>
          </cell>
          <cell r="H184">
            <v>45075</v>
          </cell>
          <cell r="I184">
            <v>41659492</v>
          </cell>
          <cell r="J184" t="str">
            <v>BARRERA MEDINA MARTHA ELENA</v>
          </cell>
          <cell r="K184" t="str">
            <v>Profesional Universitario - Grado 01</v>
          </cell>
          <cell r="L184" t="str">
            <v>Bogotá D.C.</v>
          </cell>
          <cell r="M184">
            <v>214600000</v>
          </cell>
          <cell r="N184">
            <v>214600000</v>
          </cell>
          <cell r="O184">
            <v>0</v>
          </cell>
          <cell r="P184" t="str">
            <v>FECHA DE NOTIFICACION 30/05/2025. Presenta NO ACEPTACION el 31/05/2023</v>
          </cell>
          <cell r="Q184" t="str">
            <v>Diana Palacios</v>
          </cell>
          <cell r="R184" t="str">
            <v>martha.barrera@contraloria.gov.co</v>
          </cell>
          <cell r="S184"/>
          <cell r="T184"/>
          <cell r="U184" t="str">
            <v>Señora</v>
          </cell>
          <cell r="V184" t="str">
            <v>MARTHA ELENA BARRERA MEDINA</v>
          </cell>
          <cell r="W184">
            <v>5553106</v>
          </cell>
          <cell r="X184">
            <v>13.15</v>
          </cell>
          <cell r="Y184">
            <v>1</v>
          </cell>
          <cell r="Z184">
            <v>13.15</v>
          </cell>
          <cell r="AA184">
            <v>0</v>
          </cell>
          <cell r="AB184">
            <v>2552480</v>
          </cell>
          <cell r="AC184"/>
          <cell r="AD184"/>
          <cell r="AE184">
            <v>240</v>
          </cell>
          <cell r="AF184"/>
          <cell r="AG184"/>
          <cell r="AH184"/>
          <cell r="AI184"/>
          <cell r="AJ184"/>
          <cell r="AK184" t="str">
            <v>BARRERA MEDINA MARTHA ELENA</v>
          </cell>
          <cell r="AL184" t="str">
            <v>Cédula No.</v>
          </cell>
          <cell r="AM184">
            <v>41659492</v>
          </cell>
          <cell r="AN184">
            <v>8584000</v>
          </cell>
          <cell r="AO184"/>
          <cell r="AP184"/>
          <cell r="AQ184"/>
          <cell r="AR184"/>
          <cell r="AS184"/>
          <cell r="AT184"/>
          <cell r="AU184" t="str">
            <v>MARTHA ELENA BARRERA MEDINA</v>
          </cell>
          <cell r="AV184" t="str">
            <v>DOSCIENTOS CATORCE MILLONES SEISCIENTOS MIL PESOS MCTE.</v>
          </cell>
          <cell r="AW184" t="str">
            <v>DOSCIENTOS CATORCE MILLONES SEISCIENTOS MIL PESOS MCTE.</v>
          </cell>
          <cell r="AX184" t="str">
            <v>DOSCIENTOS CATORCE MILLONES SEISCIENTOS MIL PESOS MCTE.</v>
          </cell>
          <cell r="AY184">
            <v>2146000</v>
          </cell>
          <cell r="AZ184">
            <v>212454000</v>
          </cell>
          <cell r="BA184" t="str">
            <v>DOSCIENTOS DOCE MILLONES CUATROCIENTOS CINCUENTA Y CUATRO MIL PESOS MCTE.</v>
          </cell>
          <cell r="BB184" t="str">
            <v>DOS MILLONES CIENTO CUARENTA Y SEIS MIL PESOS MCTE.</v>
          </cell>
          <cell r="BC184" t="str">
            <v>DOS MILLONES QUINIENTOS CINCUENTA Y DOS MIL CUATROCIENTOS OCHENTA PESOS MCTE.</v>
          </cell>
          <cell r="BD184" t="str">
            <v>doscientos cuarenta</v>
          </cell>
          <cell r="BE184" t="str">
            <v xml:space="preserve"> cuotas mensuales</v>
          </cell>
          <cell r="BF184" t="str">
            <v>doscientos cuarenta (240) cuotas mensuales y sucesivas</v>
          </cell>
          <cell r="BG184" t="str">
            <v>COMPRA DE VIVIENDA</v>
          </cell>
          <cell r="BH184" t="str">
            <v xml:space="preserve"> al mes siguiente del desembolso </v>
          </cell>
          <cell r="BI184" t="str">
            <v>mensual</v>
          </cell>
          <cell r="BJ184" t="str">
            <v xml:space="preserve">al mes siguiente del desembolso </v>
          </cell>
          <cell r="BK184" t="str">
            <v/>
          </cell>
          <cell r="BL184" t="str">
            <v>a. Promesa de compraventa</v>
          </cell>
          <cell r="BM184" t="str">
            <v>b. Certificado de tradición y libertad del inmueble a adquirir, debe tener una fecha de expedición no superior a treinta (30) días.</v>
          </cell>
          <cell r="BN184" t="str">
            <v>c.Avalúo comercial del inmueble a adquirir, debe contener registro fotográfico a color y elcertificadö del perito avaluador inscrito en las listas que componen el Registro Nacional de Avaluadores de la Superintendencia de Industria y Comercio</v>
          </cell>
          <cell r="BO184" t="str">
            <v xml:space="preserve">d. Fotocopia de la escritura pública del inmueble a adquirir. </v>
          </cell>
          <cell r="BP184" t="str">
            <v>e.Fotocopia de la escritura pública del reglamento de propiedad horizontal, adjuntando solamente la parte pertinente del bien inmueble que desea adquirir.</v>
          </cell>
          <cell r="BQ184" t="str">
            <v>f. Certificado catastral con fecha no mayor a treinta (30) días de expedición.</v>
          </cell>
          <cell r="BR184" t="str">
            <v>g. Fotocopia de la cedula de ciudadanía del vendedor. En caso de ser el vendedor una persona jurídica, se debe anexar el certificado de existencia y representación legal.</v>
          </cell>
          <cell r="BS184" t="str">
            <v>h.Certificación bancaria vigente del funcionario beneficiario de crédito y del o los beneficiarios del giro, con número y tipo de cuenta con fecha no mayor a treinta (30) días de expedición.</v>
          </cell>
          <cell r="BT184" t="str">
            <v>Segunda</v>
          </cell>
          <cell r="BU184" t="str">
            <v>Contraloria General de la República</v>
          </cell>
          <cell r="BV184"/>
          <cell r="BW184"/>
          <cell r="BX184"/>
          <cell r="BY184"/>
          <cell r="BZ184"/>
          <cell r="CA184"/>
          <cell r="CB184"/>
          <cell r="CC184"/>
        </row>
        <row r="185">
          <cell r="C185">
            <v>12208</v>
          </cell>
          <cell r="D185" t="str">
            <v>Acepta</v>
          </cell>
          <cell r="E185" t="str">
            <v>COMPRA DE VIVIENDA</v>
          </cell>
          <cell r="F185">
            <v>2</v>
          </cell>
          <cell r="G185" t="str">
            <v>Reas 1</v>
          </cell>
          <cell r="H185">
            <v>45075</v>
          </cell>
          <cell r="I185">
            <v>24866873</v>
          </cell>
          <cell r="J185" t="str">
            <v>GARCIA HOYOS DORACELLY</v>
          </cell>
          <cell r="K185" t="str">
            <v>Profesional Universitario - Grado 01</v>
          </cell>
          <cell r="L185" t="str">
            <v>Pereira - Risaralda</v>
          </cell>
          <cell r="M185">
            <v>214600000</v>
          </cell>
          <cell r="N185">
            <v>214600000</v>
          </cell>
          <cell r="O185">
            <v>0</v>
          </cell>
          <cell r="P185" t="str">
            <v>FECHA DE NOTIFICACION 30/05/2025</v>
          </cell>
          <cell r="Q185" t="str">
            <v>Diana Palacios</v>
          </cell>
          <cell r="R185" t="str">
            <v>doracelly.garcia@contraloria.gov.co</v>
          </cell>
          <cell r="S185"/>
          <cell r="T185"/>
          <cell r="U185" t="str">
            <v>Señora</v>
          </cell>
          <cell r="V185" t="str">
            <v>DORACELLY GARCIA HOYOS</v>
          </cell>
          <cell r="W185">
            <v>5553106</v>
          </cell>
          <cell r="X185">
            <v>13.15</v>
          </cell>
          <cell r="Y185">
            <v>1</v>
          </cell>
          <cell r="Z185">
            <v>13.15</v>
          </cell>
          <cell r="AA185">
            <v>0</v>
          </cell>
          <cell r="AB185">
            <v>2552480</v>
          </cell>
          <cell r="AC185"/>
          <cell r="AD185"/>
          <cell r="AE185">
            <v>240</v>
          </cell>
          <cell r="AF185"/>
          <cell r="AG185"/>
          <cell r="AH185"/>
          <cell r="AI185"/>
          <cell r="AJ185"/>
          <cell r="AK185" t="str">
            <v>GARCIA HOYOS DORACELLY</v>
          </cell>
          <cell r="AL185" t="str">
            <v>Cédula No.</v>
          </cell>
          <cell r="AM185">
            <v>24866873</v>
          </cell>
          <cell r="AN185">
            <v>8584000</v>
          </cell>
          <cell r="AO185"/>
          <cell r="AP185"/>
          <cell r="AQ185"/>
          <cell r="AR185"/>
          <cell r="AS185"/>
          <cell r="AT185"/>
          <cell r="AU185" t="str">
            <v>DORACELLY GARCIA HOYOS</v>
          </cell>
          <cell r="AV185" t="str">
            <v>DOSCIENTOS CATORCE MILLONES SEISCIENTOS MIL PESOS MCTE.</v>
          </cell>
          <cell r="AW185" t="str">
            <v>DOSCIENTOS CATORCE MILLONES SEISCIENTOS MIL PESOS MCTE.</v>
          </cell>
          <cell r="AX185" t="str">
            <v>DOSCIENTOS CATORCE MILLONES SEISCIENTOS MIL PESOS MCTE.</v>
          </cell>
          <cell r="AY185">
            <v>2146000</v>
          </cell>
          <cell r="AZ185">
            <v>212454000</v>
          </cell>
          <cell r="BA185" t="str">
            <v>DOSCIENTOS DOCE MILLONES CUATROCIENTOS CINCUENTA Y CUATRO MIL PESOS MCTE.</v>
          </cell>
          <cell r="BB185" t="str">
            <v>DOS MILLONES CIENTO CUARENTA Y SEIS MIL PESOS MCTE.</v>
          </cell>
          <cell r="BC185" t="str">
            <v>DOS MILLONES QUINIENTOS CINCUENTA Y DOS MIL CUATROCIENTOS OCHENTA PESOS MCTE.</v>
          </cell>
          <cell r="BD185" t="str">
            <v>doscientos cuarenta</v>
          </cell>
          <cell r="BE185" t="str">
            <v xml:space="preserve"> cuotas mensuales</v>
          </cell>
          <cell r="BF185" t="str">
            <v>doscientos cuarenta (240) cuotas mensuales y sucesivas</v>
          </cell>
          <cell r="BG185" t="str">
            <v>COMPRA DE VIVIENDA</v>
          </cell>
          <cell r="BH185" t="str">
            <v xml:space="preserve"> al mes siguiente del desembolso </v>
          </cell>
          <cell r="BI185" t="str">
            <v>mensual</v>
          </cell>
          <cell r="BJ185" t="str">
            <v xml:space="preserve">al mes siguiente del desembolso </v>
          </cell>
          <cell r="BK185" t="str">
            <v/>
          </cell>
          <cell r="BL185" t="str">
            <v>a. Promesa de compraventa</v>
          </cell>
          <cell r="BM185" t="str">
            <v>b. Certificado de tradición y libertad del inmueble a adquirir, debe tener una fecha de expedición no superior a treinta (30) días.</v>
          </cell>
          <cell r="BN185" t="str">
            <v>c.Avalúo comercial del inmueble a adquirir, debe contener registro fotográfico a color y elcertificadö del perito avaluador inscrito en las listas que componen el Registro Nacional de Avaluadores de la Superintendencia de Industria y Comercio</v>
          </cell>
          <cell r="BO185" t="str">
            <v xml:space="preserve">d. Fotocopia de la escritura pública del inmueble a adquirir. </v>
          </cell>
          <cell r="BP185" t="str">
            <v>e.Fotocopia de la escritura pública del reglamento de propiedad horizontal, adjuntando solamente la parte pertinente del bien inmueble que desea adquirir.</v>
          </cell>
          <cell r="BQ185" t="str">
            <v>f. Certificado catastral con fecha no mayor a treinta (30) días de expedición.</v>
          </cell>
          <cell r="BR185" t="str">
            <v>g. Fotocopia de la cedula de ciudadanía del vendedor. En caso de ser el vendedor una persona jurídica, se debe anexar el certificado de existencia y representación legal.</v>
          </cell>
          <cell r="BS185" t="str">
            <v>h.Certificación bancaria vigente del funcionario beneficiario de crédito y del o los beneficiarios del giro, con número y tipo de cuenta con fecha no mayor a treinta (30) días de expedición.</v>
          </cell>
          <cell r="BT185" t="str">
            <v>Segunda</v>
          </cell>
          <cell r="BU185" t="str">
            <v>Contraloria General de la República</v>
          </cell>
          <cell r="BV185"/>
          <cell r="BW185"/>
          <cell r="BX185"/>
          <cell r="BY185"/>
          <cell r="BZ185"/>
          <cell r="CA185"/>
          <cell r="CB185"/>
          <cell r="CC185"/>
        </row>
        <row r="186">
          <cell r="C186">
            <v>12700</v>
          </cell>
          <cell r="D186" t="str">
            <v>Acepta</v>
          </cell>
          <cell r="E186" t="str">
            <v>COMPRA DE VIVIENDA</v>
          </cell>
          <cell r="F186">
            <v>2</v>
          </cell>
          <cell r="G186" t="str">
            <v>Reas 1</v>
          </cell>
          <cell r="H186">
            <v>45075</v>
          </cell>
          <cell r="I186">
            <v>12965979</v>
          </cell>
          <cell r="J186" t="str">
            <v>VILLOTA SEGUNDO MIGUEL</v>
          </cell>
          <cell r="K186" t="str">
            <v>Profesional Universitario - Grado 01</v>
          </cell>
          <cell r="L186" t="str">
            <v>Bogotá D.C.</v>
          </cell>
          <cell r="M186">
            <v>214600000</v>
          </cell>
          <cell r="N186">
            <v>214600000</v>
          </cell>
          <cell r="O186">
            <v>0</v>
          </cell>
          <cell r="P186" t="str">
            <v>FECHA DE NOTIFICACION 30/05/2025</v>
          </cell>
          <cell r="Q186" t="str">
            <v>Diana Palacios</v>
          </cell>
          <cell r="R186" t="str">
            <v>segundo.villota@contraloria.gov.co</v>
          </cell>
          <cell r="S186"/>
          <cell r="T186"/>
          <cell r="U186" t="str">
            <v>Señor</v>
          </cell>
          <cell r="V186" t="str">
            <v>SEGUNDO MIGUEL VILLOTA</v>
          </cell>
          <cell r="W186">
            <v>5553106</v>
          </cell>
          <cell r="X186">
            <v>13.15</v>
          </cell>
          <cell r="Y186">
            <v>1</v>
          </cell>
          <cell r="Z186">
            <v>13.15</v>
          </cell>
          <cell r="AA186">
            <v>0</v>
          </cell>
          <cell r="AB186">
            <v>2552480</v>
          </cell>
          <cell r="AC186"/>
          <cell r="AD186"/>
          <cell r="AE186">
            <v>240</v>
          </cell>
          <cell r="AF186"/>
          <cell r="AG186"/>
          <cell r="AH186"/>
          <cell r="AI186"/>
          <cell r="AJ186"/>
          <cell r="AK186" t="str">
            <v>VILLOTA SEGUNDO MIGUEL</v>
          </cell>
          <cell r="AL186" t="str">
            <v>Cédula No.</v>
          </cell>
          <cell r="AM186">
            <v>12965979</v>
          </cell>
          <cell r="AN186">
            <v>8584000</v>
          </cell>
          <cell r="AO186"/>
          <cell r="AP186"/>
          <cell r="AQ186"/>
          <cell r="AR186"/>
          <cell r="AS186"/>
          <cell r="AT186"/>
          <cell r="AU186" t="str">
            <v>SEGUNDO MIGUEL VILLOTA</v>
          </cell>
          <cell r="AV186" t="str">
            <v>DOSCIENTOS CATORCE MILLONES SEISCIENTOS MIL PESOS MCTE.</v>
          </cell>
          <cell r="AW186" t="str">
            <v>DOSCIENTOS CATORCE MILLONES SEISCIENTOS MIL PESOS MCTE.</v>
          </cell>
          <cell r="AX186" t="str">
            <v>DOSCIENTOS CATORCE MILLONES SEISCIENTOS MIL PESOS MCTE.</v>
          </cell>
          <cell r="AY186">
            <v>2146000</v>
          </cell>
          <cell r="AZ186">
            <v>212454000</v>
          </cell>
          <cell r="BA186" t="str">
            <v>DOSCIENTOS DOCE MILLONES CUATROCIENTOS CINCUENTA Y CUATRO MIL PESOS MCTE.</v>
          </cell>
          <cell r="BB186" t="str">
            <v>DOS MILLONES CIENTO CUARENTA Y SEIS MIL PESOS MCTE.</v>
          </cell>
          <cell r="BC186" t="str">
            <v>DOS MILLONES QUINIENTOS CINCUENTA Y DOS MIL CUATROCIENTOS OCHENTA PESOS MCTE.</v>
          </cell>
          <cell r="BD186" t="str">
            <v>doscientos cuarenta</v>
          </cell>
          <cell r="BE186" t="str">
            <v xml:space="preserve"> cuotas mensuales</v>
          </cell>
          <cell r="BF186" t="str">
            <v>doscientos cuarenta (240) cuotas mensuales y sucesivas</v>
          </cell>
          <cell r="BG186" t="str">
            <v>COMPRA DE VIVIENDA</v>
          </cell>
          <cell r="BH186" t="str">
            <v xml:space="preserve"> al mes siguiente del desembolso </v>
          </cell>
          <cell r="BI186" t="str">
            <v>mensual</v>
          </cell>
          <cell r="BJ186" t="str">
            <v xml:space="preserve">al mes siguiente del desembolso </v>
          </cell>
          <cell r="BK186" t="str">
            <v/>
          </cell>
          <cell r="BL186" t="str">
            <v>a. Promesa de compraventa</v>
          </cell>
          <cell r="BM186" t="str">
            <v>b. Certificado de tradición y libertad del inmueble a adquirir, debe tener una fecha de expedición no superior a treinta (30) días.</v>
          </cell>
          <cell r="BN186" t="str">
            <v>c.Avalúo comercial del inmueble a adquirir, debe contener registro fotográfico a color y elcertificadö del perito avaluador inscrito en las listas que componen el Registro Nacional de Avaluadores de la Superintendencia de Industria y Comercio</v>
          </cell>
          <cell r="BO186" t="str">
            <v xml:space="preserve">d. Fotocopia de la escritura pública del inmueble a adquirir. </v>
          </cell>
          <cell r="BP186" t="str">
            <v>e.Fotocopia de la escritura pública del reglamento de propiedad horizontal, adjuntando solamente la parte pertinente del bien inmueble que desea adquirir.</v>
          </cell>
          <cell r="BQ186" t="str">
            <v>f. Certificado catastral con fecha no mayor a treinta (30) días de expedición.</v>
          </cell>
          <cell r="BR186" t="str">
            <v>g. Fotocopia de la cedula de ciudadanía del vendedor. En caso de ser el vendedor una persona jurídica, se debe anexar el certificado de existencia y representación legal.</v>
          </cell>
          <cell r="BS186" t="str">
            <v>h.Certificación bancaria vigente del funcionario beneficiario de crédito y del o los beneficiarios del giro, con número y tipo de cuenta con fecha no mayor a treinta (30) días de expedición.</v>
          </cell>
          <cell r="BT186" t="str">
            <v>Segunda</v>
          </cell>
          <cell r="BU186" t="str">
            <v>Contraloria General de la República</v>
          </cell>
          <cell r="BV186"/>
          <cell r="BW186"/>
          <cell r="BX186"/>
          <cell r="BY186"/>
          <cell r="BZ186"/>
          <cell r="CA186"/>
          <cell r="CB186"/>
          <cell r="CC186"/>
        </row>
        <row r="187">
          <cell r="C187">
            <v>18974</v>
          </cell>
          <cell r="D187" t="str">
            <v>Para legalizar</v>
          </cell>
          <cell r="E187" t="str">
            <v>HOGAR</v>
          </cell>
          <cell r="F187"/>
          <cell r="G187">
            <v>5</v>
          </cell>
          <cell r="H187" t="str">
            <v>27 de junio de 2023</v>
          </cell>
          <cell r="I187">
            <v>14218882</v>
          </cell>
          <cell r="J187" t="str">
            <v>BARRAGAN CALDERÓN JOSE NOEL</v>
          </cell>
          <cell r="K187" t="str">
            <v>Profesional Universitario - Grado 02</v>
          </cell>
          <cell r="L187" t="str">
            <v>Bogotá D.C.</v>
          </cell>
          <cell r="M187">
            <v>15000000</v>
          </cell>
          <cell r="N187">
            <v>15000000</v>
          </cell>
          <cell r="O187">
            <v>0</v>
          </cell>
          <cell r="P187" t="str">
            <v>FECHA DE NOTIFICACION 26/06/2023</v>
          </cell>
          <cell r="Q187" t="str">
            <v>Nicolle Edith Lozano</v>
          </cell>
          <cell r="R187" t="e">
            <v>#N/A</v>
          </cell>
          <cell r="S187"/>
          <cell r="T187"/>
          <cell r="U187" t="str">
            <v>Señor</v>
          </cell>
          <cell r="V187" t="str">
            <v>JOSE NOEL BARRAGAN CALDERÓN</v>
          </cell>
          <cell r="W187">
            <v>6597926</v>
          </cell>
          <cell r="X187">
            <v>13.15</v>
          </cell>
          <cell r="Y187">
            <v>1</v>
          </cell>
          <cell r="Z187">
            <v>13.15</v>
          </cell>
          <cell r="AA187">
            <v>0</v>
          </cell>
          <cell r="AB187">
            <v>407000</v>
          </cell>
          <cell r="AC187">
            <v>130</v>
          </cell>
          <cell r="AD187"/>
          <cell r="AE187">
            <v>48</v>
          </cell>
          <cell r="AF187"/>
          <cell r="AG187"/>
          <cell r="AH187"/>
          <cell r="AI187"/>
          <cell r="AJ187"/>
          <cell r="AK187" t="str">
            <v>BARRAGAN CALDERÓN JOSE NOEL</v>
          </cell>
          <cell r="AL187" t="str">
            <v>Cédula No.</v>
          </cell>
          <cell r="AM187">
            <v>14218882</v>
          </cell>
          <cell r="AN187">
            <v>120000</v>
          </cell>
          <cell r="AO187" t="str">
            <v>636128159</v>
          </cell>
          <cell r="AP187" t="str">
            <v>Ahorro</v>
          </cell>
          <cell r="AQ187" t="str">
            <v>BANCO BILBAO VIZCAYA ARGENTARIA COLOMBIA S.A. BBVA</v>
          </cell>
          <cell r="AR187" t="str">
            <v>Activa</v>
          </cell>
          <cell r="AS187"/>
          <cell r="AT187"/>
          <cell r="AU187" t="str">
            <v>JOSE NOEL BARRAGAN CALDERÓN</v>
          </cell>
          <cell r="AV187" t="str">
            <v>QUINCE MILLONES DE PESOS MCTE.</v>
          </cell>
          <cell r="AW187" t="str">
            <v>QUINCE MILLONES DE PESOS MCTE.</v>
          </cell>
          <cell r="AX187" t="str">
            <v>QUINCE MILLONES DE PESOS MCTE.</v>
          </cell>
          <cell r="AY187">
            <v>150000</v>
          </cell>
          <cell r="AZ187">
            <v>14850000</v>
          </cell>
          <cell r="BA187" t="str">
            <v>CATORCE MILLONES OCHOCIENTOS CINCUENTA MIL PESOS MCTE.</v>
          </cell>
          <cell r="BB187" t="str">
            <v>CIENTO CINCUENTA MIL PESOS MCTE.</v>
          </cell>
          <cell r="BC187" t="str">
            <v>CUATROCIENTOS SIETE MIL PESOS MCTE.</v>
          </cell>
          <cell r="BD187" t="str">
            <v>cuarenta y ocho</v>
          </cell>
          <cell r="BE187" t="str">
            <v xml:space="preserve"> cuotas mensuales</v>
          </cell>
          <cell r="BF187" t="e">
            <v>#N/A</v>
          </cell>
          <cell r="BG187" t="str">
            <v>HOGAR</v>
          </cell>
          <cell r="BH187" t="str">
            <v xml:space="preserve"> al mes siguiente del desembolso </v>
          </cell>
          <cell r="BI187" t="str">
            <v>mensual</v>
          </cell>
          <cell r="BJ187" t="str">
            <v xml:space="preserve">al mes siguiente del desembolso </v>
          </cell>
          <cell r="BK187" t="str">
            <v/>
          </cell>
          <cell r="BL187" t="str">
            <v/>
          </cell>
          <cell r="BM187" t="str">
            <v/>
          </cell>
          <cell r="BN187" t="str">
            <v/>
          </cell>
          <cell r="BO187" t="str">
            <v/>
          </cell>
          <cell r="BP187" t="str">
            <v/>
          </cell>
          <cell r="BQ187"/>
          <cell r="BR187"/>
          <cell r="BS187"/>
          <cell r="BT187"/>
          <cell r="BU187"/>
          <cell r="BV187"/>
          <cell r="BW187"/>
          <cell r="BX187"/>
          <cell r="BY187"/>
          <cell r="BZ187"/>
          <cell r="CA187"/>
          <cell r="CB187"/>
          <cell r="CC187"/>
          <cell r="CD187"/>
          <cell r="CE187"/>
          <cell r="CF187"/>
          <cell r="CG187"/>
          <cell r="CH187"/>
          <cell r="CI187"/>
          <cell r="CJ187"/>
          <cell r="CK187"/>
          <cell r="CL187"/>
          <cell r="CM187"/>
          <cell r="CN187"/>
          <cell r="CO187"/>
          <cell r="CP187"/>
          <cell r="CQ187"/>
          <cell r="CR187"/>
          <cell r="CS187"/>
          <cell r="CT187"/>
          <cell r="CU187"/>
          <cell r="CV187"/>
          <cell r="CW187"/>
          <cell r="CX187"/>
          <cell r="CY187"/>
          <cell r="CZ187"/>
          <cell r="DA187"/>
          <cell r="DB187"/>
          <cell r="DC187"/>
          <cell r="DD187"/>
          <cell r="DE187"/>
          <cell r="DF187"/>
          <cell r="DG187"/>
          <cell r="DH187"/>
          <cell r="DI187"/>
          <cell r="DJ187"/>
          <cell r="DK187"/>
          <cell r="DL187"/>
          <cell r="DM187"/>
          <cell r="DN187"/>
          <cell r="DO187"/>
          <cell r="DP187"/>
          <cell r="DQ187"/>
          <cell r="DR187"/>
          <cell r="DS187"/>
          <cell r="DT187"/>
          <cell r="DU187"/>
          <cell r="DV187"/>
          <cell r="DW187"/>
          <cell r="DX187"/>
          <cell r="DY187"/>
          <cell r="DZ187"/>
          <cell r="EA187"/>
          <cell r="EB187"/>
          <cell r="EC187"/>
          <cell r="ED187"/>
          <cell r="EE187"/>
          <cell r="EF187"/>
          <cell r="EG187"/>
          <cell r="EH187"/>
          <cell r="EI187"/>
          <cell r="EJ187"/>
          <cell r="EK187"/>
          <cell r="EL187"/>
          <cell r="EM187"/>
          <cell r="EN187"/>
          <cell r="EO187"/>
          <cell r="EP187"/>
          <cell r="EQ187"/>
          <cell r="ER187"/>
          <cell r="ES187"/>
          <cell r="ET187"/>
          <cell r="EU187"/>
          <cell r="EV187"/>
          <cell r="EW187"/>
          <cell r="EX187"/>
          <cell r="EY187"/>
          <cell r="EZ187"/>
          <cell r="FA187"/>
          <cell r="FB187"/>
          <cell r="FC187"/>
          <cell r="FD187"/>
          <cell r="FE187"/>
          <cell r="FF187"/>
          <cell r="FG187"/>
          <cell r="FH187"/>
          <cell r="FI187"/>
          <cell r="FJ187"/>
          <cell r="FK187"/>
          <cell r="FL187"/>
          <cell r="FM187"/>
          <cell r="FN187"/>
          <cell r="FO187"/>
          <cell r="FP187"/>
          <cell r="FQ187"/>
          <cell r="FR187"/>
          <cell r="FS187"/>
          <cell r="FT187"/>
          <cell r="FU187"/>
          <cell r="FV187"/>
          <cell r="FW187"/>
          <cell r="FX187"/>
          <cell r="FY187"/>
          <cell r="FZ187"/>
          <cell r="GA187"/>
          <cell r="GB187"/>
          <cell r="GC187"/>
          <cell r="GD187"/>
          <cell r="GE187"/>
          <cell r="GF187"/>
          <cell r="GG187"/>
          <cell r="GH187"/>
          <cell r="GI187"/>
          <cell r="GJ187"/>
          <cell r="GK187"/>
          <cell r="GL187"/>
          <cell r="GM187"/>
          <cell r="GN187"/>
          <cell r="GO187"/>
          <cell r="GP187"/>
          <cell r="GQ187"/>
          <cell r="GR187"/>
          <cell r="GS187"/>
          <cell r="GT187"/>
          <cell r="GU187"/>
          <cell r="GV187"/>
          <cell r="GW187"/>
          <cell r="GX187"/>
          <cell r="GY187"/>
          <cell r="GZ187"/>
          <cell r="HA187"/>
          <cell r="HB187"/>
          <cell r="HC187"/>
          <cell r="HD187"/>
          <cell r="HE187"/>
          <cell r="HF187"/>
          <cell r="HG187"/>
          <cell r="HH187"/>
          <cell r="HI187"/>
          <cell r="HJ187"/>
          <cell r="HK187"/>
          <cell r="HL187"/>
          <cell r="HM187"/>
          <cell r="HN187"/>
          <cell r="HO187"/>
          <cell r="HP187"/>
          <cell r="HQ187"/>
          <cell r="HR187"/>
          <cell r="HS187"/>
          <cell r="HT187"/>
          <cell r="HU187"/>
          <cell r="HV187"/>
          <cell r="HW187"/>
          <cell r="HX187"/>
          <cell r="HY187"/>
          <cell r="HZ187"/>
          <cell r="IA187"/>
          <cell r="IB187"/>
          <cell r="IC187"/>
          <cell r="ID187"/>
          <cell r="IE187"/>
          <cell r="IF187"/>
          <cell r="IG187"/>
          <cell r="IH187"/>
          <cell r="II187"/>
          <cell r="IJ187"/>
          <cell r="IK187"/>
          <cell r="IL187"/>
          <cell r="IM187"/>
          <cell r="IN187"/>
          <cell r="IO187"/>
          <cell r="IP187"/>
          <cell r="IQ187"/>
          <cell r="IR187"/>
          <cell r="IS187"/>
          <cell r="IT187"/>
          <cell r="IU187"/>
          <cell r="IV187"/>
          <cell r="IW187"/>
          <cell r="IX187"/>
          <cell r="IY187"/>
          <cell r="IZ187"/>
          <cell r="JA187"/>
          <cell r="JB187"/>
          <cell r="JC187"/>
          <cell r="JD187"/>
          <cell r="JE187"/>
          <cell r="JF187"/>
          <cell r="JG187"/>
          <cell r="JH187"/>
          <cell r="JI187"/>
          <cell r="JJ187"/>
          <cell r="JK187"/>
          <cell r="JL187"/>
          <cell r="JM187"/>
          <cell r="JN187"/>
          <cell r="JO187"/>
          <cell r="JP187"/>
          <cell r="JQ187"/>
          <cell r="JR187"/>
          <cell r="JS187"/>
          <cell r="JT187"/>
          <cell r="JU187"/>
          <cell r="JV187"/>
          <cell r="JW187"/>
          <cell r="JX187"/>
          <cell r="JY187"/>
          <cell r="JZ187"/>
          <cell r="KA187"/>
          <cell r="KB187"/>
          <cell r="KC187"/>
          <cell r="KD187"/>
          <cell r="KE187"/>
          <cell r="KF187"/>
          <cell r="KG187"/>
          <cell r="KH187"/>
          <cell r="KI187"/>
          <cell r="KJ187"/>
          <cell r="KK187"/>
          <cell r="KL187"/>
        </row>
        <row r="188">
          <cell r="C188">
            <v>18976</v>
          </cell>
          <cell r="D188" t="str">
            <v>Para legalizar</v>
          </cell>
          <cell r="E188" t="str">
            <v>HOGAR</v>
          </cell>
          <cell r="F188"/>
          <cell r="G188">
            <v>5</v>
          </cell>
          <cell r="H188" t="str">
            <v>27 de junio de 2023</v>
          </cell>
          <cell r="I188">
            <v>52219554</v>
          </cell>
          <cell r="J188" t="str">
            <v>MONTES ARROYO LORENA PATRICIA</v>
          </cell>
          <cell r="K188" t="str">
            <v>Profesional Universitario - Grado 01</v>
          </cell>
          <cell r="L188" t="str">
            <v>Bogotá D.C.</v>
          </cell>
          <cell r="M188">
            <v>12000000</v>
          </cell>
          <cell r="N188">
            <v>12000000</v>
          </cell>
          <cell r="O188">
            <v>0</v>
          </cell>
          <cell r="P188" t="str">
            <v>FECHA DE NOTIFICACION 26/06/2023</v>
          </cell>
          <cell r="Q188" t="str">
            <v>Nicolle Edith Lozano</v>
          </cell>
          <cell r="R188" t="e">
            <v>#N/A</v>
          </cell>
          <cell r="S188"/>
          <cell r="T188"/>
          <cell r="U188" t="str">
            <v>Señora</v>
          </cell>
          <cell r="V188" t="str">
            <v>LORENA PATRICIA MONTES ARROYO</v>
          </cell>
          <cell r="W188">
            <v>5553106</v>
          </cell>
          <cell r="X188">
            <v>13.15</v>
          </cell>
          <cell r="Y188">
            <v>1</v>
          </cell>
          <cell r="Z188">
            <v>13.15</v>
          </cell>
          <cell r="AA188">
            <v>0</v>
          </cell>
          <cell r="AB188">
            <v>573873</v>
          </cell>
          <cell r="AC188">
            <v>131</v>
          </cell>
          <cell r="AD188"/>
          <cell r="AE188">
            <v>24</v>
          </cell>
          <cell r="AF188"/>
          <cell r="AG188"/>
          <cell r="AH188"/>
          <cell r="AI188"/>
          <cell r="AJ188"/>
          <cell r="AK188" t="str">
            <v>MONTES ARROYO LORENA PATRICIA</v>
          </cell>
          <cell r="AL188" t="str">
            <v>Cédula No.</v>
          </cell>
          <cell r="AM188">
            <v>52219554</v>
          </cell>
          <cell r="AN188">
            <v>48000</v>
          </cell>
          <cell r="AO188" t="str">
            <v>137384079</v>
          </cell>
          <cell r="AP188" t="str">
            <v>Ahorro</v>
          </cell>
          <cell r="AQ188" t="str">
            <v>BANCO BILBAO VIZCAYA ARGENTARIA COLOMBIA S.A. BBVA</v>
          </cell>
          <cell r="AR188" t="str">
            <v>Activa</v>
          </cell>
          <cell r="AS188"/>
          <cell r="AT188"/>
          <cell r="AU188" t="str">
            <v>LORENA PATRICIA MONTES ARROYO</v>
          </cell>
          <cell r="AV188" t="str">
            <v>DOCE MILLONES DE PESOS MCTE.</v>
          </cell>
          <cell r="AW188" t="str">
            <v>DOCE MILLONES DE PESOS MCTE.</v>
          </cell>
          <cell r="AX188" t="str">
            <v>DOCE MILLONES DE PESOS MCTE.</v>
          </cell>
          <cell r="AY188">
            <v>120000</v>
          </cell>
          <cell r="AZ188">
            <v>11880000</v>
          </cell>
          <cell r="BA188" t="str">
            <v>ONCE MILLONES OCHOCIENTOS OCHENTA MIL PESOS MCTE.</v>
          </cell>
          <cell r="BB188" t="str">
            <v>CIENTO VEINTE MIL PESOS MCTE.</v>
          </cell>
          <cell r="BC188" t="str">
            <v>QUINIENTOS SETENTA Y TRES MIL OCHOCIENTOS SETENTA Y TRES PESOS MCTE.</v>
          </cell>
          <cell r="BD188" t="str">
            <v>veinticuatro</v>
          </cell>
          <cell r="BE188" t="str">
            <v xml:space="preserve"> cuotas mensuales</v>
          </cell>
          <cell r="BF188" t="e">
            <v>#N/A</v>
          </cell>
          <cell r="BG188" t="str">
            <v>HOGAR</v>
          </cell>
          <cell r="BH188" t="str">
            <v xml:space="preserve"> al mes siguiente del desembolso </v>
          </cell>
          <cell r="BI188" t="str">
            <v>mensual</v>
          </cell>
          <cell r="BJ188" t="str">
            <v xml:space="preserve">al mes siguiente del desembolso </v>
          </cell>
          <cell r="BK188" t="str">
            <v/>
          </cell>
          <cell r="BL188" t="str">
            <v/>
          </cell>
          <cell r="BM188" t="str">
            <v/>
          </cell>
          <cell r="BN188" t="str">
            <v/>
          </cell>
          <cell r="BO188" t="str">
            <v/>
          </cell>
          <cell r="BP188" t="str">
            <v/>
          </cell>
          <cell r="BQ188"/>
          <cell r="BR188"/>
          <cell r="BS188"/>
          <cell r="BT188"/>
          <cell r="BU188"/>
          <cell r="BV188"/>
          <cell r="BW188"/>
          <cell r="BX188"/>
          <cell r="BY188"/>
          <cell r="BZ188"/>
          <cell r="CA188"/>
          <cell r="CB188"/>
          <cell r="CC188"/>
          <cell r="CD188"/>
          <cell r="CE188"/>
          <cell r="CF188"/>
          <cell r="CG188"/>
          <cell r="CH188"/>
          <cell r="CI188"/>
          <cell r="CJ188"/>
          <cell r="CK188"/>
          <cell r="CL188"/>
          <cell r="CM188"/>
          <cell r="CN188"/>
          <cell r="CO188"/>
          <cell r="CP188"/>
          <cell r="CQ188"/>
          <cell r="CR188"/>
          <cell r="CS188"/>
          <cell r="CT188"/>
          <cell r="CU188"/>
          <cell r="CV188"/>
          <cell r="CW188"/>
          <cell r="CX188"/>
          <cell r="CY188"/>
          <cell r="CZ188"/>
          <cell r="DA188"/>
          <cell r="DB188"/>
          <cell r="DC188"/>
          <cell r="DD188"/>
          <cell r="DE188"/>
          <cell r="DF188"/>
          <cell r="DG188"/>
          <cell r="DH188"/>
          <cell r="DI188"/>
          <cell r="DJ188"/>
          <cell r="DK188"/>
          <cell r="DL188"/>
          <cell r="DM188"/>
          <cell r="DN188"/>
          <cell r="DO188"/>
          <cell r="DP188"/>
          <cell r="DQ188"/>
          <cell r="DR188"/>
          <cell r="DS188"/>
          <cell r="DT188"/>
          <cell r="DU188"/>
          <cell r="DV188"/>
          <cell r="DW188"/>
          <cell r="DX188"/>
          <cell r="DY188"/>
          <cell r="DZ188"/>
          <cell r="EA188"/>
          <cell r="EB188"/>
          <cell r="EC188"/>
          <cell r="ED188"/>
          <cell r="EE188"/>
          <cell r="EF188"/>
          <cell r="EG188"/>
          <cell r="EH188"/>
          <cell r="EI188"/>
          <cell r="EJ188"/>
          <cell r="EK188"/>
          <cell r="EL188"/>
          <cell r="EM188"/>
          <cell r="EN188"/>
          <cell r="EO188"/>
          <cell r="EP188"/>
          <cell r="EQ188"/>
          <cell r="ER188"/>
          <cell r="ES188"/>
          <cell r="ET188"/>
          <cell r="EU188"/>
          <cell r="EV188"/>
          <cell r="EW188"/>
          <cell r="EX188"/>
          <cell r="EY188"/>
          <cell r="EZ188"/>
          <cell r="FA188"/>
          <cell r="FB188"/>
          <cell r="FC188"/>
          <cell r="FD188"/>
          <cell r="FE188"/>
          <cell r="FF188"/>
          <cell r="FG188"/>
          <cell r="FH188"/>
          <cell r="FI188"/>
          <cell r="FJ188"/>
          <cell r="FK188"/>
          <cell r="FL188"/>
          <cell r="FM188"/>
          <cell r="FN188"/>
          <cell r="FO188"/>
          <cell r="FP188"/>
          <cell r="FQ188"/>
          <cell r="FR188"/>
          <cell r="FS188"/>
          <cell r="FT188"/>
          <cell r="FU188"/>
          <cell r="FV188"/>
          <cell r="FW188"/>
          <cell r="FX188"/>
          <cell r="FY188"/>
          <cell r="FZ188"/>
          <cell r="GA188"/>
          <cell r="GB188"/>
          <cell r="GC188"/>
          <cell r="GD188"/>
          <cell r="GE188"/>
          <cell r="GF188"/>
          <cell r="GG188"/>
          <cell r="GH188"/>
          <cell r="GI188"/>
          <cell r="GJ188"/>
          <cell r="GK188"/>
          <cell r="GL188"/>
          <cell r="GM188"/>
          <cell r="GN188"/>
          <cell r="GO188"/>
          <cell r="GP188"/>
          <cell r="GQ188"/>
          <cell r="GR188"/>
          <cell r="GS188"/>
          <cell r="GT188"/>
          <cell r="GU188"/>
          <cell r="GV188"/>
          <cell r="GW188"/>
          <cell r="GX188"/>
          <cell r="GY188"/>
          <cell r="GZ188"/>
          <cell r="HA188"/>
          <cell r="HB188"/>
          <cell r="HC188"/>
          <cell r="HD188"/>
          <cell r="HE188"/>
          <cell r="HF188"/>
          <cell r="HG188"/>
          <cell r="HH188"/>
          <cell r="HI188"/>
          <cell r="HJ188"/>
          <cell r="HK188"/>
          <cell r="HL188"/>
          <cell r="HM188"/>
          <cell r="HN188"/>
          <cell r="HO188"/>
          <cell r="HP188"/>
          <cell r="HQ188"/>
          <cell r="HR188"/>
          <cell r="HS188"/>
          <cell r="HT188"/>
          <cell r="HU188"/>
          <cell r="HV188"/>
          <cell r="HW188"/>
          <cell r="HX188"/>
          <cell r="HY188"/>
          <cell r="HZ188"/>
          <cell r="IA188"/>
          <cell r="IB188"/>
          <cell r="IC188"/>
          <cell r="ID188"/>
          <cell r="IE188"/>
          <cell r="IF188"/>
          <cell r="IG188"/>
          <cell r="IH188"/>
          <cell r="II188"/>
          <cell r="IJ188"/>
          <cell r="IK188"/>
          <cell r="IL188"/>
          <cell r="IM188"/>
          <cell r="IN188"/>
          <cell r="IO188"/>
          <cell r="IP188"/>
          <cell r="IQ188"/>
          <cell r="IR188"/>
          <cell r="IS188"/>
          <cell r="IT188"/>
          <cell r="IU188"/>
          <cell r="IV188"/>
          <cell r="IW188"/>
          <cell r="IX188"/>
          <cell r="IY188"/>
          <cell r="IZ188"/>
          <cell r="JA188"/>
          <cell r="JB188"/>
          <cell r="JC188"/>
          <cell r="JD188"/>
          <cell r="JE188"/>
          <cell r="JF188"/>
          <cell r="JG188"/>
          <cell r="JH188"/>
          <cell r="JI188"/>
          <cell r="JJ188"/>
          <cell r="JK188"/>
          <cell r="JL188"/>
          <cell r="JM188"/>
          <cell r="JN188"/>
          <cell r="JO188"/>
          <cell r="JP188"/>
          <cell r="JQ188"/>
          <cell r="JR188"/>
          <cell r="JS188"/>
          <cell r="JT188"/>
          <cell r="JU188"/>
          <cell r="JV188"/>
          <cell r="JW188"/>
          <cell r="JX188"/>
          <cell r="JY188"/>
          <cell r="JZ188"/>
          <cell r="KA188"/>
          <cell r="KB188"/>
          <cell r="KC188"/>
          <cell r="KD188"/>
          <cell r="KE188"/>
          <cell r="KF188"/>
          <cell r="KG188"/>
          <cell r="KH188"/>
          <cell r="KI188"/>
          <cell r="KJ188"/>
          <cell r="KK188"/>
          <cell r="KL188"/>
        </row>
        <row r="189">
          <cell r="C189">
            <v>18977</v>
          </cell>
          <cell r="D189" t="str">
            <v>Para legalizar</v>
          </cell>
          <cell r="E189" t="str">
            <v>HOGAR</v>
          </cell>
          <cell r="F189"/>
          <cell r="G189">
            <v>5</v>
          </cell>
          <cell r="H189" t="str">
            <v>27 de junio de 2023</v>
          </cell>
          <cell r="I189">
            <v>51630008</v>
          </cell>
          <cell r="J189" t="str">
            <v>DURAN DE DURAN FANNY</v>
          </cell>
          <cell r="K189" t="str">
            <v>Profesional Universitario - Grado 01</v>
          </cell>
          <cell r="L189" t="str">
            <v>Bogotá D.C.</v>
          </cell>
          <cell r="M189">
            <v>16000000</v>
          </cell>
          <cell r="N189">
            <v>16000000</v>
          </cell>
          <cell r="O189">
            <v>0</v>
          </cell>
          <cell r="P189" t="str">
            <v>FECHA DE NOTIFICACION 26/06/2023</v>
          </cell>
          <cell r="Q189" t="str">
            <v>Nicolle Edith Lozano</v>
          </cell>
          <cell r="R189" t="e">
            <v>#N/A</v>
          </cell>
          <cell r="S189"/>
          <cell r="T189"/>
          <cell r="U189" t="str">
            <v>Señora</v>
          </cell>
          <cell r="V189" t="str">
            <v>FANNY DURAN DE DURAN</v>
          </cell>
          <cell r="W189">
            <v>5553106</v>
          </cell>
          <cell r="X189">
            <v>13.15</v>
          </cell>
          <cell r="Y189">
            <v>1</v>
          </cell>
          <cell r="Z189">
            <v>13.15</v>
          </cell>
          <cell r="AA189">
            <v>0</v>
          </cell>
          <cell r="AB189">
            <v>433996</v>
          </cell>
          <cell r="AC189">
            <v>132</v>
          </cell>
          <cell r="AD189"/>
          <cell r="AE189">
            <v>48</v>
          </cell>
          <cell r="AF189"/>
          <cell r="AG189"/>
          <cell r="AH189"/>
          <cell r="AI189"/>
          <cell r="AJ189"/>
          <cell r="AK189" t="str">
            <v>DURAN DE DURAN FANNY</v>
          </cell>
          <cell r="AL189" t="str">
            <v>Cédula No.</v>
          </cell>
          <cell r="AM189">
            <v>51630008</v>
          </cell>
          <cell r="AN189">
            <v>128000</v>
          </cell>
          <cell r="AO189" t="str">
            <v>137234118</v>
          </cell>
          <cell r="AP189" t="str">
            <v>Ahorro</v>
          </cell>
          <cell r="AQ189" t="str">
            <v>BANCO BILBAO VIZCAYA ARGENTARIA COLOMBIA S.A. BBVA</v>
          </cell>
          <cell r="AR189" t="str">
            <v>Activa</v>
          </cell>
          <cell r="AS189"/>
          <cell r="AT189"/>
          <cell r="AU189" t="str">
            <v>FANNY DURAN DE DURAN</v>
          </cell>
          <cell r="AV189" t="str">
            <v>DIECISÉIS MILLONES DE PESOS MCTE.</v>
          </cell>
          <cell r="AW189" t="str">
            <v>DIECISÉIS MILLONES DE PESOS MCTE.</v>
          </cell>
          <cell r="AX189" t="str">
            <v>DIECISÉIS MILLONES DE PESOS MCTE.</v>
          </cell>
          <cell r="AY189">
            <v>160000</v>
          </cell>
          <cell r="AZ189">
            <v>15840000</v>
          </cell>
          <cell r="BA189" t="str">
            <v>QUINCE MILLONES OCHOCIENTOS CUARENTA MIL PESOS MCTE.</v>
          </cell>
          <cell r="BB189" t="str">
            <v>CIENTO SESENTA MIL PESOS MCTE.</v>
          </cell>
          <cell r="BC189" t="str">
            <v>CUATROCIENTOS TREINTA Y TRES MIL NOVECIENTOS NOVENTA Y SEIS PESOS MCTE.</v>
          </cell>
          <cell r="BD189" t="str">
            <v>cuarenta y ocho</v>
          </cell>
          <cell r="BE189" t="str">
            <v xml:space="preserve"> cuotas mensuales</v>
          </cell>
          <cell r="BF189" t="e">
            <v>#N/A</v>
          </cell>
          <cell r="BG189" t="str">
            <v>HOGAR</v>
          </cell>
          <cell r="BH189" t="str">
            <v xml:space="preserve"> al mes siguiente del desembolso </v>
          </cell>
          <cell r="BI189" t="str">
            <v>mensual</v>
          </cell>
          <cell r="BJ189" t="str">
            <v xml:space="preserve">al mes siguiente del desembolso </v>
          </cell>
          <cell r="BK189" t="str">
            <v/>
          </cell>
          <cell r="BL189" t="str">
            <v/>
          </cell>
          <cell r="BM189" t="str">
            <v/>
          </cell>
          <cell r="BN189" t="str">
            <v/>
          </cell>
          <cell r="BO189" t="str">
            <v/>
          </cell>
          <cell r="BP189" t="str">
            <v/>
          </cell>
          <cell r="BQ189"/>
          <cell r="BR189"/>
          <cell r="BS189"/>
          <cell r="BT189"/>
          <cell r="BU189"/>
          <cell r="BV189"/>
          <cell r="BW189"/>
          <cell r="BX189"/>
          <cell r="BY189"/>
          <cell r="BZ189"/>
          <cell r="CA189"/>
          <cell r="CB189"/>
          <cell r="CC189"/>
          <cell r="CD189"/>
          <cell r="CE189"/>
          <cell r="CF189"/>
          <cell r="CG189"/>
          <cell r="CH189"/>
          <cell r="CI189"/>
          <cell r="CJ189"/>
          <cell r="CK189"/>
          <cell r="CL189"/>
          <cell r="CM189"/>
          <cell r="CN189"/>
          <cell r="CO189"/>
          <cell r="CP189"/>
          <cell r="CQ189"/>
          <cell r="CR189"/>
          <cell r="CS189"/>
          <cell r="CT189"/>
          <cell r="CU189"/>
          <cell r="CV189"/>
          <cell r="CW189"/>
          <cell r="CX189"/>
          <cell r="CY189"/>
          <cell r="CZ189"/>
          <cell r="DA189"/>
          <cell r="DB189"/>
          <cell r="DC189"/>
          <cell r="DD189"/>
          <cell r="DE189"/>
          <cell r="DF189"/>
          <cell r="DG189"/>
          <cell r="DH189"/>
          <cell r="DI189"/>
          <cell r="DJ189"/>
          <cell r="DK189"/>
          <cell r="DL189"/>
          <cell r="DM189"/>
          <cell r="DN189"/>
          <cell r="DO189"/>
          <cell r="DP189"/>
          <cell r="DQ189"/>
          <cell r="DR189"/>
          <cell r="DS189"/>
          <cell r="DT189"/>
          <cell r="DU189"/>
          <cell r="DV189"/>
          <cell r="DW189"/>
          <cell r="DX189"/>
          <cell r="DY189"/>
          <cell r="DZ189"/>
          <cell r="EA189"/>
          <cell r="EB189"/>
          <cell r="EC189"/>
          <cell r="ED189"/>
          <cell r="EE189"/>
          <cell r="EF189"/>
          <cell r="EG189"/>
          <cell r="EH189"/>
          <cell r="EI189"/>
          <cell r="EJ189"/>
          <cell r="EK189"/>
          <cell r="EL189"/>
          <cell r="EM189"/>
          <cell r="EN189"/>
          <cell r="EO189"/>
          <cell r="EP189"/>
          <cell r="EQ189"/>
          <cell r="ER189"/>
          <cell r="ES189"/>
          <cell r="ET189"/>
          <cell r="EU189"/>
          <cell r="EV189"/>
          <cell r="EW189"/>
          <cell r="EX189"/>
          <cell r="EY189"/>
          <cell r="EZ189"/>
          <cell r="FA189"/>
          <cell r="FB189"/>
          <cell r="FC189"/>
          <cell r="FD189"/>
          <cell r="FE189"/>
          <cell r="FF189"/>
          <cell r="FG189"/>
          <cell r="FH189"/>
          <cell r="FI189"/>
          <cell r="FJ189"/>
          <cell r="FK189"/>
          <cell r="FL189"/>
          <cell r="FM189"/>
          <cell r="FN189"/>
          <cell r="FO189"/>
          <cell r="FP189"/>
          <cell r="FQ189"/>
          <cell r="FR189"/>
          <cell r="FS189"/>
          <cell r="FT189"/>
          <cell r="FU189"/>
          <cell r="FV189"/>
          <cell r="FW189"/>
          <cell r="FX189"/>
          <cell r="FY189"/>
          <cell r="FZ189"/>
          <cell r="GA189"/>
          <cell r="GB189"/>
          <cell r="GC189"/>
          <cell r="GD189"/>
          <cell r="GE189"/>
          <cell r="GF189"/>
          <cell r="GG189"/>
          <cell r="GH189"/>
          <cell r="GI189"/>
          <cell r="GJ189"/>
          <cell r="GK189"/>
          <cell r="GL189"/>
          <cell r="GM189"/>
          <cell r="GN189"/>
          <cell r="GO189"/>
          <cell r="GP189"/>
          <cell r="GQ189"/>
          <cell r="GR189"/>
          <cell r="GS189"/>
          <cell r="GT189"/>
          <cell r="GU189"/>
          <cell r="GV189"/>
          <cell r="GW189"/>
          <cell r="GX189"/>
          <cell r="GY189"/>
          <cell r="GZ189"/>
          <cell r="HA189"/>
          <cell r="HB189"/>
          <cell r="HC189"/>
          <cell r="HD189"/>
          <cell r="HE189"/>
          <cell r="HF189"/>
          <cell r="HG189"/>
          <cell r="HH189"/>
          <cell r="HI189"/>
          <cell r="HJ189"/>
          <cell r="HK189"/>
          <cell r="HL189"/>
          <cell r="HM189"/>
          <cell r="HN189"/>
          <cell r="HO189"/>
          <cell r="HP189"/>
          <cell r="HQ189"/>
          <cell r="HR189"/>
          <cell r="HS189"/>
          <cell r="HT189"/>
          <cell r="HU189"/>
          <cell r="HV189"/>
          <cell r="HW189"/>
          <cell r="HX189"/>
          <cell r="HY189"/>
          <cell r="HZ189"/>
          <cell r="IA189"/>
          <cell r="IB189"/>
          <cell r="IC189"/>
          <cell r="ID189"/>
          <cell r="IE189"/>
          <cell r="IF189"/>
          <cell r="IG189"/>
          <cell r="IH189"/>
          <cell r="II189"/>
          <cell r="IJ189"/>
          <cell r="IK189"/>
          <cell r="IL189"/>
          <cell r="IM189"/>
          <cell r="IN189"/>
          <cell r="IO189"/>
          <cell r="IP189"/>
          <cell r="IQ189"/>
          <cell r="IR189"/>
          <cell r="IS189"/>
          <cell r="IT189"/>
          <cell r="IU189"/>
          <cell r="IV189"/>
          <cell r="IW189"/>
          <cell r="IX189"/>
          <cell r="IY189"/>
          <cell r="IZ189"/>
          <cell r="JA189"/>
          <cell r="JB189"/>
          <cell r="JC189"/>
          <cell r="JD189"/>
          <cell r="JE189"/>
          <cell r="JF189"/>
          <cell r="JG189"/>
          <cell r="JH189"/>
          <cell r="JI189"/>
          <cell r="JJ189"/>
          <cell r="JK189"/>
          <cell r="JL189"/>
          <cell r="JM189"/>
          <cell r="JN189"/>
          <cell r="JO189"/>
          <cell r="JP189"/>
          <cell r="JQ189"/>
          <cell r="JR189"/>
          <cell r="JS189"/>
          <cell r="JT189"/>
          <cell r="JU189"/>
          <cell r="JV189"/>
          <cell r="JW189"/>
          <cell r="JX189"/>
          <cell r="JY189"/>
          <cell r="JZ189"/>
          <cell r="KA189"/>
          <cell r="KB189"/>
          <cell r="KC189"/>
          <cell r="KD189"/>
          <cell r="KE189"/>
          <cell r="KF189"/>
          <cell r="KG189"/>
          <cell r="KH189"/>
          <cell r="KI189"/>
          <cell r="KJ189"/>
          <cell r="KK189"/>
          <cell r="KL189"/>
        </row>
        <row r="190">
          <cell r="C190">
            <v>18333</v>
          </cell>
          <cell r="D190" t="str">
            <v>Entregado para Giro</v>
          </cell>
          <cell r="E190" t="str">
            <v>CONSTRUCCIÓN DE VIVIENDA</v>
          </cell>
          <cell r="F190">
            <v>1</v>
          </cell>
          <cell r="G190">
            <v>3</v>
          </cell>
          <cell r="H190">
            <v>45041</v>
          </cell>
          <cell r="I190">
            <v>72247635</v>
          </cell>
          <cell r="J190" t="str">
            <v>TIRADO SAEZ RAMIRO TERCERO</v>
          </cell>
          <cell r="K190" t="str">
            <v>Profesional Universitario - Grado 01</v>
          </cell>
          <cell r="L190" t="str">
            <v>Monteria - Cordoba</v>
          </cell>
          <cell r="M190">
            <v>188000000</v>
          </cell>
          <cell r="N190">
            <v>131600000</v>
          </cell>
          <cell r="O190">
            <v>56400000</v>
          </cell>
          <cell r="P190" t="str">
            <v>Se giro el 70%, pendiente el 30% por girar, en vigencias expiradas</v>
          </cell>
          <cell r="Q190" t="str">
            <v>Jose Bayona Avendaño</v>
          </cell>
          <cell r="R190" t="e">
            <v>#N/A</v>
          </cell>
          <cell r="S190"/>
          <cell r="T190"/>
          <cell r="U190" t="str">
            <v>Señor</v>
          </cell>
          <cell r="V190" t="str">
            <v>RAMIRO TERCERO TIRADO SAEZ</v>
          </cell>
          <cell r="W190">
            <v>5553106</v>
          </cell>
          <cell r="X190">
            <v>13.15</v>
          </cell>
          <cell r="Y190">
            <v>1</v>
          </cell>
          <cell r="Z190">
            <v>13.15</v>
          </cell>
          <cell r="AA190">
            <v>0</v>
          </cell>
          <cell r="AB190">
            <v>1349592.3</v>
          </cell>
          <cell r="AC190"/>
          <cell r="AD190"/>
          <cell r="AE190">
            <v>216</v>
          </cell>
          <cell r="AF190"/>
          <cell r="AG190"/>
          <cell r="AH190"/>
          <cell r="AI190"/>
          <cell r="AJ190"/>
          <cell r="AK190" t="str">
            <v>TIRADO SAEZ RAMIRO TERCERO</v>
          </cell>
          <cell r="AL190" t="str">
            <v>Cédula No.</v>
          </cell>
          <cell r="AM190">
            <v>72247635</v>
          </cell>
          <cell r="AN190">
            <v>4737600</v>
          </cell>
          <cell r="AO190"/>
          <cell r="AP190"/>
          <cell r="AQ190"/>
          <cell r="AR190"/>
          <cell r="AS190"/>
          <cell r="AT190"/>
          <cell r="AU190" t="str">
            <v>RAMIRO TERCERO TIRADO SAEZ</v>
          </cell>
          <cell r="AV190" t="str">
            <v>CIENTO OCHENTA Y OCHO MILLONES DE PESOS MCTE.</v>
          </cell>
          <cell r="AW190" t="str">
            <v>CIENTO OCHENTA Y OCHO MILLONES DE PESOS MCTE.</v>
          </cell>
          <cell r="AX190" t="str">
            <v>CIENTO TREINTA Y UN MILLONES SEISCIENTOS MIL PESOS MCTE.</v>
          </cell>
          <cell r="AY190">
            <v>1316000</v>
          </cell>
          <cell r="AZ190">
            <v>130284000</v>
          </cell>
          <cell r="BA190" t="str">
            <v>CIENTO TREINTA MILLONES DOSCIENTOS OCHENTA Y CUATRO MIL PESOS MCTE.</v>
          </cell>
          <cell r="BB190" t="str">
            <v>UN MILLÓN TRESCIENTOS DIECISÉIS MIL PESOS MCTE.</v>
          </cell>
          <cell r="BC190" t="str">
            <v>UN MILLÓN TRESCIENTOS CUARENTA Y NUEVE MIL QUINIENTOS NOVENTA Y DOS PESOS MCTE.</v>
          </cell>
          <cell r="BD190" t="str">
            <v>doscientos dieciseis</v>
          </cell>
          <cell r="BE190" t="str">
            <v xml:space="preserve"> cuotas mensuales</v>
          </cell>
          <cell r="BF190" t="e">
            <v>#N/A</v>
          </cell>
          <cell r="BG190" t="str">
            <v>CONSTRUCCIÓN DE VIVIENDA</v>
          </cell>
          <cell r="BH190" t="str">
            <v xml:space="preserve"> al mes siguiente del desembolso </v>
          </cell>
          <cell r="BI190" t="str">
            <v>mensual</v>
          </cell>
          <cell r="BJ190" t="str">
            <v xml:space="preserve">al mes siguiente del desembolso </v>
          </cell>
          <cell r="BK190" t="str">
            <v/>
          </cell>
          <cell r="BL190" t="str">
            <v>a. Planos aprobados por la curaduría urbana o quien haga sus veces.</v>
          </cell>
          <cell r="BM190" t="str">
            <v>b.Licencia de construcción vigente debidamente aprobada por las autoridades competentes</v>
          </cell>
          <cell r="BN190" t="str">
            <v>c.Fotocopia de la escritura pública de compraventa del lote.</v>
          </cell>
          <cell r="BO190" t="str">
            <v>d.Certificado de tradición y libertad del inmueble con vigencia no mayor a treinta (30) días de expedición, donde aparezca registrado el bien de propiedad del funcionario (a), de su cónyuge o compañero (a) permanente</v>
          </cell>
          <cell r="BP190" t="str">
            <v>e.Presupuesto de la obra elaborado por Ingeniero Civil o Arquitecto con tarjeta profesional</v>
          </cell>
          <cell r="BQ190" t="str">
            <v xml:space="preserve">f.Original del contrato de obra con su respectivo presupuesto, suscrito en legal forma con Ingeniero  Civil, Arquitecto o maestro de obra debidamente inscrito. </v>
          </cell>
          <cell r="BR190" t="str">
            <v>g.Fotocopia de la tarjeta profesional del Arquitecto o Ingeniero Civil o maestro de obra debidamente  inscrito responsable de la construcción, éste deberá acreditar su idoneidad</v>
          </cell>
          <cell r="BS190" t="str">
            <v>h.Certificación bancaria vigente del funcionario beneficiario de crédito, con número y tipo de cuenta, con fecha no mayor a treinta (30) días de expedición.</v>
          </cell>
          <cell r="BT190" t="str">
            <v>Primera</v>
          </cell>
          <cell r="BU190" t="str">
            <v>Contraloria General de la República</v>
          </cell>
          <cell r="BV190"/>
          <cell r="BW190"/>
          <cell r="BX190"/>
          <cell r="BY190"/>
          <cell r="BZ190"/>
          <cell r="CA190"/>
          <cell r="CB190"/>
          <cell r="CC190"/>
        </row>
        <row r="191">
          <cell r="C191">
            <v>17366</v>
          </cell>
          <cell r="D191" t="str">
            <v>Para legalizar</v>
          </cell>
          <cell r="E191" t="str">
            <v>COMPRA DE VIVIENDA</v>
          </cell>
          <cell r="F191">
            <v>1</v>
          </cell>
          <cell r="G191" t="str">
            <v>Reas 2</v>
          </cell>
          <cell r="H191">
            <v>45112</v>
          </cell>
          <cell r="I191">
            <v>9734868</v>
          </cell>
          <cell r="J191" t="str">
            <v>MEDINA RAMÍREZ CRISTIAN FERNANDO</v>
          </cell>
          <cell r="K191" t="str">
            <v>Profesional Universitario - Grado 02</v>
          </cell>
          <cell r="L191" t="str">
            <v>Quibdo - Choco</v>
          </cell>
          <cell r="M191">
            <v>238960000</v>
          </cell>
          <cell r="N191">
            <v>238960000</v>
          </cell>
          <cell r="O191">
            <v>0</v>
          </cell>
          <cell r="P191"/>
          <cell r="Q191" t="str">
            <v>Jose Bayona Avendaño</v>
          </cell>
          <cell r="R191" t="e">
            <v>#N/A</v>
          </cell>
          <cell r="S191"/>
          <cell r="T191">
            <v>2</v>
          </cell>
          <cell r="U191" t="str">
            <v>Señor</v>
          </cell>
          <cell r="V191" t="str">
            <v>CRISTIAN FERNANDO MEDINA RAMÍREZ</v>
          </cell>
          <cell r="W191">
            <v>6597926</v>
          </cell>
          <cell r="X191">
            <v>13.15</v>
          </cell>
          <cell r="Y191">
            <v>1</v>
          </cell>
          <cell r="Z191">
            <v>13.15</v>
          </cell>
          <cell r="AA191">
            <v>0</v>
          </cell>
          <cell r="AB191"/>
          <cell r="AC191"/>
          <cell r="AD191"/>
          <cell r="AE191"/>
          <cell r="AF191"/>
          <cell r="AG191"/>
          <cell r="AH191"/>
          <cell r="AI191"/>
          <cell r="AJ191"/>
          <cell r="AK191" t="str">
            <v>MEDINA RAMÍREZ CRISTIAN FERNANDO</v>
          </cell>
          <cell r="AL191" t="str">
            <v>Cédula No.</v>
          </cell>
          <cell r="AM191">
            <v>9734868</v>
          </cell>
          <cell r="AN191">
            <v>0</v>
          </cell>
          <cell r="AO191"/>
          <cell r="AP191"/>
          <cell r="AQ191"/>
          <cell r="AR191"/>
          <cell r="AS191"/>
          <cell r="AT191"/>
          <cell r="AU191" t="str">
            <v>CRISTIAN FERNANDO MEDINA RAMÍREZ</v>
          </cell>
          <cell r="AV191" t="str">
            <v>DOSCIENTOS TREINTA Y OCHO MILLONES NOVECIENTOS SESENTA MIL PESOS MCTE.</v>
          </cell>
          <cell r="AW191" t="str">
            <v>DOSCIENTOS TREINTA Y OCHO MILLONES NOVECIENTOS SESENTA MIL PESOS MCTE.</v>
          </cell>
          <cell r="AX191" t="str">
            <v>DOSCIENTOS TREINTA Y OCHO MILLONES NOVECIENTOS SESENTA MIL PESOS MCTE.</v>
          </cell>
          <cell r="AY191">
            <v>2389600</v>
          </cell>
          <cell r="AZ191">
            <v>236570400</v>
          </cell>
          <cell r="BA191" t="str">
            <v>DOSCIENTOS TREINTA Y SEIS MILLONES QUINIENTOS SETENTA MIL CUATROCIENTOS PESOS MCTE.</v>
          </cell>
          <cell r="BB191" t="str">
            <v>DOS MILLONES TRESCIENTOS OCHENTA Y NUEVE MIL SEISCIENTOS PESOS MCTE.</v>
          </cell>
          <cell r="BC191" t="str">
            <v/>
          </cell>
          <cell r="BD191" t="str">
            <v/>
          </cell>
          <cell r="BE191" t="str">
            <v/>
          </cell>
          <cell r="BF191" t="e">
            <v>#N/A</v>
          </cell>
          <cell r="BG191" t="str">
            <v>COMPRA DE VIVIENDA</v>
          </cell>
          <cell r="BH191" t="str">
            <v/>
          </cell>
          <cell r="BI191" t="str">
            <v/>
          </cell>
          <cell r="BJ191" t="str">
            <v xml:space="preserve">al mes siguiente del desembolso </v>
          </cell>
          <cell r="BK191" t="str">
            <v/>
          </cell>
          <cell r="BL191" t="str">
            <v>a. Promesa de compraventa</v>
          </cell>
          <cell r="BM191" t="str">
            <v>b. Certificado de tradición y libertad del inmueble a adquirir, debe tener una fecha de expedición no superior a treinta (30) días.</v>
          </cell>
          <cell r="BN191" t="str">
            <v>c.Avalúo comercial del inmueble a adquirir, debe contener registro fotográfico a color y elcertificadö del perito avaluador inscrito en las listas que componen el Registro Nacional de Avaluadores de la Superintendencia de Industria y Comercio</v>
          </cell>
          <cell r="BO191" t="str">
            <v xml:space="preserve">d. Fotocopia de la escritura pública del inmueble a adquirir. </v>
          </cell>
          <cell r="BP191" t="str">
            <v>e.Fotocopia de la escritura pública del reglamento de propiedad horizontal, adjuntando solamente la parte pertinente del bien inmueble que desea adquirir.</v>
          </cell>
          <cell r="BQ191" t="str">
            <v>f. Certificado catastral con fecha no mayor a treinta (30) días de expedición.</v>
          </cell>
          <cell r="BR191" t="str">
            <v>g. Fotocopia de la cedula de ciudadanía del vendedor. En caso de ser el vendedor una persona jurídica, se debe anexar el certificado de existencia y representación legal.</v>
          </cell>
          <cell r="BS191" t="str">
            <v>h.Certificación bancaria vigente del funcionario beneficiario de crédito y del o los beneficiarios del giro, con número y tipo de cuenta con fecha no mayor a treinta (30) días de expedición.</v>
          </cell>
          <cell r="BT191" t="str">
            <v>Primera</v>
          </cell>
          <cell r="BU191" t="str">
            <v>Contraloria General de la República</v>
          </cell>
          <cell r="BV191"/>
          <cell r="BW191"/>
          <cell r="BX191"/>
          <cell r="BY191"/>
          <cell r="BZ191"/>
          <cell r="CA191"/>
          <cell r="CB191"/>
          <cell r="CC191"/>
        </row>
        <row r="192">
          <cell r="C192">
            <v>18072</v>
          </cell>
          <cell r="D192" t="str">
            <v>Para legalizar</v>
          </cell>
          <cell r="E192" t="str">
            <v>COMPRA DE VIVIENDA</v>
          </cell>
          <cell r="F192">
            <v>1</v>
          </cell>
          <cell r="G192" t="str">
            <v>Reas 2</v>
          </cell>
          <cell r="H192">
            <v>45112</v>
          </cell>
          <cell r="I192">
            <v>20370152</v>
          </cell>
          <cell r="J192" t="str">
            <v>DUANCA ROMERO CLAUDIA YANETH</v>
          </cell>
          <cell r="K192" t="str">
            <v>Secretaria Ejecutiva - Grado 05</v>
          </cell>
          <cell r="L192" t="str">
            <v>Bogotá D.C.</v>
          </cell>
          <cell r="M192">
            <v>165880000</v>
          </cell>
          <cell r="N192">
            <v>165880000</v>
          </cell>
          <cell r="O192">
            <v>0</v>
          </cell>
          <cell r="P192"/>
          <cell r="Q192" t="str">
            <v>Jose Bayona Avendaño</v>
          </cell>
          <cell r="R192" t="e">
            <v>#N/A</v>
          </cell>
          <cell r="S192"/>
          <cell r="T192">
            <v>2</v>
          </cell>
          <cell r="U192" t="str">
            <v>Señora</v>
          </cell>
          <cell r="V192" t="str">
            <v>CLAUDIA YANETH DUANCA ROMERO</v>
          </cell>
          <cell r="W192">
            <v>4299016</v>
          </cell>
          <cell r="X192">
            <v>12.9</v>
          </cell>
          <cell r="Y192">
            <v>1</v>
          </cell>
          <cell r="Z192">
            <v>12.9</v>
          </cell>
          <cell r="AA192">
            <v>0</v>
          </cell>
          <cell r="AB192"/>
          <cell r="AC192"/>
          <cell r="AD192"/>
          <cell r="AE192"/>
          <cell r="AF192"/>
          <cell r="AG192"/>
          <cell r="AH192"/>
          <cell r="AI192"/>
          <cell r="AJ192"/>
          <cell r="AK192" t="str">
            <v>DUANCA ROMERO CLAUDIA YANETH</v>
          </cell>
          <cell r="AL192" t="str">
            <v>Cédula No.</v>
          </cell>
          <cell r="AM192">
            <v>20370152</v>
          </cell>
          <cell r="AN192">
            <v>0</v>
          </cell>
          <cell r="AO192"/>
          <cell r="AP192"/>
          <cell r="AQ192"/>
          <cell r="AR192"/>
          <cell r="AS192"/>
          <cell r="AT192"/>
          <cell r="AU192" t="str">
            <v>CLAUDIA YANETH DUANCA ROMERO</v>
          </cell>
          <cell r="AV192" t="str">
            <v>CIENTO SESENTA Y CINCO MILLONES OCHOCIENTOS OCHENTA MIL PESOS MCTE.</v>
          </cell>
          <cell r="AW192" t="str">
            <v>CIENTO SESENTA Y CINCO MILLONES OCHOCIENTOS OCHENTA MIL PESOS MCTE.</v>
          </cell>
          <cell r="AX192" t="str">
            <v>CIENTO SESENTA Y CINCO MILLONES OCHOCIENTOS OCHENTA MIL PESOS MCTE.</v>
          </cell>
          <cell r="AY192">
            <v>1658800</v>
          </cell>
          <cell r="AZ192">
            <v>164221200</v>
          </cell>
          <cell r="BA192" t="str">
            <v>CIENTO SESENTA Y CUATRO MILLONES DOSCIENTOS VEINTIÚN MIL DOSCIENTOS PESOS MCTE.</v>
          </cell>
          <cell r="BB192" t="str">
            <v>UN MILLÓN SEISCIENTOS CINCUENTA Y OCHO MIL OCHOCIENTOS PESOS MCTE.</v>
          </cell>
          <cell r="BC192" t="str">
            <v/>
          </cell>
          <cell r="BD192" t="str">
            <v/>
          </cell>
          <cell r="BE192" t="str">
            <v/>
          </cell>
          <cell r="BF192" t="e">
            <v>#N/A</v>
          </cell>
          <cell r="BG192" t="str">
            <v>COMPRA DE VIVIENDA</v>
          </cell>
          <cell r="BH192" t="str">
            <v/>
          </cell>
          <cell r="BI192" t="str">
            <v/>
          </cell>
          <cell r="BJ192" t="str">
            <v xml:space="preserve">al mes siguiente del desembolso </v>
          </cell>
          <cell r="BK192" t="str">
            <v/>
          </cell>
          <cell r="BL192" t="str">
            <v>a. Promesa de compraventa</v>
          </cell>
          <cell r="BM192" t="str">
            <v>b. Certificado de tradición y libertad del inmueble a adquirir, debe tener una fecha de expedición no superior a treinta (30) días.</v>
          </cell>
          <cell r="BN192" t="str">
            <v>c.Avalúo comercial del inmueble a adquirir, debe contener registro fotográfico a color y elcertificadö del perito avaluador inscrito en las listas que componen el Registro Nacional de Avaluadores de la Superintendencia de Industria y Comercio</v>
          </cell>
          <cell r="BO192" t="str">
            <v xml:space="preserve">d. Fotocopia de la escritura pública del inmueble a adquirir. </v>
          </cell>
          <cell r="BP192" t="str">
            <v>e.Fotocopia de la escritura pública del reglamento de propiedad horizontal, adjuntando solamente la parte pertinente del bien inmueble que desea adquirir.</v>
          </cell>
          <cell r="BQ192" t="str">
            <v>f. Certificado catastral con fecha no mayor a treinta (30) días de expedición.</v>
          </cell>
          <cell r="BR192" t="str">
            <v>g. Fotocopia de la cedula de ciudadanía del vendedor. En caso de ser el vendedor una persona jurídica, se debe anexar el certificado de existencia y representación legal.</v>
          </cell>
          <cell r="BS192" t="str">
            <v>h.Certificación bancaria vigente del funcionario beneficiario de crédito y del o los beneficiarios del giro, con número y tipo de cuenta con fecha no mayor a treinta (30) días de expedición.</v>
          </cell>
          <cell r="BT192" t="str">
            <v>Primera</v>
          </cell>
          <cell r="BU192" t="str">
            <v>Contraloria General de la República</v>
          </cell>
          <cell r="BV192"/>
          <cell r="BW192"/>
          <cell r="BX192"/>
          <cell r="BY192"/>
          <cell r="BZ192"/>
          <cell r="CA192"/>
          <cell r="CB192"/>
          <cell r="CC192"/>
        </row>
        <row r="193">
          <cell r="C193">
            <v>17500</v>
          </cell>
          <cell r="D193" t="str">
            <v>Para legalizar</v>
          </cell>
          <cell r="E193" t="str">
            <v>COMPRA DE VIVIENDA</v>
          </cell>
          <cell r="F193">
            <v>1</v>
          </cell>
          <cell r="G193" t="str">
            <v>Reas 2</v>
          </cell>
          <cell r="H193">
            <v>45112</v>
          </cell>
          <cell r="I193">
            <v>1032388674</v>
          </cell>
          <cell r="J193" t="str">
            <v>BOLÍVAR ROZO SONIA PATRICIA</v>
          </cell>
          <cell r="K193" t="str">
            <v>Profesional Universitario - Grado 01</v>
          </cell>
          <cell r="L193" t="str">
            <v>Bogotá D.C.</v>
          </cell>
          <cell r="M193">
            <v>214600000</v>
          </cell>
          <cell r="N193">
            <v>214600000</v>
          </cell>
          <cell r="O193">
            <v>0</v>
          </cell>
          <cell r="P193"/>
          <cell r="Q193" t="str">
            <v>Jose Bayona Avendaño</v>
          </cell>
          <cell r="R193" t="e">
            <v>#N/A</v>
          </cell>
          <cell r="S193"/>
          <cell r="T193">
            <v>2</v>
          </cell>
          <cell r="U193" t="str">
            <v>Señora</v>
          </cell>
          <cell r="V193" t="str">
            <v>SONIA PATRICIA BOLÍVAR ROZO</v>
          </cell>
          <cell r="W193">
            <v>5553106</v>
          </cell>
          <cell r="X193">
            <v>13.15</v>
          </cell>
          <cell r="Y193">
            <v>1</v>
          </cell>
          <cell r="Z193">
            <v>13.15</v>
          </cell>
          <cell r="AA193">
            <v>0</v>
          </cell>
          <cell r="AB193"/>
          <cell r="AC193"/>
          <cell r="AD193"/>
          <cell r="AE193"/>
          <cell r="AF193"/>
          <cell r="AG193"/>
          <cell r="AH193"/>
          <cell r="AI193"/>
          <cell r="AJ193"/>
          <cell r="AK193" t="str">
            <v>BOLÍVAR ROZO SONIA PATRICIA</v>
          </cell>
          <cell r="AL193" t="str">
            <v>Cédula No.</v>
          </cell>
          <cell r="AM193">
            <v>1032388674</v>
          </cell>
          <cell r="AN193">
            <v>0</v>
          </cell>
          <cell r="AO193"/>
          <cell r="AP193"/>
          <cell r="AQ193"/>
          <cell r="AR193"/>
          <cell r="AS193"/>
          <cell r="AT193"/>
          <cell r="AU193" t="str">
            <v>SONIA PATRICIA BOLÍVAR ROZO</v>
          </cell>
          <cell r="AV193" t="str">
            <v>DOSCIENTOS CATORCE MILLONES SEISCIENTOS MIL PESOS MCTE.</v>
          </cell>
          <cell r="AW193" t="str">
            <v>DOSCIENTOS CATORCE MILLONES SEISCIENTOS MIL PESOS MCTE.</v>
          </cell>
          <cell r="AX193" t="str">
            <v>DOSCIENTOS CATORCE MILLONES SEISCIENTOS MIL PESOS MCTE.</v>
          </cell>
          <cell r="AY193">
            <v>2146000</v>
          </cell>
          <cell r="AZ193">
            <v>212454000</v>
          </cell>
          <cell r="BA193" t="str">
            <v>DOSCIENTOS DOCE MILLONES CUATROCIENTOS CINCUENTA Y CUATRO MIL PESOS MCTE.</v>
          </cell>
          <cell r="BB193" t="str">
            <v>DOS MILLONES CIENTO CUARENTA Y SEIS MIL PESOS MCTE.</v>
          </cell>
          <cell r="BC193" t="str">
            <v/>
          </cell>
          <cell r="BD193" t="str">
            <v/>
          </cell>
          <cell r="BE193" t="str">
            <v/>
          </cell>
          <cell r="BF193" t="e">
            <v>#N/A</v>
          </cell>
          <cell r="BG193" t="str">
            <v>COMPRA DE VIVIENDA</v>
          </cell>
          <cell r="BH193" t="str">
            <v/>
          </cell>
          <cell r="BI193" t="str">
            <v/>
          </cell>
          <cell r="BJ193" t="str">
            <v xml:space="preserve">al mes siguiente del desembolso </v>
          </cell>
          <cell r="BK193" t="str">
            <v/>
          </cell>
          <cell r="BL193" t="str">
            <v>a. Promesa de compraventa</v>
          </cell>
          <cell r="BM193" t="str">
            <v>b. Certificado de tradición y libertad del inmueble a adquirir, debe tener una fecha de expedición no superior a treinta (30) días.</v>
          </cell>
          <cell r="BN193" t="str">
            <v>c.Avalúo comercial del inmueble a adquirir, debe contener registro fotográfico a color y elcertificadö del perito avaluador inscrito en las listas que componen el Registro Nacional de Avaluadores de la Superintendencia de Industria y Comercio</v>
          </cell>
          <cell r="BO193" t="str">
            <v xml:space="preserve">d. Fotocopia de la escritura pública del inmueble a adquirir. </v>
          </cell>
          <cell r="BP193" t="str">
            <v>e.Fotocopia de la escritura pública del reglamento de propiedad horizontal, adjuntando solamente la parte pertinente del bien inmueble que desea adquirir.</v>
          </cell>
          <cell r="BQ193" t="str">
            <v>f. Certificado catastral con fecha no mayor a treinta (30) días de expedición.</v>
          </cell>
          <cell r="BR193" t="str">
            <v>g. Fotocopia de la cedula de ciudadanía del vendedor. En caso de ser el vendedor una persona jurídica, se debe anexar el certificado de existencia y representación legal.</v>
          </cell>
          <cell r="BS193" t="str">
            <v>h.Certificación bancaria vigente del funcionario beneficiario de crédito y del o los beneficiarios del giro, con número y tipo de cuenta con fecha no mayor a treinta (30) días de expedición.</v>
          </cell>
          <cell r="BT193" t="str">
            <v>Primera</v>
          </cell>
          <cell r="BU193" t="str">
            <v>Contraloria General de la República</v>
          </cell>
          <cell r="BV193"/>
          <cell r="BW193"/>
          <cell r="BX193"/>
          <cell r="BY193"/>
          <cell r="BZ193"/>
          <cell r="CA193"/>
          <cell r="CB193"/>
          <cell r="CC193"/>
        </row>
        <row r="194">
          <cell r="C194">
            <v>17462</v>
          </cell>
          <cell r="D194" t="str">
            <v>Para legalizar</v>
          </cell>
          <cell r="E194" t="str">
            <v>COMPRA DE VIVIENDA</v>
          </cell>
          <cell r="F194">
            <v>1</v>
          </cell>
          <cell r="G194" t="str">
            <v>Reas 2</v>
          </cell>
          <cell r="H194">
            <v>45112</v>
          </cell>
          <cell r="I194">
            <v>1026266546</v>
          </cell>
          <cell r="J194" t="str">
            <v>RAMÍREZ SOLANO CATHERINE</v>
          </cell>
          <cell r="K194" t="str">
            <v>Profesional Universitario - Grado 01</v>
          </cell>
          <cell r="L194" t="str">
            <v>Bogota D.C.</v>
          </cell>
          <cell r="M194">
            <v>214600000</v>
          </cell>
          <cell r="N194">
            <v>214600000</v>
          </cell>
          <cell r="O194">
            <v>0</v>
          </cell>
          <cell r="P194"/>
          <cell r="Q194" t="str">
            <v>Jose Bayona Avendaño</v>
          </cell>
          <cell r="R194" t="e">
            <v>#N/A</v>
          </cell>
          <cell r="S194"/>
          <cell r="T194">
            <v>2</v>
          </cell>
          <cell r="U194" t="str">
            <v>Señora</v>
          </cell>
          <cell r="V194" t="str">
            <v>CATHERINE RAMÍREZ SOLANO</v>
          </cell>
          <cell r="W194">
            <v>5553106</v>
          </cell>
          <cell r="X194">
            <v>13.15</v>
          </cell>
          <cell r="Y194">
            <v>1</v>
          </cell>
          <cell r="Z194">
            <v>13.15</v>
          </cell>
          <cell r="AA194">
            <v>0</v>
          </cell>
          <cell r="AB194"/>
          <cell r="AC194"/>
          <cell r="AD194"/>
          <cell r="AE194"/>
          <cell r="AF194"/>
          <cell r="AG194"/>
          <cell r="AH194"/>
          <cell r="AI194"/>
          <cell r="AJ194"/>
          <cell r="AK194" t="str">
            <v>RAMÍREZ SOLANO CATHERINE</v>
          </cell>
          <cell r="AL194" t="str">
            <v>Cédula No.</v>
          </cell>
          <cell r="AM194">
            <v>1026266546</v>
          </cell>
          <cell r="AN194">
            <v>0</v>
          </cell>
          <cell r="AO194"/>
          <cell r="AP194"/>
          <cell r="AQ194"/>
          <cell r="AR194"/>
          <cell r="AS194"/>
          <cell r="AT194"/>
          <cell r="AU194" t="str">
            <v>CATHERINE RAMÍREZ SOLANO</v>
          </cell>
          <cell r="AV194" t="str">
            <v>DOSCIENTOS CATORCE MILLONES SEISCIENTOS MIL PESOS MCTE.</v>
          </cell>
          <cell r="AW194" t="str">
            <v>DOSCIENTOS CATORCE MILLONES SEISCIENTOS MIL PESOS MCTE.</v>
          </cell>
          <cell r="AX194" t="str">
            <v>DOSCIENTOS CATORCE MILLONES SEISCIENTOS MIL PESOS MCTE.</v>
          </cell>
          <cell r="AY194">
            <v>2146000</v>
          </cell>
          <cell r="AZ194">
            <v>212454000</v>
          </cell>
          <cell r="BA194" t="str">
            <v>DOSCIENTOS DOCE MILLONES CUATROCIENTOS CINCUENTA Y CUATRO MIL PESOS MCTE.</v>
          </cell>
          <cell r="BB194" t="str">
            <v>DOS MILLONES CIENTO CUARENTA Y SEIS MIL PESOS MCTE.</v>
          </cell>
          <cell r="BC194" t="str">
            <v/>
          </cell>
          <cell r="BD194" t="str">
            <v/>
          </cell>
          <cell r="BE194" t="str">
            <v/>
          </cell>
          <cell r="BF194" t="e">
            <v>#N/A</v>
          </cell>
          <cell r="BG194" t="str">
            <v>COMPRA DE VIVIENDA</v>
          </cell>
          <cell r="BH194" t="str">
            <v/>
          </cell>
          <cell r="BI194" t="str">
            <v/>
          </cell>
          <cell r="BJ194" t="str">
            <v xml:space="preserve">al mes siguiente del desembolso </v>
          </cell>
          <cell r="BK194" t="str">
            <v/>
          </cell>
          <cell r="BL194" t="str">
            <v>a. Promesa de compraventa</v>
          </cell>
          <cell r="BM194" t="str">
            <v>b. Certificado de tradición y libertad del inmueble a adquirir, debe tener una fecha de expedición no superior a treinta (30) días.</v>
          </cell>
          <cell r="BN194" t="str">
            <v>c.Avalúo comercial del inmueble a adquirir, debe contener registro fotográfico a color y elcertificadö del perito avaluador inscrito en las listas que componen el Registro Nacional de Avaluadores de la Superintendencia de Industria y Comercio</v>
          </cell>
          <cell r="BO194" t="str">
            <v xml:space="preserve">d. Fotocopia de la escritura pública del inmueble a adquirir. </v>
          </cell>
          <cell r="BP194" t="str">
            <v>e.Fotocopia de la escritura pública del reglamento de propiedad horizontal, adjuntando solamente la parte pertinente del bien inmueble que desea adquirir.</v>
          </cell>
          <cell r="BQ194" t="str">
            <v>f. Certificado catastral con fecha no mayor a treinta (30) días de expedición.</v>
          </cell>
          <cell r="BR194" t="str">
            <v>g. Fotocopia de la cedula de ciudadanía del vendedor. En caso de ser el vendedor una persona jurídica, se debe anexar el certificado de existencia y representación legal.</v>
          </cell>
          <cell r="BS194" t="str">
            <v>h.Certificación bancaria vigente del funcionario beneficiario de crédito y del o los beneficiarios del giro, con número y tipo de cuenta con fecha no mayor a treinta (30) días de expedición.</v>
          </cell>
          <cell r="BT194" t="str">
            <v>Primera</v>
          </cell>
          <cell r="BU194" t="str">
            <v>Contraloria General de la República</v>
          </cell>
          <cell r="BV194"/>
          <cell r="BW194"/>
          <cell r="BX194"/>
          <cell r="BY194"/>
          <cell r="BZ194"/>
          <cell r="CA194"/>
          <cell r="CB194"/>
          <cell r="CC194"/>
        </row>
        <row r="195">
          <cell r="C195">
            <v>17767</v>
          </cell>
          <cell r="D195" t="str">
            <v>Para legalizar</v>
          </cell>
          <cell r="E195" t="str">
            <v>CONSTRUCCIÓN DE VIVIENDA</v>
          </cell>
          <cell r="F195">
            <v>1</v>
          </cell>
          <cell r="G195" t="str">
            <v>Reas 2</v>
          </cell>
          <cell r="H195">
            <v>45112</v>
          </cell>
          <cell r="I195">
            <v>1085263103</v>
          </cell>
          <cell r="J195" t="str">
            <v>PALACIOS IBARRA MARÍA XIMENA</v>
          </cell>
          <cell r="K195" t="str">
            <v>Profesional Universitario - Grado 01</v>
          </cell>
          <cell r="L195" t="str">
            <v>Pasto - Nariño</v>
          </cell>
          <cell r="M195">
            <v>214600000</v>
          </cell>
          <cell r="N195">
            <v>214600000</v>
          </cell>
          <cell r="O195">
            <v>0</v>
          </cell>
          <cell r="P195"/>
          <cell r="Q195" t="str">
            <v>Jose Bayona Avendaño</v>
          </cell>
          <cell r="R195" t="e">
            <v>#N/A</v>
          </cell>
          <cell r="S195"/>
          <cell r="T195">
            <v>2</v>
          </cell>
          <cell r="U195" t="str">
            <v>Señora</v>
          </cell>
          <cell r="V195" t="str">
            <v>MARÍA XIMENA PALACIOS IBARRA</v>
          </cell>
          <cell r="W195">
            <v>5553106</v>
          </cell>
          <cell r="X195">
            <v>13.15</v>
          </cell>
          <cell r="Y195">
            <v>1</v>
          </cell>
          <cell r="Z195">
            <v>13.15</v>
          </cell>
          <cell r="AA195">
            <v>0</v>
          </cell>
          <cell r="AB195"/>
          <cell r="AC195"/>
          <cell r="AD195"/>
          <cell r="AE195"/>
          <cell r="AF195"/>
          <cell r="AG195"/>
          <cell r="AH195"/>
          <cell r="AI195"/>
          <cell r="AJ195"/>
          <cell r="AK195" t="str">
            <v>PALACIOS IBARRA MARÍA XIMENA</v>
          </cell>
          <cell r="AL195" t="str">
            <v>Cédula No.</v>
          </cell>
          <cell r="AM195">
            <v>1085263103</v>
          </cell>
          <cell r="AN195">
            <v>0</v>
          </cell>
          <cell r="AO195"/>
          <cell r="AP195"/>
          <cell r="AQ195"/>
          <cell r="AR195"/>
          <cell r="AS195"/>
          <cell r="AT195"/>
          <cell r="AU195" t="str">
            <v>MARÍA XIMENA PALACIOS IBARRA</v>
          </cell>
          <cell r="AV195" t="str">
            <v>DOSCIENTOS CATORCE MILLONES SEISCIENTOS MIL PESOS MCTE.</v>
          </cell>
          <cell r="AW195" t="str">
            <v>DOSCIENTOS CATORCE MILLONES SEISCIENTOS MIL PESOS MCTE.</v>
          </cell>
          <cell r="AX195" t="str">
            <v>DOSCIENTOS CATORCE MILLONES SEISCIENTOS MIL PESOS MCTE.</v>
          </cell>
          <cell r="AY195">
            <v>2146000</v>
          </cell>
          <cell r="AZ195">
            <v>212454000</v>
          </cell>
          <cell r="BA195" t="str">
            <v>DOSCIENTOS DOCE MILLONES CUATROCIENTOS CINCUENTA Y CUATRO MIL PESOS MCTE.</v>
          </cell>
          <cell r="BB195" t="str">
            <v>DOS MILLONES CIENTO CUARENTA Y SEIS MIL PESOS MCTE.</v>
          </cell>
          <cell r="BC195" t="str">
            <v/>
          </cell>
          <cell r="BD195" t="str">
            <v/>
          </cell>
          <cell r="BE195" t="str">
            <v/>
          </cell>
          <cell r="BF195" t="e">
            <v>#N/A</v>
          </cell>
          <cell r="BG195" t="str">
            <v>CONSTRUCCIÓN DE VIVIENDA</v>
          </cell>
          <cell r="BH195" t="str">
            <v/>
          </cell>
          <cell r="BI195" t="str">
            <v/>
          </cell>
          <cell r="BJ195" t="str">
            <v xml:space="preserve">al mes siguiente del desembolso </v>
          </cell>
          <cell r="BK195" t="str">
            <v/>
          </cell>
          <cell r="BL195" t="str">
            <v>a. Planos aprobados por la curaduría urbana o quien haga sus veces.</v>
          </cell>
          <cell r="BM195" t="str">
            <v>b.Licencia de construcción vigente debidamente aprobada por las autoridades competentes</v>
          </cell>
          <cell r="BN195" t="str">
            <v>c.Fotocopia de la escritura pública de compraventa del lote.</v>
          </cell>
          <cell r="BO195" t="str">
            <v>d.Certificado de tradición y libertad del inmueble con vigencia no mayor a treinta (30) días de expedición, donde aparezca registrado el bien de propiedad del funcionario (a), de su cónyuge o compañero (a) permanente</v>
          </cell>
          <cell r="BP195" t="str">
            <v>e.Presupuesto de la obra elaborado por Ingeniero Civil o Arquitecto con tarjeta profesional</v>
          </cell>
          <cell r="BQ195" t="str">
            <v xml:space="preserve">f.Original del contrato de obra con su respectivo presupuesto, suscrito en legal forma con Ingeniero  Civil, Arquitecto o maestro de obra debidamente inscrito. </v>
          </cell>
          <cell r="BR195" t="str">
            <v>g.Fotocopia de la tarjeta profesional del Arquitecto o Ingeniero Civil o maestro de obra debidamente  inscrito responsable de la construcción, éste deberá acreditar su idoneidad</v>
          </cell>
          <cell r="BS195" t="str">
            <v>h.Certificación bancaria vigente del funcionario beneficiario de crédito, con número y tipo de cuenta, con fecha no mayor a treinta (30) días de expedición.</v>
          </cell>
          <cell r="BT195" t="str">
            <v>Primera</v>
          </cell>
          <cell r="BU195" t="str">
            <v>Contraloria General de la República</v>
          </cell>
          <cell r="BV195"/>
          <cell r="BW195"/>
          <cell r="BX195"/>
          <cell r="BY195"/>
          <cell r="BZ195"/>
          <cell r="CA195"/>
          <cell r="CB195"/>
          <cell r="CC195"/>
        </row>
        <row r="196">
          <cell r="C196">
            <v>18377</v>
          </cell>
          <cell r="D196" t="str">
            <v>Para legalizar</v>
          </cell>
          <cell r="E196" t="str">
            <v>COMPRA DE VIVIENDA</v>
          </cell>
          <cell r="F196">
            <v>1</v>
          </cell>
          <cell r="G196" t="str">
            <v>Reas 2</v>
          </cell>
          <cell r="H196">
            <v>45112</v>
          </cell>
          <cell r="I196">
            <v>35355392</v>
          </cell>
          <cell r="J196" t="str">
            <v>FLOREZ BOHORQUEZ LEIDY DIANA</v>
          </cell>
          <cell r="K196" t="str">
            <v>Auxiliar Administrativo - Grado 03</v>
          </cell>
          <cell r="L196" t="str">
            <v>Bogotá D.C.</v>
          </cell>
          <cell r="M196">
            <v>141520000</v>
          </cell>
          <cell r="N196">
            <v>141520000</v>
          </cell>
          <cell r="O196">
            <v>0</v>
          </cell>
          <cell r="P196"/>
          <cell r="Q196" t="str">
            <v>Jose Bayona Avendaño</v>
          </cell>
          <cell r="R196" t="e">
            <v>#N/A</v>
          </cell>
          <cell r="S196"/>
          <cell r="T196">
            <v>2</v>
          </cell>
          <cell r="U196" t="str">
            <v>Señora</v>
          </cell>
          <cell r="V196" t="str">
            <v>LEIDY DIANA FLOREZ BOHORQUEZ</v>
          </cell>
          <cell r="W196">
            <v>3357271</v>
          </cell>
          <cell r="X196">
            <v>12.9</v>
          </cell>
          <cell r="Y196">
            <v>1</v>
          </cell>
          <cell r="Z196">
            <v>12.9</v>
          </cell>
          <cell r="AA196">
            <v>0</v>
          </cell>
          <cell r="AB196"/>
          <cell r="AC196"/>
          <cell r="AD196"/>
          <cell r="AE196"/>
          <cell r="AF196"/>
          <cell r="AG196"/>
          <cell r="AH196"/>
          <cell r="AI196"/>
          <cell r="AJ196"/>
          <cell r="AK196" t="str">
            <v>FLOREZ BOHORQUEZ LEIDY DIANA</v>
          </cell>
          <cell r="AL196" t="str">
            <v>Cédula No.</v>
          </cell>
          <cell r="AM196">
            <v>35355392</v>
          </cell>
          <cell r="AN196">
            <v>0</v>
          </cell>
          <cell r="AO196"/>
          <cell r="AP196"/>
          <cell r="AQ196"/>
          <cell r="AR196"/>
          <cell r="AS196"/>
          <cell r="AT196"/>
          <cell r="AU196" t="str">
            <v>LEIDY DIANA FLOREZ BOHORQUEZ</v>
          </cell>
          <cell r="AV196" t="str">
            <v>CIENTO CUARENTA Y UN MILLONES QUINIENTOS VEINTE MIL PESOS MCTE.</v>
          </cell>
          <cell r="AW196" t="str">
            <v>CIENTO CUARENTA Y UN MILLONES QUINIENTOS VEINTE MIL PESOS MCTE.</v>
          </cell>
          <cell r="AX196" t="str">
            <v>CIENTO CUARENTA Y UN MILLONES QUINIENTOS VEINTE MIL PESOS MCTE.</v>
          </cell>
          <cell r="AY196">
            <v>1415200</v>
          </cell>
          <cell r="AZ196">
            <v>140104800</v>
          </cell>
          <cell r="BA196" t="str">
            <v>CIENTO CUARENTA MILLONES CIENTO CUATRO MIL OCHOCIENTOS PESOS MCTE.</v>
          </cell>
          <cell r="BB196" t="str">
            <v>UN MILLÓN CUATROCIENTOS QUINCE MIL DOSCIENTOS PESOS MCTE.</v>
          </cell>
          <cell r="BC196" t="str">
            <v/>
          </cell>
          <cell r="BD196" t="str">
            <v/>
          </cell>
          <cell r="BE196" t="str">
            <v/>
          </cell>
          <cell r="BF196" t="e">
            <v>#N/A</v>
          </cell>
          <cell r="BG196" t="str">
            <v>COMPRA DE VIVIENDA</v>
          </cell>
          <cell r="BH196" t="str">
            <v/>
          </cell>
          <cell r="BI196" t="str">
            <v/>
          </cell>
          <cell r="BJ196" t="str">
            <v xml:space="preserve">al mes siguiente del desembolso </v>
          </cell>
          <cell r="BK196" t="str">
            <v/>
          </cell>
          <cell r="BL196" t="str">
            <v>a. Promesa de compraventa</v>
          </cell>
          <cell r="BM196" t="str">
            <v>b. Certificado de tradición y libertad del inmueble a adquirir, debe tener una fecha de expedición no superior a treinta (30) días.</v>
          </cell>
          <cell r="BN196" t="str">
            <v>c.Avalúo comercial del inmueble a adquirir, debe contener registro fotográfico a color y elcertificadö del perito avaluador inscrito en las listas que componen el Registro Nacional de Avaluadores de la Superintendencia de Industria y Comercio</v>
          </cell>
          <cell r="BO196" t="str">
            <v xml:space="preserve">d. Fotocopia de la escritura pública del inmueble a adquirir. </v>
          </cell>
          <cell r="BP196" t="str">
            <v>e.Fotocopia de la escritura pública del reglamento de propiedad horizontal, adjuntando solamente la parte pertinente del bien inmueble que desea adquirir.</v>
          </cell>
          <cell r="BQ196" t="str">
            <v>f. Certificado catastral con fecha no mayor a treinta (30) días de expedición.</v>
          </cell>
          <cell r="BR196" t="str">
            <v>g. Fotocopia de la cedula de ciudadanía del vendedor. En caso de ser el vendedor una persona jurídica, se debe anexar el certificado de existencia y representación legal.</v>
          </cell>
          <cell r="BS196" t="str">
            <v>h.Certificación bancaria vigente del funcionario beneficiario de crédito y del o los beneficiarios del giro, con número y tipo de cuenta con fecha no mayor a treinta (30) días de expedición.</v>
          </cell>
          <cell r="BT196" t="str">
            <v>Primera</v>
          </cell>
          <cell r="BU196" t="str">
            <v>Contraloria General de la República</v>
          </cell>
          <cell r="BV196"/>
          <cell r="BW196"/>
          <cell r="BX196"/>
          <cell r="BY196"/>
          <cell r="BZ196"/>
          <cell r="CA196"/>
          <cell r="CB196"/>
          <cell r="CC196"/>
        </row>
        <row r="197">
          <cell r="C197">
            <v>18460</v>
          </cell>
          <cell r="D197" t="str">
            <v>Para legalizar</v>
          </cell>
          <cell r="E197" t="str">
            <v>COMPRA DE VIVIENDA</v>
          </cell>
          <cell r="F197">
            <v>1</v>
          </cell>
          <cell r="G197" t="str">
            <v>Reas 2</v>
          </cell>
          <cell r="H197">
            <v>45112</v>
          </cell>
          <cell r="I197">
            <v>37324631</v>
          </cell>
          <cell r="J197" t="str">
            <v>RUIZ VERJEL ISBELIA MARGARITA</v>
          </cell>
          <cell r="K197" t="str">
            <v>Profesional Universitario - Grado 02</v>
          </cell>
          <cell r="L197" t="str">
            <v>Bogota D.C.</v>
          </cell>
          <cell r="M197">
            <v>238960000</v>
          </cell>
          <cell r="N197">
            <v>238960000</v>
          </cell>
          <cell r="O197">
            <v>0</v>
          </cell>
          <cell r="P197"/>
          <cell r="Q197" t="str">
            <v>Jose Bayona Avendaño</v>
          </cell>
          <cell r="R197" t="e">
            <v>#N/A</v>
          </cell>
          <cell r="S197"/>
          <cell r="T197">
            <v>2</v>
          </cell>
          <cell r="U197" t="str">
            <v>Señora</v>
          </cell>
          <cell r="V197" t="str">
            <v>ISBELIA MARGARITA RUIZ VERJEL</v>
          </cell>
          <cell r="W197">
            <v>4510375</v>
          </cell>
          <cell r="X197">
            <v>12.9</v>
          </cell>
          <cell r="Y197">
            <v>1</v>
          </cell>
          <cell r="Z197">
            <v>12.9</v>
          </cell>
          <cell r="AA197">
            <v>0</v>
          </cell>
          <cell r="AB197"/>
          <cell r="AC197"/>
          <cell r="AD197"/>
          <cell r="AE197"/>
          <cell r="AF197"/>
          <cell r="AG197"/>
          <cell r="AH197"/>
          <cell r="AI197"/>
          <cell r="AJ197"/>
          <cell r="AK197" t="str">
            <v>RUIZ VERJEL ISBELIA MARGARITA</v>
          </cell>
          <cell r="AL197" t="str">
            <v>Cédula No.</v>
          </cell>
          <cell r="AM197">
            <v>37324631</v>
          </cell>
          <cell r="AN197">
            <v>0</v>
          </cell>
          <cell r="AO197"/>
          <cell r="AP197"/>
          <cell r="AQ197"/>
          <cell r="AR197"/>
          <cell r="AS197"/>
          <cell r="AT197"/>
          <cell r="AU197" t="str">
            <v>ISBELIA MARGARITA RUIZ VERJEL</v>
          </cell>
          <cell r="AV197" t="str">
            <v>DOSCIENTOS TREINTA Y OCHO MILLONES NOVECIENTOS SESENTA MIL PESOS MCTE.</v>
          </cell>
          <cell r="AW197" t="str">
            <v>DOSCIENTOS TREINTA Y OCHO MILLONES NOVECIENTOS SESENTA MIL PESOS MCTE.</v>
          </cell>
          <cell r="AX197" t="str">
            <v>DOSCIENTOS TREINTA Y OCHO MILLONES NOVECIENTOS SESENTA MIL PESOS MCTE.</v>
          </cell>
          <cell r="AY197">
            <v>2389600</v>
          </cell>
          <cell r="AZ197">
            <v>236570400</v>
          </cell>
          <cell r="BA197" t="str">
            <v>DOSCIENTOS TREINTA Y SEIS MILLONES QUINIENTOS SETENTA MIL CUATROCIENTOS PESOS MCTE.</v>
          </cell>
          <cell r="BB197" t="str">
            <v>DOS MILLONES TRESCIENTOS OCHENTA Y NUEVE MIL SEISCIENTOS PESOS MCTE.</v>
          </cell>
          <cell r="BC197" t="str">
            <v/>
          </cell>
          <cell r="BD197" t="str">
            <v/>
          </cell>
          <cell r="BE197" t="str">
            <v/>
          </cell>
          <cell r="BF197" t="e">
            <v>#N/A</v>
          </cell>
          <cell r="BG197" t="str">
            <v>COMPRA DE VIVIENDA</v>
          </cell>
          <cell r="BH197" t="str">
            <v/>
          </cell>
          <cell r="BI197" t="str">
            <v/>
          </cell>
          <cell r="BJ197" t="str">
            <v xml:space="preserve">al mes siguiente del desembolso </v>
          </cell>
          <cell r="BK197" t="str">
            <v/>
          </cell>
          <cell r="BL197" t="str">
            <v>a. Promesa de compraventa</v>
          </cell>
          <cell r="BM197" t="str">
            <v>b. Certificado de tradición y libertad del inmueble a adquirir, debe tener una fecha de expedición no superior a treinta (30) días.</v>
          </cell>
          <cell r="BN197" t="str">
            <v>c.Avalúo comercial del inmueble a adquirir, debe contener registro fotográfico a color y elcertificadö del perito avaluador inscrito en las listas que componen el Registro Nacional de Avaluadores de la Superintendencia de Industria y Comercio</v>
          </cell>
          <cell r="BO197" t="str">
            <v xml:space="preserve">d. Fotocopia de la escritura pública del inmueble a adquirir. </v>
          </cell>
          <cell r="BP197" t="str">
            <v>e.Fotocopia de la escritura pública del reglamento de propiedad horizontal, adjuntando solamente la parte pertinente del bien inmueble que desea adquirir.</v>
          </cell>
          <cell r="BQ197" t="str">
            <v>f. Certificado catastral con fecha no mayor a treinta (30) días de expedición.</v>
          </cell>
          <cell r="BR197" t="str">
            <v>g. Fotocopia de la cedula de ciudadanía del vendedor. En caso de ser el vendedor una persona jurídica, se debe anexar el certificado de existencia y representación legal.</v>
          </cell>
          <cell r="BS197" t="str">
            <v>h.Certificación bancaria vigente del funcionario beneficiario de crédito y del o los beneficiarios del giro, con número y tipo de cuenta con fecha no mayor a treinta (30) días de expedición.</v>
          </cell>
          <cell r="BT197" t="str">
            <v>Primera</v>
          </cell>
          <cell r="BU197" t="str">
            <v>Contraloria General de la República</v>
          </cell>
          <cell r="BV197"/>
          <cell r="BW197"/>
          <cell r="BX197"/>
          <cell r="BY197"/>
          <cell r="BZ197"/>
          <cell r="CA197"/>
          <cell r="CB197"/>
          <cell r="CC197"/>
        </row>
        <row r="198">
          <cell r="C198">
            <v>18588</v>
          </cell>
          <cell r="D198" t="str">
            <v>Para legalizar</v>
          </cell>
          <cell r="E198" t="str">
            <v>COMPRA DE VIVIENDA</v>
          </cell>
          <cell r="F198">
            <v>1</v>
          </cell>
          <cell r="G198" t="str">
            <v>Reas 2</v>
          </cell>
          <cell r="H198">
            <v>45112</v>
          </cell>
          <cell r="I198">
            <v>30407122</v>
          </cell>
          <cell r="J198" t="str">
            <v>TORO GOMEZ CONSTANZA</v>
          </cell>
          <cell r="K198" t="str">
            <v>Profesional Universitario - Grado 02</v>
          </cell>
          <cell r="L198" t="str">
            <v>Bogotá D.C.</v>
          </cell>
          <cell r="M198">
            <v>238960000</v>
          </cell>
          <cell r="N198">
            <v>238960000</v>
          </cell>
          <cell r="O198">
            <v>0</v>
          </cell>
          <cell r="P198"/>
          <cell r="Q198" t="str">
            <v>Jose Bayona Avendaño</v>
          </cell>
          <cell r="R198" t="e">
            <v>#N/A</v>
          </cell>
          <cell r="S198"/>
          <cell r="T198">
            <v>2</v>
          </cell>
          <cell r="U198" t="str">
            <v>Señora</v>
          </cell>
          <cell r="V198" t="str">
            <v>CONSTANZA TORO GOMEZ</v>
          </cell>
          <cell r="W198">
            <v>6597926</v>
          </cell>
          <cell r="X198">
            <v>13.15</v>
          </cell>
          <cell r="Y198">
            <v>1</v>
          </cell>
          <cell r="Z198">
            <v>13.15</v>
          </cell>
          <cell r="AA198">
            <v>0</v>
          </cell>
          <cell r="AB198"/>
          <cell r="AC198"/>
          <cell r="AD198"/>
          <cell r="AE198"/>
          <cell r="AF198"/>
          <cell r="AG198"/>
          <cell r="AH198"/>
          <cell r="AI198"/>
          <cell r="AJ198"/>
          <cell r="AK198" t="str">
            <v>TORO GOMEZ CONSTANZA</v>
          </cell>
          <cell r="AL198" t="str">
            <v>Cédula No.</v>
          </cell>
          <cell r="AM198">
            <v>30407122</v>
          </cell>
          <cell r="AN198">
            <v>0</v>
          </cell>
          <cell r="AO198"/>
          <cell r="AP198"/>
          <cell r="AQ198"/>
          <cell r="AR198"/>
          <cell r="AS198"/>
          <cell r="AT198"/>
          <cell r="AU198" t="str">
            <v>CONSTANZA TORO GOMEZ</v>
          </cell>
          <cell r="AV198" t="str">
            <v>DOSCIENTOS TREINTA Y OCHO MILLONES NOVECIENTOS SESENTA MIL PESOS MCTE.</v>
          </cell>
          <cell r="AW198" t="str">
            <v>DOSCIENTOS TREINTA Y OCHO MILLONES NOVECIENTOS SESENTA MIL PESOS MCTE.</v>
          </cell>
          <cell r="AX198" t="str">
            <v>DOSCIENTOS TREINTA Y OCHO MILLONES NOVECIENTOS SESENTA MIL PESOS MCTE.</v>
          </cell>
          <cell r="AY198">
            <v>2389600</v>
          </cell>
          <cell r="AZ198">
            <v>236570400</v>
          </cell>
          <cell r="BA198" t="str">
            <v>DOSCIENTOS TREINTA Y SEIS MILLONES QUINIENTOS SETENTA MIL CUATROCIENTOS PESOS MCTE.</v>
          </cell>
          <cell r="BB198" t="str">
            <v>DOS MILLONES TRESCIENTOS OCHENTA Y NUEVE MIL SEISCIENTOS PESOS MCTE.</v>
          </cell>
          <cell r="BC198" t="str">
            <v/>
          </cell>
          <cell r="BD198" t="str">
            <v/>
          </cell>
          <cell r="BE198" t="str">
            <v/>
          </cell>
          <cell r="BF198" t="e">
            <v>#N/A</v>
          </cell>
          <cell r="BG198" t="str">
            <v>COMPRA DE VIVIENDA</v>
          </cell>
          <cell r="BH198" t="str">
            <v/>
          </cell>
          <cell r="BI198" t="str">
            <v/>
          </cell>
          <cell r="BJ198" t="str">
            <v xml:space="preserve">al mes siguiente del desembolso </v>
          </cell>
          <cell r="BK198" t="str">
            <v/>
          </cell>
          <cell r="BL198" t="str">
            <v>a. Promesa de compraventa</v>
          </cell>
          <cell r="BM198" t="str">
            <v>b. Certificado de tradición y libertad del inmueble a adquirir, debe tener una fecha de expedición no superior a treinta (30) días.</v>
          </cell>
          <cell r="BN198" t="str">
            <v>c.Avalúo comercial del inmueble a adquirir, debe contener registro fotográfico a color y elcertificadö del perito avaluador inscrito en las listas que componen el Registro Nacional de Avaluadores de la Superintendencia de Industria y Comercio</v>
          </cell>
          <cell r="BO198" t="str">
            <v xml:space="preserve">d. Fotocopia de la escritura pública del inmueble a adquirir. </v>
          </cell>
          <cell r="BP198" t="str">
            <v>e.Fotocopia de la escritura pública del reglamento de propiedad horizontal, adjuntando solamente la parte pertinente del bien inmueble que desea adquirir.</v>
          </cell>
          <cell r="BQ198" t="str">
            <v>f. Certificado catastral con fecha no mayor a treinta (30) días de expedición.</v>
          </cell>
          <cell r="BR198" t="str">
            <v>g. Fotocopia de la cedula de ciudadanía del vendedor. En caso de ser el vendedor una persona jurídica, se debe anexar el certificado de existencia y representación legal.</v>
          </cell>
          <cell r="BS198" t="str">
            <v>h.Certificación bancaria vigente del funcionario beneficiario de crédito y del o los beneficiarios del giro, con número y tipo de cuenta con fecha no mayor a treinta (30) días de expedición.</v>
          </cell>
          <cell r="BT198" t="str">
            <v>Primera</v>
          </cell>
          <cell r="BU198" t="str">
            <v>Contraloria General de la República</v>
          </cell>
          <cell r="BV198"/>
          <cell r="BW198"/>
          <cell r="BX198"/>
          <cell r="BY198"/>
          <cell r="BZ198"/>
          <cell r="CA198"/>
          <cell r="CB198"/>
          <cell r="CC198"/>
        </row>
        <row r="199">
          <cell r="C199">
            <v>18353</v>
          </cell>
          <cell r="D199" t="str">
            <v>Para legalizar</v>
          </cell>
          <cell r="E199" t="str">
            <v>COMPRA DE VIVIENDA</v>
          </cell>
          <cell r="F199">
            <v>1</v>
          </cell>
          <cell r="G199" t="str">
            <v>Reas 2</v>
          </cell>
          <cell r="H199">
            <v>45112</v>
          </cell>
          <cell r="I199">
            <v>1130630816</v>
          </cell>
          <cell r="J199" t="str">
            <v>LISCANO GUERRERO JHON EDINXON</v>
          </cell>
          <cell r="K199" t="str">
            <v>Auxiliar Administrativo - Grado 03</v>
          </cell>
          <cell r="L199" t="str">
            <v>Leticia - Amazonas</v>
          </cell>
          <cell r="M199">
            <v>141520000</v>
          </cell>
          <cell r="N199">
            <v>141520000</v>
          </cell>
          <cell r="O199">
            <v>0</v>
          </cell>
          <cell r="P199"/>
          <cell r="Q199" t="str">
            <v>Jose Bayona Avendaño</v>
          </cell>
          <cell r="R199" t="e">
            <v>#N/A</v>
          </cell>
          <cell r="S199"/>
          <cell r="T199">
            <v>2</v>
          </cell>
          <cell r="U199" t="str">
            <v>Señor</v>
          </cell>
          <cell r="V199" t="str">
            <v>JHON EDINXON LISCANO GUERRERO</v>
          </cell>
          <cell r="W199">
            <v>3357271</v>
          </cell>
          <cell r="X199">
            <v>12.9</v>
          </cell>
          <cell r="Y199">
            <v>1</v>
          </cell>
          <cell r="Z199">
            <v>12.9</v>
          </cell>
          <cell r="AA199">
            <v>0</v>
          </cell>
          <cell r="AB199"/>
          <cell r="AC199"/>
          <cell r="AD199"/>
          <cell r="AE199"/>
          <cell r="AF199"/>
          <cell r="AG199"/>
          <cell r="AH199"/>
          <cell r="AI199"/>
          <cell r="AJ199"/>
          <cell r="AK199" t="str">
            <v>LISCANO GUERRERO JHON EDINXON</v>
          </cell>
          <cell r="AL199" t="str">
            <v>Cédula No.</v>
          </cell>
          <cell r="AM199">
            <v>1130630816</v>
          </cell>
          <cell r="AN199">
            <v>0</v>
          </cell>
          <cell r="AO199"/>
          <cell r="AP199"/>
          <cell r="AQ199"/>
          <cell r="AR199"/>
          <cell r="AS199"/>
          <cell r="AT199"/>
          <cell r="AU199" t="str">
            <v>JHON EDINXON LISCANO GUERRERO</v>
          </cell>
          <cell r="AV199" t="str">
            <v>CIENTO CUARENTA Y UN MILLONES QUINIENTOS VEINTE MIL PESOS MCTE.</v>
          </cell>
          <cell r="AW199" t="str">
            <v>CIENTO CUARENTA Y UN MILLONES QUINIENTOS VEINTE MIL PESOS MCTE.</v>
          </cell>
          <cell r="AX199" t="str">
            <v>CIENTO CUARENTA Y UN MILLONES QUINIENTOS VEINTE MIL PESOS MCTE.</v>
          </cell>
          <cell r="AY199">
            <v>1415200</v>
          </cell>
          <cell r="AZ199">
            <v>140104800</v>
          </cell>
          <cell r="BA199" t="str">
            <v>CIENTO CUARENTA MILLONES CIENTO CUATRO MIL OCHOCIENTOS PESOS MCTE.</v>
          </cell>
          <cell r="BB199" t="str">
            <v>UN MILLÓN CUATROCIENTOS QUINCE MIL DOSCIENTOS PESOS MCTE.</v>
          </cell>
          <cell r="BC199" t="str">
            <v/>
          </cell>
          <cell r="BD199" t="str">
            <v/>
          </cell>
          <cell r="BE199" t="str">
            <v/>
          </cell>
          <cell r="BF199" t="e">
            <v>#N/A</v>
          </cell>
          <cell r="BG199" t="str">
            <v>COMPRA DE VIVIENDA</v>
          </cell>
          <cell r="BH199" t="str">
            <v/>
          </cell>
          <cell r="BI199" t="str">
            <v/>
          </cell>
          <cell r="BJ199" t="str">
            <v xml:space="preserve">al mes siguiente del desembolso </v>
          </cell>
          <cell r="BK199" t="str">
            <v/>
          </cell>
          <cell r="BL199" t="str">
            <v>a. Promesa de compraventa</v>
          </cell>
          <cell r="BM199" t="str">
            <v>b. Certificado de tradición y libertad del inmueble a adquirir, debe tener una fecha de expedición no superior a treinta (30) días.</v>
          </cell>
          <cell r="BN199" t="str">
            <v>c.Avalúo comercial del inmueble a adquirir, debe contener registro fotográfico a color y elcertificadö del perito avaluador inscrito en las listas que componen el Registro Nacional de Avaluadores de la Superintendencia de Industria y Comercio</v>
          </cell>
          <cell r="BO199" t="str">
            <v xml:space="preserve">d. Fotocopia de la escritura pública del inmueble a adquirir. </v>
          </cell>
          <cell r="BP199" t="str">
            <v>e.Fotocopia de la escritura pública del reglamento de propiedad horizontal, adjuntando solamente la parte pertinente del bien inmueble que desea adquirir.</v>
          </cell>
          <cell r="BQ199" t="str">
            <v>f. Certificado catastral con fecha no mayor a treinta (30) días de expedición.</v>
          </cell>
          <cell r="BR199" t="str">
            <v>g. Fotocopia de la cedula de ciudadanía del vendedor. En caso de ser el vendedor una persona jurídica, se debe anexar el certificado de existencia y representación legal.</v>
          </cell>
          <cell r="BS199" t="str">
            <v>h.Certificación bancaria vigente del funcionario beneficiario de crédito y del o los beneficiarios del giro, con número y tipo de cuenta con fecha no mayor a treinta (30) días de expedición.</v>
          </cell>
          <cell r="BT199" t="str">
            <v>Primera</v>
          </cell>
          <cell r="BU199" t="str">
            <v>Contraloria General de la República</v>
          </cell>
          <cell r="BV199"/>
          <cell r="BW199"/>
          <cell r="BX199"/>
          <cell r="BY199"/>
          <cell r="BZ199"/>
          <cell r="CA199"/>
          <cell r="CB199"/>
          <cell r="CC199"/>
        </row>
        <row r="200">
          <cell r="C200">
            <v>18379</v>
          </cell>
          <cell r="D200" t="str">
            <v>Para legalizar</v>
          </cell>
          <cell r="E200" t="str">
            <v>COMPRA DE VIVIENDA</v>
          </cell>
          <cell r="F200">
            <v>1</v>
          </cell>
          <cell r="G200" t="str">
            <v>Reas 2</v>
          </cell>
          <cell r="H200">
            <v>45112</v>
          </cell>
          <cell r="I200">
            <v>7176158</v>
          </cell>
          <cell r="J200" t="str">
            <v>CHAVEZ VERGARA HAROLD HUMBERTO</v>
          </cell>
          <cell r="K200" t="str">
            <v>Profesional Universitario - Grado 01</v>
          </cell>
          <cell r="L200" t="str">
            <v>Bogota D.C.</v>
          </cell>
          <cell r="M200">
            <v>214600000</v>
          </cell>
          <cell r="N200">
            <v>214600000</v>
          </cell>
          <cell r="O200">
            <v>0</v>
          </cell>
          <cell r="P200"/>
          <cell r="Q200" t="str">
            <v>Jose Bayona Avendaño</v>
          </cell>
          <cell r="R200" t="e">
            <v>#N/A</v>
          </cell>
          <cell r="S200"/>
          <cell r="T200">
            <v>2</v>
          </cell>
          <cell r="U200" t="str">
            <v>Señor</v>
          </cell>
          <cell r="V200" t="str">
            <v>HAROLD HUMBERTO CHAVEZ VERGARA</v>
          </cell>
          <cell r="W200">
            <v>5553106</v>
          </cell>
          <cell r="X200">
            <v>13.15</v>
          </cell>
          <cell r="Y200">
            <v>1</v>
          </cell>
          <cell r="Z200">
            <v>13.15</v>
          </cell>
          <cell r="AA200">
            <v>0</v>
          </cell>
          <cell r="AB200"/>
          <cell r="AC200"/>
          <cell r="AD200"/>
          <cell r="AE200"/>
          <cell r="AF200"/>
          <cell r="AG200"/>
          <cell r="AH200"/>
          <cell r="AI200"/>
          <cell r="AJ200"/>
          <cell r="AK200" t="str">
            <v>CHAVEZ VERGARA HAROLD HUMBERTO</v>
          </cell>
          <cell r="AL200" t="str">
            <v>Cédula No.</v>
          </cell>
          <cell r="AM200">
            <v>7176158</v>
          </cell>
          <cell r="AN200">
            <v>0</v>
          </cell>
          <cell r="AO200"/>
          <cell r="AP200"/>
          <cell r="AQ200"/>
          <cell r="AR200"/>
          <cell r="AS200"/>
          <cell r="AT200"/>
          <cell r="AU200" t="str">
            <v>HAROLD HUMBERTO CHAVEZ VERGARA</v>
          </cell>
          <cell r="AV200" t="str">
            <v>DOSCIENTOS CATORCE MILLONES SEISCIENTOS MIL PESOS MCTE.</v>
          </cell>
          <cell r="AW200" t="str">
            <v>DOSCIENTOS CATORCE MILLONES SEISCIENTOS MIL PESOS MCTE.</v>
          </cell>
          <cell r="AX200" t="str">
            <v>DOSCIENTOS CATORCE MILLONES SEISCIENTOS MIL PESOS MCTE.</v>
          </cell>
          <cell r="AY200">
            <v>2146000</v>
          </cell>
          <cell r="AZ200">
            <v>212454000</v>
          </cell>
          <cell r="BA200" t="str">
            <v>DOSCIENTOS DOCE MILLONES CUATROCIENTOS CINCUENTA Y CUATRO MIL PESOS MCTE.</v>
          </cell>
          <cell r="BB200" t="str">
            <v>DOS MILLONES CIENTO CUARENTA Y SEIS MIL PESOS MCTE.</v>
          </cell>
          <cell r="BC200" t="str">
            <v/>
          </cell>
          <cell r="BD200" t="str">
            <v/>
          </cell>
          <cell r="BE200" t="str">
            <v/>
          </cell>
          <cell r="BF200" t="e">
            <v>#N/A</v>
          </cell>
          <cell r="BG200" t="str">
            <v>COMPRA DE VIVIENDA</v>
          </cell>
          <cell r="BH200" t="str">
            <v/>
          </cell>
          <cell r="BI200" t="str">
            <v/>
          </cell>
          <cell r="BJ200" t="str">
            <v xml:space="preserve">al mes siguiente del desembolso </v>
          </cell>
          <cell r="BK200" t="str">
            <v/>
          </cell>
          <cell r="BL200" t="str">
            <v>a. Promesa de compraventa</v>
          </cell>
          <cell r="BM200" t="str">
            <v>b. Certificado de tradición y libertad del inmueble a adquirir, debe tener una fecha de expedición no superior a treinta (30) días.</v>
          </cell>
          <cell r="BN200" t="str">
            <v>c.Avalúo comercial del inmueble a adquirir, debe contener registro fotográfico a color y elcertificadö del perito avaluador inscrito en las listas que componen el Registro Nacional de Avaluadores de la Superintendencia de Industria y Comercio</v>
          </cell>
          <cell r="BO200" t="str">
            <v xml:space="preserve">d. Fotocopia de la escritura pública del inmueble a adquirir. </v>
          </cell>
          <cell r="BP200" t="str">
            <v>e.Fotocopia de la escritura pública del reglamento de propiedad horizontal, adjuntando solamente la parte pertinente del bien inmueble que desea adquirir.</v>
          </cell>
          <cell r="BQ200" t="str">
            <v>f. Certificado catastral con fecha no mayor a treinta (30) días de expedición.</v>
          </cell>
          <cell r="BR200" t="str">
            <v>g. Fotocopia de la cedula de ciudadanía del vendedor. En caso de ser el vendedor una persona jurídica, se debe anexar el certificado de existencia y representación legal.</v>
          </cell>
          <cell r="BS200" t="str">
            <v>h.Certificación bancaria vigente del funcionario beneficiario de crédito y del o los beneficiarios del giro, con número y tipo de cuenta con fecha no mayor a treinta (30) días de expedición.</v>
          </cell>
          <cell r="BT200" t="str">
            <v>Primera</v>
          </cell>
          <cell r="BU200" t="str">
            <v>Contraloria General de la República</v>
          </cell>
          <cell r="BV200"/>
          <cell r="BW200"/>
          <cell r="BX200"/>
          <cell r="BY200"/>
          <cell r="BZ200"/>
          <cell r="CA200"/>
          <cell r="CB200"/>
          <cell r="CC200"/>
        </row>
        <row r="201">
          <cell r="C201">
            <v>18600</v>
          </cell>
          <cell r="D201" t="str">
            <v>Para legalizar</v>
          </cell>
          <cell r="E201" t="str">
            <v>COMPRA DE VIVIENDA</v>
          </cell>
          <cell r="F201">
            <v>1</v>
          </cell>
          <cell r="G201" t="str">
            <v>Reas 2</v>
          </cell>
          <cell r="H201">
            <v>45112</v>
          </cell>
          <cell r="I201">
            <v>64697893</v>
          </cell>
          <cell r="J201" t="str">
            <v>DIAZ ANAYA MARÍA CRISTINA</v>
          </cell>
          <cell r="K201" t="str">
            <v>Profesional Universitario - Grado 01</v>
          </cell>
          <cell r="L201" t="str">
            <v>Bogota D.C.</v>
          </cell>
          <cell r="M201">
            <v>214600000</v>
          </cell>
          <cell r="N201">
            <v>214600000</v>
          </cell>
          <cell r="O201">
            <v>0</v>
          </cell>
          <cell r="P201"/>
          <cell r="Q201" t="str">
            <v>Jose Bayona Avendaño</v>
          </cell>
          <cell r="R201" t="e">
            <v>#N/A</v>
          </cell>
          <cell r="S201"/>
          <cell r="T201">
            <v>2</v>
          </cell>
          <cell r="U201" t="str">
            <v>Señora</v>
          </cell>
          <cell r="V201" t="str">
            <v>MARÍA CRISTINA DIAZ ANAYA</v>
          </cell>
          <cell r="W201">
            <v>5553106</v>
          </cell>
          <cell r="X201">
            <v>13.15</v>
          </cell>
          <cell r="Y201">
            <v>1</v>
          </cell>
          <cell r="Z201">
            <v>13.15</v>
          </cell>
          <cell r="AA201">
            <v>0</v>
          </cell>
          <cell r="AB201"/>
          <cell r="AC201"/>
          <cell r="AD201"/>
          <cell r="AE201"/>
          <cell r="AF201"/>
          <cell r="AG201"/>
          <cell r="AH201"/>
          <cell r="AI201"/>
          <cell r="AJ201"/>
          <cell r="AK201" t="str">
            <v>DIAZ ANAYA MARÍA CRISTINA</v>
          </cell>
          <cell r="AL201" t="str">
            <v>Cédula No.</v>
          </cell>
          <cell r="AM201">
            <v>64697893</v>
          </cell>
          <cell r="AN201">
            <v>0</v>
          </cell>
          <cell r="AO201"/>
          <cell r="AP201"/>
          <cell r="AQ201"/>
          <cell r="AR201"/>
          <cell r="AS201"/>
          <cell r="AT201"/>
          <cell r="AU201" t="str">
            <v>MARÍA CRISTINA DIAZ ANAYA</v>
          </cell>
          <cell r="AV201" t="str">
            <v>DOSCIENTOS CATORCE MILLONES SEISCIENTOS MIL PESOS MCTE.</v>
          </cell>
          <cell r="AW201" t="str">
            <v>DOSCIENTOS CATORCE MILLONES SEISCIENTOS MIL PESOS MCTE.</v>
          </cell>
          <cell r="AX201" t="str">
            <v>DOSCIENTOS CATORCE MILLONES SEISCIENTOS MIL PESOS MCTE.</v>
          </cell>
          <cell r="AY201">
            <v>2146000</v>
          </cell>
          <cell r="AZ201">
            <v>212454000</v>
          </cell>
          <cell r="BA201" t="str">
            <v>DOSCIENTOS DOCE MILLONES CUATROCIENTOS CINCUENTA Y CUATRO MIL PESOS MCTE.</v>
          </cell>
          <cell r="BB201" t="str">
            <v>DOS MILLONES CIENTO CUARENTA Y SEIS MIL PESOS MCTE.</v>
          </cell>
          <cell r="BC201" t="str">
            <v/>
          </cell>
          <cell r="BD201" t="str">
            <v/>
          </cell>
          <cell r="BE201" t="str">
            <v/>
          </cell>
          <cell r="BF201" t="e">
            <v>#N/A</v>
          </cell>
          <cell r="BG201" t="str">
            <v>COMPRA DE VIVIENDA</v>
          </cell>
          <cell r="BH201" t="str">
            <v/>
          </cell>
          <cell r="BI201" t="str">
            <v/>
          </cell>
          <cell r="BJ201" t="str">
            <v xml:space="preserve">al mes siguiente del desembolso </v>
          </cell>
          <cell r="BK201" t="str">
            <v/>
          </cell>
          <cell r="BL201" t="str">
            <v>a. Promesa de compraventa</v>
          </cell>
          <cell r="BM201" t="str">
            <v>b. Certificado de tradición y libertad del inmueble a adquirir, debe tener una fecha de expedición no superior a treinta (30) días.</v>
          </cell>
          <cell r="BN201" t="str">
            <v>c.Avalúo comercial del inmueble a adquirir, debe contener registro fotográfico a color y elcertificadö del perito avaluador inscrito en las listas que componen el Registro Nacional de Avaluadores de la Superintendencia de Industria y Comercio</v>
          </cell>
          <cell r="BO201" t="str">
            <v xml:space="preserve">d. Fotocopia de la escritura pública del inmueble a adquirir. </v>
          </cell>
          <cell r="BP201" t="str">
            <v>e.Fotocopia de la escritura pública del reglamento de propiedad horizontal, adjuntando solamente la parte pertinente del bien inmueble que desea adquirir.</v>
          </cell>
          <cell r="BQ201" t="str">
            <v>f. Certificado catastral con fecha no mayor a treinta (30) días de expedición.</v>
          </cell>
          <cell r="BR201" t="str">
            <v>g. Fotocopia de la cedula de ciudadanía del vendedor. En caso de ser el vendedor una persona jurídica, se debe anexar el certificado de existencia y representación legal.</v>
          </cell>
          <cell r="BS201" t="str">
            <v>h.Certificación bancaria vigente del funcionario beneficiario de crédito y del o los beneficiarios del giro, con número y tipo de cuenta con fecha no mayor a treinta (30) días de expedición.</v>
          </cell>
          <cell r="BT201" t="str">
            <v>Primera</v>
          </cell>
          <cell r="BU201" t="str">
            <v>Contraloria General de la República</v>
          </cell>
          <cell r="BV201"/>
          <cell r="BW201"/>
          <cell r="BX201"/>
          <cell r="BY201"/>
          <cell r="BZ201"/>
          <cell r="CA201"/>
          <cell r="CB201"/>
          <cell r="CC201"/>
        </row>
        <row r="202">
          <cell r="C202">
            <v>18553</v>
          </cell>
          <cell r="D202" t="str">
            <v>Para legalizar</v>
          </cell>
          <cell r="E202" t="str">
            <v>COMPRA DE VIVIENDA</v>
          </cell>
          <cell r="F202">
            <v>1</v>
          </cell>
          <cell r="G202" t="str">
            <v>Reas 2</v>
          </cell>
          <cell r="H202">
            <v>45112</v>
          </cell>
          <cell r="I202">
            <v>7184166</v>
          </cell>
          <cell r="J202" t="str">
            <v>PIRACOCA OCHOA YONH FREDY</v>
          </cell>
          <cell r="K202" t="str">
            <v>Profesional Universitario - Grado 01</v>
          </cell>
          <cell r="L202" t="str">
            <v>Bogota D.C.</v>
          </cell>
          <cell r="M202">
            <v>214600000</v>
          </cell>
          <cell r="N202">
            <v>214600000</v>
          </cell>
          <cell r="O202">
            <v>0</v>
          </cell>
          <cell r="P202"/>
          <cell r="Q202" t="str">
            <v>Jose Bayona Avendaño</v>
          </cell>
          <cell r="R202" t="e">
            <v>#N/A</v>
          </cell>
          <cell r="S202"/>
          <cell r="T202">
            <v>2</v>
          </cell>
          <cell r="U202" t="str">
            <v>Señor</v>
          </cell>
          <cell r="V202" t="str">
            <v>YONH FREDY PIRACOCA OCHOA</v>
          </cell>
          <cell r="W202">
            <v>5553106</v>
          </cell>
          <cell r="X202">
            <v>13.15</v>
          </cell>
          <cell r="Y202">
            <v>1</v>
          </cell>
          <cell r="Z202">
            <v>13.15</v>
          </cell>
          <cell r="AA202">
            <v>0</v>
          </cell>
          <cell r="AB202"/>
          <cell r="AC202"/>
          <cell r="AD202"/>
          <cell r="AE202"/>
          <cell r="AF202"/>
          <cell r="AG202"/>
          <cell r="AH202"/>
          <cell r="AI202"/>
          <cell r="AJ202"/>
          <cell r="AK202" t="str">
            <v>PIRACOCA OCHOA YONH FREDY</v>
          </cell>
          <cell r="AL202" t="str">
            <v>Cédula No.</v>
          </cell>
          <cell r="AM202">
            <v>7184166</v>
          </cell>
          <cell r="AN202">
            <v>0</v>
          </cell>
          <cell r="AO202"/>
          <cell r="AP202"/>
          <cell r="AQ202"/>
          <cell r="AR202"/>
          <cell r="AS202"/>
          <cell r="AT202"/>
          <cell r="AU202" t="str">
            <v>YONH FREDY PIRACOCA OCHOA</v>
          </cell>
          <cell r="AV202" t="str">
            <v>DOSCIENTOS CATORCE MILLONES SEISCIENTOS MIL PESOS MCTE.</v>
          </cell>
          <cell r="AW202" t="str">
            <v>DOSCIENTOS CATORCE MILLONES SEISCIENTOS MIL PESOS MCTE.</v>
          </cell>
          <cell r="AX202" t="str">
            <v>DOSCIENTOS CATORCE MILLONES SEISCIENTOS MIL PESOS MCTE.</v>
          </cell>
          <cell r="AY202">
            <v>2146000</v>
          </cell>
          <cell r="AZ202">
            <v>212454000</v>
          </cell>
          <cell r="BA202" t="str">
            <v>DOSCIENTOS DOCE MILLONES CUATROCIENTOS CINCUENTA Y CUATRO MIL PESOS MCTE.</v>
          </cell>
          <cell r="BB202" t="str">
            <v>DOS MILLONES CIENTO CUARENTA Y SEIS MIL PESOS MCTE.</v>
          </cell>
          <cell r="BC202" t="str">
            <v/>
          </cell>
          <cell r="BD202" t="str">
            <v/>
          </cell>
          <cell r="BE202" t="str">
            <v/>
          </cell>
          <cell r="BF202" t="e">
            <v>#N/A</v>
          </cell>
          <cell r="BG202" t="str">
            <v>COMPRA DE VIVIENDA</v>
          </cell>
          <cell r="BH202" t="str">
            <v/>
          </cell>
          <cell r="BI202" t="str">
            <v/>
          </cell>
          <cell r="BJ202" t="str">
            <v xml:space="preserve">al mes siguiente del desembolso </v>
          </cell>
          <cell r="BK202" t="str">
            <v/>
          </cell>
          <cell r="BL202" t="str">
            <v>a. Promesa de compraventa</v>
          </cell>
          <cell r="BM202" t="str">
            <v>b. Certificado de tradición y libertad del inmueble a adquirir, debe tener una fecha de expedición no superior a treinta (30) días.</v>
          </cell>
          <cell r="BN202" t="str">
            <v>c.Avalúo comercial del inmueble a adquirir, debe contener registro fotográfico a color y elcertificadö del perito avaluador inscrito en las listas que componen el Registro Nacional de Avaluadores de la Superintendencia de Industria y Comercio</v>
          </cell>
          <cell r="BO202" t="str">
            <v xml:space="preserve">d. Fotocopia de la escritura pública del inmueble a adquirir. </v>
          </cell>
          <cell r="BP202" t="str">
            <v>e.Fotocopia de la escritura pública del reglamento de propiedad horizontal, adjuntando solamente la parte pertinente del bien inmueble que desea adquirir.</v>
          </cell>
          <cell r="BQ202" t="str">
            <v>f. Certificado catastral con fecha no mayor a treinta (30) días de expedición.</v>
          </cell>
          <cell r="BR202" t="str">
            <v>g. Fotocopia de la cedula de ciudadanía del vendedor. En caso de ser el vendedor una persona jurídica, se debe anexar el certificado de existencia y representación legal.</v>
          </cell>
          <cell r="BS202" t="str">
            <v>h.Certificación bancaria vigente del funcionario beneficiario de crédito y del o los beneficiarios del giro, con número y tipo de cuenta con fecha no mayor a treinta (30) días de expedición.</v>
          </cell>
          <cell r="BT202" t="str">
            <v>Primera</v>
          </cell>
          <cell r="BU202" t="str">
            <v>Contraloria General de la República</v>
          </cell>
          <cell r="BV202"/>
          <cell r="BW202"/>
          <cell r="BX202"/>
          <cell r="BY202"/>
          <cell r="BZ202"/>
          <cell r="CA202"/>
          <cell r="CB202"/>
          <cell r="CC202"/>
        </row>
        <row r="203">
          <cell r="C203">
            <v>18507</v>
          </cell>
          <cell r="D203" t="str">
            <v>Para legalizar</v>
          </cell>
          <cell r="E203" t="str">
            <v>COMPRA DE VIVIENDA</v>
          </cell>
          <cell r="F203">
            <v>1</v>
          </cell>
          <cell r="G203" t="str">
            <v>Reas 2</v>
          </cell>
          <cell r="H203">
            <v>45112</v>
          </cell>
          <cell r="I203">
            <v>45452472</v>
          </cell>
          <cell r="J203" t="str">
            <v>DE LA ROSA JULIO ROSA ESTHER</v>
          </cell>
          <cell r="K203" t="str">
            <v>Profesional Universitario - Grado 02</v>
          </cell>
          <cell r="L203" t="str">
            <v>Bogota D.C.</v>
          </cell>
          <cell r="M203">
            <v>238960000</v>
          </cell>
          <cell r="N203">
            <v>238960000</v>
          </cell>
          <cell r="O203">
            <v>0</v>
          </cell>
          <cell r="P203"/>
          <cell r="Q203" t="str">
            <v>Jose Bayona Avendaño</v>
          </cell>
          <cell r="R203" t="e">
            <v>#N/A</v>
          </cell>
          <cell r="S203"/>
          <cell r="T203">
            <v>2</v>
          </cell>
          <cell r="U203" t="str">
            <v>Señora</v>
          </cell>
          <cell r="V203" t="str">
            <v>ROSA ESTHER DE LA ROSA JULIO</v>
          </cell>
          <cell r="W203">
            <v>6597926</v>
          </cell>
          <cell r="X203">
            <v>13.15</v>
          </cell>
          <cell r="Y203">
            <v>1</v>
          </cell>
          <cell r="Z203">
            <v>13.15</v>
          </cell>
          <cell r="AA203">
            <v>0</v>
          </cell>
          <cell r="AB203"/>
          <cell r="AC203"/>
          <cell r="AD203"/>
          <cell r="AE203"/>
          <cell r="AF203"/>
          <cell r="AG203"/>
          <cell r="AH203"/>
          <cell r="AI203"/>
          <cell r="AJ203"/>
          <cell r="AK203" t="str">
            <v>DE LA ROSA JULIO ROSA ESTHER</v>
          </cell>
          <cell r="AL203" t="str">
            <v>Cédula No.</v>
          </cell>
          <cell r="AM203">
            <v>45452472</v>
          </cell>
          <cell r="AN203">
            <v>0</v>
          </cell>
          <cell r="AO203"/>
          <cell r="AP203"/>
          <cell r="AQ203"/>
          <cell r="AR203"/>
          <cell r="AS203"/>
          <cell r="AT203"/>
          <cell r="AU203" t="str">
            <v>ROSA ESTHER DE LA ROSA JULIO</v>
          </cell>
          <cell r="AV203" t="str">
            <v>DOSCIENTOS TREINTA Y OCHO MILLONES NOVECIENTOS SESENTA MIL PESOS MCTE.</v>
          </cell>
          <cell r="AW203" t="str">
            <v>DOSCIENTOS TREINTA Y OCHO MILLONES NOVECIENTOS SESENTA MIL PESOS MCTE.</v>
          </cell>
          <cell r="AX203" t="str">
            <v>DOSCIENTOS TREINTA Y OCHO MILLONES NOVECIENTOS SESENTA MIL PESOS MCTE.</v>
          </cell>
          <cell r="AY203">
            <v>2389600</v>
          </cell>
          <cell r="AZ203">
            <v>236570400</v>
          </cell>
          <cell r="BA203" t="str">
            <v>DOSCIENTOS TREINTA Y SEIS MILLONES QUINIENTOS SETENTA MIL CUATROCIENTOS PESOS MCTE.</v>
          </cell>
          <cell r="BB203" t="str">
            <v>DOS MILLONES TRESCIENTOS OCHENTA Y NUEVE MIL SEISCIENTOS PESOS MCTE.</v>
          </cell>
          <cell r="BC203" t="str">
            <v/>
          </cell>
          <cell r="BD203" t="str">
            <v/>
          </cell>
          <cell r="BE203" t="str">
            <v/>
          </cell>
          <cell r="BF203" t="e">
            <v>#N/A</v>
          </cell>
          <cell r="BG203" t="str">
            <v>COMPRA DE VIVIENDA</v>
          </cell>
          <cell r="BH203" t="str">
            <v/>
          </cell>
          <cell r="BI203" t="str">
            <v/>
          </cell>
          <cell r="BJ203" t="str">
            <v xml:space="preserve">al mes siguiente del desembolso </v>
          </cell>
          <cell r="BK203" t="str">
            <v/>
          </cell>
          <cell r="BL203" t="str">
            <v>a. Promesa de compraventa</v>
          </cell>
          <cell r="BM203" t="str">
            <v>b. Certificado de tradición y libertad del inmueble a adquirir, debe tener una fecha de expedición no superior a treinta (30) días.</v>
          </cell>
          <cell r="BN203" t="str">
            <v>c.Avalúo comercial del inmueble a adquirir, debe contener registro fotográfico a color y elcertificadö del perito avaluador inscrito en las listas que componen el Registro Nacional de Avaluadores de la Superintendencia de Industria y Comercio</v>
          </cell>
          <cell r="BO203" t="str">
            <v xml:space="preserve">d. Fotocopia de la escritura pública del inmueble a adquirir. </v>
          </cell>
          <cell r="BP203" t="str">
            <v>e.Fotocopia de la escritura pública del reglamento de propiedad horizontal, adjuntando solamente la parte pertinente del bien inmueble que desea adquirir.</v>
          </cell>
          <cell r="BQ203" t="str">
            <v>f. Certificado catastral con fecha no mayor a treinta (30) días de expedición.</v>
          </cell>
          <cell r="BR203" t="str">
            <v>g. Fotocopia de la cedula de ciudadanía del vendedor. En caso de ser el vendedor una persona jurídica, se debe anexar el certificado de existencia y representación legal.</v>
          </cell>
          <cell r="BS203" t="str">
            <v>h.Certificación bancaria vigente del funcionario beneficiario de crédito y del o los beneficiarios del giro, con número y tipo de cuenta con fecha no mayor a treinta (30) días de expedición.</v>
          </cell>
          <cell r="BT203" t="str">
            <v>Primera</v>
          </cell>
          <cell r="BU203" t="str">
            <v>Contraloria General de la República</v>
          </cell>
          <cell r="BV203"/>
          <cell r="BW203"/>
          <cell r="BX203"/>
          <cell r="BY203"/>
          <cell r="BZ203"/>
          <cell r="CA203"/>
          <cell r="CB203"/>
          <cell r="CC203"/>
        </row>
        <row r="204">
          <cell r="C204">
            <v>15320</v>
          </cell>
          <cell r="D204" t="str">
            <v>Para legalizar</v>
          </cell>
          <cell r="E204" t="str">
            <v>COMPRA DE VIVIENDA</v>
          </cell>
          <cell r="F204">
            <v>1</v>
          </cell>
          <cell r="G204" t="str">
            <v>Reas 2</v>
          </cell>
          <cell r="H204">
            <v>45112</v>
          </cell>
          <cell r="I204">
            <v>12970203</v>
          </cell>
          <cell r="J204" t="str">
            <v>RAMÍREZ MARTÍNEZ LUIS HEBERTO</v>
          </cell>
          <cell r="K204" t="str">
            <v>Profesional Universitario - Grado 01</v>
          </cell>
          <cell r="L204" t="str">
            <v>Pasto - Nariño</v>
          </cell>
          <cell r="M204">
            <v>214600000</v>
          </cell>
          <cell r="N204">
            <v>214600000</v>
          </cell>
          <cell r="O204">
            <v>0</v>
          </cell>
          <cell r="P204"/>
          <cell r="Q204" t="str">
            <v>Jose Bayona Avendaño</v>
          </cell>
          <cell r="R204" t="e">
            <v>#N/A</v>
          </cell>
          <cell r="S204"/>
          <cell r="T204">
            <v>2</v>
          </cell>
          <cell r="U204" t="str">
            <v>Señor</v>
          </cell>
          <cell r="V204" t="str">
            <v>LUIS HEBERTO RAMÍREZ MARTÍNEZ</v>
          </cell>
          <cell r="W204">
            <v>5553106</v>
          </cell>
          <cell r="X204">
            <v>13.15</v>
          </cell>
          <cell r="Y204">
            <v>1</v>
          </cell>
          <cell r="Z204">
            <v>13.15</v>
          </cell>
          <cell r="AA204">
            <v>0</v>
          </cell>
          <cell r="AB204"/>
          <cell r="AC204"/>
          <cell r="AD204"/>
          <cell r="AE204"/>
          <cell r="AF204"/>
          <cell r="AG204"/>
          <cell r="AH204"/>
          <cell r="AI204"/>
          <cell r="AJ204"/>
          <cell r="AK204" t="str">
            <v>RAMÍREZ MARTÍNEZ LUIS HEBERTO</v>
          </cell>
          <cell r="AL204" t="str">
            <v>Cédula No.</v>
          </cell>
          <cell r="AM204">
            <v>12970203</v>
          </cell>
          <cell r="AN204">
            <v>0</v>
          </cell>
          <cell r="AO204"/>
          <cell r="AP204"/>
          <cell r="AQ204"/>
          <cell r="AR204"/>
          <cell r="AS204"/>
          <cell r="AT204"/>
          <cell r="AU204" t="str">
            <v>LUIS HEBERTO RAMÍREZ MARTÍNEZ</v>
          </cell>
          <cell r="AV204" t="str">
            <v>DOSCIENTOS CATORCE MILLONES SEISCIENTOS MIL PESOS MCTE.</v>
          </cell>
          <cell r="AW204" t="str">
            <v>DOSCIENTOS CATORCE MILLONES SEISCIENTOS MIL PESOS MCTE.</v>
          </cell>
          <cell r="AX204" t="str">
            <v>DOSCIENTOS CATORCE MILLONES SEISCIENTOS MIL PESOS MCTE.</v>
          </cell>
          <cell r="AY204">
            <v>2146000</v>
          </cell>
          <cell r="AZ204">
            <v>212454000</v>
          </cell>
          <cell r="BA204" t="str">
            <v>DOSCIENTOS DOCE MILLONES CUATROCIENTOS CINCUENTA Y CUATRO MIL PESOS MCTE.</v>
          </cell>
          <cell r="BB204" t="str">
            <v>DOS MILLONES CIENTO CUARENTA Y SEIS MIL PESOS MCTE.</v>
          </cell>
          <cell r="BC204" t="str">
            <v/>
          </cell>
          <cell r="BD204" t="str">
            <v/>
          </cell>
          <cell r="BE204" t="str">
            <v/>
          </cell>
          <cell r="BF204" t="e">
            <v>#N/A</v>
          </cell>
          <cell r="BG204" t="str">
            <v>COMPRA DE VIVIENDA</v>
          </cell>
          <cell r="BH204" t="str">
            <v/>
          </cell>
          <cell r="BI204" t="str">
            <v/>
          </cell>
          <cell r="BJ204" t="str">
            <v xml:space="preserve">al mes siguiente del desembolso </v>
          </cell>
          <cell r="BK204" t="str">
            <v/>
          </cell>
          <cell r="BL204" t="str">
            <v>a. Promesa de compraventa</v>
          </cell>
          <cell r="BM204" t="str">
            <v>b. Certificado de tradición y libertad del inmueble a adquirir, debe tener una fecha de expedición no superior a treinta (30) días.</v>
          </cell>
          <cell r="BN204" t="str">
            <v>c.Avalúo comercial del inmueble a adquirir, debe contener registro fotográfico a color y elcertificadö del perito avaluador inscrito en las listas que componen el Registro Nacional de Avaluadores de la Superintendencia de Industria y Comercio</v>
          </cell>
          <cell r="BO204" t="str">
            <v xml:space="preserve">d. Fotocopia de la escritura pública del inmueble a adquirir. </v>
          </cell>
          <cell r="BP204" t="str">
            <v>e.Fotocopia de la escritura pública del reglamento de propiedad horizontal, adjuntando solamente la parte pertinente del bien inmueble que desea adquirir.</v>
          </cell>
          <cell r="BQ204" t="str">
            <v>f. Certificado catastral con fecha no mayor a treinta (30) días de expedición.</v>
          </cell>
          <cell r="BR204" t="str">
            <v>g. Fotocopia de la cedula de ciudadanía del vendedor. En caso de ser el vendedor una persona jurídica, se debe anexar el certificado de existencia y representación legal.</v>
          </cell>
          <cell r="BS204" t="str">
            <v>h.Certificación bancaria vigente del funcionario beneficiario de crédito y del o los beneficiarios del giro, con número y tipo de cuenta con fecha no mayor a treinta (30) días de expedición.</v>
          </cell>
          <cell r="BT204" t="str">
            <v>Primera</v>
          </cell>
          <cell r="BU204" t="str">
            <v>Contraloria General de la República</v>
          </cell>
          <cell r="BV204"/>
          <cell r="BW204"/>
          <cell r="BX204"/>
          <cell r="BY204"/>
          <cell r="BZ204"/>
          <cell r="CA204"/>
          <cell r="CB204"/>
          <cell r="CC204"/>
        </row>
        <row r="205">
          <cell r="C205">
            <v>16044</v>
          </cell>
          <cell r="D205" t="str">
            <v>Para legalizar</v>
          </cell>
          <cell r="E205" t="str">
            <v>COMPRA DE VIVIENDA</v>
          </cell>
          <cell r="F205">
            <v>1</v>
          </cell>
          <cell r="G205" t="str">
            <v>Reas 2</v>
          </cell>
          <cell r="H205">
            <v>45112</v>
          </cell>
          <cell r="I205">
            <v>13363197</v>
          </cell>
          <cell r="J205" t="str">
            <v>POSADA GOMEZ LUIS EDUARDO</v>
          </cell>
          <cell r="K205" t="str">
            <v>Secretaria (O) - Grado 04</v>
          </cell>
          <cell r="L205" t="str">
            <v>Cucuta - Norte Santander</v>
          </cell>
          <cell r="M205">
            <v>128000000</v>
          </cell>
          <cell r="N205">
            <v>128000000</v>
          </cell>
          <cell r="O205">
            <v>0</v>
          </cell>
          <cell r="P205"/>
          <cell r="Q205" t="str">
            <v>Jose Bayona Avendaño</v>
          </cell>
          <cell r="R205" t="e">
            <v>#N/A</v>
          </cell>
          <cell r="S205"/>
          <cell r="T205">
            <v>2</v>
          </cell>
          <cell r="U205" t="str">
            <v>Señor</v>
          </cell>
          <cell r="V205" t="str">
            <v>LUIS EDUARDO POSADA GOMEZ</v>
          </cell>
          <cell r="W205">
            <v>3652162</v>
          </cell>
          <cell r="X205">
            <v>12.9</v>
          </cell>
          <cell r="Y205">
            <v>1</v>
          </cell>
          <cell r="Z205">
            <v>12.9</v>
          </cell>
          <cell r="AA205">
            <v>0</v>
          </cell>
          <cell r="AB205"/>
          <cell r="AC205"/>
          <cell r="AD205"/>
          <cell r="AE205"/>
          <cell r="AF205"/>
          <cell r="AG205"/>
          <cell r="AH205"/>
          <cell r="AI205"/>
          <cell r="AJ205"/>
          <cell r="AK205" t="str">
            <v>POSADA GOMEZ LUIS EDUARDO</v>
          </cell>
          <cell r="AL205" t="str">
            <v>Cédula No.</v>
          </cell>
          <cell r="AM205">
            <v>13363197</v>
          </cell>
          <cell r="AN205">
            <v>0</v>
          </cell>
          <cell r="AO205"/>
          <cell r="AP205"/>
          <cell r="AQ205"/>
          <cell r="AR205"/>
          <cell r="AS205"/>
          <cell r="AT205"/>
          <cell r="AU205" t="str">
            <v>LUIS EDUARDO POSADA GOMEZ</v>
          </cell>
          <cell r="AV205" t="str">
            <v>CIENTO VEINTIOCHO MILLONES DE PESOS MCTE.</v>
          </cell>
          <cell r="AW205" t="str">
            <v>CIENTO VEINTIOCHO MILLONES DE PESOS MCTE.</v>
          </cell>
          <cell r="AX205" t="str">
            <v>CIENTO VEINTIOCHO MILLONES DE PESOS MCTE.</v>
          </cell>
          <cell r="AY205">
            <v>1280000</v>
          </cell>
          <cell r="AZ205">
            <v>126720000</v>
          </cell>
          <cell r="BA205" t="str">
            <v>CIENTO VEINTISÉIS MILLONES SETECIENTOS VEINTE MIL PESOS MCTE.</v>
          </cell>
          <cell r="BB205" t="str">
            <v>UN MILLÓN DOSCIENTOS OCHENTA MIL PESOS MCTE.</v>
          </cell>
          <cell r="BC205" t="str">
            <v/>
          </cell>
          <cell r="BD205" t="str">
            <v/>
          </cell>
          <cell r="BE205" t="str">
            <v/>
          </cell>
          <cell r="BF205" t="e">
            <v>#N/A</v>
          </cell>
          <cell r="BG205" t="str">
            <v>COMPRA DE VIVIENDA</v>
          </cell>
          <cell r="BH205" t="str">
            <v/>
          </cell>
          <cell r="BI205" t="str">
            <v/>
          </cell>
          <cell r="BJ205" t="str">
            <v xml:space="preserve">al mes siguiente del desembolso </v>
          </cell>
          <cell r="BK205" t="str">
            <v/>
          </cell>
          <cell r="BL205" t="str">
            <v>a. Promesa de compraventa</v>
          </cell>
          <cell r="BM205" t="str">
            <v>b. Certificado de tradición y libertad del inmueble a adquirir, debe tener una fecha de expedición no superior a treinta (30) días.</v>
          </cell>
          <cell r="BN205" t="str">
            <v>c.Avalúo comercial del inmueble a adquirir, debe contener registro fotográfico a color y elcertificadö del perito avaluador inscrito en las listas que componen el Registro Nacional de Avaluadores de la Superintendencia de Industria y Comercio</v>
          </cell>
          <cell r="BO205" t="str">
            <v xml:space="preserve">d. Fotocopia de la escritura pública del inmueble a adquirir. </v>
          </cell>
          <cell r="BP205" t="str">
            <v>e.Fotocopia de la escritura pública del reglamento de propiedad horizontal, adjuntando solamente la parte pertinente del bien inmueble que desea adquirir.</v>
          </cell>
          <cell r="BQ205" t="str">
            <v>f. Certificado catastral con fecha no mayor a treinta (30) días de expedición.</v>
          </cell>
          <cell r="BR205" t="str">
            <v>g. Fotocopia de la cedula de ciudadanía del vendedor. En caso de ser el vendedor una persona jurídica, se debe anexar el certificado de existencia y representación legal.</v>
          </cell>
          <cell r="BS205" t="str">
            <v>h.Certificación bancaria vigente del funcionario beneficiario de crédito y del o los beneficiarios del giro, con número y tipo de cuenta con fecha no mayor a treinta (30) días de expedición.</v>
          </cell>
          <cell r="BT205" t="str">
            <v>Primera</v>
          </cell>
          <cell r="BU205" t="str">
            <v>Contraloria General de la República</v>
          </cell>
          <cell r="BV205"/>
          <cell r="BW205"/>
          <cell r="BX205"/>
          <cell r="BY205"/>
          <cell r="BZ205"/>
          <cell r="CA205"/>
          <cell r="CB205"/>
          <cell r="CC205"/>
        </row>
        <row r="206">
          <cell r="C206">
            <v>14770</v>
          </cell>
          <cell r="D206" t="str">
            <v>Para legalizar</v>
          </cell>
          <cell r="E206" t="str">
            <v>COMPRA DE VIVIENDA</v>
          </cell>
          <cell r="F206">
            <v>1</v>
          </cell>
          <cell r="G206" t="str">
            <v>Reas 2</v>
          </cell>
          <cell r="H206">
            <v>45112</v>
          </cell>
          <cell r="I206">
            <v>52829764</v>
          </cell>
          <cell r="J206" t="str">
            <v>PEDROZA VILLEGAS KATHERINNE</v>
          </cell>
          <cell r="K206" t="str">
            <v>Profesional Universitario - Grado 02</v>
          </cell>
          <cell r="L206" t="str">
            <v>Bogotá D.C.</v>
          </cell>
          <cell r="M206">
            <v>177000000</v>
          </cell>
          <cell r="N206">
            <v>177000000</v>
          </cell>
          <cell r="O206">
            <v>0</v>
          </cell>
          <cell r="P206"/>
          <cell r="Q206" t="str">
            <v>Jose Bayona Avendaño</v>
          </cell>
          <cell r="R206" t="e">
            <v>#N/A</v>
          </cell>
          <cell r="S206"/>
          <cell r="T206">
            <v>2</v>
          </cell>
          <cell r="U206" t="str">
            <v>Señora</v>
          </cell>
          <cell r="V206" t="str">
            <v>KATHERINNE PEDROZA VILLEGAS</v>
          </cell>
          <cell r="W206">
            <v>6597926</v>
          </cell>
          <cell r="X206">
            <v>13.15</v>
          </cell>
          <cell r="Y206">
            <v>1</v>
          </cell>
          <cell r="Z206">
            <v>13.15</v>
          </cell>
          <cell r="AA206">
            <v>0</v>
          </cell>
          <cell r="AB206"/>
          <cell r="AC206"/>
          <cell r="AD206"/>
          <cell r="AE206"/>
          <cell r="AF206"/>
          <cell r="AG206"/>
          <cell r="AH206"/>
          <cell r="AI206"/>
          <cell r="AJ206"/>
          <cell r="AK206" t="str">
            <v>PEDROZA VILLEGAS KATHERINNE</v>
          </cell>
          <cell r="AL206" t="str">
            <v>Cédula No.</v>
          </cell>
          <cell r="AM206">
            <v>52829764</v>
          </cell>
          <cell r="AN206">
            <v>0</v>
          </cell>
          <cell r="AO206"/>
          <cell r="AP206"/>
          <cell r="AQ206"/>
          <cell r="AR206"/>
          <cell r="AS206"/>
          <cell r="AT206"/>
          <cell r="AU206" t="str">
            <v>KATHERINNE PEDROZA VILLEGAS</v>
          </cell>
          <cell r="AV206" t="str">
            <v>CIENTO SETENTA Y SIETE MILLONES DE PESOS MCTE.</v>
          </cell>
          <cell r="AW206" t="str">
            <v>CIENTO SETENTA Y SIETE MILLONES DE PESOS MCTE.</v>
          </cell>
          <cell r="AX206" t="str">
            <v>CIENTO SETENTA Y SIETE MILLONES DE PESOS MCTE.</v>
          </cell>
          <cell r="AY206">
            <v>1770000</v>
          </cell>
          <cell r="AZ206">
            <v>175230000</v>
          </cell>
          <cell r="BA206" t="str">
            <v>CIENTO SETENTA Y CINCO MILLONES DOSCIENTOS TREINTA MIL PESOS MCTE.</v>
          </cell>
          <cell r="BB206" t="str">
            <v>UN MILLÓN SETECIENTOS SETENTA MIL PESOS MCTE.</v>
          </cell>
          <cell r="BC206" t="str">
            <v/>
          </cell>
          <cell r="BD206" t="str">
            <v/>
          </cell>
          <cell r="BE206" t="str">
            <v/>
          </cell>
          <cell r="BF206" t="e">
            <v>#N/A</v>
          </cell>
          <cell r="BG206" t="str">
            <v>COMPRA DE VIVIENDA</v>
          </cell>
          <cell r="BH206" t="str">
            <v/>
          </cell>
          <cell r="BI206" t="str">
            <v/>
          </cell>
          <cell r="BJ206" t="str">
            <v xml:space="preserve">al mes siguiente del desembolso </v>
          </cell>
          <cell r="BK206" t="str">
            <v/>
          </cell>
          <cell r="BL206" t="str">
            <v>a. Promesa de compraventa</v>
          </cell>
          <cell r="BM206" t="str">
            <v>b. Certificado de tradición y libertad del inmueble a adquirir, debe tener una fecha de expedición no superior a treinta (30) días.</v>
          </cell>
          <cell r="BN206" t="str">
            <v>c.Avalúo comercial del inmueble a adquirir, debe contener registro fotográfico a color y elcertificadö del perito avaluador inscrito en las listas que componen el Registro Nacional de Avaluadores de la Superintendencia de Industria y Comercio</v>
          </cell>
          <cell r="BO206" t="str">
            <v xml:space="preserve">d. Fotocopia de la escritura pública del inmueble a adquirir. </v>
          </cell>
          <cell r="BP206" t="str">
            <v>e.Fotocopia de la escritura pública del reglamento de propiedad horizontal, adjuntando solamente la parte pertinente del bien inmueble que desea adquirir.</v>
          </cell>
          <cell r="BQ206" t="str">
            <v>f. Certificado catastral con fecha no mayor a treinta (30) días de expedición.</v>
          </cell>
          <cell r="BR206" t="str">
            <v>g. Fotocopia de la cedula de ciudadanía del vendedor. En caso de ser el vendedor una persona jurídica, se debe anexar el certificado de existencia y representación legal.</v>
          </cell>
          <cell r="BS206" t="str">
            <v>h.Certificación bancaria vigente del funcionario beneficiario de crédito y del o los beneficiarios del giro, con número y tipo de cuenta con fecha no mayor a treinta (30) días de expedición.</v>
          </cell>
          <cell r="BT206" t="str">
            <v>Primera</v>
          </cell>
          <cell r="BU206" t="str">
            <v>Contraloria General de la República</v>
          </cell>
          <cell r="BV206"/>
          <cell r="BW206"/>
          <cell r="BX206"/>
          <cell r="BY206"/>
          <cell r="BZ206"/>
          <cell r="CA206"/>
          <cell r="CB206"/>
          <cell r="CC206"/>
        </row>
        <row r="207">
          <cell r="C207">
            <v>13745</v>
          </cell>
          <cell r="D207" t="str">
            <v>Para legalizar</v>
          </cell>
          <cell r="E207" t="str">
            <v>CONSTRUCCIÓN DE VIVIENDA</v>
          </cell>
          <cell r="F207">
            <v>1</v>
          </cell>
          <cell r="G207" t="str">
            <v>Reas 2</v>
          </cell>
          <cell r="H207">
            <v>45112</v>
          </cell>
          <cell r="I207">
            <v>4385146</v>
          </cell>
          <cell r="J207" t="str">
            <v>CASTRO VALENCIA HECTOR JAIME</v>
          </cell>
          <cell r="K207" t="str">
            <v>Auxiliar Administrativo - Grado 03</v>
          </cell>
          <cell r="L207" t="str">
            <v>Pereira - Risaralda</v>
          </cell>
          <cell r="M207">
            <v>141520000</v>
          </cell>
          <cell r="N207">
            <v>141520000</v>
          </cell>
          <cell r="O207">
            <v>0</v>
          </cell>
          <cell r="P207"/>
          <cell r="Q207" t="str">
            <v>Jose Bayona Avendaño</v>
          </cell>
          <cell r="R207" t="e">
            <v>#N/A</v>
          </cell>
          <cell r="S207"/>
          <cell r="T207">
            <v>2</v>
          </cell>
          <cell r="U207" t="str">
            <v>Señor</v>
          </cell>
          <cell r="V207" t="str">
            <v>HECTOR JAIME CASTRO VALENCIA</v>
          </cell>
          <cell r="W207">
            <v>3357271</v>
          </cell>
          <cell r="X207">
            <v>12.9</v>
          </cell>
          <cell r="Y207">
            <v>1</v>
          </cell>
          <cell r="Z207">
            <v>12.9</v>
          </cell>
          <cell r="AA207">
            <v>0</v>
          </cell>
          <cell r="AB207"/>
          <cell r="AC207"/>
          <cell r="AD207"/>
          <cell r="AE207"/>
          <cell r="AF207"/>
          <cell r="AG207"/>
          <cell r="AH207"/>
          <cell r="AI207"/>
          <cell r="AJ207"/>
          <cell r="AK207" t="str">
            <v>CASTRO VALENCIA HECTOR JAIME</v>
          </cell>
          <cell r="AL207" t="str">
            <v>Cédula No.</v>
          </cell>
          <cell r="AM207">
            <v>4385146</v>
          </cell>
          <cell r="AN207">
            <v>0</v>
          </cell>
          <cell r="AO207"/>
          <cell r="AP207"/>
          <cell r="AQ207"/>
          <cell r="AR207"/>
          <cell r="AS207"/>
          <cell r="AT207"/>
          <cell r="AU207" t="str">
            <v>HECTOR JAIME CASTRO VALENCIA</v>
          </cell>
          <cell r="AV207" t="str">
            <v>CIENTO CUARENTA Y UN MILLONES QUINIENTOS VEINTE MIL PESOS MCTE.</v>
          </cell>
          <cell r="AW207" t="str">
            <v>CIENTO CUARENTA Y UN MILLONES QUINIENTOS VEINTE MIL PESOS MCTE.</v>
          </cell>
          <cell r="AX207" t="str">
            <v>CIENTO CUARENTA Y UN MILLONES QUINIENTOS VEINTE MIL PESOS MCTE.</v>
          </cell>
          <cell r="AY207">
            <v>1415200</v>
          </cell>
          <cell r="AZ207">
            <v>140104800</v>
          </cell>
          <cell r="BA207" t="str">
            <v>CIENTO CUARENTA MILLONES CIENTO CUATRO MIL OCHOCIENTOS PESOS MCTE.</v>
          </cell>
          <cell r="BB207" t="str">
            <v>UN MILLÓN CUATROCIENTOS QUINCE MIL DOSCIENTOS PESOS MCTE.</v>
          </cell>
          <cell r="BC207" t="str">
            <v/>
          </cell>
          <cell r="BD207" t="str">
            <v/>
          </cell>
          <cell r="BE207" t="str">
            <v/>
          </cell>
          <cell r="BF207" t="e">
            <v>#N/A</v>
          </cell>
          <cell r="BG207" t="str">
            <v>CONSTRUCCIÓN DE VIVIENDA</v>
          </cell>
          <cell r="BH207" t="str">
            <v/>
          </cell>
          <cell r="BI207" t="str">
            <v/>
          </cell>
          <cell r="BJ207" t="str">
            <v xml:space="preserve">al mes siguiente del desembolso </v>
          </cell>
          <cell r="BK207" t="str">
            <v/>
          </cell>
          <cell r="BL207" t="str">
            <v>a. Planos aprobados por la curaduría urbana o quien haga sus veces.</v>
          </cell>
          <cell r="BM207" t="str">
            <v>b.Licencia de construcción vigente debidamente aprobada por las autoridades competentes</v>
          </cell>
          <cell r="BN207" t="str">
            <v>c.Fotocopia de la escritura pública de compraventa del lote.</v>
          </cell>
          <cell r="BO207" t="str">
            <v>d.Certificado de tradición y libertad del inmueble con vigencia no mayor a treinta (30) días de expedición, donde aparezca registrado el bien de propiedad del funcionario (a), de su cónyuge o compañero (a) permanente</v>
          </cell>
          <cell r="BP207" t="str">
            <v>e.Presupuesto de la obra elaborado por Ingeniero Civil o Arquitecto con tarjeta profesional</v>
          </cell>
          <cell r="BQ207" t="str">
            <v xml:space="preserve">f.Original del contrato de obra con su respectivo presupuesto, suscrito en legal forma con Ingeniero  Civil, Arquitecto o maestro de obra debidamente inscrito. </v>
          </cell>
          <cell r="BR207" t="str">
            <v>g.Fotocopia de la tarjeta profesional del Arquitecto o Ingeniero Civil o maestro de obra debidamente  inscrito responsable de la construcción, éste deberá acreditar su idoneidad</v>
          </cell>
          <cell r="BS207" t="str">
            <v>h.Certificación bancaria vigente del funcionario beneficiario de crédito, con número y tipo de cuenta, con fecha no mayor a treinta (30) días de expedición.</v>
          </cell>
          <cell r="BT207" t="str">
            <v>Primera</v>
          </cell>
          <cell r="BU207" t="str">
            <v>Contraloria General de la República</v>
          </cell>
          <cell r="BV207"/>
          <cell r="BW207"/>
          <cell r="BX207"/>
          <cell r="BY207"/>
          <cell r="BZ207"/>
          <cell r="CA207"/>
          <cell r="CB207"/>
          <cell r="CC207"/>
        </row>
        <row r="208">
          <cell r="C208">
            <v>15248</v>
          </cell>
          <cell r="D208" t="str">
            <v>Para legalizar</v>
          </cell>
          <cell r="E208" t="str">
            <v>CONSTRUCCIÓN DE VIVIENDA</v>
          </cell>
          <cell r="F208">
            <v>1</v>
          </cell>
          <cell r="G208" t="str">
            <v>Reas 2</v>
          </cell>
          <cell r="H208">
            <v>45112</v>
          </cell>
          <cell r="I208">
            <v>91154828</v>
          </cell>
          <cell r="J208" t="str">
            <v>GONZALEZ GOMEZ JAIRO</v>
          </cell>
          <cell r="K208" t="str">
            <v>Coordinador De Gestion - Grado 02</v>
          </cell>
          <cell r="L208" t="str">
            <v>Puerto Inirida - Guainia</v>
          </cell>
          <cell r="M208">
            <v>266800000</v>
          </cell>
          <cell r="N208">
            <v>266800000</v>
          </cell>
          <cell r="O208">
            <v>0</v>
          </cell>
          <cell r="P208"/>
          <cell r="Q208" t="str">
            <v>Jose Bayona Avendaño</v>
          </cell>
          <cell r="R208" t="e">
            <v>#N/A</v>
          </cell>
          <cell r="S208"/>
          <cell r="T208">
            <v>2</v>
          </cell>
          <cell r="U208" t="str">
            <v>Señor</v>
          </cell>
          <cell r="V208" t="str">
            <v>JAIRO GONZALEZ GOMEZ</v>
          </cell>
          <cell r="W208">
            <v>8935095</v>
          </cell>
          <cell r="X208">
            <v>13.4</v>
          </cell>
          <cell r="Y208">
            <v>1</v>
          </cell>
          <cell r="Z208">
            <v>13.4</v>
          </cell>
          <cell r="AA208">
            <v>0</v>
          </cell>
          <cell r="AB208"/>
          <cell r="AC208"/>
          <cell r="AD208"/>
          <cell r="AE208"/>
          <cell r="AF208"/>
          <cell r="AG208"/>
          <cell r="AH208"/>
          <cell r="AI208"/>
          <cell r="AJ208"/>
          <cell r="AK208" t="str">
            <v>GONZALEZ GOMEZ JAIRO</v>
          </cell>
          <cell r="AL208" t="str">
            <v>Cédula No.</v>
          </cell>
          <cell r="AM208">
            <v>91154828</v>
          </cell>
          <cell r="AN208">
            <v>0</v>
          </cell>
          <cell r="AO208"/>
          <cell r="AP208"/>
          <cell r="AQ208"/>
          <cell r="AR208"/>
          <cell r="AS208"/>
          <cell r="AT208"/>
          <cell r="AU208" t="str">
            <v>JAIRO GONZALEZ GOMEZ</v>
          </cell>
          <cell r="AV208" t="str">
            <v>DOSCIENTOS SESENTA Y SEIS MILLONES OCHOCIENTOS MIL PESOS MCTE.</v>
          </cell>
          <cell r="AW208" t="str">
            <v>DOSCIENTOS SESENTA Y SEIS MILLONES OCHOCIENTOS MIL PESOS MCTE.</v>
          </cell>
          <cell r="AX208" t="str">
            <v>DOSCIENTOS SESENTA Y SEIS MILLONES OCHOCIENTOS MIL PESOS MCTE.</v>
          </cell>
          <cell r="AY208">
            <v>2668000</v>
          </cell>
          <cell r="AZ208">
            <v>264132000</v>
          </cell>
          <cell r="BA208" t="str">
            <v>DOSCIENTOS SESENTA Y CUATRO MILLONES CIENTO TREINTA Y DOS MIL PESOS MCTE.</v>
          </cell>
          <cell r="BB208" t="str">
            <v>DOS MILLONES SEISCIENTOS SESENTA Y OCHO MIL PESOS MCTE.</v>
          </cell>
          <cell r="BC208" t="str">
            <v/>
          </cell>
          <cell r="BD208" t="str">
            <v/>
          </cell>
          <cell r="BE208" t="str">
            <v/>
          </cell>
          <cell r="BF208" t="e">
            <v>#N/A</v>
          </cell>
          <cell r="BG208" t="str">
            <v>CONSTRUCCIÓN DE VIVIENDA</v>
          </cell>
          <cell r="BH208" t="str">
            <v/>
          </cell>
          <cell r="BI208" t="str">
            <v/>
          </cell>
          <cell r="BJ208" t="str">
            <v xml:space="preserve">al mes siguiente del desembolso </v>
          </cell>
          <cell r="BK208" t="str">
            <v/>
          </cell>
          <cell r="BL208" t="str">
            <v>a. Planos aprobados por la curaduría urbana o quien haga sus veces.</v>
          </cell>
          <cell r="BM208" t="str">
            <v>b.Licencia de construcción vigente debidamente aprobada por las autoridades competentes</v>
          </cell>
          <cell r="BN208" t="str">
            <v>c.Fotocopia de la escritura pública de compraventa del lote.</v>
          </cell>
          <cell r="BO208" t="str">
            <v>d.Certificado de tradición y libertad del inmueble con vigencia no mayor a treinta (30) días de expedición, donde aparezca registrado el bien de propiedad del funcionario (a), de su cónyuge o compañero (a) permanente</v>
          </cell>
          <cell r="BP208" t="str">
            <v>e.Presupuesto de la obra elaborado por Ingeniero Civil o Arquitecto con tarjeta profesional</v>
          </cell>
          <cell r="BQ208" t="str">
            <v xml:space="preserve">f.Original del contrato de obra con su respectivo presupuesto, suscrito en legal forma con Ingeniero  Civil, Arquitecto o maestro de obra debidamente inscrito. </v>
          </cell>
          <cell r="BR208" t="str">
            <v>g.Fotocopia de la tarjeta profesional del Arquitecto o Ingeniero Civil o maestro de obra debidamente  inscrito responsable de la construcción, éste deberá acreditar su idoneidad</v>
          </cell>
          <cell r="BS208" t="str">
            <v>h.Certificación bancaria vigente del funcionario beneficiario de crédito, con número y tipo de cuenta, con fecha no mayor a treinta (30) días de expedición.</v>
          </cell>
          <cell r="BT208" t="str">
            <v>Primera</v>
          </cell>
          <cell r="BU208" t="str">
            <v>Contraloria General de la República</v>
          </cell>
          <cell r="BV208"/>
          <cell r="BW208"/>
          <cell r="BX208"/>
          <cell r="BY208"/>
          <cell r="BZ208"/>
          <cell r="CA208"/>
          <cell r="CB208"/>
          <cell r="CC208"/>
        </row>
        <row r="209">
          <cell r="C209">
            <v>14960</v>
          </cell>
          <cell r="D209" t="str">
            <v>Para legalizar</v>
          </cell>
          <cell r="E209" t="str">
            <v>COMPRA DE VIVIENDA</v>
          </cell>
          <cell r="F209">
            <v>1</v>
          </cell>
          <cell r="G209" t="str">
            <v>Reas 2</v>
          </cell>
          <cell r="H209">
            <v>45112</v>
          </cell>
          <cell r="I209">
            <v>94319226</v>
          </cell>
          <cell r="J209" t="str">
            <v>DIAZ GONZALEZ JUAN CARLOS</v>
          </cell>
          <cell r="K209" t="str">
            <v>Tecnologo - Grado 01</v>
          </cell>
          <cell r="L209" t="str">
            <v>Bogotá D.C.</v>
          </cell>
          <cell r="M209">
            <v>193720000</v>
          </cell>
          <cell r="N209">
            <v>193720000</v>
          </cell>
          <cell r="O209">
            <v>0</v>
          </cell>
          <cell r="P209"/>
          <cell r="Q209" t="str">
            <v>Jose Bayona Avendaño</v>
          </cell>
          <cell r="R209" t="e">
            <v>#N/A</v>
          </cell>
          <cell r="S209"/>
          <cell r="T209">
            <v>2</v>
          </cell>
          <cell r="U209" t="str">
            <v>Señor</v>
          </cell>
          <cell r="V209" t="str">
            <v>JUAN CARLOS DIAZ GONZALEZ</v>
          </cell>
          <cell r="W209">
            <v>5066566</v>
          </cell>
          <cell r="X209">
            <v>12.9</v>
          </cell>
          <cell r="Y209">
            <v>1</v>
          </cell>
          <cell r="Z209">
            <v>12.9</v>
          </cell>
          <cell r="AA209">
            <v>0</v>
          </cell>
          <cell r="AB209"/>
          <cell r="AC209"/>
          <cell r="AD209"/>
          <cell r="AE209"/>
          <cell r="AF209"/>
          <cell r="AG209"/>
          <cell r="AH209"/>
          <cell r="AI209"/>
          <cell r="AJ209"/>
          <cell r="AK209" t="str">
            <v>DIAZ GONZALEZ JUAN CARLOS</v>
          </cell>
          <cell r="AL209" t="str">
            <v>Cédula No.</v>
          </cell>
          <cell r="AM209">
            <v>94319226</v>
          </cell>
          <cell r="AN209">
            <v>0</v>
          </cell>
          <cell r="AO209"/>
          <cell r="AP209"/>
          <cell r="AQ209"/>
          <cell r="AR209"/>
          <cell r="AS209"/>
          <cell r="AT209"/>
          <cell r="AU209" t="str">
            <v>JUAN CARLOS DIAZ GONZALEZ</v>
          </cell>
          <cell r="AV209" t="str">
            <v>CIENTO NOVENTA Y TRES MILLONES SETECIENTOS VEINTE MIL PESOS MCTE.</v>
          </cell>
          <cell r="AW209" t="str">
            <v>CIENTO NOVENTA Y TRES MILLONES SETECIENTOS VEINTE MIL PESOS MCTE.</v>
          </cell>
          <cell r="AX209" t="str">
            <v>CIENTO NOVENTA Y TRES MILLONES SETECIENTOS VEINTE MIL PESOS MCTE.</v>
          </cell>
          <cell r="AY209">
            <v>1937200</v>
          </cell>
          <cell r="AZ209">
            <v>191782800</v>
          </cell>
          <cell r="BA209" t="str">
            <v>CIENTO NOVENTA Y UN MILLONES SETECIENTOS OCHENTA Y DOS MIL OCHOCIENTOS PESOS MCTE.</v>
          </cell>
          <cell r="BB209" t="str">
            <v>UN MILLÓN NOVECIENTOS TREINTA Y SIETE MIL DOSCIENTOS PESOS MCTE.</v>
          </cell>
          <cell r="BC209" t="str">
            <v/>
          </cell>
          <cell r="BD209" t="str">
            <v/>
          </cell>
          <cell r="BE209" t="str">
            <v/>
          </cell>
          <cell r="BF209" t="e">
            <v>#N/A</v>
          </cell>
          <cell r="BG209" t="str">
            <v>COMPRA DE VIVIENDA</v>
          </cell>
          <cell r="BH209" t="str">
            <v/>
          </cell>
          <cell r="BI209" t="str">
            <v/>
          </cell>
          <cell r="BJ209" t="str">
            <v xml:space="preserve">al mes siguiente del desembolso </v>
          </cell>
          <cell r="BK209" t="str">
            <v/>
          </cell>
          <cell r="BL209" t="str">
            <v>a. Promesa de compraventa</v>
          </cell>
          <cell r="BM209" t="str">
            <v>b. Certificado de tradición y libertad del inmueble a adquirir, debe tener una fecha de expedición no superior a treinta (30) días.</v>
          </cell>
          <cell r="BN209" t="str">
            <v>c.Avalúo comercial del inmueble a adquirir, debe contener registro fotográfico a color y elcertificadö del perito avaluador inscrito en las listas que componen el Registro Nacional de Avaluadores de la Superintendencia de Industria y Comercio</v>
          </cell>
          <cell r="BO209" t="str">
            <v xml:space="preserve">d. Fotocopia de la escritura pública del inmueble a adquirir. </v>
          </cell>
          <cell r="BP209" t="str">
            <v>e.Fotocopia de la escritura pública del reglamento de propiedad horizontal, adjuntando solamente la parte pertinente del bien inmueble que desea adquirir.</v>
          </cell>
          <cell r="BQ209" t="str">
            <v>f. Certificado catastral con fecha no mayor a treinta (30) días de expedición.</v>
          </cell>
          <cell r="BR209" t="str">
            <v>g. Fotocopia de la cedula de ciudadanía del vendedor. En caso de ser el vendedor una persona jurídica, se debe anexar el certificado de existencia y representación legal.</v>
          </cell>
          <cell r="BS209" t="str">
            <v>h.Certificación bancaria vigente del funcionario beneficiario de crédito y del o los beneficiarios del giro, con número y tipo de cuenta con fecha no mayor a treinta (30) días de expedición.</v>
          </cell>
          <cell r="BT209" t="str">
            <v>Primera</v>
          </cell>
          <cell r="BU209" t="str">
            <v>Contraloria General de la República</v>
          </cell>
          <cell r="BV209"/>
          <cell r="BW209"/>
          <cell r="BX209"/>
          <cell r="BY209"/>
          <cell r="BZ209"/>
          <cell r="CA209"/>
          <cell r="CB209"/>
          <cell r="CC209"/>
        </row>
        <row r="210">
          <cell r="C210">
            <v>14077</v>
          </cell>
          <cell r="D210" t="str">
            <v>Para legalizar</v>
          </cell>
          <cell r="E210" t="str">
            <v>COMPRA DE VIVIENDA</v>
          </cell>
          <cell r="F210">
            <v>1</v>
          </cell>
          <cell r="G210" t="str">
            <v>Reas 2</v>
          </cell>
          <cell r="H210">
            <v>45112</v>
          </cell>
          <cell r="I210">
            <v>92277663</v>
          </cell>
          <cell r="J210" t="str">
            <v>PACHECO MONTES HUGO ALBERTO</v>
          </cell>
          <cell r="K210" t="str">
            <v>Profesional Universitario - Grado 01</v>
          </cell>
          <cell r="L210" t="str">
            <v>Monteria - Cordoba</v>
          </cell>
          <cell r="M210">
            <v>214600000</v>
          </cell>
          <cell r="N210">
            <v>214600000</v>
          </cell>
          <cell r="O210">
            <v>0</v>
          </cell>
          <cell r="P210"/>
          <cell r="Q210" t="str">
            <v>Jose Bayona Avendaño</v>
          </cell>
          <cell r="R210" t="e">
            <v>#N/A</v>
          </cell>
          <cell r="S210"/>
          <cell r="T210">
            <v>2</v>
          </cell>
          <cell r="U210" t="str">
            <v>Señora</v>
          </cell>
          <cell r="V210" t="str">
            <v>HUGO ALBERTO PACHECO MONTES</v>
          </cell>
          <cell r="W210">
            <v>5553106</v>
          </cell>
          <cell r="X210">
            <v>13.15</v>
          </cell>
          <cell r="Y210">
            <v>1</v>
          </cell>
          <cell r="Z210">
            <v>13.15</v>
          </cell>
          <cell r="AA210">
            <v>0</v>
          </cell>
          <cell r="AB210"/>
          <cell r="AC210"/>
          <cell r="AD210"/>
          <cell r="AE210"/>
          <cell r="AF210"/>
          <cell r="AG210"/>
          <cell r="AH210"/>
          <cell r="AI210"/>
          <cell r="AJ210"/>
          <cell r="AK210" t="str">
            <v>PACHECO MONTES HUGO ALBERTO</v>
          </cell>
          <cell r="AL210" t="str">
            <v>Cédula No.</v>
          </cell>
          <cell r="AM210">
            <v>92277663</v>
          </cell>
          <cell r="AN210">
            <v>0</v>
          </cell>
          <cell r="AO210"/>
          <cell r="AP210"/>
          <cell r="AQ210"/>
          <cell r="AR210"/>
          <cell r="AS210"/>
          <cell r="AT210"/>
          <cell r="AU210" t="str">
            <v>HUGO ALBERTO PACHECO MONTES</v>
          </cell>
          <cell r="AV210" t="str">
            <v>DOSCIENTOS CATORCE MILLONES SEISCIENTOS MIL PESOS MCTE.</v>
          </cell>
          <cell r="AW210" t="str">
            <v>DOSCIENTOS CATORCE MILLONES SEISCIENTOS MIL PESOS MCTE.</v>
          </cell>
          <cell r="AX210" t="str">
            <v>DOSCIENTOS CATORCE MILLONES SEISCIENTOS MIL PESOS MCTE.</v>
          </cell>
          <cell r="AY210">
            <v>2146000</v>
          </cell>
          <cell r="AZ210">
            <v>212454000</v>
          </cell>
          <cell r="BA210" t="str">
            <v>DOSCIENTOS DOCE MILLONES CUATROCIENTOS CINCUENTA Y CUATRO MIL PESOS MCTE.</v>
          </cell>
          <cell r="BB210" t="str">
            <v>DOS MILLONES CIENTO CUARENTA Y SEIS MIL PESOS MCTE.</v>
          </cell>
          <cell r="BC210" t="str">
            <v/>
          </cell>
          <cell r="BD210" t="str">
            <v/>
          </cell>
          <cell r="BE210" t="str">
            <v/>
          </cell>
          <cell r="BF210" t="e">
            <v>#N/A</v>
          </cell>
          <cell r="BG210" t="str">
            <v>COMPRA DE VIVIENDA</v>
          </cell>
          <cell r="BH210" t="str">
            <v/>
          </cell>
          <cell r="BI210" t="str">
            <v/>
          </cell>
          <cell r="BJ210" t="str">
            <v xml:space="preserve">al mes siguiente del desembolso </v>
          </cell>
          <cell r="BK210" t="str">
            <v/>
          </cell>
          <cell r="BL210" t="str">
            <v>a. Promesa de compraventa</v>
          </cell>
          <cell r="BM210" t="str">
            <v>b. Certificado de tradición y libertad del inmueble a adquirir, debe tener una fecha de expedición no superior a treinta (30) días.</v>
          </cell>
          <cell r="BN210" t="str">
            <v>c.Avalúo comercial del inmueble a adquirir, debe contener registro fotográfico a color y elcertificadö del perito avaluador inscrito en las listas que componen el Registro Nacional de Avaluadores de la Superintendencia de Industria y Comercio</v>
          </cell>
          <cell r="BO210" t="str">
            <v xml:space="preserve">d. Fotocopia de la escritura pública del inmueble a adquirir. </v>
          </cell>
          <cell r="BP210" t="str">
            <v>e.Fotocopia de la escritura pública del reglamento de propiedad horizontal, adjuntando solamente la parte pertinente del bien inmueble que desea adquirir.</v>
          </cell>
          <cell r="BQ210" t="str">
            <v>f. Certificado catastral con fecha no mayor a treinta (30) días de expedición.</v>
          </cell>
          <cell r="BR210" t="str">
            <v>g. Fotocopia de la cedula de ciudadanía del vendedor. En caso de ser el vendedor una persona jurídica, se debe anexar el certificado de existencia y representación legal.</v>
          </cell>
          <cell r="BS210" t="str">
            <v>h.Certificación bancaria vigente del funcionario beneficiario de crédito y del o los beneficiarios del giro, con número y tipo de cuenta con fecha no mayor a treinta (30) días de expedición.</v>
          </cell>
          <cell r="BT210" t="str">
            <v>Primera</v>
          </cell>
          <cell r="BU210" t="str">
            <v>Contraloria General de la República</v>
          </cell>
          <cell r="BV210"/>
          <cell r="BW210"/>
          <cell r="BX210"/>
          <cell r="BY210"/>
          <cell r="BZ210"/>
          <cell r="CA210"/>
          <cell r="CB210"/>
          <cell r="CC210"/>
        </row>
        <row r="211">
          <cell r="C211">
            <v>14646</v>
          </cell>
          <cell r="D211" t="str">
            <v>Para legalizar</v>
          </cell>
          <cell r="E211" t="str">
            <v>COMPRA DE VIVIENDA</v>
          </cell>
          <cell r="F211">
            <v>1</v>
          </cell>
          <cell r="G211" t="str">
            <v>Reas 2</v>
          </cell>
          <cell r="H211">
            <v>45112</v>
          </cell>
          <cell r="I211">
            <v>1075237340</v>
          </cell>
          <cell r="J211" t="str">
            <v>RAMÍREZ ORTIZ MARIO ALFONSO</v>
          </cell>
          <cell r="K211" t="str">
            <v>Profesional Universitario - Grado 01</v>
          </cell>
          <cell r="L211" t="str">
            <v>Bogotá D.C.</v>
          </cell>
          <cell r="M211">
            <v>214600000</v>
          </cell>
          <cell r="N211">
            <v>214600000</v>
          </cell>
          <cell r="O211">
            <v>0</v>
          </cell>
          <cell r="P211"/>
          <cell r="Q211" t="str">
            <v>Jose Bayona Avendaño</v>
          </cell>
          <cell r="R211" t="e">
            <v>#N/A</v>
          </cell>
          <cell r="S211"/>
          <cell r="T211">
            <v>2</v>
          </cell>
          <cell r="U211" t="str">
            <v>Señor</v>
          </cell>
          <cell r="V211" t="str">
            <v>MARIO ALFONSO RAMÍREZ ORTIZ</v>
          </cell>
          <cell r="W211">
            <v>5553106</v>
          </cell>
          <cell r="X211">
            <v>13.15</v>
          </cell>
          <cell r="Y211">
            <v>1</v>
          </cell>
          <cell r="Z211">
            <v>13.15</v>
          </cell>
          <cell r="AA211">
            <v>0</v>
          </cell>
          <cell r="AB211"/>
          <cell r="AC211"/>
          <cell r="AD211"/>
          <cell r="AE211"/>
          <cell r="AF211"/>
          <cell r="AG211"/>
          <cell r="AH211"/>
          <cell r="AI211"/>
          <cell r="AJ211"/>
          <cell r="AK211" t="str">
            <v>RAMÍREZ ORTIZ MARIO ALFONSO</v>
          </cell>
          <cell r="AL211" t="str">
            <v>Cédula No.</v>
          </cell>
          <cell r="AM211">
            <v>1075237340</v>
          </cell>
          <cell r="AN211">
            <v>0</v>
          </cell>
          <cell r="AO211"/>
          <cell r="AP211"/>
          <cell r="AQ211"/>
          <cell r="AR211"/>
          <cell r="AS211"/>
          <cell r="AT211"/>
          <cell r="AU211" t="str">
            <v>MARIO ALFONSO RAMÍREZ ORTIZ</v>
          </cell>
          <cell r="AV211" t="str">
            <v>DOSCIENTOS CATORCE MILLONES SEISCIENTOS MIL PESOS MCTE.</v>
          </cell>
          <cell r="AW211" t="str">
            <v>DOSCIENTOS CATORCE MILLONES SEISCIENTOS MIL PESOS MCTE.</v>
          </cell>
          <cell r="AX211" t="str">
            <v>DOSCIENTOS CATORCE MILLONES SEISCIENTOS MIL PESOS MCTE.</v>
          </cell>
          <cell r="AY211">
            <v>2146000</v>
          </cell>
          <cell r="AZ211">
            <v>212454000</v>
          </cell>
          <cell r="BA211" t="str">
            <v>DOSCIENTOS DOCE MILLONES CUATROCIENTOS CINCUENTA Y CUATRO MIL PESOS MCTE.</v>
          </cell>
          <cell r="BB211" t="str">
            <v>DOS MILLONES CIENTO CUARENTA Y SEIS MIL PESOS MCTE.</v>
          </cell>
          <cell r="BC211" t="str">
            <v/>
          </cell>
          <cell r="BD211" t="str">
            <v/>
          </cell>
          <cell r="BE211" t="str">
            <v/>
          </cell>
          <cell r="BF211" t="e">
            <v>#N/A</v>
          </cell>
          <cell r="BG211" t="str">
            <v>COMPRA DE VIVIENDA</v>
          </cell>
          <cell r="BH211" t="str">
            <v/>
          </cell>
          <cell r="BI211" t="str">
            <v/>
          </cell>
          <cell r="BJ211" t="str">
            <v xml:space="preserve">al mes siguiente del desembolso </v>
          </cell>
          <cell r="BK211" t="str">
            <v/>
          </cell>
          <cell r="BL211" t="str">
            <v>a. Promesa de compraventa</v>
          </cell>
          <cell r="BM211" t="str">
            <v>b. Certificado de tradición y libertad del inmueble a adquirir, debe tener una fecha de expedición no superior a treinta (30) días.</v>
          </cell>
          <cell r="BN211" t="str">
            <v>c.Avalúo comercial del inmueble a adquirir, debe contener registro fotográfico a color y elcertificadö del perito avaluador inscrito en las listas que componen el Registro Nacional de Avaluadores de la Superintendencia de Industria y Comercio</v>
          </cell>
          <cell r="BO211" t="str">
            <v xml:space="preserve">d. Fotocopia de la escritura pública del inmueble a adquirir. </v>
          </cell>
          <cell r="BP211" t="str">
            <v>e.Fotocopia de la escritura pública del reglamento de propiedad horizontal, adjuntando solamente la parte pertinente del bien inmueble que desea adquirir.</v>
          </cell>
          <cell r="BQ211" t="str">
            <v>f. Certificado catastral con fecha no mayor a treinta (30) días de expedición.</v>
          </cell>
          <cell r="BR211" t="str">
            <v>g. Fotocopia de la cedula de ciudadanía del vendedor. En caso de ser el vendedor una persona jurídica, se debe anexar el certificado de existencia y representación legal.</v>
          </cell>
          <cell r="BS211" t="str">
            <v>h.Certificación bancaria vigente del funcionario beneficiario de crédito y del o los beneficiarios del giro, con número y tipo de cuenta con fecha no mayor a treinta (30) días de expedición.</v>
          </cell>
          <cell r="BT211" t="str">
            <v>Primera</v>
          </cell>
          <cell r="BU211" t="str">
            <v>Contraloria General de la República</v>
          </cell>
          <cell r="BV211"/>
          <cell r="BW211"/>
          <cell r="BX211"/>
          <cell r="BY211"/>
          <cell r="BZ211"/>
          <cell r="CA211"/>
          <cell r="CB211"/>
          <cell r="CC211"/>
        </row>
        <row r="212">
          <cell r="C212">
            <v>14038</v>
          </cell>
          <cell r="D212" t="str">
            <v>Para legalizar</v>
          </cell>
          <cell r="E212" t="str">
            <v>COMPRA DE VIVIENDA</v>
          </cell>
          <cell r="F212">
            <v>1</v>
          </cell>
          <cell r="G212" t="str">
            <v>Reas 2</v>
          </cell>
          <cell r="H212">
            <v>45112</v>
          </cell>
          <cell r="I212">
            <v>92506643</v>
          </cell>
          <cell r="J212" t="str">
            <v>MARTÍNEZ PÉREZ MIGUEL VICENTE</v>
          </cell>
          <cell r="K212" t="str">
            <v>Profesional Universitario - Grado 01</v>
          </cell>
          <cell r="L212" t="str">
            <v>Sincelejo - Sucre</v>
          </cell>
          <cell r="M212">
            <v>214600000</v>
          </cell>
          <cell r="N212">
            <v>214600000</v>
          </cell>
          <cell r="O212">
            <v>0</v>
          </cell>
          <cell r="P212"/>
          <cell r="Q212" t="str">
            <v>Jose Bayona Avendaño</v>
          </cell>
          <cell r="R212" t="e">
            <v>#N/A</v>
          </cell>
          <cell r="S212"/>
          <cell r="T212">
            <v>2</v>
          </cell>
          <cell r="U212" t="str">
            <v>Señor</v>
          </cell>
          <cell r="V212" t="str">
            <v>MIGUEL VICENTE MARTÍNEZ PÉREZ</v>
          </cell>
          <cell r="W212">
            <v>5553106</v>
          </cell>
          <cell r="X212">
            <v>13.15</v>
          </cell>
          <cell r="Y212">
            <v>1</v>
          </cell>
          <cell r="Z212">
            <v>13.15</v>
          </cell>
          <cell r="AA212">
            <v>0</v>
          </cell>
          <cell r="AB212"/>
          <cell r="AC212"/>
          <cell r="AD212"/>
          <cell r="AE212"/>
          <cell r="AF212"/>
          <cell r="AG212"/>
          <cell r="AH212"/>
          <cell r="AI212"/>
          <cell r="AJ212"/>
          <cell r="AK212" t="str">
            <v>MARTÍNEZ PÉREZ MIGUEL VICENTE</v>
          </cell>
          <cell r="AL212" t="str">
            <v>Cédula No.</v>
          </cell>
          <cell r="AM212">
            <v>92506643</v>
          </cell>
          <cell r="AN212">
            <v>0</v>
          </cell>
          <cell r="AO212"/>
          <cell r="AP212"/>
          <cell r="AQ212"/>
          <cell r="AR212"/>
          <cell r="AS212"/>
          <cell r="AT212"/>
          <cell r="AU212" t="str">
            <v>MIGUEL VICENTE MARTÍNEZ PÉREZ</v>
          </cell>
          <cell r="AV212" t="str">
            <v>DOSCIENTOS CATORCE MILLONES SEISCIENTOS MIL PESOS MCTE.</v>
          </cell>
          <cell r="AW212" t="str">
            <v>DOSCIENTOS CATORCE MILLONES SEISCIENTOS MIL PESOS MCTE.</v>
          </cell>
          <cell r="AX212" t="str">
            <v>DOSCIENTOS CATORCE MILLONES SEISCIENTOS MIL PESOS MCTE.</v>
          </cell>
          <cell r="AY212">
            <v>2146000</v>
          </cell>
          <cell r="AZ212">
            <v>212454000</v>
          </cell>
          <cell r="BA212" t="str">
            <v>DOSCIENTOS DOCE MILLONES CUATROCIENTOS CINCUENTA Y CUATRO MIL PESOS MCTE.</v>
          </cell>
          <cell r="BB212" t="str">
            <v>DOS MILLONES CIENTO CUARENTA Y SEIS MIL PESOS MCTE.</v>
          </cell>
          <cell r="BC212" t="str">
            <v/>
          </cell>
          <cell r="BD212" t="str">
            <v/>
          </cell>
          <cell r="BE212" t="str">
            <v/>
          </cell>
          <cell r="BF212" t="e">
            <v>#N/A</v>
          </cell>
          <cell r="BG212" t="str">
            <v>COMPRA DE VIVIENDA</v>
          </cell>
          <cell r="BH212" t="str">
            <v/>
          </cell>
          <cell r="BI212" t="str">
            <v/>
          </cell>
          <cell r="BJ212" t="str">
            <v xml:space="preserve">al mes siguiente del desembolso </v>
          </cell>
          <cell r="BK212" t="str">
            <v/>
          </cell>
          <cell r="BL212" t="str">
            <v>a. Promesa de compraventa</v>
          </cell>
          <cell r="BM212" t="str">
            <v>b. Certificado de tradición y libertad del inmueble a adquirir, debe tener una fecha de expedición no superior a treinta (30) días.</v>
          </cell>
          <cell r="BN212" t="str">
            <v>c.Avalúo comercial del inmueble a adquirir, debe contener registro fotográfico a color y elcertificadö del perito avaluador inscrito en las listas que componen el Registro Nacional de Avaluadores de la Superintendencia de Industria y Comercio</v>
          </cell>
          <cell r="BO212" t="str">
            <v xml:space="preserve">d. Fotocopia de la escritura pública del inmueble a adquirir. </v>
          </cell>
          <cell r="BP212" t="str">
            <v>e.Fotocopia de la escritura pública del reglamento de propiedad horizontal, adjuntando solamente la parte pertinente del bien inmueble que desea adquirir.</v>
          </cell>
          <cell r="BQ212" t="str">
            <v>f. Certificado catastral con fecha no mayor a treinta (30) días de expedición.</v>
          </cell>
          <cell r="BR212" t="str">
            <v>g. Fotocopia de la cedula de ciudadanía del vendedor. En caso de ser el vendedor una persona jurídica, se debe anexar el certificado de existencia y representación legal.</v>
          </cell>
          <cell r="BS212" t="str">
            <v>h.Certificación bancaria vigente del funcionario beneficiario de crédito y del o los beneficiarios del giro, con número y tipo de cuenta con fecha no mayor a treinta (30) días de expedición.</v>
          </cell>
          <cell r="BT212" t="str">
            <v>Primera</v>
          </cell>
          <cell r="BU212" t="str">
            <v>Contraloria General de la República</v>
          </cell>
          <cell r="BV212"/>
          <cell r="BW212"/>
          <cell r="BX212"/>
          <cell r="BY212"/>
          <cell r="BZ212"/>
          <cell r="CA212"/>
          <cell r="CB212"/>
          <cell r="CC212"/>
        </row>
        <row r="213">
          <cell r="C213">
            <v>14067</v>
          </cell>
          <cell r="D213" t="str">
            <v>Para legalizar</v>
          </cell>
          <cell r="E213" t="str">
            <v>COMPRA DE VIVIENDA</v>
          </cell>
          <cell r="F213">
            <v>1</v>
          </cell>
          <cell r="G213" t="str">
            <v>Reas 2</v>
          </cell>
          <cell r="H213">
            <v>45112</v>
          </cell>
          <cell r="I213">
            <v>77024120</v>
          </cell>
          <cell r="J213" t="str">
            <v>CASTRO DE CARO MARCO ARTURO</v>
          </cell>
          <cell r="K213" t="str">
            <v>Profesional Universitario - Grado 01</v>
          </cell>
          <cell r="L213" t="str">
            <v>Valledupar - Cesar</v>
          </cell>
          <cell r="M213">
            <v>214600000</v>
          </cell>
          <cell r="N213">
            <v>214600000</v>
          </cell>
          <cell r="O213">
            <v>0</v>
          </cell>
          <cell r="P213"/>
          <cell r="Q213" t="str">
            <v>Jose Bayona Avendaño</v>
          </cell>
          <cell r="R213" t="e">
            <v>#N/A</v>
          </cell>
          <cell r="S213"/>
          <cell r="T213">
            <v>2</v>
          </cell>
          <cell r="U213" t="str">
            <v>Señor</v>
          </cell>
          <cell r="V213" t="str">
            <v>MARCO ARTURO CASTRO DE CARO</v>
          </cell>
          <cell r="W213">
            <v>5553106</v>
          </cell>
          <cell r="X213">
            <v>13.15</v>
          </cell>
          <cell r="Y213">
            <v>1</v>
          </cell>
          <cell r="Z213">
            <v>13.15</v>
          </cell>
          <cell r="AA213">
            <v>0</v>
          </cell>
          <cell r="AB213"/>
          <cell r="AC213"/>
          <cell r="AD213"/>
          <cell r="AE213"/>
          <cell r="AF213"/>
          <cell r="AG213"/>
          <cell r="AH213"/>
          <cell r="AI213"/>
          <cell r="AJ213"/>
          <cell r="AK213" t="str">
            <v>CASTRO DE CARO MARCO ARTURO</v>
          </cell>
          <cell r="AL213" t="str">
            <v>Cédula No.</v>
          </cell>
          <cell r="AM213">
            <v>77024120</v>
          </cell>
          <cell r="AN213">
            <v>0</v>
          </cell>
          <cell r="AO213"/>
          <cell r="AP213"/>
          <cell r="AQ213"/>
          <cell r="AR213"/>
          <cell r="AS213"/>
          <cell r="AT213"/>
          <cell r="AU213" t="str">
            <v>MARCO ARTURO CASTRO DE CARO</v>
          </cell>
          <cell r="AV213" t="str">
            <v>DOSCIENTOS CATORCE MILLONES SEISCIENTOS MIL PESOS MCTE.</v>
          </cell>
          <cell r="AW213" t="str">
            <v>DOSCIENTOS CATORCE MILLONES SEISCIENTOS MIL PESOS MCTE.</v>
          </cell>
          <cell r="AX213" t="str">
            <v>DOSCIENTOS CATORCE MILLONES SEISCIENTOS MIL PESOS MCTE.</v>
          </cell>
          <cell r="AY213">
            <v>2146000</v>
          </cell>
          <cell r="AZ213">
            <v>212454000</v>
          </cell>
          <cell r="BA213" t="str">
            <v>DOSCIENTOS DOCE MILLONES CUATROCIENTOS CINCUENTA Y CUATRO MIL PESOS MCTE.</v>
          </cell>
          <cell r="BB213" t="str">
            <v>DOS MILLONES CIENTO CUARENTA Y SEIS MIL PESOS MCTE.</v>
          </cell>
          <cell r="BC213" t="str">
            <v/>
          </cell>
          <cell r="BD213" t="str">
            <v/>
          </cell>
          <cell r="BE213" t="str">
            <v/>
          </cell>
          <cell r="BF213" t="e">
            <v>#N/A</v>
          </cell>
          <cell r="BG213" t="str">
            <v>COMPRA DE VIVIENDA</v>
          </cell>
          <cell r="BH213" t="str">
            <v/>
          </cell>
          <cell r="BI213" t="str">
            <v/>
          </cell>
          <cell r="BJ213" t="str">
            <v xml:space="preserve">al mes siguiente del desembolso </v>
          </cell>
          <cell r="BK213" t="str">
            <v/>
          </cell>
          <cell r="BL213" t="str">
            <v>a. Promesa de compraventa</v>
          </cell>
          <cell r="BM213" t="str">
            <v>b. Certificado de tradición y libertad del inmueble a adquirir, debe tener una fecha de expedición no superior a treinta (30) días.</v>
          </cell>
          <cell r="BN213" t="str">
            <v>c.Avalúo comercial del inmueble a adquirir, debe contener registro fotográfico a color y elcertificadö del perito avaluador inscrito en las listas que componen el Registro Nacional de Avaluadores de la Superintendencia de Industria y Comercio</v>
          </cell>
          <cell r="BO213" t="str">
            <v xml:space="preserve">d. Fotocopia de la escritura pública del inmueble a adquirir. </v>
          </cell>
          <cell r="BP213" t="str">
            <v>e.Fotocopia de la escritura pública del reglamento de propiedad horizontal, adjuntando solamente la parte pertinente del bien inmueble que desea adquirir.</v>
          </cell>
          <cell r="BQ213" t="str">
            <v>f. Certificado catastral con fecha no mayor a treinta (30) días de expedición.</v>
          </cell>
          <cell r="BR213" t="str">
            <v>g. Fotocopia de la cedula de ciudadanía del vendedor. En caso de ser el vendedor una persona jurídica, se debe anexar el certificado de existencia y representación legal.</v>
          </cell>
          <cell r="BS213" t="str">
            <v>h.Certificación bancaria vigente del funcionario beneficiario de crédito y del o los beneficiarios del giro, con número y tipo de cuenta con fecha no mayor a treinta (30) días de expedición.</v>
          </cell>
          <cell r="BT213" t="str">
            <v>Primera</v>
          </cell>
          <cell r="BU213" t="str">
            <v>Contraloria General de la República</v>
          </cell>
          <cell r="BV213"/>
          <cell r="BW213"/>
          <cell r="BX213"/>
          <cell r="BY213"/>
          <cell r="BZ213"/>
          <cell r="CA213"/>
          <cell r="CB213"/>
          <cell r="CC213"/>
        </row>
        <row r="214">
          <cell r="C214">
            <v>17254</v>
          </cell>
          <cell r="D214" t="str">
            <v>Para legalizar</v>
          </cell>
          <cell r="E214" t="str">
            <v>COMPRA DE VIVIENDA</v>
          </cell>
          <cell r="F214">
            <v>1</v>
          </cell>
          <cell r="G214" t="str">
            <v>Reas 2</v>
          </cell>
          <cell r="H214">
            <v>45112</v>
          </cell>
          <cell r="I214">
            <v>92520933</v>
          </cell>
          <cell r="J214" t="str">
            <v>ARNEDO BLANCO PEDRO JAVIER</v>
          </cell>
          <cell r="K214" t="str">
            <v>Tecnologo - Grado 01</v>
          </cell>
          <cell r="L214" t="str">
            <v>Valledupar - Cesar</v>
          </cell>
          <cell r="M214">
            <v>193720000</v>
          </cell>
          <cell r="N214">
            <v>193720000</v>
          </cell>
          <cell r="O214">
            <v>0</v>
          </cell>
          <cell r="P214"/>
          <cell r="Q214" t="str">
            <v>Jose Bayona Avendaño</v>
          </cell>
          <cell r="R214" t="e">
            <v>#N/A</v>
          </cell>
          <cell r="S214"/>
          <cell r="T214">
            <v>2</v>
          </cell>
          <cell r="U214" t="str">
            <v>Señor</v>
          </cell>
          <cell r="V214" t="str">
            <v>PEDRO JAVIER ARNEDO BLANCO</v>
          </cell>
          <cell r="W214">
            <v>5066566</v>
          </cell>
          <cell r="X214">
            <v>12.9</v>
          </cell>
          <cell r="Y214">
            <v>1</v>
          </cell>
          <cell r="Z214">
            <v>12.9</v>
          </cell>
          <cell r="AA214">
            <v>0</v>
          </cell>
          <cell r="AB214"/>
          <cell r="AC214"/>
          <cell r="AD214"/>
          <cell r="AE214"/>
          <cell r="AF214"/>
          <cell r="AG214"/>
          <cell r="AH214"/>
          <cell r="AI214"/>
          <cell r="AJ214"/>
          <cell r="AK214" t="str">
            <v>ARNEDO BLANCO PEDRO JAVIER</v>
          </cell>
          <cell r="AL214" t="str">
            <v>Cédula No.</v>
          </cell>
          <cell r="AM214">
            <v>92520933</v>
          </cell>
          <cell r="AN214">
            <v>0</v>
          </cell>
          <cell r="AO214"/>
          <cell r="AP214"/>
          <cell r="AQ214"/>
          <cell r="AR214"/>
          <cell r="AS214"/>
          <cell r="AT214"/>
          <cell r="AU214" t="str">
            <v>PEDRO JAVIER ARNEDO BLANCO</v>
          </cell>
          <cell r="AV214" t="str">
            <v>CIENTO NOVENTA Y TRES MILLONES SETECIENTOS VEINTE MIL PESOS MCTE.</v>
          </cell>
          <cell r="AW214" t="str">
            <v>CIENTO NOVENTA Y TRES MILLONES SETECIENTOS VEINTE MIL PESOS MCTE.</v>
          </cell>
          <cell r="AX214" t="str">
            <v>CIENTO NOVENTA Y TRES MILLONES SETECIENTOS VEINTE MIL PESOS MCTE.</v>
          </cell>
          <cell r="AY214">
            <v>1937200</v>
          </cell>
          <cell r="AZ214">
            <v>191782800</v>
          </cell>
          <cell r="BA214" t="str">
            <v>CIENTO NOVENTA Y UN MILLONES SETECIENTOS OCHENTA Y DOS MIL OCHOCIENTOS PESOS MCTE.</v>
          </cell>
          <cell r="BB214" t="str">
            <v>UN MILLÓN NOVECIENTOS TREINTA Y SIETE MIL DOSCIENTOS PESOS MCTE.</v>
          </cell>
          <cell r="BC214" t="str">
            <v/>
          </cell>
          <cell r="BD214" t="str">
            <v/>
          </cell>
          <cell r="BE214" t="str">
            <v/>
          </cell>
          <cell r="BF214" t="e">
            <v>#N/A</v>
          </cell>
          <cell r="BG214" t="str">
            <v>COMPRA DE VIVIENDA</v>
          </cell>
          <cell r="BH214" t="str">
            <v/>
          </cell>
          <cell r="BI214" t="str">
            <v/>
          </cell>
          <cell r="BJ214" t="str">
            <v xml:space="preserve">al mes siguiente del desembolso </v>
          </cell>
          <cell r="BK214" t="str">
            <v/>
          </cell>
          <cell r="BL214" t="str">
            <v>a. Promesa de compraventa</v>
          </cell>
          <cell r="BM214" t="str">
            <v>b. Certificado de tradición y libertad del inmueble a adquirir, debe tener una fecha de expedición no superior a treinta (30) días.</v>
          </cell>
          <cell r="BN214" t="str">
            <v>c.Avalúo comercial del inmueble a adquirir, debe contener registro fotográfico a color y elcertificadö del perito avaluador inscrito en las listas que componen el Registro Nacional de Avaluadores de la Superintendencia de Industria y Comercio</v>
          </cell>
          <cell r="BO214" t="str">
            <v xml:space="preserve">d. Fotocopia de la escritura pública del inmueble a adquirir. </v>
          </cell>
          <cell r="BP214" t="str">
            <v>e.Fotocopia de la escritura pública del reglamento de propiedad horizontal, adjuntando solamente la parte pertinente del bien inmueble que desea adquirir.</v>
          </cell>
          <cell r="BQ214" t="str">
            <v>f. Certificado catastral con fecha no mayor a treinta (30) días de expedición.</v>
          </cell>
          <cell r="BR214" t="str">
            <v>g. Fotocopia de la cedula de ciudadanía del vendedor. En caso de ser el vendedor una persona jurídica, se debe anexar el certificado de existencia y representación legal.</v>
          </cell>
          <cell r="BS214" t="str">
            <v>h.Certificación bancaria vigente del funcionario beneficiario de crédito y del o los beneficiarios del giro, con número y tipo de cuenta con fecha no mayor a treinta (30) días de expedición.</v>
          </cell>
          <cell r="BT214" t="str">
            <v>Primera</v>
          </cell>
          <cell r="BU214" t="str">
            <v>Contraloria General de la República</v>
          </cell>
          <cell r="BV214"/>
          <cell r="BW214"/>
          <cell r="BX214"/>
          <cell r="BY214"/>
          <cell r="BZ214"/>
          <cell r="CA214"/>
          <cell r="CB214"/>
          <cell r="CC214"/>
        </row>
        <row r="215">
          <cell r="C215">
            <v>11969</v>
          </cell>
          <cell r="D215" t="str">
            <v>Para legalizar</v>
          </cell>
          <cell r="E215" t="str">
            <v>COMPRA DE VIVIENDA</v>
          </cell>
          <cell r="F215">
            <v>2</v>
          </cell>
          <cell r="G215" t="str">
            <v>Reas 2</v>
          </cell>
          <cell r="H215">
            <v>45112</v>
          </cell>
          <cell r="I215">
            <v>32692493</v>
          </cell>
          <cell r="J215" t="str">
            <v>AGUANCHA MONTECRISTO ZULLAY</v>
          </cell>
          <cell r="K215" t="str">
            <v>Profesional Universitario - Grado 01</v>
          </cell>
          <cell r="L215" t="str">
            <v>Valledupar - Cesar</v>
          </cell>
          <cell r="M215">
            <v>183000000</v>
          </cell>
          <cell r="N215">
            <v>183000000</v>
          </cell>
          <cell r="O215">
            <v>0</v>
          </cell>
          <cell r="P215"/>
          <cell r="Q215" t="str">
            <v>Jose Bayona Avendaño</v>
          </cell>
          <cell r="R215" t="e">
            <v>#N/A</v>
          </cell>
          <cell r="S215"/>
          <cell r="T215">
            <v>2</v>
          </cell>
          <cell r="U215" t="str">
            <v>Señora</v>
          </cell>
          <cell r="V215" t="str">
            <v>ZULLAY AGUANCHA MONTECRISTO</v>
          </cell>
          <cell r="W215">
            <v>5553106</v>
          </cell>
          <cell r="X215">
            <v>13.15</v>
          </cell>
          <cell r="Y215">
            <v>1</v>
          </cell>
          <cell r="Z215">
            <v>13.15</v>
          </cell>
          <cell r="AA215">
            <v>0</v>
          </cell>
          <cell r="AB215"/>
          <cell r="AC215"/>
          <cell r="AD215"/>
          <cell r="AE215"/>
          <cell r="AF215"/>
          <cell r="AG215"/>
          <cell r="AH215"/>
          <cell r="AI215"/>
          <cell r="AJ215"/>
          <cell r="AK215" t="str">
            <v>AGUANCHA MONTECRISTO ZULLAY</v>
          </cell>
          <cell r="AL215" t="str">
            <v>Cédula No.</v>
          </cell>
          <cell r="AM215">
            <v>32692493</v>
          </cell>
          <cell r="AN215">
            <v>0</v>
          </cell>
          <cell r="AO215"/>
          <cell r="AP215"/>
          <cell r="AQ215"/>
          <cell r="AR215"/>
          <cell r="AS215"/>
          <cell r="AT215"/>
          <cell r="AU215" t="str">
            <v>ZULLAY AGUANCHA MONTECRISTO</v>
          </cell>
          <cell r="AV215" t="str">
            <v>CIENTO OCHENTA Y TRES MILLONES DE PESOS MCTE.</v>
          </cell>
          <cell r="AW215" t="str">
            <v>CIENTO OCHENTA Y TRES MILLONES DE PESOS MCTE.</v>
          </cell>
          <cell r="AX215" t="str">
            <v>CIENTO OCHENTA Y TRES MILLONES DE PESOS MCTE.</v>
          </cell>
          <cell r="AY215">
            <v>1830000</v>
          </cell>
          <cell r="AZ215">
            <v>181170000</v>
          </cell>
          <cell r="BA215" t="str">
            <v>CIENTO OCHENTA Y UN MILLONES CIENTO SETENTA MIL PESOS MCTE.</v>
          </cell>
          <cell r="BB215" t="str">
            <v>UN MILLÓN OCHOCIENTOS TREINTA MIL PESOS MCTE.</v>
          </cell>
          <cell r="BC215" t="str">
            <v/>
          </cell>
          <cell r="BD215" t="str">
            <v/>
          </cell>
          <cell r="BE215" t="str">
            <v/>
          </cell>
          <cell r="BF215" t="e">
            <v>#N/A</v>
          </cell>
          <cell r="BG215" t="str">
            <v>COMPRA DE VIVIENDA</v>
          </cell>
          <cell r="BH215" t="str">
            <v/>
          </cell>
          <cell r="BI215" t="str">
            <v/>
          </cell>
          <cell r="BJ215" t="str">
            <v xml:space="preserve">al mes siguiente del desembolso </v>
          </cell>
          <cell r="BK215" t="str">
            <v/>
          </cell>
          <cell r="BL215" t="str">
            <v>a. Promesa de compraventa</v>
          </cell>
          <cell r="BM215" t="str">
            <v>b. Certificado de tradición y libertad del inmueble a adquirir, debe tener una fecha de expedición no superior a treinta (30) días.</v>
          </cell>
          <cell r="BN215" t="str">
            <v>c.Avalúo comercial del inmueble a adquirir, debe contener registro fotográfico a color y elcertificadö del perito avaluador inscrito en las listas que componen el Registro Nacional de Avaluadores de la Superintendencia de Industria y Comercio</v>
          </cell>
          <cell r="BO215" t="str">
            <v xml:space="preserve">d. Fotocopia de la escritura pública del inmueble a adquirir. </v>
          </cell>
          <cell r="BP215" t="str">
            <v>e.Fotocopia de la escritura pública del reglamento de propiedad horizontal, adjuntando solamente la parte pertinente del bien inmueble que desea adquirir.</v>
          </cell>
          <cell r="BQ215" t="str">
            <v>f. Certificado catastral con fecha no mayor a treinta (30) días de expedición.</v>
          </cell>
          <cell r="BR215" t="str">
            <v>g. Fotocopia de la cedula de ciudadanía del vendedor. En caso de ser el vendedor una persona jurídica, se debe anexar el certificado de existencia y representación legal.</v>
          </cell>
          <cell r="BS215" t="str">
            <v>h.Certificación bancaria vigente del funcionario beneficiario de crédito y del o los beneficiarios del giro, con número y tipo de cuenta con fecha no mayor a treinta (30) días de expedición.</v>
          </cell>
          <cell r="BT215" t="str">
            <v>Segunda</v>
          </cell>
          <cell r="BU215" t="str">
            <v>Contraloria General de la República</v>
          </cell>
          <cell r="BV215"/>
          <cell r="BW215"/>
          <cell r="BX215"/>
          <cell r="BY215"/>
          <cell r="BZ215"/>
          <cell r="CA215"/>
          <cell r="CB215"/>
          <cell r="CC215"/>
        </row>
        <row r="216">
          <cell r="C216">
            <v>11971</v>
          </cell>
          <cell r="D216" t="str">
            <v>Para legalizar</v>
          </cell>
          <cell r="E216" t="str">
            <v>COMPRA DE VIVIENDA</v>
          </cell>
          <cell r="F216">
            <v>2</v>
          </cell>
          <cell r="G216" t="str">
            <v>Reas 2</v>
          </cell>
          <cell r="H216">
            <v>45112</v>
          </cell>
          <cell r="I216">
            <v>39151614</v>
          </cell>
          <cell r="J216" t="str">
            <v>AGUIAR ZAPATA GISELA DEL SOCORRO</v>
          </cell>
          <cell r="K216" t="str">
            <v>Profesional Universitario - Grado 01</v>
          </cell>
          <cell r="L216" t="str">
            <v>Barranquilla - Atlantico</v>
          </cell>
          <cell r="M216">
            <v>214600000</v>
          </cell>
          <cell r="N216">
            <v>214600000</v>
          </cell>
          <cell r="O216">
            <v>0</v>
          </cell>
          <cell r="P216"/>
          <cell r="Q216" t="str">
            <v>Jose Bayona Avendaño</v>
          </cell>
          <cell r="R216" t="e">
            <v>#N/A</v>
          </cell>
          <cell r="S216"/>
          <cell r="T216">
            <v>2</v>
          </cell>
          <cell r="U216" t="str">
            <v>Señora</v>
          </cell>
          <cell r="V216" t="str">
            <v>GISELA DEL SOCORRO AGUIAR ZAPATA</v>
          </cell>
          <cell r="W216">
            <v>5553106</v>
          </cell>
          <cell r="X216">
            <v>13.15</v>
          </cell>
          <cell r="Y216">
            <v>1</v>
          </cell>
          <cell r="Z216">
            <v>13.15</v>
          </cell>
          <cell r="AA216">
            <v>0</v>
          </cell>
          <cell r="AB216"/>
          <cell r="AC216"/>
          <cell r="AD216"/>
          <cell r="AE216"/>
          <cell r="AF216"/>
          <cell r="AG216"/>
          <cell r="AH216"/>
          <cell r="AI216"/>
          <cell r="AJ216"/>
          <cell r="AK216" t="str">
            <v>AGUIAR ZAPATA GISELA DEL SOCORRO</v>
          </cell>
          <cell r="AL216" t="str">
            <v>Cédula No.</v>
          </cell>
          <cell r="AM216">
            <v>39151614</v>
          </cell>
          <cell r="AN216">
            <v>0</v>
          </cell>
          <cell r="AO216"/>
          <cell r="AP216"/>
          <cell r="AQ216"/>
          <cell r="AR216"/>
          <cell r="AS216"/>
          <cell r="AT216"/>
          <cell r="AU216" t="str">
            <v>GISELA DEL SOCORRO AGUIAR ZAPATA</v>
          </cell>
          <cell r="AV216" t="str">
            <v>DOSCIENTOS CATORCE MILLONES SEISCIENTOS MIL PESOS MCTE.</v>
          </cell>
          <cell r="AW216" t="str">
            <v>DOSCIENTOS CATORCE MILLONES SEISCIENTOS MIL PESOS MCTE.</v>
          </cell>
          <cell r="AX216" t="str">
            <v>DOSCIENTOS CATORCE MILLONES SEISCIENTOS MIL PESOS MCTE.</v>
          </cell>
          <cell r="AY216">
            <v>2146000</v>
          </cell>
          <cell r="AZ216">
            <v>212454000</v>
          </cell>
          <cell r="BA216" t="str">
            <v>DOSCIENTOS DOCE MILLONES CUATROCIENTOS CINCUENTA Y CUATRO MIL PESOS MCTE.</v>
          </cell>
          <cell r="BB216" t="str">
            <v>DOS MILLONES CIENTO CUARENTA Y SEIS MIL PESOS MCTE.</v>
          </cell>
          <cell r="BC216" t="str">
            <v/>
          </cell>
          <cell r="BD216" t="str">
            <v/>
          </cell>
          <cell r="BE216" t="str">
            <v/>
          </cell>
          <cell r="BF216" t="e">
            <v>#N/A</v>
          </cell>
          <cell r="BG216" t="str">
            <v>COMPRA DE VIVIENDA</v>
          </cell>
          <cell r="BH216" t="str">
            <v/>
          </cell>
          <cell r="BI216" t="str">
            <v/>
          </cell>
          <cell r="BJ216" t="str">
            <v xml:space="preserve">al mes siguiente del desembolso </v>
          </cell>
          <cell r="BK216" t="str">
            <v/>
          </cell>
          <cell r="BL216" t="str">
            <v>a. Promesa de compraventa</v>
          </cell>
          <cell r="BM216" t="str">
            <v>b. Certificado de tradición y libertad del inmueble a adquirir, debe tener una fecha de expedición no superior a treinta (30) días.</v>
          </cell>
          <cell r="BN216" t="str">
            <v>c.Avalúo comercial del inmueble a adquirir, debe contener registro fotográfico a color y elcertificadö del perito avaluador inscrito en las listas que componen el Registro Nacional de Avaluadores de la Superintendencia de Industria y Comercio</v>
          </cell>
          <cell r="BO216" t="str">
            <v xml:space="preserve">d. Fotocopia de la escritura pública del inmueble a adquirir. </v>
          </cell>
          <cell r="BP216" t="str">
            <v>e.Fotocopia de la escritura pública del reglamento de propiedad horizontal, adjuntando solamente la parte pertinente del bien inmueble que desea adquirir.</v>
          </cell>
          <cell r="BQ216" t="str">
            <v>f. Certificado catastral con fecha no mayor a treinta (30) días de expedición.</v>
          </cell>
          <cell r="BR216" t="str">
            <v>g. Fotocopia de la cedula de ciudadanía del vendedor. En caso de ser el vendedor una persona jurídica, se debe anexar el certificado de existencia y representación legal.</v>
          </cell>
          <cell r="BS216" t="str">
            <v>h.Certificación bancaria vigente del funcionario beneficiario de crédito y del o los beneficiarios del giro, con número y tipo de cuenta con fecha no mayor a treinta (30) días de expedición.</v>
          </cell>
          <cell r="BT216" t="str">
            <v>Segunda</v>
          </cell>
          <cell r="BU216" t="str">
            <v>Contraloria General de la República</v>
          </cell>
          <cell r="BV216"/>
          <cell r="BW216"/>
          <cell r="BX216"/>
          <cell r="BY216"/>
          <cell r="BZ216"/>
          <cell r="CA216"/>
          <cell r="CB216"/>
          <cell r="CC216"/>
        </row>
        <row r="217">
          <cell r="C217">
            <v>13586</v>
          </cell>
          <cell r="D217" t="str">
            <v>Para legalizar</v>
          </cell>
          <cell r="E217" t="str">
            <v>COMPRA DE VIVIENDA</v>
          </cell>
          <cell r="F217">
            <v>2</v>
          </cell>
          <cell r="G217" t="str">
            <v>Reas 2</v>
          </cell>
          <cell r="H217">
            <v>45112</v>
          </cell>
          <cell r="I217">
            <v>30569259</v>
          </cell>
          <cell r="J217" t="str">
            <v>CORPUS GREY MILEIDI ISABEL</v>
          </cell>
          <cell r="K217" t="str">
            <v>Profesional Universitario - Grado 01</v>
          </cell>
          <cell r="L217" t="str">
            <v>Medellin - Antioquia</v>
          </cell>
          <cell r="M217">
            <v>214600000</v>
          </cell>
          <cell r="N217">
            <v>214600000</v>
          </cell>
          <cell r="O217">
            <v>0</v>
          </cell>
          <cell r="P217"/>
          <cell r="Q217" t="str">
            <v>Jose Bayona Avendaño</v>
          </cell>
          <cell r="R217" t="e">
            <v>#N/A</v>
          </cell>
          <cell r="S217"/>
          <cell r="T217">
            <v>2</v>
          </cell>
          <cell r="U217" t="str">
            <v>Señora</v>
          </cell>
          <cell r="V217" t="str">
            <v>MILEIDI ISABEL CORPUS GREY</v>
          </cell>
          <cell r="W217">
            <v>5553106</v>
          </cell>
          <cell r="X217">
            <v>13.15</v>
          </cell>
          <cell r="Y217">
            <v>1</v>
          </cell>
          <cell r="Z217">
            <v>13.15</v>
          </cell>
          <cell r="AA217">
            <v>0</v>
          </cell>
          <cell r="AB217"/>
          <cell r="AC217"/>
          <cell r="AD217"/>
          <cell r="AE217"/>
          <cell r="AF217"/>
          <cell r="AG217"/>
          <cell r="AH217"/>
          <cell r="AI217"/>
          <cell r="AJ217"/>
          <cell r="AK217" t="str">
            <v>CORPUS GREY MILEIDI ISABEL</v>
          </cell>
          <cell r="AL217" t="str">
            <v>Cédula No.</v>
          </cell>
          <cell r="AM217">
            <v>30569259</v>
          </cell>
          <cell r="AN217">
            <v>0</v>
          </cell>
          <cell r="AO217"/>
          <cell r="AP217"/>
          <cell r="AQ217"/>
          <cell r="AR217"/>
          <cell r="AS217"/>
          <cell r="AT217"/>
          <cell r="AU217" t="str">
            <v>MILEIDI ISABEL CORPUS GREY</v>
          </cell>
          <cell r="AV217" t="str">
            <v>DOSCIENTOS CATORCE MILLONES SEISCIENTOS MIL PESOS MCTE.</v>
          </cell>
          <cell r="AW217" t="str">
            <v>DOSCIENTOS CATORCE MILLONES SEISCIENTOS MIL PESOS MCTE.</v>
          </cell>
          <cell r="AX217" t="str">
            <v>DOSCIENTOS CATORCE MILLONES SEISCIENTOS MIL PESOS MCTE.</v>
          </cell>
          <cell r="AY217">
            <v>2146000</v>
          </cell>
          <cell r="AZ217">
            <v>212454000</v>
          </cell>
          <cell r="BA217" t="str">
            <v>DOSCIENTOS DOCE MILLONES CUATROCIENTOS CINCUENTA Y CUATRO MIL PESOS MCTE.</v>
          </cell>
          <cell r="BB217" t="str">
            <v>DOS MILLONES CIENTO CUARENTA Y SEIS MIL PESOS MCTE.</v>
          </cell>
          <cell r="BC217" t="str">
            <v/>
          </cell>
          <cell r="BD217" t="str">
            <v/>
          </cell>
          <cell r="BE217" t="str">
            <v/>
          </cell>
          <cell r="BF217" t="e">
            <v>#N/A</v>
          </cell>
          <cell r="BG217" t="str">
            <v>COMPRA DE VIVIENDA</v>
          </cell>
          <cell r="BH217" t="str">
            <v/>
          </cell>
          <cell r="BI217" t="str">
            <v/>
          </cell>
          <cell r="BJ217" t="str">
            <v xml:space="preserve">al mes siguiente del desembolso </v>
          </cell>
          <cell r="BK217" t="str">
            <v/>
          </cell>
          <cell r="BL217" t="str">
            <v>a. Promesa de compraventa</v>
          </cell>
          <cell r="BM217" t="str">
            <v>b. Certificado de tradición y libertad del inmueble a adquirir, debe tener una fecha de expedición no superior a treinta (30) días.</v>
          </cell>
          <cell r="BN217" t="str">
            <v>c.Avalúo comercial del inmueble a adquirir, debe contener registro fotográfico a color y elcertificadö del perito avaluador inscrito en las listas que componen el Registro Nacional de Avaluadores de la Superintendencia de Industria y Comercio</v>
          </cell>
          <cell r="BO217" t="str">
            <v xml:space="preserve">d. Fotocopia de la escritura pública del inmueble a adquirir. </v>
          </cell>
          <cell r="BP217" t="str">
            <v>e.Fotocopia de la escritura pública del reglamento de propiedad horizontal, adjuntando solamente la parte pertinente del bien inmueble que desea adquirir.</v>
          </cell>
          <cell r="BQ217" t="str">
            <v>f. Certificado catastral con fecha no mayor a treinta (30) días de expedición.</v>
          </cell>
          <cell r="BR217" t="str">
            <v>g. Fotocopia de la cedula de ciudadanía del vendedor. En caso de ser el vendedor una persona jurídica, se debe anexar el certificado de existencia y representación legal.</v>
          </cell>
          <cell r="BS217" t="str">
            <v>h.Certificación bancaria vigente del funcionario beneficiario de crédito y del o los beneficiarios del giro, con número y tipo de cuenta con fecha no mayor a treinta (30) días de expedición.</v>
          </cell>
          <cell r="BT217" t="str">
            <v>Segunda</v>
          </cell>
          <cell r="BU217" t="str">
            <v>Contraloria General de la República</v>
          </cell>
          <cell r="BV217"/>
          <cell r="BW217"/>
          <cell r="BX217"/>
          <cell r="BY217"/>
          <cell r="BZ217"/>
          <cell r="CA217"/>
          <cell r="CB217"/>
          <cell r="CC217"/>
        </row>
        <row r="218">
          <cell r="C218">
            <v>12494</v>
          </cell>
          <cell r="D218" t="str">
            <v>Para legalizar</v>
          </cell>
          <cell r="E218" t="str">
            <v>COMPRA DE VIVIENDA</v>
          </cell>
          <cell r="F218">
            <v>2</v>
          </cell>
          <cell r="G218" t="str">
            <v>Reas 2</v>
          </cell>
          <cell r="H218">
            <v>45112</v>
          </cell>
          <cell r="I218">
            <v>38231740</v>
          </cell>
          <cell r="J218" t="str">
            <v>POSADA ORTIZ GLORIA ISABEL</v>
          </cell>
          <cell r="K218" t="str">
            <v>Profesional Universitario - Grado 01</v>
          </cell>
          <cell r="L218" t="str">
            <v>Ibague - Tolima</v>
          </cell>
          <cell r="M218">
            <v>214600000</v>
          </cell>
          <cell r="N218">
            <v>214600000</v>
          </cell>
          <cell r="O218">
            <v>0</v>
          </cell>
          <cell r="P218"/>
          <cell r="Q218" t="str">
            <v>Jose Bayona Avendaño</v>
          </cell>
          <cell r="R218" t="e">
            <v>#N/A</v>
          </cell>
          <cell r="S218"/>
          <cell r="T218">
            <v>2</v>
          </cell>
          <cell r="U218" t="str">
            <v>Señora</v>
          </cell>
          <cell r="V218" t="str">
            <v>GLORIA ISABEL POSADA ORTIZ</v>
          </cell>
          <cell r="W218">
            <v>5553106</v>
          </cell>
          <cell r="X218">
            <v>13.15</v>
          </cell>
          <cell r="Y218">
            <v>1</v>
          </cell>
          <cell r="Z218">
            <v>13.15</v>
          </cell>
          <cell r="AA218">
            <v>0</v>
          </cell>
          <cell r="AB218"/>
          <cell r="AC218"/>
          <cell r="AD218"/>
          <cell r="AE218"/>
          <cell r="AF218"/>
          <cell r="AG218"/>
          <cell r="AH218"/>
          <cell r="AI218"/>
          <cell r="AJ218"/>
          <cell r="AK218" t="str">
            <v>POSADA ORTIZ GLORIA ISABEL</v>
          </cell>
          <cell r="AL218" t="str">
            <v>Cédula No.</v>
          </cell>
          <cell r="AM218">
            <v>38231740</v>
          </cell>
          <cell r="AN218">
            <v>0</v>
          </cell>
          <cell r="AO218"/>
          <cell r="AP218"/>
          <cell r="AQ218"/>
          <cell r="AR218"/>
          <cell r="AS218"/>
          <cell r="AT218"/>
          <cell r="AU218" t="str">
            <v>GLORIA ISABEL POSADA ORTIZ</v>
          </cell>
          <cell r="AV218" t="str">
            <v>DOSCIENTOS CATORCE MILLONES SEISCIENTOS MIL PESOS MCTE.</v>
          </cell>
          <cell r="AW218" t="str">
            <v>DOSCIENTOS CATORCE MILLONES SEISCIENTOS MIL PESOS MCTE.</v>
          </cell>
          <cell r="AX218" t="str">
            <v>DOSCIENTOS CATORCE MILLONES SEISCIENTOS MIL PESOS MCTE.</v>
          </cell>
          <cell r="AY218">
            <v>2146000</v>
          </cell>
          <cell r="AZ218">
            <v>212454000</v>
          </cell>
          <cell r="BA218" t="str">
            <v>DOSCIENTOS DOCE MILLONES CUATROCIENTOS CINCUENTA Y CUATRO MIL PESOS MCTE.</v>
          </cell>
          <cell r="BB218" t="str">
            <v>DOS MILLONES CIENTO CUARENTA Y SEIS MIL PESOS MCTE.</v>
          </cell>
          <cell r="BC218" t="str">
            <v/>
          </cell>
          <cell r="BD218" t="str">
            <v/>
          </cell>
          <cell r="BE218" t="str">
            <v/>
          </cell>
          <cell r="BF218" t="e">
            <v>#N/A</v>
          </cell>
          <cell r="BG218" t="str">
            <v>COMPRA DE VIVIENDA</v>
          </cell>
          <cell r="BH218" t="str">
            <v/>
          </cell>
          <cell r="BI218" t="str">
            <v/>
          </cell>
          <cell r="BJ218" t="str">
            <v xml:space="preserve">al mes siguiente del desembolso </v>
          </cell>
          <cell r="BK218" t="str">
            <v/>
          </cell>
          <cell r="BL218" t="str">
            <v>a. Promesa de compraventa</v>
          </cell>
          <cell r="BM218" t="str">
            <v>b. Certificado de tradición y libertad del inmueble a adquirir, debe tener una fecha de expedición no superior a treinta (30) días.</v>
          </cell>
          <cell r="BN218" t="str">
            <v>c.Avalúo comercial del inmueble a adquirir, debe contener registro fotográfico a color y elcertificadö del perito avaluador inscrito en las listas que componen el Registro Nacional de Avaluadores de la Superintendencia de Industria y Comercio</v>
          </cell>
          <cell r="BO218" t="str">
            <v xml:space="preserve">d. Fotocopia de la escritura pública del inmueble a adquirir. </v>
          </cell>
          <cell r="BP218" t="str">
            <v>e.Fotocopia de la escritura pública del reglamento de propiedad horizontal, adjuntando solamente la parte pertinente del bien inmueble que desea adquirir.</v>
          </cell>
          <cell r="BQ218" t="str">
            <v>f. Certificado catastral con fecha no mayor a treinta (30) días de expedición.</v>
          </cell>
          <cell r="BR218" t="str">
            <v>g. Fotocopia de la cedula de ciudadanía del vendedor. En caso de ser el vendedor una persona jurídica, se debe anexar el certificado de existencia y representación legal.</v>
          </cell>
          <cell r="BS218" t="str">
            <v>h.Certificación bancaria vigente del funcionario beneficiario de crédito y del o los beneficiarios del giro, con número y tipo de cuenta con fecha no mayor a treinta (30) días de expedición.</v>
          </cell>
          <cell r="BT218" t="str">
            <v>Segunda</v>
          </cell>
          <cell r="BU218" t="str">
            <v>Contraloria General de la República</v>
          </cell>
          <cell r="BV218"/>
          <cell r="BW218"/>
          <cell r="BX218"/>
          <cell r="BY218"/>
          <cell r="BZ218"/>
          <cell r="CA218"/>
          <cell r="CB218"/>
          <cell r="CC218"/>
        </row>
        <row r="219">
          <cell r="C219">
            <v>12661</v>
          </cell>
          <cell r="D219" t="str">
            <v>Para legalizar</v>
          </cell>
          <cell r="E219" t="str">
            <v>COMPRA DE VIVIENDA</v>
          </cell>
          <cell r="F219">
            <v>2</v>
          </cell>
          <cell r="G219" t="str">
            <v>Reas 2</v>
          </cell>
          <cell r="H219">
            <v>45112</v>
          </cell>
          <cell r="I219">
            <v>79422029</v>
          </cell>
          <cell r="J219" t="str">
            <v>TUNJANO HERNANDEZ JAMES</v>
          </cell>
          <cell r="K219" t="str">
            <v>Profesional Universitario - Grado 01</v>
          </cell>
          <cell r="L219" t="str">
            <v>Bogotá D.C.</v>
          </cell>
          <cell r="M219">
            <v>214600000</v>
          </cell>
          <cell r="N219">
            <v>214600000</v>
          </cell>
          <cell r="O219">
            <v>0</v>
          </cell>
          <cell r="P219"/>
          <cell r="Q219" t="str">
            <v>Jose Bayona Avendaño</v>
          </cell>
          <cell r="R219" t="e">
            <v>#N/A</v>
          </cell>
          <cell r="S219"/>
          <cell r="T219">
            <v>2</v>
          </cell>
          <cell r="U219" t="str">
            <v>Señor</v>
          </cell>
          <cell r="V219" t="str">
            <v>JAMES TUNJANO HERNANDEZ</v>
          </cell>
          <cell r="W219">
            <v>5553106</v>
          </cell>
          <cell r="X219">
            <v>13.15</v>
          </cell>
          <cell r="Y219">
            <v>1</v>
          </cell>
          <cell r="Z219">
            <v>13.15</v>
          </cell>
          <cell r="AA219">
            <v>0</v>
          </cell>
          <cell r="AB219"/>
          <cell r="AC219"/>
          <cell r="AD219"/>
          <cell r="AE219"/>
          <cell r="AF219"/>
          <cell r="AG219"/>
          <cell r="AH219"/>
          <cell r="AI219"/>
          <cell r="AJ219"/>
          <cell r="AK219" t="str">
            <v>TUNJANO HERNANDEZ JAMES</v>
          </cell>
          <cell r="AL219" t="str">
            <v>Cédula No.</v>
          </cell>
          <cell r="AM219">
            <v>79422029</v>
          </cell>
          <cell r="AN219">
            <v>0</v>
          </cell>
          <cell r="AO219"/>
          <cell r="AP219"/>
          <cell r="AQ219"/>
          <cell r="AR219"/>
          <cell r="AS219"/>
          <cell r="AT219"/>
          <cell r="AU219" t="str">
            <v>JAMES TUNJANO HERNANDEZ</v>
          </cell>
          <cell r="AV219" t="str">
            <v>DOSCIENTOS CATORCE MILLONES SEISCIENTOS MIL PESOS MCTE.</v>
          </cell>
          <cell r="AW219" t="str">
            <v>DOSCIENTOS CATORCE MILLONES SEISCIENTOS MIL PESOS MCTE.</v>
          </cell>
          <cell r="AX219" t="str">
            <v>DOSCIENTOS CATORCE MILLONES SEISCIENTOS MIL PESOS MCTE.</v>
          </cell>
          <cell r="AY219">
            <v>2146000</v>
          </cell>
          <cell r="AZ219">
            <v>212454000</v>
          </cell>
          <cell r="BA219" t="str">
            <v>DOSCIENTOS DOCE MILLONES CUATROCIENTOS CINCUENTA Y CUATRO MIL PESOS MCTE.</v>
          </cell>
          <cell r="BB219" t="str">
            <v>DOS MILLONES CIENTO CUARENTA Y SEIS MIL PESOS MCTE.</v>
          </cell>
          <cell r="BC219" t="str">
            <v/>
          </cell>
          <cell r="BD219" t="str">
            <v/>
          </cell>
          <cell r="BE219" t="str">
            <v/>
          </cell>
          <cell r="BF219" t="e">
            <v>#N/A</v>
          </cell>
          <cell r="BG219" t="str">
            <v>COMPRA DE VIVIENDA</v>
          </cell>
          <cell r="BH219" t="str">
            <v/>
          </cell>
          <cell r="BI219" t="str">
            <v/>
          </cell>
          <cell r="BJ219" t="str">
            <v xml:space="preserve">al mes siguiente del desembolso </v>
          </cell>
          <cell r="BK219" t="str">
            <v/>
          </cell>
          <cell r="BL219" t="str">
            <v>a. Promesa de compraventa</v>
          </cell>
          <cell r="BM219" t="str">
            <v>b. Certificado de tradición y libertad del inmueble a adquirir, debe tener una fecha de expedición no superior a treinta (30) días.</v>
          </cell>
          <cell r="BN219" t="str">
            <v>c.Avalúo comercial del inmueble a adquirir, debe contener registro fotográfico a color y elcertificadö del perito avaluador inscrito en las listas que componen el Registro Nacional de Avaluadores de la Superintendencia de Industria y Comercio</v>
          </cell>
          <cell r="BO219" t="str">
            <v xml:space="preserve">d. Fotocopia de la escritura pública del inmueble a adquirir. </v>
          </cell>
          <cell r="BP219" t="str">
            <v>e.Fotocopia de la escritura pública del reglamento de propiedad horizontal, adjuntando solamente la parte pertinente del bien inmueble que desea adquirir.</v>
          </cell>
          <cell r="BQ219" t="str">
            <v>f. Certificado catastral con fecha no mayor a treinta (30) días de expedición.</v>
          </cell>
          <cell r="BR219" t="str">
            <v>g. Fotocopia de la cedula de ciudadanía del vendedor. En caso de ser el vendedor una persona jurídica, se debe anexar el certificado de existencia y representación legal.</v>
          </cell>
          <cell r="BS219" t="str">
            <v>h.Certificación bancaria vigente del funcionario beneficiario de crédito y del o los beneficiarios del giro, con número y tipo de cuenta con fecha no mayor a treinta (30) días de expedición.</v>
          </cell>
          <cell r="BT219" t="str">
            <v>Segunda</v>
          </cell>
          <cell r="BU219" t="str">
            <v>Contraloria General de la República</v>
          </cell>
          <cell r="BV219"/>
          <cell r="BW219"/>
          <cell r="BX219"/>
          <cell r="BY219"/>
          <cell r="BZ219"/>
          <cell r="CA219"/>
          <cell r="CB219"/>
          <cell r="CC219"/>
        </row>
        <row r="220">
          <cell r="C220">
            <v>12402</v>
          </cell>
          <cell r="D220" t="str">
            <v>Para legalizar</v>
          </cell>
          <cell r="E220" t="str">
            <v>COMPRA DE VIVIENDA</v>
          </cell>
          <cell r="F220">
            <v>2</v>
          </cell>
          <cell r="G220" t="str">
            <v>Reas 2</v>
          </cell>
          <cell r="H220">
            <v>45112</v>
          </cell>
          <cell r="I220">
            <v>17651565</v>
          </cell>
          <cell r="J220" t="str">
            <v>MURCIA BERMEO GIOVANY</v>
          </cell>
          <cell r="K220" t="str">
            <v>Profesional Universitario - Grado 01</v>
          </cell>
          <cell r="L220" t="str">
            <v>Manizales - Caldas</v>
          </cell>
          <cell r="M220">
            <v>214600000</v>
          </cell>
          <cell r="N220">
            <v>214600000</v>
          </cell>
          <cell r="O220">
            <v>0</v>
          </cell>
          <cell r="P220"/>
          <cell r="Q220" t="str">
            <v>Jose Bayona Avendaño</v>
          </cell>
          <cell r="R220" t="e">
            <v>#N/A</v>
          </cell>
          <cell r="S220"/>
          <cell r="T220">
            <v>2</v>
          </cell>
          <cell r="U220" t="str">
            <v>Señor</v>
          </cell>
          <cell r="V220" t="str">
            <v>GIOVANY MURCIA BERMEO</v>
          </cell>
          <cell r="W220">
            <v>5553106</v>
          </cell>
          <cell r="X220">
            <v>13.15</v>
          </cell>
          <cell r="Y220">
            <v>1</v>
          </cell>
          <cell r="Z220">
            <v>13.15</v>
          </cell>
          <cell r="AA220">
            <v>0</v>
          </cell>
          <cell r="AB220"/>
          <cell r="AC220"/>
          <cell r="AD220"/>
          <cell r="AE220"/>
          <cell r="AF220"/>
          <cell r="AG220"/>
          <cell r="AH220"/>
          <cell r="AI220"/>
          <cell r="AJ220"/>
          <cell r="AK220" t="str">
            <v>MURCIA BERMEO GIOVANY</v>
          </cell>
          <cell r="AL220" t="str">
            <v>Cédula No.</v>
          </cell>
          <cell r="AM220">
            <v>17651565</v>
          </cell>
          <cell r="AN220">
            <v>0</v>
          </cell>
          <cell r="AO220"/>
          <cell r="AP220"/>
          <cell r="AQ220"/>
          <cell r="AR220"/>
          <cell r="AS220"/>
          <cell r="AT220"/>
          <cell r="AU220" t="str">
            <v>GIOVANY MURCIA BERMEO</v>
          </cell>
          <cell r="AV220" t="str">
            <v>DOSCIENTOS CATORCE MILLONES SEISCIENTOS MIL PESOS MCTE.</v>
          </cell>
          <cell r="AW220" t="str">
            <v>DOSCIENTOS CATORCE MILLONES SEISCIENTOS MIL PESOS MCTE.</v>
          </cell>
          <cell r="AX220" t="str">
            <v>DOSCIENTOS CATORCE MILLONES SEISCIENTOS MIL PESOS MCTE.</v>
          </cell>
          <cell r="AY220">
            <v>2146000</v>
          </cell>
          <cell r="AZ220">
            <v>212454000</v>
          </cell>
          <cell r="BA220" t="str">
            <v>DOSCIENTOS DOCE MILLONES CUATROCIENTOS CINCUENTA Y CUATRO MIL PESOS MCTE.</v>
          </cell>
          <cell r="BB220" t="str">
            <v>DOS MILLONES CIENTO CUARENTA Y SEIS MIL PESOS MCTE.</v>
          </cell>
          <cell r="BC220" t="str">
            <v/>
          </cell>
          <cell r="BD220" t="str">
            <v/>
          </cell>
          <cell r="BE220" t="str">
            <v/>
          </cell>
          <cell r="BF220" t="e">
            <v>#N/A</v>
          </cell>
          <cell r="BG220" t="str">
            <v>COMPRA DE VIVIENDA</v>
          </cell>
          <cell r="BH220" t="str">
            <v/>
          </cell>
          <cell r="BI220" t="str">
            <v/>
          </cell>
          <cell r="BJ220" t="str">
            <v xml:space="preserve">al mes siguiente del desembolso </v>
          </cell>
          <cell r="BK220" t="str">
            <v/>
          </cell>
          <cell r="BL220" t="str">
            <v>a. Promesa de compraventa</v>
          </cell>
          <cell r="BM220" t="str">
            <v>b. Certificado de tradición y libertad del inmueble a adquirir, debe tener una fecha de expedición no superior a treinta (30) días.</v>
          </cell>
          <cell r="BN220" t="str">
            <v>c.Avalúo comercial del inmueble a adquirir, debe contener registro fotográfico a color y elcertificadö del perito avaluador inscrito en las listas que componen el Registro Nacional de Avaluadores de la Superintendencia de Industria y Comercio</v>
          </cell>
          <cell r="BO220" t="str">
            <v xml:space="preserve">d. Fotocopia de la escritura pública del inmueble a adquirir. </v>
          </cell>
          <cell r="BP220" t="str">
            <v>e.Fotocopia de la escritura pública del reglamento de propiedad horizontal, adjuntando solamente la parte pertinente del bien inmueble que desea adquirir.</v>
          </cell>
          <cell r="BQ220" t="str">
            <v>f. Certificado catastral con fecha no mayor a treinta (30) días de expedición.</v>
          </cell>
          <cell r="BR220" t="str">
            <v>g. Fotocopia de la cedula de ciudadanía del vendedor. En caso de ser el vendedor una persona jurídica, se debe anexar el certificado de existencia y representación legal.</v>
          </cell>
          <cell r="BS220" t="str">
            <v>h.Certificación bancaria vigente del funcionario beneficiario de crédito y del o los beneficiarios del giro, con número y tipo de cuenta con fecha no mayor a treinta (30) días de expedición.</v>
          </cell>
          <cell r="BT220" t="str">
            <v>Segunda</v>
          </cell>
          <cell r="BU220" t="str">
            <v>Contraloria General de la República</v>
          </cell>
          <cell r="BV220"/>
          <cell r="BW220"/>
          <cell r="BX220"/>
          <cell r="BY220"/>
          <cell r="BZ220"/>
          <cell r="CA220"/>
          <cell r="CB220"/>
          <cell r="CC220"/>
        </row>
        <row r="221">
          <cell r="C221">
            <v>12743</v>
          </cell>
          <cell r="D221" t="str">
            <v>Para legalizar</v>
          </cell>
          <cell r="E221" t="str">
            <v>COMPRA DE VIVIENDA</v>
          </cell>
          <cell r="F221">
            <v>2</v>
          </cell>
          <cell r="G221" t="str">
            <v>Reas 2</v>
          </cell>
          <cell r="H221">
            <v>45112</v>
          </cell>
          <cell r="I221">
            <v>2971055</v>
          </cell>
          <cell r="J221" t="str">
            <v>SOLANO JORGE ENRIQUE</v>
          </cell>
          <cell r="K221" t="str">
            <v>Profesional Universitario - Grado 01</v>
          </cell>
          <cell r="L221" t="str">
            <v>Armenia - Quindio</v>
          </cell>
          <cell r="M221">
            <v>214600000</v>
          </cell>
          <cell r="N221">
            <v>214600000</v>
          </cell>
          <cell r="O221">
            <v>0</v>
          </cell>
          <cell r="P221"/>
          <cell r="Q221" t="str">
            <v>Jose Bayona Avendaño</v>
          </cell>
          <cell r="R221" t="e">
            <v>#N/A</v>
          </cell>
          <cell r="S221"/>
          <cell r="T221">
            <v>2</v>
          </cell>
          <cell r="U221" t="str">
            <v>Señor</v>
          </cell>
          <cell r="V221" t="str">
            <v>JORGE ENRIQUE SOLANO</v>
          </cell>
          <cell r="W221">
            <v>5553106</v>
          </cell>
          <cell r="X221">
            <v>13.15</v>
          </cell>
          <cell r="Y221">
            <v>1</v>
          </cell>
          <cell r="Z221">
            <v>13.15</v>
          </cell>
          <cell r="AA221">
            <v>0</v>
          </cell>
          <cell r="AB221"/>
          <cell r="AC221"/>
          <cell r="AD221"/>
          <cell r="AE221"/>
          <cell r="AF221"/>
          <cell r="AG221"/>
          <cell r="AH221"/>
          <cell r="AI221"/>
          <cell r="AJ221"/>
          <cell r="AK221" t="str">
            <v>SOLANO JORGE ENRIQUE</v>
          </cell>
          <cell r="AL221" t="str">
            <v>Cédula No.</v>
          </cell>
          <cell r="AM221">
            <v>2971055</v>
          </cell>
          <cell r="AN221">
            <v>0</v>
          </cell>
          <cell r="AO221"/>
          <cell r="AP221"/>
          <cell r="AQ221"/>
          <cell r="AR221"/>
          <cell r="AS221"/>
          <cell r="AT221"/>
          <cell r="AU221" t="str">
            <v>JORGE ENRIQUE SOLANO</v>
          </cell>
          <cell r="AV221" t="str">
            <v>DOSCIENTOS CATORCE MILLONES SEISCIENTOS MIL PESOS MCTE.</v>
          </cell>
          <cell r="AW221" t="str">
            <v>DOSCIENTOS CATORCE MILLONES SEISCIENTOS MIL PESOS MCTE.</v>
          </cell>
          <cell r="AX221" t="str">
            <v>DOSCIENTOS CATORCE MILLONES SEISCIENTOS MIL PESOS MCTE.</v>
          </cell>
          <cell r="AY221">
            <v>2146000</v>
          </cell>
          <cell r="AZ221">
            <v>212454000</v>
          </cell>
          <cell r="BA221" t="str">
            <v>DOSCIENTOS DOCE MILLONES CUATROCIENTOS CINCUENTA Y CUATRO MIL PESOS MCTE.</v>
          </cell>
          <cell r="BB221" t="str">
            <v>DOS MILLONES CIENTO CUARENTA Y SEIS MIL PESOS MCTE.</v>
          </cell>
          <cell r="BC221" t="str">
            <v/>
          </cell>
          <cell r="BD221" t="str">
            <v/>
          </cell>
          <cell r="BE221" t="str">
            <v/>
          </cell>
          <cell r="BF221" t="e">
            <v>#N/A</v>
          </cell>
          <cell r="BG221" t="str">
            <v>COMPRA DE VIVIENDA</v>
          </cell>
          <cell r="BH221" t="str">
            <v/>
          </cell>
          <cell r="BI221" t="str">
            <v/>
          </cell>
          <cell r="BJ221" t="str">
            <v xml:space="preserve">al mes siguiente del desembolso </v>
          </cell>
          <cell r="BK221" t="str">
            <v/>
          </cell>
          <cell r="BL221" t="str">
            <v>a. Promesa de compraventa</v>
          </cell>
          <cell r="BM221" t="str">
            <v>b. Certificado de tradición y libertad del inmueble a adquirir, debe tener una fecha de expedición no superior a treinta (30) días.</v>
          </cell>
          <cell r="BN221" t="str">
            <v>c.Avalúo comercial del inmueble a adquirir, debe contener registro fotográfico a color y elcertificadö del perito avaluador inscrito en las listas que componen el Registro Nacional de Avaluadores de la Superintendencia de Industria y Comercio</v>
          </cell>
          <cell r="BO221" t="str">
            <v xml:space="preserve">d. Fotocopia de la escritura pública del inmueble a adquirir. </v>
          </cell>
          <cell r="BP221" t="str">
            <v>e.Fotocopia de la escritura pública del reglamento de propiedad horizontal, adjuntando solamente la parte pertinente del bien inmueble que desea adquirir.</v>
          </cell>
          <cell r="BQ221" t="str">
            <v>f. Certificado catastral con fecha no mayor a treinta (30) días de expedición.</v>
          </cell>
          <cell r="BR221" t="str">
            <v>g. Fotocopia de la cedula de ciudadanía del vendedor. En caso de ser el vendedor una persona jurídica, se debe anexar el certificado de existencia y representación legal.</v>
          </cell>
          <cell r="BS221" t="str">
            <v>h.Certificación bancaria vigente del funcionario beneficiario de crédito y del o los beneficiarios del giro, con número y tipo de cuenta con fecha no mayor a treinta (30) días de expedición.</v>
          </cell>
          <cell r="BT221" t="str">
            <v>Segunda</v>
          </cell>
          <cell r="BU221" t="str">
            <v>Contraloria General de la República</v>
          </cell>
          <cell r="BV221"/>
          <cell r="BW221"/>
          <cell r="BX221"/>
          <cell r="BY221"/>
          <cell r="BZ221"/>
          <cell r="CA221"/>
          <cell r="CB221"/>
          <cell r="CC221"/>
        </row>
        <row r="222">
          <cell r="C222">
            <v>12228</v>
          </cell>
          <cell r="D222" t="str">
            <v>Para legalizar</v>
          </cell>
          <cell r="E222" t="str">
            <v>COMPRA DE VIVIENDA</v>
          </cell>
          <cell r="F222">
            <v>2</v>
          </cell>
          <cell r="G222" t="str">
            <v>Reas 2</v>
          </cell>
          <cell r="H222">
            <v>45112</v>
          </cell>
          <cell r="I222">
            <v>85460638</v>
          </cell>
          <cell r="J222" t="str">
            <v>GIRALDO NIETO JOSE HELMER</v>
          </cell>
          <cell r="K222" t="str">
            <v>Profesional Universitario - Grado 01</v>
          </cell>
          <cell r="L222" t="str">
            <v>Santa Marta - Magdalena</v>
          </cell>
          <cell r="M222">
            <v>214600000</v>
          </cell>
          <cell r="N222">
            <v>214600000</v>
          </cell>
          <cell r="O222">
            <v>0</v>
          </cell>
          <cell r="P222"/>
          <cell r="Q222" t="str">
            <v>Jose Bayona Avendaño</v>
          </cell>
          <cell r="R222" t="e">
            <v>#N/A</v>
          </cell>
          <cell r="S222"/>
          <cell r="T222">
            <v>2</v>
          </cell>
          <cell r="U222" t="str">
            <v>Señor</v>
          </cell>
          <cell r="V222" t="str">
            <v>JOSE HELMER GIRALDO NIETO</v>
          </cell>
          <cell r="W222">
            <v>5553106</v>
          </cell>
          <cell r="X222">
            <v>13.15</v>
          </cell>
          <cell r="Y222">
            <v>1</v>
          </cell>
          <cell r="Z222">
            <v>13.15</v>
          </cell>
          <cell r="AA222">
            <v>0</v>
          </cell>
          <cell r="AB222"/>
          <cell r="AC222"/>
          <cell r="AD222"/>
          <cell r="AE222"/>
          <cell r="AF222"/>
          <cell r="AG222"/>
          <cell r="AH222"/>
          <cell r="AI222"/>
          <cell r="AJ222"/>
          <cell r="AK222" t="str">
            <v>GIRALDO NIETO JOSE HELMER</v>
          </cell>
          <cell r="AL222" t="str">
            <v>Cédula No.</v>
          </cell>
          <cell r="AM222">
            <v>85460638</v>
          </cell>
          <cell r="AN222">
            <v>0</v>
          </cell>
          <cell r="AO222"/>
          <cell r="AP222"/>
          <cell r="AQ222"/>
          <cell r="AR222"/>
          <cell r="AS222"/>
          <cell r="AT222"/>
          <cell r="AU222" t="str">
            <v>JOSE HELMER GIRALDO NIETO</v>
          </cell>
          <cell r="AV222" t="str">
            <v>DOSCIENTOS CATORCE MILLONES SEISCIENTOS MIL PESOS MCTE.</v>
          </cell>
          <cell r="AW222" t="str">
            <v>DOSCIENTOS CATORCE MILLONES SEISCIENTOS MIL PESOS MCTE.</v>
          </cell>
          <cell r="AX222" t="str">
            <v>DOSCIENTOS CATORCE MILLONES SEISCIENTOS MIL PESOS MCTE.</v>
          </cell>
          <cell r="AY222">
            <v>2146000</v>
          </cell>
          <cell r="AZ222">
            <v>212454000</v>
          </cell>
          <cell r="BA222" t="str">
            <v>DOSCIENTOS DOCE MILLONES CUATROCIENTOS CINCUENTA Y CUATRO MIL PESOS MCTE.</v>
          </cell>
          <cell r="BB222" t="str">
            <v>DOS MILLONES CIENTO CUARENTA Y SEIS MIL PESOS MCTE.</v>
          </cell>
          <cell r="BC222" t="str">
            <v/>
          </cell>
          <cell r="BD222" t="str">
            <v/>
          </cell>
          <cell r="BE222" t="str">
            <v/>
          </cell>
          <cell r="BF222" t="e">
            <v>#N/A</v>
          </cell>
          <cell r="BG222" t="str">
            <v>COMPRA DE VIVIENDA</v>
          </cell>
          <cell r="BH222" t="str">
            <v/>
          </cell>
          <cell r="BI222" t="str">
            <v/>
          </cell>
          <cell r="BJ222" t="str">
            <v xml:space="preserve">al mes siguiente del desembolso </v>
          </cell>
          <cell r="BK222" t="str">
            <v/>
          </cell>
          <cell r="BL222" t="str">
            <v>a. Promesa de compraventa</v>
          </cell>
          <cell r="BM222" t="str">
            <v>b. Certificado de tradición y libertad del inmueble a adquirir, debe tener una fecha de expedición no superior a treinta (30) días.</v>
          </cell>
          <cell r="BN222" t="str">
            <v>c.Avalúo comercial del inmueble a adquirir, debe contener registro fotográfico a color y elcertificadö del perito avaluador inscrito en las listas que componen el Registro Nacional de Avaluadores de la Superintendencia de Industria y Comercio</v>
          </cell>
          <cell r="BO222" t="str">
            <v xml:space="preserve">d. Fotocopia de la escritura pública del inmueble a adquirir. </v>
          </cell>
          <cell r="BP222" t="str">
            <v>e.Fotocopia de la escritura pública del reglamento de propiedad horizontal, adjuntando solamente la parte pertinente del bien inmueble que desea adquirir.</v>
          </cell>
          <cell r="BQ222" t="str">
            <v>f. Certificado catastral con fecha no mayor a treinta (30) días de expedición.</v>
          </cell>
          <cell r="BR222" t="str">
            <v>g. Fotocopia de la cedula de ciudadanía del vendedor. En caso de ser el vendedor una persona jurídica, se debe anexar el certificado de existencia y representación legal.</v>
          </cell>
          <cell r="BS222" t="str">
            <v>h.Certificación bancaria vigente del funcionario beneficiario de crédito y del o los beneficiarios del giro, con número y tipo de cuenta con fecha no mayor a treinta (30) días de expedición.</v>
          </cell>
          <cell r="BT222" t="str">
            <v>Segunda</v>
          </cell>
          <cell r="BU222" t="str">
            <v>Contraloria General de la República</v>
          </cell>
          <cell r="BV222"/>
          <cell r="BW222"/>
          <cell r="BX222"/>
          <cell r="BY222"/>
          <cell r="BZ222"/>
          <cell r="CA222"/>
          <cell r="CB222"/>
          <cell r="CC222"/>
        </row>
        <row r="223">
          <cell r="C223">
            <v>13514</v>
          </cell>
          <cell r="D223" t="str">
            <v>Para legalizar</v>
          </cell>
          <cell r="E223" t="str">
            <v>COMPRA DE VIVIENDA</v>
          </cell>
          <cell r="F223">
            <v>2</v>
          </cell>
          <cell r="G223" t="str">
            <v>Reas 2</v>
          </cell>
          <cell r="H223">
            <v>45112</v>
          </cell>
          <cell r="I223">
            <v>79493731</v>
          </cell>
          <cell r="J223" t="str">
            <v>CABREJO MAHECHA RAFAEL ENRIQUE</v>
          </cell>
          <cell r="K223" t="str">
            <v>Profesional Universitario - Grado 01</v>
          </cell>
          <cell r="L223" t="str">
            <v>Bogotá D.C.</v>
          </cell>
          <cell r="M223">
            <v>214600000</v>
          </cell>
          <cell r="N223">
            <v>214600000</v>
          </cell>
          <cell r="O223">
            <v>0</v>
          </cell>
          <cell r="P223"/>
          <cell r="Q223" t="str">
            <v>Jose Bayona Avendaño</v>
          </cell>
          <cell r="R223" t="e">
            <v>#N/A</v>
          </cell>
          <cell r="S223"/>
          <cell r="T223">
            <v>2</v>
          </cell>
          <cell r="U223" t="str">
            <v>Señor</v>
          </cell>
          <cell r="V223" t="str">
            <v>RAFAEL ENRIQUE CABREJO MAHECHA</v>
          </cell>
          <cell r="W223">
            <v>5553106</v>
          </cell>
          <cell r="X223">
            <v>13.15</v>
          </cell>
          <cell r="Y223">
            <v>1</v>
          </cell>
          <cell r="Z223">
            <v>13.15</v>
          </cell>
          <cell r="AA223">
            <v>0</v>
          </cell>
          <cell r="AB223"/>
          <cell r="AC223"/>
          <cell r="AD223"/>
          <cell r="AE223"/>
          <cell r="AF223"/>
          <cell r="AG223"/>
          <cell r="AH223"/>
          <cell r="AI223"/>
          <cell r="AJ223"/>
          <cell r="AK223" t="str">
            <v>CABREJO MAHECHA RAFAEL ENRIQUE</v>
          </cell>
          <cell r="AL223" t="str">
            <v>Cédula No.</v>
          </cell>
          <cell r="AM223">
            <v>79493731</v>
          </cell>
          <cell r="AN223">
            <v>0</v>
          </cell>
          <cell r="AO223"/>
          <cell r="AP223"/>
          <cell r="AQ223"/>
          <cell r="AR223"/>
          <cell r="AS223"/>
          <cell r="AT223"/>
          <cell r="AU223" t="str">
            <v>RAFAEL ENRIQUE CABREJO MAHECHA</v>
          </cell>
          <cell r="AV223" t="str">
            <v>DOSCIENTOS CATORCE MILLONES SEISCIENTOS MIL PESOS MCTE.</v>
          </cell>
          <cell r="AW223" t="str">
            <v>DOSCIENTOS CATORCE MILLONES SEISCIENTOS MIL PESOS MCTE.</v>
          </cell>
          <cell r="AX223" t="str">
            <v>DOSCIENTOS CATORCE MILLONES SEISCIENTOS MIL PESOS MCTE.</v>
          </cell>
          <cell r="AY223">
            <v>2146000</v>
          </cell>
          <cell r="AZ223">
            <v>212454000</v>
          </cell>
          <cell r="BA223" t="str">
            <v>DOSCIENTOS DOCE MILLONES CUATROCIENTOS CINCUENTA Y CUATRO MIL PESOS MCTE.</v>
          </cell>
          <cell r="BB223" t="str">
            <v>DOS MILLONES CIENTO CUARENTA Y SEIS MIL PESOS MCTE.</v>
          </cell>
          <cell r="BC223" t="str">
            <v/>
          </cell>
          <cell r="BD223" t="str">
            <v/>
          </cell>
          <cell r="BE223" t="str">
            <v/>
          </cell>
          <cell r="BF223" t="e">
            <v>#N/A</v>
          </cell>
          <cell r="BG223" t="str">
            <v>COMPRA DE VIVIENDA</v>
          </cell>
          <cell r="BH223" t="str">
            <v/>
          </cell>
          <cell r="BI223" t="str">
            <v/>
          </cell>
          <cell r="BJ223" t="str">
            <v xml:space="preserve">al mes siguiente del desembolso </v>
          </cell>
          <cell r="BK223" t="str">
            <v/>
          </cell>
          <cell r="BL223" t="str">
            <v>a. Promesa de compraventa</v>
          </cell>
          <cell r="BM223" t="str">
            <v>b. Certificado de tradición y libertad del inmueble a adquirir, debe tener una fecha de expedición no superior a treinta (30) días.</v>
          </cell>
          <cell r="BN223" t="str">
            <v>c.Avalúo comercial del inmueble a adquirir, debe contener registro fotográfico a color y elcertificadö del perito avaluador inscrito en las listas que componen el Registro Nacional de Avaluadores de la Superintendencia de Industria y Comercio</v>
          </cell>
          <cell r="BO223" t="str">
            <v xml:space="preserve">d. Fotocopia de la escritura pública del inmueble a adquirir. </v>
          </cell>
          <cell r="BP223" t="str">
            <v>e.Fotocopia de la escritura pública del reglamento de propiedad horizontal, adjuntando solamente la parte pertinente del bien inmueble que desea adquirir.</v>
          </cell>
          <cell r="BQ223" t="str">
            <v>f. Certificado catastral con fecha no mayor a treinta (30) días de expedición.</v>
          </cell>
          <cell r="BR223" t="str">
            <v>g. Fotocopia de la cedula de ciudadanía del vendedor. En caso de ser el vendedor una persona jurídica, se debe anexar el certificado de existencia y representación legal.</v>
          </cell>
          <cell r="BS223" t="str">
            <v>h.Certificación bancaria vigente del funcionario beneficiario de crédito y del o los beneficiarios del giro, con número y tipo de cuenta con fecha no mayor a treinta (30) días de expedición.</v>
          </cell>
          <cell r="BT223" t="str">
            <v>Segunda</v>
          </cell>
          <cell r="BU223" t="str">
            <v>Contraloria General de la República</v>
          </cell>
          <cell r="BV223"/>
          <cell r="BW223"/>
          <cell r="BX223"/>
          <cell r="BY223"/>
          <cell r="BZ223"/>
          <cell r="CA223"/>
          <cell r="CB223"/>
          <cell r="CC223"/>
        </row>
        <row r="224">
          <cell r="C224">
            <v>14280</v>
          </cell>
          <cell r="D224" t="str">
            <v>Para legalizar</v>
          </cell>
          <cell r="E224" t="str">
            <v>COMPRA DE VIVIENDA</v>
          </cell>
          <cell r="F224">
            <v>2</v>
          </cell>
          <cell r="G224" t="str">
            <v>Reas 2</v>
          </cell>
          <cell r="H224">
            <v>45112</v>
          </cell>
          <cell r="I224">
            <v>98553913</v>
          </cell>
          <cell r="J224" t="str">
            <v>TAMAYO GUISAO EDUIN JOSE</v>
          </cell>
          <cell r="K224" t="str">
            <v>Profesional Universitario - Grado 01</v>
          </cell>
          <cell r="L224" t="str">
            <v>Medellin - Antioquia</v>
          </cell>
          <cell r="M224">
            <v>214600000</v>
          </cell>
          <cell r="N224">
            <v>214600000</v>
          </cell>
          <cell r="O224">
            <v>0</v>
          </cell>
          <cell r="P224"/>
          <cell r="Q224" t="str">
            <v>Jose Bayona Avendaño</v>
          </cell>
          <cell r="R224" t="e">
            <v>#N/A</v>
          </cell>
          <cell r="S224"/>
          <cell r="T224">
            <v>2</v>
          </cell>
          <cell r="U224" t="str">
            <v>Señor</v>
          </cell>
          <cell r="V224" t="str">
            <v>EDUIN JOSE TAMAYO GUISAO</v>
          </cell>
          <cell r="W224">
            <v>5553106</v>
          </cell>
          <cell r="X224">
            <v>13.15</v>
          </cell>
          <cell r="Y224">
            <v>1</v>
          </cell>
          <cell r="Z224">
            <v>13.15</v>
          </cell>
          <cell r="AA224">
            <v>0</v>
          </cell>
          <cell r="AB224"/>
          <cell r="AC224"/>
          <cell r="AD224"/>
          <cell r="AE224"/>
          <cell r="AF224"/>
          <cell r="AG224"/>
          <cell r="AH224"/>
          <cell r="AI224"/>
          <cell r="AJ224"/>
          <cell r="AK224" t="str">
            <v>TAMAYO GUISAO EDUIN JOSE</v>
          </cell>
          <cell r="AL224" t="str">
            <v>Cédula No.</v>
          </cell>
          <cell r="AM224">
            <v>98553913</v>
          </cell>
          <cell r="AN224">
            <v>0</v>
          </cell>
          <cell r="AO224"/>
          <cell r="AP224"/>
          <cell r="AQ224"/>
          <cell r="AR224"/>
          <cell r="AS224"/>
          <cell r="AT224"/>
          <cell r="AU224" t="str">
            <v>EDUIN JOSE TAMAYO GUISAO</v>
          </cell>
          <cell r="AV224" t="str">
            <v>DOSCIENTOS CATORCE MILLONES SEISCIENTOS MIL PESOS MCTE.</v>
          </cell>
          <cell r="AW224" t="str">
            <v>DOSCIENTOS CATORCE MILLONES SEISCIENTOS MIL PESOS MCTE.</v>
          </cell>
          <cell r="AX224" t="str">
            <v>DOSCIENTOS CATORCE MILLONES SEISCIENTOS MIL PESOS MCTE.</v>
          </cell>
          <cell r="AY224">
            <v>2146000</v>
          </cell>
          <cell r="AZ224">
            <v>212454000</v>
          </cell>
          <cell r="BA224" t="str">
            <v>DOSCIENTOS DOCE MILLONES CUATROCIENTOS CINCUENTA Y CUATRO MIL PESOS MCTE.</v>
          </cell>
          <cell r="BB224" t="str">
            <v>DOS MILLONES CIENTO CUARENTA Y SEIS MIL PESOS MCTE.</v>
          </cell>
          <cell r="BC224" t="str">
            <v/>
          </cell>
          <cell r="BD224" t="str">
            <v/>
          </cell>
          <cell r="BE224" t="str">
            <v/>
          </cell>
          <cell r="BF224" t="e">
            <v>#N/A</v>
          </cell>
          <cell r="BG224" t="str">
            <v>COMPRA DE VIVIENDA</v>
          </cell>
          <cell r="BH224" t="str">
            <v/>
          </cell>
          <cell r="BI224" t="str">
            <v/>
          </cell>
          <cell r="BJ224" t="str">
            <v xml:space="preserve">al mes siguiente del desembolso </v>
          </cell>
          <cell r="BK224" t="str">
            <v/>
          </cell>
          <cell r="BL224" t="str">
            <v>a. Promesa de compraventa</v>
          </cell>
          <cell r="BM224" t="str">
            <v>b. Certificado de tradición y libertad del inmueble a adquirir, debe tener una fecha de expedición no superior a treinta (30) días.</v>
          </cell>
          <cell r="BN224" t="str">
            <v>c.Avalúo comercial del inmueble a adquirir, debe contener registro fotográfico a color y elcertificadö del perito avaluador inscrito en las listas que componen el Registro Nacional de Avaluadores de la Superintendencia de Industria y Comercio</v>
          </cell>
          <cell r="BO224" t="str">
            <v xml:space="preserve">d. Fotocopia de la escritura pública del inmueble a adquirir. </v>
          </cell>
          <cell r="BP224" t="str">
            <v>e.Fotocopia de la escritura pública del reglamento de propiedad horizontal, adjuntando solamente la parte pertinente del bien inmueble que desea adquirir.</v>
          </cell>
          <cell r="BQ224" t="str">
            <v>f. Certificado catastral con fecha no mayor a treinta (30) días de expedición.</v>
          </cell>
          <cell r="BR224" t="str">
            <v>g. Fotocopia de la cedula de ciudadanía del vendedor. En caso de ser el vendedor una persona jurídica, se debe anexar el certificado de existencia y representación legal.</v>
          </cell>
          <cell r="BS224" t="str">
            <v>h.Certificación bancaria vigente del funcionario beneficiario de crédito y del o los beneficiarios del giro, con número y tipo de cuenta con fecha no mayor a treinta (30) días de expedición.</v>
          </cell>
          <cell r="BT224" t="str">
            <v>Segunda</v>
          </cell>
          <cell r="BU224" t="str">
            <v>Contraloria General de la República</v>
          </cell>
          <cell r="BV224"/>
          <cell r="BW224"/>
          <cell r="BX224"/>
          <cell r="BY224"/>
          <cell r="BZ224"/>
          <cell r="CA224"/>
          <cell r="CB224"/>
          <cell r="CC224"/>
        </row>
        <row r="225">
          <cell r="C225">
            <v>13823</v>
          </cell>
          <cell r="D225" t="str">
            <v>Para legalizar</v>
          </cell>
          <cell r="E225" t="str">
            <v>COMPRA DE VIVIENDA</v>
          </cell>
          <cell r="F225">
            <v>2</v>
          </cell>
          <cell r="G225" t="str">
            <v>Reas 2</v>
          </cell>
          <cell r="H225">
            <v>45112</v>
          </cell>
          <cell r="I225">
            <v>46666079</v>
          </cell>
          <cell r="J225" t="str">
            <v>SIZA BECERRA FLOR ALVA</v>
          </cell>
          <cell r="K225" t="str">
            <v>Profesional Universitario - Grado 01</v>
          </cell>
          <cell r="L225" t="str">
            <v>Tunja - Boyaca</v>
          </cell>
          <cell r="M225">
            <v>214600000</v>
          </cell>
          <cell r="N225">
            <v>214600000</v>
          </cell>
          <cell r="O225">
            <v>0</v>
          </cell>
          <cell r="P225"/>
          <cell r="Q225" t="str">
            <v>Jose Bayona Avendaño</v>
          </cell>
          <cell r="R225" t="e">
            <v>#N/A</v>
          </cell>
          <cell r="S225"/>
          <cell r="T225">
            <v>2</v>
          </cell>
          <cell r="U225" t="str">
            <v>Señora</v>
          </cell>
          <cell r="V225" t="str">
            <v>FLOR ALVA SIZA BECERRA</v>
          </cell>
          <cell r="W225">
            <v>5553106</v>
          </cell>
          <cell r="X225">
            <v>13.15</v>
          </cell>
          <cell r="Y225">
            <v>1</v>
          </cell>
          <cell r="Z225">
            <v>13.15</v>
          </cell>
          <cell r="AA225">
            <v>0</v>
          </cell>
          <cell r="AB225"/>
          <cell r="AC225"/>
          <cell r="AD225"/>
          <cell r="AE225"/>
          <cell r="AF225"/>
          <cell r="AG225"/>
          <cell r="AH225"/>
          <cell r="AI225"/>
          <cell r="AJ225"/>
          <cell r="AK225" t="str">
            <v>SIZA BECERRA FLOR ALVA</v>
          </cell>
          <cell r="AL225" t="str">
            <v>Cédula No.</v>
          </cell>
          <cell r="AM225">
            <v>46666079</v>
          </cell>
          <cell r="AN225">
            <v>0</v>
          </cell>
          <cell r="AO225"/>
          <cell r="AP225"/>
          <cell r="AQ225"/>
          <cell r="AR225"/>
          <cell r="AS225"/>
          <cell r="AT225"/>
          <cell r="AU225" t="str">
            <v>FLOR ALVA SIZA BECERRA</v>
          </cell>
          <cell r="AV225" t="str">
            <v>DOSCIENTOS CATORCE MILLONES SEISCIENTOS MIL PESOS MCTE.</v>
          </cell>
          <cell r="AW225" t="str">
            <v>DOSCIENTOS CATORCE MILLONES SEISCIENTOS MIL PESOS MCTE.</v>
          </cell>
          <cell r="AX225" t="str">
            <v>DOSCIENTOS CATORCE MILLONES SEISCIENTOS MIL PESOS MCTE.</v>
          </cell>
          <cell r="AY225">
            <v>2146000</v>
          </cell>
          <cell r="AZ225">
            <v>212454000</v>
          </cell>
          <cell r="BA225" t="str">
            <v>DOSCIENTOS DOCE MILLONES CUATROCIENTOS CINCUENTA Y CUATRO MIL PESOS MCTE.</v>
          </cell>
          <cell r="BB225" t="str">
            <v>DOS MILLONES CIENTO CUARENTA Y SEIS MIL PESOS MCTE.</v>
          </cell>
          <cell r="BC225" t="str">
            <v/>
          </cell>
          <cell r="BD225" t="str">
            <v/>
          </cell>
          <cell r="BE225" t="str">
            <v/>
          </cell>
          <cell r="BF225" t="e">
            <v>#N/A</v>
          </cell>
          <cell r="BG225" t="str">
            <v>COMPRA DE VIVIENDA</v>
          </cell>
          <cell r="BH225" t="str">
            <v/>
          </cell>
          <cell r="BI225" t="str">
            <v/>
          </cell>
          <cell r="BJ225" t="str">
            <v xml:space="preserve">al mes siguiente del desembolso </v>
          </cell>
          <cell r="BK225" t="str">
            <v/>
          </cell>
          <cell r="BL225" t="str">
            <v>a. Promesa de compraventa</v>
          </cell>
          <cell r="BM225" t="str">
            <v>b. Certificado de tradición y libertad del inmueble a adquirir, debe tener una fecha de expedición no superior a treinta (30) días.</v>
          </cell>
          <cell r="BN225" t="str">
            <v>c.Avalúo comercial del inmueble a adquirir, debe contener registro fotográfico a color y elcertificadö del perito avaluador inscrito en las listas que componen el Registro Nacional de Avaluadores de la Superintendencia de Industria y Comercio</v>
          </cell>
          <cell r="BO225" t="str">
            <v xml:space="preserve">d. Fotocopia de la escritura pública del inmueble a adquirir. </v>
          </cell>
          <cell r="BP225" t="str">
            <v>e.Fotocopia de la escritura pública del reglamento de propiedad horizontal, adjuntando solamente la parte pertinente del bien inmueble que desea adquirir.</v>
          </cell>
          <cell r="BQ225" t="str">
            <v>f. Certificado catastral con fecha no mayor a treinta (30) días de expedición.</v>
          </cell>
          <cell r="BR225" t="str">
            <v>g. Fotocopia de la cedula de ciudadanía del vendedor. En caso de ser el vendedor una persona jurídica, se debe anexar el certificado de existencia y representación legal.</v>
          </cell>
          <cell r="BS225" t="str">
            <v>h.Certificación bancaria vigente del funcionario beneficiario de crédito y del o los beneficiarios del giro, con número y tipo de cuenta con fecha no mayor a treinta (30) días de expedición.</v>
          </cell>
          <cell r="BT225" t="str">
            <v>Segunda</v>
          </cell>
          <cell r="BU225" t="str">
            <v>Contraloria General de la República</v>
          </cell>
          <cell r="BV225"/>
          <cell r="BW225"/>
          <cell r="BX225"/>
          <cell r="BY225"/>
          <cell r="BZ225"/>
          <cell r="CA225"/>
          <cell r="CB225"/>
          <cell r="CC225"/>
        </row>
        <row r="226">
          <cell r="C226">
            <v>13717</v>
          </cell>
          <cell r="D226" t="str">
            <v>Para legalizar</v>
          </cell>
          <cell r="E226" t="str">
            <v>COMPRA DE VIVIENDA</v>
          </cell>
          <cell r="F226">
            <v>2</v>
          </cell>
          <cell r="G226" t="str">
            <v>Reas 2</v>
          </cell>
          <cell r="H226">
            <v>45112</v>
          </cell>
          <cell r="I226">
            <v>79591809</v>
          </cell>
          <cell r="J226" t="str">
            <v>PEDRAZA RODRÍGUEZ CARLOS ANTONIO</v>
          </cell>
          <cell r="K226" t="str">
            <v>Profesional Universitario - Grado 01</v>
          </cell>
          <cell r="L226" t="str">
            <v>Neiva - Huila</v>
          </cell>
          <cell r="M226">
            <v>214600000</v>
          </cell>
          <cell r="N226">
            <v>214600000</v>
          </cell>
          <cell r="O226">
            <v>0</v>
          </cell>
          <cell r="P226"/>
          <cell r="Q226" t="str">
            <v>Jose Bayona Avendaño</v>
          </cell>
          <cell r="R226" t="e">
            <v>#N/A</v>
          </cell>
          <cell r="S226"/>
          <cell r="T226">
            <v>2</v>
          </cell>
          <cell r="U226" t="str">
            <v>Señor</v>
          </cell>
          <cell r="V226" t="str">
            <v>CARLOS ANTONIO PEDRAZA RODRÍGUEZ</v>
          </cell>
          <cell r="W226">
            <v>5553106</v>
          </cell>
          <cell r="X226">
            <v>13.15</v>
          </cell>
          <cell r="Y226">
            <v>1</v>
          </cell>
          <cell r="Z226">
            <v>13.15</v>
          </cell>
          <cell r="AA226">
            <v>0</v>
          </cell>
          <cell r="AB226"/>
          <cell r="AC226"/>
          <cell r="AD226"/>
          <cell r="AE226"/>
          <cell r="AF226"/>
          <cell r="AG226"/>
          <cell r="AH226"/>
          <cell r="AI226"/>
          <cell r="AJ226"/>
          <cell r="AK226" t="str">
            <v>PEDRAZA RODRÍGUEZ CARLOS ANTONIO</v>
          </cell>
          <cell r="AL226" t="str">
            <v>Cédula No.</v>
          </cell>
          <cell r="AM226">
            <v>79591809</v>
          </cell>
          <cell r="AN226">
            <v>0</v>
          </cell>
          <cell r="AO226"/>
          <cell r="AP226"/>
          <cell r="AQ226"/>
          <cell r="AR226"/>
          <cell r="AS226"/>
          <cell r="AT226"/>
          <cell r="AU226" t="str">
            <v>CARLOS ANTONIO PEDRAZA RODRÍGUEZ</v>
          </cell>
          <cell r="AV226" t="str">
            <v>DOSCIENTOS CATORCE MILLONES SEISCIENTOS MIL PESOS MCTE.</v>
          </cell>
          <cell r="AW226" t="str">
            <v>DOSCIENTOS CATORCE MILLONES SEISCIENTOS MIL PESOS MCTE.</v>
          </cell>
          <cell r="AX226" t="str">
            <v>DOSCIENTOS CATORCE MILLONES SEISCIENTOS MIL PESOS MCTE.</v>
          </cell>
          <cell r="AY226">
            <v>2146000</v>
          </cell>
          <cell r="AZ226">
            <v>212454000</v>
          </cell>
          <cell r="BA226" t="str">
            <v>DOSCIENTOS DOCE MILLONES CUATROCIENTOS CINCUENTA Y CUATRO MIL PESOS MCTE.</v>
          </cell>
          <cell r="BB226" t="str">
            <v>DOS MILLONES CIENTO CUARENTA Y SEIS MIL PESOS MCTE.</v>
          </cell>
          <cell r="BC226" t="str">
            <v/>
          </cell>
          <cell r="BD226" t="str">
            <v/>
          </cell>
          <cell r="BE226" t="str">
            <v/>
          </cell>
          <cell r="BF226" t="e">
            <v>#N/A</v>
          </cell>
          <cell r="BG226" t="str">
            <v>COMPRA DE VIVIENDA</v>
          </cell>
          <cell r="BH226" t="str">
            <v/>
          </cell>
          <cell r="BI226" t="str">
            <v/>
          </cell>
          <cell r="BJ226" t="str">
            <v xml:space="preserve">al mes siguiente del desembolso </v>
          </cell>
          <cell r="BK226" t="str">
            <v/>
          </cell>
          <cell r="BL226" t="str">
            <v>a. Promesa de compraventa</v>
          </cell>
          <cell r="BM226" t="str">
            <v>b. Certificado de tradición y libertad del inmueble a adquirir, debe tener una fecha de expedición no superior a treinta (30) días.</v>
          </cell>
          <cell r="BN226" t="str">
            <v>c.Avalúo comercial del inmueble a adquirir, debe contener registro fotográfico a color y elcertificadö del perito avaluador inscrito en las listas que componen el Registro Nacional de Avaluadores de la Superintendencia de Industria y Comercio</v>
          </cell>
          <cell r="BO226" t="str">
            <v xml:space="preserve">d. Fotocopia de la escritura pública del inmueble a adquirir. </v>
          </cell>
          <cell r="BP226" t="str">
            <v>e.Fotocopia de la escritura pública del reglamento de propiedad horizontal, adjuntando solamente la parte pertinente del bien inmueble que desea adquirir.</v>
          </cell>
          <cell r="BQ226" t="str">
            <v>f. Certificado catastral con fecha no mayor a treinta (30) días de expedición.</v>
          </cell>
          <cell r="BR226" t="str">
            <v>g. Fotocopia de la cedula de ciudadanía del vendedor. En caso de ser el vendedor una persona jurídica, se debe anexar el certificado de existencia y representación legal.</v>
          </cell>
          <cell r="BS226" t="str">
            <v>h.Certificación bancaria vigente del funcionario beneficiario de crédito y del o los beneficiarios del giro, con número y tipo de cuenta con fecha no mayor a treinta (30) días de expedición.</v>
          </cell>
          <cell r="BT226" t="str">
            <v>Segunda</v>
          </cell>
          <cell r="BU226" t="str">
            <v>Contraloria General de la República</v>
          </cell>
          <cell r="BV226"/>
          <cell r="BW226"/>
          <cell r="BX226"/>
          <cell r="BY226"/>
          <cell r="BZ226"/>
          <cell r="CA226"/>
          <cell r="CB226"/>
          <cell r="CC226"/>
        </row>
        <row r="227">
          <cell r="C227">
            <v>13580</v>
          </cell>
          <cell r="D227" t="str">
            <v>Para legalizar</v>
          </cell>
          <cell r="E227" t="str">
            <v>COMPRA DE VIVIENDA</v>
          </cell>
          <cell r="F227">
            <v>2</v>
          </cell>
          <cell r="G227" t="str">
            <v>Reas 2</v>
          </cell>
          <cell r="H227">
            <v>45112</v>
          </cell>
          <cell r="I227">
            <v>52320596</v>
          </cell>
          <cell r="J227" t="str">
            <v>APONTE GUTIERREZ MARTHA ISABEL</v>
          </cell>
          <cell r="K227" t="str">
            <v>Profesional Universitario - Grado 01</v>
          </cell>
          <cell r="L227" t="str">
            <v>Bogotá D.C.</v>
          </cell>
          <cell r="M227">
            <v>214600000</v>
          </cell>
          <cell r="N227">
            <v>214600000</v>
          </cell>
          <cell r="O227">
            <v>0</v>
          </cell>
          <cell r="P227"/>
          <cell r="Q227" t="str">
            <v>Jose Bayona Avendaño</v>
          </cell>
          <cell r="R227" t="e">
            <v>#N/A</v>
          </cell>
          <cell r="S227"/>
          <cell r="T227">
            <v>2</v>
          </cell>
          <cell r="U227" t="str">
            <v>Señora</v>
          </cell>
          <cell r="V227" t="str">
            <v>MARTHA ISABEL APONTE GUTIERREZ</v>
          </cell>
          <cell r="W227">
            <v>5553106</v>
          </cell>
          <cell r="X227">
            <v>13.15</v>
          </cell>
          <cell r="Y227">
            <v>1</v>
          </cell>
          <cell r="Z227">
            <v>13.15</v>
          </cell>
          <cell r="AA227">
            <v>0</v>
          </cell>
          <cell r="AB227"/>
          <cell r="AC227"/>
          <cell r="AD227"/>
          <cell r="AE227"/>
          <cell r="AF227"/>
          <cell r="AG227"/>
          <cell r="AH227"/>
          <cell r="AI227"/>
          <cell r="AJ227"/>
          <cell r="AK227" t="str">
            <v>APONTE GUTIERREZ MARTHA ISABEL</v>
          </cell>
          <cell r="AL227" t="str">
            <v>Cédula No.</v>
          </cell>
          <cell r="AM227">
            <v>52320596</v>
          </cell>
          <cell r="AN227">
            <v>0</v>
          </cell>
          <cell r="AO227"/>
          <cell r="AP227"/>
          <cell r="AQ227"/>
          <cell r="AR227"/>
          <cell r="AS227"/>
          <cell r="AT227"/>
          <cell r="AU227" t="str">
            <v>MARTHA ISABEL APONTE GUTIERREZ</v>
          </cell>
          <cell r="AV227" t="str">
            <v>DOSCIENTOS CATORCE MILLONES SEISCIENTOS MIL PESOS MCTE.</v>
          </cell>
          <cell r="AW227" t="str">
            <v>DOSCIENTOS CATORCE MILLONES SEISCIENTOS MIL PESOS MCTE.</v>
          </cell>
          <cell r="AX227" t="str">
            <v>DOSCIENTOS CATORCE MILLONES SEISCIENTOS MIL PESOS MCTE.</v>
          </cell>
          <cell r="AY227">
            <v>2146000</v>
          </cell>
          <cell r="AZ227">
            <v>212454000</v>
          </cell>
          <cell r="BA227" t="str">
            <v>DOSCIENTOS DOCE MILLONES CUATROCIENTOS CINCUENTA Y CUATRO MIL PESOS MCTE.</v>
          </cell>
          <cell r="BB227" t="str">
            <v>DOS MILLONES CIENTO CUARENTA Y SEIS MIL PESOS MCTE.</v>
          </cell>
          <cell r="BC227" t="str">
            <v/>
          </cell>
          <cell r="BD227" t="str">
            <v/>
          </cell>
          <cell r="BE227" t="str">
            <v/>
          </cell>
          <cell r="BF227" t="e">
            <v>#N/A</v>
          </cell>
          <cell r="BG227" t="str">
            <v>COMPRA DE VIVIENDA</v>
          </cell>
          <cell r="BH227" t="str">
            <v/>
          </cell>
          <cell r="BI227" t="str">
            <v/>
          </cell>
          <cell r="BJ227" t="str">
            <v xml:space="preserve">al mes siguiente del desembolso </v>
          </cell>
          <cell r="BK227" t="str">
            <v/>
          </cell>
          <cell r="BL227" t="str">
            <v>a. Promesa de compraventa</v>
          </cell>
          <cell r="BM227" t="str">
            <v>b. Certificado de tradición y libertad del inmueble a adquirir, debe tener una fecha de expedición no superior a treinta (30) días.</v>
          </cell>
          <cell r="BN227" t="str">
            <v>c.Avalúo comercial del inmueble a adquirir, debe contener registro fotográfico a color y elcertificadö del perito avaluador inscrito en las listas que componen el Registro Nacional de Avaluadores de la Superintendencia de Industria y Comercio</v>
          </cell>
          <cell r="BO227" t="str">
            <v xml:space="preserve">d. Fotocopia de la escritura pública del inmueble a adquirir. </v>
          </cell>
          <cell r="BP227" t="str">
            <v>e.Fotocopia de la escritura pública del reglamento de propiedad horizontal, adjuntando solamente la parte pertinente del bien inmueble que desea adquirir.</v>
          </cell>
          <cell r="BQ227" t="str">
            <v>f. Certificado catastral con fecha no mayor a treinta (30) días de expedición.</v>
          </cell>
          <cell r="BR227" t="str">
            <v>g. Fotocopia de la cedula de ciudadanía del vendedor. En caso de ser el vendedor una persona jurídica, se debe anexar el certificado de existencia y representación legal.</v>
          </cell>
          <cell r="BS227" t="str">
            <v>h.Certificación bancaria vigente del funcionario beneficiario de crédito y del o los beneficiarios del giro, con número y tipo de cuenta con fecha no mayor a treinta (30) días de expedición.</v>
          </cell>
          <cell r="BT227" t="str">
            <v>Segunda</v>
          </cell>
          <cell r="BU227" t="str">
            <v>Contraloria General de la República</v>
          </cell>
          <cell r="BV227"/>
          <cell r="BW227"/>
          <cell r="BX227"/>
          <cell r="BY227"/>
          <cell r="BZ227"/>
          <cell r="CA227"/>
          <cell r="CB227"/>
          <cell r="CC227"/>
        </row>
        <row r="228">
          <cell r="C228">
            <v>13519</v>
          </cell>
          <cell r="D228" t="str">
            <v>Para legalizar</v>
          </cell>
          <cell r="E228" t="str">
            <v>COMPRA DE VIVIENDA</v>
          </cell>
          <cell r="F228">
            <v>2</v>
          </cell>
          <cell r="G228" t="str">
            <v>Reas 2</v>
          </cell>
          <cell r="H228">
            <v>45112</v>
          </cell>
          <cell r="I228">
            <v>32889072</v>
          </cell>
          <cell r="J228" t="str">
            <v>JIMÉNEZ JIMÉNEZ LUZ ENITH</v>
          </cell>
          <cell r="K228" t="str">
            <v>Profesional Universitario - Grado 01</v>
          </cell>
          <cell r="L228" t="str">
            <v>Bogotá D.C.</v>
          </cell>
          <cell r="M228">
            <v>214600000</v>
          </cell>
          <cell r="N228">
            <v>214600000</v>
          </cell>
          <cell r="O228">
            <v>0</v>
          </cell>
          <cell r="P228"/>
          <cell r="Q228" t="str">
            <v>Jose Bayona Avendaño</v>
          </cell>
          <cell r="R228" t="e">
            <v>#N/A</v>
          </cell>
          <cell r="S228"/>
          <cell r="T228">
            <v>2</v>
          </cell>
          <cell r="U228" t="str">
            <v>Señora</v>
          </cell>
          <cell r="V228" t="str">
            <v>LUZ ENITH JIMÉNEZ JIMÉNEZ</v>
          </cell>
          <cell r="W228">
            <v>5553106</v>
          </cell>
          <cell r="X228">
            <v>13.15</v>
          </cell>
          <cell r="Y228">
            <v>1</v>
          </cell>
          <cell r="Z228">
            <v>13.15</v>
          </cell>
          <cell r="AA228">
            <v>0</v>
          </cell>
          <cell r="AB228"/>
          <cell r="AC228"/>
          <cell r="AD228"/>
          <cell r="AE228"/>
          <cell r="AF228"/>
          <cell r="AG228"/>
          <cell r="AH228"/>
          <cell r="AI228"/>
          <cell r="AJ228"/>
          <cell r="AK228" t="str">
            <v>JIMÉNEZ JIMÉNEZ LUZ ENITH</v>
          </cell>
          <cell r="AL228" t="str">
            <v>Cédula No.</v>
          </cell>
          <cell r="AM228">
            <v>32889072</v>
          </cell>
          <cell r="AN228">
            <v>0</v>
          </cell>
          <cell r="AO228"/>
          <cell r="AP228"/>
          <cell r="AQ228"/>
          <cell r="AR228"/>
          <cell r="AS228"/>
          <cell r="AT228"/>
          <cell r="AU228" t="str">
            <v>LUZ ENITH JIMÉNEZ JIMÉNEZ</v>
          </cell>
          <cell r="AV228" t="str">
            <v>DOSCIENTOS CATORCE MILLONES SEISCIENTOS MIL PESOS MCTE.</v>
          </cell>
          <cell r="AW228" t="str">
            <v>DOSCIENTOS CATORCE MILLONES SEISCIENTOS MIL PESOS MCTE.</v>
          </cell>
          <cell r="AX228" t="str">
            <v>DOSCIENTOS CATORCE MILLONES SEISCIENTOS MIL PESOS MCTE.</v>
          </cell>
          <cell r="AY228">
            <v>2146000</v>
          </cell>
          <cell r="AZ228">
            <v>212454000</v>
          </cell>
          <cell r="BA228" t="str">
            <v>DOSCIENTOS DOCE MILLONES CUATROCIENTOS CINCUENTA Y CUATRO MIL PESOS MCTE.</v>
          </cell>
          <cell r="BB228" t="str">
            <v>DOS MILLONES CIENTO CUARENTA Y SEIS MIL PESOS MCTE.</v>
          </cell>
          <cell r="BC228" t="str">
            <v/>
          </cell>
          <cell r="BD228" t="str">
            <v/>
          </cell>
          <cell r="BE228" t="str">
            <v/>
          </cell>
          <cell r="BF228" t="e">
            <v>#N/A</v>
          </cell>
          <cell r="BG228" t="str">
            <v>COMPRA DE VIVIENDA</v>
          </cell>
          <cell r="BH228" t="str">
            <v/>
          </cell>
          <cell r="BI228" t="str">
            <v/>
          </cell>
          <cell r="BJ228" t="str">
            <v xml:space="preserve">al mes siguiente del desembolso </v>
          </cell>
          <cell r="BK228" t="str">
            <v/>
          </cell>
          <cell r="BL228" t="str">
            <v>a. Promesa de compraventa</v>
          </cell>
          <cell r="BM228" t="str">
            <v>b. Certificado de tradición y libertad del inmueble a adquirir, debe tener una fecha de expedición no superior a treinta (30) días.</v>
          </cell>
          <cell r="BN228" t="str">
            <v>c.Avalúo comercial del inmueble a adquirir, debe contener registro fotográfico a color y elcertificadö del perito avaluador inscrito en las listas que componen el Registro Nacional de Avaluadores de la Superintendencia de Industria y Comercio</v>
          </cell>
          <cell r="BO228" t="str">
            <v xml:space="preserve">d. Fotocopia de la escritura pública del inmueble a adquirir. </v>
          </cell>
          <cell r="BP228" t="str">
            <v>e.Fotocopia de la escritura pública del reglamento de propiedad horizontal, adjuntando solamente la parte pertinente del bien inmueble que desea adquirir.</v>
          </cell>
          <cell r="BQ228" t="str">
            <v>f. Certificado catastral con fecha no mayor a treinta (30) días de expedición.</v>
          </cell>
          <cell r="BR228" t="str">
            <v>g. Fotocopia de la cedula de ciudadanía del vendedor. En caso de ser el vendedor una persona jurídica, se debe anexar el certificado de existencia y representación legal.</v>
          </cell>
          <cell r="BS228" t="str">
            <v>h.Certificación bancaria vigente del funcionario beneficiario de crédito y del o los beneficiarios del giro, con número y tipo de cuenta con fecha no mayor a treinta (30) días de expedición.</v>
          </cell>
          <cell r="BT228" t="str">
            <v>Segunda</v>
          </cell>
          <cell r="BU228" t="str">
            <v>Contraloria General de la República</v>
          </cell>
          <cell r="BV228"/>
          <cell r="BW228"/>
          <cell r="BX228"/>
          <cell r="BY228"/>
          <cell r="BZ228"/>
          <cell r="CA228"/>
          <cell r="CB228"/>
          <cell r="CC228"/>
        </row>
        <row r="229">
          <cell r="C229">
            <v>14984</v>
          </cell>
          <cell r="D229" t="str">
            <v>Para legalizar</v>
          </cell>
          <cell r="E229" t="str">
            <v>COMPRA DE VIVIENDA</v>
          </cell>
          <cell r="F229">
            <v>2</v>
          </cell>
          <cell r="G229" t="str">
            <v>Reas 2</v>
          </cell>
          <cell r="H229">
            <v>45112</v>
          </cell>
          <cell r="I229">
            <v>45424400</v>
          </cell>
          <cell r="J229" t="str">
            <v>RODRÍGUEZ FUENTES NURYS DEL CARMEN</v>
          </cell>
          <cell r="K229" t="str">
            <v>Profesional Universitario - Grado 01</v>
          </cell>
          <cell r="L229" t="str">
            <v>Cartagena - Bolivar</v>
          </cell>
          <cell r="M229">
            <v>214600000</v>
          </cell>
          <cell r="N229">
            <v>214600000</v>
          </cell>
          <cell r="O229">
            <v>0</v>
          </cell>
          <cell r="P229"/>
          <cell r="Q229" t="str">
            <v>Jose Bayona Avendaño</v>
          </cell>
          <cell r="R229" t="e">
            <v>#N/A</v>
          </cell>
          <cell r="S229"/>
          <cell r="T229">
            <v>2</v>
          </cell>
          <cell r="U229" t="str">
            <v>Señora</v>
          </cell>
          <cell r="V229" t="str">
            <v>NURYS DEL CARMEN RODRÍGUEZ FUENTES</v>
          </cell>
          <cell r="W229">
            <v>5553106</v>
          </cell>
          <cell r="X229">
            <v>13.15</v>
          </cell>
          <cell r="Y229">
            <v>1</v>
          </cell>
          <cell r="Z229">
            <v>13.15</v>
          </cell>
          <cell r="AA229">
            <v>0</v>
          </cell>
          <cell r="AB229"/>
          <cell r="AC229"/>
          <cell r="AD229"/>
          <cell r="AE229"/>
          <cell r="AF229"/>
          <cell r="AG229"/>
          <cell r="AH229"/>
          <cell r="AI229"/>
          <cell r="AJ229"/>
          <cell r="AK229" t="str">
            <v>RODRÍGUEZ FUENTES NURYS DEL CARMEN</v>
          </cell>
          <cell r="AL229" t="str">
            <v>Cédula No.</v>
          </cell>
          <cell r="AM229">
            <v>45424400</v>
          </cell>
          <cell r="AN229">
            <v>0</v>
          </cell>
          <cell r="AO229"/>
          <cell r="AP229"/>
          <cell r="AQ229"/>
          <cell r="AR229"/>
          <cell r="AS229"/>
          <cell r="AT229"/>
          <cell r="AU229" t="str">
            <v>NURYS DEL CARMEN RODRÍGUEZ FUENTES</v>
          </cell>
          <cell r="AV229" t="str">
            <v>DOSCIENTOS CATORCE MILLONES SEISCIENTOS MIL PESOS MCTE.</v>
          </cell>
          <cell r="AW229" t="str">
            <v>DOSCIENTOS CATORCE MILLONES SEISCIENTOS MIL PESOS MCTE.</v>
          </cell>
          <cell r="AX229" t="str">
            <v>DOSCIENTOS CATORCE MILLONES SEISCIENTOS MIL PESOS MCTE.</v>
          </cell>
          <cell r="AY229">
            <v>2146000</v>
          </cell>
          <cell r="AZ229">
            <v>212454000</v>
          </cell>
          <cell r="BA229" t="str">
            <v>DOSCIENTOS DOCE MILLONES CUATROCIENTOS CINCUENTA Y CUATRO MIL PESOS MCTE.</v>
          </cell>
          <cell r="BB229" t="str">
            <v>DOS MILLONES CIENTO CUARENTA Y SEIS MIL PESOS MCTE.</v>
          </cell>
          <cell r="BC229" t="str">
            <v/>
          </cell>
          <cell r="BD229" t="str">
            <v/>
          </cell>
          <cell r="BE229" t="str">
            <v/>
          </cell>
          <cell r="BF229" t="e">
            <v>#N/A</v>
          </cell>
          <cell r="BG229" t="str">
            <v>COMPRA DE VIVIENDA</v>
          </cell>
          <cell r="BH229" t="str">
            <v/>
          </cell>
          <cell r="BI229" t="str">
            <v/>
          </cell>
          <cell r="BJ229" t="str">
            <v xml:space="preserve">al mes siguiente del desembolso </v>
          </cell>
          <cell r="BK229" t="str">
            <v/>
          </cell>
          <cell r="BL229" t="str">
            <v>a. Promesa de compraventa</v>
          </cell>
          <cell r="BM229" t="str">
            <v>b. Certificado de tradición y libertad del inmueble a adquirir, debe tener una fecha de expedición no superior a treinta (30) días.</v>
          </cell>
          <cell r="BN229" t="str">
            <v>c.Avalúo comercial del inmueble a adquirir, debe contener registro fotográfico a color y elcertificadö del perito avaluador inscrito en las listas que componen el Registro Nacional de Avaluadores de la Superintendencia de Industria y Comercio</v>
          </cell>
          <cell r="BO229" t="str">
            <v xml:space="preserve">d. Fotocopia de la escritura pública del inmueble a adquirir. </v>
          </cell>
          <cell r="BP229" t="str">
            <v>e.Fotocopia de la escritura pública del reglamento de propiedad horizontal, adjuntando solamente la parte pertinente del bien inmueble que desea adquirir.</v>
          </cell>
          <cell r="BQ229" t="str">
            <v>f. Certificado catastral con fecha no mayor a treinta (30) días de expedición.</v>
          </cell>
          <cell r="BR229" t="str">
            <v>g. Fotocopia de la cedula de ciudadanía del vendedor. En caso de ser el vendedor una persona jurídica, se debe anexar el certificado de existencia y representación legal.</v>
          </cell>
          <cell r="BS229" t="str">
            <v>h.Certificación bancaria vigente del funcionario beneficiario de crédito y del o los beneficiarios del giro, con número y tipo de cuenta con fecha no mayor a treinta (30) días de expedición.</v>
          </cell>
          <cell r="BT229" t="str">
            <v>Segunda</v>
          </cell>
          <cell r="BU229" t="str">
            <v>Contraloria General de la República</v>
          </cell>
          <cell r="BV229"/>
          <cell r="BW229"/>
          <cell r="BX229"/>
          <cell r="BY229"/>
          <cell r="BZ229"/>
          <cell r="CA229"/>
          <cell r="CB229"/>
          <cell r="CC229"/>
        </row>
        <row r="230">
          <cell r="C230">
            <v>12589</v>
          </cell>
          <cell r="D230" t="str">
            <v>Para legalizar</v>
          </cell>
          <cell r="E230" t="str">
            <v>COMPRA DE VIVIENDA</v>
          </cell>
          <cell r="F230">
            <v>2</v>
          </cell>
          <cell r="G230" t="str">
            <v>Reas 2</v>
          </cell>
          <cell r="H230">
            <v>45112</v>
          </cell>
          <cell r="I230">
            <v>26861545</v>
          </cell>
          <cell r="J230" t="str">
            <v>RUEDAS ZAPARDIEL SORY DEL ROSARIO</v>
          </cell>
          <cell r="K230" t="str">
            <v>Profesional Universitario - Grado 02</v>
          </cell>
          <cell r="L230" t="str">
            <v>Bogotá D.C.</v>
          </cell>
          <cell r="M230">
            <v>238960000</v>
          </cell>
          <cell r="N230">
            <v>238960000</v>
          </cell>
          <cell r="O230">
            <v>0</v>
          </cell>
          <cell r="P230"/>
          <cell r="Q230" t="str">
            <v>Jose Bayona Avendaño</v>
          </cell>
          <cell r="R230" t="e">
            <v>#N/A</v>
          </cell>
          <cell r="S230"/>
          <cell r="T230">
            <v>2</v>
          </cell>
          <cell r="U230" t="str">
            <v>Señora</v>
          </cell>
          <cell r="V230" t="str">
            <v>SORY DEL ROSARIO RUEDAS ZAPARDIEL</v>
          </cell>
          <cell r="W230">
            <v>6597926</v>
          </cell>
          <cell r="X230">
            <v>13.15</v>
          </cell>
          <cell r="Y230">
            <v>1</v>
          </cell>
          <cell r="Z230">
            <v>13.15</v>
          </cell>
          <cell r="AA230">
            <v>0</v>
          </cell>
          <cell r="AB230"/>
          <cell r="AC230"/>
          <cell r="AD230"/>
          <cell r="AE230"/>
          <cell r="AF230"/>
          <cell r="AG230"/>
          <cell r="AH230"/>
          <cell r="AI230"/>
          <cell r="AJ230"/>
          <cell r="AK230" t="str">
            <v>RUEDAS ZAPARDIEL SORY DEL ROSARIO</v>
          </cell>
          <cell r="AL230" t="str">
            <v>Cédula No.</v>
          </cell>
          <cell r="AM230">
            <v>26861545</v>
          </cell>
          <cell r="AN230">
            <v>0</v>
          </cell>
          <cell r="AO230"/>
          <cell r="AP230"/>
          <cell r="AQ230"/>
          <cell r="AR230"/>
          <cell r="AS230"/>
          <cell r="AT230"/>
          <cell r="AU230" t="str">
            <v>SORY DEL ROSARIO RUEDAS ZAPARDIEL</v>
          </cell>
          <cell r="AV230" t="str">
            <v>DOSCIENTOS TREINTA Y OCHO MILLONES NOVECIENTOS SESENTA MIL PESOS MCTE.</v>
          </cell>
          <cell r="AW230" t="str">
            <v>DOSCIENTOS TREINTA Y OCHO MILLONES NOVECIENTOS SESENTA MIL PESOS MCTE.</v>
          </cell>
          <cell r="AX230" t="str">
            <v>DOSCIENTOS TREINTA Y OCHO MILLONES NOVECIENTOS SESENTA MIL PESOS MCTE.</v>
          </cell>
          <cell r="AY230">
            <v>2389600</v>
          </cell>
          <cell r="AZ230">
            <v>236570400</v>
          </cell>
          <cell r="BA230" t="str">
            <v>DOSCIENTOS TREINTA Y SEIS MILLONES QUINIENTOS SETENTA MIL CUATROCIENTOS PESOS MCTE.</v>
          </cell>
          <cell r="BB230" t="str">
            <v>DOS MILLONES TRESCIENTOS OCHENTA Y NUEVE MIL SEISCIENTOS PESOS MCTE.</v>
          </cell>
          <cell r="BC230" t="str">
            <v/>
          </cell>
          <cell r="BD230" t="str">
            <v/>
          </cell>
          <cell r="BE230" t="str">
            <v/>
          </cell>
          <cell r="BF230" t="e">
            <v>#N/A</v>
          </cell>
          <cell r="BG230" t="str">
            <v>COMPRA DE VIVIENDA</v>
          </cell>
          <cell r="BH230" t="str">
            <v/>
          </cell>
          <cell r="BI230" t="str">
            <v/>
          </cell>
          <cell r="BJ230" t="str">
            <v xml:space="preserve">al mes siguiente del desembolso </v>
          </cell>
          <cell r="BK230" t="str">
            <v/>
          </cell>
          <cell r="BL230" t="str">
            <v>a. Promesa de compraventa</v>
          </cell>
          <cell r="BM230" t="str">
            <v>b. Certificado de tradición y libertad del inmueble a adquirir, debe tener una fecha de expedición no superior a treinta (30) días.</v>
          </cell>
          <cell r="BN230" t="str">
            <v>c.Avalúo comercial del inmueble a adquirir, debe contener registro fotográfico a color y elcertificadö del perito avaluador inscrito en las listas que componen el Registro Nacional de Avaluadores de la Superintendencia de Industria y Comercio</v>
          </cell>
          <cell r="BO230" t="str">
            <v xml:space="preserve">d. Fotocopia de la escritura pública del inmueble a adquirir. </v>
          </cell>
          <cell r="BP230" t="str">
            <v>e.Fotocopia de la escritura pública del reglamento de propiedad horizontal, adjuntando solamente la parte pertinente del bien inmueble que desea adquirir.</v>
          </cell>
          <cell r="BQ230" t="str">
            <v>f. Certificado catastral con fecha no mayor a treinta (30) días de expedición.</v>
          </cell>
          <cell r="BR230" t="str">
            <v>g. Fotocopia de la cedula de ciudadanía del vendedor. En caso de ser el vendedor una persona jurídica, se debe anexar el certificado de existencia y representación legal.</v>
          </cell>
          <cell r="BS230" t="str">
            <v>h.Certificación bancaria vigente del funcionario beneficiario de crédito y del o los beneficiarios del giro, con número y tipo de cuenta con fecha no mayor a treinta (30) días de expedición.</v>
          </cell>
          <cell r="BT230" t="str">
            <v>Segunda</v>
          </cell>
          <cell r="BU230" t="str">
            <v>Contraloria General de la República</v>
          </cell>
          <cell r="BV230"/>
          <cell r="BW230"/>
          <cell r="BX230"/>
          <cell r="BY230"/>
          <cell r="BZ230"/>
          <cell r="CA230"/>
          <cell r="CB230"/>
          <cell r="CC230"/>
        </row>
        <row r="231">
          <cell r="C231">
            <v>12295</v>
          </cell>
          <cell r="D231" t="str">
            <v>Para legalizar</v>
          </cell>
          <cell r="E231" t="str">
            <v>COMPRA DE VIVIENDA</v>
          </cell>
          <cell r="F231">
            <v>2</v>
          </cell>
          <cell r="G231" t="str">
            <v>Reas 2</v>
          </cell>
          <cell r="H231">
            <v>45112</v>
          </cell>
          <cell r="I231">
            <v>37929831</v>
          </cell>
          <cell r="J231" t="str">
            <v>LAMPREA VARGAS DORA</v>
          </cell>
          <cell r="K231" t="str">
            <v>Profesional Universitario - Grado 02</v>
          </cell>
          <cell r="L231" t="str">
            <v>Bucaramanga - Santander</v>
          </cell>
          <cell r="M231">
            <v>238960000</v>
          </cell>
          <cell r="N231">
            <v>238960000</v>
          </cell>
          <cell r="O231">
            <v>0</v>
          </cell>
          <cell r="P231"/>
          <cell r="Q231" t="str">
            <v>Jose Bayona Avendaño</v>
          </cell>
          <cell r="R231" t="e">
            <v>#N/A</v>
          </cell>
          <cell r="S231"/>
          <cell r="T231">
            <v>2</v>
          </cell>
          <cell r="U231" t="str">
            <v>Señora</v>
          </cell>
          <cell r="V231" t="str">
            <v>DORA LAMPREA VARGAS</v>
          </cell>
          <cell r="W231">
            <v>6597926</v>
          </cell>
          <cell r="X231">
            <v>13.15</v>
          </cell>
          <cell r="Y231">
            <v>1</v>
          </cell>
          <cell r="Z231">
            <v>13.15</v>
          </cell>
          <cell r="AA231">
            <v>0</v>
          </cell>
          <cell r="AB231"/>
          <cell r="AC231"/>
          <cell r="AD231"/>
          <cell r="AE231"/>
          <cell r="AF231"/>
          <cell r="AG231"/>
          <cell r="AH231"/>
          <cell r="AI231"/>
          <cell r="AJ231"/>
          <cell r="AK231" t="str">
            <v>LAMPREA VARGAS DORA</v>
          </cell>
          <cell r="AL231" t="str">
            <v>Cédula No.</v>
          </cell>
          <cell r="AM231">
            <v>37929831</v>
          </cell>
          <cell r="AN231">
            <v>0</v>
          </cell>
          <cell r="AO231"/>
          <cell r="AP231"/>
          <cell r="AQ231"/>
          <cell r="AR231"/>
          <cell r="AS231"/>
          <cell r="AT231"/>
          <cell r="AU231" t="str">
            <v>DORA LAMPREA VARGAS</v>
          </cell>
          <cell r="AV231" t="str">
            <v>DOSCIENTOS TREINTA Y OCHO MILLONES NOVECIENTOS SESENTA MIL PESOS MCTE.</v>
          </cell>
          <cell r="AW231" t="str">
            <v>DOSCIENTOS TREINTA Y OCHO MILLONES NOVECIENTOS SESENTA MIL PESOS MCTE.</v>
          </cell>
          <cell r="AX231" t="str">
            <v>DOSCIENTOS TREINTA Y OCHO MILLONES NOVECIENTOS SESENTA MIL PESOS MCTE.</v>
          </cell>
          <cell r="AY231">
            <v>2389600</v>
          </cell>
          <cell r="AZ231">
            <v>236570400</v>
          </cell>
          <cell r="BA231" t="str">
            <v>DOSCIENTOS TREINTA Y SEIS MILLONES QUINIENTOS SETENTA MIL CUATROCIENTOS PESOS MCTE.</v>
          </cell>
          <cell r="BB231" t="str">
            <v>DOS MILLONES TRESCIENTOS OCHENTA Y NUEVE MIL SEISCIENTOS PESOS MCTE.</v>
          </cell>
          <cell r="BC231" t="str">
            <v/>
          </cell>
          <cell r="BD231" t="str">
            <v/>
          </cell>
          <cell r="BE231" t="str">
            <v/>
          </cell>
          <cell r="BF231" t="e">
            <v>#N/A</v>
          </cell>
          <cell r="BG231" t="str">
            <v>COMPRA DE VIVIENDA</v>
          </cell>
          <cell r="BH231" t="str">
            <v/>
          </cell>
          <cell r="BI231" t="str">
            <v/>
          </cell>
          <cell r="BJ231" t="str">
            <v xml:space="preserve">al mes siguiente del desembolso </v>
          </cell>
          <cell r="BK231" t="str">
            <v/>
          </cell>
          <cell r="BL231" t="str">
            <v>a. Promesa de compraventa</v>
          </cell>
          <cell r="BM231" t="str">
            <v>b. Certificado de tradición y libertad del inmueble a adquirir, debe tener una fecha de expedición no superior a treinta (30) días.</v>
          </cell>
          <cell r="BN231" t="str">
            <v>c.Avalúo comercial del inmueble a adquirir, debe contener registro fotográfico a color y elcertificadö del perito avaluador inscrito en las listas que componen el Registro Nacional de Avaluadores de la Superintendencia de Industria y Comercio</v>
          </cell>
          <cell r="BO231" t="str">
            <v xml:space="preserve">d. Fotocopia de la escritura pública del inmueble a adquirir. </v>
          </cell>
          <cell r="BP231" t="str">
            <v>e.Fotocopia de la escritura pública del reglamento de propiedad horizontal, adjuntando solamente la parte pertinente del bien inmueble que desea adquirir.</v>
          </cell>
          <cell r="BQ231" t="str">
            <v>f. Certificado catastral con fecha no mayor a treinta (30) días de expedición.</v>
          </cell>
          <cell r="BR231" t="str">
            <v>g. Fotocopia de la cedula de ciudadanía del vendedor. En caso de ser el vendedor una persona jurídica, se debe anexar el certificado de existencia y representación legal.</v>
          </cell>
          <cell r="BS231" t="str">
            <v>h.Certificación bancaria vigente del funcionario beneficiario de crédito y del o los beneficiarios del giro, con número y tipo de cuenta con fecha no mayor a treinta (30) días de expedición.</v>
          </cell>
          <cell r="BT231" t="str">
            <v>Segunda</v>
          </cell>
          <cell r="BU231" t="str">
            <v>Contraloria General de la República</v>
          </cell>
          <cell r="BV231"/>
          <cell r="BW231"/>
          <cell r="BX231"/>
          <cell r="BY231"/>
          <cell r="BZ231"/>
          <cell r="CA231"/>
          <cell r="CB231"/>
          <cell r="CC231"/>
        </row>
        <row r="232">
          <cell r="C232">
            <v>12566</v>
          </cell>
          <cell r="D232" t="str">
            <v>Para legalizar</v>
          </cell>
          <cell r="E232" t="str">
            <v>COMPRA DE VIVIENDA</v>
          </cell>
          <cell r="F232">
            <v>2</v>
          </cell>
          <cell r="G232" t="str">
            <v>Reas 2</v>
          </cell>
          <cell r="H232">
            <v>45112</v>
          </cell>
          <cell r="I232">
            <v>51697348</v>
          </cell>
          <cell r="J232" t="str">
            <v>RODRÍGUEZ VILLAMARIN MARÍA CONSTANZA</v>
          </cell>
          <cell r="K232" t="str">
            <v>Profesional Universitario - Grado 02</v>
          </cell>
          <cell r="L232" t="str">
            <v>Bogotá D.C.</v>
          </cell>
          <cell r="M232">
            <v>238960000</v>
          </cell>
          <cell r="N232">
            <v>238960000</v>
          </cell>
          <cell r="O232">
            <v>0</v>
          </cell>
          <cell r="P232"/>
          <cell r="Q232" t="str">
            <v>Jose Bayona Avendaño</v>
          </cell>
          <cell r="R232" t="e">
            <v>#N/A</v>
          </cell>
          <cell r="S232"/>
          <cell r="T232">
            <v>2</v>
          </cell>
          <cell r="U232" t="str">
            <v>Señora</v>
          </cell>
          <cell r="V232" t="str">
            <v>MARÍA CONSTANZA RODRÍGUEZ VILLAMARIN</v>
          </cell>
          <cell r="W232">
            <v>6597926</v>
          </cell>
          <cell r="X232">
            <v>13.15</v>
          </cell>
          <cell r="Y232">
            <v>1</v>
          </cell>
          <cell r="Z232">
            <v>13.15</v>
          </cell>
          <cell r="AA232">
            <v>0</v>
          </cell>
          <cell r="AB232"/>
          <cell r="AC232"/>
          <cell r="AD232"/>
          <cell r="AE232"/>
          <cell r="AF232"/>
          <cell r="AG232"/>
          <cell r="AH232"/>
          <cell r="AI232"/>
          <cell r="AJ232"/>
          <cell r="AK232" t="str">
            <v>RODRÍGUEZ VILLAMARIN MARÍA CONSTANZA</v>
          </cell>
          <cell r="AL232" t="str">
            <v>Cédula No.</v>
          </cell>
          <cell r="AM232">
            <v>51697348</v>
          </cell>
          <cell r="AN232">
            <v>0</v>
          </cell>
          <cell r="AO232"/>
          <cell r="AP232"/>
          <cell r="AQ232"/>
          <cell r="AR232"/>
          <cell r="AS232"/>
          <cell r="AT232"/>
          <cell r="AU232" t="str">
            <v>MARÍA CONSTANZA RODRÍGUEZ VILLAMARIN</v>
          </cell>
          <cell r="AV232" t="str">
            <v>DOSCIENTOS TREINTA Y OCHO MILLONES NOVECIENTOS SESENTA MIL PESOS MCTE.</v>
          </cell>
          <cell r="AW232" t="str">
            <v>DOSCIENTOS TREINTA Y OCHO MILLONES NOVECIENTOS SESENTA MIL PESOS MCTE.</v>
          </cell>
          <cell r="AX232" t="str">
            <v>DOSCIENTOS TREINTA Y OCHO MILLONES NOVECIENTOS SESENTA MIL PESOS MCTE.</v>
          </cell>
          <cell r="AY232">
            <v>2389600</v>
          </cell>
          <cell r="AZ232">
            <v>236570400</v>
          </cell>
          <cell r="BA232" t="str">
            <v>DOSCIENTOS TREINTA Y SEIS MILLONES QUINIENTOS SETENTA MIL CUATROCIENTOS PESOS MCTE.</v>
          </cell>
          <cell r="BB232" t="str">
            <v>DOS MILLONES TRESCIENTOS OCHENTA Y NUEVE MIL SEISCIENTOS PESOS MCTE.</v>
          </cell>
          <cell r="BC232" t="str">
            <v/>
          </cell>
          <cell r="BD232" t="str">
            <v/>
          </cell>
          <cell r="BE232" t="str">
            <v/>
          </cell>
          <cell r="BF232" t="e">
            <v>#N/A</v>
          </cell>
          <cell r="BG232" t="str">
            <v>COMPRA DE VIVIENDA</v>
          </cell>
          <cell r="BH232" t="str">
            <v/>
          </cell>
          <cell r="BI232" t="str">
            <v/>
          </cell>
          <cell r="BJ232" t="str">
            <v xml:space="preserve">al mes siguiente del desembolso </v>
          </cell>
          <cell r="BK232" t="str">
            <v/>
          </cell>
          <cell r="BL232" t="str">
            <v>a. Promesa de compraventa</v>
          </cell>
          <cell r="BM232" t="str">
            <v>b. Certificado de tradición y libertad del inmueble a adquirir, debe tener una fecha de expedición no superior a treinta (30) días.</v>
          </cell>
          <cell r="BN232" t="str">
            <v>c.Avalúo comercial del inmueble a adquirir, debe contener registro fotográfico a color y elcertificadö del perito avaluador inscrito en las listas que componen el Registro Nacional de Avaluadores de la Superintendencia de Industria y Comercio</v>
          </cell>
          <cell r="BO232" t="str">
            <v xml:space="preserve">d. Fotocopia de la escritura pública del inmueble a adquirir. </v>
          </cell>
          <cell r="BP232" t="str">
            <v>e.Fotocopia de la escritura pública del reglamento de propiedad horizontal, adjuntando solamente la parte pertinente del bien inmueble que desea adquirir.</v>
          </cell>
          <cell r="BQ232" t="str">
            <v>f. Certificado catastral con fecha no mayor a treinta (30) días de expedición.</v>
          </cell>
          <cell r="BR232" t="str">
            <v>g. Fotocopia de la cedula de ciudadanía del vendedor. En caso de ser el vendedor una persona jurídica, se debe anexar el certificado de existencia y representación legal.</v>
          </cell>
          <cell r="BS232" t="str">
            <v>h.Certificación bancaria vigente del funcionario beneficiario de crédito y del o los beneficiarios del giro, con número y tipo de cuenta con fecha no mayor a treinta (30) días de expedición.</v>
          </cell>
          <cell r="BT232" t="str">
            <v>Segunda</v>
          </cell>
          <cell r="BU232" t="str">
            <v>Contraloria General de la República</v>
          </cell>
          <cell r="BV232"/>
          <cell r="BW232"/>
          <cell r="BX232"/>
          <cell r="BY232"/>
          <cell r="BZ232"/>
          <cell r="CA232"/>
          <cell r="CB232"/>
          <cell r="CC232"/>
        </row>
        <row r="233">
          <cell r="C233">
            <v>13234</v>
          </cell>
          <cell r="D233" t="str">
            <v>Para legalizar</v>
          </cell>
          <cell r="E233" t="str">
            <v>COMPRA DE VIVIENDA</v>
          </cell>
          <cell r="F233">
            <v>3</v>
          </cell>
          <cell r="G233" t="str">
            <v>Reas 2</v>
          </cell>
          <cell r="H233">
            <v>45112</v>
          </cell>
          <cell r="I233">
            <v>51554071</v>
          </cell>
          <cell r="J233" t="str">
            <v>VELASQUEZ BERMUDEZ MARÍA TERESA</v>
          </cell>
          <cell r="K233" t="str">
            <v>Secretaria Ejecutiva - Grado 05</v>
          </cell>
          <cell r="L233" t="str">
            <v>Bogotá D.C.</v>
          </cell>
          <cell r="M233">
            <v>165880000</v>
          </cell>
          <cell r="N233">
            <v>165880000</v>
          </cell>
          <cell r="O233">
            <v>0</v>
          </cell>
          <cell r="P233"/>
          <cell r="Q233" t="str">
            <v>Jose Bayona Avendaño</v>
          </cell>
          <cell r="R233" t="e">
            <v>#N/A</v>
          </cell>
          <cell r="S233"/>
          <cell r="T233">
            <v>2</v>
          </cell>
          <cell r="U233" t="str">
            <v>Señora</v>
          </cell>
          <cell r="V233" t="str">
            <v>MARÍA TERESA VELASQUEZ BERMUDEZ</v>
          </cell>
          <cell r="W233">
            <v>4299016</v>
          </cell>
          <cell r="X233">
            <v>12.9</v>
          </cell>
          <cell r="Y233">
            <v>1</v>
          </cell>
          <cell r="Z233">
            <v>12.9</v>
          </cell>
          <cell r="AA233">
            <v>0</v>
          </cell>
          <cell r="AB233"/>
          <cell r="AC233"/>
          <cell r="AD233"/>
          <cell r="AE233"/>
          <cell r="AF233"/>
          <cell r="AG233"/>
          <cell r="AH233"/>
          <cell r="AI233"/>
          <cell r="AJ233"/>
          <cell r="AK233" t="str">
            <v>VELASQUEZ BERMUDEZ MARÍA TERESA</v>
          </cell>
          <cell r="AL233" t="str">
            <v>Cédula No.</v>
          </cell>
          <cell r="AM233">
            <v>51554071</v>
          </cell>
          <cell r="AN233">
            <v>0</v>
          </cell>
          <cell r="AO233"/>
          <cell r="AP233"/>
          <cell r="AQ233"/>
          <cell r="AR233"/>
          <cell r="AS233"/>
          <cell r="AT233"/>
          <cell r="AU233" t="str">
            <v>MARÍA TERESA VELASQUEZ BERMUDEZ</v>
          </cell>
          <cell r="AV233" t="str">
            <v>CIENTO SESENTA Y CINCO MILLONES OCHOCIENTOS OCHENTA MIL PESOS MCTE.</v>
          </cell>
          <cell r="AW233" t="str">
            <v>CIENTO SESENTA Y CINCO MILLONES OCHOCIENTOS OCHENTA MIL PESOS MCTE.</v>
          </cell>
          <cell r="AX233" t="str">
            <v>CIENTO SESENTA Y CINCO MILLONES OCHOCIENTOS OCHENTA MIL PESOS MCTE.</v>
          </cell>
          <cell r="AY233">
            <v>1658800</v>
          </cell>
          <cell r="AZ233">
            <v>164221200</v>
          </cell>
          <cell r="BA233" t="str">
            <v>CIENTO SESENTA Y CUATRO MILLONES DOSCIENTOS VEINTIÚN MIL DOSCIENTOS PESOS MCTE.</v>
          </cell>
          <cell r="BB233" t="str">
            <v>UN MILLÓN SEISCIENTOS CINCUENTA Y OCHO MIL OCHOCIENTOS PESOS MCTE.</v>
          </cell>
          <cell r="BC233" t="str">
            <v/>
          </cell>
          <cell r="BD233" t="str">
            <v/>
          </cell>
          <cell r="BE233" t="str">
            <v/>
          </cell>
          <cell r="BF233" t="e">
            <v>#N/A</v>
          </cell>
          <cell r="BG233" t="str">
            <v>COMPRA DE VIVIENDA</v>
          </cell>
          <cell r="BH233" t="str">
            <v/>
          </cell>
          <cell r="BI233" t="str">
            <v/>
          </cell>
          <cell r="BJ233" t="str">
            <v xml:space="preserve">al mes siguiente del desembolso </v>
          </cell>
          <cell r="BK233" t="str">
            <v/>
          </cell>
          <cell r="BL233" t="str">
            <v>a. Promesa de compraventa</v>
          </cell>
          <cell r="BM233" t="str">
            <v>b. Certificado de tradición y libertad del inmueble a adquirir, debe tener una fecha de expedición no superior a treinta (30) días.</v>
          </cell>
          <cell r="BN233" t="str">
            <v>c.Avalúo comercial del inmueble a adquirir, debe contener registro fotográfico a color y elcertificadö del perito avaluador inscrito en las listas que componen el Registro Nacional de Avaluadores de la Superintendencia de Industria y Comercio</v>
          </cell>
          <cell r="BO233" t="str">
            <v xml:space="preserve">d. Fotocopia de la escritura pública del inmueble a adquirir. </v>
          </cell>
          <cell r="BP233" t="str">
            <v>e.Fotocopia de la escritura pública del reglamento de propiedad horizontal, adjuntando solamente la parte pertinente del bien inmueble que desea adquirir.</v>
          </cell>
          <cell r="BQ233" t="str">
            <v>f. Certificado catastral con fecha no mayor a treinta (30) días de expedición.</v>
          </cell>
          <cell r="BR233" t="str">
            <v>g. Fotocopia de la cedula de ciudadanía del vendedor. En caso de ser el vendedor una persona jurídica, se debe anexar el certificado de existencia y representación legal.</v>
          </cell>
          <cell r="BS233" t="str">
            <v>h.Certificación bancaria vigente del funcionario beneficiario de crédito y del o los beneficiarios del giro, con número y tipo de cuenta con fecha no mayor a treinta (30) días de expedición.</v>
          </cell>
          <cell r="BT233" t="str">
            <v>Tercera</v>
          </cell>
          <cell r="BU233" t="str">
            <v>Contraloria General de la República</v>
          </cell>
          <cell r="BV233"/>
          <cell r="BW233"/>
          <cell r="BX233"/>
          <cell r="BY233"/>
          <cell r="BZ233"/>
          <cell r="CA233"/>
          <cell r="CB233"/>
          <cell r="CC233"/>
        </row>
        <row r="234">
          <cell r="C234"/>
          <cell r="D234"/>
          <cell r="E234"/>
          <cell r="F234"/>
          <cell r="G234"/>
          <cell r="H234"/>
          <cell r="I234"/>
          <cell r="J234" t="str">
            <v/>
          </cell>
          <cell r="K234" t="str">
            <v/>
          </cell>
          <cell r="L234" t="str">
            <v/>
          </cell>
          <cell r="M234"/>
          <cell r="N234"/>
          <cell r="O234" t="str">
            <v/>
          </cell>
          <cell r="P234"/>
          <cell r="Q234"/>
          <cell r="R234"/>
          <cell r="S234"/>
          <cell r="T234"/>
          <cell r="U234" t="str">
            <v/>
          </cell>
          <cell r="V234" t="str">
            <v/>
          </cell>
          <cell r="W234" t="str">
            <v/>
          </cell>
          <cell r="X234" t="str">
            <v/>
          </cell>
          <cell r="Y234" t="str">
            <v/>
          </cell>
          <cell r="Z234">
            <v>0</v>
          </cell>
          <cell r="AA234">
            <v>0</v>
          </cell>
          <cell r="AB234"/>
          <cell r="AC234"/>
          <cell r="AD234"/>
          <cell r="AE234"/>
          <cell r="AF234"/>
          <cell r="AG234"/>
          <cell r="AH234"/>
          <cell r="AI234"/>
          <cell r="AJ234"/>
          <cell r="AK234" t="str">
            <v/>
          </cell>
          <cell r="AL234"/>
          <cell r="AM234"/>
          <cell r="AN234"/>
          <cell r="AO234"/>
          <cell r="AP234"/>
          <cell r="AQ234"/>
          <cell r="AR234"/>
          <cell r="AS234"/>
          <cell r="AT234"/>
          <cell r="AU234" t="str">
            <v/>
          </cell>
          <cell r="AV234" t="str">
            <v/>
          </cell>
          <cell r="AW234" t="str">
            <v/>
          </cell>
          <cell r="AX234" t="str">
            <v/>
          </cell>
          <cell r="AY234" t="str">
            <v/>
          </cell>
          <cell r="AZ234" t="str">
            <v/>
          </cell>
          <cell r="BA234" t="str">
            <v/>
          </cell>
          <cell r="BB234" t="str">
            <v/>
          </cell>
          <cell r="BC234" t="str">
            <v/>
          </cell>
          <cell r="BD234" t="str">
            <v/>
          </cell>
          <cell r="BE234" t="str">
            <v/>
          </cell>
          <cell r="BF234" t="e">
            <v>#N/A</v>
          </cell>
          <cell r="BG234">
            <v>0</v>
          </cell>
          <cell r="BH234" t="str">
            <v/>
          </cell>
          <cell r="BI234" t="str">
            <v/>
          </cell>
          <cell r="BJ234" t="str">
            <v/>
          </cell>
          <cell r="BK234" t="str">
            <v/>
          </cell>
          <cell r="BL234" t="str">
            <v/>
          </cell>
          <cell r="BM234" t="str">
            <v/>
          </cell>
          <cell r="BN234" t="str">
            <v/>
          </cell>
          <cell r="BO234" t="str">
            <v/>
          </cell>
          <cell r="BP234" t="str">
            <v/>
          </cell>
          <cell r="BQ234"/>
          <cell r="BR234"/>
          <cell r="BS234"/>
          <cell r="BU234"/>
          <cell r="BV234"/>
          <cell r="BW234"/>
          <cell r="BX234"/>
          <cell r="BY234"/>
          <cell r="BZ234"/>
          <cell r="CA234"/>
          <cell r="CB234"/>
          <cell r="CC234"/>
        </row>
        <row r="235">
          <cell r="C235"/>
          <cell r="D235"/>
          <cell r="E235"/>
          <cell r="F235"/>
          <cell r="G235"/>
          <cell r="H235"/>
          <cell r="I235"/>
          <cell r="J235" t="str">
            <v/>
          </cell>
          <cell r="K235" t="str">
            <v/>
          </cell>
          <cell r="L235" t="str">
            <v/>
          </cell>
          <cell r="M235"/>
          <cell r="N235"/>
          <cell r="O235" t="str">
            <v/>
          </cell>
          <cell r="P235"/>
          <cell r="Q235"/>
          <cell r="R235"/>
          <cell r="S235"/>
          <cell r="T235"/>
          <cell r="U235" t="str">
            <v/>
          </cell>
          <cell r="V235" t="str">
            <v/>
          </cell>
          <cell r="W235" t="str">
            <v/>
          </cell>
          <cell r="X235" t="str">
            <v/>
          </cell>
          <cell r="Y235" t="str">
            <v/>
          </cell>
          <cell r="Z235">
            <v>0</v>
          </cell>
          <cell r="AA235">
            <v>0</v>
          </cell>
          <cell r="AB235"/>
          <cell r="AC235"/>
          <cell r="AD235"/>
          <cell r="AE235"/>
          <cell r="AF235"/>
          <cell r="AG235"/>
          <cell r="AH235"/>
          <cell r="AI235"/>
          <cell r="AJ235"/>
          <cell r="AK235" t="str">
            <v/>
          </cell>
          <cell r="AL235"/>
          <cell r="AM235"/>
          <cell r="AN235"/>
          <cell r="AO235"/>
          <cell r="AP235"/>
          <cell r="AQ235"/>
          <cell r="AR235"/>
          <cell r="AS235"/>
          <cell r="AT235"/>
          <cell r="AU235" t="str">
            <v/>
          </cell>
          <cell r="AV235" t="str">
            <v/>
          </cell>
          <cell r="AW235" t="str">
            <v/>
          </cell>
          <cell r="AX235" t="str">
            <v/>
          </cell>
          <cell r="AY235" t="str">
            <v/>
          </cell>
          <cell r="AZ235" t="str">
            <v/>
          </cell>
          <cell r="BA235" t="str">
            <v/>
          </cell>
          <cell r="BB235" t="str">
            <v/>
          </cell>
          <cell r="BC235" t="str">
            <v/>
          </cell>
          <cell r="BD235" t="str">
            <v/>
          </cell>
          <cell r="BE235" t="str">
            <v/>
          </cell>
          <cell r="BF235" t="e">
            <v>#N/A</v>
          </cell>
          <cell r="BG235">
            <v>0</v>
          </cell>
          <cell r="BH235" t="str">
            <v/>
          </cell>
          <cell r="BI235" t="str">
            <v/>
          </cell>
          <cell r="BJ235" t="str">
            <v/>
          </cell>
          <cell r="BK235" t="str">
            <v/>
          </cell>
          <cell r="BL235" t="str">
            <v/>
          </cell>
          <cell r="BM235" t="str">
            <v/>
          </cell>
          <cell r="BN235" t="str">
            <v/>
          </cell>
          <cell r="BO235" t="str">
            <v/>
          </cell>
          <cell r="BP235" t="str">
            <v/>
          </cell>
          <cell r="BQ235"/>
          <cell r="BR235"/>
          <cell r="BS235"/>
          <cell r="BU235"/>
          <cell r="BV235"/>
          <cell r="BW235"/>
          <cell r="BX235"/>
          <cell r="BY235"/>
          <cell r="BZ235"/>
          <cell r="CA235"/>
          <cell r="CB235"/>
          <cell r="CC235"/>
        </row>
        <row r="236">
          <cell r="C236"/>
          <cell r="D236"/>
          <cell r="E236"/>
          <cell r="F236"/>
          <cell r="G236"/>
          <cell r="H236"/>
          <cell r="I236"/>
          <cell r="J236" t="str">
            <v/>
          </cell>
          <cell r="K236" t="str">
            <v/>
          </cell>
          <cell r="L236" t="str">
            <v/>
          </cell>
          <cell r="M236"/>
          <cell r="N236"/>
          <cell r="O236" t="str">
            <v/>
          </cell>
          <cell r="P236"/>
          <cell r="Q236"/>
          <cell r="R236"/>
          <cell r="S236"/>
          <cell r="T236"/>
          <cell r="U236" t="str">
            <v/>
          </cell>
          <cell r="V236" t="str">
            <v/>
          </cell>
          <cell r="W236" t="str">
            <v/>
          </cell>
          <cell r="X236" t="str">
            <v/>
          </cell>
          <cell r="Y236" t="str">
            <v/>
          </cell>
          <cell r="Z236">
            <v>0</v>
          </cell>
          <cell r="AA236">
            <v>0</v>
          </cell>
          <cell r="AB236"/>
          <cell r="AC236"/>
          <cell r="AD236"/>
          <cell r="AE236"/>
          <cell r="AF236"/>
          <cell r="AG236"/>
          <cell r="AH236"/>
          <cell r="AI236"/>
          <cell r="AJ236"/>
          <cell r="AK236" t="str">
            <v/>
          </cell>
          <cell r="AL236"/>
          <cell r="AM236"/>
          <cell r="AN236"/>
          <cell r="AO236"/>
          <cell r="AP236"/>
          <cell r="AQ236"/>
          <cell r="AR236"/>
          <cell r="AS236"/>
          <cell r="AT236"/>
          <cell r="AU236" t="str">
            <v/>
          </cell>
          <cell r="AV236" t="str">
            <v/>
          </cell>
          <cell r="AW236" t="str">
            <v/>
          </cell>
          <cell r="AX236" t="str">
            <v/>
          </cell>
          <cell r="AY236" t="str">
            <v/>
          </cell>
          <cell r="AZ236" t="str">
            <v/>
          </cell>
          <cell r="BA236" t="str">
            <v/>
          </cell>
          <cell r="BB236" t="str">
            <v/>
          </cell>
          <cell r="BC236" t="str">
            <v/>
          </cell>
          <cell r="BD236" t="str">
            <v/>
          </cell>
          <cell r="BE236" t="str">
            <v/>
          </cell>
          <cell r="BF236" t="e">
            <v>#N/A</v>
          </cell>
          <cell r="BG236">
            <v>0</v>
          </cell>
          <cell r="BH236" t="str">
            <v/>
          </cell>
          <cell r="BI236" t="str">
            <v/>
          </cell>
          <cell r="BJ236" t="str">
            <v/>
          </cell>
          <cell r="BK236" t="str">
            <v/>
          </cell>
          <cell r="BL236" t="str">
            <v/>
          </cell>
          <cell r="BM236" t="str">
            <v/>
          </cell>
          <cell r="BN236" t="str">
            <v/>
          </cell>
          <cell r="BO236" t="str">
            <v/>
          </cell>
          <cell r="BP236" t="str">
            <v/>
          </cell>
          <cell r="BQ236"/>
          <cell r="BR236"/>
          <cell r="BS236"/>
          <cell r="BU236"/>
          <cell r="BV236"/>
          <cell r="BW236"/>
          <cell r="BX236"/>
          <cell r="BY236"/>
          <cell r="BZ236"/>
          <cell r="CA236"/>
          <cell r="CB236"/>
          <cell r="CC236"/>
        </row>
        <row r="237">
          <cell r="C237"/>
          <cell r="D237"/>
          <cell r="E237"/>
          <cell r="F237"/>
          <cell r="G237"/>
          <cell r="H237"/>
          <cell r="I237"/>
          <cell r="J237" t="str">
            <v/>
          </cell>
          <cell r="K237" t="str">
            <v/>
          </cell>
          <cell r="L237" t="str">
            <v/>
          </cell>
          <cell r="M237"/>
          <cell r="N237"/>
          <cell r="O237" t="str">
            <v/>
          </cell>
          <cell r="P237"/>
          <cell r="Q237"/>
          <cell r="R237"/>
          <cell r="S237"/>
          <cell r="T237"/>
          <cell r="U237" t="str">
            <v/>
          </cell>
          <cell r="V237" t="str">
            <v/>
          </cell>
          <cell r="W237" t="str">
            <v/>
          </cell>
          <cell r="X237" t="str">
            <v/>
          </cell>
          <cell r="Y237" t="str">
            <v/>
          </cell>
          <cell r="Z237">
            <v>0</v>
          </cell>
          <cell r="AA237">
            <v>0</v>
          </cell>
          <cell r="AB237"/>
          <cell r="AC237"/>
          <cell r="AD237"/>
          <cell r="AE237"/>
          <cell r="AF237"/>
          <cell r="AG237"/>
          <cell r="AH237"/>
          <cell r="AI237"/>
          <cell r="AJ237"/>
          <cell r="AK237" t="str">
            <v/>
          </cell>
          <cell r="AL237"/>
          <cell r="AM237"/>
          <cell r="AN237"/>
          <cell r="AO237"/>
          <cell r="AP237"/>
          <cell r="AQ237"/>
          <cell r="AR237"/>
          <cell r="AS237"/>
          <cell r="AT237"/>
          <cell r="AU237" t="str">
            <v/>
          </cell>
          <cell r="AV237" t="str">
            <v/>
          </cell>
          <cell r="AW237" t="str">
            <v/>
          </cell>
          <cell r="AX237" t="str">
            <v/>
          </cell>
          <cell r="AY237" t="str">
            <v/>
          </cell>
          <cell r="AZ237" t="str">
            <v/>
          </cell>
          <cell r="BA237" t="str">
            <v/>
          </cell>
          <cell r="BB237" t="str">
            <v/>
          </cell>
          <cell r="BC237" t="str">
            <v/>
          </cell>
          <cell r="BD237" t="str">
            <v/>
          </cell>
          <cell r="BE237" t="str">
            <v/>
          </cell>
          <cell r="BF237" t="e">
            <v>#N/A</v>
          </cell>
          <cell r="BG237">
            <v>0</v>
          </cell>
          <cell r="BH237" t="str">
            <v/>
          </cell>
          <cell r="BI237" t="str">
            <v/>
          </cell>
          <cell r="BJ237" t="str">
            <v/>
          </cell>
          <cell r="BK237" t="str">
            <v/>
          </cell>
          <cell r="BL237" t="str">
            <v/>
          </cell>
          <cell r="BM237" t="str">
            <v/>
          </cell>
          <cell r="BN237" t="str">
            <v/>
          </cell>
          <cell r="BO237" t="str">
            <v/>
          </cell>
          <cell r="BP237" t="str">
            <v/>
          </cell>
          <cell r="BQ237"/>
          <cell r="BR237"/>
          <cell r="BS237"/>
          <cell r="BU237"/>
          <cell r="BV237"/>
          <cell r="BW237"/>
          <cell r="BX237"/>
          <cell r="BY237"/>
          <cell r="BZ237"/>
          <cell r="CA237"/>
          <cell r="CB237"/>
          <cell r="CC237"/>
        </row>
        <row r="238">
          <cell r="C238"/>
          <cell r="D238"/>
          <cell r="E238"/>
          <cell r="F238"/>
          <cell r="G238"/>
          <cell r="H238"/>
          <cell r="I238"/>
          <cell r="J238" t="str">
            <v/>
          </cell>
          <cell r="K238" t="str">
            <v/>
          </cell>
          <cell r="L238" t="str">
            <v/>
          </cell>
          <cell r="M238"/>
          <cell r="N238"/>
          <cell r="O238" t="str">
            <v/>
          </cell>
          <cell r="P238"/>
          <cell r="Q238"/>
          <cell r="R238"/>
          <cell r="S238"/>
          <cell r="T238"/>
          <cell r="U238" t="str">
            <v/>
          </cell>
          <cell r="V238" t="str">
            <v/>
          </cell>
          <cell r="W238" t="str">
            <v/>
          </cell>
          <cell r="X238" t="str">
            <v/>
          </cell>
          <cell r="Y238" t="str">
            <v/>
          </cell>
          <cell r="Z238">
            <v>0</v>
          </cell>
          <cell r="AA238">
            <v>0</v>
          </cell>
          <cell r="AB238"/>
          <cell r="AC238"/>
          <cell r="AD238"/>
          <cell r="AE238"/>
          <cell r="AF238"/>
          <cell r="AG238"/>
          <cell r="AH238"/>
          <cell r="AI238"/>
          <cell r="AJ238"/>
          <cell r="AK238" t="str">
            <v/>
          </cell>
          <cell r="AL238"/>
          <cell r="AM238"/>
          <cell r="AN238"/>
          <cell r="AO238"/>
          <cell r="AP238"/>
          <cell r="AQ238"/>
          <cell r="AR238"/>
          <cell r="AS238"/>
          <cell r="AT238"/>
          <cell r="AU238" t="str">
            <v/>
          </cell>
          <cell r="AV238" t="str">
            <v/>
          </cell>
          <cell r="AW238" t="str">
            <v/>
          </cell>
          <cell r="AX238" t="str">
            <v/>
          </cell>
          <cell r="AY238" t="str">
            <v/>
          </cell>
          <cell r="AZ238" t="str">
            <v/>
          </cell>
          <cell r="BA238" t="str">
            <v/>
          </cell>
          <cell r="BB238" t="str">
            <v/>
          </cell>
          <cell r="BC238" t="str">
            <v/>
          </cell>
          <cell r="BD238" t="str">
            <v/>
          </cell>
          <cell r="BE238" t="str">
            <v/>
          </cell>
          <cell r="BF238" t="e">
            <v>#N/A</v>
          </cell>
          <cell r="BG238">
            <v>0</v>
          </cell>
          <cell r="BH238" t="str">
            <v/>
          </cell>
          <cell r="BI238" t="str">
            <v/>
          </cell>
          <cell r="BJ238" t="str">
            <v/>
          </cell>
          <cell r="BK238" t="str">
            <v/>
          </cell>
          <cell r="BL238" t="str">
            <v/>
          </cell>
          <cell r="BM238" t="str">
            <v/>
          </cell>
          <cell r="BN238" t="str">
            <v/>
          </cell>
          <cell r="BO238" t="str">
            <v/>
          </cell>
          <cell r="BP238" t="str">
            <v/>
          </cell>
          <cell r="BQ238"/>
          <cell r="BR238"/>
          <cell r="BS238"/>
          <cell r="BU238"/>
          <cell r="BV238"/>
          <cell r="BW238"/>
          <cell r="BX238"/>
          <cell r="BY238"/>
          <cell r="BZ238"/>
          <cell r="CA238"/>
          <cell r="CB238"/>
          <cell r="CC238"/>
        </row>
        <row r="239">
          <cell r="C239"/>
          <cell r="D239"/>
          <cell r="E239"/>
          <cell r="F239"/>
          <cell r="G239"/>
          <cell r="H239"/>
          <cell r="I239"/>
          <cell r="J239" t="str">
            <v/>
          </cell>
          <cell r="K239" t="str">
            <v/>
          </cell>
          <cell r="L239" t="str">
            <v/>
          </cell>
          <cell r="M239"/>
          <cell r="N239"/>
          <cell r="O239" t="str">
            <v/>
          </cell>
          <cell r="P239"/>
          <cell r="Q239"/>
          <cell r="R239"/>
          <cell r="S239"/>
          <cell r="T239"/>
          <cell r="U239" t="str">
            <v/>
          </cell>
          <cell r="V239" t="str">
            <v/>
          </cell>
          <cell r="W239" t="str">
            <v/>
          </cell>
          <cell r="X239" t="str">
            <v/>
          </cell>
          <cell r="Y239" t="str">
            <v/>
          </cell>
          <cell r="Z239">
            <v>0</v>
          </cell>
          <cell r="AA239">
            <v>0</v>
          </cell>
          <cell r="AB239"/>
          <cell r="AC239"/>
          <cell r="AD239"/>
          <cell r="AE239"/>
          <cell r="AF239"/>
          <cell r="AG239"/>
          <cell r="AH239"/>
          <cell r="AI239"/>
          <cell r="AJ239"/>
          <cell r="AK239" t="str">
            <v/>
          </cell>
          <cell r="AL239"/>
          <cell r="AM239"/>
          <cell r="AN239"/>
          <cell r="AO239"/>
          <cell r="AP239"/>
          <cell r="AQ239"/>
          <cell r="AR239"/>
          <cell r="AS239"/>
          <cell r="AT239"/>
          <cell r="AU239" t="str">
            <v/>
          </cell>
          <cell r="AV239" t="str">
            <v/>
          </cell>
          <cell r="AW239" t="str">
            <v/>
          </cell>
          <cell r="AX239" t="str">
            <v/>
          </cell>
          <cell r="AY239" t="str">
            <v/>
          </cell>
          <cell r="AZ239" t="str">
            <v/>
          </cell>
          <cell r="BA239" t="str">
            <v/>
          </cell>
          <cell r="BB239" t="str">
            <v/>
          </cell>
          <cell r="BC239" t="str">
            <v/>
          </cell>
          <cell r="BD239" t="str">
            <v/>
          </cell>
          <cell r="BE239" t="str">
            <v/>
          </cell>
          <cell r="BF239" t="e">
            <v>#N/A</v>
          </cell>
          <cell r="BG239">
            <v>0</v>
          </cell>
          <cell r="BH239" t="str">
            <v/>
          </cell>
          <cell r="BI239" t="str">
            <v/>
          </cell>
          <cell r="BJ239" t="str">
            <v/>
          </cell>
          <cell r="BK239" t="str">
            <v/>
          </cell>
          <cell r="BL239" t="str">
            <v/>
          </cell>
          <cell r="BM239" t="str">
            <v/>
          </cell>
          <cell r="BN239" t="str">
            <v/>
          </cell>
          <cell r="BO239" t="str">
            <v/>
          </cell>
          <cell r="BP239" t="str">
            <v/>
          </cell>
          <cell r="BQ239"/>
          <cell r="BR239"/>
          <cell r="BS239"/>
          <cell r="BU239"/>
          <cell r="BV239"/>
          <cell r="BW239"/>
          <cell r="BX239"/>
          <cell r="BY239"/>
          <cell r="BZ239"/>
          <cell r="CA239"/>
          <cell r="CB239"/>
          <cell r="CC239"/>
        </row>
        <row r="240">
          <cell r="C240"/>
          <cell r="D240"/>
          <cell r="E240"/>
          <cell r="F240"/>
          <cell r="G240"/>
          <cell r="H240"/>
          <cell r="I240"/>
          <cell r="J240" t="str">
            <v/>
          </cell>
          <cell r="K240" t="str">
            <v/>
          </cell>
          <cell r="L240" t="str">
            <v/>
          </cell>
          <cell r="M240"/>
          <cell r="N240"/>
          <cell r="O240" t="str">
            <v/>
          </cell>
          <cell r="P240"/>
          <cell r="Q240"/>
          <cell r="R240"/>
          <cell r="S240"/>
          <cell r="T240"/>
          <cell r="U240" t="str">
            <v/>
          </cell>
          <cell r="V240" t="str">
            <v/>
          </cell>
          <cell r="W240" t="str">
            <v/>
          </cell>
          <cell r="X240" t="str">
            <v/>
          </cell>
          <cell r="Y240" t="str">
            <v/>
          </cell>
          <cell r="Z240">
            <v>0</v>
          </cell>
          <cell r="AA240">
            <v>0</v>
          </cell>
          <cell r="AB240"/>
          <cell r="AC240"/>
          <cell r="AD240"/>
          <cell r="AE240"/>
          <cell r="AF240"/>
          <cell r="AG240"/>
          <cell r="AH240"/>
          <cell r="AI240"/>
          <cell r="AJ240"/>
          <cell r="AK240" t="str">
            <v/>
          </cell>
          <cell r="AL240"/>
          <cell r="AM240"/>
          <cell r="AN240"/>
          <cell r="AO240"/>
          <cell r="AP240"/>
          <cell r="AQ240"/>
          <cell r="AR240"/>
          <cell r="AS240"/>
          <cell r="AT240"/>
          <cell r="AU240" t="str">
            <v/>
          </cell>
          <cell r="AV240" t="str">
            <v/>
          </cell>
          <cell r="AW240" t="str">
            <v/>
          </cell>
          <cell r="AX240" t="str">
            <v/>
          </cell>
          <cell r="AY240" t="str">
            <v/>
          </cell>
          <cell r="AZ240" t="str">
            <v/>
          </cell>
          <cell r="BA240" t="str">
            <v/>
          </cell>
          <cell r="BB240" t="str">
            <v/>
          </cell>
          <cell r="BC240" t="str">
            <v/>
          </cell>
          <cell r="BD240" t="str">
            <v/>
          </cell>
          <cell r="BE240" t="str">
            <v/>
          </cell>
          <cell r="BF240" t="e">
            <v>#N/A</v>
          </cell>
          <cell r="BG240">
            <v>0</v>
          </cell>
          <cell r="BH240" t="str">
            <v/>
          </cell>
          <cell r="BI240" t="str">
            <v/>
          </cell>
          <cell r="BJ240" t="str">
            <v/>
          </cell>
          <cell r="BK240" t="str">
            <v/>
          </cell>
          <cell r="BL240" t="str">
            <v/>
          </cell>
          <cell r="BM240" t="str">
            <v/>
          </cell>
          <cell r="BN240" t="str">
            <v/>
          </cell>
          <cell r="BO240" t="str">
            <v/>
          </cell>
          <cell r="BP240" t="str">
            <v/>
          </cell>
          <cell r="BQ240"/>
          <cell r="BR240"/>
          <cell r="BS240"/>
          <cell r="BU240"/>
          <cell r="BV240"/>
          <cell r="BW240"/>
          <cell r="BX240"/>
          <cell r="BY240"/>
          <cell r="BZ240"/>
          <cell r="CA240"/>
          <cell r="CB240"/>
          <cell r="CC240"/>
        </row>
        <row r="241">
          <cell r="C241"/>
          <cell r="D241"/>
          <cell r="E241"/>
          <cell r="F241"/>
          <cell r="G241"/>
          <cell r="H241"/>
          <cell r="I241"/>
          <cell r="J241" t="str">
            <v/>
          </cell>
          <cell r="K241" t="str">
            <v/>
          </cell>
          <cell r="L241" t="str">
            <v/>
          </cell>
          <cell r="M241"/>
          <cell r="N241"/>
          <cell r="O241" t="str">
            <v/>
          </cell>
          <cell r="P241"/>
          <cell r="Q241"/>
          <cell r="R241"/>
          <cell r="S241"/>
          <cell r="T241"/>
          <cell r="U241" t="str">
            <v/>
          </cell>
          <cell r="V241" t="str">
            <v/>
          </cell>
          <cell r="W241" t="str">
            <v/>
          </cell>
          <cell r="X241" t="str">
            <v/>
          </cell>
          <cell r="Y241" t="str">
            <v/>
          </cell>
          <cell r="Z241">
            <v>0</v>
          </cell>
          <cell r="AA241">
            <v>0</v>
          </cell>
          <cell r="AB241"/>
          <cell r="AC241"/>
          <cell r="AD241"/>
          <cell r="AE241"/>
          <cell r="AF241"/>
          <cell r="AG241"/>
          <cell r="AH241"/>
          <cell r="AI241"/>
          <cell r="AJ241"/>
          <cell r="AK241" t="str">
            <v/>
          </cell>
          <cell r="AL241"/>
          <cell r="AM241"/>
          <cell r="AN241"/>
          <cell r="AO241"/>
          <cell r="AP241"/>
          <cell r="AQ241"/>
          <cell r="AR241"/>
          <cell r="AS241"/>
          <cell r="AT241"/>
          <cell r="AU241" t="str">
            <v/>
          </cell>
          <cell r="AV241" t="str">
            <v/>
          </cell>
          <cell r="AW241" t="str">
            <v/>
          </cell>
          <cell r="AX241" t="str">
            <v/>
          </cell>
          <cell r="AY241" t="str">
            <v/>
          </cell>
          <cell r="AZ241" t="str">
            <v/>
          </cell>
          <cell r="BA241" t="str">
            <v/>
          </cell>
          <cell r="BB241" t="str">
            <v/>
          </cell>
          <cell r="BC241" t="str">
            <v/>
          </cell>
          <cell r="BD241" t="str">
            <v/>
          </cell>
          <cell r="BE241" t="str">
            <v/>
          </cell>
          <cell r="BF241" t="e">
            <v>#N/A</v>
          </cell>
          <cell r="BG241">
            <v>0</v>
          </cell>
          <cell r="BH241" t="str">
            <v/>
          </cell>
          <cell r="BI241" t="str">
            <v/>
          </cell>
          <cell r="BJ241" t="str">
            <v/>
          </cell>
          <cell r="BK241" t="str">
            <v/>
          </cell>
          <cell r="BL241" t="str">
            <v/>
          </cell>
          <cell r="BM241" t="str">
            <v/>
          </cell>
          <cell r="BN241" t="str">
            <v/>
          </cell>
          <cell r="BO241" t="str">
            <v/>
          </cell>
          <cell r="BP241" t="str">
            <v/>
          </cell>
          <cell r="BQ241"/>
          <cell r="BR241"/>
          <cell r="BS241"/>
          <cell r="BU241"/>
          <cell r="BV241"/>
          <cell r="BW241"/>
          <cell r="BX241"/>
          <cell r="BY241"/>
          <cell r="BZ241"/>
          <cell r="CA241"/>
          <cell r="CB241"/>
          <cell r="CC241"/>
        </row>
        <row r="242">
          <cell r="C242"/>
          <cell r="D242"/>
          <cell r="E242"/>
          <cell r="F242"/>
          <cell r="G242"/>
          <cell r="H242"/>
          <cell r="I242"/>
          <cell r="J242" t="str">
            <v/>
          </cell>
          <cell r="K242" t="str">
            <v/>
          </cell>
          <cell r="L242" t="str">
            <v/>
          </cell>
          <cell r="M242"/>
          <cell r="N242"/>
          <cell r="O242" t="str">
            <v/>
          </cell>
          <cell r="P242"/>
          <cell r="Q242"/>
          <cell r="R242"/>
          <cell r="S242"/>
          <cell r="T242"/>
          <cell r="U242" t="str">
            <v/>
          </cell>
          <cell r="V242" t="str">
            <v/>
          </cell>
          <cell r="W242" t="str">
            <v/>
          </cell>
          <cell r="X242" t="str">
            <v/>
          </cell>
          <cell r="Y242" t="str">
            <v/>
          </cell>
          <cell r="Z242">
            <v>0</v>
          </cell>
          <cell r="AA242">
            <v>0</v>
          </cell>
          <cell r="AB242"/>
          <cell r="AC242"/>
          <cell r="AD242"/>
          <cell r="AE242"/>
          <cell r="AF242"/>
          <cell r="AG242"/>
          <cell r="AH242"/>
          <cell r="AI242"/>
          <cell r="AJ242"/>
          <cell r="AK242" t="str">
            <v/>
          </cell>
          <cell r="AL242"/>
          <cell r="AM242"/>
          <cell r="AN242"/>
          <cell r="AO242"/>
          <cell r="AP242"/>
          <cell r="AQ242"/>
          <cell r="AR242"/>
          <cell r="AS242"/>
          <cell r="AT242"/>
          <cell r="AU242" t="str">
            <v/>
          </cell>
          <cell r="AV242" t="str">
            <v/>
          </cell>
          <cell r="AW242" t="str">
            <v/>
          </cell>
          <cell r="AX242" t="str">
            <v/>
          </cell>
          <cell r="AY242" t="str">
            <v/>
          </cell>
          <cell r="AZ242" t="str">
            <v/>
          </cell>
          <cell r="BA242" t="str">
            <v/>
          </cell>
          <cell r="BB242" t="str">
            <v/>
          </cell>
          <cell r="BC242" t="str">
            <v/>
          </cell>
          <cell r="BD242" t="str">
            <v/>
          </cell>
          <cell r="BE242" t="str">
            <v/>
          </cell>
          <cell r="BF242" t="e">
            <v>#N/A</v>
          </cell>
          <cell r="BG242">
            <v>0</v>
          </cell>
          <cell r="BH242" t="str">
            <v/>
          </cell>
          <cell r="BI242" t="str">
            <v/>
          </cell>
          <cell r="BJ242" t="str">
            <v/>
          </cell>
          <cell r="BK242" t="str">
            <v/>
          </cell>
          <cell r="BL242" t="str">
            <v/>
          </cell>
          <cell r="BM242" t="str">
            <v/>
          </cell>
          <cell r="BN242" t="str">
            <v/>
          </cell>
          <cell r="BO242" t="str">
            <v/>
          </cell>
          <cell r="BP242" t="str">
            <v/>
          </cell>
          <cell r="BQ242"/>
          <cell r="BR242"/>
          <cell r="BS242"/>
          <cell r="BU242"/>
          <cell r="BV242"/>
          <cell r="BW242"/>
          <cell r="BX242"/>
          <cell r="BY242"/>
          <cell r="BZ242"/>
          <cell r="CA242"/>
          <cell r="CB242"/>
          <cell r="CC242"/>
        </row>
        <row r="243">
          <cell r="C243"/>
          <cell r="D243"/>
          <cell r="E243"/>
          <cell r="F243"/>
          <cell r="G243"/>
          <cell r="H243"/>
          <cell r="I243"/>
          <cell r="J243" t="str">
            <v/>
          </cell>
          <cell r="K243" t="str">
            <v/>
          </cell>
          <cell r="L243" t="str">
            <v/>
          </cell>
          <cell r="M243"/>
          <cell r="N243"/>
          <cell r="O243" t="str">
            <v/>
          </cell>
          <cell r="P243"/>
          <cell r="Q243"/>
          <cell r="R243"/>
          <cell r="S243"/>
          <cell r="T243"/>
          <cell r="U243" t="str">
            <v/>
          </cell>
          <cell r="V243" t="str">
            <v/>
          </cell>
          <cell r="W243" t="str">
            <v/>
          </cell>
          <cell r="X243" t="str">
            <v/>
          </cell>
          <cell r="Y243" t="str">
            <v/>
          </cell>
          <cell r="Z243">
            <v>0</v>
          </cell>
          <cell r="AA243">
            <v>0</v>
          </cell>
          <cell r="AB243"/>
          <cell r="AC243"/>
          <cell r="AD243"/>
          <cell r="AE243"/>
          <cell r="AF243"/>
          <cell r="AG243"/>
          <cell r="AH243"/>
          <cell r="AI243"/>
          <cell r="AJ243"/>
          <cell r="AK243" t="str">
            <v/>
          </cell>
          <cell r="AL243"/>
          <cell r="AM243"/>
          <cell r="AN243"/>
          <cell r="AO243"/>
          <cell r="AP243"/>
          <cell r="AQ243"/>
          <cell r="AR243"/>
          <cell r="AS243"/>
          <cell r="AT243"/>
          <cell r="AU243" t="str">
            <v/>
          </cell>
          <cell r="AV243" t="str">
            <v/>
          </cell>
          <cell r="AW243" t="str">
            <v/>
          </cell>
          <cell r="AX243" t="str">
            <v/>
          </cell>
          <cell r="AY243" t="str">
            <v/>
          </cell>
          <cell r="AZ243" t="str">
            <v/>
          </cell>
          <cell r="BA243" t="str">
            <v/>
          </cell>
          <cell r="BB243" t="str">
            <v/>
          </cell>
          <cell r="BC243" t="str">
            <v/>
          </cell>
          <cell r="BD243" t="str">
            <v/>
          </cell>
          <cell r="BE243" t="str">
            <v/>
          </cell>
          <cell r="BF243" t="e">
            <v>#N/A</v>
          </cell>
          <cell r="BG243">
            <v>0</v>
          </cell>
          <cell r="BH243" t="str">
            <v/>
          </cell>
          <cell r="BI243" t="str">
            <v/>
          </cell>
          <cell r="BJ243" t="str">
            <v/>
          </cell>
          <cell r="BK243" t="str">
            <v/>
          </cell>
          <cell r="BL243" t="str">
            <v/>
          </cell>
          <cell r="BM243" t="str">
            <v/>
          </cell>
          <cell r="BN243" t="str">
            <v/>
          </cell>
          <cell r="BO243" t="str">
            <v/>
          </cell>
          <cell r="BP243" t="str">
            <v/>
          </cell>
          <cell r="BQ243"/>
          <cell r="BR243"/>
          <cell r="BS243"/>
          <cell r="BU243"/>
          <cell r="BV243"/>
          <cell r="BW243"/>
          <cell r="BX243"/>
          <cell r="BY243"/>
          <cell r="BZ243"/>
          <cell r="CA243"/>
          <cell r="CB243"/>
          <cell r="CC243"/>
        </row>
        <row r="244">
          <cell r="C244"/>
          <cell r="D244"/>
          <cell r="E244"/>
          <cell r="F244"/>
          <cell r="G244"/>
          <cell r="H244"/>
          <cell r="I244"/>
          <cell r="J244" t="str">
            <v/>
          </cell>
          <cell r="K244" t="str">
            <v/>
          </cell>
          <cell r="L244" t="str">
            <v/>
          </cell>
          <cell r="M244"/>
          <cell r="N244"/>
          <cell r="O244" t="str">
            <v/>
          </cell>
          <cell r="P244"/>
          <cell r="Q244"/>
          <cell r="R244"/>
          <cell r="S244"/>
          <cell r="T244"/>
          <cell r="U244" t="str">
            <v/>
          </cell>
          <cell r="V244" t="str">
            <v/>
          </cell>
          <cell r="W244" t="str">
            <v/>
          </cell>
          <cell r="X244" t="str">
            <v/>
          </cell>
          <cell r="Y244" t="str">
            <v/>
          </cell>
          <cell r="Z244">
            <v>0</v>
          </cell>
          <cell r="AA244">
            <v>0</v>
          </cell>
          <cell r="AB244"/>
          <cell r="AC244"/>
          <cell r="AD244"/>
          <cell r="AE244"/>
          <cell r="AF244"/>
          <cell r="AG244"/>
          <cell r="AH244"/>
          <cell r="AI244"/>
          <cell r="AJ244"/>
          <cell r="AK244" t="str">
            <v/>
          </cell>
          <cell r="AL244"/>
          <cell r="AM244"/>
          <cell r="AN244"/>
          <cell r="AO244"/>
          <cell r="AP244"/>
          <cell r="AQ244"/>
          <cell r="AR244"/>
          <cell r="AS244"/>
          <cell r="AT244"/>
          <cell r="AU244" t="str">
            <v/>
          </cell>
          <cell r="AV244" t="str">
            <v/>
          </cell>
          <cell r="AW244" t="str">
            <v/>
          </cell>
          <cell r="AX244" t="str">
            <v/>
          </cell>
          <cell r="AY244" t="str">
            <v/>
          </cell>
          <cell r="AZ244" t="str">
            <v/>
          </cell>
          <cell r="BA244" t="str">
            <v/>
          </cell>
          <cell r="BB244" t="str">
            <v/>
          </cell>
          <cell r="BC244" t="str">
            <v/>
          </cell>
          <cell r="BD244" t="str">
            <v/>
          </cell>
          <cell r="BE244" t="str">
            <v/>
          </cell>
          <cell r="BF244" t="e">
            <v>#N/A</v>
          </cell>
          <cell r="BG244">
            <v>0</v>
          </cell>
          <cell r="BH244" t="str">
            <v/>
          </cell>
          <cell r="BI244" t="str">
            <v/>
          </cell>
          <cell r="BJ244" t="str">
            <v/>
          </cell>
          <cell r="BK244" t="str">
            <v/>
          </cell>
          <cell r="BL244" t="str">
            <v/>
          </cell>
          <cell r="BM244" t="str">
            <v/>
          </cell>
          <cell r="BN244" t="str">
            <v/>
          </cell>
          <cell r="BO244" t="str">
            <v/>
          </cell>
          <cell r="BP244" t="str">
            <v/>
          </cell>
          <cell r="BQ244"/>
          <cell r="BR244"/>
          <cell r="BS244"/>
          <cell r="BU244"/>
          <cell r="BV244"/>
          <cell r="BW244"/>
          <cell r="BX244"/>
          <cell r="BY244"/>
          <cell r="BZ244"/>
          <cell r="CA244"/>
          <cell r="CB244"/>
          <cell r="CC244"/>
        </row>
        <row r="245">
          <cell r="C245"/>
          <cell r="D245"/>
          <cell r="E245"/>
          <cell r="F245"/>
          <cell r="G245"/>
          <cell r="H245"/>
          <cell r="I245"/>
          <cell r="J245" t="str">
            <v/>
          </cell>
          <cell r="K245" t="str">
            <v/>
          </cell>
          <cell r="L245" t="str">
            <v/>
          </cell>
          <cell r="M245"/>
          <cell r="N245"/>
          <cell r="O245" t="str">
            <v/>
          </cell>
          <cell r="P245"/>
          <cell r="Q245"/>
          <cell r="R245"/>
          <cell r="S245"/>
          <cell r="T245"/>
          <cell r="U245" t="str">
            <v/>
          </cell>
          <cell r="V245" t="str">
            <v/>
          </cell>
          <cell r="W245" t="str">
            <v/>
          </cell>
          <cell r="X245" t="str">
            <v/>
          </cell>
          <cell r="Y245" t="str">
            <v/>
          </cell>
          <cell r="Z245">
            <v>0</v>
          </cell>
          <cell r="AA245">
            <v>0</v>
          </cell>
          <cell r="AB245"/>
          <cell r="AC245"/>
          <cell r="AD245"/>
          <cell r="AE245"/>
          <cell r="AF245"/>
          <cell r="AG245"/>
          <cell r="AH245"/>
          <cell r="AI245"/>
          <cell r="AJ245"/>
          <cell r="AK245" t="str">
            <v/>
          </cell>
          <cell r="AL245"/>
          <cell r="AM245"/>
          <cell r="AN245"/>
          <cell r="AO245"/>
          <cell r="AP245"/>
          <cell r="AQ245"/>
          <cell r="AR245"/>
          <cell r="AS245"/>
          <cell r="AT245"/>
          <cell r="AU245" t="str">
            <v/>
          </cell>
          <cell r="AV245" t="str">
            <v/>
          </cell>
          <cell r="AW245" t="str">
            <v/>
          </cell>
          <cell r="AX245" t="str">
            <v/>
          </cell>
          <cell r="AY245" t="str">
            <v/>
          </cell>
          <cell r="AZ245" t="str">
            <v/>
          </cell>
          <cell r="BA245" t="str">
            <v/>
          </cell>
          <cell r="BB245" t="str">
            <v/>
          </cell>
          <cell r="BC245" t="str">
            <v/>
          </cell>
          <cell r="BD245" t="str">
            <v/>
          </cell>
          <cell r="BE245" t="str">
            <v/>
          </cell>
          <cell r="BF245" t="e">
            <v>#N/A</v>
          </cell>
          <cell r="BG245">
            <v>0</v>
          </cell>
          <cell r="BH245" t="str">
            <v/>
          </cell>
          <cell r="BI245" t="str">
            <v/>
          </cell>
          <cell r="BJ245" t="str">
            <v/>
          </cell>
          <cell r="BK245" t="str">
            <v/>
          </cell>
          <cell r="BL245" t="str">
            <v/>
          </cell>
          <cell r="BM245" t="str">
            <v/>
          </cell>
          <cell r="BN245" t="str">
            <v/>
          </cell>
          <cell r="BO245" t="str">
            <v/>
          </cell>
          <cell r="BP245" t="str">
            <v/>
          </cell>
          <cell r="BQ245"/>
          <cell r="BR245"/>
          <cell r="BS245"/>
          <cell r="BU245"/>
          <cell r="BV245"/>
          <cell r="BW245"/>
          <cell r="BX245"/>
          <cell r="BY245"/>
          <cell r="BZ245"/>
          <cell r="CA245"/>
          <cell r="CB245"/>
          <cell r="CC245"/>
        </row>
        <row r="246">
          <cell r="C246"/>
          <cell r="D246"/>
          <cell r="E246"/>
          <cell r="F246"/>
          <cell r="G246"/>
          <cell r="H246"/>
          <cell r="I246"/>
          <cell r="J246" t="str">
            <v/>
          </cell>
          <cell r="K246" t="str">
            <v/>
          </cell>
          <cell r="L246" t="str">
            <v/>
          </cell>
          <cell r="M246"/>
          <cell r="N246"/>
          <cell r="O246" t="str">
            <v/>
          </cell>
          <cell r="P246"/>
          <cell r="Q246"/>
          <cell r="R246"/>
          <cell r="S246"/>
          <cell r="T246"/>
          <cell r="U246" t="str">
            <v/>
          </cell>
          <cell r="V246" t="str">
            <v/>
          </cell>
          <cell r="W246" t="str">
            <v/>
          </cell>
          <cell r="X246" t="str">
            <v/>
          </cell>
          <cell r="Y246" t="str">
            <v/>
          </cell>
          <cell r="Z246">
            <v>0</v>
          </cell>
          <cell r="AA246">
            <v>0</v>
          </cell>
          <cell r="AB246"/>
          <cell r="AC246"/>
          <cell r="AD246"/>
          <cell r="AE246"/>
          <cell r="AF246"/>
          <cell r="AG246"/>
          <cell r="AH246"/>
          <cell r="AI246"/>
          <cell r="AJ246"/>
          <cell r="AK246" t="str">
            <v/>
          </cell>
          <cell r="AL246"/>
          <cell r="AM246"/>
          <cell r="AN246"/>
          <cell r="AO246"/>
          <cell r="AP246"/>
          <cell r="AQ246"/>
          <cell r="AR246"/>
          <cell r="AS246"/>
          <cell r="AT246"/>
          <cell r="AU246" t="str">
            <v/>
          </cell>
          <cell r="AV246" t="str">
            <v/>
          </cell>
          <cell r="AW246" t="str">
            <v/>
          </cell>
          <cell r="AX246" t="str">
            <v/>
          </cell>
          <cell r="AY246" t="str">
            <v/>
          </cell>
          <cell r="AZ246" t="str">
            <v/>
          </cell>
          <cell r="BA246" t="str">
            <v/>
          </cell>
          <cell r="BB246" t="str">
            <v/>
          </cell>
          <cell r="BC246" t="str">
            <v/>
          </cell>
          <cell r="BD246" t="str">
            <v/>
          </cell>
          <cell r="BE246" t="str">
            <v/>
          </cell>
          <cell r="BF246" t="e">
            <v>#N/A</v>
          </cell>
          <cell r="BG246">
            <v>0</v>
          </cell>
          <cell r="BH246" t="str">
            <v/>
          </cell>
          <cell r="BI246" t="str">
            <v/>
          </cell>
          <cell r="BJ246" t="str">
            <v/>
          </cell>
          <cell r="BK246" t="str">
            <v/>
          </cell>
          <cell r="BL246" t="str">
            <v/>
          </cell>
          <cell r="BM246" t="str">
            <v/>
          </cell>
          <cell r="BN246" t="str">
            <v/>
          </cell>
          <cell r="BO246" t="str">
            <v/>
          </cell>
          <cell r="BP246" t="str">
            <v/>
          </cell>
          <cell r="BQ246"/>
          <cell r="BR246"/>
          <cell r="BS246"/>
          <cell r="BU246"/>
          <cell r="BV246"/>
          <cell r="BW246"/>
          <cell r="BX246"/>
          <cell r="BY246"/>
          <cell r="BZ246"/>
          <cell r="CA246"/>
          <cell r="CB246"/>
          <cell r="CC246"/>
        </row>
        <row r="247">
          <cell r="C247"/>
          <cell r="D247"/>
          <cell r="E247"/>
          <cell r="F247"/>
          <cell r="G247"/>
          <cell r="H247"/>
          <cell r="I247"/>
          <cell r="J247" t="str">
            <v/>
          </cell>
          <cell r="K247" t="str">
            <v/>
          </cell>
          <cell r="L247" t="str">
            <v/>
          </cell>
          <cell r="M247"/>
          <cell r="N247"/>
          <cell r="O247" t="str">
            <v/>
          </cell>
          <cell r="P247"/>
          <cell r="Q247"/>
          <cell r="R247"/>
          <cell r="S247"/>
          <cell r="T247"/>
          <cell r="U247" t="str">
            <v/>
          </cell>
          <cell r="V247" t="str">
            <v/>
          </cell>
          <cell r="W247" t="str">
            <v/>
          </cell>
          <cell r="X247" t="str">
            <v/>
          </cell>
          <cell r="Y247" t="str">
            <v/>
          </cell>
          <cell r="Z247">
            <v>0</v>
          </cell>
          <cell r="AA247">
            <v>0</v>
          </cell>
          <cell r="AB247"/>
          <cell r="AC247"/>
          <cell r="AD247"/>
          <cell r="AE247"/>
          <cell r="AF247"/>
          <cell r="AG247"/>
          <cell r="AH247"/>
          <cell r="AI247"/>
          <cell r="AJ247"/>
          <cell r="AK247" t="str">
            <v/>
          </cell>
          <cell r="AL247"/>
          <cell r="AM247"/>
          <cell r="AN247"/>
          <cell r="AO247"/>
          <cell r="AP247"/>
          <cell r="AQ247"/>
          <cell r="AR247"/>
          <cell r="AS247"/>
          <cell r="AT247"/>
          <cell r="AU247" t="str">
            <v/>
          </cell>
          <cell r="AV247" t="str">
            <v/>
          </cell>
          <cell r="AW247" t="str">
            <v/>
          </cell>
          <cell r="AX247" t="str">
            <v/>
          </cell>
          <cell r="AY247" t="str">
            <v/>
          </cell>
          <cell r="AZ247" t="str">
            <v/>
          </cell>
          <cell r="BA247" t="str">
            <v/>
          </cell>
          <cell r="BB247" t="str">
            <v/>
          </cell>
          <cell r="BC247" t="str">
            <v/>
          </cell>
          <cell r="BD247" t="str">
            <v/>
          </cell>
          <cell r="BE247" t="str">
            <v/>
          </cell>
          <cell r="BF247" t="e">
            <v>#N/A</v>
          </cell>
          <cell r="BG247">
            <v>0</v>
          </cell>
          <cell r="BH247" t="str">
            <v/>
          </cell>
          <cell r="BI247" t="str">
            <v/>
          </cell>
          <cell r="BJ247" t="str">
            <v/>
          </cell>
          <cell r="BK247" t="str">
            <v/>
          </cell>
          <cell r="BL247" t="str">
            <v/>
          </cell>
          <cell r="BM247" t="str">
            <v/>
          </cell>
          <cell r="BN247" t="str">
            <v/>
          </cell>
          <cell r="BO247" t="str">
            <v/>
          </cell>
          <cell r="BP247" t="str">
            <v/>
          </cell>
          <cell r="BQ247"/>
          <cell r="BR247"/>
          <cell r="BS247"/>
          <cell r="BU247"/>
          <cell r="BV247"/>
          <cell r="BW247"/>
          <cell r="BX247"/>
          <cell r="BY247"/>
          <cell r="BZ247"/>
          <cell r="CA247"/>
          <cell r="CB247"/>
          <cell r="CC247"/>
        </row>
        <row r="248">
          <cell r="C248"/>
          <cell r="D248"/>
          <cell r="E248"/>
          <cell r="F248"/>
          <cell r="G248"/>
          <cell r="H248"/>
          <cell r="I248"/>
          <cell r="J248" t="str">
            <v/>
          </cell>
          <cell r="K248" t="str">
            <v/>
          </cell>
          <cell r="L248" t="str">
            <v/>
          </cell>
          <cell r="M248"/>
          <cell r="N248"/>
          <cell r="O248" t="str">
            <v/>
          </cell>
          <cell r="P248"/>
          <cell r="Q248"/>
          <cell r="R248"/>
          <cell r="S248"/>
          <cell r="T248"/>
          <cell r="U248" t="str">
            <v/>
          </cell>
          <cell r="V248" t="str">
            <v/>
          </cell>
          <cell r="W248" t="str">
            <v/>
          </cell>
          <cell r="X248" t="str">
            <v/>
          </cell>
          <cell r="Y248" t="str">
            <v/>
          </cell>
          <cell r="Z248">
            <v>0</v>
          </cell>
          <cell r="AA248">
            <v>0</v>
          </cell>
          <cell r="AB248"/>
          <cell r="AC248"/>
          <cell r="AD248"/>
          <cell r="AE248"/>
          <cell r="AF248"/>
          <cell r="AG248"/>
          <cell r="AH248"/>
          <cell r="AI248"/>
          <cell r="AJ248"/>
          <cell r="AK248" t="str">
            <v/>
          </cell>
          <cell r="AL248"/>
          <cell r="AM248"/>
          <cell r="AN248"/>
          <cell r="AO248"/>
          <cell r="AP248"/>
          <cell r="AQ248"/>
          <cell r="AR248"/>
          <cell r="AS248"/>
          <cell r="AT248"/>
          <cell r="AU248" t="str">
            <v/>
          </cell>
          <cell r="AV248" t="str">
            <v/>
          </cell>
          <cell r="AW248" t="str">
            <v/>
          </cell>
          <cell r="AX248" t="str">
            <v/>
          </cell>
          <cell r="AY248" t="str">
            <v/>
          </cell>
          <cell r="AZ248" t="str">
            <v/>
          </cell>
          <cell r="BA248" t="str">
            <v/>
          </cell>
          <cell r="BB248" t="str">
            <v/>
          </cell>
          <cell r="BC248" t="str">
            <v/>
          </cell>
          <cell r="BD248" t="str">
            <v/>
          </cell>
          <cell r="BE248" t="str">
            <v/>
          </cell>
          <cell r="BF248" t="e">
            <v>#N/A</v>
          </cell>
          <cell r="BG248">
            <v>0</v>
          </cell>
          <cell r="BH248" t="str">
            <v/>
          </cell>
          <cell r="BI248" t="str">
            <v/>
          </cell>
          <cell r="BJ248" t="str">
            <v/>
          </cell>
          <cell r="BK248" t="str">
            <v/>
          </cell>
          <cell r="BL248" t="str">
            <v/>
          </cell>
          <cell r="BM248" t="str">
            <v/>
          </cell>
          <cell r="BN248" t="str">
            <v/>
          </cell>
          <cell r="BO248" t="str">
            <v/>
          </cell>
          <cell r="BP248" t="str">
            <v/>
          </cell>
          <cell r="BQ248"/>
          <cell r="BR248"/>
          <cell r="BS248"/>
          <cell r="BU248"/>
          <cell r="BV248"/>
          <cell r="BW248"/>
          <cell r="BX248"/>
          <cell r="BY248"/>
          <cell r="BZ248"/>
          <cell r="CA248"/>
          <cell r="CB248"/>
          <cell r="CC248"/>
        </row>
        <row r="249">
          <cell r="C249"/>
          <cell r="D249"/>
          <cell r="E249"/>
          <cell r="F249"/>
          <cell r="G249"/>
          <cell r="H249"/>
          <cell r="I249"/>
          <cell r="J249" t="str">
            <v/>
          </cell>
          <cell r="K249" t="str">
            <v/>
          </cell>
          <cell r="L249" t="str">
            <v/>
          </cell>
          <cell r="M249"/>
          <cell r="N249"/>
          <cell r="O249" t="str">
            <v/>
          </cell>
          <cell r="P249"/>
          <cell r="Q249"/>
          <cell r="R249"/>
          <cell r="S249"/>
          <cell r="T249"/>
          <cell r="U249" t="str">
            <v/>
          </cell>
          <cell r="V249" t="str">
            <v/>
          </cell>
          <cell r="W249" t="str">
            <v/>
          </cell>
          <cell r="X249" t="str">
            <v/>
          </cell>
          <cell r="Y249" t="str">
            <v/>
          </cell>
          <cell r="Z249">
            <v>0</v>
          </cell>
          <cell r="AA249">
            <v>0</v>
          </cell>
          <cell r="AB249"/>
          <cell r="AC249"/>
          <cell r="AD249"/>
          <cell r="AE249"/>
          <cell r="AF249"/>
          <cell r="AG249"/>
          <cell r="AH249"/>
          <cell r="AI249"/>
          <cell r="AJ249"/>
          <cell r="AK249" t="str">
            <v/>
          </cell>
          <cell r="AL249"/>
          <cell r="AM249"/>
          <cell r="AN249"/>
          <cell r="AO249"/>
          <cell r="AP249"/>
          <cell r="AQ249"/>
          <cell r="AR249"/>
          <cell r="AS249"/>
          <cell r="AT249"/>
          <cell r="AU249" t="str">
            <v/>
          </cell>
          <cell r="AV249" t="str">
            <v/>
          </cell>
          <cell r="AW249" t="str">
            <v/>
          </cell>
          <cell r="AX249" t="str">
            <v/>
          </cell>
          <cell r="AY249" t="str">
            <v/>
          </cell>
          <cell r="AZ249" t="str">
            <v/>
          </cell>
          <cell r="BA249" t="str">
            <v/>
          </cell>
          <cell r="BB249" t="str">
            <v/>
          </cell>
          <cell r="BC249" t="str">
            <v/>
          </cell>
          <cell r="BD249" t="str">
            <v/>
          </cell>
          <cell r="BE249" t="str">
            <v/>
          </cell>
          <cell r="BF249" t="e">
            <v>#N/A</v>
          </cell>
          <cell r="BG249">
            <v>0</v>
          </cell>
          <cell r="BH249" t="str">
            <v/>
          </cell>
          <cell r="BI249" t="str">
            <v/>
          </cell>
          <cell r="BJ249" t="str">
            <v/>
          </cell>
          <cell r="BK249" t="str">
            <v/>
          </cell>
          <cell r="BL249" t="str">
            <v/>
          </cell>
          <cell r="BM249" t="str">
            <v/>
          </cell>
          <cell r="BN249" t="str">
            <v/>
          </cell>
          <cell r="BO249" t="str">
            <v/>
          </cell>
          <cell r="BP249" t="str">
            <v/>
          </cell>
          <cell r="BQ249"/>
          <cell r="BR249"/>
          <cell r="BS249"/>
          <cell r="BU249"/>
          <cell r="BV249"/>
          <cell r="BW249"/>
          <cell r="BX249"/>
          <cell r="BY249"/>
          <cell r="BZ249"/>
          <cell r="CA249"/>
          <cell r="CB249"/>
          <cell r="CC249"/>
        </row>
        <row r="250">
          <cell r="C250"/>
          <cell r="D250"/>
          <cell r="E250"/>
          <cell r="F250"/>
          <cell r="G250"/>
          <cell r="H250"/>
          <cell r="I250"/>
          <cell r="J250" t="str">
            <v/>
          </cell>
          <cell r="K250" t="str">
            <v/>
          </cell>
          <cell r="L250" t="str">
            <v/>
          </cell>
          <cell r="M250"/>
          <cell r="N250"/>
          <cell r="O250" t="str">
            <v/>
          </cell>
          <cell r="P250"/>
          <cell r="Q250"/>
          <cell r="R250"/>
          <cell r="S250"/>
          <cell r="T250"/>
          <cell r="U250" t="str">
            <v/>
          </cell>
          <cell r="V250" t="str">
            <v/>
          </cell>
          <cell r="W250" t="str">
            <v/>
          </cell>
          <cell r="X250" t="str">
            <v/>
          </cell>
          <cell r="Y250" t="str">
            <v/>
          </cell>
          <cell r="Z250">
            <v>0</v>
          </cell>
          <cell r="AA250">
            <v>0</v>
          </cell>
          <cell r="AB250"/>
          <cell r="AC250"/>
          <cell r="AD250"/>
          <cell r="AE250"/>
          <cell r="AF250"/>
          <cell r="AG250"/>
          <cell r="AH250"/>
          <cell r="AI250"/>
          <cell r="AJ250"/>
          <cell r="AK250" t="str">
            <v/>
          </cell>
          <cell r="AL250"/>
          <cell r="AM250"/>
          <cell r="AN250"/>
          <cell r="AO250"/>
          <cell r="AP250"/>
          <cell r="AQ250"/>
          <cell r="AR250"/>
          <cell r="AS250"/>
          <cell r="AT250"/>
          <cell r="AU250" t="str">
            <v/>
          </cell>
          <cell r="AV250" t="str">
            <v/>
          </cell>
          <cell r="AW250" t="str">
            <v/>
          </cell>
          <cell r="AX250" t="str">
            <v/>
          </cell>
          <cell r="AY250" t="str">
            <v/>
          </cell>
          <cell r="AZ250" t="str">
            <v/>
          </cell>
          <cell r="BA250" t="str">
            <v/>
          </cell>
          <cell r="BB250" t="str">
            <v/>
          </cell>
          <cell r="BC250" t="str">
            <v/>
          </cell>
          <cell r="BD250" t="str">
            <v/>
          </cell>
          <cell r="BE250" t="str">
            <v/>
          </cell>
          <cell r="BF250" t="e">
            <v>#N/A</v>
          </cell>
          <cell r="BG250">
            <v>0</v>
          </cell>
          <cell r="BH250" t="str">
            <v/>
          </cell>
          <cell r="BI250" t="str">
            <v/>
          </cell>
          <cell r="BJ250" t="str">
            <v/>
          </cell>
          <cell r="BK250" t="str">
            <v/>
          </cell>
          <cell r="BL250" t="str">
            <v/>
          </cell>
          <cell r="BM250" t="str">
            <v/>
          </cell>
          <cell r="BN250" t="str">
            <v/>
          </cell>
          <cell r="BO250" t="str">
            <v/>
          </cell>
          <cell r="BP250" t="str">
            <v/>
          </cell>
          <cell r="BQ250"/>
          <cell r="BR250"/>
          <cell r="BS250"/>
          <cell r="BU250"/>
          <cell r="BV250"/>
          <cell r="BW250"/>
          <cell r="BX250"/>
          <cell r="BY250"/>
          <cell r="BZ250"/>
          <cell r="CA250"/>
          <cell r="CB250"/>
          <cell r="CC250"/>
        </row>
        <row r="251">
          <cell r="C251"/>
          <cell r="D251"/>
          <cell r="E251"/>
          <cell r="F251"/>
          <cell r="G251"/>
          <cell r="H251"/>
          <cell r="I251"/>
          <cell r="J251" t="str">
            <v/>
          </cell>
          <cell r="K251" t="str">
            <v/>
          </cell>
          <cell r="L251" t="str">
            <v/>
          </cell>
          <cell r="M251"/>
          <cell r="N251"/>
          <cell r="O251" t="str">
            <v/>
          </cell>
          <cell r="P251"/>
          <cell r="Q251"/>
          <cell r="R251"/>
          <cell r="S251"/>
          <cell r="T251"/>
          <cell r="U251" t="str">
            <v/>
          </cell>
          <cell r="V251" t="str">
            <v/>
          </cell>
          <cell r="W251" t="str">
            <v/>
          </cell>
          <cell r="X251" t="str">
            <v/>
          </cell>
          <cell r="Y251" t="str">
            <v/>
          </cell>
          <cell r="Z251">
            <v>0</v>
          </cell>
          <cell r="AA251">
            <v>0</v>
          </cell>
          <cell r="AB251"/>
          <cell r="AC251"/>
          <cell r="AD251"/>
          <cell r="AE251"/>
          <cell r="AF251"/>
          <cell r="AG251"/>
          <cell r="AH251"/>
          <cell r="AI251"/>
          <cell r="AJ251"/>
          <cell r="AK251" t="str">
            <v/>
          </cell>
          <cell r="AL251"/>
          <cell r="AM251"/>
          <cell r="AN251"/>
          <cell r="AO251"/>
          <cell r="AP251"/>
          <cell r="AQ251"/>
          <cell r="AR251"/>
          <cell r="AS251"/>
          <cell r="AT251"/>
          <cell r="AU251" t="str">
            <v/>
          </cell>
          <cell r="AV251" t="str">
            <v/>
          </cell>
          <cell r="AW251" t="str">
            <v/>
          </cell>
          <cell r="AX251" t="str">
            <v/>
          </cell>
          <cell r="AY251" t="str">
            <v/>
          </cell>
          <cell r="AZ251" t="str">
            <v/>
          </cell>
          <cell r="BA251" t="str">
            <v/>
          </cell>
          <cell r="BB251" t="str">
            <v/>
          </cell>
          <cell r="BC251" t="str">
            <v/>
          </cell>
          <cell r="BD251" t="str">
            <v/>
          </cell>
          <cell r="BE251" t="str">
            <v/>
          </cell>
          <cell r="BF251" t="e">
            <v>#N/A</v>
          </cell>
          <cell r="BG251">
            <v>0</v>
          </cell>
          <cell r="BH251" t="str">
            <v/>
          </cell>
          <cell r="BI251" t="str">
            <v/>
          </cell>
          <cell r="BJ251" t="str">
            <v/>
          </cell>
          <cell r="BK251" t="str">
            <v/>
          </cell>
          <cell r="BL251" t="str">
            <v/>
          </cell>
          <cell r="BM251" t="str">
            <v/>
          </cell>
          <cell r="BN251" t="str">
            <v/>
          </cell>
          <cell r="BO251" t="str">
            <v/>
          </cell>
          <cell r="BP251" t="str">
            <v/>
          </cell>
          <cell r="BQ251"/>
          <cell r="BR251"/>
          <cell r="BS251"/>
          <cell r="BU251"/>
          <cell r="BV251"/>
          <cell r="BW251"/>
          <cell r="BX251"/>
          <cell r="BY251"/>
          <cell r="BZ251"/>
          <cell r="CA251"/>
          <cell r="CB251"/>
          <cell r="CC251"/>
        </row>
        <row r="252">
          <cell r="C252"/>
          <cell r="D252"/>
          <cell r="E252"/>
          <cell r="F252"/>
          <cell r="G252"/>
          <cell r="H252"/>
          <cell r="I252"/>
          <cell r="J252" t="str">
            <v/>
          </cell>
          <cell r="K252" t="str">
            <v/>
          </cell>
          <cell r="L252" t="str">
            <v/>
          </cell>
          <cell r="M252"/>
          <cell r="N252"/>
          <cell r="O252" t="str">
            <v/>
          </cell>
          <cell r="P252"/>
          <cell r="Q252"/>
          <cell r="R252" t="str">
            <v>elkinl.tovar@contraloria.gov.</v>
          </cell>
          <cell r="S252"/>
          <cell r="T252"/>
          <cell r="U252" t="str">
            <v/>
          </cell>
          <cell r="V252" t="str">
            <v/>
          </cell>
          <cell r="W252" t="str">
            <v/>
          </cell>
          <cell r="X252" t="str">
            <v/>
          </cell>
          <cell r="Y252" t="str">
            <v/>
          </cell>
          <cell r="Z252">
            <v>0</v>
          </cell>
          <cell r="AA252">
            <v>0</v>
          </cell>
          <cell r="AB252"/>
          <cell r="AC252"/>
          <cell r="AD252"/>
          <cell r="AE252"/>
          <cell r="AF252"/>
          <cell r="AG252"/>
          <cell r="AH252"/>
          <cell r="AI252"/>
          <cell r="AJ252"/>
          <cell r="AK252" t="str">
            <v/>
          </cell>
          <cell r="AL252"/>
          <cell r="AM252"/>
          <cell r="AN252"/>
          <cell r="AO252"/>
          <cell r="AP252"/>
          <cell r="AQ252"/>
          <cell r="AR252"/>
          <cell r="AS252"/>
          <cell r="AT252"/>
          <cell r="AU252" t="str">
            <v/>
          </cell>
          <cell r="AV252" t="str">
            <v/>
          </cell>
          <cell r="AW252" t="str">
            <v/>
          </cell>
          <cell r="AX252" t="str">
            <v/>
          </cell>
          <cell r="AY252" t="str">
            <v/>
          </cell>
          <cell r="AZ252" t="str">
            <v/>
          </cell>
          <cell r="BA252" t="str">
            <v/>
          </cell>
          <cell r="BB252" t="str">
            <v/>
          </cell>
          <cell r="BC252" t="str">
            <v/>
          </cell>
          <cell r="BD252" t="str">
            <v/>
          </cell>
          <cell r="BE252" t="str">
            <v/>
          </cell>
          <cell r="BF252" t="e">
            <v>#N/A</v>
          </cell>
          <cell r="BG252">
            <v>0</v>
          </cell>
          <cell r="BH252" t="str">
            <v/>
          </cell>
          <cell r="BI252" t="str">
            <v/>
          </cell>
          <cell r="BJ252" t="str">
            <v/>
          </cell>
          <cell r="BK252" t="str">
            <v/>
          </cell>
          <cell r="BL252" t="str">
            <v/>
          </cell>
          <cell r="BM252" t="str">
            <v/>
          </cell>
          <cell r="BN252" t="str">
            <v/>
          </cell>
          <cell r="BO252" t="str">
            <v/>
          </cell>
          <cell r="BP252" t="str">
            <v/>
          </cell>
          <cell r="BQ252"/>
          <cell r="BR252"/>
          <cell r="BS252"/>
          <cell r="BU252"/>
          <cell r="BV252"/>
          <cell r="BW252"/>
          <cell r="BX252"/>
          <cell r="BY252"/>
          <cell r="BZ252"/>
          <cell r="CA252"/>
          <cell r="CB252"/>
          <cell r="CC252"/>
        </row>
        <row r="253">
          <cell r="C253"/>
          <cell r="D253"/>
          <cell r="E253"/>
          <cell r="F253"/>
          <cell r="G253"/>
          <cell r="H253"/>
          <cell r="I253"/>
          <cell r="J253" t="str">
            <v/>
          </cell>
          <cell r="K253" t="str">
            <v/>
          </cell>
          <cell r="L253" t="str">
            <v/>
          </cell>
          <cell r="M253"/>
          <cell r="N253"/>
          <cell r="O253" t="str">
            <v/>
          </cell>
          <cell r="P253"/>
          <cell r="Q253"/>
          <cell r="R253"/>
          <cell r="S253"/>
          <cell r="T253"/>
          <cell r="U253" t="str">
            <v/>
          </cell>
          <cell r="V253" t="str">
            <v/>
          </cell>
          <cell r="W253" t="str">
            <v/>
          </cell>
          <cell r="X253" t="str">
            <v/>
          </cell>
          <cell r="Y253" t="str">
            <v/>
          </cell>
          <cell r="Z253">
            <v>0</v>
          </cell>
          <cell r="AA253">
            <v>0</v>
          </cell>
          <cell r="AB253"/>
          <cell r="AC253"/>
          <cell r="AD253"/>
          <cell r="AE253"/>
          <cell r="AF253"/>
          <cell r="AG253"/>
          <cell r="AH253"/>
          <cell r="AI253"/>
          <cell r="AJ253"/>
          <cell r="AK253" t="str">
            <v/>
          </cell>
          <cell r="AL253"/>
          <cell r="AM253"/>
          <cell r="AN253"/>
          <cell r="AO253"/>
          <cell r="AP253"/>
          <cell r="AQ253"/>
          <cell r="AR253"/>
          <cell r="AS253"/>
          <cell r="AT253"/>
          <cell r="AU253" t="str">
            <v/>
          </cell>
          <cell r="AV253" t="str">
            <v/>
          </cell>
          <cell r="AW253" t="str">
            <v/>
          </cell>
          <cell r="AX253" t="str">
            <v/>
          </cell>
          <cell r="AY253" t="str">
            <v/>
          </cell>
          <cell r="AZ253" t="str">
            <v/>
          </cell>
          <cell r="BA253" t="str">
            <v/>
          </cell>
          <cell r="BB253" t="str">
            <v/>
          </cell>
          <cell r="BC253" t="str">
            <v/>
          </cell>
          <cell r="BD253" t="str">
            <v/>
          </cell>
          <cell r="BE253" t="str">
            <v/>
          </cell>
          <cell r="BF253" t="e">
            <v>#N/A</v>
          </cell>
          <cell r="BG253">
            <v>0</v>
          </cell>
          <cell r="BH253" t="str">
            <v/>
          </cell>
          <cell r="BI253" t="str">
            <v/>
          </cell>
          <cell r="BJ253" t="str">
            <v/>
          </cell>
          <cell r="BK253" t="str">
            <v/>
          </cell>
          <cell r="BL253" t="str">
            <v/>
          </cell>
          <cell r="BM253" t="str">
            <v/>
          </cell>
          <cell r="BN253" t="str">
            <v/>
          </cell>
          <cell r="BO253" t="str">
            <v/>
          </cell>
          <cell r="BP253" t="str">
            <v/>
          </cell>
          <cell r="BQ253"/>
          <cell r="BR253"/>
          <cell r="BS253"/>
          <cell r="BU253"/>
          <cell r="BV253"/>
          <cell r="BW253"/>
          <cell r="BX253"/>
          <cell r="BY253"/>
          <cell r="BZ253"/>
          <cell r="CA253"/>
          <cell r="CB253"/>
          <cell r="CC253"/>
        </row>
        <row r="254">
          <cell r="C254"/>
          <cell r="D254"/>
          <cell r="E254"/>
          <cell r="F254"/>
          <cell r="G254"/>
          <cell r="H254"/>
          <cell r="I254"/>
          <cell r="J254" t="str">
            <v/>
          </cell>
          <cell r="K254" t="str">
            <v/>
          </cell>
          <cell r="L254" t="str">
            <v/>
          </cell>
          <cell r="M254"/>
          <cell r="N254"/>
          <cell r="O254" t="str">
            <v/>
          </cell>
          <cell r="P254"/>
          <cell r="Q254"/>
          <cell r="R254"/>
          <cell r="S254"/>
          <cell r="T254"/>
          <cell r="U254" t="str">
            <v/>
          </cell>
          <cell r="V254" t="str">
            <v/>
          </cell>
          <cell r="W254" t="str">
            <v/>
          </cell>
          <cell r="X254" t="str">
            <v/>
          </cell>
          <cell r="Y254" t="str">
            <v/>
          </cell>
          <cell r="Z254">
            <v>0</v>
          </cell>
          <cell r="AA254">
            <v>0</v>
          </cell>
          <cell r="AB254"/>
          <cell r="AC254"/>
          <cell r="AD254"/>
          <cell r="AE254"/>
          <cell r="AF254"/>
          <cell r="AG254"/>
          <cell r="AH254"/>
          <cell r="AI254"/>
          <cell r="AJ254"/>
          <cell r="AK254" t="str">
            <v/>
          </cell>
          <cell r="AL254"/>
          <cell r="AM254"/>
          <cell r="AN254"/>
          <cell r="AO254"/>
          <cell r="AP254"/>
          <cell r="AQ254"/>
          <cell r="AR254"/>
          <cell r="AS254"/>
          <cell r="AT254"/>
          <cell r="AU254" t="str">
            <v/>
          </cell>
          <cell r="AV254" t="str">
            <v/>
          </cell>
          <cell r="AW254" t="str">
            <v/>
          </cell>
          <cell r="AX254" t="str">
            <v/>
          </cell>
          <cell r="AY254" t="str">
            <v/>
          </cell>
          <cell r="AZ254" t="str">
            <v/>
          </cell>
          <cell r="BA254" t="str">
            <v/>
          </cell>
          <cell r="BB254" t="str">
            <v/>
          </cell>
          <cell r="BC254" t="str">
            <v/>
          </cell>
          <cell r="BD254" t="str">
            <v/>
          </cell>
          <cell r="BE254" t="str">
            <v/>
          </cell>
          <cell r="BF254" t="e">
            <v>#N/A</v>
          </cell>
          <cell r="BG254">
            <v>0</v>
          </cell>
          <cell r="BH254" t="str">
            <v/>
          </cell>
          <cell r="BI254" t="str">
            <v/>
          </cell>
          <cell r="BJ254" t="str">
            <v/>
          </cell>
          <cell r="BK254" t="str">
            <v/>
          </cell>
          <cell r="BL254" t="str">
            <v/>
          </cell>
          <cell r="BM254" t="str">
            <v/>
          </cell>
          <cell r="BN254" t="str">
            <v/>
          </cell>
          <cell r="BO254" t="str">
            <v/>
          </cell>
          <cell r="BP254" t="str">
            <v/>
          </cell>
          <cell r="BQ254"/>
          <cell r="BR254"/>
          <cell r="BS254"/>
          <cell r="BU254"/>
          <cell r="BV254"/>
          <cell r="BW254"/>
          <cell r="BX254"/>
          <cell r="BY254"/>
          <cell r="BZ254"/>
          <cell r="CA254"/>
          <cell r="CB254"/>
          <cell r="CC254"/>
        </row>
        <row r="255">
          <cell r="C255"/>
          <cell r="D255"/>
          <cell r="E255"/>
          <cell r="F255"/>
          <cell r="G255"/>
          <cell r="H255"/>
          <cell r="I255"/>
          <cell r="J255" t="str">
            <v/>
          </cell>
          <cell r="K255" t="str">
            <v/>
          </cell>
          <cell r="L255" t="str">
            <v/>
          </cell>
          <cell r="M255"/>
          <cell r="N255"/>
          <cell r="O255" t="str">
            <v/>
          </cell>
          <cell r="P255"/>
          <cell r="Q255"/>
          <cell r="R255"/>
          <cell r="S255"/>
          <cell r="T255"/>
          <cell r="U255" t="str">
            <v/>
          </cell>
          <cell r="V255" t="str">
            <v/>
          </cell>
          <cell r="W255" t="str">
            <v/>
          </cell>
          <cell r="X255" t="str">
            <v/>
          </cell>
          <cell r="Y255" t="str">
            <v/>
          </cell>
          <cell r="Z255">
            <v>0</v>
          </cell>
          <cell r="AA255">
            <v>0</v>
          </cell>
          <cell r="AB255"/>
          <cell r="AC255"/>
          <cell r="AD255"/>
          <cell r="AE255"/>
          <cell r="AF255"/>
          <cell r="AG255"/>
          <cell r="AH255"/>
          <cell r="AI255"/>
          <cell r="AJ255"/>
          <cell r="AK255" t="str">
            <v/>
          </cell>
          <cell r="AL255"/>
          <cell r="AM255"/>
          <cell r="AN255"/>
          <cell r="AO255"/>
          <cell r="AP255"/>
          <cell r="AQ255"/>
          <cell r="AR255"/>
          <cell r="AS255"/>
          <cell r="AT255"/>
          <cell r="AU255" t="str">
            <v/>
          </cell>
          <cell r="AV255" t="str">
            <v/>
          </cell>
          <cell r="AW255" t="str">
            <v/>
          </cell>
          <cell r="AX255" t="str">
            <v/>
          </cell>
          <cell r="AY255" t="str">
            <v/>
          </cell>
          <cell r="AZ255" t="str">
            <v/>
          </cell>
          <cell r="BA255" t="str">
            <v/>
          </cell>
          <cell r="BB255" t="str">
            <v/>
          </cell>
          <cell r="BC255" t="str">
            <v/>
          </cell>
          <cell r="BD255" t="str">
            <v/>
          </cell>
          <cell r="BE255" t="str">
            <v/>
          </cell>
          <cell r="BF255" t="e">
            <v>#N/A</v>
          </cell>
          <cell r="BG255">
            <v>0</v>
          </cell>
          <cell r="BH255" t="str">
            <v/>
          </cell>
          <cell r="BI255" t="str">
            <v/>
          </cell>
          <cell r="BJ255" t="str">
            <v/>
          </cell>
          <cell r="BK255" t="str">
            <v/>
          </cell>
          <cell r="BL255" t="str">
            <v/>
          </cell>
          <cell r="BM255" t="str">
            <v/>
          </cell>
          <cell r="BN255" t="str">
            <v/>
          </cell>
          <cell r="BO255" t="str">
            <v/>
          </cell>
          <cell r="BP255" t="str">
            <v/>
          </cell>
          <cell r="BQ255"/>
          <cell r="BR255"/>
          <cell r="BS255"/>
          <cell r="BU255"/>
          <cell r="BV255"/>
          <cell r="BW255"/>
          <cell r="BX255"/>
          <cell r="BY255"/>
          <cell r="BZ255"/>
          <cell r="CA255"/>
          <cell r="CB255"/>
          <cell r="CC255"/>
        </row>
        <row r="256">
          <cell r="C256"/>
          <cell r="D256"/>
          <cell r="E256"/>
          <cell r="F256"/>
          <cell r="G256"/>
          <cell r="H256"/>
          <cell r="I256"/>
          <cell r="J256" t="str">
            <v/>
          </cell>
          <cell r="K256" t="str">
            <v/>
          </cell>
          <cell r="L256" t="str">
            <v/>
          </cell>
          <cell r="M256"/>
          <cell r="N256"/>
          <cell r="O256" t="str">
            <v/>
          </cell>
          <cell r="P256"/>
          <cell r="Q256"/>
          <cell r="R256"/>
          <cell r="S256"/>
          <cell r="T256"/>
          <cell r="U256" t="str">
            <v/>
          </cell>
          <cell r="V256" t="str">
            <v/>
          </cell>
          <cell r="W256" t="str">
            <v/>
          </cell>
          <cell r="X256" t="str">
            <v/>
          </cell>
          <cell r="Y256" t="str">
            <v/>
          </cell>
          <cell r="Z256">
            <v>0</v>
          </cell>
          <cell r="AA256">
            <v>0</v>
          </cell>
          <cell r="AB256"/>
          <cell r="AC256"/>
          <cell r="AD256"/>
          <cell r="AE256"/>
          <cell r="AF256"/>
          <cell r="AG256"/>
          <cell r="AH256"/>
          <cell r="AI256"/>
          <cell r="AJ256"/>
          <cell r="AK256" t="str">
            <v/>
          </cell>
          <cell r="AL256"/>
          <cell r="AM256"/>
          <cell r="AN256"/>
          <cell r="AO256"/>
          <cell r="AP256"/>
          <cell r="AQ256"/>
          <cell r="AR256"/>
          <cell r="AS256"/>
          <cell r="AT256"/>
          <cell r="AU256" t="str">
            <v/>
          </cell>
          <cell r="AV256" t="str">
            <v/>
          </cell>
          <cell r="AW256" t="str">
            <v/>
          </cell>
          <cell r="AX256" t="str">
            <v/>
          </cell>
          <cell r="AY256" t="str">
            <v/>
          </cell>
          <cell r="AZ256" t="str">
            <v/>
          </cell>
          <cell r="BA256" t="str">
            <v/>
          </cell>
          <cell r="BB256" t="str">
            <v/>
          </cell>
          <cell r="BC256" t="str">
            <v/>
          </cell>
          <cell r="BD256" t="str">
            <v/>
          </cell>
          <cell r="BE256" t="str">
            <v/>
          </cell>
          <cell r="BF256" t="e">
            <v>#N/A</v>
          </cell>
          <cell r="BG256">
            <v>0</v>
          </cell>
          <cell r="BH256" t="str">
            <v/>
          </cell>
          <cell r="BI256" t="str">
            <v/>
          </cell>
          <cell r="BJ256" t="str">
            <v/>
          </cell>
          <cell r="BK256" t="str">
            <v/>
          </cell>
          <cell r="BL256" t="str">
            <v/>
          </cell>
          <cell r="BM256" t="str">
            <v/>
          </cell>
          <cell r="BN256" t="str">
            <v/>
          </cell>
          <cell r="BO256" t="str">
            <v/>
          </cell>
          <cell r="BP256" t="str">
            <v/>
          </cell>
          <cell r="BQ256"/>
          <cell r="BR256"/>
          <cell r="BS256"/>
          <cell r="BU256"/>
          <cell r="BV256"/>
          <cell r="BW256"/>
          <cell r="BX256"/>
          <cell r="BY256"/>
          <cell r="BZ256"/>
          <cell r="CA256"/>
          <cell r="CB256"/>
          <cell r="CC256"/>
        </row>
        <row r="257">
          <cell r="C257"/>
          <cell r="D257"/>
          <cell r="E257"/>
          <cell r="F257"/>
          <cell r="G257"/>
          <cell r="H257"/>
          <cell r="I257"/>
          <cell r="J257" t="str">
            <v/>
          </cell>
          <cell r="K257" t="str">
            <v/>
          </cell>
          <cell r="L257" t="str">
            <v/>
          </cell>
          <cell r="M257"/>
          <cell r="N257"/>
          <cell r="O257" t="str">
            <v/>
          </cell>
          <cell r="P257"/>
          <cell r="Q257"/>
          <cell r="R257"/>
          <cell r="S257"/>
          <cell r="T257"/>
          <cell r="U257" t="str">
            <v/>
          </cell>
          <cell r="V257" t="str">
            <v/>
          </cell>
          <cell r="W257" t="str">
            <v/>
          </cell>
          <cell r="X257" t="str">
            <v/>
          </cell>
          <cell r="Y257" t="str">
            <v/>
          </cell>
          <cell r="Z257">
            <v>0</v>
          </cell>
          <cell r="AA257">
            <v>0</v>
          </cell>
          <cell r="AB257"/>
          <cell r="AC257"/>
          <cell r="AD257"/>
          <cell r="AE257"/>
          <cell r="AF257"/>
          <cell r="AG257"/>
          <cell r="AH257"/>
          <cell r="AI257"/>
          <cell r="AJ257"/>
          <cell r="AK257" t="str">
            <v/>
          </cell>
          <cell r="AL257"/>
          <cell r="AM257"/>
          <cell r="AN257"/>
          <cell r="AO257"/>
          <cell r="AP257"/>
          <cell r="AQ257"/>
          <cell r="AR257"/>
          <cell r="AS257"/>
          <cell r="AT257"/>
          <cell r="AU257" t="str">
            <v/>
          </cell>
          <cell r="AV257" t="str">
            <v/>
          </cell>
          <cell r="AW257" t="str">
            <v/>
          </cell>
          <cell r="AX257" t="str">
            <v/>
          </cell>
          <cell r="AY257" t="str">
            <v/>
          </cell>
          <cell r="AZ257" t="str">
            <v/>
          </cell>
          <cell r="BA257" t="str">
            <v/>
          </cell>
          <cell r="BB257" t="str">
            <v/>
          </cell>
          <cell r="BC257" t="str">
            <v/>
          </cell>
          <cell r="BD257" t="str">
            <v/>
          </cell>
          <cell r="BE257" t="str">
            <v/>
          </cell>
          <cell r="BF257" t="e">
            <v>#N/A</v>
          </cell>
          <cell r="BG257">
            <v>0</v>
          </cell>
          <cell r="BH257" t="str">
            <v/>
          </cell>
          <cell r="BI257" t="str">
            <v/>
          </cell>
          <cell r="BJ257" t="str">
            <v/>
          </cell>
          <cell r="BK257" t="str">
            <v/>
          </cell>
          <cell r="BL257" t="str">
            <v/>
          </cell>
          <cell r="BM257" t="str">
            <v/>
          </cell>
          <cell r="BN257" t="str">
            <v/>
          </cell>
          <cell r="BO257" t="str">
            <v/>
          </cell>
          <cell r="BP257" t="str">
            <v/>
          </cell>
          <cell r="BQ257"/>
          <cell r="BR257"/>
          <cell r="BS257"/>
          <cell r="BU257"/>
          <cell r="BV257"/>
          <cell r="BW257"/>
          <cell r="BX257"/>
          <cell r="BY257"/>
          <cell r="BZ257"/>
          <cell r="CA257"/>
          <cell r="CB257"/>
          <cell r="CC257"/>
        </row>
        <row r="258">
          <cell r="C258"/>
          <cell r="D258"/>
          <cell r="E258"/>
          <cell r="F258"/>
          <cell r="G258"/>
          <cell r="H258"/>
          <cell r="I258"/>
          <cell r="J258" t="str">
            <v/>
          </cell>
          <cell r="K258" t="str">
            <v/>
          </cell>
          <cell r="L258" t="str">
            <v/>
          </cell>
          <cell r="M258"/>
          <cell r="N258"/>
          <cell r="O258" t="str">
            <v/>
          </cell>
          <cell r="P258"/>
          <cell r="Q258"/>
          <cell r="R258"/>
          <cell r="S258"/>
          <cell r="T258"/>
          <cell r="U258" t="str">
            <v/>
          </cell>
          <cell r="V258" t="str">
            <v/>
          </cell>
          <cell r="W258" t="str">
            <v/>
          </cell>
          <cell r="X258" t="str">
            <v/>
          </cell>
          <cell r="Y258" t="str">
            <v/>
          </cell>
          <cell r="Z258">
            <v>0</v>
          </cell>
          <cell r="AA258">
            <v>0</v>
          </cell>
          <cell r="AB258"/>
          <cell r="AC258"/>
          <cell r="AD258"/>
          <cell r="AE258"/>
          <cell r="AF258"/>
          <cell r="AG258"/>
          <cell r="AH258"/>
          <cell r="AI258"/>
          <cell r="AJ258"/>
          <cell r="AK258" t="str">
            <v/>
          </cell>
          <cell r="AL258"/>
          <cell r="AM258"/>
          <cell r="AN258"/>
          <cell r="AO258"/>
          <cell r="AP258"/>
          <cell r="AQ258"/>
          <cell r="AR258"/>
          <cell r="AS258"/>
          <cell r="AT258"/>
          <cell r="AU258" t="str">
            <v/>
          </cell>
          <cell r="AV258" t="str">
            <v/>
          </cell>
          <cell r="AW258" t="str">
            <v/>
          </cell>
          <cell r="AX258" t="str">
            <v/>
          </cell>
          <cell r="AY258" t="str">
            <v/>
          </cell>
          <cell r="AZ258" t="str">
            <v/>
          </cell>
          <cell r="BA258" t="str">
            <v/>
          </cell>
          <cell r="BB258" t="str">
            <v/>
          </cell>
          <cell r="BC258" t="str">
            <v/>
          </cell>
          <cell r="BD258" t="str">
            <v/>
          </cell>
          <cell r="BE258" t="str">
            <v/>
          </cell>
          <cell r="BF258" t="e">
            <v>#N/A</v>
          </cell>
          <cell r="BG258">
            <v>0</v>
          </cell>
          <cell r="BH258" t="str">
            <v/>
          </cell>
          <cell r="BI258" t="str">
            <v/>
          </cell>
          <cell r="BJ258" t="str">
            <v/>
          </cell>
          <cell r="BK258" t="str">
            <v/>
          </cell>
          <cell r="BL258" t="str">
            <v/>
          </cell>
          <cell r="BM258" t="str">
            <v/>
          </cell>
          <cell r="BN258" t="str">
            <v/>
          </cell>
          <cell r="BO258" t="str">
            <v/>
          </cell>
          <cell r="BP258" t="str">
            <v/>
          </cell>
          <cell r="BQ258"/>
          <cell r="BR258"/>
          <cell r="BS258"/>
          <cell r="BU258"/>
          <cell r="BV258"/>
          <cell r="BW258"/>
          <cell r="BX258"/>
          <cell r="BY258"/>
          <cell r="BZ258"/>
          <cell r="CA258"/>
          <cell r="CB258"/>
          <cell r="CC258"/>
        </row>
        <row r="259">
          <cell r="C259"/>
          <cell r="D259"/>
          <cell r="E259"/>
          <cell r="F259"/>
          <cell r="G259"/>
          <cell r="H259"/>
          <cell r="I259"/>
          <cell r="J259" t="str">
            <v/>
          </cell>
          <cell r="K259" t="str">
            <v/>
          </cell>
          <cell r="L259" t="str">
            <v/>
          </cell>
          <cell r="M259"/>
          <cell r="N259"/>
          <cell r="O259" t="str">
            <v/>
          </cell>
          <cell r="P259"/>
          <cell r="Q259"/>
          <cell r="R259"/>
          <cell r="S259"/>
          <cell r="T259"/>
          <cell r="U259" t="str">
            <v/>
          </cell>
          <cell r="V259" t="str">
            <v/>
          </cell>
          <cell r="W259" t="str">
            <v/>
          </cell>
          <cell r="X259" t="str">
            <v/>
          </cell>
          <cell r="Y259" t="str">
            <v/>
          </cell>
          <cell r="Z259">
            <v>0</v>
          </cell>
          <cell r="AA259">
            <v>0</v>
          </cell>
          <cell r="AB259"/>
          <cell r="AC259"/>
          <cell r="AD259"/>
          <cell r="AE259"/>
          <cell r="AF259"/>
          <cell r="AG259"/>
          <cell r="AH259"/>
          <cell r="AI259"/>
          <cell r="AJ259"/>
          <cell r="AK259" t="str">
            <v/>
          </cell>
          <cell r="AL259"/>
          <cell r="AM259"/>
          <cell r="AN259"/>
          <cell r="AO259"/>
          <cell r="AP259"/>
          <cell r="AQ259"/>
          <cell r="AR259"/>
          <cell r="AS259"/>
          <cell r="AT259"/>
          <cell r="AU259" t="str">
            <v/>
          </cell>
          <cell r="AV259" t="str">
            <v/>
          </cell>
          <cell r="AW259" t="str">
            <v/>
          </cell>
          <cell r="AX259" t="str">
            <v/>
          </cell>
          <cell r="AY259" t="str">
            <v/>
          </cell>
          <cell r="AZ259" t="str">
            <v/>
          </cell>
          <cell r="BA259" t="str">
            <v/>
          </cell>
          <cell r="BB259" t="str">
            <v/>
          </cell>
          <cell r="BC259" t="str">
            <v/>
          </cell>
          <cell r="BD259" t="str">
            <v/>
          </cell>
          <cell r="BE259" t="str">
            <v/>
          </cell>
          <cell r="BF259" t="e">
            <v>#N/A</v>
          </cell>
          <cell r="BG259">
            <v>0</v>
          </cell>
          <cell r="BH259" t="str">
            <v/>
          </cell>
          <cell r="BI259" t="str">
            <v/>
          </cell>
          <cell r="BJ259" t="str">
            <v/>
          </cell>
          <cell r="BK259" t="str">
            <v/>
          </cell>
          <cell r="BL259" t="str">
            <v/>
          </cell>
          <cell r="BM259" t="str">
            <v/>
          </cell>
          <cell r="BN259" t="str">
            <v/>
          </cell>
          <cell r="BO259" t="str">
            <v/>
          </cell>
          <cell r="BP259" t="str">
            <v/>
          </cell>
          <cell r="BQ259"/>
          <cell r="BR259"/>
          <cell r="BS259"/>
          <cell r="BU259"/>
          <cell r="BV259"/>
          <cell r="BW259"/>
          <cell r="BX259"/>
          <cell r="BY259"/>
          <cell r="BZ259"/>
          <cell r="CA259"/>
          <cell r="CB259"/>
          <cell r="CC259"/>
        </row>
        <row r="260">
          <cell r="C260"/>
          <cell r="D260"/>
          <cell r="E260"/>
          <cell r="F260"/>
          <cell r="G260"/>
          <cell r="H260"/>
          <cell r="I260"/>
          <cell r="J260" t="str">
            <v/>
          </cell>
          <cell r="K260" t="str">
            <v/>
          </cell>
          <cell r="L260" t="str">
            <v/>
          </cell>
          <cell r="M260"/>
          <cell r="N260"/>
          <cell r="O260" t="str">
            <v/>
          </cell>
          <cell r="P260"/>
          <cell r="Q260"/>
          <cell r="R260"/>
          <cell r="S260"/>
          <cell r="T260"/>
          <cell r="U260" t="str">
            <v/>
          </cell>
          <cell r="V260" t="str">
            <v/>
          </cell>
          <cell r="W260" t="str">
            <v/>
          </cell>
          <cell r="X260" t="str">
            <v/>
          </cell>
          <cell r="Y260" t="str">
            <v/>
          </cell>
          <cell r="Z260">
            <v>0</v>
          </cell>
          <cell r="AA260">
            <v>0</v>
          </cell>
          <cell r="AB260"/>
          <cell r="AC260"/>
          <cell r="AD260"/>
          <cell r="AE260"/>
          <cell r="AF260"/>
          <cell r="AG260"/>
          <cell r="AH260"/>
          <cell r="AI260"/>
          <cell r="AJ260"/>
          <cell r="AK260" t="str">
            <v/>
          </cell>
          <cell r="AL260"/>
          <cell r="AM260"/>
          <cell r="AN260"/>
          <cell r="AO260"/>
          <cell r="AP260"/>
          <cell r="AQ260"/>
          <cell r="AR260"/>
          <cell r="AS260"/>
          <cell r="AT260"/>
          <cell r="AU260" t="str">
            <v/>
          </cell>
          <cell r="AV260" t="str">
            <v/>
          </cell>
          <cell r="AW260" t="str">
            <v/>
          </cell>
          <cell r="AX260" t="str">
            <v/>
          </cell>
          <cell r="AY260" t="str">
            <v/>
          </cell>
          <cell r="AZ260" t="str">
            <v/>
          </cell>
          <cell r="BA260" t="str">
            <v/>
          </cell>
          <cell r="BB260" t="str">
            <v/>
          </cell>
          <cell r="BC260" t="str">
            <v/>
          </cell>
          <cell r="BD260" t="str">
            <v/>
          </cell>
          <cell r="BE260" t="str">
            <v/>
          </cell>
          <cell r="BF260" t="e">
            <v>#N/A</v>
          </cell>
          <cell r="BG260">
            <v>0</v>
          </cell>
          <cell r="BH260" t="str">
            <v/>
          </cell>
          <cell r="BI260" t="str">
            <v/>
          </cell>
          <cell r="BJ260" t="str">
            <v/>
          </cell>
          <cell r="BK260" t="str">
            <v/>
          </cell>
          <cell r="BL260" t="str">
            <v/>
          </cell>
          <cell r="BM260" t="str">
            <v/>
          </cell>
          <cell r="BN260" t="str">
            <v/>
          </cell>
          <cell r="BO260" t="str">
            <v/>
          </cell>
          <cell r="BP260" t="str">
            <v/>
          </cell>
          <cell r="BQ260"/>
          <cell r="BR260"/>
          <cell r="BS260"/>
          <cell r="BU260"/>
          <cell r="BV260"/>
          <cell r="BW260"/>
          <cell r="BX260"/>
          <cell r="BY260"/>
          <cell r="BZ260"/>
          <cell r="CA260"/>
          <cell r="CB260"/>
          <cell r="CC260"/>
        </row>
        <row r="261">
          <cell r="C261"/>
          <cell r="D261"/>
          <cell r="E261"/>
          <cell r="F261"/>
          <cell r="G261"/>
          <cell r="H261"/>
          <cell r="I261"/>
          <cell r="J261" t="str">
            <v/>
          </cell>
          <cell r="K261" t="str">
            <v/>
          </cell>
          <cell r="L261" t="str">
            <v/>
          </cell>
          <cell r="M261"/>
          <cell r="N261"/>
          <cell r="O261" t="str">
            <v/>
          </cell>
          <cell r="P261"/>
          <cell r="Q261"/>
          <cell r="R261"/>
          <cell r="S261"/>
          <cell r="T261"/>
          <cell r="U261" t="str">
            <v/>
          </cell>
          <cell r="V261" t="str">
            <v/>
          </cell>
          <cell r="W261" t="str">
            <v/>
          </cell>
          <cell r="X261" t="str">
            <v/>
          </cell>
          <cell r="Y261" t="str">
            <v/>
          </cell>
          <cell r="Z261">
            <v>0</v>
          </cell>
          <cell r="AA261">
            <v>0</v>
          </cell>
          <cell r="AB261"/>
          <cell r="AC261"/>
          <cell r="AD261"/>
          <cell r="AE261"/>
          <cell r="AF261"/>
          <cell r="AG261"/>
          <cell r="AH261"/>
          <cell r="AI261"/>
          <cell r="AJ261"/>
          <cell r="AK261" t="str">
            <v/>
          </cell>
          <cell r="AL261"/>
          <cell r="AM261"/>
          <cell r="AN261"/>
          <cell r="AO261"/>
          <cell r="AP261"/>
          <cell r="AQ261"/>
          <cell r="AR261"/>
          <cell r="AS261"/>
          <cell r="AT261"/>
          <cell r="AU261" t="str">
            <v/>
          </cell>
          <cell r="AV261" t="str">
            <v/>
          </cell>
          <cell r="AW261" t="str">
            <v/>
          </cell>
          <cell r="AX261" t="str">
            <v/>
          </cell>
          <cell r="AY261" t="str">
            <v/>
          </cell>
          <cell r="AZ261" t="str">
            <v/>
          </cell>
          <cell r="BA261" t="str">
            <v/>
          </cell>
          <cell r="BB261" t="str">
            <v/>
          </cell>
          <cell r="BC261" t="str">
            <v/>
          </cell>
          <cell r="BD261" t="str">
            <v/>
          </cell>
          <cell r="BE261" t="str">
            <v/>
          </cell>
          <cell r="BF261" t="e">
            <v>#N/A</v>
          </cell>
          <cell r="BG261">
            <v>0</v>
          </cell>
          <cell r="BH261" t="str">
            <v/>
          </cell>
          <cell r="BI261" t="str">
            <v/>
          </cell>
          <cell r="BJ261" t="str">
            <v/>
          </cell>
          <cell r="BK261" t="str">
            <v/>
          </cell>
          <cell r="BL261" t="str">
            <v/>
          </cell>
          <cell r="BM261" t="str">
            <v/>
          </cell>
          <cell r="BN261" t="str">
            <v/>
          </cell>
          <cell r="BO261" t="str">
            <v/>
          </cell>
          <cell r="BP261" t="str">
            <v/>
          </cell>
          <cell r="BQ261"/>
          <cell r="BR261"/>
          <cell r="BS261"/>
          <cell r="BU261"/>
          <cell r="BV261"/>
          <cell r="BW261"/>
          <cell r="BX261"/>
          <cell r="BY261"/>
          <cell r="BZ261"/>
          <cell r="CA261"/>
          <cell r="CB261"/>
          <cell r="CC261"/>
        </row>
        <row r="262">
          <cell r="C262"/>
          <cell r="D262"/>
          <cell r="E262"/>
          <cell r="F262"/>
          <cell r="G262"/>
          <cell r="H262"/>
          <cell r="I262"/>
          <cell r="J262" t="str">
            <v/>
          </cell>
          <cell r="K262" t="str">
            <v/>
          </cell>
          <cell r="L262" t="str">
            <v/>
          </cell>
          <cell r="M262"/>
          <cell r="N262"/>
          <cell r="O262" t="str">
            <v/>
          </cell>
          <cell r="P262"/>
          <cell r="Q262"/>
          <cell r="R262"/>
          <cell r="S262"/>
          <cell r="T262"/>
          <cell r="U262" t="str">
            <v/>
          </cell>
          <cell r="V262" t="str">
            <v/>
          </cell>
          <cell r="W262" t="str">
            <v/>
          </cell>
          <cell r="X262" t="str">
            <v/>
          </cell>
          <cell r="Y262" t="str">
            <v/>
          </cell>
          <cell r="Z262">
            <v>0</v>
          </cell>
          <cell r="AA262">
            <v>0</v>
          </cell>
          <cell r="AB262"/>
          <cell r="AC262"/>
          <cell r="AD262"/>
          <cell r="AE262"/>
          <cell r="AF262"/>
          <cell r="AG262"/>
          <cell r="AH262"/>
          <cell r="AI262"/>
          <cell r="AJ262"/>
          <cell r="AK262" t="str">
            <v/>
          </cell>
          <cell r="AL262"/>
          <cell r="AM262"/>
          <cell r="AN262"/>
          <cell r="AO262"/>
          <cell r="AP262"/>
          <cell r="AQ262"/>
          <cell r="AR262"/>
          <cell r="AS262"/>
          <cell r="AT262"/>
          <cell r="AU262" t="str">
            <v/>
          </cell>
          <cell r="AV262" t="str">
            <v/>
          </cell>
          <cell r="AW262" t="str">
            <v/>
          </cell>
          <cell r="AX262" t="str">
            <v/>
          </cell>
          <cell r="AY262" t="str">
            <v/>
          </cell>
          <cell r="AZ262" t="str">
            <v/>
          </cell>
          <cell r="BA262" t="str">
            <v/>
          </cell>
          <cell r="BB262" t="str">
            <v/>
          </cell>
          <cell r="BC262" t="str">
            <v/>
          </cell>
          <cell r="BD262" t="str">
            <v/>
          </cell>
          <cell r="BE262" t="str">
            <v/>
          </cell>
          <cell r="BF262" t="e">
            <v>#N/A</v>
          </cell>
          <cell r="BG262">
            <v>0</v>
          </cell>
          <cell r="BH262" t="str">
            <v/>
          </cell>
          <cell r="BI262" t="str">
            <v/>
          </cell>
          <cell r="BJ262" t="str">
            <v/>
          </cell>
          <cell r="BK262" t="str">
            <v/>
          </cell>
          <cell r="BL262" t="str">
            <v/>
          </cell>
          <cell r="BM262" t="str">
            <v/>
          </cell>
          <cell r="BN262" t="str">
            <v/>
          </cell>
          <cell r="BO262" t="str">
            <v/>
          </cell>
          <cell r="BP262" t="str">
            <v/>
          </cell>
          <cell r="BQ262"/>
          <cell r="BR262"/>
          <cell r="BS262"/>
          <cell r="BU262"/>
          <cell r="BV262"/>
          <cell r="BW262"/>
          <cell r="BX262"/>
          <cell r="BY262"/>
          <cell r="BZ262"/>
          <cell r="CA262"/>
          <cell r="CB262"/>
          <cell r="CC262"/>
        </row>
        <row r="263">
          <cell r="C263"/>
          <cell r="D263"/>
          <cell r="E263"/>
          <cell r="F263"/>
          <cell r="G263"/>
          <cell r="H263"/>
          <cell r="I263"/>
          <cell r="J263" t="str">
            <v/>
          </cell>
          <cell r="K263" t="str">
            <v/>
          </cell>
          <cell r="L263" t="str">
            <v/>
          </cell>
          <cell r="M263"/>
          <cell r="N263"/>
          <cell r="O263" t="str">
            <v/>
          </cell>
          <cell r="P263"/>
          <cell r="Q263"/>
          <cell r="R263"/>
          <cell r="S263"/>
          <cell r="T263"/>
          <cell r="U263" t="str">
            <v/>
          </cell>
          <cell r="V263" t="str">
            <v/>
          </cell>
          <cell r="W263" t="str">
            <v/>
          </cell>
          <cell r="X263" t="str">
            <v/>
          </cell>
          <cell r="Y263" t="str">
            <v/>
          </cell>
          <cell r="Z263">
            <v>0</v>
          </cell>
          <cell r="AA263">
            <v>0</v>
          </cell>
          <cell r="AB263"/>
          <cell r="AC263"/>
          <cell r="AD263"/>
          <cell r="AE263"/>
          <cell r="AF263"/>
          <cell r="AG263"/>
          <cell r="AH263"/>
          <cell r="AI263"/>
          <cell r="AJ263"/>
          <cell r="AK263" t="str">
            <v/>
          </cell>
          <cell r="AL263"/>
          <cell r="AM263"/>
          <cell r="AN263"/>
          <cell r="AO263"/>
          <cell r="AP263"/>
          <cell r="AQ263"/>
          <cell r="AR263"/>
          <cell r="AS263"/>
          <cell r="AT263"/>
          <cell r="AU263" t="str">
            <v/>
          </cell>
          <cell r="AV263" t="str">
            <v/>
          </cell>
          <cell r="AW263" t="str">
            <v/>
          </cell>
          <cell r="AX263" t="str">
            <v/>
          </cell>
          <cell r="AY263" t="str">
            <v/>
          </cell>
          <cell r="AZ263" t="str">
            <v/>
          </cell>
          <cell r="BA263" t="str">
            <v/>
          </cell>
          <cell r="BB263" t="str">
            <v/>
          </cell>
          <cell r="BC263" t="str">
            <v/>
          </cell>
          <cell r="BD263" t="str">
            <v/>
          </cell>
          <cell r="BE263" t="str">
            <v/>
          </cell>
          <cell r="BF263" t="e">
            <v>#N/A</v>
          </cell>
          <cell r="BG263">
            <v>0</v>
          </cell>
          <cell r="BH263" t="str">
            <v/>
          </cell>
          <cell r="BI263" t="str">
            <v/>
          </cell>
          <cell r="BJ263" t="str">
            <v/>
          </cell>
          <cell r="BK263" t="str">
            <v/>
          </cell>
          <cell r="BL263" t="str">
            <v/>
          </cell>
          <cell r="BM263" t="str">
            <v/>
          </cell>
          <cell r="BN263" t="str">
            <v/>
          </cell>
          <cell r="BO263" t="str">
            <v/>
          </cell>
          <cell r="BP263" t="str">
            <v/>
          </cell>
          <cell r="BQ263"/>
          <cell r="BR263"/>
          <cell r="BS263"/>
          <cell r="BU263"/>
          <cell r="BV263"/>
          <cell r="BW263"/>
          <cell r="BX263"/>
          <cell r="BY263"/>
          <cell r="BZ263"/>
          <cell r="CA263"/>
          <cell r="CB263"/>
          <cell r="CC263"/>
        </row>
        <row r="264">
          <cell r="C264"/>
          <cell r="D264"/>
          <cell r="E264"/>
          <cell r="F264"/>
          <cell r="G264"/>
          <cell r="H264"/>
          <cell r="I264"/>
          <cell r="J264" t="str">
            <v/>
          </cell>
          <cell r="K264" t="str">
            <v/>
          </cell>
          <cell r="L264" t="str">
            <v/>
          </cell>
          <cell r="M264"/>
          <cell r="N264"/>
          <cell r="O264" t="str">
            <v/>
          </cell>
          <cell r="P264"/>
          <cell r="Q264"/>
          <cell r="R264"/>
          <cell r="S264"/>
          <cell r="T264"/>
          <cell r="U264" t="str">
            <v/>
          </cell>
          <cell r="V264" t="str">
            <v/>
          </cell>
          <cell r="W264" t="str">
            <v/>
          </cell>
          <cell r="X264" t="str">
            <v/>
          </cell>
          <cell r="Y264" t="str">
            <v/>
          </cell>
          <cell r="Z264">
            <v>0</v>
          </cell>
          <cell r="AA264">
            <v>0</v>
          </cell>
          <cell r="AB264"/>
          <cell r="AC264"/>
          <cell r="AD264"/>
          <cell r="AE264"/>
          <cell r="AF264"/>
          <cell r="AG264"/>
          <cell r="AH264"/>
          <cell r="AI264"/>
          <cell r="AJ264"/>
          <cell r="AK264" t="str">
            <v/>
          </cell>
          <cell r="AL264"/>
          <cell r="AM264"/>
          <cell r="AN264"/>
          <cell r="AO264"/>
          <cell r="AP264"/>
          <cell r="AQ264"/>
          <cell r="AR264"/>
          <cell r="AS264"/>
          <cell r="AT264"/>
          <cell r="AU264" t="str">
            <v/>
          </cell>
          <cell r="AV264" t="str">
            <v/>
          </cell>
          <cell r="AW264" t="str">
            <v/>
          </cell>
          <cell r="AX264" t="str">
            <v/>
          </cell>
          <cell r="AY264" t="str">
            <v/>
          </cell>
          <cell r="AZ264" t="str">
            <v/>
          </cell>
          <cell r="BA264" t="str">
            <v/>
          </cell>
          <cell r="BB264" t="str">
            <v/>
          </cell>
          <cell r="BC264" t="str">
            <v/>
          </cell>
          <cell r="BD264" t="str">
            <v/>
          </cell>
          <cell r="BE264" t="str">
            <v/>
          </cell>
          <cell r="BF264" t="e">
            <v>#N/A</v>
          </cell>
          <cell r="BG264">
            <v>0</v>
          </cell>
          <cell r="BH264" t="str">
            <v/>
          </cell>
          <cell r="BI264" t="str">
            <v/>
          </cell>
          <cell r="BJ264" t="str">
            <v/>
          </cell>
          <cell r="BK264" t="str">
            <v/>
          </cell>
          <cell r="BL264" t="str">
            <v/>
          </cell>
          <cell r="BM264" t="str">
            <v/>
          </cell>
          <cell r="BN264" t="str">
            <v/>
          </cell>
          <cell r="BO264" t="str">
            <v/>
          </cell>
          <cell r="BP264" t="str">
            <v/>
          </cell>
          <cell r="BQ264"/>
          <cell r="BR264"/>
          <cell r="BS264"/>
          <cell r="BU264"/>
          <cell r="BV264"/>
          <cell r="BW264"/>
          <cell r="BX264"/>
          <cell r="BY264"/>
          <cell r="BZ264"/>
          <cell r="CA264"/>
          <cell r="CB264"/>
          <cell r="CC264"/>
        </row>
        <row r="265">
          <cell r="C265"/>
          <cell r="D265"/>
          <cell r="E265"/>
          <cell r="F265"/>
          <cell r="G265"/>
          <cell r="H265"/>
          <cell r="I265"/>
          <cell r="J265" t="str">
            <v/>
          </cell>
          <cell r="K265" t="str">
            <v/>
          </cell>
          <cell r="L265" t="str">
            <v/>
          </cell>
          <cell r="M265"/>
          <cell r="N265"/>
          <cell r="O265" t="str">
            <v/>
          </cell>
          <cell r="P265"/>
          <cell r="Q265"/>
          <cell r="R265"/>
          <cell r="S265"/>
          <cell r="T265"/>
          <cell r="U265" t="str">
            <v/>
          </cell>
          <cell r="V265" t="str">
            <v/>
          </cell>
          <cell r="W265" t="str">
            <v/>
          </cell>
          <cell r="X265" t="str">
            <v/>
          </cell>
          <cell r="Y265" t="str">
            <v/>
          </cell>
          <cell r="Z265">
            <v>0</v>
          </cell>
          <cell r="AA265">
            <v>0</v>
          </cell>
          <cell r="AB265"/>
          <cell r="AC265"/>
          <cell r="AD265"/>
          <cell r="AE265"/>
          <cell r="AF265"/>
          <cell r="AG265"/>
          <cell r="AH265"/>
          <cell r="AI265"/>
          <cell r="AJ265"/>
          <cell r="AK265" t="str">
            <v/>
          </cell>
          <cell r="AL265"/>
          <cell r="AM265"/>
          <cell r="AN265"/>
          <cell r="AO265"/>
          <cell r="AP265"/>
          <cell r="AQ265"/>
          <cell r="AR265"/>
          <cell r="AS265"/>
          <cell r="AT265"/>
          <cell r="AU265" t="str">
            <v/>
          </cell>
          <cell r="AV265" t="str">
            <v/>
          </cell>
          <cell r="AW265" t="str">
            <v/>
          </cell>
          <cell r="AX265" t="str">
            <v/>
          </cell>
          <cell r="AY265" t="str">
            <v/>
          </cell>
          <cell r="AZ265" t="str">
            <v/>
          </cell>
          <cell r="BA265" t="str">
            <v/>
          </cell>
          <cell r="BB265" t="str">
            <v/>
          </cell>
          <cell r="BC265" t="str">
            <v/>
          </cell>
          <cell r="BD265" t="str">
            <v/>
          </cell>
          <cell r="BE265" t="str">
            <v/>
          </cell>
          <cell r="BF265" t="e">
            <v>#N/A</v>
          </cell>
          <cell r="BG265">
            <v>0</v>
          </cell>
          <cell r="BH265" t="str">
            <v/>
          </cell>
          <cell r="BI265" t="str">
            <v/>
          </cell>
          <cell r="BJ265" t="str">
            <v/>
          </cell>
          <cell r="BK265" t="str">
            <v/>
          </cell>
          <cell r="BL265" t="str">
            <v/>
          </cell>
          <cell r="BM265" t="str">
            <v/>
          </cell>
          <cell r="BN265" t="str">
            <v/>
          </cell>
          <cell r="BO265" t="str">
            <v/>
          </cell>
          <cell r="BP265" t="str">
            <v/>
          </cell>
          <cell r="BQ265"/>
          <cell r="BR265"/>
          <cell r="BS265"/>
          <cell r="BU265"/>
          <cell r="BV265"/>
          <cell r="BW265"/>
          <cell r="BX265"/>
          <cell r="BY265"/>
          <cell r="BZ265"/>
          <cell r="CA265"/>
          <cell r="CB265"/>
          <cell r="CC265"/>
        </row>
        <row r="266">
          <cell r="C266"/>
          <cell r="D266"/>
          <cell r="E266"/>
          <cell r="F266"/>
          <cell r="G266"/>
          <cell r="H266"/>
          <cell r="I266"/>
          <cell r="J266" t="str">
            <v/>
          </cell>
          <cell r="K266" t="str">
            <v/>
          </cell>
          <cell r="L266" t="str">
            <v/>
          </cell>
          <cell r="M266"/>
          <cell r="N266"/>
          <cell r="O266" t="str">
            <v/>
          </cell>
          <cell r="P266"/>
          <cell r="Q266"/>
          <cell r="R266"/>
          <cell r="S266"/>
          <cell r="T266"/>
          <cell r="U266" t="str">
            <v/>
          </cell>
          <cell r="V266" t="str">
            <v/>
          </cell>
          <cell r="W266" t="str">
            <v/>
          </cell>
          <cell r="X266" t="str">
            <v/>
          </cell>
          <cell r="Y266" t="str">
            <v/>
          </cell>
          <cell r="Z266">
            <v>0</v>
          </cell>
          <cell r="AA266">
            <v>0</v>
          </cell>
          <cell r="AB266"/>
          <cell r="AC266"/>
          <cell r="AD266"/>
          <cell r="AE266"/>
          <cell r="AF266"/>
          <cell r="AG266"/>
          <cell r="AH266"/>
          <cell r="AI266"/>
          <cell r="AJ266"/>
          <cell r="AK266" t="str">
            <v/>
          </cell>
          <cell r="AL266"/>
          <cell r="AM266"/>
          <cell r="AN266"/>
          <cell r="AO266"/>
          <cell r="AP266"/>
          <cell r="AQ266"/>
          <cell r="AR266"/>
          <cell r="AS266"/>
          <cell r="AT266"/>
          <cell r="AU266" t="str">
            <v/>
          </cell>
          <cell r="AV266" t="str">
            <v/>
          </cell>
          <cell r="AW266" t="str">
            <v/>
          </cell>
          <cell r="AX266" t="str">
            <v/>
          </cell>
          <cell r="AY266" t="str">
            <v/>
          </cell>
          <cell r="AZ266" t="str">
            <v/>
          </cell>
          <cell r="BA266" t="str">
            <v/>
          </cell>
          <cell r="BB266" t="str">
            <v/>
          </cell>
          <cell r="BC266" t="str">
            <v/>
          </cell>
          <cell r="BD266" t="str">
            <v/>
          </cell>
          <cell r="BE266" t="str">
            <v/>
          </cell>
          <cell r="BF266" t="e">
            <v>#N/A</v>
          </cell>
          <cell r="BG266">
            <v>0</v>
          </cell>
          <cell r="BH266" t="str">
            <v/>
          </cell>
          <cell r="BI266" t="str">
            <v/>
          </cell>
          <cell r="BJ266" t="str">
            <v/>
          </cell>
          <cell r="BK266" t="str">
            <v/>
          </cell>
          <cell r="BL266" t="str">
            <v/>
          </cell>
          <cell r="BM266" t="str">
            <v/>
          </cell>
          <cell r="BN266" t="str">
            <v/>
          </cell>
          <cell r="BO266" t="str">
            <v/>
          </cell>
          <cell r="BP266" t="str">
            <v/>
          </cell>
          <cell r="BQ266"/>
          <cell r="BR266"/>
          <cell r="BS266"/>
          <cell r="BU266"/>
          <cell r="BV266"/>
          <cell r="BW266"/>
          <cell r="BX266"/>
          <cell r="BY266"/>
          <cell r="BZ266"/>
          <cell r="CA266"/>
          <cell r="CB266"/>
          <cell r="CC266"/>
        </row>
        <row r="267">
          <cell r="C267"/>
          <cell r="D267"/>
          <cell r="E267"/>
          <cell r="F267"/>
          <cell r="G267"/>
          <cell r="H267"/>
          <cell r="I267"/>
          <cell r="J267" t="str">
            <v/>
          </cell>
          <cell r="K267" t="str">
            <v/>
          </cell>
          <cell r="L267" t="str">
            <v/>
          </cell>
          <cell r="M267"/>
          <cell r="N267"/>
          <cell r="O267" t="str">
            <v/>
          </cell>
          <cell r="P267"/>
          <cell r="Q267"/>
          <cell r="R267"/>
          <cell r="S267"/>
          <cell r="T267"/>
          <cell r="U267" t="str">
            <v/>
          </cell>
          <cell r="V267" t="str">
            <v/>
          </cell>
          <cell r="W267" t="str">
            <v/>
          </cell>
          <cell r="X267" t="str">
            <v/>
          </cell>
          <cell r="Y267" t="str">
            <v/>
          </cell>
          <cell r="Z267">
            <v>0</v>
          </cell>
          <cell r="AA267">
            <v>0</v>
          </cell>
          <cell r="AB267"/>
          <cell r="AC267"/>
          <cell r="AD267"/>
          <cell r="AE267"/>
          <cell r="AF267"/>
          <cell r="AG267"/>
          <cell r="AH267"/>
          <cell r="AI267"/>
          <cell r="AJ267"/>
          <cell r="AK267" t="str">
            <v/>
          </cell>
          <cell r="AL267"/>
          <cell r="AM267"/>
          <cell r="AN267"/>
          <cell r="AO267"/>
          <cell r="AP267"/>
          <cell r="AQ267"/>
          <cell r="AR267"/>
          <cell r="AS267"/>
          <cell r="AT267"/>
          <cell r="AU267" t="str">
            <v/>
          </cell>
          <cell r="AV267" t="str">
            <v/>
          </cell>
          <cell r="AW267" t="str">
            <v/>
          </cell>
          <cell r="AX267" t="str">
            <v/>
          </cell>
          <cell r="AY267" t="str">
            <v/>
          </cell>
          <cell r="AZ267" t="str">
            <v/>
          </cell>
          <cell r="BA267" t="str">
            <v/>
          </cell>
          <cell r="BB267" t="str">
            <v/>
          </cell>
          <cell r="BC267" t="str">
            <v/>
          </cell>
          <cell r="BD267" t="str">
            <v/>
          </cell>
          <cell r="BE267" t="str">
            <v/>
          </cell>
          <cell r="BF267" t="e">
            <v>#N/A</v>
          </cell>
          <cell r="BG267">
            <v>0</v>
          </cell>
          <cell r="BH267" t="str">
            <v/>
          </cell>
          <cell r="BI267" t="str">
            <v/>
          </cell>
          <cell r="BJ267" t="str">
            <v/>
          </cell>
          <cell r="BK267" t="str">
            <v/>
          </cell>
          <cell r="BL267" t="str">
            <v/>
          </cell>
          <cell r="BM267" t="str">
            <v/>
          </cell>
          <cell r="BN267" t="str">
            <v/>
          </cell>
          <cell r="BO267" t="str">
            <v/>
          </cell>
          <cell r="BP267" t="str">
            <v/>
          </cell>
          <cell r="BQ267"/>
          <cell r="BR267"/>
          <cell r="BS267"/>
          <cell r="BU267"/>
          <cell r="BV267"/>
          <cell r="BW267"/>
          <cell r="BX267"/>
          <cell r="BY267"/>
          <cell r="BZ267"/>
          <cell r="CA267"/>
          <cell r="CB267"/>
          <cell r="CC267"/>
        </row>
        <row r="268">
          <cell r="C268"/>
          <cell r="D268"/>
          <cell r="E268"/>
          <cell r="F268"/>
          <cell r="G268"/>
          <cell r="H268"/>
          <cell r="I268"/>
          <cell r="J268" t="str">
            <v/>
          </cell>
          <cell r="K268" t="str">
            <v/>
          </cell>
          <cell r="L268" t="str">
            <v/>
          </cell>
          <cell r="M268"/>
          <cell r="N268"/>
          <cell r="O268" t="str">
            <v/>
          </cell>
          <cell r="P268"/>
          <cell r="Q268"/>
          <cell r="R268"/>
          <cell r="S268"/>
          <cell r="T268"/>
          <cell r="U268" t="str">
            <v/>
          </cell>
          <cell r="V268" t="str">
            <v/>
          </cell>
          <cell r="W268" t="str">
            <v/>
          </cell>
          <cell r="X268" t="str">
            <v/>
          </cell>
          <cell r="Y268" t="str">
            <v/>
          </cell>
          <cell r="Z268">
            <v>0</v>
          </cell>
          <cell r="AA268">
            <v>0</v>
          </cell>
          <cell r="AB268"/>
          <cell r="AC268"/>
          <cell r="AD268"/>
          <cell r="AE268"/>
          <cell r="AF268"/>
          <cell r="AG268"/>
          <cell r="AH268"/>
          <cell r="AI268"/>
          <cell r="AJ268"/>
          <cell r="AK268" t="str">
            <v/>
          </cell>
          <cell r="AL268"/>
          <cell r="AM268"/>
          <cell r="AN268"/>
          <cell r="AO268"/>
          <cell r="AP268"/>
          <cell r="AQ268"/>
          <cell r="AR268"/>
          <cell r="AS268"/>
          <cell r="AT268"/>
          <cell r="AU268" t="str">
            <v/>
          </cell>
          <cell r="AV268" t="str">
            <v/>
          </cell>
          <cell r="AW268" t="str">
            <v/>
          </cell>
          <cell r="AX268" t="str">
            <v/>
          </cell>
          <cell r="AY268" t="str">
            <v/>
          </cell>
          <cell r="AZ268" t="str">
            <v/>
          </cell>
          <cell r="BA268" t="str">
            <v/>
          </cell>
          <cell r="BB268" t="str">
            <v/>
          </cell>
          <cell r="BC268" t="str">
            <v/>
          </cell>
          <cell r="BD268" t="str">
            <v/>
          </cell>
          <cell r="BE268" t="str">
            <v/>
          </cell>
          <cell r="BF268" t="e">
            <v>#N/A</v>
          </cell>
          <cell r="BG268">
            <v>0</v>
          </cell>
          <cell r="BH268" t="str">
            <v/>
          </cell>
          <cell r="BI268" t="str">
            <v/>
          </cell>
          <cell r="BJ268" t="str">
            <v/>
          </cell>
          <cell r="BK268" t="str">
            <v/>
          </cell>
          <cell r="BL268" t="str">
            <v/>
          </cell>
          <cell r="BM268" t="str">
            <v/>
          </cell>
          <cell r="BN268" t="str">
            <v/>
          </cell>
          <cell r="BO268" t="str">
            <v/>
          </cell>
          <cell r="BP268" t="str">
            <v/>
          </cell>
          <cell r="BQ268"/>
          <cell r="BR268"/>
          <cell r="BS268"/>
          <cell r="BU268"/>
          <cell r="BV268"/>
          <cell r="BW268"/>
          <cell r="BX268"/>
          <cell r="BY268"/>
          <cell r="BZ268"/>
          <cell r="CA268"/>
          <cell r="CB268"/>
          <cell r="CC268"/>
        </row>
        <row r="269">
          <cell r="C269"/>
          <cell r="D269"/>
          <cell r="E269"/>
          <cell r="F269"/>
          <cell r="G269"/>
          <cell r="H269"/>
          <cell r="I269"/>
          <cell r="J269" t="str">
            <v/>
          </cell>
          <cell r="K269" t="str">
            <v/>
          </cell>
          <cell r="L269" t="str">
            <v/>
          </cell>
          <cell r="M269"/>
          <cell r="N269"/>
          <cell r="O269" t="str">
            <v/>
          </cell>
          <cell r="P269"/>
          <cell r="Q269"/>
          <cell r="R269"/>
          <cell r="S269"/>
          <cell r="T269"/>
          <cell r="U269" t="str">
            <v/>
          </cell>
          <cell r="V269" t="str">
            <v/>
          </cell>
          <cell r="W269" t="str">
            <v/>
          </cell>
          <cell r="X269" t="str">
            <v/>
          </cell>
          <cell r="Y269" t="str">
            <v/>
          </cell>
          <cell r="Z269">
            <v>0</v>
          </cell>
          <cell r="AA269">
            <v>0</v>
          </cell>
          <cell r="AB269"/>
          <cell r="AC269"/>
          <cell r="AD269"/>
          <cell r="AE269"/>
          <cell r="AF269"/>
          <cell r="AG269"/>
          <cell r="AH269"/>
          <cell r="AI269"/>
          <cell r="AJ269"/>
          <cell r="AK269" t="str">
            <v/>
          </cell>
          <cell r="AL269"/>
          <cell r="AM269"/>
          <cell r="AN269"/>
          <cell r="AO269"/>
          <cell r="AP269"/>
          <cell r="AQ269"/>
          <cell r="AR269"/>
          <cell r="AS269"/>
          <cell r="AT269"/>
          <cell r="AU269" t="str">
            <v/>
          </cell>
          <cell r="AV269" t="str">
            <v/>
          </cell>
          <cell r="AW269" t="str">
            <v/>
          </cell>
          <cell r="AX269" t="str">
            <v/>
          </cell>
          <cell r="AY269" t="str">
            <v/>
          </cell>
          <cell r="AZ269" t="str">
            <v/>
          </cell>
          <cell r="BA269" t="str">
            <v/>
          </cell>
          <cell r="BB269" t="str">
            <v/>
          </cell>
          <cell r="BC269" t="str">
            <v/>
          </cell>
          <cell r="BD269" t="str">
            <v/>
          </cell>
          <cell r="BE269" t="str">
            <v/>
          </cell>
          <cell r="BF269" t="e">
            <v>#N/A</v>
          </cell>
          <cell r="BG269">
            <v>0</v>
          </cell>
          <cell r="BH269" t="str">
            <v/>
          </cell>
          <cell r="BI269" t="str">
            <v/>
          </cell>
          <cell r="BJ269" t="str">
            <v/>
          </cell>
          <cell r="BK269" t="str">
            <v/>
          </cell>
          <cell r="BL269" t="str">
            <v/>
          </cell>
          <cell r="BM269" t="str">
            <v/>
          </cell>
          <cell r="BN269" t="str">
            <v/>
          </cell>
          <cell r="BO269" t="str">
            <v/>
          </cell>
          <cell r="BP269" t="str">
            <v/>
          </cell>
          <cell r="BQ269"/>
          <cell r="BR269"/>
          <cell r="BS269"/>
          <cell r="BU269"/>
          <cell r="BV269"/>
          <cell r="BW269"/>
          <cell r="BX269"/>
          <cell r="BY269"/>
          <cell r="BZ269"/>
          <cell r="CA269"/>
          <cell r="CB269"/>
          <cell r="CC269"/>
        </row>
        <row r="270">
          <cell r="C270"/>
          <cell r="D270"/>
          <cell r="E270"/>
          <cell r="F270"/>
          <cell r="G270"/>
          <cell r="H270"/>
          <cell r="I270"/>
          <cell r="J270" t="str">
            <v/>
          </cell>
          <cell r="K270" t="str">
            <v/>
          </cell>
          <cell r="L270" t="str">
            <v/>
          </cell>
          <cell r="M270"/>
          <cell r="N270"/>
          <cell r="O270" t="str">
            <v/>
          </cell>
          <cell r="P270"/>
          <cell r="Q270"/>
          <cell r="R270"/>
          <cell r="S270"/>
          <cell r="T270"/>
          <cell r="U270" t="str">
            <v/>
          </cell>
          <cell r="V270" t="str">
            <v/>
          </cell>
          <cell r="W270" t="str">
            <v/>
          </cell>
          <cell r="X270" t="str">
            <v/>
          </cell>
          <cell r="Y270" t="str">
            <v/>
          </cell>
          <cell r="Z270">
            <v>0</v>
          </cell>
          <cell r="AA270">
            <v>0</v>
          </cell>
          <cell r="AB270"/>
          <cell r="AC270"/>
          <cell r="AD270"/>
          <cell r="AE270"/>
          <cell r="AF270"/>
          <cell r="AG270"/>
          <cell r="AH270"/>
          <cell r="AI270"/>
          <cell r="AJ270"/>
          <cell r="AK270" t="str">
            <v/>
          </cell>
          <cell r="AL270"/>
          <cell r="AM270"/>
          <cell r="AN270"/>
          <cell r="AO270"/>
          <cell r="AP270"/>
          <cell r="AQ270"/>
          <cell r="AR270"/>
          <cell r="AS270"/>
          <cell r="AT270"/>
          <cell r="AU270" t="str">
            <v/>
          </cell>
          <cell r="AV270" t="str">
            <v/>
          </cell>
          <cell r="AW270" t="str">
            <v/>
          </cell>
          <cell r="AX270" t="str">
            <v/>
          </cell>
          <cell r="AY270" t="str">
            <v/>
          </cell>
          <cell r="AZ270" t="str">
            <v/>
          </cell>
          <cell r="BA270" t="str">
            <v/>
          </cell>
          <cell r="BB270" t="str">
            <v/>
          </cell>
          <cell r="BC270" t="str">
            <v/>
          </cell>
          <cell r="BD270" t="str">
            <v/>
          </cell>
          <cell r="BE270" t="str">
            <v/>
          </cell>
          <cell r="BF270" t="e">
            <v>#N/A</v>
          </cell>
          <cell r="BG270">
            <v>0</v>
          </cell>
          <cell r="BH270" t="str">
            <v/>
          </cell>
          <cell r="BI270" t="str">
            <v/>
          </cell>
          <cell r="BJ270" t="str">
            <v/>
          </cell>
          <cell r="BK270" t="str">
            <v/>
          </cell>
          <cell r="BL270" t="str">
            <v/>
          </cell>
          <cell r="BM270" t="str">
            <v/>
          </cell>
          <cell r="BN270" t="str">
            <v/>
          </cell>
          <cell r="BO270" t="str">
            <v/>
          </cell>
          <cell r="BP270" t="str">
            <v/>
          </cell>
          <cell r="BQ270"/>
          <cell r="BR270"/>
          <cell r="BS270"/>
          <cell r="BU270"/>
          <cell r="BV270"/>
          <cell r="BW270"/>
          <cell r="BX270"/>
          <cell r="BY270"/>
          <cell r="BZ270"/>
          <cell r="CA270"/>
          <cell r="CB270"/>
          <cell r="CC270"/>
        </row>
        <row r="271">
          <cell r="C271"/>
          <cell r="D271"/>
          <cell r="E271"/>
          <cell r="F271"/>
          <cell r="G271"/>
          <cell r="H271"/>
          <cell r="I271"/>
          <cell r="J271" t="str">
            <v/>
          </cell>
          <cell r="K271" t="str">
            <v/>
          </cell>
          <cell r="L271" t="str">
            <v/>
          </cell>
          <cell r="M271"/>
          <cell r="N271"/>
          <cell r="O271" t="str">
            <v/>
          </cell>
          <cell r="P271"/>
          <cell r="Q271"/>
          <cell r="R271"/>
          <cell r="S271"/>
          <cell r="T271"/>
          <cell r="U271" t="str">
            <v/>
          </cell>
          <cell r="V271" t="str">
            <v/>
          </cell>
          <cell r="W271" t="str">
            <v/>
          </cell>
          <cell r="X271" t="str">
            <v/>
          </cell>
          <cell r="Y271" t="str">
            <v/>
          </cell>
          <cell r="Z271">
            <v>0</v>
          </cell>
          <cell r="AA271">
            <v>0</v>
          </cell>
          <cell r="AB271"/>
          <cell r="AC271"/>
          <cell r="AD271"/>
          <cell r="AE271"/>
          <cell r="AF271"/>
          <cell r="AG271"/>
          <cell r="AH271"/>
          <cell r="AI271"/>
          <cell r="AJ271"/>
          <cell r="AK271" t="str">
            <v/>
          </cell>
          <cell r="AL271"/>
          <cell r="AM271"/>
          <cell r="AN271"/>
          <cell r="AO271"/>
          <cell r="AP271"/>
          <cell r="AQ271"/>
          <cell r="AR271"/>
          <cell r="AS271"/>
          <cell r="AT271"/>
          <cell r="AU271" t="str">
            <v/>
          </cell>
          <cell r="AV271" t="str">
            <v/>
          </cell>
          <cell r="AW271" t="str">
            <v/>
          </cell>
          <cell r="AX271" t="str">
            <v/>
          </cell>
          <cell r="AY271" t="str">
            <v/>
          </cell>
          <cell r="AZ271" t="str">
            <v/>
          </cell>
          <cell r="BA271" t="str">
            <v/>
          </cell>
          <cell r="BB271" t="str">
            <v/>
          </cell>
          <cell r="BC271" t="str">
            <v/>
          </cell>
          <cell r="BD271" t="str">
            <v/>
          </cell>
          <cell r="BE271" t="str">
            <v/>
          </cell>
          <cell r="BF271" t="e">
            <v>#N/A</v>
          </cell>
          <cell r="BG271">
            <v>0</v>
          </cell>
          <cell r="BH271" t="str">
            <v/>
          </cell>
          <cell r="BI271" t="str">
            <v/>
          </cell>
          <cell r="BJ271" t="str">
            <v/>
          </cell>
          <cell r="BK271" t="str">
            <v/>
          </cell>
          <cell r="BL271" t="str">
            <v/>
          </cell>
          <cell r="BM271" t="str">
            <v/>
          </cell>
          <cell r="BN271" t="str">
            <v/>
          </cell>
          <cell r="BO271" t="str">
            <v/>
          </cell>
          <cell r="BP271" t="str">
            <v/>
          </cell>
          <cell r="BQ271"/>
          <cell r="BR271"/>
          <cell r="BS271"/>
          <cell r="BU271"/>
          <cell r="BV271"/>
          <cell r="BW271"/>
          <cell r="BX271"/>
          <cell r="BY271"/>
          <cell r="BZ271"/>
          <cell r="CA271"/>
          <cell r="CB271"/>
          <cell r="CC271"/>
        </row>
        <row r="272">
          <cell r="C272"/>
          <cell r="D272"/>
          <cell r="E272"/>
          <cell r="F272"/>
          <cell r="G272"/>
          <cell r="H272"/>
          <cell r="I272"/>
          <cell r="J272" t="str">
            <v/>
          </cell>
          <cell r="K272" t="str">
            <v/>
          </cell>
          <cell r="L272" t="str">
            <v/>
          </cell>
          <cell r="M272"/>
          <cell r="N272"/>
          <cell r="O272" t="str">
            <v/>
          </cell>
          <cell r="P272"/>
          <cell r="Q272"/>
          <cell r="R272"/>
          <cell r="S272"/>
          <cell r="T272"/>
          <cell r="U272" t="str">
            <v/>
          </cell>
          <cell r="V272" t="str">
            <v/>
          </cell>
          <cell r="W272" t="str">
            <v/>
          </cell>
          <cell r="X272" t="str">
            <v/>
          </cell>
          <cell r="Y272" t="str">
            <v/>
          </cell>
          <cell r="Z272">
            <v>0</v>
          </cell>
          <cell r="AA272">
            <v>0</v>
          </cell>
          <cell r="AB272"/>
          <cell r="AC272"/>
          <cell r="AD272"/>
          <cell r="AE272"/>
          <cell r="AF272"/>
          <cell r="AG272"/>
          <cell r="AH272"/>
          <cell r="AI272"/>
          <cell r="AJ272"/>
          <cell r="AK272" t="str">
            <v/>
          </cell>
          <cell r="AL272"/>
          <cell r="AM272"/>
          <cell r="AN272"/>
          <cell r="AO272"/>
          <cell r="AP272"/>
          <cell r="AQ272"/>
          <cell r="AR272"/>
          <cell r="AS272"/>
          <cell r="AT272"/>
          <cell r="AU272" t="str">
            <v/>
          </cell>
          <cell r="AV272" t="str">
            <v/>
          </cell>
          <cell r="AW272" t="str">
            <v/>
          </cell>
          <cell r="AX272" t="str">
            <v/>
          </cell>
          <cell r="AY272" t="str">
            <v/>
          </cell>
          <cell r="AZ272" t="str">
            <v/>
          </cell>
          <cell r="BA272" t="str">
            <v/>
          </cell>
          <cell r="BB272" t="str">
            <v/>
          </cell>
          <cell r="BC272" t="str">
            <v/>
          </cell>
          <cell r="BD272" t="str">
            <v/>
          </cell>
          <cell r="BE272" t="str">
            <v/>
          </cell>
          <cell r="BF272" t="e">
            <v>#N/A</v>
          </cell>
          <cell r="BG272">
            <v>0</v>
          </cell>
          <cell r="BH272" t="str">
            <v/>
          </cell>
          <cell r="BI272" t="str">
            <v/>
          </cell>
          <cell r="BJ272" t="str">
            <v/>
          </cell>
          <cell r="BK272" t="str">
            <v/>
          </cell>
          <cell r="BL272" t="str">
            <v/>
          </cell>
          <cell r="BM272" t="str">
            <v/>
          </cell>
          <cell r="BN272" t="str">
            <v/>
          </cell>
          <cell r="BO272" t="str">
            <v/>
          </cell>
          <cell r="BP272" t="str">
            <v/>
          </cell>
          <cell r="BQ272"/>
          <cell r="BR272"/>
          <cell r="BS272"/>
          <cell r="BU272"/>
          <cell r="BV272"/>
          <cell r="BW272"/>
          <cell r="BX272"/>
          <cell r="BY272"/>
          <cell r="BZ272"/>
          <cell r="CA272"/>
          <cell r="CB272"/>
          <cell r="CC272"/>
        </row>
        <row r="273">
          <cell r="C273"/>
          <cell r="D273"/>
          <cell r="E273"/>
          <cell r="F273"/>
          <cell r="G273"/>
          <cell r="H273"/>
          <cell r="I273"/>
          <cell r="J273" t="str">
            <v/>
          </cell>
          <cell r="K273" t="str">
            <v/>
          </cell>
          <cell r="L273" t="str">
            <v/>
          </cell>
          <cell r="M273"/>
          <cell r="N273"/>
          <cell r="O273" t="str">
            <v/>
          </cell>
          <cell r="P273"/>
          <cell r="Q273"/>
          <cell r="R273"/>
          <cell r="S273"/>
          <cell r="T273"/>
          <cell r="U273" t="str">
            <v/>
          </cell>
          <cell r="V273" t="str">
            <v/>
          </cell>
          <cell r="W273" t="str">
            <v/>
          </cell>
          <cell r="X273" t="str">
            <v/>
          </cell>
          <cell r="Y273" t="str">
            <v/>
          </cell>
          <cell r="Z273">
            <v>0</v>
          </cell>
          <cell r="AA273">
            <v>0</v>
          </cell>
          <cell r="AB273"/>
          <cell r="AC273"/>
          <cell r="AD273"/>
          <cell r="AE273"/>
          <cell r="AF273"/>
          <cell r="AG273"/>
          <cell r="AH273"/>
          <cell r="AI273"/>
          <cell r="AJ273"/>
          <cell r="AK273" t="str">
            <v/>
          </cell>
          <cell r="AL273"/>
          <cell r="AM273"/>
          <cell r="AN273"/>
          <cell r="AO273"/>
          <cell r="AP273"/>
          <cell r="AQ273"/>
          <cell r="AR273"/>
          <cell r="AS273"/>
          <cell r="AT273"/>
          <cell r="AU273" t="str">
            <v/>
          </cell>
          <cell r="AV273" t="str">
            <v/>
          </cell>
          <cell r="AW273" t="str">
            <v/>
          </cell>
          <cell r="AX273" t="str">
            <v/>
          </cell>
          <cell r="AY273" t="str">
            <v/>
          </cell>
          <cell r="AZ273" t="str">
            <v/>
          </cell>
          <cell r="BA273" t="str">
            <v/>
          </cell>
          <cell r="BB273" t="str">
            <v/>
          </cell>
          <cell r="BC273" t="str">
            <v/>
          </cell>
          <cell r="BD273" t="str">
            <v/>
          </cell>
          <cell r="BE273" t="str">
            <v/>
          </cell>
          <cell r="BF273" t="e">
            <v>#N/A</v>
          </cell>
          <cell r="BG273">
            <v>0</v>
          </cell>
          <cell r="BH273" t="str">
            <v/>
          </cell>
          <cell r="BI273" t="str">
            <v/>
          </cell>
          <cell r="BJ273" t="str">
            <v/>
          </cell>
          <cell r="BK273" t="str">
            <v/>
          </cell>
          <cell r="BL273" t="str">
            <v/>
          </cell>
          <cell r="BM273" t="str">
            <v/>
          </cell>
          <cell r="BN273" t="str">
            <v/>
          </cell>
          <cell r="BO273" t="str">
            <v/>
          </cell>
          <cell r="BP273" t="str">
            <v/>
          </cell>
          <cell r="BQ273"/>
          <cell r="BR273"/>
          <cell r="BS273"/>
          <cell r="BU273"/>
          <cell r="BV273"/>
          <cell r="BW273"/>
          <cell r="BX273"/>
          <cell r="BY273"/>
          <cell r="BZ273"/>
          <cell r="CA273"/>
          <cell r="CB273"/>
          <cell r="CC273"/>
        </row>
        <row r="274">
          <cell r="C274"/>
          <cell r="D274"/>
          <cell r="E274"/>
          <cell r="F274"/>
          <cell r="G274"/>
          <cell r="H274"/>
          <cell r="I274"/>
          <cell r="J274" t="str">
            <v/>
          </cell>
          <cell r="K274" t="str">
            <v/>
          </cell>
          <cell r="L274" t="str">
            <v/>
          </cell>
          <cell r="M274"/>
          <cell r="N274"/>
          <cell r="O274" t="str">
            <v/>
          </cell>
          <cell r="P274"/>
          <cell r="Q274"/>
          <cell r="R274"/>
          <cell r="S274"/>
          <cell r="T274"/>
          <cell r="U274" t="str">
            <v/>
          </cell>
          <cell r="V274" t="str">
            <v/>
          </cell>
          <cell r="W274" t="str">
            <v/>
          </cell>
          <cell r="X274" t="str">
            <v/>
          </cell>
          <cell r="Y274" t="str">
            <v/>
          </cell>
          <cell r="Z274">
            <v>0</v>
          </cell>
          <cell r="AA274">
            <v>0</v>
          </cell>
          <cell r="AB274"/>
          <cell r="AC274"/>
          <cell r="AD274"/>
          <cell r="AE274"/>
          <cell r="AF274"/>
          <cell r="AG274"/>
          <cell r="AH274"/>
          <cell r="AI274"/>
          <cell r="AJ274"/>
          <cell r="AK274" t="str">
            <v/>
          </cell>
          <cell r="AL274"/>
          <cell r="AM274"/>
          <cell r="AN274"/>
          <cell r="AO274"/>
          <cell r="AP274"/>
          <cell r="AQ274"/>
          <cell r="AR274"/>
          <cell r="AS274"/>
          <cell r="AT274"/>
          <cell r="AU274" t="str">
            <v/>
          </cell>
          <cell r="AV274" t="str">
            <v/>
          </cell>
          <cell r="AW274" t="str">
            <v/>
          </cell>
          <cell r="AX274" t="str">
            <v/>
          </cell>
          <cell r="AY274" t="str">
            <v/>
          </cell>
          <cell r="AZ274" t="str">
            <v/>
          </cell>
          <cell r="BA274" t="str">
            <v/>
          </cell>
          <cell r="BB274" t="str">
            <v/>
          </cell>
          <cell r="BC274" t="str">
            <v/>
          </cell>
          <cell r="BD274" t="str">
            <v/>
          </cell>
          <cell r="BE274" t="str">
            <v/>
          </cell>
          <cell r="BF274" t="e">
            <v>#N/A</v>
          </cell>
          <cell r="BG274">
            <v>0</v>
          </cell>
          <cell r="BH274" t="str">
            <v/>
          </cell>
          <cell r="BI274" t="str">
            <v/>
          </cell>
          <cell r="BJ274" t="str">
            <v/>
          </cell>
          <cell r="BK274" t="str">
            <v/>
          </cell>
          <cell r="BL274" t="str">
            <v/>
          </cell>
          <cell r="BM274" t="str">
            <v/>
          </cell>
          <cell r="BN274" t="str">
            <v/>
          </cell>
          <cell r="BO274" t="str">
            <v/>
          </cell>
          <cell r="BP274" t="str">
            <v/>
          </cell>
          <cell r="BQ274"/>
          <cell r="BR274"/>
          <cell r="BS274"/>
          <cell r="BU274"/>
          <cell r="BV274"/>
          <cell r="BW274"/>
          <cell r="BX274"/>
          <cell r="BY274"/>
          <cell r="BZ274"/>
          <cell r="CA274"/>
          <cell r="CB274"/>
          <cell r="CC274"/>
        </row>
        <row r="275">
          <cell r="C275"/>
          <cell r="D275"/>
          <cell r="E275"/>
          <cell r="F275"/>
          <cell r="G275"/>
          <cell r="H275"/>
          <cell r="I275"/>
          <cell r="J275" t="str">
            <v/>
          </cell>
          <cell r="K275" t="str">
            <v/>
          </cell>
          <cell r="L275" t="str">
            <v/>
          </cell>
          <cell r="M275"/>
          <cell r="N275"/>
          <cell r="O275" t="str">
            <v/>
          </cell>
          <cell r="P275"/>
          <cell r="Q275"/>
          <cell r="R275"/>
          <cell r="S275"/>
          <cell r="T275"/>
          <cell r="U275" t="str">
            <v/>
          </cell>
          <cell r="V275" t="str">
            <v/>
          </cell>
          <cell r="W275" t="str">
            <v/>
          </cell>
          <cell r="X275" t="str">
            <v/>
          </cell>
          <cell r="Y275" t="str">
            <v/>
          </cell>
          <cell r="Z275">
            <v>0</v>
          </cell>
          <cell r="AA275">
            <v>0</v>
          </cell>
          <cell r="AB275"/>
          <cell r="AC275"/>
          <cell r="AD275"/>
          <cell r="AE275"/>
          <cell r="AF275"/>
          <cell r="AG275"/>
          <cell r="AH275"/>
          <cell r="AI275"/>
          <cell r="AJ275"/>
          <cell r="AK275" t="str">
            <v/>
          </cell>
          <cell r="AL275"/>
          <cell r="AM275"/>
          <cell r="AN275"/>
          <cell r="AO275"/>
          <cell r="AP275"/>
          <cell r="AQ275"/>
          <cell r="AR275"/>
          <cell r="AS275"/>
          <cell r="AT275"/>
          <cell r="AU275" t="str">
            <v/>
          </cell>
          <cell r="AV275" t="str">
            <v/>
          </cell>
          <cell r="AW275" t="str">
            <v/>
          </cell>
          <cell r="AX275" t="str">
            <v/>
          </cell>
          <cell r="AY275" t="str">
            <v/>
          </cell>
          <cell r="AZ275" t="str">
            <v/>
          </cell>
          <cell r="BA275" t="str">
            <v/>
          </cell>
          <cell r="BB275" t="str">
            <v/>
          </cell>
          <cell r="BC275" t="str">
            <v/>
          </cell>
          <cell r="BD275" t="str">
            <v/>
          </cell>
          <cell r="BE275" t="str">
            <v/>
          </cell>
          <cell r="BF275" t="e">
            <v>#N/A</v>
          </cell>
          <cell r="BG275">
            <v>0</v>
          </cell>
          <cell r="BH275" t="str">
            <v/>
          </cell>
          <cell r="BI275" t="str">
            <v/>
          </cell>
          <cell r="BJ275" t="str">
            <v/>
          </cell>
          <cell r="BK275" t="str">
            <v/>
          </cell>
          <cell r="BL275" t="str">
            <v/>
          </cell>
          <cell r="BM275" t="str">
            <v/>
          </cell>
          <cell r="BN275" t="str">
            <v/>
          </cell>
          <cell r="BO275" t="str">
            <v/>
          </cell>
          <cell r="BP275" t="str">
            <v/>
          </cell>
          <cell r="BQ275"/>
          <cell r="BR275"/>
          <cell r="BS275"/>
          <cell r="BU275"/>
          <cell r="BV275"/>
          <cell r="BW275"/>
          <cell r="BX275"/>
          <cell r="BY275"/>
          <cell r="BZ275"/>
          <cell r="CA275"/>
          <cell r="CB275"/>
          <cell r="CC275"/>
        </row>
        <row r="276">
          <cell r="C276"/>
          <cell r="D276"/>
          <cell r="E276"/>
          <cell r="F276"/>
          <cell r="G276"/>
          <cell r="H276"/>
          <cell r="I276"/>
          <cell r="J276" t="str">
            <v/>
          </cell>
          <cell r="K276" t="str">
            <v/>
          </cell>
          <cell r="L276" t="str">
            <v/>
          </cell>
          <cell r="M276"/>
          <cell r="N276"/>
          <cell r="O276" t="str">
            <v/>
          </cell>
          <cell r="P276"/>
          <cell r="Q276"/>
          <cell r="R276"/>
          <cell r="S276"/>
          <cell r="T276"/>
          <cell r="U276" t="str">
            <v/>
          </cell>
          <cell r="V276" t="str">
            <v/>
          </cell>
          <cell r="W276" t="str">
            <v/>
          </cell>
          <cell r="X276" t="str">
            <v/>
          </cell>
          <cell r="Y276" t="str">
            <v/>
          </cell>
          <cell r="Z276">
            <v>0</v>
          </cell>
          <cell r="AA276">
            <v>0</v>
          </cell>
          <cell r="AB276"/>
          <cell r="AC276"/>
          <cell r="AD276"/>
          <cell r="AE276"/>
          <cell r="AF276"/>
          <cell r="AG276"/>
          <cell r="AH276"/>
          <cell r="AI276"/>
          <cell r="AJ276"/>
          <cell r="AK276" t="str">
            <v/>
          </cell>
          <cell r="AL276"/>
          <cell r="AM276"/>
          <cell r="AN276"/>
          <cell r="AO276"/>
          <cell r="AP276"/>
          <cell r="AQ276"/>
          <cell r="AR276"/>
          <cell r="AS276"/>
          <cell r="AT276"/>
          <cell r="AU276" t="str">
            <v/>
          </cell>
          <cell r="AV276" t="str">
            <v/>
          </cell>
          <cell r="AW276" t="str">
            <v/>
          </cell>
          <cell r="AX276" t="str">
            <v/>
          </cell>
          <cell r="AY276" t="str">
            <v/>
          </cell>
          <cell r="AZ276" t="str">
            <v/>
          </cell>
          <cell r="BA276" t="str">
            <v/>
          </cell>
          <cell r="BB276" t="str">
            <v/>
          </cell>
          <cell r="BC276" t="str">
            <v/>
          </cell>
          <cell r="BD276" t="str">
            <v/>
          </cell>
          <cell r="BE276" t="str">
            <v/>
          </cell>
          <cell r="BF276" t="e">
            <v>#N/A</v>
          </cell>
          <cell r="BG276">
            <v>0</v>
          </cell>
          <cell r="BH276" t="str">
            <v/>
          </cell>
          <cell r="BI276" t="str">
            <v/>
          </cell>
          <cell r="BJ276" t="str">
            <v/>
          </cell>
          <cell r="BK276" t="str">
            <v/>
          </cell>
          <cell r="BL276" t="str">
            <v/>
          </cell>
          <cell r="BM276" t="str">
            <v/>
          </cell>
          <cell r="BN276" t="str">
            <v/>
          </cell>
          <cell r="BO276" t="str">
            <v/>
          </cell>
          <cell r="BP276" t="str">
            <v/>
          </cell>
          <cell r="BQ276"/>
          <cell r="BR276"/>
          <cell r="BS276"/>
          <cell r="BU276"/>
          <cell r="BV276"/>
          <cell r="BW276"/>
          <cell r="BX276"/>
          <cell r="BY276"/>
          <cell r="BZ276"/>
          <cell r="CA276"/>
          <cell r="CB276"/>
          <cell r="CC276"/>
        </row>
        <row r="277">
          <cell r="C277"/>
          <cell r="D277"/>
          <cell r="E277"/>
          <cell r="F277"/>
          <cell r="G277"/>
          <cell r="H277"/>
          <cell r="I277"/>
          <cell r="J277" t="str">
            <v/>
          </cell>
          <cell r="K277" t="str">
            <v/>
          </cell>
          <cell r="L277" t="str">
            <v/>
          </cell>
          <cell r="M277"/>
          <cell r="N277"/>
          <cell r="O277" t="str">
            <v/>
          </cell>
          <cell r="P277"/>
          <cell r="Q277"/>
          <cell r="R277"/>
          <cell r="S277"/>
          <cell r="T277"/>
          <cell r="U277" t="str">
            <v/>
          </cell>
          <cell r="V277" t="str">
            <v/>
          </cell>
          <cell r="W277" t="str">
            <v/>
          </cell>
          <cell r="X277" t="str">
            <v/>
          </cell>
          <cell r="Y277" t="str">
            <v/>
          </cell>
          <cell r="Z277">
            <v>0</v>
          </cell>
          <cell r="AA277">
            <v>0</v>
          </cell>
          <cell r="AB277"/>
          <cell r="AC277"/>
          <cell r="AD277"/>
          <cell r="AE277"/>
          <cell r="AF277"/>
          <cell r="AG277"/>
          <cell r="AH277"/>
          <cell r="AI277"/>
          <cell r="AJ277"/>
          <cell r="AK277" t="str">
            <v/>
          </cell>
          <cell r="AL277"/>
          <cell r="AM277"/>
          <cell r="AN277"/>
          <cell r="AO277"/>
          <cell r="AP277"/>
          <cell r="AQ277"/>
          <cell r="AR277"/>
          <cell r="AS277"/>
          <cell r="AT277"/>
          <cell r="AU277" t="str">
            <v/>
          </cell>
          <cell r="AV277" t="str">
            <v/>
          </cell>
          <cell r="AW277" t="str">
            <v/>
          </cell>
          <cell r="AX277" t="str">
            <v/>
          </cell>
          <cell r="AY277" t="str">
            <v/>
          </cell>
          <cell r="AZ277" t="str">
            <v/>
          </cell>
          <cell r="BA277" t="str">
            <v/>
          </cell>
          <cell r="BB277" t="str">
            <v/>
          </cell>
          <cell r="BC277" t="str">
            <v/>
          </cell>
          <cell r="BD277" t="str">
            <v/>
          </cell>
          <cell r="BE277" t="str">
            <v/>
          </cell>
          <cell r="BF277" t="e">
            <v>#N/A</v>
          </cell>
          <cell r="BG277">
            <v>0</v>
          </cell>
          <cell r="BH277" t="str">
            <v/>
          </cell>
          <cell r="BI277" t="str">
            <v/>
          </cell>
          <cell r="BJ277" t="str">
            <v/>
          </cell>
          <cell r="BK277" t="str">
            <v/>
          </cell>
          <cell r="BL277" t="str">
            <v/>
          </cell>
          <cell r="BM277" t="str">
            <v/>
          </cell>
          <cell r="BN277" t="str">
            <v/>
          </cell>
          <cell r="BO277" t="str">
            <v/>
          </cell>
          <cell r="BP277" t="str">
            <v/>
          </cell>
          <cell r="BQ277"/>
          <cell r="BR277"/>
          <cell r="BS277"/>
          <cell r="BU277"/>
          <cell r="BV277"/>
          <cell r="BW277"/>
          <cell r="BX277"/>
          <cell r="BY277"/>
          <cell r="BZ277"/>
          <cell r="CA277"/>
          <cell r="CB277"/>
          <cell r="CC277"/>
        </row>
        <row r="278">
          <cell r="C278"/>
          <cell r="D278"/>
          <cell r="E278"/>
          <cell r="F278"/>
          <cell r="G278"/>
          <cell r="H278"/>
          <cell r="I278"/>
          <cell r="J278" t="str">
            <v/>
          </cell>
          <cell r="K278" t="str">
            <v/>
          </cell>
          <cell r="L278" t="str">
            <v/>
          </cell>
          <cell r="M278"/>
          <cell r="N278"/>
          <cell r="O278" t="str">
            <v/>
          </cell>
          <cell r="P278"/>
          <cell r="Q278"/>
          <cell r="R278"/>
          <cell r="S278"/>
          <cell r="T278"/>
          <cell r="U278" t="str">
            <v/>
          </cell>
          <cell r="V278" t="str">
            <v/>
          </cell>
          <cell r="W278" t="str">
            <v/>
          </cell>
          <cell r="X278" t="str">
            <v/>
          </cell>
          <cell r="Y278" t="str">
            <v/>
          </cell>
          <cell r="Z278">
            <v>0</v>
          </cell>
          <cell r="AA278">
            <v>0</v>
          </cell>
          <cell r="AB278"/>
          <cell r="AC278"/>
          <cell r="AD278"/>
          <cell r="AE278"/>
          <cell r="AF278"/>
          <cell r="AG278"/>
          <cell r="AH278"/>
          <cell r="AI278"/>
          <cell r="AJ278"/>
          <cell r="AK278" t="str">
            <v/>
          </cell>
          <cell r="AL278"/>
          <cell r="AM278"/>
          <cell r="AN278"/>
          <cell r="AO278"/>
          <cell r="AP278"/>
          <cell r="AQ278"/>
          <cell r="AR278"/>
          <cell r="AS278"/>
          <cell r="AT278"/>
          <cell r="AU278" t="str">
            <v/>
          </cell>
          <cell r="AV278" t="str">
            <v/>
          </cell>
          <cell r="AW278" t="str">
            <v/>
          </cell>
          <cell r="AX278" t="str">
            <v/>
          </cell>
          <cell r="AY278" t="str">
            <v/>
          </cell>
          <cell r="AZ278" t="str">
            <v/>
          </cell>
          <cell r="BA278" t="str">
            <v/>
          </cell>
          <cell r="BB278" t="str">
            <v/>
          </cell>
          <cell r="BC278" t="str">
            <v/>
          </cell>
          <cell r="BD278" t="str">
            <v/>
          </cell>
          <cell r="BE278" t="str">
            <v/>
          </cell>
          <cell r="BF278" t="e">
            <v>#N/A</v>
          </cell>
          <cell r="BG278">
            <v>0</v>
          </cell>
          <cell r="BH278" t="str">
            <v/>
          </cell>
          <cell r="BI278" t="str">
            <v/>
          </cell>
          <cell r="BJ278" t="str">
            <v/>
          </cell>
          <cell r="BK278" t="str">
            <v/>
          </cell>
          <cell r="BL278" t="str">
            <v/>
          </cell>
          <cell r="BM278" t="str">
            <v/>
          </cell>
          <cell r="BN278" t="str">
            <v/>
          </cell>
          <cell r="BO278" t="str">
            <v/>
          </cell>
          <cell r="BP278" t="str">
            <v/>
          </cell>
          <cell r="BQ278"/>
          <cell r="BR278"/>
          <cell r="BS278"/>
          <cell r="BU278"/>
          <cell r="BV278"/>
          <cell r="BW278"/>
          <cell r="BX278"/>
          <cell r="BY278"/>
          <cell r="BZ278"/>
          <cell r="CA278"/>
          <cell r="CB278"/>
          <cell r="CC278"/>
        </row>
        <row r="279">
          <cell r="C279"/>
          <cell r="D279"/>
          <cell r="E279"/>
          <cell r="F279"/>
          <cell r="G279"/>
          <cell r="H279"/>
          <cell r="I279"/>
          <cell r="J279" t="str">
            <v/>
          </cell>
          <cell r="K279" t="str">
            <v/>
          </cell>
          <cell r="L279" t="str">
            <v/>
          </cell>
          <cell r="M279"/>
          <cell r="N279"/>
          <cell r="O279" t="str">
            <v/>
          </cell>
          <cell r="P279"/>
          <cell r="Q279"/>
          <cell r="R279"/>
          <cell r="S279"/>
          <cell r="T279"/>
          <cell r="U279" t="str">
            <v/>
          </cell>
          <cell r="V279" t="str">
            <v/>
          </cell>
          <cell r="W279" t="str">
            <v/>
          </cell>
          <cell r="X279" t="str">
            <v/>
          </cell>
          <cell r="Y279" t="str">
            <v/>
          </cell>
          <cell r="Z279">
            <v>0</v>
          </cell>
          <cell r="AA279">
            <v>0</v>
          </cell>
          <cell r="AB279"/>
          <cell r="AC279"/>
          <cell r="AD279"/>
          <cell r="AE279"/>
          <cell r="AF279"/>
          <cell r="AG279"/>
          <cell r="AH279"/>
          <cell r="AI279"/>
          <cell r="AJ279"/>
          <cell r="AK279" t="str">
            <v/>
          </cell>
          <cell r="AL279"/>
          <cell r="AM279"/>
          <cell r="AN279"/>
          <cell r="AO279"/>
          <cell r="AP279"/>
          <cell r="AQ279"/>
          <cell r="AR279"/>
          <cell r="AS279"/>
          <cell r="AT279"/>
          <cell r="AU279" t="str">
            <v/>
          </cell>
          <cell r="AV279" t="str">
            <v/>
          </cell>
          <cell r="AW279" t="str">
            <v/>
          </cell>
          <cell r="AX279" t="str">
            <v/>
          </cell>
          <cell r="AY279" t="str">
            <v/>
          </cell>
          <cell r="AZ279" t="str">
            <v/>
          </cell>
          <cell r="BA279" t="str">
            <v/>
          </cell>
          <cell r="BB279" t="str">
            <v/>
          </cell>
          <cell r="BC279" t="str">
            <v/>
          </cell>
          <cell r="BD279" t="str">
            <v/>
          </cell>
          <cell r="BE279" t="str">
            <v/>
          </cell>
          <cell r="BF279" t="e">
            <v>#N/A</v>
          </cell>
          <cell r="BG279">
            <v>0</v>
          </cell>
          <cell r="BH279" t="str">
            <v/>
          </cell>
          <cell r="BI279" t="str">
            <v/>
          </cell>
          <cell r="BJ279" t="str">
            <v/>
          </cell>
          <cell r="BK279" t="str">
            <v/>
          </cell>
          <cell r="BL279" t="str">
            <v/>
          </cell>
          <cell r="BM279" t="str">
            <v/>
          </cell>
          <cell r="BN279" t="str">
            <v/>
          </cell>
          <cell r="BO279" t="str">
            <v/>
          </cell>
          <cell r="BP279" t="str">
            <v/>
          </cell>
          <cell r="BQ279"/>
          <cell r="BR279"/>
          <cell r="BS279"/>
          <cell r="BU279"/>
          <cell r="BV279"/>
          <cell r="BW279"/>
          <cell r="BX279"/>
          <cell r="BY279"/>
          <cell r="BZ279"/>
          <cell r="CA279"/>
          <cell r="CB279"/>
          <cell r="CC279"/>
        </row>
        <row r="280">
          <cell r="C280"/>
          <cell r="D280"/>
          <cell r="E280"/>
          <cell r="F280"/>
          <cell r="G280"/>
          <cell r="H280"/>
          <cell r="I280"/>
          <cell r="J280" t="str">
            <v/>
          </cell>
          <cell r="K280" t="str">
            <v/>
          </cell>
          <cell r="L280" t="str">
            <v/>
          </cell>
          <cell r="M280"/>
          <cell r="N280"/>
          <cell r="O280" t="str">
            <v/>
          </cell>
          <cell r="P280"/>
          <cell r="Q280"/>
          <cell r="R280"/>
          <cell r="S280"/>
          <cell r="T280"/>
          <cell r="U280" t="str">
            <v/>
          </cell>
          <cell r="V280" t="str">
            <v/>
          </cell>
          <cell r="W280" t="str">
            <v/>
          </cell>
          <cell r="X280" t="str">
            <v/>
          </cell>
          <cell r="Y280" t="str">
            <v/>
          </cell>
          <cell r="Z280">
            <v>0</v>
          </cell>
          <cell r="AA280">
            <v>0</v>
          </cell>
          <cell r="AB280"/>
          <cell r="AC280"/>
          <cell r="AD280"/>
          <cell r="AE280"/>
          <cell r="AF280"/>
          <cell r="AG280"/>
          <cell r="AH280"/>
          <cell r="AI280"/>
          <cell r="AJ280"/>
          <cell r="AK280" t="str">
            <v/>
          </cell>
          <cell r="AL280"/>
          <cell r="AM280"/>
          <cell r="AN280"/>
          <cell r="AO280"/>
          <cell r="AP280"/>
          <cell r="AQ280"/>
          <cell r="AR280"/>
          <cell r="AS280"/>
          <cell r="AT280"/>
          <cell r="AU280" t="str">
            <v/>
          </cell>
          <cell r="AV280" t="str">
            <v/>
          </cell>
          <cell r="AW280" t="str">
            <v/>
          </cell>
          <cell r="AX280" t="str">
            <v/>
          </cell>
          <cell r="AY280" t="str">
            <v/>
          </cell>
          <cell r="AZ280" t="str">
            <v/>
          </cell>
          <cell r="BA280" t="str">
            <v/>
          </cell>
          <cell r="BB280" t="str">
            <v/>
          </cell>
          <cell r="BC280" t="str">
            <v/>
          </cell>
          <cell r="BD280" t="str">
            <v/>
          </cell>
          <cell r="BE280" t="str">
            <v/>
          </cell>
          <cell r="BF280" t="e">
            <v>#N/A</v>
          </cell>
          <cell r="BG280">
            <v>0</v>
          </cell>
          <cell r="BH280" t="str">
            <v/>
          </cell>
          <cell r="BI280" t="str">
            <v/>
          </cell>
          <cell r="BJ280" t="str">
            <v/>
          </cell>
          <cell r="BK280" t="str">
            <v/>
          </cell>
          <cell r="BL280" t="str">
            <v/>
          </cell>
          <cell r="BM280" t="str">
            <v/>
          </cell>
          <cell r="BN280" t="str">
            <v/>
          </cell>
          <cell r="BO280" t="str">
            <v/>
          </cell>
          <cell r="BP280" t="str">
            <v/>
          </cell>
          <cell r="BQ280"/>
          <cell r="BR280"/>
          <cell r="BS280"/>
          <cell r="BU280"/>
          <cell r="BV280"/>
          <cell r="BW280"/>
          <cell r="BX280"/>
          <cell r="BY280"/>
          <cell r="BZ280"/>
          <cell r="CA280"/>
          <cell r="CB280"/>
          <cell r="CC280"/>
        </row>
        <row r="281">
          <cell r="C281"/>
          <cell r="D281"/>
          <cell r="E281"/>
          <cell r="F281"/>
          <cell r="G281"/>
          <cell r="H281"/>
          <cell r="I281"/>
          <cell r="J281" t="str">
            <v/>
          </cell>
          <cell r="K281" t="str">
            <v/>
          </cell>
          <cell r="L281" t="str">
            <v/>
          </cell>
          <cell r="M281"/>
          <cell r="N281"/>
          <cell r="O281" t="str">
            <v/>
          </cell>
          <cell r="P281"/>
          <cell r="Q281"/>
          <cell r="R281"/>
          <cell r="S281"/>
          <cell r="T281"/>
          <cell r="U281" t="str">
            <v/>
          </cell>
          <cell r="V281" t="str">
            <v/>
          </cell>
          <cell r="W281" t="str">
            <v/>
          </cell>
          <cell r="X281" t="str">
            <v/>
          </cell>
          <cell r="Y281" t="str">
            <v/>
          </cell>
          <cell r="Z281">
            <v>0</v>
          </cell>
          <cell r="AA281">
            <v>0</v>
          </cell>
          <cell r="AB281"/>
          <cell r="AC281"/>
          <cell r="AD281"/>
          <cell r="AE281"/>
          <cell r="AF281"/>
          <cell r="AG281"/>
          <cell r="AH281"/>
          <cell r="AI281"/>
          <cell r="AJ281"/>
          <cell r="AK281" t="str">
            <v/>
          </cell>
          <cell r="AL281"/>
          <cell r="AM281"/>
          <cell r="AN281"/>
          <cell r="AO281"/>
          <cell r="AP281"/>
          <cell r="AQ281"/>
          <cell r="AR281"/>
          <cell r="AS281"/>
          <cell r="AT281"/>
          <cell r="AU281" t="str">
            <v/>
          </cell>
          <cell r="AV281" t="str">
            <v/>
          </cell>
          <cell r="AW281" t="str">
            <v/>
          </cell>
          <cell r="AX281" t="str">
            <v/>
          </cell>
          <cell r="AY281" t="str">
            <v/>
          </cell>
          <cell r="AZ281" t="str">
            <v/>
          </cell>
          <cell r="BA281" t="str">
            <v/>
          </cell>
          <cell r="BB281" t="str">
            <v/>
          </cell>
          <cell r="BC281" t="str">
            <v/>
          </cell>
          <cell r="BD281" t="str">
            <v/>
          </cell>
          <cell r="BE281" t="str">
            <v/>
          </cell>
          <cell r="BF281" t="e">
            <v>#N/A</v>
          </cell>
          <cell r="BG281">
            <v>0</v>
          </cell>
          <cell r="BH281" t="str">
            <v/>
          </cell>
          <cell r="BI281" t="str">
            <v/>
          </cell>
          <cell r="BJ281" t="str">
            <v/>
          </cell>
          <cell r="BK281" t="str">
            <v/>
          </cell>
          <cell r="BL281" t="str">
            <v/>
          </cell>
          <cell r="BM281" t="str">
            <v/>
          </cell>
          <cell r="BN281" t="str">
            <v/>
          </cell>
          <cell r="BO281" t="str">
            <v/>
          </cell>
          <cell r="BP281" t="str">
            <v/>
          </cell>
          <cell r="BQ281"/>
          <cell r="BR281"/>
          <cell r="BS281"/>
          <cell r="BU281"/>
          <cell r="BV281"/>
          <cell r="BW281"/>
          <cell r="BX281"/>
          <cell r="BY281"/>
          <cell r="BZ281"/>
          <cell r="CA281"/>
          <cell r="CB281"/>
          <cell r="CC281"/>
        </row>
        <row r="282">
          <cell r="C282"/>
          <cell r="D282"/>
          <cell r="E282"/>
          <cell r="F282"/>
          <cell r="G282"/>
          <cell r="H282"/>
          <cell r="I282"/>
          <cell r="J282" t="str">
            <v/>
          </cell>
          <cell r="K282" t="str">
            <v/>
          </cell>
          <cell r="L282" t="str">
            <v/>
          </cell>
          <cell r="M282"/>
          <cell r="N282"/>
          <cell r="O282" t="str">
            <v/>
          </cell>
          <cell r="P282"/>
          <cell r="Q282"/>
          <cell r="R282"/>
          <cell r="S282"/>
          <cell r="T282"/>
          <cell r="U282" t="str">
            <v/>
          </cell>
          <cell r="V282" t="str">
            <v/>
          </cell>
          <cell r="W282" t="str">
            <v/>
          </cell>
          <cell r="X282" t="str">
            <v/>
          </cell>
          <cell r="Y282" t="str">
            <v/>
          </cell>
          <cell r="Z282">
            <v>0</v>
          </cell>
          <cell r="AA282">
            <v>0</v>
          </cell>
          <cell r="AB282"/>
          <cell r="AC282"/>
          <cell r="AD282"/>
          <cell r="AE282"/>
          <cell r="AF282"/>
          <cell r="AG282"/>
          <cell r="AH282"/>
          <cell r="AI282"/>
          <cell r="AJ282"/>
          <cell r="AK282" t="str">
            <v/>
          </cell>
          <cell r="AL282"/>
          <cell r="AM282"/>
          <cell r="AN282"/>
          <cell r="AO282"/>
          <cell r="AP282"/>
          <cell r="AQ282"/>
          <cell r="AR282"/>
          <cell r="AS282"/>
          <cell r="AT282"/>
          <cell r="AU282" t="str">
            <v/>
          </cell>
          <cell r="AV282" t="str">
            <v/>
          </cell>
          <cell r="AW282" t="str">
            <v/>
          </cell>
          <cell r="AX282" t="str">
            <v/>
          </cell>
          <cell r="AY282" t="str">
            <v/>
          </cell>
          <cell r="AZ282" t="str">
            <v/>
          </cell>
          <cell r="BA282" t="str">
            <v/>
          </cell>
          <cell r="BB282" t="str">
            <v/>
          </cell>
          <cell r="BC282" t="str">
            <v/>
          </cell>
          <cell r="BD282" t="str">
            <v/>
          </cell>
          <cell r="BE282" t="str">
            <v/>
          </cell>
          <cell r="BF282" t="e">
            <v>#N/A</v>
          </cell>
          <cell r="BG282">
            <v>0</v>
          </cell>
          <cell r="BH282" t="str">
            <v/>
          </cell>
          <cell r="BI282" t="str">
            <v/>
          </cell>
          <cell r="BJ282" t="str">
            <v/>
          </cell>
          <cell r="BK282" t="str">
            <v/>
          </cell>
          <cell r="BL282" t="str">
            <v/>
          </cell>
          <cell r="BM282" t="str">
            <v/>
          </cell>
          <cell r="BN282" t="str">
            <v/>
          </cell>
          <cell r="BO282" t="str">
            <v/>
          </cell>
          <cell r="BP282" t="str">
            <v/>
          </cell>
          <cell r="BQ282"/>
          <cell r="BR282"/>
          <cell r="BS282"/>
          <cell r="BU282"/>
          <cell r="BV282"/>
          <cell r="BW282"/>
          <cell r="BX282"/>
          <cell r="BY282"/>
          <cell r="BZ282"/>
          <cell r="CA282"/>
          <cell r="CB282"/>
          <cell r="CC282"/>
        </row>
        <row r="283">
          <cell r="C283"/>
          <cell r="D283"/>
          <cell r="E283"/>
          <cell r="F283"/>
          <cell r="G283"/>
          <cell r="H283"/>
          <cell r="I283"/>
          <cell r="J283" t="str">
            <v/>
          </cell>
          <cell r="K283" t="str">
            <v/>
          </cell>
          <cell r="L283" t="str">
            <v/>
          </cell>
          <cell r="M283"/>
          <cell r="N283"/>
          <cell r="O283" t="str">
            <v/>
          </cell>
          <cell r="P283"/>
          <cell r="Q283"/>
          <cell r="R283"/>
          <cell r="S283"/>
          <cell r="T283"/>
          <cell r="U283" t="str">
            <v/>
          </cell>
          <cell r="V283" t="str">
            <v/>
          </cell>
          <cell r="W283" t="str">
            <v/>
          </cell>
          <cell r="X283" t="str">
            <v/>
          </cell>
          <cell r="Y283" t="str">
            <v/>
          </cell>
          <cell r="Z283">
            <v>0</v>
          </cell>
          <cell r="AA283">
            <v>0</v>
          </cell>
          <cell r="AB283"/>
          <cell r="AC283"/>
          <cell r="AD283"/>
          <cell r="AE283"/>
          <cell r="AF283"/>
          <cell r="AG283"/>
          <cell r="AH283"/>
          <cell r="AI283"/>
          <cell r="AJ283"/>
          <cell r="AK283" t="str">
            <v/>
          </cell>
          <cell r="AL283"/>
          <cell r="AM283"/>
          <cell r="AN283"/>
          <cell r="AO283"/>
          <cell r="AP283"/>
          <cell r="AQ283"/>
          <cell r="AR283"/>
          <cell r="AS283"/>
          <cell r="AT283"/>
          <cell r="AU283" t="str">
            <v/>
          </cell>
          <cell r="AV283" t="str">
            <v/>
          </cell>
          <cell r="AW283" t="str">
            <v/>
          </cell>
          <cell r="AX283" t="str">
            <v/>
          </cell>
          <cell r="AY283" t="str">
            <v/>
          </cell>
          <cell r="AZ283" t="str">
            <v/>
          </cell>
          <cell r="BA283" t="str">
            <v/>
          </cell>
          <cell r="BB283" t="str">
            <v/>
          </cell>
          <cell r="BC283" t="str">
            <v/>
          </cell>
          <cell r="BD283" t="str">
            <v/>
          </cell>
          <cell r="BE283" t="str">
            <v/>
          </cell>
          <cell r="BF283" t="e">
            <v>#N/A</v>
          </cell>
          <cell r="BG283">
            <v>0</v>
          </cell>
          <cell r="BH283" t="str">
            <v/>
          </cell>
          <cell r="BI283" t="str">
            <v/>
          </cell>
          <cell r="BJ283" t="str">
            <v/>
          </cell>
          <cell r="BK283" t="str">
            <v/>
          </cell>
          <cell r="BL283" t="str">
            <v/>
          </cell>
          <cell r="BM283" t="str">
            <v/>
          </cell>
          <cell r="BN283" t="str">
            <v/>
          </cell>
          <cell r="BO283" t="str">
            <v/>
          </cell>
          <cell r="BP283" t="str">
            <v/>
          </cell>
          <cell r="BQ283"/>
          <cell r="BR283"/>
          <cell r="BS283"/>
          <cell r="BU283"/>
          <cell r="BV283"/>
          <cell r="BW283"/>
          <cell r="BX283"/>
          <cell r="BY283"/>
          <cell r="BZ283"/>
          <cell r="CA283"/>
          <cell r="CB283"/>
          <cell r="CC283"/>
        </row>
        <row r="284">
          <cell r="C284"/>
          <cell r="D284"/>
          <cell r="E284"/>
          <cell r="F284"/>
          <cell r="G284"/>
          <cell r="H284"/>
          <cell r="I284"/>
          <cell r="J284" t="str">
            <v/>
          </cell>
          <cell r="K284" t="str">
            <v/>
          </cell>
          <cell r="L284" t="str">
            <v/>
          </cell>
          <cell r="M284"/>
          <cell r="N284"/>
          <cell r="O284" t="str">
            <v/>
          </cell>
          <cell r="P284"/>
          <cell r="Q284"/>
          <cell r="R284"/>
          <cell r="S284"/>
          <cell r="T284"/>
          <cell r="U284" t="str">
            <v/>
          </cell>
          <cell r="V284" t="str">
            <v/>
          </cell>
          <cell r="W284" t="str">
            <v/>
          </cell>
          <cell r="X284" t="str">
            <v/>
          </cell>
          <cell r="Y284" t="str">
            <v/>
          </cell>
          <cell r="Z284">
            <v>0</v>
          </cell>
          <cell r="AA284">
            <v>0</v>
          </cell>
          <cell r="AB284"/>
          <cell r="AC284"/>
          <cell r="AD284"/>
          <cell r="AE284"/>
          <cell r="AF284"/>
          <cell r="AG284"/>
          <cell r="AH284"/>
          <cell r="AI284"/>
          <cell r="AJ284"/>
          <cell r="AK284" t="str">
            <v/>
          </cell>
          <cell r="AL284"/>
          <cell r="AM284"/>
          <cell r="AN284"/>
          <cell r="AO284"/>
          <cell r="AP284"/>
          <cell r="AQ284"/>
          <cell r="AR284"/>
          <cell r="AS284"/>
          <cell r="AT284"/>
          <cell r="AU284" t="str">
            <v/>
          </cell>
          <cell r="AV284" t="str">
            <v/>
          </cell>
          <cell r="AW284" t="str">
            <v/>
          </cell>
          <cell r="AX284" t="str">
            <v/>
          </cell>
          <cell r="AY284" t="str">
            <v/>
          </cell>
          <cell r="AZ284" t="str">
            <v/>
          </cell>
          <cell r="BA284" t="str">
            <v/>
          </cell>
          <cell r="BB284" t="str">
            <v/>
          </cell>
          <cell r="BC284" t="str">
            <v/>
          </cell>
          <cell r="BD284" t="str">
            <v/>
          </cell>
          <cell r="BE284" t="str">
            <v/>
          </cell>
          <cell r="BF284" t="e">
            <v>#N/A</v>
          </cell>
          <cell r="BG284">
            <v>0</v>
          </cell>
          <cell r="BH284" t="str">
            <v/>
          </cell>
          <cell r="BI284" t="str">
            <v/>
          </cell>
          <cell r="BJ284" t="str">
            <v/>
          </cell>
          <cell r="BK284" t="str">
            <v/>
          </cell>
          <cell r="BL284" t="str">
            <v/>
          </cell>
          <cell r="BM284" t="str">
            <v/>
          </cell>
          <cell r="BN284" t="str">
            <v/>
          </cell>
          <cell r="BO284" t="str">
            <v/>
          </cell>
          <cell r="BP284" t="str">
            <v/>
          </cell>
          <cell r="BQ284"/>
          <cell r="BR284"/>
          <cell r="BS284"/>
          <cell r="BU284"/>
          <cell r="BV284"/>
          <cell r="BW284"/>
          <cell r="BX284"/>
          <cell r="BY284"/>
          <cell r="BZ284"/>
          <cell r="CA284"/>
          <cell r="CB284"/>
          <cell r="CC284"/>
        </row>
        <row r="285">
          <cell r="C285"/>
          <cell r="D285"/>
          <cell r="E285"/>
          <cell r="F285"/>
          <cell r="G285"/>
          <cell r="H285"/>
          <cell r="I285"/>
          <cell r="J285" t="str">
            <v/>
          </cell>
          <cell r="K285" t="str">
            <v/>
          </cell>
          <cell r="L285" t="str">
            <v/>
          </cell>
          <cell r="M285"/>
          <cell r="N285"/>
          <cell r="O285" t="str">
            <v/>
          </cell>
          <cell r="P285"/>
          <cell r="Q285"/>
          <cell r="R285"/>
          <cell r="S285"/>
          <cell r="T285"/>
          <cell r="U285" t="str">
            <v/>
          </cell>
          <cell r="V285" t="str">
            <v/>
          </cell>
          <cell r="W285" t="str">
            <v/>
          </cell>
          <cell r="X285" t="str">
            <v/>
          </cell>
          <cell r="Y285" t="str">
            <v/>
          </cell>
          <cell r="Z285">
            <v>0</v>
          </cell>
          <cell r="AA285">
            <v>0</v>
          </cell>
          <cell r="AB285"/>
          <cell r="AC285"/>
          <cell r="AD285"/>
          <cell r="AE285"/>
          <cell r="AF285"/>
          <cell r="AG285"/>
          <cell r="AH285"/>
          <cell r="AI285"/>
          <cell r="AJ285"/>
          <cell r="AK285" t="str">
            <v/>
          </cell>
          <cell r="AL285"/>
          <cell r="AM285"/>
          <cell r="AN285"/>
          <cell r="AO285"/>
          <cell r="AP285"/>
          <cell r="AQ285"/>
          <cell r="AR285"/>
          <cell r="AS285"/>
          <cell r="AT285"/>
          <cell r="AU285" t="str">
            <v/>
          </cell>
          <cell r="AV285" t="str">
            <v/>
          </cell>
          <cell r="AW285" t="str">
            <v/>
          </cell>
          <cell r="AX285" t="str">
            <v/>
          </cell>
          <cell r="AY285" t="str">
            <v/>
          </cell>
          <cell r="AZ285" t="str">
            <v/>
          </cell>
          <cell r="BA285" t="str">
            <v/>
          </cell>
          <cell r="BB285" t="str">
            <v/>
          </cell>
          <cell r="BC285" t="str">
            <v/>
          </cell>
          <cell r="BD285" t="str">
            <v/>
          </cell>
          <cell r="BE285" t="str">
            <v/>
          </cell>
          <cell r="BF285" t="e">
            <v>#N/A</v>
          </cell>
          <cell r="BG285">
            <v>0</v>
          </cell>
          <cell r="BH285" t="str">
            <v/>
          </cell>
          <cell r="BI285" t="str">
            <v/>
          </cell>
          <cell r="BJ285" t="str">
            <v/>
          </cell>
          <cell r="BK285" t="str">
            <v/>
          </cell>
          <cell r="BL285" t="str">
            <v/>
          </cell>
          <cell r="BM285" t="str">
            <v/>
          </cell>
          <cell r="BN285" t="str">
            <v/>
          </cell>
          <cell r="BO285" t="str">
            <v/>
          </cell>
          <cell r="BP285" t="str">
            <v/>
          </cell>
          <cell r="BQ285"/>
          <cell r="BR285"/>
          <cell r="BS285"/>
          <cell r="BU285"/>
          <cell r="BV285"/>
          <cell r="BW285"/>
          <cell r="BX285"/>
          <cell r="BY285"/>
          <cell r="BZ285"/>
          <cell r="CA285"/>
          <cell r="CB285"/>
          <cell r="CC285"/>
        </row>
        <row r="286">
          <cell r="C286"/>
          <cell r="D286"/>
          <cell r="E286"/>
          <cell r="F286"/>
          <cell r="G286"/>
          <cell r="H286"/>
          <cell r="I286"/>
          <cell r="J286" t="str">
            <v/>
          </cell>
          <cell r="K286" t="str">
            <v/>
          </cell>
          <cell r="L286" t="str">
            <v/>
          </cell>
          <cell r="M286"/>
          <cell r="N286"/>
          <cell r="O286" t="str">
            <v/>
          </cell>
          <cell r="P286"/>
          <cell r="Q286"/>
          <cell r="R286"/>
          <cell r="S286"/>
          <cell r="T286"/>
          <cell r="U286" t="str">
            <v/>
          </cell>
          <cell r="V286" t="str">
            <v/>
          </cell>
          <cell r="W286" t="str">
            <v/>
          </cell>
          <cell r="X286" t="str">
            <v/>
          </cell>
          <cell r="Y286" t="str">
            <v/>
          </cell>
          <cell r="Z286">
            <v>0</v>
          </cell>
          <cell r="AA286">
            <v>0</v>
          </cell>
          <cell r="AB286"/>
          <cell r="AC286"/>
          <cell r="AD286"/>
          <cell r="AE286"/>
          <cell r="AF286"/>
          <cell r="AG286"/>
          <cell r="AH286"/>
          <cell r="AI286"/>
          <cell r="AJ286"/>
          <cell r="AK286" t="str">
            <v/>
          </cell>
          <cell r="AL286"/>
          <cell r="AM286"/>
          <cell r="AN286"/>
          <cell r="AO286"/>
          <cell r="AP286"/>
          <cell r="AQ286"/>
          <cell r="AR286"/>
          <cell r="AS286"/>
          <cell r="AT286"/>
          <cell r="AU286" t="str">
            <v/>
          </cell>
          <cell r="AV286" t="str">
            <v/>
          </cell>
          <cell r="AW286" t="str">
            <v/>
          </cell>
          <cell r="AX286" t="str">
            <v/>
          </cell>
          <cell r="AY286" t="str">
            <v/>
          </cell>
          <cell r="AZ286" t="str">
            <v/>
          </cell>
          <cell r="BA286" t="str">
            <v/>
          </cell>
          <cell r="BB286" t="str">
            <v/>
          </cell>
          <cell r="BC286" t="str">
            <v/>
          </cell>
          <cell r="BD286" t="str">
            <v/>
          </cell>
          <cell r="BE286" t="str">
            <v/>
          </cell>
          <cell r="BF286" t="e">
            <v>#N/A</v>
          </cell>
          <cell r="BG286">
            <v>0</v>
          </cell>
          <cell r="BH286" t="str">
            <v/>
          </cell>
          <cell r="BI286" t="str">
            <v/>
          </cell>
          <cell r="BJ286" t="str">
            <v/>
          </cell>
          <cell r="BK286" t="str">
            <v/>
          </cell>
          <cell r="BL286" t="str">
            <v/>
          </cell>
          <cell r="BM286" t="str">
            <v/>
          </cell>
          <cell r="BN286" t="str">
            <v/>
          </cell>
          <cell r="BO286" t="str">
            <v/>
          </cell>
          <cell r="BP286" t="str">
            <v/>
          </cell>
          <cell r="BQ286"/>
          <cell r="BR286"/>
          <cell r="BS286"/>
          <cell r="BU286"/>
          <cell r="BV286"/>
          <cell r="BW286"/>
          <cell r="BX286"/>
          <cell r="BY286"/>
          <cell r="BZ286"/>
          <cell r="CA286"/>
          <cell r="CB286"/>
          <cell r="CC286"/>
        </row>
        <row r="287">
          <cell r="C287"/>
          <cell r="D287"/>
          <cell r="E287"/>
          <cell r="F287"/>
          <cell r="G287"/>
          <cell r="H287"/>
          <cell r="I287"/>
          <cell r="J287" t="str">
            <v/>
          </cell>
          <cell r="K287" t="str">
            <v/>
          </cell>
          <cell r="L287" t="str">
            <v/>
          </cell>
          <cell r="M287"/>
          <cell r="N287"/>
          <cell r="O287" t="str">
            <v/>
          </cell>
          <cell r="P287"/>
          <cell r="Q287"/>
          <cell r="R287"/>
          <cell r="S287"/>
          <cell r="T287"/>
          <cell r="U287" t="str">
            <v/>
          </cell>
          <cell r="V287" t="str">
            <v/>
          </cell>
          <cell r="W287" t="str">
            <v/>
          </cell>
          <cell r="X287" t="str">
            <v/>
          </cell>
          <cell r="Y287" t="str">
            <v/>
          </cell>
          <cell r="Z287">
            <v>0</v>
          </cell>
          <cell r="AA287">
            <v>0</v>
          </cell>
          <cell r="AB287"/>
          <cell r="AC287"/>
          <cell r="AD287"/>
          <cell r="AE287"/>
          <cell r="AF287"/>
          <cell r="AG287"/>
          <cell r="AH287"/>
          <cell r="AI287"/>
          <cell r="AJ287"/>
          <cell r="AK287" t="str">
            <v/>
          </cell>
          <cell r="AL287"/>
          <cell r="AM287"/>
          <cell r="AN287"/>
          <cell r="AO287"/>
          <cell r="AP287"/>
          <cell r="AQ287"/>
          <cell r="AR287"/>
          <cell r="AS287"/>
          <cell r="AT287"/>
          <cell r="AU287" t="str">
            <v/>
          </cell>
          <cell r="AV287" t="str">
            <v/>
          </cell>
          <cell r="AW287" t="str">
            <v/>
          </cell>
          <cell r="AX287" t="str">
            <v/>
          </cell>
          <cell r="AY287" t="str">
            <v/>
          </cell>
          <cell r="AZ287" t="str">
            <v/>
          </cell>
          <cell r="BA287" t="str">
            <v/>
          </cell>
          <cell r="BB287" t="str">
            <v/>
          </cell>
          <cell r="BC287" t="str">
            <v/>
          </cell>
          <cell r="BD287" t="str">
            <v/>
          </cell>
          <cell r="BE287" t="str">
            <v/>
          </cell>
          <cell r="BF287" t="e">
            <v>#N/A</v>
          </cell>
          <cell r="BG287">
            <v>0</v>
          </cell>
          <cell r="BH287" t="str">
            <v/>
          </cell>
          <cell r="BI287" t="str">
            <v/>
          </cell>
          <cell r="BJ287" t="str">
            <v/>
          </cell>
          <cell r="BK287" t="str">
            <v/>
          </cell>
          <cell r="BL287" t="str">
            <v/>
          </cell>
          <cell r="BM287" t="str">
            <v/>
          </cell>
          <cell r="BN287" t="str">
            <v/>
          </cell>
          <cell r="BO287" t="str">
            <v/>
          </cell>
          <cell r="BP287" t="str">
            <v/>
          </cell>
          <cell r="BQ287"/>
          <cell r="BR287"/>
          <cell r="BS287"/>
          <cell r="BU287"/>
          <cell r="BV287"/>
          <cell r="BW287"/>
          <cell r="BX287"/>
          <cell r="BY287"/>
          <cell r="BZ287"/>
          <cell r="CA287"/>
          <cell r="CB287"/>
          <cell r="CC287"/>
        </row>
        <row r="288">
          <cell r="C288"/>
          <cell r="D288"/>
          <cell r="E288"/>
          <cell r="F288"/>
          <cell r="G288"/>
          <cell r="H288"/>
          <cell r="I288"/>
          <cell r="J288" t="str">
            <v/>
          </cell>
          <cell r="K288" t="str">
            <v/>
          </cell>
          <cell r="L288" t="str">
            <v/>
          </cell>
          <cell r="M288"/>
          <cell r="N288"/>
          <cell r="O288" t="str">
            <v/>
          </cell>
          <cell r="P288"/>
          <cell r="Q288"/>
          <cell r="R288"/>
          <cell r="S288"/>
          <cell r="T288"/>
          <cell r="U288" t="str">
            <v/>
          </cell>
          <cell r="V288" t="str">
            <v/>
          </cell>
          <cell r="W288" t="str">
            <v/>
          </cell>
          <cell r="X288" t="str">
            <v/>
          </cell>
          <cell r="Y288" t="str">
            <v/>
          </cell>
          <cell r="Z288">
            <v>0</v>
          </cell>
          <cell r="AA288">
            <v>0</v>
          </cell>
          <cell r="AB288"/>
          <cell r="AC288"/>
          <cell r="AD288"/>
          <cell r="AE288"/>
          <cell r="AF288"/>
          <cell r="AG288"/>
          <cell r="AH288"/>
          <cell r="AI288"/>
          <cell r="AJ288"/>
          <cell r="AK288" t="str">
            <v/>
          </cell>
          <cell r="AL288"/>
          <cell r="AM288"/>
          <cell r="AN288"/>
          <cell r="AO288"/>
          <cell r="AP288"/>
          <cell r="AQ288"/>
          <cell r="AR288"/>
          <cell r="AS288"/>
          <cell r="AT288"/>
          <cell r="AU288" t="str">
            <v/>
          </cell>
          <cell r="AV288" t="str">
            <v/>
          </cell>
          <cell r="AW288" t="str">
            <v/>
          </cell>
          <cell r="AX288" t="str">
            <v/>
          </cell>
          <cell r="AY288" t="str">
            <v/>
          </cell>
          <cell r="AZ288" t="str">
            <v/>
          </cell>
          <cell r="BA288" t="str">
            <v/>
          </cell>
          <cell r="BB288" t="str">
            <v/>
          </cell>
          <cell r="BC288" t="str">
            <v/>
          </cell>
          <cell r="BD288" t="str">
            <v/>
          </cell>
          <cell r="BE288" t="str">
            <v/>
          </cell>
          <cell r="BF288" t="e">
            <v>#N/A</v>
          </cell>
          <cell r="BG288">
            <v>0</v>
          </cell>
          <cell r="BH288" t="str">
            <v/>
          </cell>
          <cell r="BI288" t="str">
            <v/>
          </cell>
          <cell r="BJ288" t="str">
            <v/>
          </cell>
          <cell r="BK288" t="str">
            <v/>
          </cell>
          <cell r="BL288" t="str">
            <v/>
          </cell>
          <cell r="BM288" t="str">
            <v/>
          </cell>
          <cell r="BN288" t="str">
            <v/>
          </cell>
          <cell r="BO288" t="str">
            <v/>
          </cell>
          <cell r="BP288" t="str">
            <v/>
          </cell>
          <cell r="BQ288"/>
          <cell r="BR288"/>
          <cell r="BS288"/>
          <cell r="BU288"/>
          <cell r="BV288"/>
          <cell r="BW288"/>
          <cell r="BX288"/>
          <cell r="BY288"/>
          <cell r="BZ288"/>
          <cell r="CA288"/>
          <cell r="CB288"/>
          <cell r="CC288"/>
        </row>
        <row r="289">
          <cell r="C289"/>
          <cell r="D289"/>
          <cell r="E289"/>
          <cell r="F289"/>
          <cell r="G289"/>
          <cell r="H289"/>
          <cell r="I289"/>
          <cell r="J289" t="str">
            <v/>
          </cell>
          <cell r="K289" t="str">
            <v/>
          </cell>
          <cell r="L289" t="str">
            <v/>
          </cell>
          <cell r="M289"/>
          <cell r="N289"/>
          <cell r="O289" t="str">
            <v/>
          </cell>
          <cell r="P289"/>
          <cell r="Q289"/>
          <cell r="R289"/>
          <cell r="S289"/>
          <cell r="T289"/>
          <cell r="U289" t="str">
            <v/>
          </cell>
          <cell r="V289" t="str">
            <v/>
          </cell>
          <cell r="W289" t="str">
            <v/>
          </cell>
          <cell r="X289" t="str">
            <v/>
          </cell>
          <cell r="Y289" t="str">
            <v/>
          </cell>
          <cell r="Z289">
            <v>0</v>
          </cell>
          <cell r="AA289">
            <v>0</v>
          </cell>
          <cell r="AB289"/>
          <cell r="AC289"/>
          <cell r="AD289"/>
          <cell r="AE289"/>
          <cell r="AF289"/>
          <cell r="AG289"/>
          <cell r="AH289"/>
          <cell r="AI289"/>
          <cell r="AJ289"/>
          <cell r="AK289" t="str">
            <v/>
          </cell>
          <cell r="AL289"/>
          <cell r="AM289"/>
          <cell r="AN289"/>
          <cell r="AO289"/>
          <cell r="AP289"/>
          <cell r="AQ289"/>
          <cell r="AR289"/>
          <cell r="AS289"/>
          <cell r="AT289"/>
          <cell r="AU289" t="str">
            <v/>
          </cell>
          <cell r="AV289" t="str">
            <v/>
          </cell>
          <cell r="AW289" t="str">
            <v/>
          </cell>
          <cell r="AX289" t="str">
            <v/>
          </cell>
          <cell r="AY289" t="str">
            <v/>
          </cell>
          <cell r="AZ289" t="str">
            <v/>
          </cell>
          <cell r="BA289" t="str">
            <v/>
          </cell>
          <cell r="BB289" t="str">
            <v/>
          </cell>
          <cell r="BC289" t="str">
            <v/>
          </cell>
          <cell r="BD289" t="str">
            <v/>
          </cell>
          <cell r="BE289" t="str">
            <v/>
          </cell>
          <cell r="BF289" t="e">
            <v>#N/A</v>
          </cell>
          <cell r="BG289">
            <v>0</v>
          </cell>
          <cell r="BH289" t="str">
            <v/>
          </cell>
          <cell r="BI289" t="str">
            <v/>
          </cell>
          <cell r="BJ289" t="str">
            <v/>
          </cell>
          <cell r="BK289" t="str">
            <v/>
          </cell>
          <cell r="BL289" t="str">
            <v/>
          </cell>
          <cell r="BM289" t="str">
            <v/>
          </cell>
          <cell r="BN289" t="str">
            <v/>
          </cell>
          <cell r="BO289" t="str">
            <v/>
          </cell>
          <cell r="BP289" t="str">
            <v/>
          </cell>
          <cell r="BQ289"/>
          <cell r="BR289"/>
          <cell r="BS289"/>
          <cell r="BU289"/>
          <cell r="BV289"/>
          <cell r="BW289"/>
          <cell r="BX289"/>
          <cell r="BY289"/>
          <cell r="BZ289"/>
          <cell r="CA289"/>
          <cell r="CB289"/>
          <cell r="CC289"/>
        </row>
        <row r="290">
          <cell r="C290"/>
          <cell r="D290"/>
          <cell r="E290"/>
          <cell r="F290"/>
          <cell r="G290"/>
          <cell r="H290"/>
          <cell r="I290"/>
          <cell r="J290" t="str">
            <v/>
          </cell>
          <cell r="K290" t="str">
            <v/>
          </cell>
          <cell r="L290" t="str">
            <v/>
          </cell>
          <cell r="M290"/>
          <cell r="N290"/>
          <cell r="O290" t="str">
            <v/>
          </cell>
          <cell r="P290"/>
          <cell r="Q290"/>
          <cell r="R290"/>
          <cell r="S290"/>
          <cell r="T290"/>
          <cell r="U290" t="str">
            <v/>
          </cell>
          <cell r="V290" t="str">
            <v/>
          </cell>
          <cell r="W290" t="str">
            <v/>
          </cell>
          <cell r="X290" t="str">
            <v/>
          </cell>
          <cell r="Y290" t="str">
            <v/>
          </cell>
          <cell r="Z290">
            <v>0</v>
          </cell>
          <cell r="AA290">
            <v>0</v>
          </cell>
          <cell r="AB290"/>
          <cell r="AC290"/>
          <cell r="AD290"/>
          <cell r="AE290"/>
          <cell r="AF290"/>
          <cell r="AG290"/>
          <cell r="AH290"/>
          <cell r="AI290"/>
          <cell r="AJ290"/>
          <cell r="AK290" t="str">
            <v/>
          </cell>
          <cell r="AL290"/>
          <cell r="AM290"/>
          <cell r="AN290"/>
          <cell r="AO290"/>
          <cell r="AP290"/>
          <cell r="AQ290"/>
          <cell r="AR290"/>
          <cell r="AS290"/>
          <cell r="AT290"/>
          <cell r="AU290" t="str">
            <v/>
          </cell>
          <cell r="AV290" t="str">
            <v/>
          </cell>
          <cell r="AW290" t="str">
            <v/>
          </cell>
          <cell r="AX290" t="str">
            <v/>
          </cell>
          <cell r="AY290" t="str">
            <v/>
          </cell>
          <cell r="AZ290" t="str">
            <v/>
          </cell>
          <cell r="BA290" t="str">
            <v/>
          </cell>
          <cell r="BB290" t="str">
            <v/>
          </cell>
          <cell r="BC290" t="str">
            <v/>
          </cell>
          <cell r="BD290" t="str">
            <v/>
          </cell>
          <cell r="BE290" t="str">
            <v/>
          </cell>
          <cell r="BF290" t="e">
            <v>#N/A</v>
          </cell>
          <cell r="BG290">
            <v>0</v>
          </cell>
          <cell r="BH290" t="str">
            <v/>
          </cell>
          <cell r="BI290" t="str">
            <v/>
          </cell>
          <cell r="BJ290" t="str">
            <v/>
          </cell>
          <cell r="BK290" t="str">
            <v/>
          </cell>
          <cell r="BL290" t="str">
            <v/>
          </cell>
          <cell r="BM290" t="str">
            <v/>
          </cell>
          <cell r="BN290" t="str">
            <v/>
          </cell>
          <cell r="BO290" t="str">
            <v/>
          </cell>
          <cell r="BP290" t="str">
            <v/>
          </cell>
          <cell r="BQ290"/>
          <cell r="BR290"/>
          <cell r="BS290"/>
          <cell r="BU290"/>
          <cell r="BV290"/>
          <cell r="BW290"/>
          <cell r="BX290"/>
          <cell r="BY290"/>
          <cell r="BZ290"/>
          <cell r="CA290"/>
          <cell r="CB290"/>
          <cell r="CC290"/>
        </row>
        <row r="291">
          <cell r="C291"/>
          <cell r="D291"/>
          <cell r="E291"/>
          <cell r="F291"/>
          <cell r="G291"/>
          <cell r="H291"/>
          <cell r="I291"/>
          <cell r="J291" t="str">
            <v/>
          </cell>
          <cell r="K291" t="str">
            <v/>
          </cell>
          <cell r="L291" t="str">
            <v/>
          </cell>
          <cell r="M291"/>
          <cell r="N291"/>
          <cell r="O291" t="str">
            <v/>
          </cell>
          <cell r="P291"/>
          <cell r="Q291"/>
          <cell r="R291"/>
          <cell r="S291"/>
          <cell r="T291"/>
          <cell r="U291" t="str">
            <v/>
          </cell>
          <cell r="V291" t="str">
            <v/>
          </cell>
          <cell r="W291" t="str">
            <v/>
          </cell>
          <cell r="X291" t="str">
            <v/>
          </cell>
          <cell r="Y291" t="str">
            <v/>
          </cell>
          <cell r="Z291">
            <v>0</v>
          </cell>
          <cell r="AA291">
            <v>0</v>
          </cell>
          <cell r="AB291"/>
          <cell r="AC291"/>
          <cell r="AD291"/>
          <cell r="AE291"/>
          <cell r="AF291"/>
          <cell r="AG291"/>
          <cell r="AH291"/>
          <cell r="AI291"/>
          <cell r="AJ291"/>
          <cell r="AK291" t="str">
            <v/>
          </cell>
          <cell r="AL291"/>
          <cell r="AM291"/>
          <cell r="AN291"/>
          <cell r="AO291"/>
          <cell r="AP291"/>
          <cell r="AQ291"/>
          <cell r="AR291"/>
          <cell r="AS291"/>
          <cell r="AT291"/>
          <cell r="AU291" t="str">
            <v/>
          </cell>
          <cell r="AV291" t="str">
            <v/>
          </cell>
          <cell r="AW291" t="str">
            <v/>
          </cell>
          <cell r="AX291" t="str">
            <v/>
          </cell>
          <cell r="AY291" t="str">
            <v/>
          </cell>
          <cell r="AZ291" t="str">
            <v/>
          </cell>
          <cell r="BA291" t="str">
            <v/>
          </cell>
          <cell r="BB291" t="str">
            <v/>
          </cell>
          <cell r="BC291" t="str">
            <v/>
          </cell>
          <cell r="BD291" t="str">
            <v/>
          </cell>
          <cell r="BE291" t="str">
            <v/>
          </cell>
          <cell r="BF291" t="e">
            <v>#N/A</v>
          </cell>
          <cell r="BG291">
            <v>0</v>
          </cell>
          <cell r="BH291" t="str">
            <v/>
          </cell>
          <cell r="BI291" t="str">
            <v/>
          </cell>
          <cell r="BJ291" t="str">
            <v/>
          </cell>
          <cell r="BK291" t="str">
            <v/>
          </cell>
          <cell r="BL291" t="str">
            <v/>
          </cell>
          <cell r="BM291" t="str">
            <v/>
          </cell>
          <cell r="BN291" t="str">
            <v/>
          </cell>
          <cell r="BO291" t="str">
            <v/>
          </cell>
          <cell r="BP291" t="str">
            <v/>
          </cell>
          <cell r="BQ291"/>
          <cell r="BR291"/>
          <cell r="BS291"/>
          <cell r="BU291"/>
          <cell r="BV291"/>
          <cell r="BW291"/>
          <cell r="BX291"/>
          <cell r="BY291"/>
          <cell r="BZ291"/>
          <cell r="CA291"/>
          <cell r="CB291"/>
          <cell r="CC291"/>
        </row>
        <row r="292">
          <cell r="C292"/>
          <cell r="D292"/>
          <cell r="E292"/>
          <cell r="F292"/>
          <cell r="G292"/>
          <cell r="H292"/>
          <cell r="I292"/>
          <cell r="J292" t="str">
            <v/>
          </cell>
          <cell r="K292" t="str">
            <v/>
          </cell>
          <cell r="L292" t="str">
            <v/>
          </cell>
          <cell r="M292"/>
          <cell r="N292"/>
          <cell r="O292" t="str">
            <v/>
          </cell>
          <cell r="P292"/>
          <cell r="Q292"/>
          <cell r="R292"/>
          <cell r="S292"/>
          <cell r="T292"/>
          <cell r="U292" t="str">
            <v/>
          </cell>
          <cell r="V292" t="str">
            <v/>
          </cell>
          <cell r="W292" t="str">
            <v/>
          </cell>
          <cell r="X292" t="str">
            <v/>
          </cell>
          <cell r="Y292" t="str">
            <v/>
          </cell>
          <cell r="Z292">
            <v>0</v>
          </cell>
          <cell r="AA292">
            <v>0</v>
          </cell>
          <cell r="AB292"/>
          <cell r="AC292"/>
          <cell r="AD292"/>
          <cell r="AE292"/>
          <cell r="AF292"/>
          <cell r="AG292"/>
          <cell r="AH292"/>
          <cell r="AI292"/>
          <cell r="AJ292"/>
          <cell r="AK292" t="str">
            <v/>
          </cell>
          <cell r="AL292"/>
          <cell r="AM292"/>
          <cell r="AN292"/>
          <cell r="AO292"/>
          <cell r="AP292"/>
          <cell r="AQ292"/>
          <cell r="AR292"/>
          <cell r="AS292"/>
          <cell r="AT292"/>
          <cell r="AU292" t="str">
            <v/>
          </cell>
          <cell r="AV292" t="str">
            <v/>
          </cell>
          <cell r="AW292" t="str">
            <v/>
          </cell>
          <cell r="AX292" t="str">
            <v/>
          </cell>
          <cell r="AY292" t="str">
            <v/>
          </cell>
          <cell r="AZ292" t="str">
            <v/>
          </cell>
          <cell r="BA292" t="str">
            <v/>
          </cell>
          <cell r="BB292" t="str">
            <v/>
          </cell>
          <cell r="BC292" t="str">
            <v/>
          </cell>
          <cell r="BD292" t="str">
            <v/>
          </cell>
          <cell r="BE292" t="str">
            <v/>
          </cell>
          <cell r="BF292" t="e">
            <v>#N/A</v>
          </cell>
          <cell r="BG292">
            <v>0</v>
          </cell>
          <cell r="BH292" t="str">
            <v/>
          </cell>
          <cell r="BI292" t="str">
            <v/>
          </cell>
          <cell r="BJ292" t="str">
            <v/>
          </cell>
          <cell r="BK292" t="str">
            <v/>
          </cell>
          <cell r="BL292" t="str">
            <v/>
          </cell>
          <cell r="BM292" t="str">
            <v/>
          </cell>
          <cell r="BN292" t="str">
            <v/>
          </cell>
          <cell r="BO292" t="str">
            <v/>
          </cell>
          <cell r="BP292" t="str">
            <v/>
          </cell>
          <cell r="BQ292"/>
          <cell r="BR292"/>
          <cell r="BS292"/>
          <cell r="BU292"/>
          <cell r="BV292"/>
          <cell r="BW292"/>
          <cell r="BX292"/>
          <cell r="BY292"/>
          <cell r="BZ292"/>
          <cell r="CA292"/>
          <cell r="CB292"/>
          <cell r="CC292"/>
        </row>
        <row r="293">
          <cell r="C293"/>
          <cell r="D293"/>
          <cell r="E293"/>
          <cell r="F293"/>
          <cell r="G293"/>
          <cell r="H293"/>
          <cell r="I293"/>
          <cell r="J293" t="str">
            <v/>
          </cell>
          <cell r="K293" t="str">
            <v/>
          </cell>
          <cell r="L293" t="str">
            <v/>
          </cell>
          <cell r="M293"/>
          <cell r="N293"/>
          <cell r="O293" t="str">
            <v/>
          </cell>
          <cell r="P293"/>
          <cell r="Q293"/>
          <cell r="R293"/>
          <cell r="S293"/>
          <cell r="T293"/>
          <cell r="U293" t="str">
            <v/>
          </cell>
          <cell r="V293" t="str">
            <v/>
          </cell>
          <cell r="W293" t="str">
            <v/>
          </cell>
          <cell r="X293" t="str">
            <v/>
          </cell>
          <cell r="Y293" t="str">
            <v/>
          </cell>
          <cell r="Z293">
            <v>0</v>
          </cell>
          <cell r="AA293">
            <v>0</v>
          </cell>
          <cell r="AB293"/>
          <cell r="AC293"/>
          <cell r="AD293"/>
          <cell r="AE293"/>
          <cell r="AF293"/>
          <cell r="AG293"/>
          <cell r="AH293"/>
          <cell r="AI293"/>
          <cell r="AJ293"/>
          <cell r="AK293" t="str">
            <v/>
          </cell>
          <cell r="AL293"/>
          <cell r="AM293"/>
          <cell r="AN293"/>
          <cell r="AO293"/>
          <cell r="AP293"/>
          <cell r="AQ293"/>
          <cell r="AR293"/>
          <cell r="AS293"/>
          <cell r="AT293"/>
          <cell r="AU293" t="str">
            <v/>
          </cell>
          <cell r="AV293" t="str">
            <v/>
          </cell>
          <cell r="AW293" t="str">
            <v/>
          </cell>
          <cell r="AX293" t="str">
            <v/>
          </cell>
          <cell r="AY293" t="str">
            <v/>
          </cell>
          <cell r="AZ293" t="str">
            <v/>
          </cell>
          <cell r="BA293" t="str">
            <v/>
          </cell>
          <cell r="BB293" t="str">
            <v/>
          </cell>
          <cell r="BC293" t="str">
            <v/>
          </cell>
          <cell r="BD293" t="str">
            <v/>
          </cell>
          <cell r="BE293" t="str">
            <v/>
          </cell>
          <cell r="BF293" t="e">
            <v>#N/A</v>
          </cell>
          <cell r="BG293">
            <v>0</v>
          </cell>
          <cell r="BH293" t="str">
            <v/>
          </cell>
          <cell r="BI293" t="str">
            <v/>
          </cell>
          <cell r="BJ293" t="str">
            <v/>
          </cell>
          <cell r="BK293" t="str">
            <v/>
          </cell>
          <cell r="BL293" t="str">
            <v/>
          </cell>
          <cell r="BM293" t="str">
            <v/>
          </cell>
          <cell r="BN293" t="str">
            <v/>
          </cell>
          <cell r="BO293" t="str">
            <v/>
          </cell>
          <cell r="BP293" t="str">
            <v/>
          </cell>
          <cell r="BQ293"/>
          <cell r="BR293"/>
          <cell r="BS293"/>
          <cell r="BU293"/>
          <cell r="BV293"/>
          <cell r="BW293"/>
          <cell r="BX293"/>
          <cell r="BY293"/>
          <cell r="BZ293"/>
          <cell r="CA293"/>
          <cell r="CB293"/>
          <cell r="CC293"/>
        </row>
        <row r="294">
          <cell r="C294"/>
          <cell r="D294"/>
          <cell r="E294"/>
          <cell r="F294"/>
          <cell r="G294"/>
          <cell r="H294"/>
          <cell r="I294"/>
          <cell r="J294" t="str">
            <v/>
          </cell>
          <cell r="K294" t="str">
            <v/>
          </cell>
          <cell r="L294" t="str">
            <v/>
          </cell>
          <cell r="M294"/>
          <cell r="N294"/>
          <cell r="O294" t="str">
            <v/>
          </cell>
          <cell r="P294"/>
          <cell r="Q294"/>
          <cell r="R294"/>
          <cell r="S294"/>
          <cell r="T294"/>
          <cell r="U294" t="str">
            <v/>
          </cell>
          <cell r="V294" t="str">
            <v/>
          </cell>
          <cell r="W294" t="str">
            <v/>
          </cell>
          <cell r="X294" t="str">
            <v/>
          </cell>
          <cell r="Y294" t="str">
            <v/>
          </cell>
          <cell r="Z294">
            <v>0</v>
          </cell>
          <cell r="AA294">
            <v>0</v>
          </cell>
          <cell r="AB294"/>
          <cell r="AC294"/>
          <cell r="AD294"/>
          <cell r="AE294"/>
          <cell r="AF294"/>
          <cell r="AG294"/>
          <cell r="AH294"/>
          <cell r="AI294"/>
          <cell r="AJ294"/>
          <cell r="AK294" t="str">
            <v/>
          </cell>
          <cell r="AL294"/>
          <cell r="AM294"/>
          <cell r="AN294"/>
          <cell r="AO294"/>
          <cell r="AP294"/>
          <cell r="AQ294"/>
          <cell r="AR294"/>
          <cell r="AS294"/>
          <cell r="AT294"/>
          <cell r="AU294" t="str">
            <v/>
          </cell>
          <cell r="AV294" t="str">
            <v/>
          </cell>
          <cell r="AW294" t="str">
            <v/>
          </cell>
          <cell r="AX294" t="str">
            <v/>
          </cell>
          <cell r="AY294" t="str">
            <v/>
          </cell>
          <cell r="AZ294" t="str">
            <v/>
          </cell>
          <cell r="BA294" t="str">
            <v/>
          </cell>
          <cell r="BB294" t="str">
            <v/>
          </cell>
          <cell r="BC294" t="str">
            <v/>
          </cell>
          <cell r="BD294" t="str">
            <v/>
          </cell>
          <cell r="BE294" t="str">
            <v/>
          </cell>
          <cell r="BF294" t="e">
            <v>#N/A</v>
          </cell>
          <cell r="BG294">
            <v>0</v>
          </cell>
          <cell r="BH294" t="str">
            <v/>
          </cell>
          <cell r="BI294" t="str">
            <v/>
          </cell>
          <cell r="BJ294" t="str">
            <v/>
          </cell>
          <cell r="BK294" t="str">
            <v/>
          </cell>
          <cell r="BL294" t="str">
            <v/>
          </cell>
          <cell r="BM294" t="str">
            <v/>
          </cell>
          <cell r="BN294" t="str">
            <v/>
          </cell>
          <cell r="BO294" t="str">
            <v/>
          </cell>
          <cell r="BP294" t="str">
            <v/>
          </cell>
          <cell r="BQ294"/>
          <cell r="BR294"/>
          <cell r="BS294"/>
          <cell r="BU294"/>
          <cell r="BV294"/>
          <cell r="BW294"/>
          <cell r="BX294"/>
          <cell r="BY294"/>
          <cell r="BZ294"/>
          <cell r="CA294"/>
          <cell r="CB294"/>
          <cell r="CC294"/>
        </row>
        <row r="295">
          <cell r="C295"/>
          <cell r="D295"/>
          <cell r="E295"/>
          <cell r="F295"/>
          <cell r="G295"/>
          <cell r="H295"/>
          <cell r="I295"/>
          <cell r="J295" t="str">
            <v/>
          </cell>
          <cell r="K295" t="str">
            <v/>
          </cell>
          <cell r="L295" t="str">
            <v/>
          </cell>
          <cell r="M295"/>
          <cell r="N295"/>
          <cell r="O295" t="str">
            <v/>
          </cell>
          <cell r="P295"/>
          <cell r="Q295"/>
          <cell r="R295"/>
          <cell r="S295"/>
          <cell r="T295"/>
          <cell r="U295" t="str">
            <v/>
          </cell>
          <cell r="V295" t="str">
            <v/>
          </cell>
          <cell r="W295" t="str">
            <v/>
          </cell>
          <cell r="X295" t="str">
            <v/>
          </cell>
          <cell r="Y295" t="str">
            <v/>
          </cell>
          <cell r="Z295">
            <v>0</v>
          </cell>
          <cell r="AA295">
            <v>0</v>
          </cell>
          <cell r="AB295"/>
          <cell r="AC295"/>
          <cell r="AD295"/>
          <cell r="AE295"/>
          <cell r="AF295"/>
          <cell r="AG295"/>
          <cell r="AH295"/>
          <cell r="AI295"/>
          <cell r="AJ295"/>
          <cell r="AK295" t="str">
            <v/>
          </cell>
          <cell r="AL295"/>
          <cell r="AM295"/>
          <cell r="AN295"/>
          <cell r="AO295"/>
          <cell r="AP295"/>
          <cell r="AQ295"/>
          <cell r="AR295"/>
          <cell r="AS295"/>
          <cell r="AT295"/>
          <cell r="AU295" t="str">
            <v/>
          </cell>
          <cell r="AV295" t="str">
            <v/>
          </cell>
          <cell r="AW295" t="str">
            <v/>
          </cell>
          <cell r="AX295" t="str">
            <v/>
          </cell>
          <cell r="AY295" t="str">
            <v/>
          </cell>
          <cell r="AZ295" t="str">
            <v/>
          </cell>
          <cell r="BA295" t="str">
            <v/>
          </cell>
          <cell r="BB295" t="str">
            <v/>
          </cell>
          <cell r="BC295" t="str">
            <v/>
          </cell>
          <cell r="BD295" t="str">
            <v/>
          </cell>
          <cell r="BE295" t="str">
            <v/>
          </cell>
          <cell r="BF295" t="e">
            <v>#N/A</v>
          </cell>
          <cell r="BG295">
            <v>0</v>
          </cell>
          <cell r="BH295" t="str">
            <v/>
          </cell>
          <cell r="BI295" t="str">
            <v/>
          </cell>
          <cell r="BJ295" t="str">
            <v/>
          </cell>
          <cell r="BK295" t="str">
            <v/>
          </cell>
          <cell r="BL295" t="str">
            <v/>
          </cell>
          <cell r="BM295" t="str">
            <v/>
          </cell>
          <cell r="BN295" t="str">
            <v/>
          </cell>
          <cell r="BO295" t="str">
            <v/>
          </cell>
          <cell r="BP295" t="str">
            <v/>
          </cell>
          <cell r="BQ295"/>
          <cell r="BR295"/>
          <cell r="BS295"/>
          <cell r="BU295"/>
          <cell r="BV295"/>
          <cell r="BW295"/>
          <cell r="BX295"/>
          <cell r="BY295"/>
          <cell r="BZ295"/>
          <cell r="CA295"/>
          <cell r="CB295"/>
          <cell r="CC295"/>
        </row>
        <row r="296">
          <cell r="C296"/>
          <cell r="D296"/>
          <cell r="E296"/>
          <cell r="F296"/>
          <cell r="G296"/>
          <cell r="H296"/>
          <cell r="I296"/>
          <cell r="J296" t="str">
            <v/>
          </cell>
          <cell r="K296" t="str">
            <v/>
          </cell>
          <cell r="L296" t="str">
            <v/>
          </cell>
          <cell r="M296"/>
          <cell r="N296"/>
          <cell r="O296" t="str">
            <v/>
          </cell>
          <cell r="P296"/>
          <cell r="Q296"/>
          <cell r="R296"/>
          <cell r="S296"/>
          <cell r="T296"/>
          <cell r="U296" t="str">
            <v/>
          </cell>
          <cell r="V296" t="str">
            <v/>
          </cell>
          <cell r="W296" t="str">
            <v/>
          </cell>
          <cell r="X296" t="str">
            <v/>
          </cell>
          <cell r="Y296" t="str">
            <v/>
          </cell>
          <cell r="Z296">
            <v>0</v>
          </cell>
          <cell r="AA296">
            <v>0</v>
          </cell>
          <cell r="AB296"/>
          <cell r="AC296"/>
          <cell r="AD296"/>
          <cell r="AE296"/>
          <cell r="AF296"/>
          <cell r="AG296"/>
          <cell r="AH296"/>
          <cell r="AI296"/>
          <cell r="AJ296"/>
          <cell r="AK296" t="str">
            <v/>
          </cell>
          <cell r="AL296"/>
          <cell r="AM296"/>
          <cell r="AN296"/>
          <cell r="AO296"/>
          <cell r="AP296"/>
          <cell r="AQ296"/>
          <cell r="AR296"/>
          <cell r="AS296"/>
          <cell r="AT296"/>
          <cell r="AU296" t="str">
            <v/>
          </cell>
          <cell r="AV296" t="str">
            <v/>
          </cell>
          <cell r="AW296" t="str">
            <v/>
          </cell>
          <cell r="AX296" t="str">
            <v/>
          </cell>
          <cell r="AY296" t="str">
            <v/>
          </cell>
          <cell r="AZ296" t="str">
            <v/>
          </cell>
          <cell r="BA296" t="str">
            <v/>
          </cell>
          <cell r="BB296" t="str">
            <v/>
          </cell>
          <cell r="BC296" t="str">
            <v/>
          </cell>
          <cell r="BD296" t="str">
            <v/>
          </cell>
          <cell r="BE296" t="str">
            <v/>
          </cell>
          <cell r="BF296" t="e">
            <v>#N/A</v>
          </cell>
          <cell r="BG296">
            <v>0</v>
          </cell>
          <cell r="BH296" t="str">
            <v/>
          </cell>
          <cell r="BI296" t="str">
            <v/>
          </cell>
          <cell r="BJ296" t="str">
            <v/>
          </cell>
          <cell r="BK296" t="str">
            <v/>
          </cell>
          <cell r="BL296" t="str">
            <v/>
          </cell>
          <cell r="BM296" t="str">
            <v/>
          </cell>
          <cell r="BN296" t="str">
            <v/>
          </cell>
          <cell r="BO296" t="str">
            <v/>
          </cell>
          <cell r="BP296" t="str">
            <v/>
          </cell>
          <cell r="BQ296"/>
          <cell r="BR296"/>
          <cell r="BS296"/>
          <cell r="BU296"/>
          <cell r="BV296"/>
          <cell r="BW296"/>
          <cell r="BX296"/>
          <cell r="BY296"/>
          <cell r="BZ296"/>
          <cell r="CA296"/>
          <cell r="CB296"/>
          <cell r="CC296"/>
        </row>
        <row r="297">
          <cell r="C297"/>
          <cell r="D297"/>
          <cell r="E297"/>
          <cell r="F297"/>
          <cell r="G297"/>
          <cell r="H297"/>
          <cell r="I297"/>
          <cell r="J297" t="str">
            <v/>
          </cell>
          <cell r="K297" t="str">
            <v/>
          </cell>
          <cell r="L297" t="str">
            <v/>
          </cell>
          <cell r="M297"/>
          <cell r="N297"/>
          <cell r="O297" t="str">
            <v/>
          </cell>
          <cell r="P297"/>
          <cell r="Q297"/>
          <cell r="R297"/>
          <cell r="S297"/>
          <cell r="T297"/>
          <cell r="U297" t="str">
            <v/>
          </cell>
          <cell r="V297" t="str">
            <v/>
          </cell>
          <cell r="W297" t="str">
            <v/>
          </cell>
          <cell r="X297" t="str">
            <v/>
          </cell>
          <cell r="Y297" t="str">
            <v/>
          </cell>
          <cell r="Z297">
            <v>0</v>
          </cell>
          <cell r="AA297">
            <v>0</v>
          </cell>
          <cell r="AB297"/>
          <cell r="AC297"/>
          <cell r="AD297"/>
          <cell r="AE297"/>
          <cell r="AF297"/>
          <cell r="AG297"/>
          <cell r="AH297"/>
          <cell r="AI297"/>
          <cell r="AJ297"/>
          <cell r="AK297" t="str">
            <v/>
          </cell>
          <cell r="AL297"/>
          <cell r="AM297"/>
          <cell r="AN297"/>
          <cell r="AO297"/>
          <cell r="AP297"/>
          <cell r="AQ297"/>
          <cell r="AR297"/>
          <cell r="AS297"/>
          <cell r="AT297"/>
          <cell r="AU297" t="str">
            <v/>
          </cell>
          <cell r="AV297" t="str">
            <v/>
          </cell>
          <cell r="AW297" t="str">
            <v/>
          </cell>
          <cell r="AX297" t="str">
            <v/>
          </cell>
          <cell r="AY297" t="str">
            <v/>
          </cell>
          <cell r="AZ297" t="str">
            <v/>
          </cell>
          <cell r="BA297" t="str">
            <v/>
          </cell>
          <cell r="BB297" t="str">
            <v/>
          </cell>
          <cell r="BC297" t="str">
            <v/>
          </cell>
          <cell r="BD297" t="str">
            <v/>
          </cell>
          <cell r="BE297" t="str">
            <v/>
          </cell>
          <cell r="BF297" t="e">
            <v>#N/A</v>
          </cell>
          <cell r="BG297">
            <v>0</v>
          </cell>
          <cell r="BH297" t="str">
            <v/>
          </cell>
          <cell r="BI297" t="str">
            <v/>
          </cell>
          <cell r="BJ297" t="str">
            <v/>
          </cell>
          <cell r="BK297" t="str">
            <v/>
          </cell>
          <cell r="BL297" t="str">
            <v/>
          </cell>
          <cell r="BM297" t="str">
            <v/>
          </cell>
          <cell r="BN297" t="str">
            <v/>
          </cell>
          <cell r="BO297" t="str">
            <v/>
          </cell>
          <cell r="BP297" t="str">
            <v/>
          </cell>
          <cell r="BQ297"/>
          <cell r="BR297"/>
          <cell r="BS297"/>
          <cell r="BU297"/>
          <cell r="BV297"/>
          <cell r="BW297"/>
          <cell r="BX297"/>
          <cell r="BY297"/>
          <cell r="BZ297"/>
          <cell r="CA297"/>
          <cell r="CB297"/>
          <cell r="CC297"/>
        </row>
        <row r="298">
          <cell r="C298"/>
          <cell r="D298"/>
          <cell r="E298"/>
          <cell r="F298"/>
          <cell r="G298"/>
          <cell r="H298"/>
          <cell r="I298"/>
          <cell r="J298" t="str">
            <v/>
          </cell>
          <cell r="K298" t="str">
            <v/>
          </cell>
          <cell r="L298" t="str">
            <v/>
          </cell>
          <cell r="M298"/>
          <cell r="N298"/>
          <cell r="O298" t="str">
            <v/>
          </cell>
          <cell r="P298"/>
          <cell r="Q298"/>
          <cell r="R298"/>
          <cell r="S298"/>
          <cell r="T298"/>
          <cell r="U298" t="str">
            <v/>
          </cell>
          <cell r="V298" t="str">
            <v/>
          </cell>
          <cell r="W298" t="str">
            <v/>
          </cell>
          <cell r="X298" t="str">
            <v/>
          </cell>
          <cell r="Y298" t="str">
            <v/>
          </cell>
          <cell r="Z298">
            <v>0</v>
          </cell>
          <cell r="AA298">
            <v>0</v>
          </cell>
          <cell r="AB298"/>
          <cell r="AC298"/>
          <cell r="AD298"/>
          <cell r="AE298"/>
          <cell r="AF298"/>
          <cell r="AG298"/>
          <cell r="AH298"/>
          <cell r="AI298"/>
          <cell r="AJ298"/>
          <cell r="AK298" t="str">
            <v/>
          </cell>
          <cell r="AL298"/>
          <cell r="AM298"/>
          <cell r="AN298"/>
          <cell r="AO298"/>
          <cell r="AP298"/>
          <cell r="AQ298"/>
          <cell r="AR298"/>
          <cell r="AS298"/>
          <cell r="AT298"/>
          <cell r="AU298" t="str">
            <v/>
          </cell>
          <cell r="AV298" t="str">
            <v/>
          </cell>
          <cell r="AW298" t="str">
            <v/>
          </cell>
          <cell r="AX298" t="str">
            <v/>
          </cell>
          <cell r="AY298" t="str">
            <v/>
          </cell>
          <cell r="AZ298" t="str">
            <v/>
          </cell>
          <cell r="BA298" t="str">
            <v/>
          </cell>
          <cell r="BB298" t="str">
            <v/>
          </cell>
          <cell r="BC298" t="str">
            <v/>
          </cell>
          <cell r="BD298" t="str">
            <v/>
          </cell>
          <cell r="BE298" t="str">
            <v/>
          </cell>
          <cell r="BF298" t="e">
            <v>#N/A</v>
          </cell>
          <cell r="BG298">
            <v>0</v>
          </cell>
          <cell r="BH298" t="str">
            <v/>
          </cell>
          <cell r="BI298" t="str">
            <v/>
          </cell>
          <cell r="BJ298" t="str">
            <v/>
          </cell>
          <cell r="BK298" t="str">
            <v/>
          </cell>
          <cell r="BL298" t="str">
            <v/>
          </cell>
          <cell r="BM298" t="str">
            <v/>
          </cell>
          <cell r="BN298" t="str">
            <v/>
          </cell>
          <cell r="BO298" t="str">
            <v/>
          </cell>
          <cell r="BP298" t="str">
            <v/>
          </cell>
          <cell r="BQ298"/>
          <cell r="BR298"/>
          <cell r="BS298"/>
          <cell r="BU298"/>
          <cell r="BV298"/>
          <cell r="BW298"/>
          <cell r="BX298"/>
          <cell r="BY298"/>
          <cell r="BZ298"/>
          <cell r="CA298"/>
          <cell r="CB298"/>
          <cell r="CC298"/>
        </row>
        <row r="299">
          <cell r="C299"/>
          <cell r="D299"/>
          <cell r="E299"/>
          <cell r="F299"/>
          <cell r="G299"/>
          <cell r="H299"/>
          <cell r="I299"/>
          <cell r="J299" t="str">
            <v/>
          </cell>
          <cell r="K299" t="str">
            <v/>
          </cell>
          <cell r="L299" t="str">
            <v/>
          </cell>
          <cell r="M299"/>
          <cell r="N299"/>
          <cell r="O299" t="str">
            <v/>
          </cell>
          <cell r="P299"/>
          <cell r="Q299"/>
          <cell r="R299"/>
          <cell r="S299"/>
          <cell r="T299"/>
          <cell r="U299" t="str">
            <v/>
          </cell>
          <cell r="V299" t="str">
            <v/>
          </cell>
          <cell r="W299" t="str">
            <v/>
          </cell>
          <cell r="X299" t="str">
            <v/>
          </cell>
          <cell r="Y299" t="str">
            <v/>
          </cell>
          <cell r="Z299">
            <v>0</v>
          </cell>
          <cell r="AA299">
            <v>0</v>
          </cell>
          <cell r="AB299"/>
          <cell r="AC299"/>
          <cell r="AD299"/>
          <cell r="AE299"/>
          <cell r="AF299"/>
          <cell r="AG299"/>
          <cell r="AH299"/>
          <cell r="AI299"/>
          <cell r="AJ299"/>
          <cell r="AK299" t="str">
            <v/>
          </cell>
          <cell r="AL299"/>
          <cell r="AM299"/>
          <cell r="AN299"/>
          <cell r="AO299"/>
          <cell r="AP299"/>
          <cell r="AQ299"/>
          <cell r="AR299"/>
          <cell r="AS299"/>
          <cell r="AT299"/>
          <cell r="AU299" t="str">
            <v/>
          </cell>
          <cell r="AV299" t="str">
            <v/>
          </cell>
          <cell r="AW299" t="str">
            <v/>
          </cell>
          <cell r="AX299" t="str">
            <v/>
          </cell>
          <cell r="AY299" t="str">
            <v/>
          </cell>
          <cell r="AZ299" t="str">
            <v/>
          </cell>
          <cell r="BA299" t="str">
            <v/>
          </cell>
          <cell r="BB299" t="str">
            <v/>
          </cell>
          <cell r="BC299" t="str">
            <v/>
          </cell>
          <cell r="BD299" t="str">
            <v/>
          </cell>
          <cell r="BE299" t="str">
            <v/>
          </cell>
          <cell r="BF299" t="e">
            <v>#N/A</v>
          </cell>
          <cell r="BG299">
            <v>0</v>
          </cell>
          <cell r="BH299" t="str">
            <v/>
          </cell>
          <cell r="BI299" t="str">
            <v/>
          </cell>
          <cell r="BJ299" t="str">
            <v/>
          </cell>
          <cell r="BK299" t="str">
            <v/>
          </cell>
          <cell r="BL299" t="str">
            <v/>
          </cell>
          <cell r="BM299" t="str">
            <v/>
          </cell>
          <cell r="BN299" t="str">
            <v/>
          </cell>
          <cell r="BO299" t="str">
            <v/>
          </cell>
          <cell r="BP299" t="str">
            <v/>
          </cell>
          <cell r="BQ299"/>
          <cell r="BR299"/>
          <cell r="BS299"/>
          <cell r="BU299"/>
          <cell r="BV299"/>
          <cell r="BW299"/>
          <cell r="BX299"/>
          <cell r="BY299"/>
          <cell r="BZ299"/>
          <cell r="CA299"/>
          <cell r="CB299"/>
          <cell r="CC299"/>
        </row>
        <row r="300">
          <cell r="C300"/>
          <cell r="D300"/>
          <cell r="E300"/>
          <cell r="F300"/>
          <cell r="G300"/>
          <cell r="H300"/>
          <cell r="I300"/>
          <cell r="J300" t="str">
            <v/>
          </cell>
          <cell r="K300" t="str">
            <v/>
          </cell>
          <cell r="L300" t="str">
            <v/>
          </cell>
          <cell r="M300"/>
          <cell r="N300"/>
          <cell r="O300" t="str">
            <v/>
          </cell>
          <cell r="P300"/>
          <cell r="Q300"/>
          <cell r="R300"/>
          <cell r="S300"/>
          <cell r="T300"/>
          <cell r="U300" t="str">
            <v/>
          </cell>
          <cell r="V300" t="str">
            <v/>
          </cell>
          <cell r="W300" t="str">
            <v/>
          </cell>
          <cell r="X300" t="str">
            <v/>
          </cell>
          <cell r="Y300" t="str">
            <v/>
          </cell>
          <cell r="Z300">
            <v>0</v>
          </cell>
          <cell r="AA300">
            <v>0</v>
          </cell>
          <cell r="AB300"/>
          <cell r="AC300"/>
          <cell r="AD300"/>
          <cell r="AE300"/>
          <cell r="AF300"/>
          <cell r="AG300"/>
          <cell r="AH300"/>
          <cell r="AI300"/>
          <cell r="AJ300"/>
          <cell r="AK300" t="str">
            <v/>
          </cell>
          <cell r="AL300"/>
          <cell r="AM300"/>
          <cell r="AN300"/>
          <cell r="AO300"/>
          <cell r="AP300"/>
          <cell r="AQ300"/>
          <cell r="AR300"/>
          <cell r="AS300"/>
          <cell r="AT300"/>
          <cell r="AU300" t="str">
            <v/>
          </cell>
          <cell r="AV300" t="str">
            <v/>
          </cell>
          <cell r="AW300" t="str">
            <v/>
          </cell>
          <cell r="AX300" t="str">
            <v/>
          </cell>
          <cell r="AY300" t="str">
            <v/>
          </cell>
          <cell r="AZ300" t="str">
            <v/>
          </cell>
          <cell r="BA300" t="str">
            <v/>
          </cell>
          <cell r="BB300" t="str">
            <v/>
          </cell>
          <cell r="BC300" t="str">
            <v/>
          </cell>
          <cell r="BD300" t="str">
            <v/>
          </cell>
          <cell r="BE300" t="str">
            <v/>
          </cell>
          <cell r="BF300" t="e">
            <v>#N/A</v>
          </cell>
          <cell r="BG300">
            <v>0</v>
          </cell>
          <cell r="BH300" t="str">
            <v/>
          </cell>
          <cell r="BI300" t="str">
            <v/>
          </cell>
          <cell r="BJ300" t="str">
            <v/>
          </cell>
          <cell r="BK300" t="str">
            <v/>
          </cell>
          <cell r="BL300" t="str">
            <v/>
          </cell>
          <cell r="BM300" t="str">
            <v/>
          </cell>
          <cell r="BN300" t="str">
            <v/>
          </cell>
          <cell r="BO300" t="str">
            <v/>
          </cell>
          <cell r="BP300" t="str">
            <v/>
          </cell>
          <cell r="BQ300"/>
          <cell r="BR300"/>
          <cell r="BS300"/>
          <cell r="BU300"/>
          <cell r="BV300"/>
          <cell r="BW300"/>
          <cell r="BX300"/>
          <cell r="BY300"/>
          <cell r="BZ300"/>
          <cell r="CA300"/>
          <cell r="CB300"/>
          <cell r="CC300"/>
        </row>
        <row r="301">
          <cell r="C301"/>
          <cell r="D301"/>
          <cell r="E301"/>
          <cell r="F301"/>
          <cell r="G301"/>
          <cell r="H301"/>
          <cell r="I301"/>
          <cell r="J301" t="str">
            <v/>
          </cell>
          <cell r="K301" t="str">
            <v/>
          </cell>
          <cell r="L301" t="str">
            <v/>
          </cell>
          <cell r="M301"/>
          <cell r="N301"/>
          <cell r="O301" t="str">
            <v/>
          </cell>
          <cell r="P301"/>
          <cell r="Q301"/>
          <cell r="R301"/>
          <cell r="S301"/>
          <cell r="T301"/>
          <cell r="U301" t="str">
            <v/>
          </cell>
          <cell r="V301" t="str">
            <v/>
          </cell>
          <cell r="W301" t="str">
            <v/>
          </cell>
          <cell r="X301" t="str">
            <v/>
          </cell>
          <cell r="Y301" t="str">
            <v/>
          </cell>
          <cell r="Z301">
            <v>0</v>
          </cell>
          <cell r="AA301">
            <v>0</v>
          </cell>
          <cell r="AB301"/>
          <cell r="AC301"/>
          <cell r="AD301"/>
          <cell r="AE301"/>
          <cell r="AF301"/>
          <cell r="AG301"/>
          <cell r="AH301"/>
          <cell r="AI301"/>
          <cell r="AJ301"/>
          <cell r="AK301" t="str">
            <v/>
          </cell>
          <cell r="AL301"/>
          <cell r="AM301"/>
          <cell r="AN301"/>
          <cell r="AO301"/>
          <cell r="AP301"/>
          <cell r="AQ301"/>
          <cell r="AR301"/>
          <cell r="AS301"/>
          <cell r="AT301"/>
          <cell r="AU301" t="str">
            <v/>
          </cell>
          <cell r="AV301" t="str">
            <v/>
          </cell>
          <cell r="AW301" t="str">
            <v/>
          </cell>
          <cell r="AX301" t="str">
            <v/>
          </cell>
          <cell r="AY301" t="str">
            <v/>
          </cell>
          <cell r="AZ301" t="str">
            <v/>
          </cell>
          <cell r="BA301" t="str">
            <v/>
          </cell>
          <cell r="BB301" t="str">
            <v/>
          </cell>
          <cell r="BC301" t="str">
            <v/>
          </cell>
          <cell r="BD301" t="str">
            <v/>
          </cell>
          <cell r="BE301" t="str">
            <v/>
          </cell>
          <cell r="BF301" t="e">
            <v>#N/A</v>
          </cell>
          <cell r="BG301">
            <v>0</v>
          </cell>
          <cell r="BH301" t="str">
            <v/>
          </cell>
          <cell r="BI301" t="str">
            <v/>
          </cell>
          <cell r="BJ301" t="str">
            <v/>
          </cell>
          <cell r="BK301" t="str">
            <v/>
          </cell>
          <cell r="BL301" t="str">
            <v/>
          </cell>
          <cell r="BM301" t="str">
            <v/>
          </cell>
          <cell r="BN301" t="str">
            <v/>
          </cell>
          <cell r="BO301" t="str">
            <v/>
          </cell>
          <cell r="BP301" t="str">
            <v/>
          </cell>
          <cell r="BQ301"/>
          <cell r="BR301"/>
          <cell r="BS301"/>
          <cell r="BU301"/>
          <cell r="BV301"/>
          <cell r="BW301"/>
          <cell r="BX301"/>
          <cell r="BY301"/>
          <cell r="BZ301"/>
          <cell r="CA301"/>
          <cell r="CB301"/>
          <cell r="CC301"/>
        </row>
        <row r="302">
          <cell r="C302"/>
          <cell r="D302"/>
          <cell r="E302"/>
          <cell r="F302"/>
          <cell r="G302"/>
          <cell r="H302"/>
          <cell r="I302"/>
          <cell r="J302" t="str">
            <v/>
          </cell>
          <cell r="K302" t="str">
            <v/>
          </cell>
          <cell r="L302" t="str">
            <v/>
          </cell>
          <cell r="M302"/>
          <cell r="N302"/>
          <cell r="O302" t="str">
            <v/>
          </cell>
          <cell r="P302"/>
          <cell r="Q302"/>
          <cell r="R302"/>
          <cell r="S302"/>
          <cell r="T302"/>
          <cell r="U302" t="str">
            <v/>
          </cell>
          <cell r="V302" t="str">
            <v/>
          </cell>
          <cell r="W302" t="str">
            <v/>
          </cell>
          <cell r="X302" t="str">
            <v/>
          </cell>
          <cell r="Y302" t="str">
            <v/>
          </cell>
          <cell r="Z302">
            <v>0</v>
          </cell>
          <cell r="AA302">
            <v>0</v>
          </cell>
          <cell r="AB302"/>
          <cell r="AC302"/>
          <cell r="AD302"/>
          <cell r="AE302"/>
          <cell r="AF302"/>
          <cell r="AG302"/>
          <cell r="AH302"/>
          <cell r="AI302"/>
          <cell r="AJ302"/>
          <cell r="AK302" t="str">
            <v/>
          </cell>
          <cell r="AL302"/>
          <cell r="AM302"/>
          <cell r="AN302"/>
          <cell r="AO302"/>
          <cell r="AP302"/>
          <cell r="AQ302"/>
          <cell r="AR302"/>
          <cell r="AS302"/>
          <cell r="AT302"/>
          <cell r="AU302" t="str">
            <v/>
          </cell>
          <cell r="AV302" t="str">
            <v/>
          </cell>
          <cell r="AW302" t="str">
            <v/>
          </cell>
          <cell r="AX302" t="str">
            <v/>
          </cell>
          <cell r="AY302" t="str">
            <v/>
          </cell>
          <cell r="AZ302" t="str">
            <v/>
          </cell>
          <cell r="BA302" t="str">
            <v/>
          </cell>
          <cell r="BB302" t="str">
            <v/>
          </cell>
          <cell r="BC302" t="str">
            <v/>
          </cell>
          <cell r="BD302" t="str">
            <v/>
          </cell>
          <cell r="BE302" t="str">
            <v/>
          </cell>
          <cell r="BF302" t="e">
            <v>#N/A</v>
          </cell>
          <cell r="BG302">
            <v>0</v>
          </cell>
          <cell r="BH302" t="str">
            <v/>
          </cell>
          <cell r="BI302" t="str">
            <v/>
          </cell>
          <cell r="BJ302" t="str">
            <v/>
          </cell>
          <cell r="BK302" t="str">
            <v/>
          </cell>
          <cell r="BL302" t="str">
            <v/>
          </cell>
          <cell r="BM302" t="str">
            <v/>
          </cell>
          <cell r="BN302" t="str">
            <v/>
          </cell>
          <cell r="BO302" t="str">
            <v/>
          </cell>
          <cell r="BP302" t="str">
            <v/>
          </cell>
          <cell r="BQ302"/>
          <cell r="BR302"/>
          <cell r="BS302"/>
          <cell r="BU302"/>
          <cell r="BV302"/>
          <cell r="BW302"/>
          <cell r="BX302"/>
          <cell r="BY302"/>
          <cell r="BZ302"/>
          <cell r="CA302"/>
          <cell r="CB302"/>
          <cell r="CC302"/>
        </row>
        <row r="303">
          <cell r="C303"/>
          <cell r="D303"/>
          <cell r="E303"/>
          <cell r="F303"/>
          <cell r="G303"/>
          <cell r="H303"/>
          <cell r="I303"/>
          <cell r="J303" t="str">
            <v/>
          </cell>
          <cell r="K303" t="str">
            <v/>
          </cell>
          <cell r="L303" t="str">
            <v/>
          </cell>
          <cell r="M303"/>
          <cell r="N303"/>
          <cell r="O303" t="str">
            <v/>
          </cell>
          <cell r="P303"/>
          <cell r="Q303"/>
          <cell r="R303"/>
          <cell r="S303"/>
          <cell r="T303"/>
          <cell r="U303" t="str">
            <v/>
          </cell>
          <cell r="V303" t="str">
            <v/>
          </cell>
          <cell r="W303" t="str">
            <v/>
          </cell>
          <cell r="X303" t="str">
            <v/>
          </cell>
          <cell r="Y303" t="str">
            <v/>
          </cell>
          <cell r="Z303">
            <v>0</v>
          </cell>
          <cell r="AA303">
            <v>0</v>
          </cell>
          <cell r="AB303"/>
          <cell r="AC303"/>
          <cell r="AD303"/>
          <cell r="AE303"/>
          <cell r="AF303"/>
          <cell r="AG303"/>
          <cell r="AH303"/>
          <cell r="AI303"/>
          <cell r="AJ303"/>
          <cell r="AK303" t="str">
            <v/>
          </cell>
          <cell r="AL303"/>
          <cell r="AM303"/>
          <cell r="AN303"/>
          <cell r="AO303"/>
          <cell r="AP303"/>
          <cell r="AQ303"/>
          <cell r="AR303"/>
          <cell r="AS303"/>
          <cell r="AT303"/>
          <cell r="AU303" t="str">
            <v/>
          </cell>
          <cell r="AV303" t="str">
            <v/>
          </cell>
          <cell r="AW303" t="str">
            <v/>
          </cell>
          <cell r="AX303" t="str">
            <v/>
          </cell>
          <cell r="AY303" t="str">
            <v/>
          </cell>
          <cell r="AZ303" t="str">
            <v/>
          </cell>
          <cell r="BA303" t="str">
            <v/>
          </cell>
          <cell r="BB303" t="str">
            <v/>
          </cell>
          <cell r="BC303" t="str">
            <v/>
          </cell>
          <cell r="BD303" t="str">
            <v/>
          </cell>
          <cell r="BE303" t="str">
            <v/>
          </cell>
          <cell r="BF303" t="e">
            <v>#N/A</v>
          </cell>
          <cell r="BG303">
            <v>0</v>
          </cell>
          <cell r="BH303" t="str">
            <v/>
          </cell>
          <cell r="BI303" t="str">
            <v/>
          </cell>
          <cell r="BJ303" t="str">
            <v/>
          </cell>
          <cell r="BK303" t="str">
            <v/>
          </cell>
          <cell r="BL303" t="str">
            <v/>
          </cell>
          <cell r="BM303" t="str">
            <v/>
          </cell>
          <cell r="BN303" t="str">
            <v/>
          </cell>
          <cell r="BO303" t="str">
            <v/>
          </cell>
          <cell r="BP303" t="str">
            <v/>
          </cell>
          <cell r="BQ303"/>
          <cell r="BR303"/>
          <cell r="BS303"/>
          <cell r="BU303"/>
          <cell r="BV303"/>
          <cell r="BW303"/>
          <cell r="BX303"/>
          <cell r="BY303"/>
          <cell r="BZ303"/>
          <cell r="CA303"/>
          <cell r="CB303"/>
          <cell r="CC303"/>
        </row>
        <row r="304">
          <cell r="C304"/>
          <cell r="D304"/>
          <cell r="E304"/>
          <cell r="F304"/>
          <cell r="G304"/>
          <cell r="H304"/>
          <cell r="I304"/>
          <cell r="J304" t="str">
            <v/>
          </cell>
          <cell r="K304" t="str">
            <v/>
          </cell>
          <cell r="L304" t="str">
            <v/>
          </cell>
          <cell r="M304"/>
          <cell r="N304"/>
          <cell r="O304" t="str">
            <v/>
          </cell>
          <cell r="P304"/>
          <cell r="Q304"/>
          <cell r="R304"/>
          <cell r="S304"/>
          <cell r="T304"/>
          <cell r="U304" t="str">
            <v/>
          </cell>
          <cell r="V304" t="str">
            <v/>
          </cell>
          <cell r="W304" t="str">
            <v/>
          </cell>
          <cell r="X304" t="str">
            <v/>
          </cell>
          <cell r="Y304" t="str">
            <v/>
          </cell>
          <cell r="Z304">
            <v>0</v>
          </cell>
          <cell r="AA304">
            <v>0</v>
          </cell>
          <cell r="AB304"/>
          <cell r="AC304"/>
          <cell r="AD304"/>
          <cell r="AE304"/>
          <cell r="AF304"/>
          <cell r="AG304"/>
          <cell r="AH304"/>
          <cell r="AI304"/>
          <cell r="AJ304"/>
          <cell r="AK304" t="str">
            <v/>
          </cell>
          <cell r="AL304"/>
          <cell r="AM304"/>
          <cell r="AN304"/>
          <cell r="AO304"/>
          <cell r="AP304"/>
          <cell r="AQ304"/>
          <cell r="AR304"/>
          <cell r="AS304"/>
          <cell r="AT304"/>
          <cell r="AU304" t="str">
            <v/>
          </cell>
          <cell r="AV304" t="str">
            <v/>
          </cell>
          <cell r="AW304" t="str">
            <v/>
          </cell>
          <cell r="AX304" t="str">
            <v/>
          </cell>
          <cell r="AY304" t="str">
            <v/>
          </cell>
          <cell r="AZ304" t="str">
            <v/>
          </cell>
          <cell r="BA304" t="str">
            <v/>
          </cell>
          <cell r="BB304" t="str">
            <v/>
          </cell>
          <cell r="BC304" t="str">
            <v/>
          </cell>
          <cell r="BD304" t="str">
            <v/>
          </cell>
          <cell r="BE304" t="str">
            <v/>
          </cell>
          <cell r="BF304" t="e">
            <v>#N/A</v>
          </cell>
          <cell r="BG304">
            <v>0</v>
          </cell>
          <cell r="BH304" t="str">
            <v/>
          </cell>
          <cell r="BI304" t="str">
            <v/>
          </cell>
          <cell r="BJ304" t="str">
            <v/>
          </cell>
          <cell r="BK304" t="str">
            <v/>
          </cell>
          <cell r="BL304" t="str">
            <v/>
          </cell>
          <cell r="BM304" t="str">
            <v/>
          </cell>
          <cell r="BN304" t="str">
            <v/>
          </cell>
          <cell r="BO304" t="str">
            <v/>
          </cell>
          <cell r="BP304" t="str">
            <v/>
          </cell>
          <cell r="BQ304"/>
          <cell r="BR304"/>
          <cell r="BS304"/>
          <cell r="BU304"/>
          <cell r="BV304"/>
          <cell r="BW304"/>
          <cell r="BX304"/>
          <cell r="BY304"/>
          <cell r="BZ304"/>
          <cell r="CA304"/>
          <cell r="CB304"/>
          <cell r="CC304"/>
        </row>
        <row r="305">
          <cell r="C305"/>
          <cell r="D305"/>
          <cell r="E305"/>
          <cell r="F305"/>
          <cell r="G305"/>
          <cell r="H305"/>
          <cell r="I305"/>
          <cell r="J305" t="str">
            <v/>
          </cell>
          <cell r="K305" t="str">
            <v/>
          </cell>
          <cell r="L305" t="str">
            <v/>
          </cell>
          <cell r="M305"/>
          <cell r="N305"/>
          <cell r="O305" t="str">
            <v/>
          </cell>
          <cell r="P305"/>
          <cell r="Q305"/>
          <cell r="R305"/>
          <cell r="S305"/>
          <cell r="T305"/>
          <cell r="U305" t="str">
            <v/>
          </cell>
          <cell r="V305" t="str">
            <v/>
          </cell>
          <cell r="W305" t="str">
            <v/>
          </cell>
          <cell r="X305" t="str">
            <v/>
          </cell>
          <cell r="Y305" t="str">
            <v/>
          </cell>
          <cell r="Z305">
            <v>0</v>
          </cell>
          <cell r="AA305">
            <v>0</v>
          </cell>
          <cell r="AB305"/>
          <cell r="AC305"/>
          <cell r="AD305"/>
          <cell r="AE305"/>
          <cell r="AF305"/>
          <cell r="AG305"/>
          <cell r="AH305"/>
          <cell r="AI305"/>
          <cell r="AJ305"/>
          <cell r="AK305" t="str">
            <v/>
          </cell>
          <cell r="AL305"/>
          <cell r="AM305"/>
          <cell r="AN305"/>
          <cell r="AO305"/>
          <cell r="AP305"/>
          <cell r="AQ305"/>
          <cell r="AR305"/>
          <cell r="AS305"/>
          <cell r="AT305"/>
          <cell r="AU305" t="str">
            <v/>
          </cell>
          <cell r="AV305" t="str">
            <v/>
          </cell>
          <cell r="AW305" t="str">
            <v/>
          </cell>
          <cell r="AX305" t="str">
            <v/>
          </cell>
          <cell r="AY305" t="str">
            <v/>
          </cell>
          <cell r="AZ305" t="str">
            <v/>
          </cell>
          <cell r="BA305" t="str">
            <v/>
          </cell>
          <cell r="BB305" t="str">
            <v/>
          </cell>
          <cell r="BC305" t="str">
            <v/>
          </cell>
          <cell r="BD305" t="str">
            <v/>
          </cell>
          <cell r="BE305" t="str">
            <v/>
          </cell>
          <cell r="BF305" t="e">
            <v>#N/A</v>
          </cell>
          <cell r="BG305">
            <v>0</v>
          </cell>
          <cell r="BH305" t="str">
            <v/>
          </cell>
          <cell r="BI305" t="str">
            <v/>
          </cell>
          <cell r="BJ305" t="str">
            <v/>
          </cell>
          <cell r="BK305" t="str">
            <v/>
          </cell>
          <cell r="BL305" t="str">
            <v/>
          </cell>
          <cell r="BM305" t="str">
            <v/>
          </cell>
          <cell r="BN305" t="str">
            <v/>
          </cell>
          <cell r="BO305" t="str">
            <v/>
          </cell>
          <cell r="BP305" t="str">
            <v/>
          </cell>
          <cell r="BQ305"/>
          <cell r="BR305"/>
          <cell r="BS305"/>
          <cell r="BU305"/>
          <cell r="BV305"/>
          <cell r="BW305"/>
          <cell r="BX305"/>
          <cell r="BY305"/>
          <cell r="BZ305"/>
          <cell r="CA305"/>
          <cell r="CB305"/>
          <cell r="CC305"/>
        </row>
        <row r="306">
          <cell r="C306"/>
          <cell r="D306"/>
          <cell r="E306"/>
          <cell r="F306"/>
          <cell r="G306"/>
          <cell r="H306"/>
          <cell r="I306"/>
          <cell r="J306" t="str">
            <v/>
          </cell>
          <cell r="K306" t="str">
            <v/>
          </cell>
          <cell r="L306" t="str">
            <v/>
          </cell>
          <cell r="M306"/>
          <cell r="N306"/>
          <cell r="O306" t="str">
            <v/>
          </cell>
          <cell r="P306"/>
          <cell r="Q306"/>
          <cell r="R306"/>
          <cell r="S306"/>
          <cell r="T306"/>
          <cell r="U306" t="str">
            <v/>
          </cell>
          <cell r="V306" t="str">
            <v/>
          </cell>
          <cell r="W306" t="str">
            <v/>
          </cell>
          <cell r="X306" t="str">
            <v/>
          </cell>
          <cell r="Y306" t="str">
            <v/>
          </cell>
          <cell r="Z306">
            <v>0</v>
          </cell>
          <cell r="AA306">
            <v>0</v>
          </cell>
          <cell r="AB306"/>
          <cell r="AC306"/>
          <cell r="AD306"/>
          <cell r="AE306"/>
          <cell r="AF306"/>
          <cell r="AG306"/>
          <cell r="AH306"/>
          <cell r="AI306"/>
          <cell r="AJ306"/>
          <cell r="AK306" t="str">
            <v/>
          </cell>
          <cell r="AL306"/>
          <cell r="AM306"/>
          <cell r="AN306"/>
          <cell r="AO306"/>
          <cell r="AP306"/>
          <cell r="AQ306"/>
          <cell r="AR306"/>
          <cell r="AS306"/>
          <cell r="AT306"/>
          <cell r="AU306" t="str">
            <v/>
          </cell>
          <cell r="AV306" t="str">
            <v/>
          </cell>
          <cell r="AW306" t="str">
            <v/>
          </cell>
          <cell r="AX306" t="str">
            <v/>
          </cell>
          <cell r="AY306" t="str">
            <v/>
          </cell>
          <cell r="AZ306" t="str">
            <v/>
          </cell>
          <cell r="BA306" t="str">
            <v/>
          </cell>
          <cell r="BB306" t="str">
            <v/>
          </cell>
          <cell r="BC306" t="str">
            <v/>
          </cell>
          <cell r="BD306" t="str">
            <v/>
          </cell>
          <cell r="BE306" t="str">
            <v/>
          </cell>
          <cell r="BF306" t="e">
            <v>#N/A</v>
          </cell>
          <cell r="BG306">
            <v>0</v>
          </cell>
          <cell r="BH306" t="str">
            <v/>
          </cell>
          <cell r="BI306" t="str">
            <v/>
          </cell>
          <cell r="BJ306" t="str">
            <v/>
          </cell>
          <cell r="BK306" t="str">
            <v/>
          </cell>
          <cell r="BL306" t="str">
            <v/>
          </cell>
          <cell r="BM306" t="str">
            <v/>
          </cell>
          <cell r="BN306" t="str">
            <v/>
          </cell>
          <cell r="BO306" t="str">
            <v/>
          </cell>
          <cell r="BP306" t="str">
            <v/>
          </cell>
          <cell r="BQ306"/>
          <cell r="BR306"/>
          <cell r="BS306"/>
          <cell r="BU306"/>
          <cell r="BV306"/>
          <cell r="BW306"/>
          <cell r="BX306"/>
          <cell r="BY306"/>
          <cell r="BZ306"/>
          <cell r="CA306"/>
          <cell r="CB306"/>
          <cell r="CC306"/>
        </row>
        <row r="307">
          <cell r="C307"/>
          <cell r="D307"/>
          <cell r="E307"/>
          <cell r="F307"/>
          <cell r="G307"/>
          <cell r="H307"/>
          <cell r="I307"/>
          <cell r="J307" t="str">
            <v/>
          </cell>
          <cell r="K307" t="str">
            <v/>
          </cell>
          <cell r="L307" t="str">
            <v/>
          </cell>
          <cell r="M307"/>
          <cell r="N307"/>
          <cell r="O307" t="str">
            <v/>
          </cell>
          <cell r="P307"/>
          <cell r="Q307"/>
          <cell r="R307"/>
          <cell r="S307"/>
          <cell r="T307"/>
          <cell r="U307" t="str">
            <v/>
          </cell>
          <cell r="V307" t="str">
            <v/>
          </cell>
          <cell r="W307" t="str">
            <v/>
          </cell>
          <cell r="X307" t="str">
            <v/>
          </cell>
          <cell r="Y307" t="str">
            <v/>
          </cell>
          <cell r="Z307">
            <v>0</v>
          </cell>
          <cell r="AA307">
            <v>0</v>
          </cell>
          <cell r="AB307"/>
          <cell r="AC307"/>
          <cell r="AD307"/>
          <cell r="AE307"/>
          <cell r="AF307"/>
          <cell r="AG307"/>
          <cell r="AH307"/>
          <cell r="AI307"/>
          <cell r="AJ307"/>
          <cell r="AK307" t="str">
            <v/>
          </cell>
          <cell r="AL307"/>
          <cell r="AM307"/>
          <cell r="AN307"/>
          <cell r="AO307"/>
          <cell r="AP307"/>
          <cell r="AQ307"/>
          <cell r="AR307"/>
          <cell r="AS307"/>
          <cell r="AT307"/>
          <cell r="AU307" t="str">
            <v/>
          </cell>
          <cell r="AV307" t="str">
            <v/>
          </cell>
          <cell r="AW307" t="str">
            <v/>
          </cell>
          <cell r="AX307" t="str">
            <v/>
          </cell>
          <cell r="AY307" t="str">
            <v/>
          </cell>
          <cell r="AZ307" t="str">
            <v/>
          </cell>
          <cell r="BA307" t="str">
            <v/>
          </cell>
          <cell r="BB307" t="str">
            <v/>
          </cell>
          <cell r="BC307" t="str">
            <v/>
          </cell>
          <cell r="BD307" t="str">
            <v/>
          </cell>
          <cell r="BE307" t="str">
            <v/>
          </cell>
          <cell r="BF307" t="e">
            <v>#N/A</v>
          </cell>
          <cell r="BG307">
            <v>0</v>
          </cell>
          <cell r="BH307" t="str">
            <v/>
          </cell>
          <cell r="BI307" t="str">
            <v/>
          </cell>
          <cell r="BJ307" t="str">
            <v/>
          </cell>
          <cell r="BK307" t="str">
            <v/>
          </cell>
          <cell r="BL307" t="str">
            <v/>
          </cell>
          <cell r="BM307" t="str">
            <v/>
          </cell>
          <cell r="BN307" t="str">
            <v/>
          </cell>
          <cell r="BO307" t="str">
            <v/>
          </cell>
          <cell r="BP307" t="str">
            <v/>
          </cell>
          <cell r="BQ307"/>
          <cell r="BR307"/>
          <cell r="BS307"/>
          <cell r="BU307"/>
          <cell r="BV307"/>
          <cell r="BW307"/>
          <cell r="BX307"/>
          <cell r="BY307"/>
          <cell r="BZ307"/>
          <cell r="CA307"/>
          <cell r="CB307"/>
          <cell r="CC307"/>
        </row>
        <row r="308">
          <cell r="C308"/>
          <cell r="D308"/>
          <cell r="E308"/>
          <cell r="F308"/>
          <cell r="G308"/>
          <cell r="H308"/>
          <cell r="I308"/>
          <cell r="J308" t="str">
            <v/>
          </cell>
          <cell r="K308" t="str">
            <v/>
          </cell>
          <cell r="L308" t="str">
            <v/>
          </cell>
          <cell r="M308"/>
          <cell r="N308"/>
          <cell r="O308" t="str">
            <v/>
          </cell>
          <cell r="P308"/>
          <cell r="Q308"/>
          <cell r="R308"/>
          <cell r="S308"/>
          <cell r="T308"/>
          <cell r="U308" t="str">
            <v/>
          </cell>
          <cell r="V308" t="str">
            <v/>
          </cell>
          <cell r="W308" t="str">
            <v/>
          </cell>
          <cell r="X308" t="str">
            <v/>
          </cell>
          <cell r="Y308" t="str">
            <v/>
          </cell>
          <cell r="Z308">
            <v>0</v>
          </cell>
          <cell r="AA308">
            <v>0</v>
          </cell>
          <cell r="AB308"/>
          <cell r="AC308"/>
          <cell r="AD308"/>
          <cell r="AE308"/>
          <cell r="AF308"/>
          <cell r="AG308"/>
          <cell r="AH308"/>
          <cell r="AI308"/>
          <cell r="AJ308"/>
          <cell r="AK308" t="str">
            <v/>
          </cell>
          <cell r="AL308"/>
          <cell r="AM308"/>
          <cell r="AN308"/>
          <cell r="AO308"/>
          <cell r="AP308"/>
          <cell r="AQ308"/>
          <cell r="AR308"/>
          <cell r="AS308"/>
          <cell r="AT308"/>
          <cell r="AU308" t="str">
            <v/>
          </cell>
          <cell r="AV308" t="str">
            <v/>
          </cell>
          <cell r="AW308" t="str">
            <v/>
          </cell>
          <cell r="AX308" t="str">
            <v/>
          </cell>
          <cell r="AY308" t="str">
            <v/>
          </cell>
          <cell r="AZ308" t="str">
            <v/>
          </cell>
          <cell r="BA308" t="str">
            <v/>
          </cell>
          <cell r="BB308" t="str">
            <v/>
          </cell>
          <cell r="BC308" t="str">
            <v/>
          </cell>
          <cell r="BD308" t="str">
            <v/>
          </cell>
          <cell r="BE308" t="str">
            <v/>
          </cell>
          <cell r="BF308" t="e">
            <v>#N/A</v>
          </cell>
          <cell r="BG308">
            <v>0</v>
          </cell>
          <cell r="BH308" t="str">
            <v/>
          </cell>
          <cell r="BI308" t="str">
            <v/>
          </cell>
          <cell r="BJ308" t="str">
            <v/>
          </cell>
          <cell r="BK308" t="str">
            <v/>
          </cell>
          <cell r="BL308" t="str">
            <v/>
          </cell>
          <cell r="BM308" t="str">
            <v/>
          </cell>
          <cell r="BN308" t="str">
            <v/>
          </cell>
          <cell r="BO308" t="str">
            <v/>
          </cell>
          <cell r="BP308" t="str">
            <v/>
          </cell>
          <cell r="BQ308"/>
          <cell r="BR308"/>
          <cell r="BS308"/>
          <cell r="BU308"/>
          <cell r="BV308"/>
          <cell r="BW308"/>
          <cell r="BX308"/>
          <cell r="BY308"/>
          <cell r="BZ308"/>
          <cell r="CA308"/>
          <cell r="CB308"/>
          <cell r="CC308"/>
        </row>
        <row r="309">
          <cell r="C309"/>
          <cell r="D309"/>
          <cell r="E309"/>
          <cell r="F309"/>
          <cell r="G309"/>
          <cell r="H309"/>
          <cell r="I309"/>
          <cell r="J309" t="str">
            <v/>
          </cell>
          <cell r="K309" t="str">
            <v/>
          </cell>
          <cell r="L309" t="str">
            <v/>
          </cell>
          <cell r="M309"/>
          <cell r="N309"/>
          <cell r="O309" t="str">
            <v/>
          </cell>
          <cell r="P309"/>
          <cell r="Q309"/>
          <cell r="R309"/>
          <cell r="S309"/>
          <cell r="T309"/>
          <cell r="U309" t="str">
            <v/>
          </cell>
          <cell r="V309" t="str">
            <v/>
          </cell>
          <cell r="W309" t="str">
            <v/>
          </cell>
          <cell r="X309" t="str">
            <v/>
          </cell>
          <cell r="Y309" t="str">
            <v/>
          </cell>
          <cell r="Z309">
            <v>0</v>
          </cell>
          <cell r="AA309">
            <v>0</v>
          </cell>
          <cell r="AB309"/>
          <cell r="AC309"/>
          <cell r="AD309"/>
          <cell r="AE309"/>
          <cell r="AF309"/>
          <cell r="AG309"/>
          <cell r="AH309"/>
          <cell r="AI309"/>
          <cell r="AJ309"/>
          <cell r="AK309" t="str">
            <v/>
          </cell>
          <cell r="AL309"/>
          <cell r="AM309"/>
          <cell r="AN309"/>
          <cell r="AO309"/>
          <cell r="AP309"/>
          <cell r="AQ309"/>
          <cell r="AR309"/>
          <cell r="AS309"/>
          <cell r="AT309"/>
          <cell r="AU309" t="str">
            <v/>
          </cell>
          <cell r="AV309" t="str">
            <v/>
          </cell>
          <cell r="AW309" t="str">
            <v/>
          </cell>
          <cell r="AX309" t="str">
            <v/>
          </cell>
          <cell r="AY309" t="str">
            <v/>
          </cell>
          <cell r="AZ309" t="str">
            <v/>
          </cell>
          <cell r="BA309" t="str">
            <v/>
          </cell>
          <cell r="BB309" t="str">
            <v/>
          </cell>
          <cell r="BC309" t="str">
            <v/>
          </cell>
          <cell r="BD309" t="str">
            <v/>
          </cell>
          <cell r="BE309" t="str">
            <v/>
          </cell>
          <cell r="BF309" t="e">
            <v>#N/A</v>
          </cell>
          <cell r="BG309">
            <v>0</v>
          </cell>
          <cell r="BH309" t="str">
            <v/>
          </cell>
          <cell r="BI309" t="str">
            <v/>
          </cell>
          <cell r="BJ309" t="str">
            <v/>
          </cell>
          <cell r="BK309" t="str">
            <v/>
          </cell>
          <cell r="BL309" t="str">
            <v/>
          </cell>
          <cell r="BM309" t="str">
            <v/>
          </cell>
          <cell r="BN309" t="str">
            <v/>
          </cell>
          <cell r="BO309" t="str">
            <v/>
          </cell>
          <cell r="BP309" t="str">
            <v/>
          </cell>
          <cell r="BQ309"/>
          <cell r="BR309"/>
          <cell r="BS309"/>
          <cell r="BU309"/>
          <cell r="BV309"/>
          <cell r="BW309"/>
          <cell r="BX309"/>
          <cell r="BY309"/>
          <cell r="BZ309"/>
          <cell r="CA309"/>
          <cell r="CB309"/>
          <cell r="CC309"/>
        </row>
        <row r="310">
          <cell r="C310"/>
          <cell r="D310"/>
          <cell r="E310"/>
          <cell r="F310"/>
          <cell r="G310"/>
          <cell r="H310"/>
          <cell r="I310"/>
          <cell r="J310" t="str">
            <v/>
          </cell>
          <cell r="K310" t="str">
            <v/>
          </cell>
          <cell r="L310" t="str">
            <v/>
          </cell>
          <cell r="M310"/>
          <cell r="N310"/>
          <cell r="O310" t="str">
            <v/>
          </cell>
          <cell r="P310"/>
          <cell r="Q310"/>
          <cell r="R310"/>
          <cell r="S310"/>
          <cell r="T310"/>
          <cell r="U310" t="str">
            <v/>
          </cell>
          <cell r="V310" t="str">
            <v/>
          </cell>
          <cell r="W310" t="str">
            <v/>
          </cell>
          <cell r="X310" t="str">
            <v/>
          </cell>
          <cell r="Y310" t="str">
            <v/>
          </cell>
          <cell r="Z310">
            <v>0</v>
          </cell>
          <cell r="AA310">
            <v>0</v>
          </cell>
          <cell r="AB310"/>
          <cell r="AC310"/>
          <cell r="AD310"/>
          <cell r="AE310"/>
          <cell r="AF310"/>
          <cell r="AG310"/>
          <cell r="AH310"/>
          <cell r="AI310"/>
          <cell r="AJ310"/>
          <cell r="AK310" t="str">
            <v/>
          </cell>
          <cell r="AL310"/>
          <cell r="AM310"/>
          <cell r="AN310"/>
          <cell r="AO310"/>
          <cell r="AP310"/>
          <cell r="AQ310"/>
          <cell r="AR310"/>
          <cell r="AS310"/>
          <cell r="AT310"/>
          <cell r="AU310" t="str">
            <v/>
          </cell>
          <cell r="AV310" t="str">
            <v/>
          </cell>
          <cell r="AW310" t="str">
            <v/>
          </cell>
          <cell r="AX310" t="str">
            <v/>
          </cell>
          <cell r="AY310" t="str">
            <v/>
          </cell>
          <cell r="AZ310" t="str">
            <v/>
          </cell>
          <cell r="BA310" t="str">
            <v/>
          </cell>
          <cell r="BB310" t="str">
            <v/>
          </cell>
          <cell r="BC310" t="str">
            <v/>
          </cell>
          <cell r="BD310" t="str">
            <v/>
          </cell>
          <cell r="BE310" t="str">
            <v/>
          </cell>
          <cell r="BF310" t="e">
            <v>#N/A</v>
          </cell>
          <cell r="BG310">
            <v>0</v>
          </cell>
          <cell r="BH310" t="str">
            <v/>
          </cell>
          <cell r="BI310" t="str">
            <v/>
          </cell>
          <cell r="BJ310" t="str">
            <v/>
          </cell>
          <cell r="BK310" t="str">
            <v/>
          </cell>
          <cell r="BL310" t="str">
            <v/>
          </cell>
          <cell r="BM310" t="str">
            <v/>
          </cell>
          <cell r="BN310" t="str">
            <v/>
          </cell>
          <cell r="BO310" t="str">
            <v/>
          </cell>
          <cell r="BP310" t="str">
            <v/>
          </cell>
          <cell r="BQ310"/>
          <cell r="BR310"/>
          <cell r="BS310"/>
          <cell r="BU310"/>
          <cell r="BV310"/>
          <cell r="BW310"/>
          <cell r="BX310"/>
          <cell r="BY310"/>
          <cell r="BZ310"/>
          <cell r="CA310"/>
          <cell r="CB310"/>
          <cell r="CC310"/>
        </row>
        <row r="311">
          <cell r="C311"/>
          <cell r="D311"/>
          <cell r="E311"/>
          <cell r="F311"/>
          <cell r="G311"/>
          <cell r="H311"/>
          <cell r="I311"/>
          <cell r="J311" t="str">
            <v/>
          </cell>
          <cell r="K311" t="str">
            <v/>
          </cell>
          <cell r="L311" t="str">
            <v/>
          </cell>
          <cell r="M311"/>
          <cell r="N311"/>
          <cell r="O311" t="str">
            <v/>
          </cell>
          <cell r="P311"/>
          <cell r="Q311"/>
          <cell r="R311"/>
          <cell r="S311"/>
          <cell r="T311"/>
          <cell r="U311" t="str">
            <v/>
          </cell>
          <cell r="V311" t="str">
            <v/>
          </cell>
          <cell r="W311" t="str">
            <v/>
          </cell>
          <cell r="X311" t="str">
            <v/>
          </cell>
          <cell r="Y311" t="str">
            <v/>
          </cell>
          <cell r="Z311">
            <v>0</v>
          </cell>
          <cell r="AA311">
            <v>0</v>
          </cell>
          <cell r="AB311"/>
          <cell r="AC311"/>
          <cell r="AD311"/>
          <cell r="AE311"/>
          <cell r="AF311"/>
          <cell r="AG311"/>
          <cell r="AH311"/>
          <cell r="AI311"/>
          <cell r="AJ311"/>
          <cell r="AK311" t="str">
            <v/>
          </cell>
          <cell r="AL311"/>
          <cell r="AM311"/>
          <cell r="AN311"/>
          <cell r="AO311"/>
          <cell r="AP311"/>
          <cell r="AQ311"/>
          <cell r="AR311"/>
          <cell r="AS311"/>
          <cell r="AT311"/>
          <cell r="AU311" t="str">
            <v/>
          </cell>
          <cell r="AV311" t="str">
            <v/>
          </cell>
          <cell r="AW311" t="str">
            <v/>
          </cell>
          <cell r="AX311" t="str">
            <v/>
          </cell>
          <cell r="AY311" t="str">
            <v/>
          </cell>
          <cell r="AZ311" t="str">
            <v/>
          </cell>
          <cell r="BA311" t="str">
            <v/>
          </cell>
          <cell r="BB311" t="str">
            <v/>
          </cell>
          <cell r="BC311" t="str">
            <v/>
          </cell>
          <cell r="BD311" t="str">
            <v/>
          </cell>
          <cell r="BE311" t="str">
            <v/>
          </cell>
          <cell r="BF311" t="e">
            <v>#N/A</v>
          </cell>
          <cell r="BG311">
            <v>0</v>
          </cell>
          <cell r="BH311" t="str">
            <v/>
          </cell>
          <cell r="BI311" t="str">
            <v/>
          </cell>
          <cell r="BJ311" t="str">
            <v/>
          </cell>
          <cell r="BK311" t="str">
            <v/>
          </cell>
          <cell r="BL311" t="str">
            <v/>
          </cell>
          <cell r="BM311" t="str">
            <v/>
          </cell>
          <cell r="BN311" t="str">
            <v/>
          </cell>
          <cell r="BO311" t="str">
            <v/>
          </cell>
          <cell r="BP311" t="str">
            <v/>
          </cell>
          <cell r="BQ311"/>
          <cell r="BR311"/>
          <cell r="BS311"/>
          <cell r="BU311"/>
          <cell r="BV311"/>
          <cell r="BW311"/>
          <cell r="BX311"/>
          <cell r="BY311"/>
          <cell r="BZ311"/>
          <cell r="CA311"/>
          <cell r="CB311"/>
          <cell r="CC311"/>
        </row>
        <row r="312">
          <cell r="C312"/>
          <cell r="D312"/>
          <cell r="E312"/>
          <cell r="F312"/>
          <cell r="G312"/>
          <cell r="H312"/>
          <cell r="I312"/>
          <cell r="J312" t="str">
            <v/>
          </cell>
          <cell r="K312" t="str">
            <v/>
          </cell>
          <cell r="L312" t="str">
            <v/>
          </cell>
          <cell r="M312"/>
          <cell r="N312"/>
          <cell r="O312" t="str">
            <v/>
          </cell>
          <cell r="P312"/>
          <cell r="Q312"/>
          <cell r="R312"/>
          <cell r="S312"/>
          <cell r="T312"/>
          <cell r="U312" t="str">
            <v/>
          </cell>
          <cell r="V312" t="str">
            <v/>
          </cell>
          <cell r="W312" t="str">
            <v/>
          </cell>
          <cell r="X312" t="str">
            <v/>
          </cell>
          <cell r="Y312" t="str">
            <v/>
          </cell>
          <cell r="Z312">
            <v>0</v>
          </cell>
          <cell r="AA312">
            <v>0</v>
          </cell>
          <cell r="AB312"/>
          <cell r="AC312"/>
          <cell r="AD312"/>
          <cell r="AE312"/>
          <cell r="AF312"/>
          <cell r="AG312"/>
          <cell r="AH312"/>
          <cell r="AI312"/>
          <cell r="AJ312"/>
          <cell r="AK312" t="str">
            <v/>
          </cell>
          <cell r="AL312"/>
          <cell r="AM312"/>
          <cell r="AN312"/>
          <cell r="AO312"/>
          <cell r="AP312"/>
          <cell r="AQ312"/>
          <cell r="AR312"/>
          <cell r="AS312"/>
          <cell r="AT312"/>
          <cell r="AU312" t="str">
            <v/>
          </cell>
          <cell r="AV312" t="str">
            <v/>
          </cell>
          <cell r="AW312" t="str">
            <v/>
          </cell>
          <cell r="AX312" t="str">
            <v/>
          </cell>
          <cell r="AY312" t="str">
            <v/>
          </cell>
          <cell r="AZ312" t="str">
            <v/>
          </cell>
          <cell r="BA312" t="str">
            <v/>
          </cell>
          <cell r="BB312" t="str">
            <v/>
          </cell>
          <cell r="BC312" t="str">
            <v/>
          </cell>
          <cell r="BD312" t="str">
            <v/>
          </cell>
          <cell r="BE312" t="str">
            <v/>
          </cell>
          <cell r="BF312" t="e">
            <v>#N/A</v>
          </cell>
          <cell r="BG312">
            <v>0</v>
          </cell>
          <cell r="BH312" t="str">
            <v/>
          </cell>
          <cell r="BI312" t="str">
            <v/>
          </cell>
          <cell r="BJ312" t="str">
            <v/>
          </cell>
          <cell r="BK312" t="str">
            <v/>
          </cell>
          <cell r="BL312" t="str">
            <v/>
          </cell>
          <cell r="BM312" t="str">
            <v/>
          </cell>
          <cell r="BN312" t="str">
            <v/>
          </cell>
          <cell r="BO312" t="str">
            <v/>
          </cell>
          <cell r="BP312" t="str">
            <v/>
          </cell>
          <cell r="BQ312"/>
          <cell r="BR312"/>
          <cell r="BS312"/>
          <cell r="BU312"/>
          <cell r="BV312"/>
          <cell r="BW312"/>
          <cell r="BX312"/>
          <cell r="BY312"/>
          <cell r="BZ312"/>
          <cell r="CA312"/>
          <cell r="CB312"/>
          <cell r="CC312"/>
        </row>
        <row r="313">
          <cell r="C313"/>
          <cell r="D313"/>
          <cell r="E313"/>
          <cell r="F313"/>
          <cell r="G313"/>
          <cell r="H313"/>
          <cell r="I313"/>
          <cell r="J313" t="str">
            <v/>
          </cell>
          <cell r="K313" t="str">
            <v/>
          </cell>
          <cell r="L313" t="str">
            <v/>
          </cell>
          <cell r="M313"/>
          <cell r="N313"/>
          <cell r="O313" t="str">
            <v/>
          </cell>
          <cell r="P313"/>
          <cell r="Q313"/>
          <cell r="R313"/>
          <cell r="S313"/>
          <cell r="T313"/>
          <cell r="U313" t="str">
            <v/>
          </cell>
          <cell r="V313" t="str">
            <v/>
          </cell>
          <cell r="W313" t="str">
            <v/>
          </cell>
          <cell r="X313" t="str">
            <v/>
          </cell>
          <cell r="Y313" t="str">
            <v/>
          </cell>
          <cell r="Z313">
            <v>0</v>
          </cell>
          <cell r="AA313">
            <v>0</v>
          </cell>
          <cell r="AB313"/>
          <cell r="AC313"/>
          <cell r="AD313"/>
          <cell r="AE313"/>
          <cell r="AF313"/>
          <cell r="AG313"/>
          <cell r="AH313"/>
          <cell r="AI313"/>
          <cell r="AJ313"/>
          <cell r="AK313" t="str">
            <v/>
          </cell>
          <cell r="AL313"/>
          <cell r="AM313"/>
          <cell r="AN313"/>
          <cell r="AO313"/>
          <cell r="AP313"/>
          <cell r="AQ313"/>
          <cell r="AR313"/>
          <cell r="AS313"/>
          <cell r="AT313"/>
          <cell r="AU313" t="str">
            <v/>
          </cell>
          <cell r="AV313" t="str">
            <v/>
          </cell>
          <cell r="AW313" t="str">
            <v/>
          </cell>
          <cell r="AX313" t="str">
            <v/>
          </cell>
          <cell r="AY313" t="str">
            <v/>
          </cell>
          <cell r="AZ313" t="str">
            <v/>
          </cell>
          <cell r="BA313" t="str">
            <v/>
          </cell>
          <cell r="BB313" t="str">
            <v/>
          </cell>
          <cell r="BC313" t="str">
            <v/>
          </cell>
          <cell r="BD313" t="str">
            <v/>
          </cell>
          <cell r="BE313" t="str">
            <v/>
          </cell>
          <cell r="BF313" t="e">
            <v>#N/A</v>
          </cell>
          <cell r="BG313">
            <v>0</v>
          </cell>
          <cell r="BH313" t="str">
            <v/>
          </cell>
          <cell r="BI313" t="str">
            <v/>
          </cell>
          <cell r="BJ313" t="str">
            <v/>
          </cell>
          <cell r="BK313" t="str">
            <v/>
          </cell>
          <cell r="BL313" t="str">
            <v/>
          </cell>
          <cell r="BM313" t="str">
            <v/>
          </cell>
          <cell r="BN313" t="str">
            <v/>
          </cell>
          <cell r="BO313" t="str">
            <v/>
          </cell>
          <cell r="BP313" t="str">
            <v/>
          </cell>
          <cell r="BQ313"/>
          <cell r="BR313"/>
          <cell r="BS313"/>
          <cell r="BU313"/>
          <cell r="BV313"/>
          <cell r="BW313"/>
          <cell r="BX313"/>
          <cell r="BY313"/>
          <cell r="BZ313"/>
          <cell r="CA313"/>
          <cell r="CB313"/>
          <cell r="CC313"/>
        </row>
        <row r="314">
          <cell r="C314"/>
          <cell r="D314"/>
          <cell r="E314"/>
          <cell r="F314"/>
          <cell r="G314"/>
          <cell r="H314"/>
          <cell r="I314"/>
          <cell r="J314" t="str">
            <v/>
          </cell>
          <cell r="K314" t="str">
            <v/>
          </cell>
          <cell r="L314" t="str">
            <v/>
          </cell>
          <cell r="M314"/>
          <cell r="N314"/>
          <cell r="O314" t="str">
            <v/>
          </cell>
          <cell r="P314"/>
          <cell r="Q314"/>
          <cell r="R314"/>
          <cell r="S314"/>
          <cell r="T314"/>
          <cell r="U314" t="str">
            <v/>
          </cell>
          <cell r="V314" t="str">
            <v/>
          </cell>
          <cell r="W314" t="str">
            <v/>
          </cell>
          <cell r="X314" t="str">
            <v/>
          </cell>
          <cell r="Y314" t="str">
            <v/>
          </cell>
          <cell r="Z314">
            <v>0</v>
          </cell>
          <cell r="AA314">
            <v>0</v>
          </cell>
          <cell r="AB314"/>
          <cell r="AC314"/>
          <cell r="AD314"/>
          <cell r="AE314"/>
          <cell r="AF314"/>
          <cell r="AG314"/>
          <cell r="AH314"/>
          <cell r="AI314"/>
          <cell r="AJ314"/>
          <cell r="AK314" t="str">
            <v/>
          </cell>
          <cell r="AL314"/>
          <cell r="AM314"/>
          <cell r="AN314"/>
          <cell r="AO314"/>
          <cell r="AP314"/>
          <cell r="AQ314"/>
          <cell r="AR314"/>
          <cell r="AS314"/>
          <cell r="AT314"/>
          <cell r="AU314" t="str">
            <v/>
          </cell>
          <cell r="AV314" t="str">
            <v/>
          </cell>
          <cell r="AW314" t="str">
            <v/>
          </cell>
          <cell r="AX314" t="str">
            <v/>
          </cell>
          <cell r="AY314" t="str">
            <v/>
          </cell>
          <cell r="AZ314" t="str">
            <v/>
          </cell>
          <cell r="BA314" t="str">
            <v/>
          </cell>
          <cell r="BB314" t="str">
            <v/>
          </cell>
          <cell r="BC314" t="str">
            <v/>
          </cell>
          <cell r="BD314" t="str">
            <v/>
          </cell>
          <cell r="BE314" t="str">
            <v/>
          </cell>
          <cell r="BF314" t="e">
            <v>#N/A</v>
          </cell>
          <cell r="BG314">
            <v>0</v>
          </cell>
          <cell r="BH314" t="str">
            <v/>
          </cell>
          <cell r="BI314" t="str">
            <v/>
          </cell>
          <cell r="BJ314" t="str">
            <v/>
          </cell>
          <cell r="BK314" t="str">
            <v/>
          </cell>
          <cell r="BL314" t="str">
            <v/>
          </cell>
          <cell r="BM314" t="str">
            <v/>
          </cell>
          <cell r="BN314" t="str">
            <v/>
          </cell>
          <cell r="BO314" t="str">
            <v/>
          </cell>
          <cell r="BP314" t="str">
            <v/>
          </cell>
          <cell r="BQ314"/>
          <cell r="BR314"/>
          <cell r="BS314"/>
          <cell r="BU314"/>
          <cell r="BV314"/>
          <cell r="BW314"/>
          <cell r="BX314"/>
          <cell r="BY314"/>
          <cell r="BZ314"/>
          <cell r="CA314"/>
          <cell r="CB314"/>
          <cell r="CC314"/>
        </row>
        <row r="315">
          <cell r="C315"/>
          <cell r="D315"/>
          <cell r="E315"/>
          <cell r="F315"/>
          <cell r="G315"/>
          <cell r="H315"/>
          <cell r="I315"/>
          <cell r="J315" t="str">
            <v/>
          </cell>
          <cell r="K315" t="str">
            <v/>
          </cell>
          <cell r="L315" t="str">
            <v/>
          </cell>
          <cell r="M315"/>
          <cell r="N315"/>
          <cell r="O315" t="str">
            <v/>
          </cell>
          <cell r="P315"/>
          <cell r="Q315"/>
          <cell r="R315"/>
          <cell r="S315"/>
          <cell r="T315"/>
          <cell r="U315" t="str">
            <v/>
          </cell>
          <cell r="V315" t="str">
            <v/>
          </cell>
          <cell r="W315" t="str">
            <v/>
          </cell>
          <cell r="X315" t="str">
            <v/>
          </cell>
          <cell r="Y315" t="str">
            <v/>
          </cell>
          <cell r="Z315">
            <v>0</v>
          </cell>
          <cell r="AA315">
            <v>0</v>
          </cell>
          <cell r="AB315"/>
          <cell r="AC315"/>
          <cell r="AD315"/>
          <cell r="AE315"/>
          <cell r="AF315"/>
          <cell r="AG315"/>
          <cell r="AH315"/>
          <cell r="AI315"/>
          <cell r="AJ315"/>
          <cell r="AK315" t="str">
            <v/>
          </cell>
          <cell r="AL315"/>
          <cell r="AM315"/>
          <cell r="AN315"/>
          <cell r="AO315"/>
          <cell r="AP315"/>
          <cell r="AQ315"/>
          <cell r="AR315"/>
          <cell r="AS315"/>
          <cell r="AT315"/>
          <cell r="AU315" t="str">
            <v/>
          </cell>
          <cell r="AV315" t="str">
            <v/>
          </cell>
          <cell r="AW315" t="str">
            <v/>
          </cell>
          <cell r="AX315" t="str">
            <v/>
          </cell>
          <cell r="AY315" t="str">
            <v/>
          </cell>
          <cell r="AZ315" t="str">
            <v/>
          </cell>
          <cell r="BA315" t="str">
            <v/>
          </cell>
          <cell r="BB315" t="str">
            <v/>
          </cell>
          <cell r="BC315" t="str">
            <v/>
          </cell>
          <cell r="BD315" t="str">
            <v/>
          </cell>
          <cell r="BE315" t="str">
            <v/>
          </cell>
          <cell r="BF315" t="e">
            <v>#N/A</v>
          </cell>
          <cell r="BG315">
            <v>0</v>
          </cell>
          <cell r="BH315" t="str">
            <v/>
          </cell>
          <cell r="BI315" t="str">
            <v/>
          </cell>
          <cell r="BJ315" t="str">
            <v/>
          </cell>
          <cell r="BK315" t="str">
            <v/>
          </cell>
          <cell r="BL315" t="str">
            <v/>
          </cell>
          <cell r="BM315" t="str">
            <v/>
          </cell>
          <cell r="BN315" t="str">
            <v/>
          </cell>
          <cell r="BO315" t="str">
            <v/>
          </cell>
          <cell r="BP315" t="str">
            <v/>
          </cell>
          <cell r="BQ315"/>
          <cell r="BR315"/>
          <cell r="BS315"/>
          <cell r="BU315"/>
          <cell r="BV315"/>
          <cell r="BW315"/>
          <cell r="BX315"/>
          <cell r="BY315"/>
          <cell r="BZ315"/>
          <cell r="CA315"/>
          <cell r="CB315"/>
          <cell r="CC315"/>
        </row>
        <row r="316">
          <cell r="C316"/>
          <cell r="D316"/>
          <cell r="E316"/>
          <cell r="F316"/>
          <cell r="G316"/>
          <cell r="H316"/>
          <cell r="I316"/>
          <cell r="J316" t="str">
            <v/>
          </cell>
          <cell r="K316" t="str">
            <v/>
          </cell>
          <cell r="L316" t="str">
            <v/>
          </cell>
          <cell r="M316"/>
          <cell r="N316"/>
          <cell r="O316" t="str">
            <v/>
          </cell>
          <cell r="P316"/>
          <cell r="Q316"/>
          <cell r="R316"/>
          <cell r="S316"/>
          <cell r="T316"/>
          <cell r="U316" t="str">
            <v/>
          </cell>
          <cell r="V316" t="str">
            <v/>
          </cell>
          <cell r="W316" t="str">
            <v/>
          </cell>
          <cell r="X316" t="str">
            <v/>
          </cell>
          <cell r="Y316" t="str">
            <v/>
          </cell>
          <cell r="Z316">
            <v>0</v>
          </cell>
          <cell r="AA316">
            <v>0</v>
          </cell>
          <cell r="AB316"/>
          <cell r="AC316"/>
          <cell r="AD316"/>
          <cell r="AE316"/>
          <cell r="AF316"/>
          <cell r="AG316"/>
          <cell r="AH316"/>
          <cell r="AI316"/>
          <cell r="AJ316"/>
          <cell r="AK316" t="str">
            <v/>
          </cell>
          <cell r="AL316"/>
          <cell r="AM316"/>
          <cell r="AN316"/>
          <cell r="AO316"/>
          <cell r="AP316"/>
          <cell r="AQ316"/>
          <cell r="AR316"/>
          <cell r="AS316"/>
          <cell r="AT316"/>
          <cell r="AU316" t="str">
            <v/>
          </cell>
          <cell r="AV316" t="str">
            <v/>
          </cell>
          <cell r="AW316" t="str">
            <v/>
          </cell>
          <cell r="AX316" t="str">
            <v/>
          </cell>
          <cell r="AY316" t="str">
            <v/>
          </cell>
          <cell r="AZ316" t="str">
            <v/>
          </cell>
          <cell r="BA316" t="str">
            <v/>
          </cell>
          <cell r="BB316" t="str">
            <v/>
          </cell>
          <cell r="BC316" t="str">
            <v/>
          </cell>
          <cell r="BD316" t="str">
            <v/>
          </cell>
          <cell r="BE316" t="str">
            <v/>
          </cell>
          <cell r="BF316" t="e">
            <v>#N/A</v>
          </cell>
          <cell r="BG316">
            <v>0</v>
          </cell>
          <cell r="BH316" t="str">
            <v/>
          </cell>
          <cell r="BI316" t="str">
            <v/>
          </cell>
          <cell r="BJ316" t="str">
            <v/>
          </cell>
          <cell r="BK316" t="str">
            <v/>
          </cell>
          <cell r="BL316" t="str">
            <v/>
          </cell>
          <cell r="BM316" t="str">
            <v/>
          </cell>
          <cell r="BN316" t="str">
            <v/>
          </cell>
          <cell r="BO316" t="str">
            <v/>
          </cell>
          <cell r="BP316" t="str">
            <v/>
          </cell>
          <cell r="BQ316"/>
          <cell r="BR316"/>
          <cell r="BS316"/>
          <cell r="BU316"/>
          <cell r="BV316"/>
          <cell r="BW316"/>
          <cell r="BX316"/>
          <cell r="BY316"/>
          <cell r="BZ316"/>
          <cell r="CA316"/>
          <cell r="CB316"/>
          <cell r="CC316"/>
        </row>
        <row r="317">
          <cell r="C317"/>
          <cell r="D317"/>
          <cell r="E317"/>
          <cell r="F317"/>
          <cell r="G317"/>
          <cell r="H317"/>
          <cell r="I317"/>
          <cell r="J317" t="str">
            <v/>
          </cell>
          <cell r="K317" t="str">
            <v/>
          </cell>
          <cell r="L317" t="str">
            <v/>
          </cell>
          <cell r="M317"/>
          <cell r="N317"/>
          <cell r="O317" t="str">
            <v/>
          </cell>
          <cell r="P317"/>
          <cell r="Q317"/>
          <cell r="R317"/>
          <cell r="S317"/>
          <cell r="T317"/>
          <cell r="U317" t="str">
            <v/>
          </cell>
          <cell r="V317" t="str">
            <v/>
          </cell>
          <cell r="W317" t="str">
            <v/>
          </cell>
          <cell r="X317" t="str">
            <v/>
          </cell>
          <cell r="Y317" t="str">
            <v/>
          </cell>
          <cell r="Z317">
            <v>0</v>
          </cell>
          <cell r="AA317">
            <v>0</v>
          </cell>
          <cell r="AB317"/>
          <cell r="AC317"/>
          <cell r="AD317"/>
          <cell r="AE317"/>
          <cell r="AF317"/>
          <cell r="AG317"/>
          <cell r="AH317"/>
          <cell r="AI317"/>
          <cell r="AJ317"/>
          <cell r="AK317" t="str">
            <v/>
          </cell>
          <cell r="AL317"/>
          <cell r="AM317"/>
          <cell r="AN317"/>
          <cell r="AO317"/>
          <cell r="AP317"/>
          <cell r="AQ317"/>
          <cell r="AR317"/>
          <cell r="AS317"/>
          <cell r="AT317"/>
          <cell r="AU317" t="str">
            <v/>
          </cell>
          <cell r="AV317" t="str">
            <v/>
          </cell>
          <cell r="AW317" t="str">
            <v/>
          </cell>
          <cell r="AX317" t="str">
            <v/>
          </cell>
          <cell r="AY317" t="str">
            <v/>
          </cell>
          <cell r="AZ317" t="str">
            <v/>
          </cell>
          <cell r="BA317" t="str">
            <v/>
          </cell>
          <cell r="BB317" t="str">
            <v/>
          </cell>
          <cell r="BC317" t="str">
            <v/>
          </cell>
          <cell r="BD317" t="str">
            <v/>
          </cell>
          <cell r="BE317" t="str">
            <v/>
          </cell>
          <cell r="BF317" t="e">
            <v>#N/A</v>
          </cell>
          <cell r="BG317">
            <v>0</v>
          </cell>
          <cell r="BH317" t="str">
            <v/>
          </cell>
          <cell r="BI317" t="str">
            <v/>
          </cell>
          <cell r="BJ317" t="str">
            <v/>
          </cell>
          <cell r="BK317" t="str">
            <v/>
          </cell>
          <cell r="BL317" t="str">
            <v/>
          </cell>
          <cell r="BM317" t="str">
            <v/>
          </cell>
          <cell r="BN317" t="str">
            <v/>
          </cell>
          <cell r="BO317" t="str">
            <v/>
          </cell>
          <cell r="BP317" t="str">
            <v/>
          </cell>
          <cell r="BQ317"/>
          <cell r="BR317"/>
          <cell r="BS317"/>
          <cell r="BU317"/>
          <cell r="BV317"/>
          <cell r="BW317"/>
          <cell r="BX317"/>
          <cell r="BY317"/>
          <cell r="BZ317"/>
          <cell r="CA317"/>
          <cell r="CB317"/>
          <cell r="CC317"/>
        </row>
        <row r="318">
          <cell r="C318"/>
          <cell r="D318"/>
          <cell r="E318"/>
          <cell r="F318"/>
          <cell r="G318"/>
          <cell r="H318"/>
          <cell r="I318"/>
          <cell r="J318" t="str">
            <v/>
          </cell>
          <cell r="K318" t="str">
            <v/>
          </cell>
          <cell r="L318" t="str">
            <v/>
          </cell>
          <cell r="M318"/>
          <cell r="N318"/>
          <cell r="O318" t="str">
            <v/>
          </cell>
          <cell r="P318"/>
          <cell r="Q318"/>
          <cell r="R318"/>
          <cell r="S318"/>
          <cell r="T318"/>
          <cell r="U318" t="str">
            <v/>
          </cell>
          <cell r="V318" t="str">
            <v/>
          </cell>
          <cell r="W318" t="str">
            <v/>
          </cell>
          <cell r="X318" t="str">
            <v/>
          </cell>
          <cell r="Y318" t="str">
            <v/>
          </cell>
          <cell r="Z318">
            <v>0</v>
          </cell>
          <cell r="AA318">
            <v>0</v>
          </cell>
          <cell r="AB318"/>
          <cell r="AC318"/>
          <cell r="AD318"/>
          <cell r="AE318"/>
          <cell r="AF318"/>
          <cell r="AG318"/>
          <cell r="AH318"/>
          <cell r="AI318"/>
          <cell r="AJ318"/>
          <cell r="AK318" t="str">
            <v/>
          </cell>
          <cell r="AL318"/>
          <cell r="AM318"/>
          <cell r="AN318"/>
          <cell r="AO318"/>
          <cell r="AP318"/>
          <cell r="AQ318"/>
          <cell r="AR318"/>
          <cell r="AS318"/>
          <cell r="AT318"/>
          <cell r="AU318" t="str">
            <v/>
          </cell>
          <cell r="AV318" t="str">
            <v/>
          </cell>
          <cell r="AW318" t="str">
            <v/>
          </cell>
          <cell r="AX318" t="str">
            <v/>
          </cell>
          <cell r="AY318" t="str">
            <v/>
          </cell>
          <cell r="AZ318" t="str">
            <v/>
          </cell>
          <cell r="BA318" t="str">
            <v/>
          </cell>
          <cell r="BB318" t="str">
            <v/>
          </cell>
          <cell r="BC318" t="str">
            <v/>
          </cell>
          <cell r="BD318" t="str">
            <v/>
          </cell>
          <cell r="BE318" t="str">
            <v/>
          </cell>
          <cell r="BF318" t="e">
            <v>#N/A</v>
          </cell>
          <cell r="BG318">
            <v>0</v>
          </cell>
          <cell r="BH318" t="str">
            <v/>
          </cell>
          <cell r="BI318" t="str">
            <v/>
          </cell>
          <cell r="BJ318" t="str">
            <v/>
          </cell>
          <cell r="BK318" t="str">
            <v/>
          </cell>
          <cell r="BL318" t="str">
            <v/>
          </cell>
          <cell r="BM318" t="str">
            <v/>
          </cell>
          <cell r="BN318" t="str">
            <v/>
          </cell>
          <cell r="BO318" t="str">
            <v/>
          </cell>
          <cell r="BP318" t="str">
            <v/>
          </cell>
          <cell r="BQ318"/>
          <cell r="BR318"/>
          <cell r="BS318"/>
          <cell r="BU318"/>
          <cell r="BV318"/>
          <cell r="BW318"/>
          <cell r="BX318"/>
          <cell r="BY318"/>
          <cell r="BZ318"/>
          <cell r="CA318"/>
          <cell r="CB318"/>
          <cell r="CC318"/>
        </row>
        <row r="319">
          <cell r="C319"/>
          <cell r="D319"/>
          <cell r="E319"/>
          <cell r="F319"/>
          <cell r="G319"/>
          <cell r="H319"/>
          <cell r="I319"/>
          <cell r="J319" t="str">
            <v/>
          </cell>
          <cell r="K319" t="str">
            <v/>
          </cell>
          <cell r="L319" t="str">
            <v/>
          </cell>
          <cell r="M319"/>
          <cell r="N319"/>
          <cell r="O319" t="str">
            <v/>
          </cell>
          <cell r="P319"/>
          <cell r="Q319"/>
          <cell r="R319"/>
          <cell r="S319"/>
          <cell r="T319"/>
          <cell r="U319" t="str">
            <v/>
          </cell>
          <cell r="V319" t="str">
            <v/>
          </cell>
          <cell r="W319" t="str">
            <v/>
          </cell>
          <cell r="X319" t="str">
            <v/>
          </cell>
          <cell r="Y319" t="str">
            <v/>
          </cell>
          <cell r="Z319">
            <v>0</v>
          </cell>
          <cell r="AA319">
            <v>0</v>
          </cell>
          <cell r="AB319"/>
          <cell r="AC319"/>
          <cell r="AD319"/>
          <cell r="AE319"/>
          <cell r="AF319"/>
          <cell r="AG319"/>
          <cell r="AH319"/>
          <cell r="AI319"/>
          <cell r="AJ319"/>
          <cell r="AK319" t="str">
            <v/>
          </cell>
          <cell r="AL319"/>
          <cell r="AM319"/>
          <cell r="AN319"/>
          <cell r="AO319"/>
          <cell r="AP319"/>
          <cell r="AQ319"/>
          <cell r="AR319"/>
          <cell r="AS319"/>
          <cell r="AT319"/>
          <cell r="AU319" t="str">
            <v/>
          </cell>
          <cell r="AV319" t="str">
            <v/>
          </cell>
          <cell r="AW319" t="str">
            <v/>
          </cell>
          <cell r="AX319" t="str">
            <v/>
          </cell>
          <cell r="AY319" t="str">
            <v/>
          </cell>
          <cell r="AZ319" t="str">
            <v/>
          </cell>
          <cell r="BA319" t="str">
            <v/>
          </cell>
          <cell r="BB319" t="str">
            <v/>
          </cell>
          <cell r="BC319" t="str">
            <v/>
          </cell>
          <cell r="BD319" t="str">
            <v/>
          </cell>
          <cell r="BE319" t="str">
            <v/>
          </cell>
          <cell r="BF319" t="e">
            <v>#N/A</v>
          </cell>
          <cell r="BG319">
            <v>0</v>
          </cell>
          <cell r="BH319" t="str">
            <v/>
          </cell>
          <cell r="BI319" t="str">
            <v/>
          </cell>
          <cell r="BJ319" t="str">
            <v/>
          </cell>
          <cell r="BK319" t="str">
            <v/>
          </cell>
          <cell r="BL319" t="str">
            <v/>
          </cell>
          <cell r="BM319" t="str">
            <v/>
          </cell>
          <cell r="BN319" t="str">
            <v/>
          </cell>
          <cell r="BO319" t="str">
            <v/>
          </cell>
          <cell r="BP319" t="str">
            <v/>
          </cell>
          <cell r="BQ319"/>
          <cell r="BR319"/>
          <cell r="BS319"/>
          <cell r="BU319"/>
          <cell r="BV319"/>
          <cell r="BW319"/>
          <cell r="BX319"/>
          <cell r="BY319"/>
          <cell r="BZ319"/>
          <cell r="CA319"/>
          <cell r="CB319"/>
          <cell r="CC319"/>
        </row>
        <row r="320">
          <cell r="C320"/>
          <cell r="D320"/>
          <cell r="E320"/>
          <cell r="F320"/>
          <cell r="G320"/>
          <cell r="H320"/>
          <cell r="I320"/>
          <cell r="J320" t="str">
            <v/>
          </cell>
          <cell r="K320" t="str">
            <v/>
          </cell>
          <cell r="L320" t="str">
            <v/>
          </cell>
          <cell r="M320"/>
          <cell r="N320"/>
          <cell r="O320" t="str">
            <v/>
          </cell>
          <cell r="P320"/>
          <cell r="Q320"/>
          <cell r="R320"/>
          <cell r="S320"/>
          <cell r="T320"/>
          <cell r="U320" t="str">
            <v/>
          </cell>
          <cell r="V320" t="str">
            <v/>
          </cell>
          <cell r="W320" t="str">
            <v/>
          </cell>
          <cell r="X320" t="str">
            <v/>
          </cell>
          <cell r="Y320" t="str">
            <v/>
          </cell>
          <cell r="Z320">
            <v>0</v>
          </cell>
          <cell r="AA320">
            <v>0</v>
          </cell>
          <cell r="AB320"/>
          <cell r="AC320"/>
          <cell r="AD320"/>
          <cell r="AE320"/>
          <cell r="AF320"/>
          <cell r="AG320"/>
          <cell r="AH320"/>
          <cell r="AI320"/>
          <cell r="AJ320"/>
          <cell r="AK320" t="str">
            <v/>
          </cell>
          <cell r="AL320"/>
          <cell r="AM320"/>
          <cell r="AN320"/>
          <cell r="AO320"/>
          <cell r="AP320"/>
          <cell r="AQ320"/>
          <cell r="AR320"/>
          <cell r="AS320"/>
          <cell r="AT320"/>
          <cell r="AU320" t="str">
            <v/>
          </cell>
          <cell r="AV320" t="str">
            <v/>
          </cell>
          <cell r="AW320" t="str">
            <v/>
          </cell>
          <cell r="AX320" t="str">
            <v/>
          </cell>
          <cell r="AY320" t="str">
            <v/>
          </cell>
          <cell r="AZ320" t="str">
            <v/>
          </cell>
          <cell r="BA320" t="str">
            <v/>
          </cell>
          <cell r="BB320" t="str">
            <v/>
          </cell>
          <cell r="BC320" t="str">
            <v/>
          </cell>
          <cell r="BD320" t="str">
            <v/>
          </cell>
          <cell r="BE320" t="str">
            <v/>
          </cell>
          <cell r="BF320" t="e">
            <v>#N/A</v>
          </cell>
          <cell r="BG320">
            <v>0</v>
          </cell>
          <cell r="BH320" t="str">
            <v/>
          </cell>
          <cell r="BI320" t="str">
            <v/>
          </cell>
          <cell r="BJ320" t="str">
            <v/>
          </cell>
          <cell r="BK320" t="str">
            <v/>
          </cell>
          <cell r="BL320" t="str">
            <v/>
          </cell>
          <cell r="BM320" t="str">
            <v/>
          </cell>
          <cell r="BN320" t="str">
            <v/>
          </cell>
          <cell r="BO320" t="str">
            <v/>
          </cell>
          <cell r="BP320" t="str">
            <v/>
          </cell>
          <cell r="BQ320"/>
          <cell r="BR320"/>
          <cell r="BS320"/>
          <cell r="BU320"/>
          <cell r="BV320"/>
          <cell r="BW320"/>
          <cell r="BX320"/>
          <cell r="BY320"/>
          <cell r="BZ320"/>
          <cell r="CA320"/>
          <cell r="CB320"/>
          <cell r="CC320"/>
        </row>
        <row r="321">
          <cell r="C321"/>
          <cell r="D321"/>
          <cell r="E321"/>
          <cell r="F321"/>
          <cell r="G321"/>
          <cell r="H321"/>
          <cell r="I321"/>
          <cell r="J321" t="str">
            <v/>
          </cell>
          <cell r="K321" t="str">
            <v/>
          </cell>
          <cell r="L321" t="str">
            <v/>
          </cell>
          <cell r="M321"/>
          <cell r="N321"/>
          <cell r="O321" t="str">
            <v/>
          </cell>
          <cell r="P321"/>
          <cell r="Q321"/>
          <cell r="R321"/>
          <cell r="S321"/>
          <cell r="T321"/>
          <cell r="U321" t="str">
            <v/>
          </cell>
          <cell r="V321" t="str">
            <v/>
          </cell>
          <cell r="W321" t="str">
            <v/>
          </cell>
          <cell r="X321" t="str">
            <v/>
          </cell>
          <cell r="Y321" t="str">
            <v/>
          </cell>
          <cell r="Z321">
            <v>0</v>
          </cell>
          <cell r="AA321">
            <v>0</v>
          </cell>
          <cell r="AB321"/>
          <cell r="AC321"/>
          <cell r="AD321"/>
          <cell r="AE321"/>
          <cell r="AF321"/>
          <cell r="AG321"/>
          <cell r="AH321"/>
          <cell r="AI321"/>
          <cell r="AJ321"/>
          <cell r="AK321" t="str">
            <v/>
          </cell>
          <cell r="AL321"/>
          <cell r="AM321"/>
          <cell r="AN321"/>
          <cell r="AO321"/>
          <cell r="AP321"/>
          <cell r="AQ321"/>
          <cell r="AR321"/>
          <cell r="AS321"/>
          <cell r="AT321"/>
          <cell r="AU321" t="str">
            <v/>
          </cell>
          <cell r="AV321" t="str">
            <v/>
          </cell>
          <cell r="AW321" t="str">
            <v/>
          </cell>
          <cell r="AX321" t="str">
            <v/>
          </cell>
          <cell r="AY321" t="str">
            <v/>
          </cell>
          <cell r="AZ321" t="str">
            <v/>
          </cell>
          <cell r="BA321" t="str">
            <v/>
          </cell>
          <cell r="BB321" t="str">
            <v/>
          </cell>
          <cell r="BC321" t="str">
            <v/>
          </cell>
          <cell r="BD321" t="str">
            <v/>
          </cell>
          <cell r="BE321" t="str">
            <v/>
          </cell>
          <cell r="BF321" t="e">
            <v>#N/A</v>
          </cell>
          <cell r="BG321">
            <v>0</v>
          </cell>
          <cell r="BH321" t="str">
            <v/>
          </cell>
          <cell r="BI321" t="str">
            <v/>
          </cell>
          <cell r="BJ321" t="str">
            <v/>
          </cell>
          <cell r="BK321" t="str">
            <v/>
          </cell>
          <cell r="BL321" t="str">
            <v/>
          </cell>
          <cell r="BM321" t="str">
            <v/>
          </cell>
          <cell r="BN321" t="str">
            <v/>
          </cell>
          <cell r="BO321" t="str">
            <v/>
          </cell>
          <cell r="BP321" t="str">
            <v/>
          </cell>
          <cell r="BQ321"/>
          <cell r="BR321"/>
          <cell r="BS321"/>
          <cell r="BU321"/>
          <cell r="BV321"/>
          <cell r="BW321"/>
          <cell r="BX321"/>
          <cell r="BY321"/>
          <cell r="BZ321"/>
          <cell r="CA321"/>
          <cell r="CB321"/>
          <cell r="CC321"/>
        </row>
        <row r="322">
          <cell r="C322"/>
          <cell r="D322"/>
          <cell r="E322"/>
          <cell r="F322"/>
          <cell r="G322"/>
          <cell r="H322"/>
          <cell r="I322"/>
          <cell r="J322" t="str">
            <v/>
          </cell>
          <cell r="K322" t="str">
            <v/>
          </cell>
          <cell r="L322" t="str">
            <v/>
          </cell>
          <cell r="M322"/>
          <cell r="N322"/>
          <cell r="O322" t="str">
            <v/>
          </cell>
          <cell r="P322"/>
          <cell r="Q322"/>
          <cell r="R322"/>
          <cell r="S322"/>
          <cell r="T322"/>
          <cell r="U322" t="str">
            <v/>
          </cell>
          <cell r="V322" t="str">
            <v/>
          </cell>
          <cell r="W322" t="str">
            <v/>
          </cell>
          <cell r="X322" t="str">
            <v/>
          </cell>
          <cell r="Y322" t="str">
            <v/>
          </cell>
          <cell r="Z322">
            <v>0</v>
          </cell>
          <cell r="AA322">
            <v>0</v>
          </cell>
          <cell r="AB322"/>
          <cell r="AC322"/>
          <cell r="AD322"/>
          <cell r="AE322"/>
          <cell r="AF322"/>
          <cell r="AG322"/>
          <cell r="AH322"/>
          <cell r="AI322"/>
          <cell r="AJ322"/>
          <cell r="AK322" t="str">
            <v/>
          </cell>
          <cell r="AL322"/>
          <cell r="AM322"/>
          <cell r="AN322"/>
          <cell r="AO322"/>
          <cell r="AP322"/>
          <cell r="AQ322"/>
          <cell r="AR322"/>
          <cell r="AS322"/>
          <cell r="AT322"/>
          <cell r="AU322" t="str">
            <v/>
          </cell>
          <cell r="AV322" t="str">
            <v/>
          </cell>
          <cell r="AW322" t="str">
            <v/>
          </cell>
          <cell r="AX322" t="str">
            <v/>
          </cell>
          <cell r="AY322" t="str">
            <v/>
          </cell>
          <cell r="AZ322" t="str">
            <v/>
          </cell>
          <cell r="BA322" t="str">
            <v/>
          </cell>
          <cell r="BB322" t="str">
            <v/>
          </cell>
          <cell r="BC322" t="str">
            <v/>
          </cell>
          <cell r="BD322" t="str">
            <v/>
          </cell>
          <cell r="BE322" t="str">
            <v/>
          </cell>
          <cell r="BF322" t="e">
            <v>#N/A</v>
          </cell>
          <cell r="BG322">
            <v>0</v>
          </cell>
          <cell r="BH322" t="str">
            <v/>
          </cell>
          <cell r="BI322" t="str">
            <v/>
          </cell>
          <cell r="BJ322" t="str">
            <v/>
          </cell>
          <cell r="BK322" t="str">
            <v/>
          </cell>
          <cell r="BL322" t="str">
            <v/>
          </cell>
          <cell r="BM322" t="str">
            <v/>
          </cell>
          <cell r="BN322" t="str">
            <v/>
          </cell>
          <cell r="BO322" t="str">
            <v/>
          </cell>
          <cell r="BP322" t="str">
            <v/>
          </cell>
          <cell r="BQ322"/>
          <cell r="BR322"/>
          <cell r="BS322"/>
          <cell r="BU322"/>
          <cell r="BV322"/>
          <cell r="BW322"/>
          <cell r="BX322"/>
          <cell r="BY322"/>
          <cell r="BZ322"/>
          <cell r="CA322"/>
          <cell r="CB322"/>
          <cell r="CC322"/>
        </row>
        <row r="323">
          <cell r="C323"/>
          <cell r="D323"/>
          <cell r="E323"/>
          <cell r="F323"/>
          <cell r="G323"/>
          <cell r="H323"/>
          <cell r="I323"/>
          <cell r="J323" t="str">
            <v/>
          </cell>
          <cell r="K323" t="str">
            <v/>
          </cell>
          <cell r="L323" t="str">
            <v/>
          </cell>
          <cell r="M323"/>
          <cell r="N323"/>
          <cell r="O323" t="str">
            <v/>
          </cell>
          <cell r="P323"/>
          <cell r="Q323"/>
          <cell r="R323"/>
          <cell r="S323"/>
          <cell r="T323"/>
          <cell r="U323" t="str">
            <v/>
          </cell>
          <cell r="V323" t="str">
            <v/>
          </cell>
          <cell r="W323" t="str">
            <v/>
          </cell>
          <cell r="X323" t="str">
            <v/>
          </cell>
          <cell r="Y323" t="str">
            <v/>
          </cell>
          <cell r="Z323">
            <v>0</v>
          </cell>
          <cell r="AA323">
            <v>0</v>
          </cell>
          <cell r="AB323"/>
          <cell r="AC323"/>
          <cell r="AD323"/>
          <cell r="AE323"/>
          <cell r="AF323"/>
          <cell r="AG323"/>
          <cell r="AH323"/>
          <cell r="AI323"/>
          <cell r="AJ323"/>
          <cell r="AK323" t="str">
            <v/>
          </cell>
          <cell r="AL323"/>
          <cell r="AM323"/>
          <cell r="AN323"/>
          <cell r="AO323"/>
          <cell r="AP323"/>
          <cell r="AQ323"/>
          <cell r="AR323"/>
          <cell r="AS323"/>
          <cell r="AT323"/>
          <cell r="AU323" t="str">
            <v/>
          </cell>
          <cell r="AV323" t="str">
            <v/>
          </cell>
          <cell r="AW323" t="str">
            <v/>
          </cell>
          <cell r="AX323" t="str">
            <v/>
          </cell>
          <cell r="AY323" t="str">
            <v/>
          </cell>
          <cell r="AZ323" t="str">
            <v/>
          </cell>
          <cell r="BA323" t="str">
            <v/>
          </cell>
          <cell r="BB323" t="str">
            <v/>
          </cell>
          <cell r="BC323" t="str">
            <v/>
          </cell>
          <cell r="BD323" t="str">
            <v/>
          </cell>
          <cell r="BE323" t="str">
            <v/>
          </cell>
          <cell r="BF323" t="e">
            <v>#N/A</v>
          </cell>
          <cell r="BG323">
            <v>0</v>
          </cell>
          <cell r="BH323" t="str">
            <v/>
          </cell>
          <cell r="BI323" t="str">
            <v/>
          </cell>
          <cell r="BJ323" t="str">
            <v/>
          </cell>
          <cell r="BK323" t="str">
            <v/>
          </cell>
          <cell r="BL323" t="str">
            <v/>
          </cell>
          <cell r="BM323" t="str">
            <v/>
          </cell>
          <cell r="BN323" t="str">
            <v/>
          </cell>
          <cell r="BO323" t="str">
            <v/>
          </cell>
          <cell r="BP323" t="str">
            <v/>
          </cell>
          <cell r="BQ323"/>
          <cell r="BR323"/>
          <cell r="BS323"/>
          <cell r="BU323"/>
          <cell r="BV323"/>
          <cell r="BW323"/>
          <cell r="BX323"/>
          <cell r="BY323"/>
          <cell r="BZ323"/>
          <cell r="CA323"/>
          <cell r="CB323"/>
          <cell r="CC323"/>
        </row>
        <row r="324">
          <cell r="C324"/>
          <cell r="D324"/>
          <cell r="E324"/>
          <cell r="F324"/>
          <cell r="G324"/>
          <cell r="H324"/>
          <cell r="I324"/>
          <cell r="J324" t="str">
            <v/>
          </cell>
          <cell r="K324" t="str">
            <v/>
          </cell>
          <cell r="L324" t="str">
            <v/>
          </cell>
          <cell r="M324"/>
          <cell r="N324"/>
          <cell r="O324" t="str">
            <v/>
          </cell>
          <cell r="P324"/>
          <cell r="Q324"/>
          <cell r="R324"/>
          <cell r="S324"/>
          <cell r="T324"/>
          <cell r="U324" t="str">
            <v/>
          </cell>
          <cell r="V324" t="str">
            <v/>
          </cell>
          <cell r="W324" t="str">
            <v/>
          </cell>
          <cell r="X324" t="str">
            <v/>
          </cell>
          <cell r="Y324" t="str">
            <v/>
          </cell>
          <cell r="Z324">
            <v>0</v>
          </cell>
          <cell r="AA324">
            <v>0</v>
          </cell>
          <cell r="AB324"/>
          <cell r="AC324"/>
          <cell r="AD324"/>
          <cell r="AE324"/>
          <cell r="AF324"/>
          <cell r="AG324"/>
          <cell r="AH324"/>
          <cell r="AI324"/>
          <cell r="AJ324"/>
          <cell r="AK324" t="str">
            <v/>
          </cell>
          <cell r="AL324"/>
          <cell r="AM324"/>
          <cell r="AN324"/>
          <cell r="AO324"/>
          <cell r="AP324"/>
          <cell r="AQ324"/>
          <cell r="AR324"/>
          <cell r="AS324"/>
          <cell r="AT324"/>
          <cell r="AU324" t="str">
            <v/>
          </cell>
          <cell r="AV324" t="str">
            <v/>
          </cell>
          <cell r="AW324" t="str">
            <v/>
          </cell>
          <cell r="AX324" t="str">
            <v/>
          </cell>
          <cell r="AY324" t="str">
            <v/>
          </cell>
          <cell r="AZ324" t="str">
            <v/>
          </cell>
          <cell r="BA324" t="str">
            <v/>
          </cell>
          <cell r="BB324" t="str">
            <v/>
          </cell>
          <cell r="BC324" t="str">
            <v/>
          </cell>
          <cell r="BD324" t="str">
            <v/>
          </cell>
          <cell r="BE324" t="str">
            <v/>
          </cell>
          <cell r="BF324" t="e">
            <v>#N/A</v>
          </cell>
          <cell r="BG324">
            <v>0</v>
          </cell>
          <cell r="BH324" t="str">
            <v/>
          </cell>
          <cell r="BI324" t="str">
            <v/>
          </cell>
          <cell r="BJ324" t="str">
            <v/>
          </cell>
          <cell r="BK324" t="str">
            <v/>
          </cell>
          <cell r="BL324" t="str">
            <v/>
          </cell>
          <cell r="BM324" t="str">
            <v/>
          </cell>
          <cell r="BN324" t="str">
            <v/>
          </cell>
          <cell r="BO324" t="str">
            <v/>
          </cell>
          <cell r="BP324" t="str">
            <v/>
          </cell>
          <cell r="BQ324"/>
          <cell r="BR324"/>
          <cell r="BS324"/>
          <cell r="BU324"/>
          <cell r="BV324"/>
          <cell r="BW324"/>
          <cell r="BX324"/>
          <cell r="BY324"/>
          <cell r="BZ324"/>
          <cell r="CA324"/>
          <cell r="CB324"/>
          <cell r="CC324"/>
        </row>
        <row r="325">
          <cell r="C325"/>
          <cell r="D325"/>
          <cell r="E325"/>
          <cell r="F325"/>
          <cell r="G325"/>
          <cell r="H325"/>
          <cell r="I325"/>
          <cell r="J325" t="str">
            <v/>
          </cell>
          <cell r="K325" t="str">
            <v/>
          </cell>
          <cell r="L325" t="str">
            <v/>
          </cell>
          <cell r="M325"/>
          <cell r="N325"/>
          <cell r="O325" t="str">
            <v/>
          </cell>
          <cell r="P325"/>
          <cell r="Q325"/>
          <cell r="R325"/>
          <cell r="S325"/>
          <cell r="T325"/>
          <cell r="U325" t="str">
            <v/>
          </cell>
          <cell r="V325" t="str">
            <v/>
          </cell>
          <cell r="W325" t="str">
            <v/>
          </cell>
          <cell r="X325" t="str">
            <v/>
          </cell>
          <cell r="Y325" t="str">
            <v/>
          </cell>
          <cell r="Z325">
            <v>0</v>
          </cell>
          <cell r="AA325">
            <v>0</v>
          </cell>
          <cell r="AB325"/>
          <cell r="AC325"/>
          <cell r="AD325"/>
          <cell r="AE325"/>
          <cell r="AF325"/>
          <cell r="AG325"/>
          <cell r="AH325"/>
          <cell r="AI325"/>
          <cell r="AJ325"/>
          <cell r="AK325" t="str">
            <v/>
          </cell>
          <cell r="AL325"/>
          <cell r="AM325"/>
          <cell r="AN325"/>
          <cell r="AO325"/>
          <cell r="AP325"/>
          <cell r="AQ325"/>
          <cell r="AR325"/>
          <cell r="AS325"/>
          <cell r="AT325"/>
          <cell r="AU325" t="str">
            <v/>
          </cell>
          <cell r="AV325" t="str">
            <v/>
          </cell>
          <cell r="AW325" t="str">
            <v/>
          </cell>
          <cell r="AX325" t="str">
            <v/>
          </cell>
          <cell r="AY325" t="str">
            <v/>
          </cell>
          <cell r="AZ325" t="str">
            <v/>
          </cell>
          <cell r="BA325" t="str">
            <v/>
          </cell>
          <cell r="BB325" t="str">
            <v/>
          </cell>
          <cell r="BC325" t="str">
            <v/>
          </cell>
          <cell r="BD325" t="str">
            <v/>
          </cell>
          <cell r="BE325" t="str">
            <v/>
          </cell>
          <cell r="BF325" t="e">
            <v>#N/A</v>
          </cell>
          <cell r="BG325">
            <v>0</v>
          </cell>
          <cell r="BH325" t="str">
            <v/>
          </cell>
          <cell r="BI325" t="str">
            <v/>
          </cell>
          <cell r="BJ325" t="str">
            <v/>
          </cell>
          <cell r="BK325" t="str">
            <v/>
          </cell>
          <cell r="BL325" t="str">
            <v/>
          </cell>
          <cell r="BM325" t="str">
            <v/>
          </cell>
          <cell r="BN325" t="str">
            <v/>
          </cell>
          <cell r="BO325" t="str">
            <v/>
          </cell>
          <cell r="BP325" t="str">
            <v/>
          </cell>
          <cell r="BQ325"/>
          <cell r="BR325"/>
          <cell r="BS325"/>
          <cell r="BU325"/>
          <cell r="BV325"/>
          <cell r="BW325"/>
          <cell r="BX325"/>
          <cell r="BY325"/>
          <cell r="BZ325"/>
          <cell r="CA325"/>
          <cell r="CB325"/>
          <cell r="CC325"/>
        </row>
        <row r="326">
          <cell r="C326"/>
          <cell r="D326"/>
          <cell r="E326"/>
          <cell r="F326"/>
          <cell r="G326"/>
          <cell r="H326"/>
          <cell r="I326"/>
          <cell r="J326" t="str">
            <v/>
          </cell>
          <cell r="K326" t="str">
            <v/>
          </cell>
          <cell r="L326" t="str">
            <v/>
          </cell>
          <cell r="M326"/>
          <cell r="N326"/>
          <cell r="O326" t="str">
            <v/>
          </cell>
          <cell r="P326"/>
          <cell r="Q326"/>
          <cell r="R326"/>
          <cell r="S326"/>
          <cell r="T326"/>
          <cell r="U326" t="str">
            <v/>
          </cell>
          <cell r="V326" t="str">
            <v/>
          </cell>
          <cell r="W326" t="str">
            <v/>
          </cell>
          <cell r="X326" t="str">
            <v/>
          </cell>
          <cell r="Y326" t="str">
            <v/>
          </cell>
          <cell r="Z326">
            <v>0</v>
          </cell>
          <cell r="AA326">
            <v>0</v>
          </cell>
          <cell r="AB326"/>
          <cell r="AC326"/>
          <cell r="AD326"/>
          <cell r="AE326"/>
          <cell r="AF326"/>
          <cell r="AG326"/>
          <cell r="AH326"/>
          <cell r="AI326"/>
          <cell r="AJ326"/>
          <cell r="AK326" t="str">
            <v/>
          </cell>
          <cell r="AL326"/>
          <cell r="AM326"/>
          <cell r="AN326"/>
          <cell r="AO326"/>
          <cell r="AP326"/>
          <cell r="AQ326"/>
          <cell r="AR326"/>
          <cell r="AS326"/>
          <cell r="AT326"/>
          <cell r="AU326" t="str">
            <v/>
          </cell>
          <cell r="AV326" t="str">
            <v/>
          </cell>
          <cell r="AW326" t="str">
            <v/>
          </cell>
          <cell r="AX326" t="str">
            <v/>
          </cell>
          <cell r="AY326" t="str">
            <v/>
          </cell>
          <cell r="AZ326" t="str">
            <v/>
          </cell>
          <cell r="BA326" t="str">
            <v/>
          </cell>
          <cell r="BB326" t="str">
            <v/>
          </cell>
          <cell r="BC326" t="str">
            <v/>
          </cell>
          <cell r="BD326" t="str">
            <v/>
          </cell>
          <cell r="BE326" t="str">
            <v/>
          </cell>
          <cell r="BF326" t="e">
            <v>#N/A</v>
          </cell>
          <cell r="BG326">
            <v>0</v>
          </cell>
          <cell r="BH326" t="str">
            <v/>
          </cell>
          <cell r="BI326" t="str">
            <v/>
          </cell>
          <cell r="BJ326" t="str">
            <v/>
          </cell>
          <cell r="BK326" t="str">
            <v/>
          </cell>
          <cell r="BL326" t="str">
            <v/>
          </cell>
          <cell r="BM326" t="str">
            <v/>
          </cell>
          <cell r="BN326" t="str">
            <v/>
          </cell>
          <cell r="BO326" t="str">
            <v/>
          </cell>
          <cell r="BP326" t="str">
            <v/>
          </cell>
          <cell r="BQ326"/>
          <cell r="BR326"/>
          <cell r="BS326"/>
          <cell r="BU326"/>
          <cell r="BV326"/>
          <cell r="BW326"/>
          <cell r="BX326"/>
          <cell r="BY326"/>
          <cell r="BZ326"/>
          <cell r="CA326"/>
          <cell r="CB326"/>
          <cell r="CC326"/>
        </row>
        <row r="327">
          <cell r="C327"/>
          <cell r="D327"/>
          <cell r="E327"/>
          <cell r="F327"/>
          <cell r="G327"/>
          <cell r="H327"/>
          <cell r="I327"/>
          <cell r="J327" t="str">
            <v/>
          </cell>
          <cell r="K327" t="str">
            <v/>
          </cell>
          <cell r="L327" t="str">
            <v/>
          </cell>
          <cell r="M327"/>
          <cell r="N327"/>
          <cell r="O327" t="str">
            <v/>
          </cell>
          <cell r="P327"/>
          <cell r="Q327"/>
          <cell r="R327"/>
          <cell r="S327"/>
          <cell r="T327"/>
          <cell r="U327" t="str">
            <v/>
          </cell>
          <cell r="V327" t="str">
            <v/>
          </cell>
          <cell r="W327" t="str">
            <v/>
          </cell>
          <cell r="X327" t="str">
            <v/>
          </cell>
          <cell r="Y327" t="str">
            <v/>
          </cell>
          <cell r="Z327">
            <v>0</v>
          </cell>
          <cell r="AA327">
            <v>0</v>
          </cell>
          <cell r="AB327"/>
          <cell r="AC327"/>
          <cell r="AD327"/>
          <cell r="AE327"/>
          <cell r="AF327"/>
          <cell r="AG327"/>
          <cell r="AH327"/>
          <cell r="AI327"/>
          <cell r="AJ327"/>
          <cell r="AK327" t="str">
            <v/>
          </cell>
          <cell r="AL327"/>
          <cell r="AM327"/>
          <cell r="AN327"/>
          <cell r="AO327"/>
          <cell r="AP327"/>
          <cell r="AQ327"/>
          <cell r="AR327"/>
          <cell r="AS327"/>
          <cell r="AT327"/>
          <cell r="AU327" t="str">
            <v/>
          </cell>
          <cell r="AV327" t="str">
            <v/>
          </cell>
          <cell r="AW327" t="str">
            <v/>
          </cell>
          <cell r="AX327" t="str">
            <v/>
          </cell>
          <cell r="AY327" t="str">
            <v/>
          </cell>
          <cell r="AZ327" t="str">
            <v/>
          </cell>
          <cell r="BA327" t="str">
            <v/>
          </cell>
          <cell r="BB327" t="str">
            <v/>
          </cell>
          <cell r="BC327" t="str">
            <v/>
          </cell>
          <cell r="BD327" t="str">
            <v/>
          </cell>
          <cell r="BE327" t="str">
            <v/>
          </cell>
          <cell r="BF327" t="e">
            <v>#N/A</v>
          </cell>
          <cell r="BG327">
            <v>0</v>
          </cell>
          <cell r="BH327" t="str">
            <v/>
          </cell>
          <cell r="BI327" t="str">
            <v/>
          </cell>
          <cell r="BJ327" t="str">
            <v/>
          </cell>
          <cell r="BK327" t="str">
            <v/>
          </cell>
          <cell r="BL327" t="str">
            <v/>
          </cell>
          <cell r="BM327" t="str">
            <v/>
          </cell>
          <cell r="BN327" t="str">
            <v/>
          </cell>
          <cell r="BO327" t="str">
            <v/>
          </cell>
          <cell r="BP327" t="str">
            <v/>
          </cell>
          <cell r="BQ327"/>
          <cell r="BR327"/>
          <cell r="BS327"/>
          <cell r="BU327"/>
          <cell r="BV327"/>
          <cell r="BW327"/>
          <cell r="BX327"/>
          <cell r="BY327"/>
          <cell r="BZ327"/>
          <cell r="CA327"/>
          <cell r="CB327"/>
          <cell r="CC327"/>
        </row>
        <row r="328">
          <cell r="C328"/>
          <cell r="D328"/>
          <cell r="E328"/>
          <cell r="F328"/>
          <cell r="G328"/>
          <cell r="H328"/>
          <cell r="I328"/>
          <cell r="J328" t="str">
            <v/>
          </cell>
          <cell r="K328" t="str">
            <v/>
          </cell>
          <cell r="L328" t="str">
            <v/>
          </cell>
          <cell r="M328"/>
          <cell r="N328"/>
          <cell r="O328" t="str">
            <v/>
          </cell>
          <cell r="P328"/>
          <cell r="Q328"/>
          <cell r="R328"/>
          <cell r="S328"/>
          <cell r="T328"/>
          <cell r="U328" t="str">
            <v/>
          </cell>
          <cell r="V328" t="str">
            <v/>
          </cell>
          <cell r="W328" t="str">
            <v/>
          </cell>
          <cell r="X328" t="str">
            <v/>
          </cell>
          <cell r="Y328" t="str">
            <v/>
          </cell>
          <cell r="Z328">
            <v>0</v>
          </cell>
          <cell r="AA328">
            <v>0</v>
          </cell>
          <cell r="AB328"/>
          <cell r="AC328"/>
          <cell r="AD328"/>
          <cell r="AE328"/>
          <cell r="AF328"/>
          <cell r="AG328"/>
          <cell r="AH328"/>
          <cell r="AI328"/>
          <cell r="AJ328"/>
          <cell r="AK328" t="str">
            <v/>
          </cell>
          <cell r="AL328"/>
          <cell r="AM328"/>
          <cell r="AN328"/>
          <cell r="AO328"/>
          <cell r="AP328"/>
          <cell r="AQ328"/>
          <cell r="AR328"/>
          <cell r="AS328"/>
          <cell r="AT328"/>
          <cell r="AU328" t="str">
            <v/>
          </cell>
          <cell r="AV328" t="str">
            <v/>
          </cell>
          <cell r="AW328" t="str">
            <v/>
          </cell>
          <cell r="AX328" t="str">
            <v/>
          </cell>
          <cell r="AY328" t="str">
            <v/>
          </cell>
          <cell r="AZ328" t="str">
            <v/>
          </cell>
          <cell r="BA328" t="str">
            <v/>
          </cell>
          <cell r="BB328" t="str">
            <v/>
          </cell>
          <cell r="BC328" t="str">
            <v/>
          </cell>
          <cell r="BD328" t="str">
            <v/>
          </cell>
          <cell r="BE328" t="str">
            <v/>
          </cell>
          <cell r="BF328" t="e">
            <v>#N/A</v>
          </cell>
          <cell r="BG328">
            <v>0</v>
          </cell>
          <cell r="BH328" t="str">
            <v/>
          </cell>
          <cell r="BI328" t="str">
            <v/>
          </cell>
          <cell r="BJ328" t="str">
            <v/>
          </cell>
          <cell r="BK328" t="str">
            <v/>
          </cell>
          <cell r="BL328" t="str">
            <v/>
          </cell>
          <cell r="BM328" t="str">
            <v/>
          </cell>
          <cell r="BN328" t="str">
            <v/>
          </cell>
          <cell r="BO328" t="str">
            <v/>
          </cell>
          <cell r="BP328" t="str">
            <v/>
          </cell>
          <cell r="BQ328"/>
          <cell r="BR328"/>
          <cell r="BS328"/>
          <cell r="BU328"/>
          <cell r="BV328"/>
          <cell r="BW328"/>
          <cell r="BX328"/>
          <cell r="BY328"/>
          <cell r="BZ328"/>
          <cell r="CA328"/>
          <cell r="CB328"/>
          <cell r="CC328"/>
        </row>
        <row r="329">
          <cell r="C329"/>
          <cell r="D329"/>
          <cell r="E329"/>
          <cell r="F329"/>
          <cell r="G329"/>
          <cell r="H329"/>
          <cell r="I329"/>
          <cell r="J329" t="str">
            <v/>
          </cell>
          <cell r="K329" t="str">
            <v/>
          </cell>
          <cell r="L329" t="str">
            <v/>
          </cell>
          <cell r="M329"/>
          <cell r="N329"/>
          <cell r="O329" t="str">
            <v/>
          </cell>
          <cell r="P329"/>
          <cell r="Q329"/>
          <cell r="R329"/>
          <cell r="S329"/>
          <cell r="T329"/>
          <cell r="U329" t="str">
            <v/>
          </cell>
          <cell r="V329" t="str">
            <v/>
          </cell>
          <cell r="W329" t="str">
            <v/>
          </cell>
          <cell r="X329" t="str">
            <v/>
          </cell>
          <cell r="Y329" t="str">
            <v/>
          </cell>
          <cell r="Z329">
            <v>0</v>
          </cell>
          <cell r="AA329">
            <v>0</v>
          </cell>
          <cell r="AB329"/>
          <cell r="AC329"/>
          <cell r="AD329"/>
          <cell r="AE329"/>
          <cell r="AF329"/>
          <cell r="AG329"/>
          <cell r="AH329"/>
          <cell r="AI329"/>
          <cell r="AJ329"/>
          <cell r="AK329" t="str">
            <v/>
          </cell>
          <cell r="AL329"/>
          <cell r="AM329"/>
          <cell r="AN329"/>
          <cell r="AO329"/>
          <cell r="AP329"/>
          <cell r="AQ329"/>
          <cell r="AR329"/>
          <cell r="AS329"/>
          <cell r="AT329"/>
          <cell r="AU329" t="str">
            <v/>
          </cell>
          <cell r="AV329" t="str">
            <v/>
          </cell>
          <cell r="AW329" t="str">
            <v/>
          </cell>
          <cell r="AX329" t="str">
            <v/>
          </cell>
          <cell r="AY329" t="str">
            <v/>
          </cell>
          <cell r="AZ329" t="str">
            <v/>
          </cell>
          <cell r="BA329" t="str">
            <v/>
          </cell>
          <cell r="BB329" t="str">
            <v/>
          </cell>
          <cell r="BC329" t="str">
            <v/>
          </cell>
          <cell r="BD329" t="str">
            <v/>
          </cell>
          <cell r="BE329" t="str">
            <v/>
          </cell>
          <cell r="BF329" t="e">
            <v>#N/A</v>
          </cell>
          <cell r="BG329">
            <v>0</v>
          </cell>
          <cell r="BH329" t="str">
            <v/>
          </cell>
          <cell r="BI329" t="str">
            <v/>
          </cell>
          <cell r="BJ329" t="str">
            <v/>
          </cell>
          <cell r="BK329" t="str">
            <v/>
          </cell>
          <cell r="BL329" t="str">
            <v/>
          </cell>
          <cell r="BM329" t="str">
            <v/>
          </cell>
          <cell r="BN329" t="str">
            <v/>
          </cell>
          <cell r="BO329" t="str">
            <v/>
          </cell>
          <cell r="BP329" t="str">
            <v/>
          </cell>
          <cell r="BQ329"/>
          <cell r="BR329"/>
          <cell r="BS329"/>
          <cell r="BU329"/>
          <cell r="BV329"/>
          <cell r="BW329"/>
          <cell r="BX329"/>
          <cell r="BY329"/>
          <cell r="BZ329"/>
          <cell r="CA329"/>
          <cell r="CB329"/>
          <cell r="CC329"/>
        </row>
        <row r="330">
          <cell r="C330"/>
          <cell r="D330"/>
          <cell r="E330"/>
          <cell r="F330"/>
          <cell r="G330"/>
          <cell r="H330"/>
          <cell r="I330"/>
          <cell r="J330" t="str">
            <v/>
          </cell>
          <cell r="K330" t="str">
            <v/>
          </cell>
          <cell r="L330" t="str">
            <v/>
          </cell>
          <cell r="M330"/>
          <cell r="N330"/>
          <cell r="O330" t="str">
            <v/>
          </cell>
          <cell r="P330"/>
          <cell r="Q330"/>
          <cell r="R330"/>
          <cell r="S330"/>
          <cell r="T330"/>
          <cell r="U330" t="str">
            <v/>
          </cell>
          <cell r="V330" t="str">
            <v/>
          </cell>
          <cell r="W330" t="str">
            <v/>
          </cell>
          <cell r="X330" t="str">
            <v/>
          </cell>
          <cell r="Y330" t="str">
            <v/>
          </cell>
          <cell r="Z330">
            <v>0</v>
          </cell>
          <cell r="AA330">
            <v>0</v>
          </cell>
          <cell r="AB330"/>
          <cell r="AC330"/>
          <cell r="AD330"/>
          <cell r="AE330"/>
          <cell r="AF330"/>
          <cell r="AG330"/>
          <cell r="AH330"/>
          <cell r="AI330"/>
          <cell r="AJ330"/>
          <cell r="AK330" t="str">
            <v/>
          </cell>
          <cell r="AL330"/>
          <cell r="AM330"/>
          <cell r="AN330"/>
          <cell r="AO330"/>
          <cell r="AP330"/>
          <cell r="AQ330"/>
          <cell r="AR330"/>
          <cell r="AS330"/>
          <cell r="AT330"/>
          <cell r="AU330" t="str">
            <v/>
          </cell>
          <cell r="AV330" t="str">
            <v/>
          </cell>
          <cell r="AW330" t="str">
            <v/>
          </cell>
          <cell r="AX330" t="str">
            <v/>
          </cell>
          <cell r="AY330" t="str">
            <v/>
          </cell>
          <cell r="AZ330" t="str">
            <v/>
          </cell>
          <cell r="BA330" t="str">
            <v/>
          </cell>
          <cell r="BB330" t="str">
            <v/>
          </cell>
          <cell r="BC330" t="str">
            <v/>
          </cell>
          <cell r="BD330" t="str">
            <v/>
          </cell>
          <cell r="BE330" t="str">
            <v/>
          </cell>
          <cell r="BF330" t="e">
            <v>#N/A</v>
          </cell>
          <cell r="BG330">
            <v>0</v>
          </cell>
          <cell r="BH330" t="str">
            <v/>
          </cell>
          <cell r="BI330" t="str">
            <v/>
          </cell>
          <cell r="BJ330" t="str">
            <v/>
          </cell>
          <cell r="BK330" t="str">
            <v/>
          </cell>
          <cell r="BL330" t="str">
            <v/>
          </cell>
          <cell r="BM330" t="str">
            <v/>
          </cell>
          <cell r="BN330" t="str">
            <v/>
          </cell>
          <cell r="BO330" t="str">
            <v/>
          </cell>
          <cell r="BP330" t="str">
            <v/>
          </cell>
          <cell r="BQ330"/>
          <cell r="BR330"/>
          <cell r="BS330"/>
          <cell r="BU330"/>
          <cell r="BV330"/>
          <cell r="BW330"/>
          <cell r="BX330"/>
          <cell r="BY330"/>
          <cell r="BZ330"/>
          <cell r="CA330"/>
          <cell r="CB330"/>
          <cell r="CC330"/>
        </row>
        <row r="331">
          <cell r="C331"/>
          <cell r="D331"/>
          <cell r="E331"/>
          <cell r="F331"/>
          <cell r="G331"/>
          <cell r="H331"/>
          <cell r="I331"/>
          <cell r="J331" t="str">
            <v/>
          </cell>
          <cell r="K331" t="str">
            <v/>
          </cell>
          <cell r="L331" t="str">
            <v/>
          </cell>
          <cell r="M331"/>
          <cell r="N331"/>
          <cell r="O331" t="str">
            <v/>
          </cell>
          <cell r="P331"/>
          <cell r="Q331"/>
          <cell r="R331"/>
          <cell r="S331"/>
          <cell r="T331"/>
          <cell r="U331" t="str">
            <v/>
          </cell>
          <cell r="V331" t="str">
            <v/>
          </cell>
          <cell r="W331" t="str">
            <v/>
          </cell>
          <cell r="X331" t="str">
            <v/>
          </cell>
          <cell r="Y331" t="str">
            <v/>
          </cell>
          <cell r="Z331">
            <v>0</v>
          </cell>
          <cell r="AA331">
            <v>0</v>
          </cell>
          <cell r="AB331"/>
          <cell r="AC331"/>
          <cell r="AD331"/>
          <cell r="AE331"/>
          <cell r="AF331"/>
          <cell r="AG331"/>
          <cell r="AH331"/>
          <cell r="AI331"/>
          <cell r="AJ331"/>
          <cell r="AK331" t="str">
            <v/>
          </cell>
          <cell r="AL331"/>
          <cell r="AM331"/>
          <cell r="AN331"/>
          <cell r="AO331"/>
          <cell r="AP331"/>
          <cell r="AQ331"/>
          <cell r="AR331"/>
          <cell r="AS331"/>
          <cell r="AT331"/>
          <cell r="AU331" t="str">
            <v/>
          </cell>
          <cell r="AV331" t="str">
            <v/>
          </cell>
          <cell r="AW331" t="str">
            <v/>
          </cell>
          <cell r="AX331" t="str">
            <v/>
          </cell>
          <cell r="AY331" t="str">
            <v/>
          </cell>
          <cell r="AZ331" t="str">
            <v/>
          </cell>
          <cell r="BA331" t="str">
            <v/>
          </cell>
          <cell r="BB331" t="str">
            <v/>
          </cell>
          <cell r="BC331" t="str">
            <v/>
          </cell>
          <cell r="BD331" t="str">
            <v/>
          </cell>
          <cell r="BE331" t="str">
            <v/>
          </cell>
          <cell r="BF331" t="e">
            <v>#N/A</v>
          </cell>
          <cell r="BG331">
            <v>0</v>
          </cell>
          <cell r="BH331" t="str">
            <v/>
          </cell>
          <cell r="BI331" t="str">
            <v/>
          </cell>
          <cell r="BJ331" t="str">
            <v/>
          </cell>
          <cell r="BK331" t="str">
            <v/>
          </cell>
          <cell r="BL331" t="str">
            <v/>
          </cell>
          <cell r="BM331" t="str">
            <v/>
          </cell>
          <cell r="BN331" t="str">
            <v/>
          </cell>
          <cell r="BO331" t="str">
            <v/>
          </cell>
          <cell r="BP331" t="str">
            <v/>
          </cell>
          <cell r="BQ331"/>
          <cell r="BR331"/>
          <cell r="BS331"/>
          <cell r="BU331"/>
          <cell r="BV331"/>
          <cell r="BW331"/>
          <cell r="BX331"/>
          <cell r="BY331"/>
          <cell r="BZ331"/>
          <cell r="CA331"/>
          <cell r="CB331"/>
          <cell r="CC331"/>
        </row>
        <row r="332">
          <cell r="C332"/>
          <cell r="D332"/>
          <cell r="E332"/>
          <cell r="F332"/>
          <cell r="G332"/>
          <cell r="H332"/>
          <cell r="I332"/>
          <cell r="J332" t="str">
            <v/>
          </cell>
          <cell r="K332" t="str">
            <v/>
          </cell>
          <cell r="L332" t="str">
            <v/>
          </cell>
          <cell r="M332"/>
          <cell r="N332"/>
          <cell r="O332" t="str">
            <v/>
          </cell>
          <cell r="P332"/>
          <cell r="Q332"/>
          <cell r="R332"/>
          <cell r="S332"/>
          <cell r="T332"/>
          <cell r="U332" t="str">
            <v/>
          </cell>
          <cell r="V332" t="str">
            <v/>
          </cell>
          <cell r="W332" t="str">
            <v/>
          </cell>
          <cell r="X332" t="str">
            <v/>
          </cell>
          <cell r="Y332" t="str">
            <v/>
          </cell>
          <cell r="Z332">
            <v>0</v>
          </cell>
          <cell r="AA332">
            <v>0</v>
          </cell>
          <cell r="AB332"/>
          <cell r="AC332"/>
          <cell r="AD332"/>
          <cell r="AE332"/>
          <cell r="AF332"/>
          <cell r="AG332"/>
          <cell r="AH332"/>
          <cell r="AI332"/>
          <cell r="AJ332"/>
          <cell r="AK332" t="str">
            <v/>
          </cell>
          <cell r="AL332"/>
          <cell r="AM332"/>
          <cell r="AN332"/>
          <cell r="AO332"/>
          <cell r="AP332"/>
          <cell r="AQ332"/>
          <cell r="AR332"/>
          <cell r="AS332"/>
          <cell r="AT332"/>
          <cell r="AU332" t="str">
            <v/>
          </cell>
          <cell r="AV332" t="str">
            <v/>
          </cell>
          <cell r="AW332" t="str">
            <v/>
          </cell>
          <cell r="AX332" t="str">
            <v/>
          </cell>
          <cell r="AY332" t="str">
            <v/>
          </cell>
          <cell r="AZ332" t="str">
            <v/>
          </cell>
          <cell r="BA332" t="str">
            <v/>
          </cell>
          <cell r="BB332" t="str">
            <v/>
          </cell>
          <cell r="BC332" t="str">
            <v/>
          </cell>
          <cell r="BD332" t="str">
            <v/>
          </cell>
          <cell r="BE332" t="str">
            <v/>
          </cell>
          <cell r="BF332" t="e">
            <v>#N/A</v>
          </cell>
          <cell r="BG332">
            <v>0</v>
          </cell>
          <cell r="BH332" t="str">
            <v/>
          </cell>
          <cell r="BI332" t="str">
            <v/>
          </cell>
          <cell r="BJ332" t="str">
            <v/>
          </cell>
          <cell r="BK332" t="str">
            <v/>
          </cell>
          <cell r="BL332" t="str">
            <v/>
          </cell>
          <cell r="BM332" t="str">
            <v/>
          </cell>
          <cell r="BN332" t="str">
            <v/>
          </cell>
          <cell r="BO332" t="str">
            <v/>
          </cell>
          <cell r="BP332" t="str">
            <v/>
          </cell>
          <cell r="BQ332"/>
          <cell r="BR332"/>
          <cell r="BS332"/>
          <cell r="BU332"/>
          <cell r="BV332"/>
          <cell r="BW332"/>
          <cell r="BX332"/>
          <cell r="BY332"/>
          <cell r="BZ332"/>
          <cell r="CA332"/>
          <cell r="CB332"/>
          <cell r="CC332"/>
        </row>
        <row r="333">
          <cell r="C333"/>
          <cell r="D333"/>
          <cell r="E333"/>
          <cell r="F333"/>
          <cell r="G333"/>
          <cell r="H333"/>
          <cell r="I333"/>
          <cell r="J333" t="str">
            <v/>
          </cell>
          <cell r="K333" t="str">
            <v/>
          </cell>
          <cell r="L333" t="str">
            <v/>
          </cell>
          <cell r="M333"/>
          <cell r="N333"/>
          <cell r="O333" t="str">
            <v/>
          </cell>
          <cell r="P333"/>
          <cell r="Q333"/>
          <cell r="R333"/>
          <cell r="S333"/>
          <cell r="T333"/>
          <cell r="U333" t="str">
            <v/>
          </cell>
          <cell r="V333" t="str">
            <v/>
          </cell>
          <cell r="W333" t="str">
            <v/>
          </cell>
          <cell r="X333" t="str">
            <v/>
          </cell>
          <cell r="Y333" t="str">
            <v/>
          </cell>
          <cell r="Z333">
            <v>0</v>
          </cell>
          <cell r="AA333">
            <v>0</v>
          </cell>
          <cell r="AB333"/>
          <cell r="AC333"/>
          <cell r="AD333"/>
          <cell r="AE333"/>
          <cell r="AF333"/>
          <cell r="AG333"/>
          <cell r="AH333"/>
          <cell r="AI333"/>
          <cell r="AJ333"/>
          <cell r="AK333" t="str">
            <v/>
          </cell>
          <cell r="AL333"/>
          <cell r="AM333"/>
          <cell r="AN333"/>
          <cell r="AO333"/>
          <cell r="AP333"/>
          <cell r="AQ333"/>
          <cell r="AR333"/>
          <cell r="AS333"/>
          <cell r="AT333"/>
          <cell r="AU333" t="str">
            <v/>
          </cell>
          <cell r="AV333" t="str">
            <v/>
          </cell>
          <cell r="AW333" t="str">
            <v/>
          </cell>
          <cell r="AX333" t="str">
            <v/>
          </cell>
          <cell r="AY333" t="str">
            <v/>
          </cell>
          <cell r="AZ333" t="str">
            <v/>
          </cell>
          <cell r="BA333" t="str">
            <v/>
          </cell>
          <cell r="BB333" t="str">
            <v/>
          </cell>
          <cell r="BC333" t="str">
            <v/>
          </cell>
          <cell r="BD333" t="str">
            <v/>
          </cell>
          <cell r="BE333" t="str">
            <v/>
          </cell>
          <cell r="BF333" t="e">
            <v>#N/A</v>
          </cell>
          <cell r="BG333">
            <v>0</v>
          </cell>
          <cell r="BH333" t="str">
            <v/>
          </cell>
          <cell r="BI333" t="str">
            <v/>
          </cell>
          <cell r="BJ333" t="str">
            <v/>
          </cell>
          <cell r="BK333" t="str">
            <v/>
          </cell>
          <cell r="BL333" t="str">
            <v/>
          </cell>
          <cell r="BM333" t="str">
            <v/>
          </cell>
          <cell r="BN333" t="str">
            <v/>
          </cell>
          <cell r="BO333" t="str">
            <v/>
          </cell>
          <cell r="BP333" t="str">
            <v/>
          </cell>
          <cell r="BQ333"/>
          <cell r="BR333"/>
          <cell r="BS333"/>
          <cell r="BU333"/>
          <cell r="BV333"/>
          <cell r="BW333"/>
          <cell r="BX333"/>
          <cell r="BY333"/>
          <cell r="BZ333"/>
          <cell r="CA333"/>
          <cell r="CB333"/>
          <cell r="CC333"/>
        </row>
        <row r="334">
          <cell r="C334"/>
          <cell r="D334"/>
          <cell r="E334"/>
          <cell r="F334"/>
          <cell r="G334"/>
          <cell r="H334"/>
          <cell r="I334"/>
          <cell r="J334" t="str">
            <v/>
          </cell>
          <cell r="K334" t="str">
            <v/>
          </cell>
          <cell r="L334" t="str">
            <v/>
          </cell>
          <cell r="M334"/>
          <cell r="N334"/>
          <cell r="O334" t="str">
            <v/>
          </cell>
          <cell r="P334"/>
          <cell r="Q334"/>
          <cell r="R334"/>
          <cell r="S334"/>
          <cell r="T334"/>
          <cell r="U334" t="str">
            <v/>
          </cell>
          <cell r="V334" t="str">
            <v/>
          </cell>
          <cell r="W334" t="str">
            <v/>
          </cell>
          <cell r="X334" t="str">
            <v/>
          </cell>
          <cell r="Y334" t="str">
            <v/>
          </cell>
          <cell r="Z334">
            <v>0</v>
          </cell>
          <cell r="AA334">
            <v>0</v>
          </cell>
          <cell r="AB334"/>
          <cell r="AC334"/>
          <cell r="AD334"/>
          <cell r="AE334"/>
          <cell r="AF334"/>
          <cell r="AG334"/>
          <cell r="AH334"/>
          <cell r="AI334"/>
          <cell r="AJ334"/>
          <cell r="AK334" t="str">
            <v/>
          </cell>
          <cell r="AL334"/>
          <cell r="AM334"/>
          <cell r="AN334"/>
          <cell r="AO334"/>
          <cell r="AP334"/>
          <cell r="AQ334"/>
          <cell r="AR334"/>
          <cell r="AS334"/>
          <cell r="AT334"/>
          <cell r="AU334" t="str">
            <v/>
          </cell>
          <cell r="AV334" t="str">
            <v/>
          </cell>
          <cell r="AW334" t="str">
            <v/>
          </cell>
          <cell r="AX334" t="str">
            <v/>
          </cell>
          <cell r="AY334" t="str">
            <v/>
          </cell>
          <cell r="AZ334" t="str">
            <v/>
          </cell>
          <cell r="BA334" t="str">
            <v/>
          </cell>
          <cell r="BB334" t="str">
            <v/>
          </cell>
          <cell r="BC334" t="str">
            <v/>
          </cell>
          <cell r="BD334" t="str">
            <v/>
          </cell>
          <cell r="BE334" t="str">
            <v/>
          </cell>
          <cell r="BF334" t="e">
            <v>#N/A</v>
          </cell>
          <cell r="BG334">
            <v>0</v>
          </cell>
          <cell r="BH334" t="str">
            <v/>
          </cell>
          <cell r="BI334" t="str">
            <v/>
          </cell>
          <cell r="BJ334" t="str">
            <v/>
          </cell>
          <cell r="BK334" t="str">
            <v/>
          </cell>
          <cell r="BL334" t="str">
            <v/>
          </cell>
          <cell r="BM334" t="str">
            <v/>
          </cell>
          <cell r="BN334" t="str">
            <v/>
          </cell>
          <cell r="BO334" t="str">
            <v/>
          </cell>
          <cell r="BP334" t="str">
            <v/>
          </cell>
          <cell r="BQ334"/>
          <cell r="BR334"/>
          <cell r="BS334"/>
          <cell r="BU334"/>
          <cell r="BV334"/>
          <cell r="BW334"/>
          <cell r="BX334"/>
          <cell r="BY334"/>
          <cell r="BZ334"/>
          <cell r="CA334"/>
          <cell r="CB334"/>
          <cell r="CC334"/>
        </row>
        <row r="335">
          <cell r="C335"/>
          <cell r="D335"/>
          <cell r="E335"/>
          <cell r="F335"/>
          <cell r="G335"/>
          <cell r="H335"/>
          <cell r="I335"/>
          <cell r="J335" t="str">
            <v/>
          </cell>
          <cell r="K335" t="str">
            <v/>
          </cell>
          <cell r="L335" t="str">
            <v/>
          </cell>
          <cell r="M335"/>
          <cell r="N335"/>
          <cell r="O335" t="str">
            <v/>
          </cell>
          <cell r="P335"/>
          <cell r="Q335"/>
          <cell r="R335"/>
          <cell r="S335"/>
          <cell r="T335"/>
          <cell r="U335" t="str">
            <v/>
          </cell>
          <cell r="V335" t="str">
            <v/>
          </cell>
          <cell r="W335" t="str">
            <v/>
          </cell>
          <cell r="X335" t="str">
            <v/>
          </cell>
          <cell r="Y335" t="str">
            <v/>
          </cell>
          <cell r="Z335">
            <v>0</v>
          </cell>
          <cell r="AA335">
            <v>0</v>
          </cell>
          <cell r="AB335"/>
          <cell r="AC335"/>
          <cell r="AD335"/>
          <cell r="AE335"/>
          <cell r="AF335"/>
          <cell r="AG335"/>
          <cell r="AH335"/>
          <cell r="AI335"/>
          <cell r="AJ335"/>
          <cell r="AK335" t="str">
            <v/>
          </cell>
          <cell r="AL335"/>
          <cell r="AM335"/>
          <cell r="AN335"/>
          <cell r="AO335"/>
          <cell r="AP335"/>
          <cell r="AQ335"/>
          <cell r="AR335"/>
          <cell r="AS335"/>
          <cell r="AT335"/>
          <cell r="AU335" t="str">
            <v/>
          </cell>
          <cell r="AV335" t="str">
            <v/>
          </cell>
          <cell r="AW335" t="str">
            <v/>
          </cell>
          <cell r="AX335" t="str">
            <v/>
          </cell>
          <cell r="AY335" t="str">
            <v/>
          </cell>
          <cell r="AZ335" t="str">
            <v/>
          </cell>
          <cell r="BA335" t="str">
            <v/>
          </cell>
          <cell r="BB335" t="str">
            <v/>
          </cell>
          <cell r="BC335" t="str">
            <v/>
          </cell>
          <cell r="BD335" t="str">
            <v/>
          </cell>
          <cell r="BE335" t="str">
            <v/>
          </cell>
          <cell r="BF335" t="e">
            <v>#N/A</v>
          </cell>
          <cell r="BG335">
            <v>0</v>
          </cell>
          <cell r="BH335" t="str">
            <v/>
          </cell>
          <cell r="BI335" t="str">
            <v/>
          </cell>
          <cell r="BJ335" t="str">
            <v/>
          </cell>
          <cell r="BK335" t="str">
            <v/>
          </cell>
          <cell r="BL335" t="str">
            <v/>
          </cell>
          <cell r="BM335" t="str">
            <v/>
          </cell>
          <cell r="BN335" t="str">
            <v/>
          </cell>
          <cell r="BO335" t="str">
            <v/>
          </cell>
          <cell r="BP335" t="str">
            <v/>
          </cell>
          <cell r="BQ335"/>
          <cell r="BR335"/>
          <cell r="BS335"/>
          <cell r="BU335"/>
          <cell r="BV335"/>
          <cell r="BW335"/>
          <cell r="BX335"/>
          <cell r="BY335"/>
          <cell r="BZ335"/>
          <cell r="CA335"/>
          <cell r="CB335"/>
          <cell r="CC335"/>
        </row>
        <row r="336">
          <cell r="C336"/>
          <cell r="D336"/>
          <cell r="E336"/>
          <cell r="F336"/>
          <cell r="G336"/>
          <cell r="H336"/>
          <cell r="I336"/>
          <cell r="J336" t="str">
            <v/>
          </cell>
          <cell r="K336" t="str">
            <v/>
          </cell>
          <cell r="L336" t="str">
            <v/>
          </cell>
          <cell r="M336"/>
          <cell r="N336"/>
          <cell r="O336" t="str">
            <v/>
          </cell>
          <cell r="P336"/>
          <cell r="Q336"/>
          <cell r="R336"/>
          <cell r="S336"/>
          <cell r="T336"/>
          <cell r="U336" t="str">
            <v/>
          </cell>
          <cell r="V336" t="str">
            <v/>
          </cell>
          <cell r="W336" t="str">
            <v/>
          </cell>
          <cell r="X336" t="str">
            <v/>
          </cell>
          <cell r="Y336" t="str">
            <v/>
          </cell>
          <cell r="Z336">
            <v>0</v>
          </cell>
          <cell r="AA336">
            <v>0</v>
          </cell>
          <cell r="AB336"/>
          <cell r="AC336"/>
          <cell r="AD336"/>
          <cell r="AE336"/>
          <cell r="AF336"/>
          <cell r="AG336"/>
          <cell r="AH336"/>
          <cell r="AI336"/>
          <cell r="AJ336"/>
          <cell r="AK336" t="str">
            <v/>
          </cell>
          <cell r="AL336"/>
          <cell r="AM336"/>
          <cell r="AN336"/>
          <cell r="AO336"/>
          <cell r="AP336"/>
          <cell r="AQ336"/>
          <cell r="AR336"/>
          <cell r="AS336"/>
          <cell r="AT336"/>
          <cell r="AU336" t="str">
            <v/>
          </cell>
          <cell r="AV336" t="str">
            <v/>
          </cell>
          <cell r="AW336" t="str">
            <v/>
          </cell>
          <cell r="AX336" t="str">
            <v/>
          </cell>
          <cell r="AY336" t="str">
            <v/>
          </cell>
          <cell r="AZ336" t="str">
            <v/>
          </cell>
          <cell r="BA336" t="str">
            <v/>
          </cell>
          <cell r="BB336" t="str">
            <v/>
          </cell>
          <cell r="BC336" t="str">
            <v/>
          </cell>
          <cell r="BD336" t="str">
            <v/>
          </cell>
          <cell r="BE336" t="str">
            <v/>
          </cell>
          <cell r="BF336" t="e">
            <v>#N/A</v>
          </cell>
          <cell r="BG336">
            <v>0</v>
          </cell>
          <cell r="BH336" t="str">
            <v/>
          </cell>
          <cell r="BI336" t="str">
            <v/>
          </cell>
          <cell r="BJ336" t="str">
            <v/>
          </cell>
          <cell r="BK336" t="str">
            <v/>
          </cell>
          <cell r="BL336" t="str">
            <v/>
          </cell>
          <cell r="BM336" t="str">
            <v/>
          </cell>
          <cell r="BN336" t="str">
            <v/>
          </cell>
          <cell r="BO336" t="str">
            <v/>
          </cell>
          <cell r="BP336" t="str">
            <v/>
          </cell>
          <cell r="BQ336"/>
          <cell r="BR336"/>
          <cell r="BS336"/>
          <cell r="BU336"/>
          <cell r="BV336"/>
          <cell r="BW336"/>
          <cell r="BX336"/>
          <cell r="BY336"/>
          <cell r="BZ336"/>
          <cell r="CA336"/>
          <cell r="CB336"/>
          <cell r="CC336"/>
        </row>
        <row r="337">
          <cell r="C337"/>
          <cell r="D337"/>
          <cell r="E337"/>
          <cell r="F337"/>
          <cell r="G337"/>
          <cell r="H337"/>
          <cell r="I337"/>
          <cell r="J337" t="str">
            <v/>
          </cell>
          <cell r="K337" t="str">
            <v/>
          </cell>
          <cell r="L337" t="str">
            <v/>
          </cell>
          <cell r="M337"/>
          <cell r="N337"/>
          <cell r="O337" t="str">
            <v/>
          </cell>
          <cell r="P337"/>
          <cell r="Q337"/>
          <cell r="R337"/>
          <cell r="S337"/>
          <cell r="T337"/>
          <cell r="U337" t="str">
            <v/>
          </cell>
          <cell r="V337" t="str">
            <v/>
          </cell>
          <cell r="W337" t="str">
            <v/>
          </cell>
          <cell r="X337" t="str">
            <v/>
          </cell>
          <cell r="Y337" t="str">
            <v/>
          </cell>
          <cell r="Z337">
            <v>0</v>
          </cell>
          <cell r="AA337">
            <v>0</v>
          </cell>
          <cell r="AB337"/>
          <cell r="AC337"/>
          <cell r="AD337"/>
          <cell r="AE337"/>
          <cell r="AF337"/>
          <cell r="AG337"/>
          <cell r="AH337"/>
          <cell r="AI337"/>
          <cell r="AJ337"/>
          <cell r="AK337" t="str">
            <v/>
          </cell>
          <cell r="AL337"/>
          <cell r="AM337"/>
          <cell r="AN337"/>
          <cell r="AO337"/>
          <cell r="AP337"/>
          <cell r="AQ337"/>
          <cell r="AR337"/>
          <cell r="AS337"/>
          <cell r="AT337"/>
          <cell r="AU337" t="str">
            <v/>
          </cell>
          <cell r="AV337" t="str">
            <v/>
          </cell>
          <cell r="AW337" t="str">
            <v/>
          </cell>
          <cell r="AX337" t="str">
            <v/>
          </cell>
          <cell r="AY337" t="str">
            <v/>
          </cell>
          <cell r="AZ337" t="str">
            <v/>
          </cell>
          <cell r="BA337" t="str">
            <v/>
          </cell>
          <cell r="BB337" t="str">
            <v/>
          </cell>
          <cell r="BC337" t="str">
            <v/>
          </cell>
          <cell r="BD337" t="str">
            <v/>
          </cell>
          <cell r="BE337" t="str">
            <v/>
          </cell>
          <cell r="BF337" t="e">
            <v>#N/A</v>
          </cell>
          <cell r="BG337">
            <v>0</v>
          </cell>
          <cell r="BH337" t="str">
            <v/>
          </cell>
          <cell r="BI337" t="str">
            <v/>
          </cell>
          <cell r="BJ337" t="str">
            <v/>
          </cell>
          <cell r="BK337" t="str">
            <v/>
          </cell>
          <cell r="BL337" t="str">
            <v/>
          </cell>
          <cell r="BM337" t="str">
            <v/>
          </cell>
          <cell r="BN337" t="str">
            <v/>
          </cell>
          <cell r="BO337" t="str">
            <v/>
          </cell>
          <cell r="BP337" t="str">
            <v/>
          </cell>
          <cell r="BQ337"/>
          <cell r="BR337"/>
          <cell r="BS337"/>
          <cell r="BU337"/>
          <cell r="BV337"/>
          <cell r="BW337"/>
          <cell r="BX337"/>
          <cell r="BY337"/>
          <cell r="BZ337"/>
          <cell r="CA337"/>
          <cell r="CB337"/>
          <cell r="CC337"/>
        </row>
        <row r="338">
          <cell r="C338"/>
          <cell r="D338"/>
          <cell r="E338"/>
          <cell r="F338"/>
          <cell r="G338"/>
          <cell r="H338"/>
          <cell r="I338"/>
          <cell r="J338" t="str">
            <v/>
          </cell>
          <cell r="K338" t="str">
            <v/>
          </cell>
          <cell r="L338" t="str">
            <v/>
          </cell>
          <cell r="M338"/>
          <cell r="N338"/>
          <cell r="O338" t="str">
            <v/>
          </cell>
          <cell r="P338"/>
          <cell r="Q338"/>
          <cell r="R338"/>
          <cell r="S338"/>
          <cell r="T338"/>
          <cell r="U338" t="str">
            <v/>
          </cell>
          <cell r="V338" t="str">
            <v/>
          </cell>
          <cell r="W338" t="str">
            <v/>
          </cell>
          <cell r="X338" t="str">
            <v/>
          </cell>
          <cell r="Y338" t="str">
            <v/>
          </cell>
          <cell r="Z338">
            <v>0</v>
          </cell>
          <cell r="AA338">
            <v>0</v>
          </cell>
          <cell r="AB338"/>
          <cell r="AC338"/>
          <cell r="AD338"/>
          <cell r="AE338"/>
          <cell r="AF338"/>
          <cell r="AG338"/>
          <cell r="AH338"/>
          <cell r="AI338"/>
          <cell r="AJ338"/>
          <cell r="AK338" t="str">
            <v/>
          </cell>
          <cell r="AL338"/>
          <cell r="AM338"/>
          <cell r="AN338"/>
          <cell r="AO338"/>
          <cell r="AP338"/>
          <cell r="AQ338"/>
          <cell r="AR338"/>
          <cell r="AS338"/>
          <cell r="AT338"/>
          <cell r="AU338" t="str">
            <v/>
          </cell>
          <cell r="AV338" t="str">
            <v/>
          </cell>
          <cell r="AW338" t="str">
            <v/>
          </cell>
          <cell r="AX338" t="str">
            <v/>
          </cell>
          <cell r="AY338" t="str">
            <v/>
          </cell>
          <cell r="AZ338" t="str">
            <v/>
          </cell>
          <cell r="BA338" t="str">
            <v/>
          </cell>
          <cell r="BB338" t="str">
            <v/>
          </cell>
          <cell r="BC338" t="str">
            <v/>
          </cell>
          <cell r="BD338" t="str">
            <v/>
          </cell>
          <cell r="BE338" t="str">
            <v/>
          </cell>
          <cell r="BF338" t="e">
            <v>#N/A</v>
          </cell>
          <cell r="BG338">
            <v>0</v>
          </cell>
          <cell r="BH338" t="str">
            <v/>
          </cell>
          <cell r="BI338" t="str">
            <v/>
          </cell>
          <cell r="BJ338" t="str">
            <v/>
          </cell>
          <cell r="BK338" t="str">
            <v/>
          </cell>
          <cell r="BL338" t="str">
            <v/>
          </cell>
          <cell r="BM338" t="str">
            <v/>
          </cell>
          <cell r="BN338" t="str">
            <v/>
          </cell>
          <cell r="BO338" t="str">
            <v/>
          </cell>
          <cell r="BP338" t="str">
            <v/>
          </cell>
          <cell r="BQ338"/>
          <cell r="BR338"/>
          <cell r="BS338"/>
          <cell r="BU338"/>
          <cell r="BV338"/>
          <cell r="BW338"/>
          <cell r="BX338"/>
          <cell r="BY338"/>
          <cell r="BZ338"/>
          <cell r="CA338"/>
          <cell r="CB338"/>
          <cell r="CC338"/>
        </row>
        <row r="339">
          <cell r="C339"/>
          <cell r="D339"/>
          <cell r="E339"/>
          <cell r="F339"/>
          <cell r="G339"/>
          <cell r="H339"/>
          <cell r="I339"/>
          <cell r="J339" t="str">
            <v/>
          </cell>
          <cell r="K339" t="str">
            <v/>
          </cell>
          <cell r="L339" t="str">
            <v/>
          </cell>
          <cell r="M339"/>
          <cell r="N339"/>
          <cell r="O339" t="str">
            <v/>
          </cell>
          <cell r="P339"/>
          <cell r="Q339"/>
          <cell r="R339"/>
          <cell r="S339"/>
          <cell r="T339"/>
          <cell r="U339" t="str">
            <v/>
          </cell>
          <cell r="V339" t="str">
            <v/>
          </cell>
          <cell r="W339" t="str">
            <v/>
          </cell>
          <cell r="X339" t="str">
            <v/>
          </cell>
          <cell r="Y339" t="str">
            <v/>
          </cell>
          <cell r="Z339">
            <v>0</v>
          </cell>
          <cell r="AA339">
            <v>0</v>
          </cell>
          <cell r="AB339"/>
          <cell r="AC339"/>
          <cell r="AD339"/>
          <cell r="AE339"/>
          <cell r="AF339"/>
          <cell r="AG339"/>
          <cell r="AH339"/>
          <cell r="AI339"/>
          <cell r="AJ339"/>
          <cell r="AK339" t="str">
            <v/>
          </cell>
          <cell r="AL339"/>
          <cell r="AM339"/>
          <cell r="AN339"/>
          <cell r="AO339"/>
          <cell r="AP339"/>
          <cell r="AQ339"/>
          <cell r="AR339"/>
          <cell r="AS339"/>
          <cell r="AT339"/>
          <cell r="AU339" t="str">
            <v/>
          </cell>
          <cell r="AV339" t="str">
            <v/>
          </cell>
          <cell r="AW339" t="str">
            <v/>
          </cell>
          <cell r="AX339" t="str">
            <v/>
          </cell>
          <cell r="AY339" t="str">
            <v/>
          </cell>
          <cell r="AZ339" t="str">
            <v/>
          </cell>
          <cell r="BA339" t="str">
            <v/>
          </cell>
          <cell r="BB339" t="str">
            <v/>
          </cell>
          <cell r="BC339" t="str">
            <v/>
          </cell>
          <cell r="BD339" t="str">
            <v/>
          </cell>
          <cell r="BE339" t="str">
            <v/>
          </cell>
          <cell r="BF339" t="e">
            <v>#N/A</v>
          </cell>
          <cell r="BG339">
            <v>0</v>
          </cell>
          <cell r="BH339" t="str">
            <v/>
          </cell>
          <cell r="BI339" t="str">
            <v/>
          </cell>
          <cell r="BJ339" t="str">
            <v/>
          </cell>
          <cell r="BK339" t="str">
            <v/>
          </cell>
          <cell r="BL339" t="str">
            <v/>
          </cell>
          <cell r="BM339" t="str">
            <v/>
          </cell>
          <cell r="BN339" t="str">
            <v/>
          </cell>
          <cell r="BO339" t="str">
            <v/>
          </cell>
          <cell r="BP339" t="str">
            <v/>
          </cell>
          <cell r="BQ339"/>
          <cell r="BR339"/>
          <cell r="BS339"/>
          <cell r="BU339"/>
          <cell r="BV339"/>
          <cell r="BW339"/>
          <cell r="BX339"/>
          <cell r="BY339"/>
          <cell r="BZ339"/>
          <cell r="CA339"/>
          <cell r="CB339"/>
          <cell r="CC339"/>
        </row>
        <row r="340">
          <cell r="C340"/>
          <cell r="D340"/>
          <cell r="E340"/>
          <cell r="F340"/>
          <cell r="G340"/>
          <cell r="H340"/>
          <cell r="I340"/>
          <cell r="J340" t="str">
            <v/>
          </cell>
          <cell r="K340" t="str">
            <v/>
          </cell>
          <cell r="L340" t="str">
            <v/>
          </cell>
          <cell r="M340"/>
          <cell r="N340"/>
          <cell r="O340" t="str">
            <v/>
          </cell>
          <cell r="P340"/>
          <cell r="Q340"/>
          <cell r="R340"/>
          <cell r="S340"/>
          <cell r="T340"/>
          <cell r="U340" t="str">
            <v/>
          </cell>
          <cell r="V340" t="str">
            <v/>
          </cell>
          <cell r="W340" t="str">
            <v/>
          </cell>
          <cell r="X340" t="str">
            <v/>
          </cell>
          <cell r="Y340" t="str">
            <v/>
          </cell>
          <cell r="Z340">
            <v>0</v>
          </cell>
          <cell r="AA340">
            <v>0</v>
          </cell>
          <cell r="AB340"/>
          <cell r="AC340"/>
          <cell r="AD340"/>
          <cell r="AE340"/>
          <cell r="AF340"/>
          <cell r="AG340"/>
          <cell r="AH340"/>
          <cell r="AI340"/>
          <cell r="AJ340"/>
          <cell r="AK340" t="str">
            <v/>
          </cell>
          <cell r="AL340"/>
          <cell r="AM340"/>
          <cell r="AN340"/>
          <cell r="AO340"/>
          <cell r="AP340"/>
          <cell r="AQ340"/>
          <cell r="AR340"/>
          <cell r="AS340"/>
          <cell r="AT340"/>
          <cell r="AU340" t="str">
            <v/>
          </cell>
          <cell r="AV340" t="str">
            <v/>
          </cell>
          <cell r="AW340" t="str">
            <v/>
          </cell>
          <cell r="AX340" t="str">
            <v/>
          </cell>
          <cell r="AY340" t="str">
            <v/>
          </cell>
          <cell r="AZ340" t="str">
            <v/>
          </cell>
          <cell r="BA340" t="str">
            <v/>
          </cell>
          <cell r="BB340" t="str">
            <v/>
          </cell>
          <cell r="BC340" t="str">
            <v/>
          </cell>
          <cell r="BD340" t="str">
            <v/>
          </cell>
          <cell r="BE340" t="str">
            <v/>
          </cell>
          <cell r="BF340" t="e">
            <v>#N/A</v>
          </cell>
          <cell r="BG340">
            <v>0</v>
          </cell>
          <cell r="BH340" t="str">
            <v/>
          </cell>
          <cell r="BI340" t="str">
            <v/>
          </cell>
          <cell r="BJ340" t="str">
            <v/>
          </cell>
          <cell r="BK340" t="str">
            <v/>
          </cell>
          <cell r="BL340" t="str">
            <v/>
          </cell>
          <cell r="BM340" t="str">
            <v/>
          </cell>
          <cell r="BN340" t="str">
            <v/>
          </cell>
          <cell r="BO340" t="str">
            <v/>
          </cell>
          <cell r="BP340" t="str">
            <v/>
          </cell>
          <cell r="BQ340"/>
          <cell r="BR340"/>
          <cell r="BS340"/>
          <cell r="BU340"/>
          <cell r="BV340"/>
          <cell r="BW340"/>
          <cell r="BX340"/>
          <cell r="BY340"/>
          <cell r="BZ340"/>
          <cell r="CA340"/>
          <cell r="CB340"/>
          <cell r="CC340"/>
        </row>
        <row r="341">
          <cell r="C341"/>
          <cell r="D341"/>
          <cell r="E341"/>
          <cell r="F341"/>
          <cell r="G341"/>
          <cell r="H341"/>
          <cell r="I341"/>
          <cell r="J341" t="str">
            <v/>
          </cell>
          <cell r="K341" t="str">
            <v/>
          </cell>
          <cell r="L341" t="str">
            <v/>
          </cell>
          <cell r="M341"/>
          <cell r="N341"/>
          <cell r="O341" t="str">
            <v/>
          </cell>
          <cell r="P341"/>
          <cell r="Q341"/>
          <cell r="R341"/>
          <cell r="S341"/>
          <cell r="T341"/>
          <cell r="U341" t="str">
            <v/>
          </cell>
          <cell r="V341" t="str">
            <v/>
          </cell>
          <cell r="W341" t="str">
            <v/>
          </cell>
          <cell r="X341" t="str">
            <v/>
          </cell>
          <cell r="Y341" t="str">
            <v/>
          </cell>
          <cell r="Z341">
            <v>0</v>
          </cell>
          <cell r="AA341">
            <v>0</v>
          </cell>
          <cell r="AB341"/>
          <cell r="AC341"/>
          <cell r="AD341"/>
          <cell r="AE341"/>
          <cell r="AF341"/>
          <cell r="AG341"/>
          <cell r="AH341"/>
          <cell r="AI341"/>
          <cell r="AJ341"/>
          <cell r="AK341" t="str">
            <v/>
          </cell>
          <cell r="AL341"/>
          <cell r="AM341"/>
          <cell r="AN341"/>
          <cell r="AO341"/>
          <cell r="AP341"/>
          <cell r="AQ341"/>
          <cell r="AR341"/>
          <cell r="AS341"/>
          <cell r="AT341"/>
          <cell r="AU341" t="str">
            <v/>
          </cell>
          <cell r="AV341" t="str">
            <v/>
          </cell>
          <cell r="AW341" t="str">
            <v/>
          </cell>
          <cell r="AX341" t="str">
            <v/>
          </cell>
          <cell r="AY341" t="str">
            <v/>
          </cell>
          <cell r="AZ341" t="str">
            <v/>
          </cell>
          <cell r="BA341" t="str">
            <v/>
          </cell>
          <cell r="BB341" t="str">
            <v/>
          </cell>
          <cell r="BC341" t="str">
            <v/>
          </cell>
          <cell r="BD341" t="str">
            <v/>
          </cell>
          <cell r="BE341" t="str">
            <v/>
          </cell>
          <cell r="BF341" t="e">
            <v>#N/A</v>
          </cell>
          <cell r="BG341">
            <v>0</v>
          </cell>
          <cell r="BH341" t="str">
            <v/>
          </cell>
          <cell r="BI341" t="str">
            <v/>
          </cell>
          <cell r="BJ341" t="str">
            <v/>
          </cell>
          <cell r="BK341" t="str">
            <v/>
          </cell>
          <cell r="BL341" t="str">
            <v/>
          </cell>
          <cell r="BM341" t="str">
            <v/>
          </cell>
          <cell r="BN341" t="str">
            <v/>
          </cell>
          <cell r="BO341" t="str">
            <v/>
          </cell>
          <cell r="BP341" t="str">
            <v/>
          </cell>
          <cell r="BQ341"/>
          <cell r="BR341"/>
          <cell r="BS341"/>
          <cell r="BU341"/>
          <cell r="BV341"/>
          <cell r="BW341"/>
          <cell r="BX341"/>
          <cell r="BY341"/>
          <cell r="BZ341"/>
          <cell r="CA341"/>
          <cell r="CB341"/>
          <cell r="CC341"/>
        </row>
        <row r="342">
          <cell r="C342"/>
          <cell r="D342"/>
          <cell r="E342"/>
          <cell r="F342"/>
          <cell r="G342"/>
          <cell r="H342"/>
          <cell r="I342"/>
          <cell r="J342" t="str">
            <v/>
          </cell>
          <cell r="K342" t="str">
            <v/>
          </cell>
          <cell r="L342" t="str">
            <v/>
          </cell>
          <cell r="M342"/>
          <cell r="N342"/>
          <cell r="O342" t="str">
            <v/>
          </cell>
          <cell r="P342"/>
          <cell r="Q342"/>
          <cell r="R342"/>
          <cell r="S342"/>
          <cell r="T342"/>
          <cell r="U342" t="str">
            <v/>
          </cell>
          <cell r="V342" t="str">
            <v/>
          </cell>
          <cell r="W342" t="str">
            <v/>
          </cell>
          <cell r="X342" t="str">
            <v/>
          </cell>
          <cell r="Y342" t="str">
            <v/>
          </cell>
          <cell r="Z342">
            <v>0</v>
          </cell>
          <cell r="AA342">
            <v>0</v>
          </cell>
          <cell r="AB342"/>
          <cell r="AC342"/>
          <cell r="AD342"/>
          <cell r="AE342"/>
          <cell r="AF342"/>
          <cell r="AG342"/>
          <cell r="AH342"/>
          <cell r="AI342"/>
          <cell r="AJ342"/>
          <cell r="AK342" t="str">
            <v/>
          </cell>
          <cell r="AL342"/>
          <cell r="AM342"/>
          <cell r="AN342"/>
          <cell r="AO342"/>
          <cell r="AP342"/>
          <cell r="AQ342"/>
          <cell r="AR342"/>
          <cell r="AS342"/>
          <cell r="AT342"/>
          <cell r="AU342" t="str">
            <v/>
          </cell>
          <cell r="AV342" t="str">
            <v/>
          </cell>
          <cell r="AW342" t="str">
            <v/>
          </cell>
          <cell r="AX342" t="str">
            <v/>
          </cell>
          <cell r="AY342" t="str">
            <v/>
          </cell>
          <cell r="AZ342" t="str">
            <v/>
          </cell>
          <cell r="BA342" t="str">
            <v/>
          </cell>
          <cell r="BB342" t="str">
            <v/>
          </cell>
          <cell r="BC342" t="str">
            <v/>
          </cell>
          <cell r="BD342" t="str">
            <v/>
          </cell>
          <cell r="BE342" t="str">
            <v/>
          </cell>
          <cell r="BF342" t="e">
            <v>#N/A</v>
          </cell>
          <cell r="BG342">
            <v>0</v>
          </cell>
          <cell r="BH342" t="str">
            <v/>
          </cell>
          <cell r="BI342" t="str">
            <v/>
          </cell>
          <cell r="BJ342" t="str">
            <v/>
          </cell>
          <cell r="BK342" t="str">
            <v/>
          </cell>
          <cell r="BL342" t="str">
            <v/>
          </cell>
          <cell r="BM342" t="str">
            <v/>
          </cell>
          <cell r="BN342" t="str">
            <v/>
          </cell>
          <cell r="BO342" t="str">
            <v/>
          </cell>
          <cell r="BP342" t="str">
            <v/>
          </cell>
          <cell r="BQ342"/>
          <cell r="BR342"/>
          <cell r="BS342"/>
          <cell r="BU342"/>
          <cell r="BV342"/>
          <cell r="BW342"/>
          <cell r="BX342"/>
          <cell r="BY342"/>
          <cell r="BZ342"/>
          <cell r="CA342"/>
          <cell r="CB342"/>
          <cell r="CC342"/>
        </row>
        <row r="343">
          <cell r="C343"/>
          <cell r="D343"/>
          <cell r="E343"/>
          <cell r="F343"/>
          <cell r="G343"/>
          <cell r="H343"/>
          <cell r="I343"/>
          <cell r="J343" t="str">
            <v/>
          </cell>
          <cell r="K343" t="str">
            <v/>
          </cell>
          <cell r="L343" t="str">
            <v/>
          </cell>
          <cell r="M343"/>
          <cell r="N343"/>
          <cell r="O343" t="str">
            <v/>
          </cell>
          <cell r="P343"/>
          <cell r="Q343"/>
          <cell r="R343"/>
          <cell r="S343"/>
          <cell r="T343"/>
          <cell r="U343" t="str">
            <v/>
          </cell>
          <cell r="V343" t="str">
            <v/>
          </cell>
          <cell r="W343" t="str">
            <v/>
          </cell>
          <cell r="X343" t="str">
            <v/>
          </cell>
          <cell r="Y343" t="str">
            <v/>
          </cell>
          <cell r="Z343">
            <v>0</v>
          </cell>
          <cell r="AA343">
            <v>0</v>
          </cell>
          <cell r="AB343"/>
          <cell r="AC343"/>
          <cell r="AD343"/>
          <cell r="AE343"/>
          <cell r="AF343"/>
          <cell r="AG343"/>
          <cell r="AH343"/>
          <cell r="AI343"/>
          <cell r="AJ343"/>
          <cell r="AK343" t="str">
            <v/>
          </cell>
          <cell r="AL343"/>
          <cell r="AM343"/>
          <cell r="AN343"/>
          <cell r="AO343"/>
          <cell r="AP343"/>
          <cell r="AQ343"/>
          <cell r="AR343"/>
          <cell r="AS343"/>
          <cell r="AT343"/>
          <cell r="AU343" t="str">
            <v/>
          </cell>
          <cell r="AV343" t="str">
            <v/>
          </cell>
          <cell r="AW343" t="str">
            <v/>
          </cell>
          <cell r="AX343" t="str">
            <v/>
          </cell>
          <cell r="AY343" t="str">
            <v/>
          </cell>
          <cell r="AZ343" t="str">
            <v/>
          </cell>
          <cell r="BA343" t="str">
            <v/>
          </cell>
          <cell r="BB343" t="str">
            <v/>
          </cell>
          <cell r="BC343" t="str">
            <v/>
          </cell>
          <cell r="BD343" t="str">
            <v/>
          </cell>
          <cell r="BE343" t="str">
            <v/>
          </cell>
          <cell r="BF343" t="e">
            <v>#N/A</v>
          </cell>
          <cell r="BG343">
            <v>0</v>
          </cell>
          <cell r="BH343" t="str">
            <v/>
          </cell>
          <cell r="BI343" t="str">
            <v/>
          </cell>
          <cell r="BJ343" t="str">
            <v/>
          </cell>
          <cell r="BK343" t="str">
            <v/>
          </cell>
          <cell r="BL343" t="str">
            <v/>
          </cell>
          <cell r="BM343" t="str">
            <v/>
          </cell>
          <cell r="BN343" t="str">
            <v/>
          </cell>
          <cell r="BO343" t="str">
            <v/>
          </cell>
          <cell r="BP343" t="str">
            <v/>
          </cell>
          <cell r="BQ343"/>
          <cell r="BR343"/>
          <cell r="BS343"/>
          <cell r="BU343"/>
          <cell r="BV343"/>
          <cell r="BW343"/>
          <cell r="BX343"/>
          <cell r="BY343"/>
          <cell r="BZ343"/>
          <cell r="CA343"/>
          <cell r="CB343"/>
          <cell r="CC343"/>
        </row>
        <row r="344">
          <cell r="C344"/>
          <cell r="D344"/>
          <cell r="E344"/>
          <cell r="F344"/>
          <cell r="G344"/>
          <cell r="H344"/>
          <cell r="I344"/>
          <cell r="J344" t="str">
            <v/>
          </cell>
          <cell r="K344" t="str">
            <v/>
          </cell>
          <cell r="L344" t="str">
            <v/>
          </cell>
          <cell r="M344"/>
          <cell r="N344"/>
          <cell r="O344" t="str">
            <v/>
          </cell>
          <cell r="P344"/>
          <cell r="Q344"/>
          <cell r="R344"/>
          <cell r="S344"/>
          <cell r="T344"/>
          <cell r="U344" t="str">
            <v/>
          </cell>
          <cell r="V344" t="str">
            <v/>
          </cell>
          <cell r="W344" t="str">
            <v/>
          </cell>
          <cell r="X344" t="str">
            <v/>
          </cell>
          <cell r="Y344" t="str">
            <v/>
          </cell>
          <cell r="Z344">
            <v>0</v>
          </cell>
          <cell r="AA344">
            <v>0</v>
          </cell>
          <cell r="AB344"/>
          <cell r="AC344"/>
          <cell r="AD344"/>
          <cell r="AE344"/>
          <cell r="AF344"/>
          <cell r="AG344"/>
          <cell r="AH344"/>
          <cell r="AI344"/>
          <cell r="AJ344"/>
          <cell r="AK344" t="str">
            <v/>
          </cell>
          <cell r="AL344"/>
          <cell r="AM344"/>
          <cell r="AN344"/>
          <cell r="AO344"/>
          <cell r="AP344"/>
          <cell r="AQ344"/>
          <cell r="AR344"/>
          <cell r="AS344"/>
          <cell r="AT344"/>
          <cell r="AU344" t="str">
            <v/>
          </cell>
          <cell r="AV344" t="str">
            <v/>
          </cell>
          <cell r="AW344" t="str">
            <v/>
          </cell>
          <cell r="AX344" t="str">
            <v/>
          </cell>
          <cell r="AY344" t="str">
            <v/>
          </cell>
          <cell r="AZ344" t="str">
            <v/>
          </cell>
          <cell r="BA344" t="str">
            <v/>
          </cell>
          <cell r="BB344" t="str">
            <v/>
          </cell>
          <cell r="BC344" t="str">
            <v/>
          </cell>
          <cell r="BD344" t="str">
            <v/>
          </cell>
          <cell r="BE344" t="str">
            <v/>
          </cell>
          <cell r="BF344" t="e">
            <v>#N/A</v>
          </cell>
          <cell r="BG344">
            <v>0</v>
          </cell>
          <cell r="BH344" t="str">
            <v/>
          </cell>
          <cell r="BI344" t="str">
            <v/>
          </cell>
          <cell r="BJ344" t="str">
            <v/>
          </cell>
          <cell r="BK344" t="str">
            <v/>
          </cell>
          <cell r="BL344" t="str">
            <v/>
          </cell>
          <cell r="BM344" t="str">
            <v/>
          </cell>
          <cell r="BN344" t="str">
            <v/>
          </cell>
          <cell r="BO344" t="str">
            <v/>
          </cell>
          <cell r="BP344" t="str">
            <v/>
          </cell>
          <cell r="BQ344"/>
          <cell r="BR344"/>
          <cell r="BS344"/>
          <cell r="BU344"/>
          <cell r="BV344"/>
          <cell r="BW344"/>
          <cell r="BX344"/>
          <cell r="BY344"/>
          <cell r="BZ344"/>
          <cell r="CA344"/>
          <cell r="CB344"/>
          <cell r="CC344"/>
        </row>
        <row r="345">
          <cell r="C345"/>
          <cell r="D345"/>
          <cell r="E345"/>
          <cell r="F345"/>
          <cell r="G345"/>
          <cell r="H345"/>
          <cell r="I345"/>
          <cell r="J345" t="str">
            <v/>
          </cell>
          <cell r="K345" t="str">
            <v/>
          </cell>
          <cell r="L345" t="str">
            <v/>
          </cell>
          <cell r="M345"/>
          <cell r="N345"/>
          <cell r="O345" t="str">
            <v/>
          </cell>
          <cell r="P345"/>
          <cell r="Q345"/>
          <cell r="R345"/>
          <cell r="S345"/>
          <cell r="T345"/>
          <cell r="U345" t="str">
            <v/>
          </cell>
          <cell r="V345" t="str">
            <v/>
          </cell>
          <cell r="W345" t="str">
            <v/>
          </cell>
          <cell r="X345" t="str">
            <v/>
          </cell>
          <cell r="Y345" t="str">
            <v/>
          </cell>
          <cell r="Z345">
            <v>0</v>
          </cell>
          <cell r="AA345">
            <v>0</v>
          </cell>
          <cell r="AB345"/>
          <cell r="AC345"/>
          <cell r="AD345"/>
          <cell r="AE345"/>
          <cell r="AF345"/>
          <cell r="AG345"/>
          <cell r="AH345"/>
          <cell r="AI345"/>
          <cell r="AJ345"/>
          <cell r="AK345" t="str">
            <v/>
          </cell>
          <cell r="AL345"/>
          <cell r="AM345"/>
          <cell r="AN345"/>
          <cell r="AO345"/>
          <cell r="AP345"/>
          <cell r="AQ345"/>
          <cell r="AR345"/>
          <cell r="AS345"/>
          <cell r="AT345"/>
          <cell r="AU345" t="str">
            <v/>
          </cell>
          <cell r="AV345" t="str">
            <v/>
          </cell>
          <cell r="AW345" t="str">
            <v/>
          </cell>
          <cell r="AX345" t="str">
            <v/>
          </cell>
          <cell r="AY345" t="str">
            <v/>
          </cell>
          <cell r="AZ345" t="str">
            <v/>
          </cell>
          <cell r="BA345" t="str">
            <v/>
          </cell>
          <cell r="BB345" t="str">
            <v/>
          </cell>
          <cell r="BC345" t="str">
            <v/>
          </cell>
          <cell r="BD345" t="str">
            <v/>
          </cell>
          <cell r="BE345" t="str">
            <v/>
          </cell>
          <cell r="BF345" t="e">
            <v>#N/A</v>
          </cell>
          <cell r="BG345">
            <v>0</v>
          </cell>
          <cell r="BH345" t="str">
            <v/>
          </cell>
          <cell r="BI345" t="str">
            <v/>
          </cell>
          <cell r="BJ345" t="str">
            <v/>
          </cell>
          <cell r="BK345" t="str">
            <v/>
          </cell>
          <cell r="BL345" t="str">
            <v/>
          </cell>
          <cell r="BM345" t="str">
            <v/>
          </cell>
          <cell r="BN345" t="str">
            <v/>
          </cell>
          <cell r="BO345" t="str">
            <v/>
          </cell>
          <cell r="BP345" t="str">
            <v/>
          </cell>
          <cell r="BQ345"/>
          <cell r="BR345"/>
          <cell r="BS345"/>
          <cell r="BU345"/>
          <cell r="BV345"/>
          <cell r="BW345"/>
          <cell r="BX345"/>
          <cell r="BY345"/>
          <cell r="BZ345"/>
          <cell r="CA345"/>
          <cell r="CB345"/>
          <cell r="CC345"/>
        </row>
        <row r="346">
          <cell r="C346"/>
          <cell r="D346"/>
          <cell r="E346"/>
          <cell r="F346"/>
          <cell r="G346"/>
          <cell r="H346"/>
          <cell r="I346"/>
          <cell r="J346" t="str">
            <v/>
          </cell>
          <cell r="K346" t="str">
            <v/>
          </cell>
          <cell r="L346" t="str">
            <v/>
          </cell>
          <cell r="M346"/>
          <cell r="N346"/>
          <cell r="O346" t="str">
            <v/>
          </cell>
          <cell r="P346"/>
          <cell r="Q346"/>
          <cell r="R346"/>
          <cell r="S346"/>
          <cell r="T346"/>
          <cell r="U346" t="str">
            <v/>
          </cell>
          <cell r="V346" t="str">
            <v/>
          </cell>
          <cell r="W346" t="str">
            <v/>
          </cell>
          <cell r="X346" t="str">
            <v/>
          </cell>
          <cell r="Y346" t="str">
            <v/>
          </cell>
          <cell r="Z346">
            <v>0</v>
          </cell>
          <cell r="AA346">
            <v>0</v>
          </cell>
          <cell r="AB346"/>
          <cell r="AC346"/>
          <cell r="AD346"/>
          <cell r="AE346"/>
          <cell r="AF346"/>
          <cell r="AG346"/>
          <cell r="AH346"/>
          <cell r="AI346"/>
          <cell r="AJ346"/>
          <cell r="AK346" t="str">
            <v/>
          </cell>
          <cell r="AL346"/>
          <cell r="AM346"/>
          <cell r="AN346"/>
          <cell r="AO346"/>
          <cell r="AP346"/>
          <cell r="AQ346"/>
          <cell r="AR346"/>
          <cell r="AS346"/>
          <cell r="AT346"/>
          <cell r="AU346" t="str">
            <v/>
          </cell>
          <cell r="AV346" t="str">
            <v/>
          </cell>
          <cell r="AW346" t="str">
            <v/>
          </cell>
          <cell r="AX346" t="str">
            <v/>
          </cell>
          <cell r="AY346" t="str">
            <v/>
          </cell>
          <cell r="AZ346" t="str">
            <v/>
          </cell>
          <cell r="BA346" t="str">
            <v/>
          </cell>
          <cell r="BB346" t="str">
            <v/>
          </cell>
          <cell r="BC346" t="str">
            <v/>
          </cell>
          <cell r="BD346" t="str">
            <v/>
          </cell>
          <cell r="BE346" t="str">
            <v/>
          </cell>
          <cell r="BF346" t="e">
            <v>#N/A</v>
          </cell>
          <cell r="BG346">
            <v>0</v>
          </cell>
          <cell r="BH346" t="str">
            <v/>
          </cell>
          <cell r="BI346" t="str">
            <v/>
          </cell>
          <cell r="BJ346" t="str">
            <v/>
          </cell>
          <cell r="BK346" t="str">
            <v/>
          </cell>
          <cell r="BL346" t="str">
            <v/>
          </cell>
          <cell r="BM346" t="str">
            <v/>
          </cell>
          <cell r="BN346" t="str">
            <v/>
          </cell>
          <cell r="BO346" t="str">
            <v/>
          </cell>
          <cell r="BP346" t="str">
            <v/>
          </cell>
          <cell r="BQ346"/>
          <cell r="BR346"/>
          <cell r="BS346"/>
          <cell r="BU346"/>
          <cell r="BV346"/>
          <cell r="BW346"/>
          <cell r="BX346"/>
          <cell r="BY346"/>
          <cell r="BZ346"/>
          <cell r="CA346"/>
          <cell r="CB346"/>
          <cell r="CC346"/>
        </row>
        <row r="347">
          <cell r="C347"/>
          <cell r="D347"/>
          <cell r="E347"/>
          <cell r="F347"/>
          <cell r="G347"/>
          <cell r="H347"/>
          <cell r="I347"/>
          <cell r="J347" t="str">
            <v/>
          </cell>
          <cell r="K347" t="str">
            <v/>
          </cell>
          <cell r="L347" t="str">
            <v/>
          </cell>
          <cell r="M347"/>
          <cell r="N347"/>
          <cell r="O347" t="str">
            <v/>
          </cell>
          <cell r="P347"/>
          <cell r="Q347"/>
          <cell r="R347"/>
          <cell r="S347"/>
          <cell r="T347"/>
          <cell r="U347" t="str">
            <v/>
          </cell>
          <cell r="V347" t="str">
            <v/>
          </cell>
          <cell r="W347" t="str">
            <v/>
          </cell>
          <cell r="X347" t="str">
            <v/>
          </cell>
          <cell r="Y347" t="str">
            <v/>
          </cell>
          <cell r="Z347">
            <v>0</v>
          </cell>
          <cell r="AA347">
            <v>0</v>
          </cell>
          <cell r="AB347"/>
          <cell r="AC347"/>
          <cell r="AD347"/>
          <cell r="AE347"/>
          <cell r="AF347"/>
          <cell r="AG347"/>
          <cell r="AH347"/>
          <cell r="AI347"/>
          <cell r="AJ347"/>
          <cell r="AK347" t="str">
            <v/>
          </cell>
          <cell r="AL347"/>
          <cell r="AM347"/>
          <cell r="AN347"/>
          <cell r="AO347"/>
          <cell r="AP347"/>
          <cell r="AQ347"/>
          <cell r="AR347"/>
          <cell r="AS347"/>
          <cell r="AT347"/>
          <cell r="AU347" t="str">
            <v/>
          </cell>
          <cell r="AV347" t="str">
            <v/>
          </cell>
          <cell r="AW347" t="str">
            <v/>
          </cell>
          <cell r="AX347" t="str">
            <v/>
          </cell>
          <cell r="AY347" t="str">
            <v/>
          </cell>
          <cell r="AZ347" t="str">
            <v/>
          </cell>
          <cell r="BA347" t="str">
            <v/>
          </cell>
          <cell r="BB347" t="str">
            <v/>
          </cell>
          <cell r="BC347" t="str">
            <v/>
          </cell>
          <cell r="BD347" t="str">
            <v/>
          </cell>
          <cell r="BE347" t="str">
            <v/>
          </cell>
          <cell r="BF347" t="e">
            <v>#N/A</v>
          </cell>
          <cell r="BG347">
            <v>0</v>
          </cell>
          <cell r="BH347" t="str">
            <v/>
          </cell>
          <cell r="BI347" t="str">
            <v/>
          </cell>
          <cell r="BJ347" t="str">
            <v/>
          </cell>
          <cell r="BK347" t="str">
            <v/>
          </cell>
          <cell r="BL347" t="str">
            <v/>
          </cell>
          <cell r="BM347" t="str">
            <v/>
          </cell>
          <cell r="BN347" t="str">
            <v/>
          </cell>
          <cell r="BO347" t="str">
            <v/>
          </cell>
          <cell r="BP347" t="str">
            <v/>
          </cell>
          <cell r="BQ347"/>
          <cell r="BR347"/>
          <cell r="BS347"/>
          <cell r="BU347"/>
          <cell r="BV347"/>
          <cell r="BW347"/>
          <cell r="BX347"/>
          <cell r="BY347"/>
          <cell r="BZ347"/>
          <cell r="CA347"/>
          <cell r="CB347"/>
          <cell r="CC347"/>
        </row>
        <row r="348">
          <cell r="C348"/>
          <cell r="D348"/>
          <cell r="E348"/>
          <cell r="F348"/>
          <cell r="G348"/>
          <cell r="H348"/>
          <cell r="I348"/>
          <cell r="J348" t="str">
            <v/>
          </cell>
          <cell r="K348" t="str">
            <v/>
          </cell>
          <cell r="L348" t="str">
            <v/>
          </cell>
          <cell r="M348"/>
          <cell r="N348"/>
          <cell r="O348" t="str">
            <v/>
          </cell>
          <cell r="P348"/>
          <cell r="Q348"/>
          <cell r="R348"/>
          <cell r="S348"/>
          <cell r="T348"/>
          <cell r="U348" t="str">
            <v/>
          </cell>
          <cell r="V348" t="str">
            <v/>
          </cell>
          <cell r="W348" t="str">
            <v/>
          </cell>
          <cell r="X348" t="str">
            <v/>
          </cell>
          <cell r="Y348" t="str">
            <v/>
          </cell>
          <cell r="Z348">
            <v>0</v>
          </cell>
          <cell r="AA348">
            <v>0</v>
          </cell>
          <cell r="AB348"/>
          <cell r="AC348"/>
          <cell r="AD348"/>
          <cell r="AE348"/>
          <cell r="AF348"/>
          <cell r="AG348"/>
          <cell r="AH348"/>
          <cell r="AI348"/>
          <cell r="AJ348"/>
          <cell r="AK348" t="str">
            <v/>
          </cell>
          <cell r="AL348"/>
          <cell r="AM348"/>
          <cell r="AN348"/>
          <cell r="AO348"/>
          <cell r="AP348"/>
          <cell r="AQ348"/>
          <cell r="AR348"/>
          <cell r="AS348"/>
          <cell r="AT348"/>
          <cell r="AU348" t="str">
            <v/>
          </cell>
          <cell r="AV348" t="str">
            <v/>
          </cell>
          <cell r="AW348" t="str">
            <v/>
          </cell>
          <cell r="AX348" t="str">
            <v/>
          </cell>
          <cell r="AY348" t="str">
            <v/>
          </cell>
          <cell r="AZ348" t="str">
            <v/>
          </cell>
          <cell r="BA348" t="str">
            <v/>
          </cell>
          <cell r="BB348" t="str">
            <v/>
          </cell>
          <cell r="BC348" t="str">
            <v/>
          </cell>
          <cell r="BD348" t="str">
            <v/>
          </cell>
          <cell r="BE348" t="str">
            <v/>
          </cell>
          <cell r="BF348" t="e">
            <v>#N/A</v>
          </cell>
          <cell r="BG348">
            <v>0</v>
          </cell>
          <cell r="BH348" t="str">
            <v/>
          </cell>
          <cell r="BI348" t="str">
            <v/>
          </cell>
          <cell r="BJ348" t="str">
            <v/>
          </cell>
          <cell r="BK348" t="str">
            <v/>
          </cell>
          <cell r="BL348" t="str">
            <v/>
          </cell>
          <cell r="BM348" t="str">
            <v/>
          </cell>
          <cell r="BN348" t="str">
            <v/>
          </cell>
          <cell r="BO348" t="str">
            <v/>
          </cell>
          <cell r="BP348" t="str">
            <v/>
          </cell>
          <cell r="BQ348"/>
          <cell r="BR348"/>
          <cell r="BS348"/>
          <cell r="BU348"/>
          <cell r="BV348"/>
          <cell r="BW348"/>
          <cell r="BX348"/>
          <cell r="BY348"/>
          <cell r="BZ348"/>
          <cell r="CA348"/>
          <cell r="CB348"/>
          <cell r="CC348"/>
        </row>
        <row r="349">
          <cell r="C349"/>
          <cell r="D349"/>
          <cell r="E349"/>
          <cell r="F349"/>
          <cell r="G349"/>
          <cell r="H349"/>
          <cell r="I349"/>
          <cell r="J349" t="str">
            <v/>
          </cell>
          <cell r="K349" t="str">
            <v/>
          </cell>
          <cell r="L349" t="str">
            <v/>
          </cell>
          <cell r="M349"/>
          <cell r="N349"/>
          <cell r="O349" t="str">
            <v/>
          </cell>
          <cell r="P349"/>
          <cell r="Q349"/>
          <cell r="R349"/>
          <cell r="S349"/>
          <cell r="T349"/>
          <cell r="U349" t="str">
            <v/>
          </cell>
          <cell r="V349" t="str">
            <v/>
          </cell>
          <cell r="W349" t="str">
            <v/>
          </cell>
          <cell r="X349" t="str">
            <v/>
          </cell>
          <cell r="Y349" t="str">
            <v/>
          </cell>
          <cell r="Z349">
            <v>0</v>
          </cell>
          <cell r="AA349">
            <v>0</v>
          </cell>
          <cell r="AB349"/>
          <cell r="AC349"/>
          <cell r="AD349"/>
          <cell r="AE349"/>
          <cell r="AF349"/>
          <cell r="AG349"/>
          <cell r="AH349"/>
          <cell r="AI349"/>
          <cell r="AJ349"/>
          <cell r="AK349" t="str">
            <v/>
          </cell>
          <cell r="AL349"/>
          <cell r="AM349"/>
          <cell r="AN349"/>
          <cell r="AO349"/>
          <cell r="AP349"/>
          <cell r="AQ349"/>
          <cell r="AR349"/>
          <cell r="AS349"/>
          <cell r="AT349"/>
          <cell r="AU349" t="str">
            <v/>
          </cell>
          <cell r="AV349" t="str">
            <v/>
          </cell>
          <cell r="AW349" t="str">
            <v/>
          </cell>
          <cell r="AX349" t="str">
            <v/>
          </cell>
          <cell r="AY349" t="str">
            <v/>
          </cell>
          <cell r="AZ349" t="str">
            <v/>
          </cell>
          <cell r="BA349" t="str">
            <v/>
          </cell>
          <cell r="BB349" t="str">
            <v/>
          </cell>
          <cell r="BC349" t="str">
            <v/>
          </cell>
          <cell r="BD349" t="str">
            <v/>
          </cell>
          <cell r="BE349" t="str">
            <v/>
          </cell>
          <cell r="BF349" t="e">
            <v>#N/A</v>
          </cell>
          <cell r="BG349">
            <v>0</v>
          </cell>
          <cell r="BH349" t="str">
            <v/>
          </cell>
          <cell r="BI349" t="str">
            <v/>
          </cell>
          <cell r="BJ349" t="str">
            <v/>
          </cell>
          <cell r="BK349" t="str">
            <v/>
          </cell>
          <cell r="BL349" t="str">
            <v/>
          </cell>
          <cell r="BM349" t="str">
            <v/>
          </cell>
          <cell r="BN349" t="str">
            <v/>
          </cell>
          <cell r="BO349" t="str">
            <v/>
          </cell>
          <cell r="BP349" t="str">
            <v/>
          </cell>
          <cell r="BQ349"/>
          <cell r="BR349"/>
          <cell r="BS349"/>
          <cell r="BU349"/>
          <cell r="BV349"/>
          <cell r="BW349"/>
          <cell r="BX349"/>
          <cell r="BY349"/>
          <cell r="BZ349"/>
          <cell r="CA349"/>
          <cell r="CB349"/>
          <cell r="CC349"/>
        </row>
        <row r="350">
          <cell r="C350"/>
          <cell r="D350"/>
          <cell r="E350"/>
          <cell r="F350"/>
          <cell r="G350"/>
          <cell r="H350"/>
          <cell r="I350"/>
          <cell r="J350" t="str">
            <v/>
          </cell>
          <cell r="K350" t="str">
            <v/>
          </cell>
          <cell r="L350" t="str">
            <v/>
          </cell>
          <cell r="M350"/>
          <cell r="N350"/>
          <cell r="O350" t="str">
            <v/>
          </cell>
          <cell r="P350"/>
          <cell r="Q350"/>
          <cell r="R350"/>
          <cell r="S350"/>
          <cell r="T350"/>
          <cell r="U350" t="str">
            <v/>
          </cell>
          <cell r="V350" t="str">
            <v/>
          </cell>
          <cell r="W350" t="str">
            <v/>
          </cell>
          <cell r="X350" t="str">
            <v/>
          </cell>
          <cell r="Y350" t="str">
            <v/>
          </cell>
          <cell r="Z350">
            <v>0</v>
          </cell>
          <cell r="AA350">
            <v>0</v>
          </cell>
          <cell r="AB350"/>
          <cell r="AC350"/>
          <cell r="AD350"/>
          <cell r="AE350"/>
          <cell r="AF350"/>
          <cell r="AG350"/>
          <cell r="AH350"/>
          <cell r="AI350"/>
          <cell r="AJ350"/>
          <cell r="AK350" t="str">
            <v/>
          </cell>
          <cell r="AL350"/>
          <cell r="AM350"/>
          <cell r="AN350"/>
          <cell r="AO350"/>
          <cell r="AP350"/>
          <cell r="AQ350"/>
          <cell r="AR350"/>
          <cell r="AS350"/>
          <cell r="AT350"/>
          <cell r="AU350" t="str">
            <v/>
          </cell>
          <cell r="AV350" t="str">
            <v/>
          </cell>
          <cell r="AW350" t="str">
            <v/>
          </cell>
          <cell r="AX350" t="str">
            <v/>
          </cell>
          <cell r="AY350" t="str">
            <v/>
          </cell>
          <cell r="AZ350" t="str">
            <v/>
          </cell>
          <cell r="BA350" t="str">
            <v/>
          </cell>
          <cell r="BB350" t="str">
            <v/>
          </cell>
          <cell r="BC350" t="str">
            <v/>
          </cell>
          <cell r="BD350" t="str">
            <v/>
          </cell>
          <cell r="BE350" t="str">
            <v/>
          </cell>
          <cell r="BF350" t="e">
            <v>#N/A</v>
          </cell>
          <cell r="BG350">
            <v>0</v>
          </cell>
          <cell r="BH350" t="str">
            <v/>
          </cell>
          <cell r="BI350" t="str">
            <v/>
          </cell>
          <cell r="BJ350" t="str">
            <v/>
          </cell>
          <cell r="BK350" t="str">
            <v/>
          </cell>
          <cell r="BL350" t="str">
            <v/>
          </cell>
          <cell r="BM350" t="str">
            <v/>
          </cell>
          <cell r="BN350" t="str">
            <v/>
          </cell>
          <cell r="BO350" t="str">
            <v/>
          </cell>
          <cell r="BP350" t="str">
            <v/>
          </cell>
          <cell r="BQ350"/>
          <cell r="BR350"/>
          <cell r="BS350"/>
          <cell r="BU350"/>
          <cell r="BV350"/>
          <cell r="BW350"/>
          <cell r="BX350"/>
          <cell r="BY350"/>
          <cell r="BZ350"/>
          <cell r="CA350"/>
          <cell r="CB350"/>
          <cell r="CC350"/>
        </row>
        <row r="351">
          <cell r="C351"/>
          <cell r="D351"/>
          <cell r="E351"/>
          <cell r="F351"/>
          <cell r="G351"/>
          <cell r="H351"/>
          <cell r="I351"/>
          <cell r="J351" t="str">
            <v/>
          </cell>
          <cell r="K351" t="str">
            <v/>
          </cell>
          <cell r="L351" t="str">
            <v/>
          </cell>
          <cell r="M351"/>
          <cell r="N351"/>
          <cell r="O351" t="str">
            <v/>
          </cell>
          <cell r="P351"/>
          <cell r="Q351"/>
          <cell r="R351"/>
          <cell r="S351"/>
          <cell r="T351"/>
          <cell r="U351" t="str">
            <v/>
          </cell>
          <cell r="V351" t="str">
            <v/>
          </cell>
          <cell r="W351" t="str">
            <v/>
          </cell>
          <cell r="X351" t="str">
            <v/>
          </cell>
          <cell r="Y351" t="str">
            <v/>
          </cell>
          <cell r="Z351">
            <v>0</v>
          </cell>
          <cell r="AA351">
            <v>0</v>
          </cell>
          <cell r="AB351"/>
          <cell r="AC351"/>
          <cell r="AD351"/>
          <cell r="AE351"/>
          <cell r="AF351"/>
          <cell r="AG351"/>
          <cell r="AH351"/>
          <cell r="AI351"/>
          <cell r="AJ351"/>
          <cell r="AK351" t="str">
            <v/>
          </cell>
          <cell r="AL351"/>
          <cell r="AM351"/>
          <cell r="AN351"/>
          <cell r="AO351"/>
          <cell r="AP351"/>
          <cell r="AQ351"/>
          <cell r="AR351"/>
          <cell r="AS351"/>
          <cell r="AT351"/>
          <cell r="AU351" t="str">
            <v/>
          </cell>
          <cell r="AV351" t="str">
            <v/>
          </cell>
          <cell r="AW351" t="str">
            <v/>
          </cell>
          <cell r="AX351" t="str">
            <v/>
          </cell>
          <cell r="AY351" t="str">
            <v/>
          </cell>
          <cell r="AZ351" t="str">
            <v/>
          </cell>
          <cell r="BA351" t="str">
            <v/>
          </cell>
          <cell r="BB351" t="str">
            <v/>
          </cell>
          <cell r="BC351" t="str">
            <v/>
          </cell>
          <cell r="BD351" t="str">
            <v/>
          </cell>
          <cell r="BE351" t="str">
            <v/>
          </cell>
          <cell r="BF351" t="e">
            <v>#N/A</v>
          </cell>
          <cell r="BG351">
            <v>0</v>
          </cell>
          <cell r="BH351" t="str">
            <v/>
          </cell>
          <cell r="BI351" t="str">
            <v/>
          </cell>
          <cell r="BJ351" t="str">
            <v/>
          </cell>
          <cell r="BK351" t="str">
            <v/>
          </cell>
          <cell r="BL351" t="str">
            <v/>
          </cell>
          <cell r="BM351" t="str">
            <v/>
          </cell>
          <cell r="BN351" t="str">
            <v/>
          </cell>
          <cell r="BO351" t="str">
            <v/>
          </cell>
          <cell r="BP351" t="str">
            <v/>
          </cell>
          <cell r="BQ351"/>
          <cell r="BR351"/>
          <cell r="BS351"/>
          <cell r="BU351"/>
          <cell r="BV351"/>
          <cell r="BW351"/>
          <cell r="BX351"/>
          <cell r="BY351"/>
          <cell r="BZ351"/>
          <cell r="CA351"/>
          <cell r="CB351"/>
          <cell r="CC351"/>
        </row>
        <row r="352">
          <cell r="C352"/>
          <cell r="D352"/>
          <cell r="E352"/>
          <cell r="F352"/>
          <cell r="G352"/>
          <cell r="H352"/>
          <cell r="I352"/>
          <cell r="J352" t="str">
            <v/>
          </cell>
          <cell r="K352" t="str">
            <v/>
          </cell>
          <cell r="L352" t="str">
            <v/>
          </cell>
          <cell r="M352"/>
          <cell r="N352"/>
          <cell r="O352" t="str">
            <v/>
          </cell>
          <cell r="P352"/>
          <cell r="Q352"/>
          <cell r="R352"/>
          <cell r="S352"/>
          <cell r="T352"/>
          <cell r="U352" t="str">
            <v/>
          </cell>
          <cell r="V352" t="str">
            <v/>
          </cell>
          <cell r="W352" t="str">
            <v/>
          </cell>
          <cell r="X352" t="str">
            <v/>
          </cell>
          <cell r="Y352" t="str">
            <v/>
          </cell>
          <cell r="Z352">
            <v>0</v>
          </cell>
          <cell r="AA352">
            <v>0</v>
          </cell>
          <cell r="AB352"/>
          <cell r="AC352"/>
          <cell r="AD352"/>
          <cell r="AE352"/>
          <cell r="AF352"/>
          <cell r="AG352"/>
          <cell r="AH352"/>
          <cell r="AI352"/>
          <cell r="AJ352"/>
          <cell r="AK352" t="str">
            <v/>
          </cell>
          <cell r="AL352"/>
          <cell r="AM352"/>
          <cell r="AN352"/>
          <cell r="AO352"/>
          <cell r="AP352"/>
          <cell r="AQ352"/>
          <cell r="AR352"/>
          <cell r="AS352"/>
          <cell r="AT352"/>
          <cell r="AU352" t="str">
            <v/>
          </cell>
          <cell r="AV352" t="str">
            <v/>
          </cell>
          <cell r="AW352" t="str">
            <v/>
          </cell>
          <cell r="AX352" t="str">
            <v/>
          </cell>
          <cell r="AY352" t="str">
            <v/>
          </cell>
          <cell r="AZ352" t="str">
            <v/>
          </cell>
          <cell r="BA352" t="str">
            <v/>
          </cell>
          <cell r="BB352" t="str">
            <v/>
          </cell>
          <cell r="BC352" t="str">
            <v/>
          </cell>
          <cell r="BD352" t="str">
            <v/>
          </cell>
          <cell r="BE352" t="str">
            <v/>
          </cell>
          <cell r="BF352" t="e">
            <v>#N/A</v>
          </cell>
          <cell r="BG352">
            <v>0</v>
          </cell>
          <cell r="BH352" t="str">
            <v/>
          </cell>
          <cell r="BI352" t="str">
            <v/>
          </cell>
          <cell r="BJ352" t="str">
            <v/>
          </cell>
          <cell r="BK352" t="str">
            <v/>
          </cell>
          <cell r="BL352" t="str">
            <v/>
          </cell>
          <cell r="BM352" t="str">
            <v/>
          </cell>
          <cell r="BN352" t="str">
            <v/>
          </cell>
          <cell r="BO352" t="str">
            <v/>
          </cell>
          <cell r="BP352" t="str">
            <v/>
          </cell>
          <cell r="BQ352"/>
          <cell r="BR352"/>
          <cell r="BS352"/>
          <cell r="BU352"/>
          <cell r="BV352"/>
          <cell r="BW352"/>
          <cell r="BX352"/>
          <cell r="BY352"/>
          <cell r="BZ352"/>
          <cell r="CA352"/>
          <cell r="CB352"/>
          <cell r="CC352"/>
        </row>
        <row r="353">
          <cell r="C353"/>
          <cell r="D353"/>
          <cell r="E353"/>
          <cell r="F353"/>
          <cell r="G353"/>
          <cell r="H353"/>
          <cell r="I353"/>
          <cell r="J353" t="str">
            <v/>
          </cell>
          <cell r="K353" t="str">
            <v/>
          </cell>
          <cell r="L353" t="str">
            <v/>
          </cell>
          <cell r="M353"/>
          <cell r="N353"/>
          <cell r="O353" t="str">
            <v/>
          </cell>
          <cell r="P353"/>
          <cell r="Q353"/>
          <cell r="R353"/>
          <cell r="S353"/>
          <cell r="T353"/>
          <cell r="U353" t="str">
            <v/>
          </cell>
          <cell r="V353" t="str">
            <v/>
          </cell>
          <cell r="W353" t="str">
            <v/>
          </cell>
          <cell r="X353" t="str">
            <v/>
          </cell>
          <cell r="Y353" t="str">
            <v/>
          </cell>
          <cell r="Z353">
            <v>0</v>
          </cell>
          <cell r="AA353">
            <v>0</v>
          </cell>
          <cell r="AB353"/>
          <cell r="AC353"/>
          <cell r="AD353"/>
          <cell r="AE353"/>
          <cell r="AF353"/>
          <cell r="AG353"/>
          <cell r="AH353"/>
          <cell r="AI353"/>
          <cell r="AJ353"/>
          <cell r="AK353" t="str">
            <v/>
          </cell>
          <cell r="AL353"/>
          <cell r="AM353"/>
          <cell r="AN353"/>
          <cell r="AO353"/>
          <cell r="AP353"/>
          <cell r="AQ353"/>
          <cell r="AR353"/>
          <cell r="AS353"/>
          <cell r="AT353"/>
          <cell r="AU353" t="str">
            <v/>
          </cell>
          <cell r="AV353" t="str">
            <v/>
          </cell>
          <cell r="AW353" t="str">
            <v/>
          </cell>
          <cell r="AX353" t="str">
            <v/>
          </cell>
          <cell r="AY353" t="str">
            <v/>
          </cell>
          <cell r="AZ353" t="str">
            <v/>
          </cell>
          <cell r="BA353" t="str">
            <v/>
          </cell>
          <cell r="BB353" t="str">
            <v/>
          </cell>
          <cell r="BC353" t="str">
            <v/>
          </cell>
          <cell r="BD353" t="str">
            <v/>
          </cell>
          <cell r="BE353" t="str">
            <v/>
          </cell>
          <cell r="BF353" t="e">
            <v>#N/A</v>
          </cell>
          <cell r="BG353">
            <v>0</v>
          </cell>
          <cell r="BH353" t="str">
            <v/>
          </cell>
          <cell r="BI353" t="str">
            <v/>
          </cell>
          <cell r="BJ353" t="str">
            <v/>
          </cell>
          <cell r="BK353" t="str">
            <v/>
          </cell>
          <cell r="BL353" t="str">
            <v/>
          </cell>
          <cell r="BM353" t="str">
            <v/>
          </cell>
          <cell r="BN353" t="str">
            <v/>
          </cell>
          <cell r="BO353" t="str">
            <v/>
          </cell>
          <cell r="BP353" t="str">
            <v/>
          </cell>
          <cell r="BQ353"/>
          <cell r="BR353"/>
          <cell r="BS353"/>
          <cell r="BU353"/>
          <cell r="BV353"/>
          <cell r="BW353"/>
          <cell r="BX353"/>
          <cell r="BY353"/>
          <cell r="BZ353"/>
          <cell r="CA353"/>
          <cell r="CB353"/>
          <cell r="CC353"/>
        </row>
        <row r="354">
          <cell r="C354"/>
          <cell r="D354"/>
          <cell r="E354"/>
          <cell r="F354"/>
          <cell r="G354"/>
          <cell r="H354"/>
          <cell r="I354"/>
          <cell r="J354" t="str">
            <v/>
          </cell>
          <cell r="K354" t="str">
            <v/>
          </cell>
          <cell r="L354" t="str">
            <v/>
          </cell>
          <cell r="M354"/>
          <cell r="N354"/>
          <cell r="O354" t="str">
            <v/>
          </cell>
          <cell r="P354"/>
          <cell r="Q354"/>
          <cell r="R354"/>
          <cell r="S354"/>
          <cell r="T354"/>
          <cell r="U354" t="str">
            <v/>
          </cell>
          <cell r="V354" t="str">
            <v/>
          </cell>
          <cell r="W354" t="str">
            <v/>
          </cell>
          <cell r="X354" t="str">
            <v/>
          </cell>
          <cell r="Y354" t="str">
            <v/>
          </cell>
          <cell r="Z354">
            <v>0</v>
          </cell>
          <cell r="AA354">
            <v>0</v>
          </cell>
          <cell r="AB354"/>
          <cell r="AC354"/>
          <cell r="AD354"/>
          <cell r="AE354"/>
          <cell r="AF354"/>
          <cell r="AG354"/>
          <cell r="AH354"/>
          <cell r="AI354"/>
          <cell r="AJ354"/>
          <cell r="AK354" t="str">
            <v/>
          </cell>
          <cell r="AL354"/>
          <cell r="AM354"/>
          <cell r="AN354"/>
          <cell r="AO354"/>
          <cell r="AP354"/>
          <cell r="AQ354"/>
          <cell r="AR354"/>
          <cell r="AS354"/>
          <cell r="AT354"/>
          <cell r="AU354" t="str">
            <v/>
          </cell>
          <cell r="AV354" t="str">
            <v/>
          </cell>
          <cell r="AW354" t="str">
            <v/>
          </cell>
          <cell r="AX354" t="str">
            <v/>
          </cell>
          <cell r="AY354" t="str">
            <v/>
          </cell>
          <cell r="AZ354" t="str">
            <v/>
          </cell>
          <cell r="BA354" t="str">
            <v/>
          </cell>
          <cell r="BB354" t="str">
            <v/>
          </cell>
          <cell r="BC354" t="str">
            <v/>
          </cell>
          <cell r="BD354" t="str">
            <v/>
          </cell>
          <cell r="BE354" t="str">
            <v/>
          </cell>
          <cell r="BF354" t="e">
            <v>#N/A</v>
          </cell>
          <cell r="BG354">
            <v>0</v>
          </cell>
          <cell r="BH354" t="str">
            <v/>
          </cell>
          <cell r="BI354" t="str">
            <v/>
          </cell>
          <cell r="BJ354" t="str">
            <v/>
          </cell>
          <cell r="BK354" t="str">
            <v/>
          </cell>
          <cell r="BL354" t="str">
            <v/>
          </cell>
          <cell r="BM354" t="str">
            <v/>
          </cell>
          <cell r="BN354" t="str">
            <v/>
          </cell>
          <cell r="BO354" t="str">
            <v/>
          </cell>
          <cell r="BP354" t="str">
            <v/>
          </cell>
          <cell r="BQ354"/>
          <cell r="BR354"/>
          <cell r="BS354"/>
          <cell r="BU354"/>
          <cell r="BV354"/>
          <cell r="BW354"/>
          <cell r="BX354"/>
          <cell r="BY354"/>
          <cell r="BZ354"/>
          <cell r="CA354"/>
          <cell r="CB354"/>
          <cell r="CC354"/>
        </row>
        <row r="355">
          <cell r="C355"/>
          <cell r="D355"/>
          <cell r="E355"/>
          <cell r="F355"/>
          <cell r="G355"/>
          <cell r="H355"/>
          <cell r="I355"/>
          <cell r="J355" t="str">
            <v/>
          </cell>
          <cell r="K355" t="str">
            <v/>
          </cell>
          <cell r="L355" t="str">
            <v/>
          </cell>
          <cell r="M355"/>
          <cell r="N355"/>
          <cell r="O355" t="str">
            <v/>
          </cell>
          <cell r="P355"/>
          <cell r="Q355"/>
          <cell r="R355"/>
          <cell r="S355"/>
          <cell r="T355"/>
          <cell r="U355" t="str">
            <v/>
          </cell>
          <cell r="V355" t="str">
            <v/>
          </cell>
          <cell r="W355" t="str">
            <v/>
          </cell>
          <cell r="X355" t="str">
            <v/>
          </cell>
          <cell r="Y355" t="str">
            <v/>
          </cell>
          <cell r="Z355">
            <v>0</v>
          </cell>
          <cell r="AA355">
            <v>0</v>
          </cell>
          <cell r="AB355"/>
          <cell r="AC355"/>
          <cell r="AD355"/>
          <cell r="AE355"/>
          <cell r="AF355"/>
          <cell r="AG355"/>
          <cell r="AH355"/>
          <cell r="AI355"/>
          <cell r="AJ355"/>
          <cell r="AK355" t="str">
            <v/>
          </cell>
          <cell r="AL355"/>
          <cell r="AM355"/>
          <cell r="AN355"/>
          <cell r="AO355"/>
          <cell r="AP355"/>
          <cell r="AQ355"/>
          <cell r="AR355"/>
          <cell r="AS355"/>
          <cell r="AT355"/>
          <cell r="AU355" t="str">
            <v/>
          </cell>
          <cell r="AV355" t="str">
            <v/>
          </cell>
          <cell r="AW355" t="str">
            <v/>
          </cell>
          <cell r="AX355" t="str">
            <v/>
          </cell>
          <cell r="AY355" t="str">
            <v/>
          </cell>
          <cell r="AZ355" t="str">
            <v/>
          </cell>
          <cell r="BA355" t="str">
            <v/>
          </cell>
          <cell r="BB355" t="str">
            <v/>
          </cell>
          <cell r="BC355" t="str">
            <v/>
          </cell>
          <cell r="BD355" t="str">
            <v/>
          </cell>
          <cell r="BE355" t="str">
            <v/>
          </cell>
          <cell r="BF355" t="e">
            <v>#N/A</v>
          </cell>
          <cell r="BG355">
            <v>0</v>
          </cell>
          <cell r="BH355" t="str">
            <v/>
          </cell>
          <cell r="BI355" t="str">
            <v/>
          </cell>
          <cell r="BJ355" t="str">
            <v/>
          </cell>
          <cell r="BK355" t="str">
            <v/>
          </cell>
          <cell r="BL355" t="str">
            <v/>
          </cell>
          <cell r="BM355" t="str">
            <v/>
          </cell>
          <cell r="BN355" t="str">
            <v/>
          </cell>
          <cell r="BO355" t="str">
            <v/>
          </cell>
          <cell r="BP355" t="str">
            <v/>
          </cell>
          <cell r="BQ355"/>
          <cell r="BR355"/>
          <cell r="BS355"/>
          <cell r="BU355"/>
          <cell r="BV355"/>
          <cell r="BW355"/>
          <cell r="BX355"/>
          <cell r="BY355"/>
          <cell r="BZ355"/>
          <cell r="CA355"/>
          <cell r="CB355"/>
          <cell r="CC355"/>
        </row>
        <row r="356">
          <cell r="C356"/>
          <cell r="D356"/>
          <cell r="E356"/>
          <cell r="F356"/>
          <cell r="G356"/>
          <cell r="H356"/>
          <cell r="I356"/>
          <cell r="J356" t="str">
            <v/>
          </cell>
          <cell r="K356" t="str">
            <v/>
          </cell>
          <cell r="L356" t="str">
            <v/>
          </cell>
          <cell r="M356"/>
          <cell r="N356"/>
          <cell r="O356" t="str">
            <v/>
          </cell>
          <cell r="P356"/>
          <cell r="Q356"/>
          <cell r="R356"/>
          <cell r="S356"/>
          <cell r="T356"/>
          <cell r="U356" t="str">
            <v/>
          </cell>
          <cell r="V356" t="str">
            <v/>
          </cell>
          <cell r="W356" t="str">
            <v/>
          </cell>
          <cell r="X356" t="str">
            <v/>
          </cell>
          <cell r="Y356" t="str">
            <v/>
          </cell>
          <cell r="Z356">
            <v>0</v>
          </cell>
          <cell r="AA356">
            <v>0</v>
          </cell>
          <cell r="AB356"/>
          <cell r="AC356"/>
          <cell r="AD356"/>
          <cell r="AE356"/>
          <cell r="AF356"/>
          <cell r="AG356"/>
          <cell r="AH356"/>
          <cell r="AI356"/>
          <cell r="AJ356"/>
          <cell r="AK356" t="str">
            <v/>
          </cell>
          <cell r="AL356"/>
          <cell r="AM356"/>
          <cell r="AN356"/>
          <cell r="AO356"/>
          <cell r="AP356"/>
          <cell r="AQ356"/>
          <cell r="AR356"/>
          <cell r="AS356"/>
          <cell r="AT356"/>
          <cell r="AU356" t="str">
            <v/>
          </cell>
          <cell r="AV356" t="str">
            <v/>
          </cell>
          <cell r="AW356" t="str">
            <v/>
          </cell>
          <cell r="AX356" t="str">
            <v/>
          </cell>
          <cell r="AY356" t="str">
            <v/>
          </cell>
          <cell r="AZ356" t="str">
            <v/>
          </cell>
          <cell r="BA356" t="str">
            <v/>
          </cell>
          <cell r="BB356" t="str">
            <v/>
          </cell>
          <cell r="BC356" t="str">
            <v/>
          </cell>
          <cell r="BD356" t="str">
            <v/>
          </cell>
          <cell r="BE356" t="str">
            <v/>
          </cell>
          <cell r="BF356" t="e">
            <v>#N/A</v>
          </cell>
          <cell r="BG356">
            <v>0</v>
          </cell>
          <cell r="BH356" t="str">
            <v/>
          </cell>
          <cell r="BI356" t="str">
            <v/>
          </cell>
          <cell r="BJ356" t="str">
            <v/>
          </cell>
          <cell r="BK356" t="str">
            <v/>
          </cell>
          <cell r="BL356" t="str">
            <v/>
          </cell>
          <cell r="BM356" t="str">
            <v/>
          </cell>
          <cell r="BN356" t="str">
            <v/>
          </cell>
          <cell r="BO356" t="str">
            <v/>
          </cell>
          <cell r="BP356" t="str">
            <v/>
          </cell>
          <cell r="BQ356"/>
          <cell r="BR356"/>
          <cell r="BS356"/>
          <cell r="BU356"/>
          <cell r="BV356"/>
          <cell r="BW356"/>
          <cell r="BX356"/>
          <cell r="BY356"/>
          <cell r="BZ356"/>
          <cell r="CA356"/>
          <cell r="CB356"/>
          <cell r="CC356"/>
        </row>
        <row r="357">
          <cell r="C357"/>
          <cell r="D357"/>
          <cell r="E357"/>
          <cell r="F357"/>
          <cell r="G357"/>
          <cell r="H357"/>
          <cell r="I357"/>
          <cell r="J357" t="str">
            <v/>
          </cell>
          <cell r="K357" t="str">
            <v/>
          </cell>
          <cell r="L357" t="str">
            <v/>
          </cell>
          <cell r="M357"/>
          <cell r="N357"/>
          <cell r="O357" t="str">
            <v/>
          </cell>
          <cell r="P357"/>
          <cell r="Q357"/>
          <cell r="R357"/>
          <cell r="S357"/>
          <cell r="T357"/>
          <cell r="U357" t="str">
            <v/>
          </cell>
          <cell r="V357" t="str">
            <v/>
          </cell>
          <cell r="W357" t="str">
            <v/>
          </cell>
          <cell r="X357" t="str">
            <v/>
          </cell>
          <cell r="Y357" t="str">
            <v/>
          </cell>
          <cell r="Z357">
            <v>0</v>
          </cell>
          <cell r="AA357">
            <v>0</v>
          </cell>
          <cell r="AB357"/>
          <cell r="AC357"/>
          <cell r="AD357"/>
          <cell r="AE357"/>
          <cell r="AF357"/>
          <cell r="AG357"/>
          <cell r="AH357"/>
          <cell r="AI357"/>
          <cell r="AJ357"/>
          <cell r="AK357" t="str">
            <v/>
          </cell>
          <cell r="AL357"/>
          <cell r="AM357"/>
          <cell r="AN357"/>
          <cell r="AO357"/>
          <cell r="AP357"/>
          <cell r="AQ357"/>
          <cell r="AR357"/>
          <cell r="AS357"/>
          <cell r="AT357"/>
          <cell r="AU357" t="str">
            <v/>
          </cell>
          <cell r="AV357" t="str">
            <v/>
          </cell>
          <cell r="AW357" t="str">
            <v/>
          </cell>
          <cell r="AX357" t="str">
            <v/>
          </cell>
          <cell r="AY357" t="str">
            <v/>
          </cell>
          <cell r="AZ357" t="str">
            <v/>
          </cell>
          <cell r="BA357" t="str">
            <v/>
          </cell>
          <cell r="BB357" t="str">
            <v/>
          </cell>
          <cell r="BC357" t="str">
            <v/>
          </cell>
          <cell r="BD357" t="str">
            <v/>
          </cell>
          <cell r="BE357" t="str">
            <v/>
          </cell>
          <cell r="BF357" t="e">
            <v>#N/A</v>
          </cell>
          <cell r="BG357">
            <v>0</v>
          </cell>
          <cell r="BH357" t="str">
            <v/>
          </cell>
          <cell r="BI357" t="str">
            <v/>
          </cell>
          <cell r="BJ357" t="str">
            <v/>
          </cell>
          <cell r="BK357" t="str">
            <v/>
          </cell>
          <cell r="BL357" t="str">
            <v/>
          </cell>
          <cell r="BM357" t="str">
            <v/>
          </cell>
          <cell r="BN357" t="str">
            <v/>
          </cell>
          <cell r="BO357" t="str">
            <v/>
          </cell>
          <cell r="BP357" t="str">
            <v/>
          </cell>
          <cell r="BQ357"/>
          <cell r="BR357"/>
          <cell r="BS357"/>
          <cell r="BU357"/>
          <cell r="BV357"/>
          <cell r="BW357"/>
          <cell r="BX357"/>
          <cell r="BY357"/>
          <cell r="BZ357"/>
          <cell r="CA357"/>
          <cell r="CB357"/>
          <cell r="CC357"/>
        </row>
        <row r="358">
          <cell r="C358"/>
          <cell r="D358"/>
          <cell r="E358"/>
          <cell r="F358"/>
          <cell r="G358"/>
          <cell r="H358"/>
          <cell r="I358"/>
          <cell r="J358" t="str">
            <v/>
          </cell>
          <cell r="K358" t="str">
            <v/>
          </cell>
          <cell r="L358" t="str">
            <v/>
          </cell>
          <cell r="M358"/>
          <cell r="N358"/>
          <cell r="O358" t="str">
            <v/>
          </cell>
          <cell r="P358"/>
          <cell r="Q358"/>
          <cell r="R358"/>
          <cell r="S358"/>
          <cell r="T358"/>
          <cell r="U358" t="str">
            <v/>
          </cell>
          <cell r="V358" t="str">
            <v/>
          </cell>
          <cell r="W358" t="str">
            <v/>
          </cell>
          <cell r="X358" t="str">
            <v/>
          </cell>
          <cell r="Y358" t="str">
            <v/>
          </cell>
          <cell r="Z358">
            <v>0</v>
          </cell>
          <cell r="AA358">
            <v>0</v>
          </cell>
          <cell r="AB358"/>
          <cell r="AC358"/>
          <cell r="AD358"/>
          <cell r="AE358"/>
          <cell r="AF358"/>
          <cell r="AG358"/>
          <cell r="AH358"/>
          <cell r="AI358"/>
          <cell r="AJ358"/>
          <cell r="AK358" t="str">
            <v/>
          </cell>
          <cell r="AL358"/>
          <cell r="AM358"/>
          <cell r="AN358"/>
          <cell r="AO358"/>
          <cell r="AP358"/>
          <cell r="AQ358"/>
          <cell r="AR358"/>
          <cell r="AS358"/>
          <cell r="AT358"/>
          <cell r="AU358" t="str">
            <v/>
          </cell>
          <cell r="AV358" t="str">
            <v/>
          </cell>
          <cell r="AW358" t="str">
            <v/>
          </cell>
          <cell r="AX358" t="str">
            <v/>
          </cell>
          <cell r="AY358" t="str">
            <v/>
          </cell>
          <cell r="AZ358" t="str">
            <v/>
          </cell>
          <cell r="BA358" t="str">
            <v/>
          </cell>
          <cell r="BB358" t="str">
            <v/>
          </cell>
          <cell r="BC358" t="str">
            <v/>
          </cell>
          <cell r="BD358" t="str">
            <v/>
          </cell>
          <cell r="BE358" t="str">
            <v/>
          </cell>
          <cell r="BF358" t="e">
            <v>#N/A</v>
          </cell>
          <cell r="BG358">
            <v>0</v>
          </cell>
          <cell r="BH358" t="str">
            <v/>
          </cell>
          <cell r="BI358" t="str">
            <v/>
          </cell>
          <cell r="BJ358" t="str">
            <v/>
          </cell>
          <cell r="BK358" t="str">
            <v/>
          </cell>
          <cell r="BL358" t="str">
            <v/>
          </cell>
          <cell r="BM358" t="str">
            <v/>
          </cell>
          <cell r="BN358" t="str">
            <v/>
          </cell>
          <cell r="BO358" t="str">
            <v/>
          </cell>
          <cell r="BP358" t="str">
            <v/>
          </cell>
          <cell r="BQ358"/>
          <cell r="BR358"/>
          <cell r="BS358"/>
          <cell r="BU358"/>
          <cell r="BV358"/>
          <cell r="BW358"/>
          <cell r="BX358"/>
          <cell r="BY358"/>
          <cell r="BZ358"/>
          <cell r="CA358"/>
          <cell r="CB358"/>
          <cell r="CC358"/>
        </row>
        <row r="359">
          <cell r="C359"/>
          <cell r="D359"/>
          <cell r="E359"/>
          <cell r="F359"/>
          <cell r="G359"/>
          <cell r="H359"/>
          <cell r="I359"/>
          <cell r="J359" t="str">
            <v/>
          </cell>
          <cell r="K359" t="str">
            <v/>
          </cell>
          <cell r="L359" t="str">
            <v/>
          </cell>
          <cell r="M359"/>
          <cell r="N359"/>
          <cell r="O359" t="str">
            <v/>
          </cell>
          <cell r="P359"/>
          <cell r="Q359"/>
          <cell r="R359"/>
          <cell r="S359"/>
          <cell r="T359"/>
          <cell r="U359" t="str">
            <v/>
          </cell>
          <cell r="V359" t="str">
            <v/>
          </cell>
          <cell r="W359" t="str">
            <v/>
          </cell>
          <cell r="X359" t="str">
            <v/>
          </cell>
          <cell r="Y359" t="str">
            <v/>
          </cell>
          <cell r="Z359">
            <v>0</v>
          </cell>
          <cell r="AA359">
            <v>0</v>
          </cell>
          <cell r="AB359"/>
          <cell r="AC359"/>
          <cell r="AD359"/>
          <cell r="AE359"/>
          <cell r="AF359"/>
          <cell r="AG359"/>
          <cell r="AH359"/>
          <cell r="AI359"/>
          <cell r="AJ359"/>
          <cell r="AK359" t="str">
            <v/>
          </cell>
          <cell r="AL359"/>
          <cell r="AM359"/>
          <cell r="AN359"/>
          <cell r="AO359"/>
          <cell r="AP359"/>
          <cell r="AQ359"/>
          <cell r="AR359"/>
          <cell r="AS359"/>
          <cell r="AT359"/>
          <cell r="AU359" t="str">
            <v/>
          </cell>
          <cell r="AV359" t="str">
            <v/>
          </cell>
          <cell r="AW359" t="str">
            <v/>
          </cell>
          <cell r="AX359" t="str">
            <v/>
          </cell>
          <cell r="AY359" t="str">
            <v/>
          </cell>
          <cell r="AZ359" t="str">
            <v/>
          </cell>
          <cell r="BA359" t="str">
            <v/>
          </cell>
          <cell r="BB359" t="str">
            <v/>
          </cell>
          <cell r="BC359" t="str">
            <v/>
          </cell>
          <cell r="BD359" t="str">
            <v/>
          </cell>
          <cell r="BE359" t="str">
            <v/>
          </cell>
          <cell r="BF359" t="e">
            <v>#N/A</v>
          </cell>
          <cell r="BG359">
            <v>0</v>
          </cell>
          <cell r="BH359" t="str">
            <v/>
          </cell>
          <cell r="BI359" t="str">
            <v/>
          </cell>
          <cell r="BJ359" t="str">
            <v/>
          </cell>
          <cell r="BK359" t="str">
            <v/>
          </cell>
          <cell r="BL359" t="str">
            <v/>
          </cell>
          <cell r="BM359" t="str">
            <v/>
          </cell>
          <cell r="BN359" t="str">
            <v/>
          </cell>
          <cell r="BO359" t="str">
            <v/>
          </cell>
          <cell r="BP359" t="str">
            <v/>
          </cell>
          <cell r="BQ359"/>
          <cell r="BR359"/>
          <cell r="BS359"/>
          <cell r="BU359"/>
          <cell r="BV359"/>
          <cell r="BW359"/>
          <cell r="BX359"/>
          <cell r="BY359"/>
          <cell r="BZ359"/>
          <cell r="CA359"/>
          <cell r="CB359"/>
          <cell r="CC359"/>
        </row>
        <row r="360">
          <cell r="C360"/>
          <cell r="D360"/>
          <cell r="E360"/>
          <cell r="F360"/>
          <cell r="G360"/>
          <cell r="H360"/>
          <cell r="I360"/>
          <cell r="J360" t="str">
            <v/>
          </cell>
          <cell r="K360" t="str">
            <v/>
          </cell>
          <cell r="L360" t="str">
            <v/>
          </cell>
          <cell r="M360"/>
          <cell r="N360"/>
          <cell r="O360" t="str">
            <v/>
          </cell>
          <cell r="P360"/>
          <cell r="Q360"/>
          <cell r="R360"/>
          <cell r="S360"/>
          <cell r="T360"/>
          <cell r="U360" t="str">
            <v/>
          </cell>
          <cell r="V360" t="str">
            <v/>
          </cell>
          <cell r="W360" t="str">
            <v/>
          </cell>
          <cell r="X360" t="str">
            <v/>
          </cell>
          <cell r="Y360" t="str">
            <v/>
          </cell>
          <cell r="Z360">
            <v>0</v>
          </cell>
          <cell r="AA360">
            <v>0</v>
          </cell>
          <cell r="AB360"/>
          <cell r="AC360"/>
          <cell r="AD360"/>
          <cell r="AE360"/>
          <cell r="AF360"/>
          <cell r="AG360"/>
          <cell r="AH360"/>
          <cell r="AI360"/>
          <cell r="AJ360"/>
          <cell r="AK360" t="str">
            <v/>
          </cell>
          <cell r="AL360"/>
          <cell r="AM360"/>
          <cell r="AN360"/>
          <cell r="AO360"/>
          <cell r="AP360"/>
          <cell r="AQ360"/>
          <cell r="AR360"/>
          <cell r="AS360"/>
          <cell r="AT360"/>
          <cell r="AU360" t="str">
            <v/>
          </cell>
          <cell r="AV360" t="str">
            <v/>
          </cell>
          <cell r="AW360" t="str">
            <v/>
          </cell>
          <cell r="AX360" t="str">
            <v/>
          </cell>
          <cell r="AY360" t="str">
            <v/>
          </cell>
          <cell r="AZ360" t="str">
            <v/>
          </cell>
          <cell r="BA360" t="str">
            <v/>
          </cell>
          <cell r="BB360" t="str">
            <v/>
          </cell>
          <cell r="BC360" t="str">
            <v/>
          </cell>
          <cell r="BD360" t="str">
            <v/>
          </cell>
          <cell r="BE360" t="str">
            <v/>
          </cell>
          <cell r="BF360" t="e">
            <v>#N/A</v>
          </cell>
          <cell r="BG360">
            <v>0</v>
          </cell>
          <cell r="BH360" t="str">
            <v/>
          </cell>
          <cell r="BI360" t="str">
            <v/>
          </cell>
          <cell r="BJ360" t="str">
            <v/>
          </cell>
          <cell r="BK360" t="str">
            <v/>
          </cell>
          <cell r="BL360" t="str">
            <v/>
          </cell>
          <cell r="BM360" t="str">
            <v/>
          </cell>
          <cell r="BN360" t="str">
            <v/>
          </cell>
          <cell r="BO360" t="str">
            <v/>
          </cell>
          <cell r="BP360" t="str">
            <v/>
          </cell>
          <cell r="BQ360"/>
          <cell r="BR360"/>
          <cell r="BS360"/>
          <cell r="BU360"/>
          <cell r="BV360"/>
          <cell r="BW360"/>
          <cell r="BX360"/>
          <cell r="BY360"/>
          <cell r="BZ360"/>
          <cell r="CA360"/>
          <cell r="CB360"/>
          <cell r="CC360"/>
        </row>
        <row r="361">
          <cell r="C361"/>
          <cell r="D361"/>
          <cell r="E361"/>
          <cell r="F361"/>
          <cell r="G361"/>
          <cell r="H361"/>
          <cell r="I361"/>
          <cell r="J361" t="str">
            <v/>
          </cell>
          <cell r="K361" t="str">
            <v/>
          </cell>
          <cell r="L361" t="str">
            <v/>
          </cell>
          <cell r="M361"/>
          <cell r="N361"/>
          <cell r="O361" t="str">
            <v/>
          </cell>
          <cell r="P361"/>
          <cell r="Q361"/>
          <cell r="R361"/>
          <cell r="S361"/>
          <cell r="T361"/>
          <cell r="U361" t="str">
            <v/>
          </cell>
          <cell r="V361" t="str">
            <v/>
          </cell>
          <cell r="W361" t="str">
            <v/>
          </cell>
          <cell r="X361" t="str">
            <v/>
          </cell>
          <cell r="Y361" t="str">
            <v/>
          </cell>
          <cell r="Z361">
            <v>0</v>
          </cell>
          <cell r="AA361">
            <v>0</v>
          </cell>
          <cell r="AB361"/>
          <cell r="AC361"/>
          <cell r="AD361"/>
          <cell r="AE361"/>
          <cell r="AF361"/>
          <cell r="AG361"/>
          <cell r="AH361"/>
          <cell r="AI361"/>
          <cell r="AJ361"/>
          <cell r="AK361" t="str">
            <v/>
          </cell>
          <cell r="AL361"/>
          <cell r="AM361"/>
          <cell r="AN361"/>
          <cell r="AO361"/>
          <cell r="AP361"/>
          <cell r="AQ361"/>
          <cell r="AR361"/>
          <cell r="AS361"/>
          <cell r="AT361"/>
          <cell r="AU361" t="str">
            <v/>
          </cell>
          <cell r="AV361" t="str">
            <v/>
          </cell>
          <cell r="AW361" t="str">
            <v/>
          </cell>
          <cell r="AX361" t="str">
            <v/>
          </cell>
          <cell r="AY361" t="str">
            <v/>
          </cell>
          <cell r="AZ361" t="str">
            <v/>
          </cell>
          <cell r="BA361" t="str">
            <v/>
          </cell>
          <cell r="BB361" t="str">
            <v/>
          </cell>
          <cell r="BC361" t="str">
            <v/>
          </cell>
          <cell r="BD361" t="str">
            <v/>
          </cell>
          <cell r="BE361" t="str">
            <v/>
          </cell>
          <cell r="BF361" t="e">
            <v>#N/A</v>
          </cell>
          <cell r="BG361">
            <v>0</v>
          </cell>
          <cell r="BH361" t="str">
            <v/>
          </cell>
          <cell r="BI361" t="str">
            <v/>
          </cell>
          <cell r="BJ361" t="str">
            <v/>
          </cell>
          <cell r="BK361" t="str">
            <v/>
          </cell>
          <cell r="BL361" t="str">
            <v/>
          </cell>
          <cell r="BM361" t="str">
            <v/>
          </cell>
          <cell r="BN361" t="str">
            <v/>
          </cell>
          <cell r="BO361" t="str">
            <v/>
          </cell>
          <cell r="BP361" t="str">
            <v/>
          </cell>
          <cell r="BQ361"/>
          <cell r="BR361"/>
          <cell r="BS361"/>
          <cell r="BU361"/>
          <cell r="BV361"/>
          <cell r="BW361"/>
          <cell r="BX361"/>
          <cell r="BY361"/>
          <cell r="BZ361"/>
          <cell r="CA361"/>
          <cell r="CB361"/>
          <cell r="CC361"/>
        </row>
        <row r="362">
          <cell r="C362"/>
          <cell r="D362"/>
          <cell r="E362"/>
          <cell r="F362"/>
          <cell r="G362"/>
          <cell r="H362"/>
          <cell r="I362"/>
          <cell r="J362" t="str">
            <v/>
          </cell>
          <cell r="K362" t="str">
            <v/>
          </cell>
          <cell r="L362" t="str">
            <v/>
          </cell>
          <cell r="M362"/>
          <cell r="N362"/>
          <cell r="O362" t="str">
            <v/>
          </cell>
          <cell r="P362"/>
          <cell r="Q362"/>
          <cell r="R362"/>
          <cell r="S362"/>
          <cell r="T362"/>
          <cell r="U362" t="str">
            <v/>
          </cell>
          <cell r="V362" t="str">
            <v/>
          </cell>
          <cell r="W362" t="str">
            <v/>
          </cell>
          <cell r="X362" t="str">
            <v/>
          </cell>
          <cell r="Y362" t="str">
            <v/>
          </cell>
          <cell r="Z362">
            <v>0</v>
          </cell>
          <cell r="AA362">
            <v>0</v>
          </cell>
          <cell r="AB362"/>
          <cell r="AC362"/>
          <cell r="AD362"/>
          <cell r="AE362"/>
          <cell r="AF362"/>
          <cell r="AG362"/>
          <cell r="AH362"/>
          <cell r="AI362"/>
          <cell r="AJ362"/>
          <cell r="AK362" t="str">
            <v/>
          </cell>
          <cell r="AL362"/>
          <cell r="AM362"/>
          <cell r="AN362"/>
          <cell r="AO362"/>
          <cell r="AP362"/>
          <cell r="AQ362"/>
          <cell r="AR362"/>
          <cell r="AS362"/>
          <cell r="AT362"/>
          <cell r="AU362" t="str">
            <v/>
          </cell>
          <cell r="AV362" t="str">
            <v/>
          </cell>
          <cell r="AW362" t="str">
            <v/>
          </cell>
          <cell r="AX362" t="str">
            <v/>
          </cell>
          <cell r="AY362" t="str">
            <v/>
          </cell>
          <cell r="AZ362" t="str">
            <v/>
          </cell>
          <cell r="BA362" t="str">
            <v/>
          </cell>
          <cell r="BB362" t="str">
            <v/>
          </cell>
          <cell r="BC362" t="str">
            <v/>
          </cell>
          <cell r="BD362" t="str">
            <v/>
          </cell>
          <cell r="BE362" t="str">
            <v/>
          </cell>
          <cell r="BF362" t="e">
            <v>#N/A</v>
          </cell>
          <cell r="BG362">
            <v>0</v>
          </cell>
          <cell r="BH362" t="str">
            <v/>
          </cell>
          <cell r="BI362" t="str">
            <v/>
          </cell>
          <cell r="BJ362" t="str">
            <v/>
          </cell>
          <cell r="BK362" t="str">
            <v/>
          </cell>
          <cell r="BL362" t="str">
            <v/>
          </cell>
          <cell r="BM362" t="str">
            <v/>
          </cell>
          <cell r="BN362" t="str">
            <v/>
          </cell>
          <cell r="BO362" t="str">
            <v/>
          </cell>
          <cell r="BP362" t="str">
            <v/>
          </cell>
          <cell r="BQ362"/>
          <cell r="BR362"/>
          <cell r="BS362"/>
          <cell r="BU362"/>
          <cell r="BV362"/>
          <cell r="BW362"/>
          <cell r="BX362"/>
          <cell r="BY362"/>
          <cell r="BZ362"/>
          <cell r="CA362"/>
          <cell r="CB362"/>
          <cell r="CC362"/>
        </row>
        <row r="363">
          <cell r="C363"/>
          <cell r="D363"/>
          <cell r="E363"/>
          <cell r="F363"/>
          <cell r="G363"/>
          <cell r="H363"/>
          <cell r="I363"/>
          <cell r="J363" t="str">
            <v/>
          </cell>
          <cell r="K363" t="str">
            <v/>
          </cell>
          <cell r="L363" t="str">
            <v/>
          </cell>
          <cell r="M363"/>
          <cell r="N363"/>
          <cell r="O363" t="str">
            <v/>
          </cell>
          <cell r="P363"/>
          <cell r="Q363"/>
          <cell r="R363"/>
          <cell r="S363"/>
          <cell r="T363"/>
          <cell r="U363" t="str">
            <v/>
          </cell>
          <cell r="V363" t="str">
            <v/>
          </cell>
          <cell r="W363" t="str">
            <v/>
          </cell>
          <cell r="X363" t="str">
            <v/>
          </cell>
          <cell r="Y363" t="str">
            <v/>
          </cell>
          <cell r="Z363">
            <v>0</v>
          </cell>
          <cell r="AA363">
            <v>0</v>
          </cell>
          <cell r="AB363"/>
          <cell r="AC363"/>
          <cell r="AD363"/>
          <cell r="AE363"/>
          <cell r="AF363"/>
          <cell r="AG363"/>
          <cell r="AH363"/>
          <cell r="AI363"/>
          <cell r="AJ363"/>
          <cell r="AK363" t="str">
            <v/>
          </cell>
          <cell r="AL363"/>
          <cell r="AM363"/>
          <cell r="AN363"/>
          <cell r="AO363"/>
          <cell r="AP363"/>
          <cell r="AQ363"/>
          <cell r="AR363"/>
          <cell r="AS363"/>
          <cell r="AT363"/>
          <cell r="AU363" t="str">
            <v/>
          </cell>
          <cell r="AV363" t="str">
            <v/>
          </cell>
          <cell r="AW363" t="str">
            <v/>
          </cell>
          <cell r="AX363" t="str">
            <v/>
          </cell>
          <cell r="AY363" t="str">
            <v/>
          </cell>
          <cell r="AZ363" t="str">
            <v/>
          </cell>
          <cell r="BA363" t="str">
            <v/>
          </cell>
          <cell r="BB363" t="str">
            <v/>
          </cell>
          <cell r="BC363" t="str">
            <v/>
          </cell>
          <cell r="BD363" t="str">
            <v/>
          </cell>
          <cell r="BE363" t="str">
            <v/>
          </cell>
          <cell r="BF363" t="e">
            <v>#N/A</v>
          </cell>
          <cell r="BG363">
            <v>0</v>
          </cell>
          <cell r="BH363" t="str">
            <v/>
          </cell>
          <cell r="BI363" t="str">
            <v/>
          </cell>
          <cell r="BJ363" t="str">
            <v/>
          </cell>
          <cell r="BK363" t="str">
            <v/>
          </cell>
          <cell r="BL363" t="str">
            <v/>
          </cell>
          <cell r="BM363" t="str">
            <v/>
          </cell>
          <cell r="BN363" t="str">
            <v/>
          </cell>
          <cell r="BO363" t="str">
            <v/>
          </cell>
          <cell r="BP363" t="str">
            <v/>
          </cell>
          <cell r="BQ363"/>
          <cell r="BR363"/>
          <cell r="BS363"/>
          <cell r="BU363"/>
          <cell r="BV363"/>
          <cell r="BW363"/>
          <cell r="BX363"/>
          <cell r="BY363"/>
          <cell r="BZ363"/>
          <cell r="CA363"/>
          <cell r="CB363"/>
          <cell r="CC363"/>
        </row>
        <row r="364">
          <cell r="C364"/>
          <cell r="D364"/>
          <cell r="E364"/>
          <cell r="F364"/>
          <cell r="G364"/>
          <cell r="H364"/>
          <cell r="I364"/>
          <cell r="J364" t="str">
            <v/>
          </cell>
          <cell r="K364" t="str">
            <v/>
          </cell>
          <cell r="L364" t="str">
            <v/>
          </cell>
          <cell r="M364"/>
          <cell r="N364"/>
          <cell r="O364" t="str">
            <v/>
          </cell>
          <cell r="P364"/>
          <cell r="Q364"/>
          <cell r="R364"/>
          <cell r="S364"/>
          <cell r="T364"/>
          <cell r="U364" t="str">
            <v/>
          </cell>
          <cell r="V364" t="str">
            <v/>
          </cell>
          <cell r="W364" t="str">
            <v/>
          </cell>
          <cell r="X364" t="str">
            <v/>
          </cell>
          <cell r="Y364" t="str">
            <v/>
          </cell>
          <cell r="Z364">
            <v>0</v>
          </cell>
          <cell r="AA364">
            <v>0</v>
          </cell>
          <cell r="AB364"/>
          <cell r="AC364"/>
          <cell r="AD364"/>
          <cell r="AE364"/>
          <cell r="AF364"/>
          <cell r="AG364"/>
          <cell r="AH364"/>
          <cell r="AI364"/>
          <cell r="AJ364"/>
          <cell r="AK364" t="str">
            <v/>
          </cell>
          <cell r="AL364"/>
          <cell r="AM364"/>
          <cell r="AN364"/>
          <cell r="AO364"/>
          <cell r="AP364"/>
          <cell r="AQ364"/>
          <cell r="AR364"/>
          <cell r="AS364"/>
          <cell r="AT364"/>
          <cell r="AU364" t="str">
            <v/>
          </cell>
          <cell r="AV364" t="str">
            <v/>
          </cell>
          <cell r="AW364" t="str">
            <v/>
          </cell>
          <cell r="AX364" t="str">
            <v/>
          </cell>
          <cell r="AY364" t="str">
            <v/>
          </cell>
          <cell r="AZ364" t="str">
            <v/>
          </cell>
          <cell r="BA364" t="str">
            <v/>
          </cell>
          <cell r="BB364" t="str">
            <v/>
          </cell>
          <cell r="BC364" t="str">
            <v/>
          </cell>
          <cell r="BD364" t="str">
            <v/>
          </cell>
          <cell r="BE364" t="str">
            <v/>
          </cell>
          <cell r="BF364" t="e">
            <v>#N/A</v>
          </cell>
          <cell r="BG364">
            <v>0</v>
          </cell>
          <cell r="BH364" t="str">
            <v/>
          </cell>
          <cell r="BI364" t="str">
            <v/>
          </cell>
          <cell r="BJ364" t="str">
            <v/>
          </cell>
          <cell r="BK364" t="str">
            <v/>
          </cell>
          <cell r="BL364" t="str">
            <v/>
          </cell>
          <cell r="BM364" t="str">
            <v/>
          </cell>
          <cell r="BN364" t="str">
            <v/>
          </cell>
          <cell r="BO364" t="str">
            <v/>
          </cell>
          <cell r="BP364" t="str">
            <v/>
          </cell>
          <cell r="BQ364"/>
          <cell r="BR364"/>
          <cell r="BS364"/>
          <cell r="BU364"/>
          <cell r="BV364"/>
          <cell r="BW364"/>
          <cell r="BX364"/>
          <cell r="BY364"/>
          <cell r="BZ364"/>
          <cell r="CA364"/>
          <cell r="CB364"/>
          <cell r="CC364"/>
        </row>
        <row r="365">
          <cell r="C365"/>
          <cell r="D365"/>
          <cell r="E365"/>
          <cell r="F365"/>
          <cell r="G365"/>
          <cell r="H365"/>
          <cell r="I365"/>
          <cell r="J365" t="str">
            <v/>
          </cell>
          <cell r="K365" t="str">
            <v/>
          </cell>
          <cell r="L365" t="str">
            <v/>
          </cell>
          <cell r="M365"/>
          <cell r="N365"/>
          <cell r="O365" t="str">
            <v/>
          </cell>
          <cell r="P365"/>
          <cell r="Q365"/>
          <cell r="R365"/>
          <cell r="S365"/>
          <cell r="T365"/>
          <cell r="U365" t="str">
            <v/>
          </cell>
          <cell r="V365" t="str">
            <v/>
          </cell>
          <cell r="W365" t="str">
            <v/>
          </cell>
          <cell r="X365" t="str">
            <v/>
          </cell>
          <cell r="Y365" t="str">
            <v/>
          </cell>
          <cell r="Z365">
            <v>0</v>
          </cell>
          <cell r="AA365">
            <v>0</v>
          </cell>
          <cell r="AB365"/>
          <cell r="AC365"/>
          <cell r="AD365"/>
          <cell r="AE365"/>
          <cell r="AF365"/>
          <cell r="AG365"/>
          <cell r="AH365"/>
          <cell r="AI365"/>
          <cell r="AJ365"/>
          <cell r="AK365" t="str">
            <v/>
          </cell>
          <cell r="AL365"/>
          <cell r="AM365"/>
          <cell r="AN365"/>
          <cell r="AO365"/>
          <cell r="AP365"/>
          <cell r="AQ365"/>
          <cell r="AR365"/>
          <cell r="AS365"/>
          <cell r="AT365"/>
          <cell r="AU365" t="str">
            <v/>
          </cell>
          <cell r="AV365" t="str">
            <v/>
          </cell>
          <cell r="AW365" t="str">
            <v/>
          </cell>
          <cell r="AX365" t="str">
            <v/>
          </cell>
          <cell r="AY365" t="str">
            <v/>
          </cell>
          <cell r="AZ365" t="str">
            <v/>
          </cell>
          <cell r="BA365" t="str">
            <v/>
          </cell>
          <cell r="BB365" t="str">
            <v/>
          </cell>
          <cell r="BC365" t="str">
            <v/>
          </cell>
          <cell r="BD365" t="str">
            <v/>
          </cell>
          <cell r="BE365" t="str">
            <v/>
          </cell>
          <cell r="BF365" t="e">
            <v>#N/A</v>
          </cell>
          <cell r="BG365">
            <v>0</v>
          </cell>
          <cell r="BH365" t="str">
            <v/>
          </cell>
          <cell r="BI365" t="str">
            <v/>
          </cell>
          <cell r="BJ365" t="str">
            <v/>
          </cell>
          <cell r="BK365" t="str">
            <v/>
          </cell>
          <cell r="BL365" t="str">
            <v/>
          </cell>
          <cell r="BM365" t="str">
            <v/>
          </cell>
          <cell r="BN365" t="str">
            <v/>
          </cell>
          <cell r="BO365" t="str">
            <v/>
          </cell>
          <cell r="BP365" t="str">
            <v/>
          </cell>
          <cell r="BQ365"/>
          <cell r="BR365"/>
          <cell r="BS365"/>
          <cell r="BU365"/>
          <cell r="BV365"/>
          <cell r="BW365"/>
          <cell r="BX365"/>
          <cell r="BY365"/>
          <cell r="BZ365"/>
          <cell r="CA365"/>
          <cell r="CB365"/>
          <cell r="CC365"/>
        </row>
        <row r="366">
          <cell r="C366"/>
          <cell r="D366"/>
          <cell r="E366"/>
          <cell r="F366"/>
          <cell r="G366"/>
          <cell r="H366"/>
          <cell r="I366"/>
          <cell r="J366" t="str">
            <v/>
          </cell>
          <cell r="K366" t="str">
            <v/>
          </cell>
          <cell r="L366" t="str">
            <v/>
          </cell>
          <cell r="M366"/>
          <cell r="N366"/>
          <cell r="O366" t="str">
            <v/>
          </cell>
          <cell r="P366"/>
          <cell r="Q366"/>
          <cell r="R366"/>
          <cell r="S366"/>
          <cell r="T366"/>
          <cell r="U366" t="str">
            <v/>
          </cell>
          <cell r="V366" t="str">
            <v/>
          </cell>
          <cell r="W366" t="str">
            <v/>
          </cell>
          <cell r="X366" t="str">
            <v/>
          </cell>
          <cell r="Y366" t="str">
            <v/>
          </cell>
          <cell r="Z366">
            <v>0</v>
          </cell>
          <cell r="AA366">
            <v>0</v>
          </cell>
          <cell r="AB366"/>
          <cell r="AC366"/>
          <cell r="AD366"/>
          <cell r="AE366"/>
          <cell r="AF366"/>
          <cell r="AG366"/>
          <cell r="AH366"/>
          <cell r="AI366"/>
          <cell r="AJ366"/>
          <cell r="AK366" t="str">
            <v/>
          </cell>
          <cell r="AL366"/>
          <cell r="AM366"/>
          <cell r="AN366"/>
          <cell r="AO366"/>
          <cell r="AP366"/>
          <cell r="AQ366"/>
          <cell r="AR366"/>
          <cell r="AS366"/>
          <cell r="AT366"/>
          <cell r="AU366" t="str">
            <v/>
          </cell>
          <cell r="AV366" t="str">
            <v/>
          </cell>
          <cell r="AW366" t="str">
            <v/>
          </cell>
          <cell r="AX366" t="str">
            <v/>
          </cell>
          <cell r="AY366" t="str">
            <v/>
          </cell>
          <cell r="AZ366" t="str">
            <v/>
          </cell>
          <cell r="BA366" t="str">
            <v/>
          </cell>
          <cell r="BB366" t="str">
            <v/>
          </cell>
          <cell r="BC366" t="str">
            <v/>
          </cell>
          <cell r="BD366" t="str">
            <v/>
          </cell>
          <cell r="BE366" t="str">
            <v/>
          </cell>
          <cell r="BF366" t="e">
            <v>#N/A</v>
          </cell>
          <cell r="BG366">
            <v>0</v>
          </cell>
          <cell r="BH366" t="str">
            <v/>
          </cell>
          <cell r="BI366" t="str">
            <v/>
          </cell>
          <cell r="BJ366" t="str">
            <v/>
          </cell>
          <cell r="BK366" t="str">
            <v/>
          </cell>
          <cell r="BL366" t="str">
            <v/>
          </cell>
          <cell r="BM366" t="str">
            <v/>
          </cell>
          <cell r="BN366" t="str">
            <v/>
          </cell>
          <cell r="BO366" t="str">
            <v/>
          </cell>
          <cell r="BP366" t="str">
            <v/>
          </cell>
          <cell r="BQ366"/>
          <cell r="BR366"/>
          <cell r="BS366"/>
          <cell r="BU366"/>
          <cell r="BV366"/>
          <cell r="BW366"/>
          <cell r="BX366"/>
          <cell r="BY366"/>
          <cell r="BZ366"/>
          <cell r="CA366"/>
          <cell r="CB366"/>
          <cell r="CC366"/>
        </row>
        <row r="367">
          <cell r="C367"/>
          <cell r="D367"/>
          <cell r="E367"/>
          <cell r="F367"/>
          <cell r="G367"/>
          <cell r="H367"/>
          <cell r="I367"/>
          <cell r="J367" t="str">
            <v/>
          </cell>
          <cell r="K367" t="str">
            <v/>
          </cell>
          <cell r="L367" t="str">
            <v/>
          </cell>
          <cell r="M367"/>
          <cell r="N367"/>
          <cell r="O367" t="str">
            <v/>
          </cell>
          <cell r="P367"/>
          <cell r="Q367"/>
          <cell r="R367"/>
          <cell r="S367"/>
          <cell r="T367"/>
          <cell r="U367" t="str">
            <v/>
          </cell>
          <cell r="V367" t="str">
            <v/>
          </cell>
          <cell r="W367" t="str">
            <v/>
          </cell>
          <cell r="X367" t="str">
            <v/>
          </cell>
          <cell r="Y367" t="str">
            <v/>
          </cell>
          <cell r="Z367">
            <v>0</v>
          </cell>
          <cell r="AA367">
            <v>0</v>
          </cell>
          <cell r="AB367"/>
          <cell r="AC367"/>
          <cell r="AD367"/>
          <cell r="AE367"/>
          <cell r="AF367"/>
          <cell r="AG367"/>
          <cell r="AH367"/>
          <cell r="AI367"/>
          <cell r="AJ367"/>
          <cell r="AK367" t="str">
            <v/>
          </cell>
          <cell r="AL367"/>
          <cell r="AM367"/>
          <cell r="AN367"/>
          <cell r="AO367"/>
          <cell r="AP367"/>
          <cell r="AQ367"/>
          <cell r="AR367"/>
          <cell r="AS367"/>
          <cell r="AT367"/>
          <cell r="AU367" t="str">
            <v/>
          </cell>
          <cell r="AV367" t="str">
            <v/>
          </cell>
          <cell r="AW367" t="str">
            <v/>
          </cell>
          <cell r="AX367" t="str">
            <v/>
          </cell>
          <cell r="AY367" t="str">
            <v/>
          </cell>
          <cell r="AZ367" t="str">
            <v/>
          </cell>
          <cell r="BA367" t="str">
            <v/>
          </cell>
          <cell r="BB367" t="str">
            <v/>
          </cell>
          <cell r="BC367" t="str">
            <v/>
          </cell>
          <cell r="BD367" t="str">
            <v/>
          </cell>
          <cell r="BE367" t="str">
            <v/>
          </cell>
          <cell r="BF367" t="e">
            <v>#N/A</v>
          </cell>
          <cell r="BG367">
            <v>0</v>
          </cell>
          <cell r="BH367" t="str">
            <v/>
          </cell>
          <cell r="BI367" t="str">
            <v/>
          </cell>
          <cell r="BJ367" t="str">
            <v/>
          </cell>
          <cell r="BK367" t="str">
            <v/>
          </cell>
          <cell r="BL367" t="str">
            <v/>
          </cell>
          <cell r="BM367" t="str">
            <v/>
          </cell>
          <cell r="BN367" t="str">
            <v/>
          </cell>
          <cell r="BO367" t="str">
            <v/>
          </cell>
          <cell r="BP367" t="str">
            <v/>
          </cell>
          <cell r="BQ367"/>
          <cell r="BR367"/>
          <cell r="BS367"/>
          <cell r="BU367"/>
          <cell r="BV367"/>
          <cell r="BW367"/>
          <cell r="BX367"/>
          <cell r="BY367"/>
          <cell r="BZ367"/>
          <cell r="CA367"/>
          <cell r="CB367"/>
          <cell r="CC367"/>
        </row>
        <row r="368">
          <cell r="C368"/>
          <cell r="D368"/>
          <cell r="E368"/>
          <cell r="F368"/>
          <cell r="G368"/>
          <cell r="H368"/>
          <cell r="I368"/>
          <cell r="J368" t="str">
            <v/>
          </cell>
          <cell r="K368" t="str">
            <v/>
          </cell>
          <cell r="L368" t="str">
            <v/>
          </cell>
          <cell r="M368"/>
          <cell r="N368"/>
          <cell r="O368" t="str">
            <v/>
          </cell>
          <cell r="P368"/>
          <cell r="Q368"/>
          <cell r="R368"/>
          <cell r="S368"/>
          <cell r="T368"/>
          <cell r="U368" t="str">
            <v/>
          </cell>
          <cell r="V368" t="str">
            <v/>
          </cell>
          <cell r="W368" t="str">
            <v/>
          </cell>
          <cell r="X368" t="str">
            <v/>
          </cell>
          <cell r="Y368" t="str">
            <v/>
          </cell>
          <cell r="Z368">
            <v>0</v>
          </cell>
          <cell r="AA368">
            <v>0</v>
          </cell>
          <cell r="AB368"/>
          <cell r="AC368"/>
          <cell r="AD368"/>
          <cell r="AE368"/>
          <cell r="AF368"/>
          <cell r="AG368"/>
          <cell r="AH368"/>
          <cell r="AI368"/>
          <cell r="AJ368"/>
          <cell r="AK368" t="str">
            <v/>
          </cell>
          <cell r="AL368"/>
          <cell r="AM368"/>
          <cell r="AN368"/>
          <cell r="AO368"/>
          <cell r="AP368"/>
          <cell r="AQ368"/>
          <cell r="AR368"/>
          <cell r="AS368"/>
          <cell r="AT368"/>
          <cell r="AU368" t="str">
            <v/>
          </cell>
          <cell r="AV368" t="str">
            <v/>
          </cell>
          <cell r="AW368" t="str">
            <v/>
          </cell>
          <cell r="AX368" t="str">
            <v/>
          </cell>
          <cell r="AY368" t="str">
            <v/>
          </cell>
          <cell r="AZ368" t="str">
            <v/>
          </cell>
          <cell r="BA368" t="str">
            <v/>
          </cell>
          <cell r="BB368" t="str">
            <v/>
          </cell>
          <cell r="BC368" t="str">
            <v/>
          </cell>
          <cell r="BD368" t="str">
            <v/>
          </cell>
          <cell r="BE368" t="str">
            <v/>
          </cell>
          <cell r="BF368" t="e">
            <v>#N/A</v>
          </cell>
          <cell r="BG368">
            <v>0</v>
          </cell>
          <cell r="BH368" t="str">
            <v/>
          </cell>
          <cell r="BI368" t="str">
            <v/>
          </cell>
          <cell r="BJ368" t="str">
            <v/>
          </cell>
          <cell r="BK368" t="str">
            <v/>
          </cell>
          <cell r="BL368" t="str">
            <v/>
          </cell>
          <cell r="BM368" t="str">
            <v/>
          </cell>
          <cell r="BN368" t="str">
            <v/>
          </cell>
          <cell r="BO368" t="str">
            <v/>
          </cell>
          <cell r="BP368" t="str">
            <v/>
          </cell>
          <cell r="BQ368"/>
          <cell r="BR368"/>
          <cell r="BS368"/>
          <cell r="BU368"/>
          <cell r="BV368"/>
          <cell r="BW368"/>
          <cell r="BX368"/>
          <cell r="BY368"/>
          <cell r="BZ368"/>
          <cell r="CA368"/>
          <cell r="CB368"/>
          <cell r="CC368"/>
        </row>
        <row r="369">
          <cell r="C369"/>
          <cell r="D369"/>
          <cell r="E369"/>
          <cell r="F369"/>
          <cell r="G369"/>
          <cell r="H369"/>
          <cell r="I369"/>
          <cell r="J369" t="str">
            <v/>
          </cell>
          <cell r="K369" t="str">
            <v/>
          </cell>
          <cell r="L369" t="str">
            <v/>
          </cell>
          <cell r="M369"/>
          <cell r="N369"/>
          <cell r="O369" t="str">
            <v/>
          </cell>
          <cell r="P369"/>
          <cell r="Q369"/>
          <cell r="R369"/>
          <cell r="S369"/>
          <cell r="T369"/>
          <cell r="U369" t="str">
            <v/>
          </cell>
          <cell r="V369" t="str">
            <v/>
          </cell>
          <cell r="W369" t="str">
            <v/>
          </cell>
          <cell r="X369" t="str">
            <v/>
          </cell>
          <cell r="Y369" t="str">
            <v/>
          </cell>
          <cell r="Z369">
            <v>0</v>
          </cell>
          <cell r="AA369">
            <v>0</v>
          </cell>
          <cell r="AB369"/>
          <cell r="AC369"/>
          <cell r="AD369"/>
          <cell r="AE369"/>
          <cell r="AF369"/>
          <cell r="AG369"/>
          <cell r="AH369"/>
          <cell r="AI369"/>
          <cell r="AJ369"/>
          <cell r="AK369" t="str">
            <v/>
          </cell>
          <cell r="AL369"/>
          <cell r="AM369"/>
          <cell r="AN369"/>
          <cell r="AO369"/>
          <cell r="AP369"/>
          <cell r="AQ369"/>
          <cell r="AR369"/>
          <cell r="AS369"/>
          <cell r="AT369"/>
          <cell r="AU369" t="str">
            <v/>
          </cell>
          <cell r="AV369" t="str">
            <v/>
          </cell>
          <cell r="AW369" t="str">
            <v/>
          </cell>
          <cell r="AX369" t="str">
            <v/>
          </cell>
          <cell r="AY369" t="str">
            <v/>
          </cell>
          <cell r="AZ369" t="str">
            <v/>
          </cell>
          <cell r="BA369" t="str">
            <v/>
          </cell>
          <cell r="BB369" t="str">
            <v/>
          </cell>
          <cell r="BC369" t="str">
            <v/>
          </cell>
          <cell r="BD369" t="str">
            <v/>
          </cell>
          <cell r="BE369" t="str">
            <v/>
          </cell>
          <cell r="BF369" t="e">
            <v>#N/A</v>
          </cell>
          <cell r="BG369">
            <v>0</v>
          </cell>
          <cell r="BH369" t="str">
            <v/>
          </cell>
          <cell r="BI369" t="str">
            <v/>
          </cell>
          <cell r="BJ369" t="str">
            <v/>
          </cell>
          <cell r="BK369" t="str">
            <v/>
          </cell>
          <cell r="BL369" t="str">
            <v/>
          </cell>
          <cell r="BM369" t="str">
            <v/>
          </cell>
          <cell r="BN369" t="str">
            <v/>
          </cell>
          <cell r="BO369" t="str">
            <v/>
          </cell>
          <cell r="BP369" t="str">
            <v/>
          </cell>
          <cell r="BQ369"/>
          <cell r="BR369"/>
          <cell r="BS369"/>
          <cell r="BU369"/>
          <cell r="BV369"/>
          <cell r="BW369"/>
          <cell r="BX369"/>
          <cell r="BY369"/>
          <cell r="BZ369"/>
          <cell r="CA369"/>
          <cell r="CB369"/>
          <cell r="CC369"/>
        </row>
        <row r="370">
          <cell r="C370"/>
          <cell r="D370"/>
          <cell r="E370"/>
          <cell r="F370"/>
          <cell r="G370"/>
          <cell r="H370"/>
          <cell r="I370"/>
          <cell r="J370" t="str">
            <v/>
          </cell>
          <cell r="K370" t="str">
            <v/>
          </cell>
          <cell r="L370" t="str">
            <v/>
          </cell>
          <cell r="M370"/>
          <cell r="N370"/>
          <cell r="O370" t="str">
            <v/>
          </cell>
          <cell r="P370"/>
          <cell r="Q370"/>
          <cell r="R370"/>
          <cell r="S370"/>
          <cell r="T370"/>
          <cell r="U370" t="str">
            <v/>
          </cell>
          <cell r="V370" t="str">
            <v/>
          </cell>
          <cell r="W370" t="str">
            <v/>
          </cell>
          <cell r="X370" t="str">
            <v/>
          </cell>
          <cell r="Y370" t="str">
            <v/>
          </cell>
          <cell r="Z370">
            <v>0</v>
          </cell>
          <cell r="AA370">
            <v>0</v>
          </cell>
          <cell r="AB370"/>
          <cell r="AC370"/>
          <cell r="AD370"/>
          <cell r="AE370"/>
          <cell r="AF370"/>
          <cell r="AG370"/>
          <cell r="AH370"/>
          <cell r="AI370"/>
          <cell r="AJ370"/>
          <cell r="AK370" t="str">
            <v/>
          </cell>
          <cell r="AL370"/>
          <cell r="AM370"/>
          <cell r="AN370"/>
          <cell r="AO370"/>
          <cell r="AP370"/>
          <cell r="AQ370"/>
          <cell r="AR370"/>
          <cell r="AS370"/>
          <cell r="AT370"/>
          <cell r="AU370" t="str">
            <v/>
          </cell>
          <cell r="AV370" t="str">
            <v/>
          </cell>
          <cell r="AW370" t="str">
            <v/>
          </cell>
          <cell r="AX370" t="str">
            <v/>
          </cell>
          <cell r="AY370" t="str">
            <v/>
          </cell>
          <cell r="AZ370" t="str">
            <v/>
          </cell>
          <cell r="BA370" t="str">
            <v/>
          </cell>
          <cell r="BB370" t="str">
            <v/>
          </cell>
          <cell r="BC370" t="str">
            <v/>
          </cell>
          <cell r="BD370" t="str">
            <v/>
          </cell>
          <cell r="BE370" t="str">
            <v/>
          </cell>
          <cell r="BF370" t="e">
            <v>#N/A</v>
          </cell>
          <cell r="BG370">
            <v>0</v>
          </cell>
          <cell r="BH370" t="str">
            <v/>
          </cell>
          <cell r="BI370" t="str">
            <v/>
          </cell>
          <cell r="BJ370" t="str">
            <v/>
          </cell>
          <cell r="BK370" t="str">
            <v/>
          </cell>
          <cell r="BL370" t="str">
            <v/>
          </cell>
          <cell r="BM370" t="str">
            <v/>
          </cell>
          <cell r="BN370" t="str">
            <v/>
          </cell>
          <cell r="BO370" t="str">
            <v/>
          </cell>
          <cell r="BP370" t="str">
            <v/>
          </cell>
          <cell r="BQ370"/>
          <cell r="BR370"/>
          <cell r="BS370"/>
          <cell r="BU370"/>
          <cell r="BV370"/>
          <cell r="BW370"/>
          <cell r="BX370"/>
          <cell r="BY370"/>
          <cell r="BZ370"/>
          <cell r="CA370"/>
          <cell r="CB370"/>
          <cell r="CC370"/>
        </row>
        <row r="371">
          <cell r="C371"/>
          <cell r="D371"/>
          <cell r="E371"/>
          <cell r="F371"/>
          <cell r="G371"/>
          <cell r="H371"/>
          <cell r="I371"/>
          <cell r="J371" t="str">
            <v/>
          </cell>
          <cell r="K371" t="str">
            <v/>
          </cell>
          <cell r="L371" t="str">
            <v/>
          </cell>
          <cell r="M371"/>
          <cell r="N371"/>
          <cell r="O371" t="str">
            <v/>
          </cell>
          <cell r="P371"/>
          <cell r="Q371"/>
          <cell r="R371"/>
          <cell r="S371"/>
          <cell r="T371"/>
          <cell r="U371" t="str">
            <v/>
          </cell>
          <cell r="V371" t="str">
            <v/>
          </cell>
          <cell r="W371" t="str">
            <v/>
          </cell>
          <cell r="X371" t="str">
            <v/>
          </cell>
          <cell r="Y371" t="str">
            <v/>
          </cell>
          <cell r="Z371">
            <v>0</v>
          </cell>
          <cell r="AA371">
            <v>0</v>
          </cell>
          <cell r="AB371"/>
          <cell r="AC371"/>
          <cell r="AD371"/>
          <cell r="AE371"/>
          <cell r="AF371"/>
          <cell r="AG371"/>
          <cell r="AH371"/>
          <cell r="AI371"/>
          <cell r="AJ371"/>
          <cell r="AK371" t="str">
            <v/>
          </cell>
          <cell r="AL371"/>
          <cell r="AM371"/>
          <cell r="AN371"/>
          <cell r="AO371"/>
          <cell r="AP371"/>
          <cell r="AQ371"/>
          <cell r="AR371"/>
          <cell r="AS371"/>
          <cell r="AT371"/>
          <cell r="AU371" t="str">
            <v/>
          </cell>
          <cell r="AV371" t="str">
            <v/>
          </cell>
          <cell r="AW371" t="str">
            <v/>
          </cell>
          <cell r="AX371" t="str">
            <v/>
          </cell>
          <cell r="AY371" t="str">
            <v/>
          </cell>
          <cell r="AZ371" t="str">
            <v/>
          </cell>
          <cell r="BA371" t="str">
            <v/>
          </cell>
          <cell r="BB371" t="str">
            <v/>
          </cell>
          <cell r="BC371" t="str">
            <v/>
          </cell>
          <cell r="BD371" t="str">
            <v/>
          </cell>
          <cell r="BE371" t="str">
            <v/>
          </cell>
          <cell r="BF371" t="e">
            <v>#N/A</v>
          </cell>
          <cell r="BG371">
            <v>0</v>
          </cell>
          <cell r="BH371" t="str">
            <v/>
          </cell>
          <cell r="BI371" t="str">
            <v/>
          </cell>
          <cell r="BJ371" t="str">
            <v/>
          </cell>
          <cell r="BK371" t="str">
            <v/>
          </cell>
          <cell r="BL371" t="str">
            <v/>
          </cell>
          <cell r="BM371" t="str">
            <v/>
          </cell>
          <cell r="BN371" t="str">
            <v/>
          </cell>
          <cell r="BO371" t="str">
            <v/>
          </cell>
          <cell r="BP371" t="str">
            <v/>
          </cell>
          <cell r="BQ371"/>
          <cell r="BR371"/>
          <cell r="BS371"/>
          <cell r="BU371"/>
          <cell r="BV371"/>
          <cell r="BW371"/>
          <cell r="BX371"/>
          <cell r="BY371"/>
          <cell r="BZ371"/>
          <cell r="CA371"/>
          <cell r="CB371"/>
          <cell r="CC371"/>
        </row>
        <row r="372">
          <cell r="C372"/>
          <cell r="D372"/>
          <cell r="E372"/>
          <cell r="F372"/>
          <cell r="G372"/>
          <cell r="H372"/>
          <cell r="I372"/>
          <cell r="J372" t="str">
            <v/>
          </cell>
          <cell r="K372" t="str">
            <v/>
          </cell>
          <cell r="L372" t="str">
            <v/>
          </cell>
          <cell r="M372"/>
          <cell r="N372"/>
          <cell r="O372" t="str">
            <v/>
          </cell>
          <cell r="P372"/>
          <cell r="Q372"/>
          <cell r="R372"/>
          <cell r="S372"/>
          <cell r="T372"/>
          <cell r="U372" t="str">
            <v/>
          </cell>
          <cell r="V372" t="str">
            <v/>
          </cell>
          <cell r="W372" t="str">
            <v/>
          </cell>
          <cell r="X372" t="str">
            <v/>
          </cell>
          <cell r="Y372" t="str">
            <v/>
          </cell>
          <cell r="Z372">
            <v>0</v>
          </cell>
          <cell r="AA372">
            <v>0</v>
          </cell>
          <cell r="AB372"/>
          <cell r="AC372"/>
          <cell r="AD372"/>
          <cell r="AE372"/>
          <cell r="AF372"/>
          <cell r="AG372"/>
          <cell r="AH372"/>
          <cell r="AI372"/>
          <cell r="AJ372"/>
          <cell r="AK372" t="str">
            <v/>
          </cell>
          <cell r="AL372"/>
          <cell r="AM372"/>
          <cell r="AN372"/>
          <cell r="AO372"/>
          <cell r="AP372"/>
          <cell r="AQ372"/>
          <cell r="AR372"/>
          <cell r="AS372"/>
          <cell r="AT372"/>
          <cell r="AU372" t="str">
            <v/>
          </cell>
          <cell r="AV372" t="str">
            <v/>
          </cell>
          <cell r="AW372" t="str">
            <v/>
          </cell>
          <cell r="AX372" t="str">
            <v/>
          </cell>
          <cell r="AY372" t="str">
            <v/>
          </cell>
          <cell r="AZ372" t="str">
            <v/>
          </cell>
          <cell r="BA372" t="str">
            <v/>
          </cell>
          <cell r="BB372" t="str">
            <v/>
          </cell>
          <cell r="BC372" t="str">
            <v/>
          </cell>
          <cell r="BD372" t="str">
            <v/>
          </cell>
          <cell r="BE372" t="str">
            <v/>
          </cell>
          <cell r="BF372" t="e">
            <v>#N/A</v>
          </cell>
          <cell r="BG372">
            <v>0</v>
          </cell>
          <cell r="BH372" t="str">
            <v/>
          </cell>
          <cell r="BI372" t="str">
            <v/>
          </cell>
          <cell r="BJ372" t="str">
            <v/>
          </cell>
          <cell r="BK372" t="str">
            <v/>
          </cell>
          <cell r="BL372" t="str">
            <v/>
          </cell>
          <cell r="BM372" t="str">
            <v/>
          </cell>
          <cell r="BN372" t="str">
            <v/>
          </cell>
          <cell r="BO372" t="str">
            <v/>
          </cell>
          <cell r="BP372" t="str">
            <v/>
          </cell>
          <cell r="BQ372"/>
          <cell r="BR372"/>
          <cell r="BS372"/>
          <cell r="BU372"/>
          <cell r="BV372"/>
          <cell r="BW372"/>
          <cell r="BX372"/>
          <cell r="BY372"/>
          <cell r="BZ372"/>
          <cell r="CA372"/>
          <cell r="CB372"/>
          <cell r="CC372"/>
        </row>
        <row r="373">
          <cell r="C373"/>
          <cell r="D373"/>
          <cell r="E373"/>
          <cell r="F373"/>
          <cell r="G373"/>
          <cell r="H373"/>
          <cell r="I373"/>
          <cell r="J373" t="str">
            <v/>
          </cell>
          <cell r="K373" t="str">
            <v/>
          </cell>
          <cell r="L373" t="str">
            <v/>
          </cell>
          <cell r="M373"/>
          <cell r="N373"/>
          <cell r="O373" t="str">
            <v/>
          </cell>
          <cell r="P373"/>
          <cell r="Q373"/>
          <cell r="R373"/>
          <cell r="S373"/>
          <cell r="T373"/>
          <cell r="U373" t="str">
            <v/>
          </cell>
          <cell r="V373" t="str">
            <v/>
          </cell>
          <cell r="W373" t="str">
            <v/>
          </cell>
          <cell r="X373" t="str">
            <v/>
          </cell>
          <cell r="Y373" t="str">
            <v/>
          </cell>
          <cell r="Z373">
            <v>0</v>
          </cell>
          <cell r="AA373">
            <v>0</v>
          </cell>
          <cell r="AB373"/>
          <cell r="AC373"/>
          <cell r="AD373"/>
          <cell r="AE373"/>
          <cell r="AF373"/>
          <cell r="AG373"/>
          <cell r="AH373"/>
          <cell r="AI373"/>
          <cell r="AJ373"/>
          <cell r="AK373" t="str">
            <v/>
          </cell>
          <cell r="AL373"/>
          <cell r="AM373"/>
          <cell r="AN373"/>
          <cell r="AO373"/>
          <cell r="AP373"/>
          <cell r="AQ373"/>
          <cell r="AR373"/>
          <cell r="AS373"/>
          <cell r="AT373"/>
          <cell r="AU373" t="str">
            <v/>
          </cell>
          <cell r="AV373" t="str">
            <v/>
          </cell>
          <cell r="AW373" t="str">
            <v/>
          </cell>
          <cell r="AX373" t="str">
            <v/>
          </cell>
          <cell r="AY373" t="str">
            <v/>
          </cell>
          <cell r="AZ373" t="str">
            <v/>
          </cell>
          <cell r="BA373" t="str">
            <v/>
          </cell>
          <cell r="BB373" t="str">
            <v/>
          </cell>
          <cell r="BC373" t="str">
            <v/>
          </cell>
          <cell r="BD373" t="str">
            <v/>
          </cell>
          <cell r="BE373" t="str">
            <v/>
          </cell>
          <cell r="BF373" t="e">
            <v>#N/A</v>
          </cell>
          <cell r="BG373">
            <v>0</v>
          </cell>
          <cell r="BH373" t="str">
            <v/>
          </cell>
          <cell r="BI373" t="str">
            <v/>
          </cell>
          <cell r="BJ373" t="str">
            <v/>
          </cell>
          <cell r="BK373" t="str">
            <v/>
          </cell>
          <cell r="BL373" t="str">
            <v/>
          </cell>
          <cell r="BM373" t="str">
            <v/>
          </cell>
          <cell r="BN373" t="str">
            <v/>
          </cell>
          <cell r="BO373" t="str">
            <v/>
          </cell>
          <cell r="BP373" t="str">
            <v/>
          </cell>
          <cell r="BQ373"/>
          <cell r="BR373"/>
          <cell r="BS373"/>
          <cell r="BU373"/>
          <cell r="BV373"/>
          <cell r="BW373"/>
          <cell r="BX373"/>
          <cell r="BY373"/>
          <cell r="BZ373"/>
          <cell r="CA373"/>
          <cell r="CB373"/>
          <cell r="CC373"/>
        </row>
        <row r="374">
          <cell r="C374"/>
          <cell r="D374"/>
          <cell r="E374"/>
          <cell r="F374"/>
          <cell r="G374"/>
          <cell r="H374"/>
          <cell r="I374"/>
          <cell r="J374" t="str">
            <v/>
          </cell>
          <cell r="K374" t="str">
            <v/>
          </cell>
          <cell r="L374" t="str">
            <v/>
          </cell>
          <cell r="M374"/>
          <cell r="N374"/>
          <cell r="O374" t="str">
            <v/>
          </cell>
          <cell r="P374"/>
          <cell r="Q374"/>
          <cell r="R374"/>
          <cell r="S374"/>
          <cell r="T374"/>
          <cell r="U374" t="str">
            <v/>
          </cell>
          <cell r="V374" t="str">
            <v/>
          </cell>
          <cell r="W374" t="str">
            <v/>
          </cell>
          <cell r="X374" t="str">
            <v/>
          </cell>
          <cell r="Y374" t="str">
            <v/>
          </cell>
          <cell r="Z374">
            <v>0</v>
          </cell>
          <cell r="AA374">
            <v>0</v>
          </cell>
          <cell r="AB374"/>
          <cell r="AC374"/>
          <cell r="AD374"/>
          <cell r="AE374"/>
          <cell r="AF374"/>
          <cell r="AG374"/>
          <cell r="AH374"/>
          <cell r="AI374"/>
          <cell r="AJ374"/>
          <cell r="AK374" t="str">
            <v/>
          </cell>
          <cell r="AL374"/>
          <cell r="AM374"/>
          <cell r="AN374"/>
          <cell r="AO374"/>
          <cell r="AP374"/>
          <cell r="AQ374"/>
          <cell r="AR374"/>
          <cell r="AS374"/>
          <cell r="AT374"/>
          <cell r="AU374" t="str">
            <v/>
          </cell>
          <cell r="AV374" t="str">
            <v/>
          </cell>
          <cell r="AW374" t="str">
            <v/>
          </cell>
          <cell r="AX374" t="str">
            <v/>
          </cell>
          <cell r="AY374" t="str">
            <v/>
          </cell>
          <cell r="AZ374" t="str">
            <v/>
          </cell>
          <cell r="BA374" t="str">
            <v/>
          </cell>
          <cell r="BB374" t="str">
            <v/>
          </cell>
          <cell r="BC374" t="str">
            <v/>
          </cell>
          <cell r="BD374" t="str">
            <v/>
          </cell>
          <cell r="BE374" t="str">
            <v/>
          </cell>
          <cell r="BF374" t="e">
            <v>#N/A</v>
          </cell>
          <cell r="BG374">
            <v>0</v>
          </cell>
          <cell r="BH374" t="str">
            <v/>
          </cell>
          <cell r="BI374" t="str">
            <v/>
          </cell>
          <cell r="BJ374" t="str">
            <v/>
          </cell>
          <cell r="BK374" t="str">
            <v/>
          </cell>
          <cell r="BL374" t="str">
            <v/>
          </cell>
          <cell r="BM374" t="str">
            <v/>
          </cell>
          <cell r="BN374" t="str">
            <v/>
          </cell>
          <cell r="BO374" t="str">
            <v/>
          </cell>
          <cell r="BP374" t="str">
            <v/>
          </cell>
          <cell r="BQ374"/>
          <cell r="BR374"/>
          <cell r="BS374"/>
          <cell r="BU374"/>
          <cell r="BV374"/>
          <cell r="BW374"/>
          <cell r="BX374"/>
          <cell r="BY374"/>
          <cell r="BZ374"/>
          <cell r="CA374"/>
          <cell r="CB374"/>
          <cell r="CC374"/>
        </row>
        <row r="375">
          <cell r="C375"/>
          <cell r="D375"/>
          <cell r="E375"/>
          <cell r="F375"/>
          <cell r="G375"/>
          <cell r="H375"/>
          <cell r="I375"/>
          <cell r="J375" t="str">
            <v/>
          </cell>
          <cell r="K375" t="str">
            <v/>
          </cell>
          <cell r="L375" t="str">
            <v/>
          </cell>
          <cell r="M375"/>
          <cell r="N375"/>
          <cell r="O375" t="str">
            <v/>
          </cell>
          <cell r="P375"/>
          <cell r="Q375"/>
          <cell r="R375"/>
          <cell r="S375"/>
          <cell r="T375"/>
          <cell r="U375" t="str">
            <v/>
          </cell>
          <cell r="V375" t="str">
            <v/>
          </cell>
          <cell r="W375" t="str">
            <v/>
          </cell>
          <cell r="X375" t="str">
            <v/>
          </cell>
          <cell r="Y375" t="str">
            <v/>
          </cell>
          <cell r="Z375">
            <v>0</v>
          </cell>
          <cell r="AA375">
            <v>0</v>
          </cell>
          <cell r="AB375"/>
          <cell r="AC375"/>
          <cell r="AD375"/>
          <cell r="AE375"/>
          <cell r="AF375"/>
          <cell r="AG375"/>
          <cell r="AH375"/>
          <cell r="AI375"/>
          <cell r="AJ375"/>
          <cell r="AK375" t="str">
            <v/>
          </cell>
          <cell r="AL375"/>
          <cell r="AM375"/>
          <cell r="AN375"/>
          <cell r="AO375"/>
          <cell r="AP375"/>
          <cell r="AQ375"/>
          <cell r="AR375"/>
          <cell r="AS375"/>
          <cell r="AT375"/>
          <cell r="AU375" t="str">
            <v/>
          </cell>
          <cell r="AV375" t="str">
            <v/>
          </cell>
          <cell r="AW375" t="str">
            <v/>
          </cell>
          <cell r="AX375" t="str">
            <v/>
          </cell>
          <cell r="AY375" t="str">
            <v/>
          </cell>
          <cell r="AZ375" t="str">
            <v/>
          </cell>
          <cell r="BA375" t="str">
            <v/>
          </cell>
          <cell r="BB375" t="str">
            <v/>
          </cell>
          <cell r="BC375" t="str">
            <v/>
          </cell>
          <cell r="BD375" t="str">
            <v/>
          </cell>
          <cell r="BE375" t="str">
            <v/>
          </cell>
          <cell r="BF375" t="e">
            <v>#N/A</v>
          </cell>
          <cell r="BG375">
            <v>0</v>
          </cell>
          <cell r="BH375" t="str">
            <v/>
          </cell>
          <cell r="BI375" t="str">
            <v/>
          </cell>
          <cell r="BJ375" t="str">
            <v/>
          </cell>
          <cell r="BK375" t="str">
            <v/>
          </cell>
          <cell r="BL375" t="str">
            <v/>
          </cell>
          <cell r="BM375" t="str">
            <v/>
          </cell>
          <cell r="BN375" t="str">
            <v/>
          </cell>
          <cell r="BO375" t="str">
            <v/>
          </cell>
          <cell r="BP375" t="str">
            <v/>
          </cell>
          <cell r="BQ375"/>
          <cell r="BR375"/>
          <cell r="BS375"/>
          <cell r="BU375"/>
          <cell r="BV375"/>
          <cell r="BW375"/>
          <cell r="BX375"/>
          <cell r="BY375"/>
          <cell r="BZ375"/>
          <cell r="CA375"/>
          <cell r="CB375"/>
          <cell r="CC375"/>
        </row>
        <row r="376">
          <cell r="C376"/>
          <cell r="D376"/>
          <cell r="E376"/>
          <cell r="F376"/>
          <cell r="G376"/>
          <cell r="H376"/>
          <cell r="I376"/>
          <cell r="J376" t="str">
            <v/>
          </cell>
          <cell r="K376" t="str">
            <v/>
          </cell>
          <cell r="L376" t="str">
            <v/>
          </cell>
          <cell r="M376"/>
          <cell r="N376"/>
          <cell r="O376" t="str">
            <v/>
          </cell>
          <cell r="P376"/>
          <cell r="Q376"/>
          <cell r="R376"/>
          <cell r="S376"/>
          <cell r="T376"/>
          <cell r="U376" t="str">
            <v/>
          </cell>
          <cell r="V376" t="str">
            <v/>
          </cell>
          <cell r="W376" t="str">
            <v/>
          </cell>
          <cell r="X376" t="str">
            <v/>
          </cell>
          <cell r="Y376" t="str">
            <v/>
          </cell>
          <cell r="Z376">
            <v>0</v>
          </cell>
          <cell r="AA376">
            <v>0</v>
          </cell>
          <cell r="AB376"/>
          <cell r="AC376"/>
          <cell r="AD376"/>
          <cell r="AE376"/>
          <cell r="AF376"/>
          <cell r="AG376"/>
          <cell r="AH376"/>
          <cell r="AI376"/>
          <cell r="AJ376"/>
          <cell r="AK376" t="str">
            <v/>
          </cell>
          <cell r="AL376"/>
          <cell r="AM376"/>
          <cell r="AN376"/>
          <cell r="AO376"/>
          <cell r="AP376"/>
          <cell r="AQ376"/>
          <cell r="AR376"/>
          <cell r="AS376"/>
          <cell r="AT376"/>
          <cell r="AU376" t="str">
            <v/>
          </cell>
          <cell r="AV376" t="str">
            <v/>
          </cell>
          <cell r="AW376" t="str">
            <v/>
          </cell>
          <cell r="AX376" t="str">
            <v/>
          </cell>
          <cell r="AY376" t="str">
            <v/>
          </cell>
          <cell r="AZ376" t="str">
            <v/>
          </cell>
          <cell r="BA376" t="str">
            <v/>
          </cell>
          <cell r="BB376" t="str">
            <v/>
          </cell>
          <cell r="BC376" t="str">
            <v/>
          </cell>
          <cell r="BD376" t="str">
            <v/>
          </cell>
          <cell r="BE376" t="str">
            <v/>
          </cell>
          <cell r="BF376" t="e">
            <v>#N/A</v>
          </cell>
          <cell r="BG376">
            <v>0</v>
          </cell>
          <cell r="BH376" t="str">
            <v/>
          </cell>
          <cell r="BI376" t="str">
            <v/>
          </cell>
          <cell r="BJ376" t="str">
            <v/>
          </cell>
          <cell r="BK376" t="str">
            <v/>
          </cell>
          <cell r="BL376" t="str">
            <v/>
          </cell>
          <cell r="BM376" t="str">
            <v/>
          </cell>
          <cell r="BN376" t="str">
            <v/>
          </cell>
          <cell r="BO376" t="str">
            <v/>
          </cell>
          <cell r="BP376" t="str">
            <v/>
          </cell>
          <cell r="BQ376"/>
          <cell r="BR376"/>
          <cell r="BS376"/>
          <cell r="BU376"/>
          <cell r="BV376"/>
          <cell r="BW376"/>
          <cell r="BX376"/>
          <cell r="BY376"/>
          <cell r="BZ376"/>
          <cell r="CA376"/>
          <cell r="CB376"/>
          <cell r="CC376"/>
        </row>
        <row r="377">
          <cell r="C377"/>
          <cell r="D377"/>
          <cell r="E377"/>
          <cell r="F377"/>
          <cell r="G377"/>
          <cell r="H377"/>
          <cell r="I377"/>
          <cell r="J377" t="str">
            <v/>
          </cell>
          <cell r="K377" t="str">
            <v/>
          </cell>
          <cell r="L377" t="str">
            <v/>
          </cell>
          <cell r="M377"/>
          <cell r="N377"/>
          <cell r="O377" t="str">
            <v/>
          </cell>
          <cell r="P377"/>
          <cell r="Q377"/>
          <cell r="R377"/>
          <cell r="S377"/>
          <cell r="T377"/>
          <cell r="U377" t="str">
            <v/>
          </cell>
          <cell r="V377" t="str">
            <v/>
          </cell>
          <cell r="W377" t="str">
            <v/>
          </cell>
          <cell r="X377" t="str">
            <v/>
          </cell>
          <cell r="Y377" t="str">
            <v/>
          </cell>
          <cell r="Z377">
            <v>0</v>
          </cell>
          <cell r="AA377">
            <v>0</v>
          </cell>
          <cell r="AB377"/>
          <cell r="AC377"/>
          <cell r="AD377"/>
          <cell r="AE377"/>
          <cell r="AF377"/>
          <cell r="AG377"/>
          <cell r="AH377"/>
          <cell r="AI377"/>
          <cell r="AJ377"/>
          <cell r="AK377" t="str">
            <v/>
          </cell>
          <cell r="AL377"/>
          <cell r="AM377"/>
          <cell r="AN377"/>
          <cell r="AO377"/>
          <cell r="AP377"/>
          <cell r="AQ377"/>
          <cell r="AR377"/>
          <cell r="AS377"/>
          <cell r="AT377"/>
          <cell r="AU377" t="str">
            <v/>
          </cell>
          <cell r="AV377" t="str">
            <v/>
          </cell>
          <cell r="AW377" t="str">
            <v/>
          </cell>
          <cell r="AX377" t="str">
            <v/>
          </cell>
          <cell r="AY377" t="str">
            <v/>
          </cell>
          <cell r="AZ377" t="str">
            <v/>
          </cell>
          <cell r="BA377" t="str">
            <v/>
          </cell>
          <cell r="BB377" t="str">
            <v/>
          </cell>
          <cell r="BC377" t="str">
            <v/>
          </cell>
          <cell r="BD377" t="str">
            <v/>
          </cell>
          <cell r="BE377" t="str">
            <v/>
          </cell>
          <cell r="BF377" t="e">
            <v>#N/A</v>
          </cell>
          <cell r="BG377">
            <v>0</v>
          </cell>
          <cell r="BH377" t="str">
            <v/>
          </cell>
          <cell r="BI377" t="str">
            <v/>
          </cell>
          <cell r="BJ377" t="str">
            <v/>
          </cell>
          <cell r="BK377" t="str">
            <v/>
          </cell>
          <cell r="BL377" t="str">
            <v/>
          </cell>
          <cell r="BM377" t="str">
            <v/>
          </cell>
          <cell r="BN377" t="str">
            <v/>
          </cell>
          <cell r="BO377" t="str">
            <v/>
          </cell>
          <cell r="BP377" t="str">
            <v/>
          </cell>
          <cell r="BQ377"/>
          <cell r="BR377"/>
          <cell r="BS377"/>
          <cell r="BU377"/>
          <cell r="BV377"/>
          <cell r="BW377"/>
          <cell r="BX377"/>
          <cell r="BY377"/>
          <cell r="BZ377"/>
          <cell r="CA377"/>
          <cell r="CB377"/>
          <cell r="CC377"/>
        </row>
        <row r="378">
          <cell r="C378"/>
          <cell r="D378"/>
          <cell r="E378"/>
          <cell r="F378"/>
          <cell r="G378"/>
          <cell r="H378"/>
          <cell r="I378"/>
          <cell r="J378" t="str">
            <v/>
          </cell>
          <cell r="K378" t="str">
            <v/>
          </cell>
          <cell r="L378" t="str">
            <v/>
          </cell>
          <cell r="M378"/>
          <cell r="N378"/>
          <cell r="O378" t="str">
            <v/>
          </cell>
          <cell r="P378"/>
          <cell r="Q378"/>
          <cell r="R378"/>
          <cell r="S378"/>
          <cell r="T378"/>
          <cell r="U378" t="str">
            <v/>
          </cell>
          <cell r="V378" t="str">
            <v/>
          </cell>
          <cell r="W378" t="str">
            <v/>
          </cell>
          <cell r="X378" t="str">
            <v/>
          </cell>
          <cell r="Y378" t="str">
            <v/>
          </cell>
          <cell r="Z378">
            <v>0</v>
          </cell>
          <cell r="AA378">
            <v>0</v>
          </cell>
          <cell r="AB378"/>
          <cell r="AC378"/>
          <cell r="AD378"/>
          <cell r="AE378"/>
          <cell r="AF378"/>
          <cell r="AG378"/>
          <cell r="AH378"/>
          <cell r="AI378"/>
          <cell r="AJ378"/>
          <cell r="AK378" t="str">
            <v/>
          </cell>
          <cell r="AL378"/>
          <cell r="AM378"/>
          <cell r="AN378"/>
          <cell r="AO378"/>
          <cell r="AP378"/>
          <cell r="AQ378"/>
          <cell r="AR378"/>
          <cell r="AS378"/>
          <cell r="AT378"/>
          <cell r="AU378" t="str">
            <v/>
          </cell>
          <cell r="AV378" t="str">
            <v/>
          </cell>
          <cell r="AW378" t="str">
            <v/>
          </cell>
          <cell r="AX378" t="str">
            <v/>
          </cell>
          <cell r="AY378" t="str">
            <v/>
          </cell>
          <cell r="AZ378" t="str">
            <v/>
          </cell>
          <cell r="BA378" t="str">
            <v/>
          </cell>
          <cell r="BB378" t="str">
            <v/>
          </cell>
          <cell r="BC378" t="str">
            <v/>
          </cell>
          <cell r="BD378" t="str">
            <v/>
          </cell>
          <cell r="BE378" t="str">
            <v/>
          </cell>
          <cell r="BF378" t="e">
            <v>#N/A</v>
          </cell>
          <cell r="BG378">
            <v>0</v>
          </cell>
          <cell r="BH378" t="str">
            <v/>
          </cell>
          <cell r="BI378" t="str">
            <v/>
          </cell>
          <cell r="BJ378" t="str">
            <v/>
          </cell>
          <cell r="BK378" t="str">
            <v/>
          </cell>
          <cell r="BL378" t="str">
            <v/>
          </cell>
          <cell r="BM378" t="str">
            <v/>
          </cell>
          <cell r="BN378" t="str">
            <v/>
          </cell>
          <cell r="BO378" t="str">
            <v/>
          </cell>
          <cell r="BP378" t="str">
            <v/>
          </cell>
          <cell r="BQ378"/>
          <cell r="BR378"/>
          <cell r="BS378"/>
          <cell r="BU378"/>
          <cell r="BV378"/>
          <cell r="BW378"/>
          <cell r="BX378"/>
          <cell r="BY378"/>
          <cell r="BZ378"/>
          <cell r="CA378"/>
          <cell r="CB378"/>
          <cell r="CC378"/>
        </row>
        <row r="379">
          <cell r="C379"/>
          <cell r="D379"/>
          <cell r="E379"/>
          <cell r="F379"/>
          <cell r="G379"/>
          <cell r="H379"/>
          <cell r="I379"/>
          <cell r="J379" t="str">
            <v/>
          </cell>
          <cell r="K379" t="str">
            <v/>
          </cell>
          <cell r="L379" t="str">
            <v/>
          </cell>
          <cell r="M379"/>
          <cell r="N379"/>
          <cell r="O379" t="str">
            <v/>
          </cell>
          <cell r="P379"/>
          <cell r="Q379"/>
          <cell r="R379"/>
          <cell r="S379"/>
          <cell r="T379"/>
          <cell r="U379" t="str">
            <v/>
          </cell>
          <cell r="V379" t="str">
            <v/>
          </cell>
          <cell r="W379" t="str">
            <v/>
          </cell>
          <cell r="X379" t="str">
            <v/>
          </cell>
          <cell r="Y379" t="str">
            <v/>
          </cell>
          <cell r="Z379">
            <v>0</v>
          </cell>
          <cell r="AA379">
            <v>0</v>
          </cell>
          <cell r="AB379"/>
          <cell r="AC379"/>
          <cell r="AD379"/>
          <cell r="AE379"/>
          <cell r="AF379"/>
          <cell r="AG379"/>
          <cell r="AH379"/>
          <cell r="AI379"/>
          <cell r="AJ379"/>
          <cell r="AK379" t="str">
            <v/>
          </cell>
          <cell r="AL379"/>
          <cell r="AM379"/>
          <cell r="AN379"/>
          <cell r="AO379"/>
          <cell r="AP379"/>
          <cell r="AQ379"/>
          <cell r="AR379"/>
          <cell r="AS379"/>
          <cell r="AT379"/>
          <cell r="AU379" t="str">
            <v/>
          </cell>
          <cell r="AV379" t="str">
            <v/>
          </cell>
          <cell r="AW379" t="str">
            <v/>
          </cell>
          <cell r="AX379" t="str">
            <v/>
          </cell>
          <cell r="AY379" t="str">
            <v/>
          </cell>
          <cell r="AZ379" t="str">
            <v/>
          </cell>
          <cell r="BA379" t="str">
            <v/>
          </cell>
          <cell r="BB379" t="str">
            <v/>
          </cell>
          <cell r="BC379" t="str">
            <v/>
          </cell>
          <cell r="BD379" t="str">
            <v/>
          </cell>
          <cell r="BE379" t="str">
            <v/>
          </cell>
          <cell r="BF379" t="e">
            <v>#N/A</v>
          </cell>
          <cell r="BG379">
            <v>0</v>
          </cell>
          <cell r="BH379" t="str">
            <v/>
          </cell>
          <cell r="BI379" t="str">
            <v/>
          </cell>
          <cell r="BJ379" t="str">
            <v/>
          </cell>
          <cell r="BK379" t="str">
            <v/>
          </cell>
          <cell r="BL379" t="str">
            <v/>
          </cell>
          <cell r="BM379" t="str">
            <v/>
          </cell>
          <cell r="BN379" t="str">
            <v/>
          </cell>
          <cell r="BO379" t="str">
            <v/>
          </cell>
          <cell r="BP379" t="str">
            <v/>
          </cell>
          <cell r="BQ379"/>
          <cell r="BR379"/>
          <cell r="BS379"/>
          <cell r="BU379"/>
          <cell r="BV379"/>
          <cell r="BW379"/>
          <cell r="BX379"/>
          <cell r="BY379"/>
          <cell r="BZ379"/>
          <cell r="CA379"/>
          <cell r="CB379"/>
          <cell r="CC379"/>
        </row>
        <row r="380">
          <cell r="C380"/>
          <cell r="D380"/>
          <cell r="E380"/>
          <cell r="F380"/>
          <cell r="G380"/>
          <cell r="H380"/>
          <cell r="I380"/>
          <cell r="J380" t="str">
            <v/>
          </cell>
          <cell r="K380" t="str">
            <v/>
          </cell>
          <cell r="L380" t="str">
            <v/>
          </cell>
          <cell r="M380"/>
          <cell r="N380"/>
          <cell r="O380" t="str">
            <v/>
          </cell>
          <cell r="P380"/>
          <cell r="Q380"/>
          <cell r="R380"/>
          <cell r="S380"/>
          <cell r="T380"/>
          <cell r="U380" t="str">
            <v/>
          </cell>
          <cell r="V380" t="str">
            <v/>
          </cell>
          <cell r="W380" t="str">
            <v/>
          </cell>
          <cell r="X380" t="str">
            <v/>
          </cell>
          <cell r="Y380" t="str">
            <v/>
          </cell>
          <cell r="Z380">
            <v>0</v>
          </cell>
          <cell r="AA380">
            <v>0</v>
          </cell>
          <cell r="AB380"/>
          <cell r="AC380"/>
          <cell r="AD380"/>
          <cell r="AE380"/>
          <cell r="AF380"/>
          <cell r="AG380"/>
          <cell r="AH380"/>
          <cell r="AI380"/>
          <cell r="AJ380"/>
          <cell r="AK380" t="str">
            <v/>
          </cell>
          <cell r="AL380"/>
          <cell r="AM380"/>
          <cell r="AN380"/>
          <cell r="AO380"/>
          <cell r="AP380"/>
          <cell r="AQ380"/>
          <cell r="AR380"/>
          <cell r="AS380"/>
          <cell r="AT380"/>
          <cell r="AU380" t="str">
            <v/>
          </cell>
          <cell r="AV380" t="str">
            <v/>
          </cell>
          <cell r="AW380" t="str">
            <v/>
          </cell>
          <cell r="AX380" t="str">
            <v/>
          </cell>
          <cell r="AY380" t="str">
            <v/>
          </cell>
          <cell r="AZ380" t="str">
            <v/>
          </cell>
          <cell r="BA380" t="str">
            <v/>
          </cell>
          <cell r="BB380" t="str">
            <v/>
          </cell>
          <cell r="BC380" t="str">
            <v/>
          </cell>
          <cell r="BD380" t="str">
            <v/>
          </cell>
          <cell r="BE380" t="str">
            <v/>
          </cell>
          <cell r="BF380" t="e">
            <v>#N/A</v>
          </cell>
          <cell r="BG380">
            <v>0</v>
          </cell>
          <cell r="BH380" t="str">
            <v/>
          </cell>
          <cell r="BI380" t="str">
            <v/>
          </cell>
          <cell r="BJ380" t="str">
            <v/>
          </cell>
          <cell r="BK380" t="str">
            <v/>
          </cell>
          <cell r="BL380" t="str">
            <v/>
          </cell>
          <cell r="BM380" t="str">
            <v/>
          </cell>
          <cell r="BN380" t="str">
            <v/>
          </cell>
          <cell r="BO380" t="str">
            <v/>
          </cell>
          <cell r="BP380" t="str">
            <v/>
          </cell>
          <cell r="BQ380"/>
          <cell r="BR380"/>
          <cell r="BS380"/>
          <cell r="BU380"/>
          <cell r="BV380"/>
          <cell r="BW380"/>
          <cell r="BX380"/>
          <cell r="BY380"/>
          <cell r="BZ380"/>
          <cell r="CA380"/>
          <cell r="CB380"/>
          <cell r="CC380"/>
        </row>
        <row r="381">
          <cell r="C381"/>
          <cell r="D381"/>
          <cell r="E381"/>
          <cell r="F381"/>
          <cell r="G381"/>
          <cell r="H381"/>
          <cell r="I381"/>
          <cell r="J381" t="str">
            <v/>
          </cell>
          <cell r="K381" t="str">
            <v/>
          </cell>
          <cell r="L381" t="str">
            <v/>
          </cell>
          <cell r="M381"/>
          <cell r="N381"/>
          <cell r="O381" t="str">
            <v/>
          </cell>
          <cell r="P381"/>
          <cell r="Q381"/>
          <cell r="R381"/>
          <cell r="S381"/>
          <cell r="T381"/>
          <cell r="U381" t="str">
            <v/>
          </cell>
          <cell r="V381" t="str">
            <v/>
          </cell>
          <cell r="W381" t="str">
            <v/>
          </cell>
          <cell r="X381" t="str">
            <v/>
          </cell>
          <cell r="Y381" t="str">
            <v/>
          </cell>
          <cell r="Z381">
            <v>0</v>
          </cell>
          <cell r="AA381">
            <v>0</v>
          </cell>
          <cell r="AB381"/>
          <cell r="AC381"/>
          <cell r="AD381"/>
          <cell r="AE381"/>
          <cell r="AF381"/>
          <cell r="AG381"/>
          <cell r="AH381"/>
          <cell r="AI381"/>
          <cell r="AJ381"/>
          <cell r="AK381" t="str">
            <v/>
          </cell>
          <cell r="AL381"/>
          <cell r="AM381"/>
          <cell r="AN381"/>
          <cell r="AO381"/>
          <cell r="AP381"/>
          <cell r="AQ381"/>
          <cell r="AR381"/>
          <cell r="AS381"/>
          <cell r="AT381"/>
          <cell r="AU381" t="str">
            <v/>
          </cell>
          <cell r="AV381" t="str">
            <v/>
          </cell>
          <cell r="AW381" t="str">
            <v/>
          </cell>
          <cell r="AX381" t="str">
            <v/>
          </cell>
          <cell r="AY381" t="str">
            <v/>
          </cell>
          <cell r="AZ381" t="str">
            <v/>
          </cell>
          <cell r="BA381" t="str">
            <v/>
          </cell>
          <cell r="BB381" t="str">
            <v/>
          </cell>
          <cell r="BC381" t="str">
            <v/>
          </cell>
          <cell r="BD381" t="str">
            <v/>
          </cell>
          <cell r="BE381" t="str">
            <v/>
          </cell>
          <cell r="BF381" t="e">
            <v>#N/A</v>
          </cell>
          <cell r="BG381">
            <v>0</v>
          </cell>
          <cell r="BH381" t="str">
            <v/>
          </cell>
          <cell r="BI381" t="str">
            <v/>
          </cell>
          <cell r="BJ381" t="str">
            <v/>
          </cell>
          <cell r="BK381" t="str">
            <v/>
          </cell>
          <cell r="BL381" t="str">
            <v/>
          </cell>
          <cell r="BM381" t="str">
            <v/>
          </cell>
          <cell r="BN381" t="str">
            <v/>
          </cell>
          <cell r="BO381" t="str">
            <v/>
          </cell>
          <cell r="BP381" t="str">
            <v/>
          </cell>
          <cell r="BQ381"/>
          <cell r="BR381"/>
          <cell r="BS381"/>
          <cell r="BU381"/>
          <cell r="BV381"/>
          <cell r="BW381"/>
          <cell r="BX381"/>
          <cell r="BY381"/>
          <cell r="BZ381"/>
          <cell r="CA381"/>
          <cell r="CB381"/>
          <cell r="CC381"/>
        </row>
        <row r="382">
          <cell r="C382"/>
          <cell r="D382"/>
          <cell r="E382"/>
          <cell r="F382"/>
          <cell r="G382"/>
          <cell r="H382"/>
          <cell r="I382"/>
          <cell r="J382" t="str">
            <v/>
          </cell>
          <cell r="K382" t="str">
            <v/>
          </cell>
          <cell r="L382" t="str">
            <v/>
          </cell>
          <cell r="M382"/>
          <cell r="N382"/>
          <cell r="O382" t="str">
            <v/>
          </cell>
          <cell r="P382"/>
          <cell r="Q382"/>
          <cell r="R382"/>
          <cell r="S382"/>
          <cell r="T382"/>
          <cell r="U382" t="str">
            <v/>
          </cell>
          <cell r="V382" t="str">
            <v/>
          </cell>
          <cell r="W382" t="str">
            <v/>
          </cell>
          <cell r="X382" t="str">
            <v/>
          </cell>
          <cell r="Y382" t="str">
            <v/>
          </cell>
          <cell r="Z382">
            <v>0</v>
          </cell>
          <cell r="AA382">
            <v>0</v>
          </cell>
          <cell r="AB382"/>
          <cell r="AC382"/>
          <cell r="AD382"/>
          <cell r="AE382"/>
          <cell r="AF382"/>
          <cell r="AG382"/>
          <cell r="AH382"/>
          <cell r="AI382"/>
          <cell r="AJ382"/>
          <cell r="AK382" t="str">
            <v/>
          </cell>
          <cell r="AL382"/>
          <cell r="AM382"/>
          <cell r="AN382"/>
          <cell r="AO382"/>
          <cell r="AP382"/>
          <cell r="AQ382"/>
          <cell r="AR382"/>
          <cell r="AS382"/>
          <cell r="AT382"/>
          <cell r="AU382" t="str">
            <v/>
          </cell>
          <cell r="AV382" t="str">
            <v/>
          </cell>
          <cell r="AW382" t="str">
            <v/>
          </cell>
          <cell r="AX382" t="str">
            <v/>
          </cell>
          <cell r="AY382" t="str">
            <v/>
          </cell>
          <cell r="AZ382" t="str">
            <v/>
          </cell>
          <cell r="BA382" t="str">
            <v/>
          </cell>
          <cell r="BB382" t="str">
            <v/>
          </cell>
          <cell r="BC382" t="str">
            <v/>
          </cell>
          <cell r="BD382" t="str">
            <v/>
          </cell>
          <cell r="BE382" t="str">
            <v/>
          </cell>
          <cell r="BF382" t="e">
            <v>#N/A</v>
          </cell>
          <cell r="BG382">
            <v>0</v>
          </cell>
          <cell r="BH382" t="str">
            <v/>
          </cell>
          <cell r="BI382" t="str">
            <v/>
          </cell>
          <cell r="BJ382" t="str">
            <v/>
          </cell>
          <cell r="BK382" t="str">
            <v/>
          </cell>
          <cell r="BL382" t="str">
            <v/>
          </cell>
          <cell r="BM382" t="str">
            <v/>
          </cell>
          <cell r="BN382" t="str">
            <v/>
          </cell>
          <cell r="BO382" t="str">
            <v/>
          </cell>
          <cell r="BP382" t="str">
            <v/>
          </cell>
          <cell r="BQ382"/>
          <cell r="BR382"/>
          <cell r="BS382"/>
          <cell r="BU382"/>
          <cell r="BV382"/>
          <cell r="BW382"/>
          <cell r="BX382"/>
          <cell r="BY382"/>
          <cell r="BZ382"/>
          <cell r="CA382"/>
          <cell r="CB382"/>
          <cell r="CC382"/>
        </row>
        <row r="383">
          <cell r="C383"/>
          <cell r="D383"/>
          <cell r="E383"/>
          <cell r="F383"/>
          <cell r="G383"/>
          <cell r="H383"/>
          <cell r="I383"/>
          <cell r="J383" t="str">
            <v/>
          </cell>
          <cell r="K383" t="str">
            <v/>
          </cell>
          <cell r="L383" t="str">
            <v/>
          </cell>
          <cell r="M383"/>
          <cell r="N383"/>
          <cell r="O383" t="str">
            <v/>
          </cell>
          <cell r="P383"/>
          <cell r="Q383"/>
          <cell r="R383"/>
          <cell r="S383"/>
          <cell r="T383"/>
          <cell r="U383" t="str">
            <v/>
          </cell>
          <cell r="V383" t="str">
            <v/>
          </cell>
          <cell r="W383" t="str">
            <v/>
          </cell>
          <cell r="X383" t="str">
            <v/>
          </cell>
          <cell r="Y383" t="str">
            <v/>
          </cell>
          <cell r="Z383">
            <v>0</v>
          </cell>
          <cell r="AA383">
            <v>0</v>
          </cell>
          <cell r="AB383"/>
          <cell r="AC383"/>
          <cell r="AD383"/>
          <cell r="AE383"/>
          <cell r="AF383"/>
          <cell r="AG383"/>
          <cell r="AH383"/>
          <cell r="AI383"/>
          <cell r="AJ383"/>
          <cell r="AK383" t="str">
            <v/>
          </cell>
          <cell r="AL383"/>
          <cell r="AM383"/>
          <cell r="AN383"/>
          <cell r="AO383"/>
          <cell r="AP383"/>
          <cell r="AQ383"/>
          <cell r="AR383"/>
          <cell r="AS383"/>
          <cell r="AT383"/>
          <cell r="AU383" t="str">
            <v/>
          </cell>
          <cell r="AV383" t="str">
            <v/>
          </cell>
          <cell r="AW383" t="str">
            <v/>
          </cell>
          <cell r="AX383" t="str">
            <v/>
          </cell>
          <cell r="AY383" t="str">
            <v/>
          </cell>
          <cell r="AZ383" t="str">
            <v/>
          </cell>
          <cell r="BA383" t="str">
            <v/>
          </cell>
          <cell r="BB383" t="str">
            <v/>
          </cell>
          <cell r="BC383" t="str">
            <v/>
          </cell>
          <cell r="BD383" t="str">
            <v/>
          </cell>
          <cell r="BE383" t="str">
            <v/>
          </cell>
          <cell r="BF383" t="e">
            <v>#N/A</v>
          </cell>
          <cell r="BG383">
            <v>0</v>
          </cell>
          <cell r="BH383" t="str">
            <v/>
          </cell>
          <cell r="BI383" t="str">
            <v/>
          </cell>
          <cell r="BJ383" t="str">
            <v/>
          </cell>
          <cell r="BK383" t="str">
            <v/>
          </cell>
          <cell r="BL383" t="str">
            <v/>
          </cell>
          <cell r="BM383" t="str">
            <v/>
          </cell>
          <cell r="BN383" t="str">
            <v/>
          </cell>
          <cell r="BO383" t="str">
            <v/>
          </cell>
          <cell r="BP383" t="str">
            <v/>
          </cell>
          <cell r="BQ383"/>
          <cell r="BR383"/>
          <cell r="BS383"/>
          <cell r="BU383"/>
          <cell r="BV383"/>
          <cell r="BW383"/>
          <cell r="BX383"/>
          <cell r="BY383"/>
          <cell r="BZ383"/>
          <cell r="CA383"/>
          <cell r="CB383"/>
          <cell r="CC383"/>
        </row>
        <row r="384">
          <cell r="C384"/>
          <cell r="D384"/>
          <cell r="E384"/>
          <cell r="F384"/>
          <cell r="G384"/>
          <cell r="H384"/>
          <cell r="I384"/>
          <cell r="J384" t="str">
            <v/>
          </cell>
          <cell r="K384" t="str">
            <v/>
          </cell>
          <cell r="L384" t="str">
            <v/>
          </cell>
          <cell r="M384"/>
          <cell r="N384"/>
          <cell r="O384" t="str">
            <v/>
          </cell>
          <cell r="P384"/>
          <cell r="Q384"/>
          <cell r="R384"/>
          <cell r="S384"/>
          <cell r="T384"/>
          <cell r="U384" t="str">
            <v/>
          </cell>
          <cell r="V384" t="str">
            <v/>
          </cell>
          <cell r="W384" t="str">
            <v/>
          </cell>
          <cell r="X384" t="str">
            <v/>
          </cell>
          <cell r="Y384" t="str">
            <v/>
          </cell>
          <cell r="Z384">
            <v>0</v>
          </cell>
          <cell r="AA384">
            <v>0</v>
          </cell>
          <cell r="AB384"/>
          <cell r="AC384"/>
          <cell r="AD384"/>
          <cell r="AE384"/>
          <cell r="AF384"/>
          <cell r="AG384"/>
          <cell r="AH384"/>
          <cell r="AI384"/>
          <cell r="AJ384"/>
          <cell r="AK384" t="str">
            <v/>
          </cell>
          <cell r="AL384"/>
          <cell r="AM384"/>
          <cell r="AN384"/>
          <cell r="AO384"/>
          <cell r="AP384"/>
          <cell r="AQ384"/>
          <cell r="AR384"/>
          <cell r="AS384"/>
          <cell r="AT384"/>
          <cell r="AU384" t="str">
            <v/>
          </cell>
          <cell r="AV384" t="str">
            <v/>
          </cell>
          <cell r="AW384" t="str">
            <v/>
          </cell>
          <cell r="AX384" t="str">
            <v/>
          </cell>
          <cell r="AY384" t="str">
            <v/>
          </cell>
          <cell r="AZ384" t="str">
            <v/>
          </cell>
          <cell r="BA384" t="str">
            <v/>
          </cell>
          <cell r="BB384" t="str">
            <v/>
          </cell>
          <cell r="BC384" t="str">
            <v/>
          </cell>
          <cell r="BD384" t="str">
            <v/>
          </cell>
          <cell r="BE384" t="str">
            <v/>
          </cell>
          <cell r="BF384" t="e">
            <v>#N/A</v>
          </cell>
          <cell r="BG384">
            <v>0</v>
          </cell>
          <cell r="BH384" t="str">
            <v/>
          </cell>
          <cell r="BI384" t="str">
            <v/>
          </cell>
          <cell r="BJ384" t="str">
            <v/>
          </cell>
          <cell r="BK384" t="str">
            <v/>
          </cell>
          <cell r="BL384" t="str">
            <v/>
          </cell>
          <cell r="BM384" t="str">
            <v/>
          </cell>
          <cell r="BN384" t="str">
            <v/>
          </cell>
          <cell r="BO384" t="str">
            <v/>
          </cell>
          <cell r="BP384" t="str">
            <v/>
          </cell>
          <cell r="BQ384"/>
          <cell r="BR384"/>
          <cell r="BS384"/>
          <cell r="BU384"/>
          <cell r="BV384"/>
          <cell r="BW384"/>
          <cell r="BX384"/>
          <cell r="BY384"/>
          <cell r="BZ384"/>
          <cell r="CA384"/>
          <cell r="CB384"/>
          <cell r="CC384"/>
        </row>
        <row r="385">
          <cell r="C385"/>
          <cell r="D385"/>
          <cell r="E385"/>
          <cell r="F385"/>
          <cell r="G385"/>
          <cell r="H385"/>
          <cell r="I385"/>
          <cell r="J385" t="str">
            <v/>
          </cell>
          <cell r="K385" t="str">
            <v/>
          </cell>
          <cell r="L385" t="str">
            <v/>
          </cell>
          <cell r="M385"/>
          <cell r="N385"/>
          <cell r="O385" t="str">
            <v/>
          </cell>
          <cell r="P385"/>
          <cell r="Q385"/>
          <cell r="R385"/>
          <cell r="S385"/>
          <cell r="T385"/>
          <cell r="U385" t="str">
            <v/>
          </cell>
          <cell r="V385" t="str">
            <v/>
          </cell>
          <cell r="W385" t="str">
            <v/>
          </cell>
          <cell r="X385" t="str">
            <v/>
          </cell>
          <cell r="Y385" t="str">
            <v/>
          </cell>
          <cell r="Z385">
            <v>0</v>
          </cell>
          <cell r="AA385">
            <v>0</v>
          </cell>
          <cell r="AB385"/>
          <cell r="AC385"/>
          <cell r="AD385"/>
          <cell r="AE385"/>
          <cell r="AF385"/>
          <cell r="AG385"/>
          <cell r="AH385"/>
          <cell r="AI385"/>
          <cell r="AJ385"/>
          <cell r="AK385" t="str">
            <v/>
          </cell>
          <cell r="AL385"/>
          <cell r="AM385"/>
          <cell r="AN385"/>
          <cell r="AO385"/>
          <cell r="AP385"/>
          <cell r="AQ385"/>
          <cell r="AR385"/>
          <cell r="AS385"/>
          <cell r="AT385"/>
          <cell r="AU385" t="str">
            <v/>
          </cell>
          <cell r="AV385" t="str">
            <v/>
          </cell>
          <cell r="AW385" t="str">
            <v/>
          </cell>
          <cell r="AX385" t="str">
            <v/>
          </cell>
          <cell r="AY385" t="str">
            <v/>
          </cell>
          <cell r="AZ385" t="str">
            <v/>
          </cell>
          <cell r="BA385" t="str">
            <v/>
          </cell>
          <cell r="BB385" t="str">
            <v/>
          </cell>
          <cell r="BC385" t="str">
            <v/>
          </cell>
          <cell r="BD385" t="str">
            <v/>
          </cell>
          <cell r="BE385" t="str">
            <v/>
          </cell>
          <cell r="BF385" t="e">
            <v>#N/A</v>
          </cell>
          <cell r="BG385">
            <v>0</v>
          </cell>
          <cell r="BH385" t="str">
            <v/>
          </cell>
          <cell r="BI385" t="str">
            <v/>
          </cell>
          <cell r="BJ385" t="str">
            <v/>
          </cell>
          <cell r="BK385" t="str">
            <v/>
          </cell>
          <cell r="BL385" t="str">
            <v/>
          </cell>
          <cell r="BM385" t="str">
            <v/>
          </cell>
          <cell r="BN385" t="str">
            <v/>
          </cell>
          <cell r="BO385" t="str">
            <v/>
          </cell>
          <cell r="BP385" t="str">
            <v/>
          </cell>
          <cell r="BQ385"/>
          <cell r="BR385"/>
          <cell r="BS385"/>
          <cell r="BU385"/>
          <cell r="BV385"/>
          <cell r="BW385"/>
          <cell r="BX385"/>
          <cell r="BY385"/>
          <cell r="BZ385"/>
          <cell r="CA385"/>
          <cell r="CB385"/>
          <cell r="CC385"/>
        </row>
        <row r="386">
          <cell r="C386"/>
          <cell r="D386"/>
          <cell r="E386"/>
          <cell r="F386"/>
          <cell r="G386"/>
          <cell r="H386"/>
          <cell r="I386"/>
          <cell r="J386" t="str">
            <v/>
          </cell>
          <cell r="K386" t="str">
            <v/>
          </cell>
          <cell r="L386" t="str">
            <v/>
          </cell>
          <cell r="M386"/>
          <cell r="N386"/>
          <cell r="O386" t="str">
            <v/>
          </cell>
          <cell r="P386"/>
          <cell r="Q386"/>
          <cell r="R386"/>
          <cell r="S386"/>
          <cell r="T386"/>
          <cell r="U386" t="str">
            <v/>
          </cell>
          <cell r="V386" t="str">
            <v/>
          </cell>
          <cell r="W386" t="str">
            <v/>
          </cell>
          <cell r="X386" t="str">
            <v/>
          </cell>
          <cell r="Y386" t="str">
            <v/>
          </cell>
          <cell r="Z386">
            <v>0</v>
          </cell>
          <cell r="AA386">
            <v>0</v>
          </cell>
          <cell r="AB386"/>
          <cell r="AC386"/>
          <cell r="AD386"/>
          <cell r="AE386"/>
          <cell r="AF386"/>
          <cell r="AG386"/>
          <cell r="AH386"/>
          <cell r="AI386"/>
          <cell r="AJ386"/>
          <cell r="AK386" t="str">
            <v/>
          </cell>
          <cell r="AL386"/>
          <cell r="AM386"/>
          <cell r="AN386"/>
          <cell r="AO386"/>
          <cell r="AP386"/>
          <cell r="AQ386"/>
          <cell r="AR386"/>
          <cell r="AS386"/>
          <cell r="AT386"/>
          <cell r="AU386" t="str">
            <v/>
          </cell>
          <cell r="AV386" t="str">
            <v/>
          </cell>
          <cell r="AW386" t="str">
            <v/>
          </cell>
          <cell r="AX386" t="str">
            <v/>
          </cell>
          <cell r="AY386" t="str">
            <v/>
          </cell>
          <cell r="AZ386" t="str">
            <v/>
          </cell>
          <cell r="BA386" t="str">
            <v/>
          </cell>
          <cell r="BB386" t="str">
            <v/>
          </cell>
          <cell r="BC386" t="str">
            <v/>
          </cell>
          <cell r="BD386" t="str">
            <v/>
          </cell>
          <cell r="BE386" t="str">
            <v/>
          </cell>
          <cell r="BF386" t="e">
            <v>#N/A</v>
          </cell>
          <cell r="BG386">
            <v>0</v>
          </cell>
          <cell r="BH386" t="str">
            <v/>
          </cell>
          <cell r="BI386" t="str">
            <v/>
          </cell>
          <cell r="BJ386" t="str">
            <v/>
          </cell>
          <cell r="BK386" t="str">
            <v/>
          </cell>
          <cell r="BL386" t="str">
            <v/>
          </cell>
          <cell r="BM386" t="str">
            <v/>
          </cell>
          <cell r="BN386" t="str">
            <v/>
          </cell>
          <cell r="BO386" t="str">
            <v/>
          </cell>
          <cell r="BP386" t="str">
            <v/>
          </cell>
          <cell r="BQ386"/>
          <cell r="BR386"/>
          <cell r="BS386"/>
          <cell r="BU386"/>
          <cell r="BV386"/>
          <cell r="BW386"/>
          <cell r="BX386"/>
          <cell r="BY386"/>
          <cell r="BZ386"/>
          <cell r="CA386"/>
          <cell r="CB386"/>
          <cell r="CC386"/>
        </row>
        <row r="387">
          <cell r="C387"/>
          <cell r="D387"/>
          <cell r="E387"/>
          <cell r="F387"/>
          <cell r="G387"/>
          <cell r="H387"/>
          <cell r="I387"/>
          <cell r="J387" t="str">
            <v/>
          </cell>
          <cell r="K387" t="str">
            <v/>
          </cell>
          <cell r="L387" t="str">
            <v/>
          </cell>
          <cell r="M387"/>
          <cell r="N387"/>
          <cell r="O387" t="str">
            <v/>
          </cell>
          <cell r="P387"/>
          <cell r="Q387"/>
          <cell r="R387"/>
          <cell r="S387"/>
          <cell r="T387"/>
          <cell r="U387" t="str">
            <v/>
          </cell>
          <cell r="V387" t="str">
            <v/>
          </cell>
          <cell r="W387" t="str">
            <v/>
          </cell>
          <cell r="X387" t="str">
            <v/>
          </cell>
          <cell r="Y387" t="str">
            <v/>
          </cell>
          <cell r="Z387">
            <v>0</v>
          </cell>
          <cell r="AA387">
            <v>0</v>
          </cell>
          <cell r="AB387"/>
          <cell r="AC387"/>
          <cell r="AD387"/>
          <cell r="AE387"/>
          <cell r="AF387"/>
          <cell r="AG387"/>
          <cell r="AH387"/>
          <cell r="AI387"/>
          <cell r="AJ387"/>
          <cell r="AK387" t="str">
            <v/>
          </cell>
          <cell r="AL387"/>
          <cell r="AM387"/>
          <cell r="AN387"/>
          <cell r="AO387"/>
          <cell r="AP387"/>
          <cell r="AQ387"/>
          <cell r="AR387"/>
          <cell r="AS387"/>
          <cell r="AT387"/>
          <cell r="AU387" t="str">
            <v/>
          </cell>
          <cell r="AV387" t="str">
            <v/>
          </cell>
          <cell r="AW387" t="str">
            <v/>
          </cell>
          <cell r="AX387" t="str">
            <v/>
          </cell>
          <cell r="AY387" t="str">
            <v/>
          </cell>
          <cell r="AZ387" t="str">
            <v/>
          </cell>
          <cell r="BA387" t="str">
            <v/>
          </cell>
          <cell r="BB387" t="str">
            <v/>
          </cell>
          <cell r="BC387" t="str">
            <v/>
          </cell>
          <cell r="BD387" t="str">
            <v/>
          </cell>
          <cell r="BE387" t="str">
            <v/>
          </cell>
          <cell r="BF387" t="e">
            <v>#N/A</v>
          </cell>
          <cell r="BG387">
            <v>0</v>
          </cell>
          <cell r="BH387" t="str">
            <v/>
          </cell>
          <cell r="BI387" t="str">
            <v/>
          </cell>
          <cell r="BJ387" t="str">
            <v/>
          </cell>
          <cell r="BK387" t="str">
            <v/>
          </cell>
          <cell r="BL387" t="str">
            <v/>
          </cell>
          <cell r="BM387" t="str">
            <v/>
          </cell>
          <cell r="BN387" t="str">
            <v/>
          </cell>
          <cell r="BO387" t="str">
            <v/>
          </cell>
          <cell r="BP387" t="str">
            <v/>
          </cell>
          <cell r="BQ387"/>
          <cell r="BR387"/>
          <cell r="BS387"/>
          <cell r="BU387"/>
          <cell r="BV387"/>
          <cell r="BW387"/>
          <cell r="BX387"/>
          <cell r="BY387"/>
          <cell r="BZ387"/>
          <cell r="CA387"/>
          <cell r="CB387"/>
          <cell r="CC387"/>
        </row>
        <row r="388">
          <cell r="C388"/>
          <cell r="D388"/>
          <cell r="E388"/>
          <cell r="F388"/>
          <cell r="G388"/>
          <cell r="H388"/>
          <cell r="I388"/>
          <cell r="J388" t="str">
            <v/>
          </cell>
          <cell r="K388" t="str">
            <v/>
          </cell>
          <cell r="L388" t="str">
            <v/>
          </cell>
          <cell r="M388"/>
          <cell r="N388"/>
          <cell r="O388" t="str">
            <v/>
          </cell>
          <cell r="P388"/>
          <cell r="Q388"/>
          <cell r="R388"/>
          <cell r="S388"/>
          <cell r="T388"/>
          <cell r="U388" t="str">
            <v/>
          </cell>
          <cell r="V388" t="str">
            <v/>
          </cell>
          <cell r="W388" t="str">
            <v/>
          </cell>
          <cell r="X388" t="str">
            <v/>
          </cell>
          <cell r="Y388" t="str">
            <v/>
          </cell>
          <cell r="Z388">
            <v>0</v>
          </cell>
          <cell r="AA388">
            <v>0</v>
          </cell>
          <cell r="AB388"/>
          <cell r="AC388"/>
          <cell r="AD388"/>
          <cell r="AE388"/>
          <cell r="AF388"/>
          <cell r="AG388"/>
          <cell r="AH388"/>
          <cell r="AI388"/>
          <cell r="AJ388"/>
          <cell r="AK388" t="str">
            <v/>
          </cell>
          <cell r="AL388"/>
          <cell r="AM388"/>
          <cell r="AN388"/>
          <cell r="AO388"/>
          <cell r="AP388"/>
          <cell r="AQ388"/>
          <cell r="AR388"/>
          <cell r="AS388"/>
          <cell r="AT388"/>
          <cell r="AU388" t="str">
            <v/>
          </cell>
          <cell r="AV388" t="str">
            <v/>
          </cell>
          <cell r="AW388" t="str">
            <v/>
          </cell>
          <cell r="AX388" t="str">
            <v/>
          </cell>
          <cell r="AY388" t="str">
            <v/>
          </cell>
          <cell r="AZ388" t="str">
            <v/>
          </cell>
          <cell r="BA388" t="str">
            <v/>
          </cell>
          <cell r="BB388" t="str">
            <v/>
          </cell>
          <cell r="BC388" t="str">
            <v/>
          </cell>
          <cell r="BD388" t="str">
            <v/>
          </cell>
          <cell r="BE388" t="str">
            <v/>
          </cell>
          <cell r="BF388" t="e">
            <v>#N/A</v>
          </cell>
          <cell r="BG388">
            <v>0</v>
          </cell>
          <cell r="BH388" t="str">
            <v/>
          </cell>
          <cell r="BI388" t="str">
            <v/>
          </cell>
          <cell r="BJ388" t="str">
            <v/>
          </cell>
          <cell r="BK388" t="str">
            <v/>
          </cell>
          <cell r="BL388" t="str">
            <v/>
          </cell>
          <cell r="BM388" t="str">
            <v/>
          </cell>
          <cell r="BN388" t="str">
            <v/>
          </cell>
          <cell r="BO388" t="str">
            <v/>
          </cell>
          <cell r="BP388" t="str">
            <v/>
          </cell>
          <cell r="BQ388"/>
          <cell r="BR388"/>
          <cell r="BS388"/>
          <cell r="BU388"/>
          <cell r="BV388"/>
          <cell r="BW388"/>
          <cell r="BX388"/>
          <cell r="BY388"/>
          <cell r="BZ388"/>
          <cell r="CA388"/>
          <cell r="CB388"/>
          <cell r="CC388"/>
        </row>
        <row r="389">
          <cell r="C389"/>
          <cell r="D389"/>
          <cell r="E389"/>
          <cell r="F389"/>
          <cell r="G389"/>
          <cell r="H389"/>
          <cell r="I389"/>
          <cell r="J389" t="str">
            <v/>
          </cell>
          <cell r="K389" t="str">
            <v/>
          </cell>
          <cell r="L389" t="str">
            <v/>
          </cell>
          <cell r="M389"/>
          <cell r="N389"/>
          <cell r="O389" t="str">
            <v/>
          </cell>
          <cell r="P389"/>
          <cell r="Q389"/>
          <cell r="R389"/>
          <cell r="S389"/>
          <cell r="T389"/>
          <cell r="U389" t="str">
            <v/>
          </cell>
          <cell r="V389" t="str">
            <v/>
          </cell>
          <cell r="W389" t="str">
            <v/>
          </cell>
          <cell r="X389" t="str">
            <v/>
          </cell>
          <cell r="Y389" t="str">
            <v/>
          </cell>
          <cell r="Z389">
            <v>0</v>
          </cell>
          <cell r="AA389">
            <v>0</v>
          </cell>
          <cell r="AB389"/>
          <cell r="AC389"/>
          <cell r="AD389"/>
          <cell r="AE389"/>
          <cell r="AF389"/>
          <cell r="AG389"/>
          <cell r="AH389"/>
          <cell r="AI389"/>
          <cell r="AJ389"/>
          <cell r="AK389" t="str">
            <v/>
          </cell>
          <cell r="AL389"/>
          <cell r="AM389"/>
          <cell r="AN389"/>
          <cell r="AO389"/>
          <cell r="AP389"/>
          <cell r="AQ389"/>
          <cell r="AR389"/>
          <cell r="AS389"/>
          <cell r="AT389"/>
          <cell r="AU389" t="str">
            <v/>
          </cell>
          <cell r="AV389" t="str">
            <v/>
          </cell>
          <cell r="AW389" t="str">
            <v/>
          </cell>
          <cell r="AX389" t="str">
            <v/>
          </cell>
          <cell r="AY389" t="str">
            <v/>
          </cell>
          <cell r="AZ389" t="str">
            <v/>
          </cell>
          <cell r="BA389" t="str">
            <v/>
          </cell>
          <cell r="BB389" t="str">
            <v/>
          </cell>
          <cell r="BC389" t="str">
            <v/>
          </cell>
          <cell r="BD389" t="str">
            <v/>
          </cell>
          <cell r="BE389" t="str">
            <v/>
          </cell>
          <cell r="BF389" t="e">
            <v>#N/A</v>
          </cell>
          <cell r="BG389">
            <v>0</v>
          </cell>
          <cell r="BH389" t="str">
            <v/>
          </cell>
          <cell r="BI389" t="str">
            <v/>
          </cell>
          <cell r="BJ389" t="str">
            <v/>
          </cell>
          <cell r="BK389" t="str">
            <v/>
          </cell>
          <cell r="BL389" t="str">
            <v/>
          </cell>
          <cell r="BM389" t="str">
            <v/>
          </cell>
          <cell r="BN389" t="str">
            <v/>
          </cell>
          <cell r="BO389" t="str">
            <v/>
          </cell>
          <cell r="BP389" t="str">
            <v/>
          </cell>
          <cell r="BQ389"/>
          <cell r="BR389"/>
          <cell r="BS389"/>
          <cell r="BU389"/>
          <cell r="BV389"/>
          <cell r="BW389"/>
          <cell r="BX389"/>
          <cell r="BY389"/>
          <cell r="BZ389"/>
          <cell r="CA389"/>
          <cell r="CB389"/>
          <cell r="CC389"/>
        </row>
        <row r="390">
          <cell r="C390"/>
          <cell r="D390"/>
          <cell r="E390"/>
          <cell r="F390"/>
          <cell r="G390"/>
          <cell r="H390"/>
          <cell r="I390"/>
          <cell r="J390" t="str">
            <v/>
          </cell>
          <cell r="K390" t="str">
            <v/>
          </cell>
          <cell r="L390" t="str">
            <v/>
          </cell>
          <cell r="M390"/>
          <cell r="N390"/>
          <cell r="O390" t="str">
            <v/>
          </cell>
          <cell r="P390"/>
          <cell r="Q390"/>
          <cell r="R390"/>
          <cell r="S390"/>
          <cell r="T390"/>
          <cell r="U390" t="str">
            <v/>
          </cell>
          <cell r="V390" t="str">
            <v/>
          </cell>
          <cell r="W390" t="str">
            <v/>
          </cell>
          <cell r="X390" t="str">
            <v/>
          </cell>
          <cell r="Y390" t="str">
            <v/>
          </cell>
          <cell r="Z390">
            <v>0</v>
          </cell>
          <cell r="AA390">
            <v>0</v>
          </cell>
          <cell r="AB390"/>
          <cell r="AC390"/>
          <cell r="AD390"/>
          <cell r="AE390"/>
          <cell r="AF390"/>
          <cell r="AG390"/>
          <cell r="AH390"/>
          <cell r="AI390"/>
          <cell r="AJ390"/>
          <cell r="AK390" t="str">
            <v/>
          </cell>
          <cell r="AL390"/>
          <cell r="AM390"/>
          <cell r="AN390"/>
          <cell r="AO390"/>
          <cell r="AP390"/>
          <cell r="AQ390"/>
          <cell r="AR390"/>
          <cell r="AS390"/>
          <cell r="AT390"/>
          <cell r="AU390" t="str">
            <v/>
          </cell>
          <cell r="AV390" t="str">
            <v/>
          </cell>
          <cell r="AW390" t="str">
            <v/>
          </cell>
          <cell r="AX390" t="str">
            <v/>
          </cell>
          <cell r="AY390" t="str">
            <v/>
          </cell>
          <cell r="AZ390" t="str">
            <v/>
          </cell>
          <cell r="BA390" t="str">
            <v/>
          </cell>
          <cell r="BB390" t="str">
            <v/>
          </cell>
          <cell r="BC390" t="str">
            <v/>
          </cell>
          <cell r="BD390" t="str">
            <v/>
          </cell>
          <cell r="BE390" t="str">
            <v/>
          </cell>
          <cell r="BF390" t="e">
            <v>#N/A</v>
          </cell>
          <cell r="BG390">
            <v>0</v>
          </cell>
          <cell r="BH390" t="str">
            <v/>
          </cell>
          <cell r="BI390" t="str">
            <v/>
          </cell>
          <cell r="BJ390" t="str">
            <v/>
          </cell>
          <cell r="BK390" t="str">
            <v/>
          </cell>
          <cell r="BL390" t="str">
            <v/>
          </cell>
          <cell r="BM390" t="str">
            <v/>
          </cell>
          <cell r="BN390" t="str">
            <v/>
          </cell>
          <cell r="BO390" t="str">
            <v/>
          </cell>
          <cell r="BP390" t="str">
            <v/>
          </cell>
          <cell r="BQ390"/>
          <cell r="BR390"/>
          <cell r="BS390"/>
          <cell r="BU390"/>
          <cell r="BV390"/>
          <cell r="BW390"/>
          <cell r="BX390"/>
          <cell r="BY390"/>
          <cell r="BZ390"/>
          <cell r="CA390"/>
          <cell r="CB390"/>
          <cell r="CC390"/>
        </row>
        <row r="391">
          <cell r="C391"/>
          <cell r="D391"/>
          <cell r="E391"/>
          <cell r="F391"/>
          <cell r="G391"/>
          <cell r="H391"/>
          <cell r="I391"/>
          <cell r="J391" t="str">
            <v/>
          </cell>
          <cell r="K391" t="str">
            <v/>
          </cell>
          <cell r="L391" t="str">
            <v/>
          </cell>
          <cell r="M391"/>
          <cell r="N391"/>
          <cell r="O391" t="str">
            <v/>
          </cell>
          <cell r="P391"/>
          <cell r="Q391"/>
          <cell r="R391"/>
          <cell r="S391"/>
          <cell r="T391"/>
          <cell r="U391" t="str">
            <v/>
          </cell>
          <cell r="V391" t="str">
            <v/>
          </cell>
          <cell r="W391" t="str">
            <v/>
          </cell>
          <cell r="X391" t="str">
            <v/>
          </cell>
          <cell r="Y391" t="str">
            <v/>
          </cell>
          <cell r="Z391">
            <v>0</v>
          </cell>
          <cell r="AA391">
            <v>0</v>
          </cell>
          <cell r="AB391"/>
          <cell r="AC391"/>
          <cell r="AD391"/>
          <cell r="AE391"/>
          <cell r="AF391"/>
          <cell r="AG391"/>
          <cell r="AH391"/>
          <cell r="AI391"/>
          <cell r="AJ391"/>
          <cell r="AK391" t="str">
            <v/>
          </cell>
          <cell r="AL391"/>
          <cell r="AM391"/>
          <cell r="AN391"/>
          <cell r="AO391"/>
          <cell r="AP391"/>
          <cell r="AQ391"/>
          <cell r="AR391"/>
          <cell r="AS391"/>
          <cell r="AT391"/>
          <cell r="AU391" t="str">
            <v/>
          </cell>
          <cell r="AV391" t="str">
            <v/>
          </cell>
          <cell r="AW391" t="str">
            <v/>
          </cell>
          <cell r="AX391" t="str">
            <v/>
          </cell>
          <cell r="AY391" t="str">
            <v/>
          </cell>
          <cell r="AZ391" t="str">
            <v/>
          </cell>
          <cell r="BA391" t="str">
            <v/>
          </cell>
          <cell r="BB391" t="str">
            <v/>
          </cell>
          <cell r="BC391" t="str">
            <v/>
          </cell>
          <cell r="BD391" t="str">
            <v/>
          </cell>
          <cell r="BE391" t="str">
            <v/>
          </cell>
          <cell r="BF391" t="e">
            <v>#N/A</v>
          </cell>
          <cell r="BG391">
            <v>0</v>
          </cell>
          <cell r="BH391" t="str">
            <v/>
          </cell>
          <cell r="BI391" t="str">
            <v/>
          </cell>
          <cell r="BJ391" t="str">
            <v/>
          </cell>
          <cell r="BK391" t="str">
            <v/>
          </cell>
          <cell r="BL391" t="str">
            <v/>
          </cell>
          <cell r="BM391" t="str">
            <v/>
          </cell>
          <cell r="BN391" t="str">
            <v/>
          </cell>
          <cell r="BO391" t="str">
            <v/>
          </cell>
          <cell r="BP391" t="str">
            <v/>
          </cell>
          <cell r="BQ391"/>
          <cell r="BR391"/>
          <cell r="BS391"/>
          <cell r="BU391"/>
          <cell r="BV391"/>
          <cell r="BW391"/>
          <cell r="BX391"/>
          <cell r="BY391"/>
          <cell r="BZ391"/>
          <cell r="CA391"/>
          <cell r="CB391"/>
          <cell r="CC391"/>
        </row>
        <row r="392">
          <cell r="C392"/>
          <cell r="D392"/>
          <cell r="E392"/>
          <cell r="F392"/>
          <cell r="G392"/>
          <cell r="H392"/>
          <cell r="I392"/>
          <cell r="J392" t="str">
            <v/>
          </cell>
          <cell r="K392" t="str">
            <v/>
          </cell>
          <cell r="L392" t="str">
            <v/>
          </cell>
          <cell r="M392"/>
          <cell r="N392"/>
          <cell r="O392" t="str">
            <v/>
          </cell>
          <cell r="P392"/>
          <cell r="Q392"/>
          <cell r="R392"/>
          <cell r="S392"/>
          <cell r="T392"/>
          <cell r="U392" t="str">
            <v/>
          </cell>
          <cell r="V392" t="str">
            <v/>
          </cell>
          <cell r="W392" t="str">
            <v/>
          </cell>
          <cell r="X392" t="str">
            <v/>
          </cell>
          <cell r="Y392" t="str">
            <v/>
          </cell>
          <cell r="Z392">
            <v>0</v>
          </cell>
          <cell r="AA392">
            <v>0</v>
          </cell>
          <cell r="AB392"/>
          <cell r="AC392"/>
          <cell r="AD392"/>
          <cell r="AE392"/>
          <cell r="AF392"/>
          <cell r="AG392"/>
          <cell r="AH392"/>
          <cell r="AI392"/>
          <cell r="AJ392"/>
          <cell r="AK392" t="str">
            <v/>
          </cell>
          <cell r="AL392"/>
          <cell r="AM392"/>
          <cell r="AN392"/>
          <cell r="AO392"/>
          <cell r="AP392"/>
          <cell r="AQ392"/>
          <cell r="AR392"/>
          <cell r="AS392"/>
          <cell r="AT392"/>
          <cell r="AU392" t="str">
            <v/>
          </cell>
          <cell r="AV392" t="str">
            <v/>
          </cell>
          <cell r="AW392" t="str">
            <v/>
          </cell>
          <cell r="AX392" t="str">
            <v/>
          </cell>
          <cell r="AY392" t="str">
            <v/>
          </cell>
          <cell r="AZ392" t="str">
            <v/>
          </cell>
          <cell r="BA392" t="str">
            <v/>
          </cell>
          <cell r="BB392" t="str">
            <v/>
          </cell>
          <cell r="BC392" t="str">
            <v/>
          </cell>
          <cell r="BD392" t="str">
            <v/>
          </cell>
          <cell r="BE392" t="str">
            <v/>
          </cell>
          <cell r="BF392" t="e">
            <v>#N/A</v>
          </cell>
          <cell r="BG392">
            <v>0</v>
          </cell>
          <cell r="BH392" t="str">
            <v/>
          </cell>
          <cell r="BI392" t="str">
            <v/>
          </cell>
          <cell r="BJ392" t="str">
            <v/>
          </cell>
          <cell r="BK392" t="str">
            <v/>
          </cell>
          <cell r="BL392" t="str">
            <v/>
          </cell>
          <cell r="BM392" t="str">
            <v/>
          </cell>
          <cell r="BN392" t="str">
            <v/>
          </cell>
          <cell r="BO392" t="str">
            <v/>
          </cell>
          <cell r="BP392" t="str">
            <v/>
          </cell>
          <cell r="BQ392"/>
          <cell r="BR392"/>
          <cell r="BS392"/>
          <cell r="BU392"/>
          <cell r="BV392"/>
          <cell r="BW392"/>
          <cell r="BX392"/>
          <cell r="BY392"/>
          <cell r="BZ392"/>
          <cell r="CA392"/>
          <cell r="CB392"/>
          <cell r="CC392"/>
        </row>
        <row r="393">
          <cell r="C393"/>
          <cell r="D393"/>
          <cell r="E393"/>
          <cell r="F393"/>
          <cell r="G393"/>
          <cell r="H393"/>
          <cell r="I393"/>
          <cell r="J393" t="str">
            <v/>
          </cell>
          <cell r="K393" t="str">
            <v/>
          </cell>
          <cell r="L393" t="str">
            <v/>
          </cell>
          <cell r="M393"/>
          <cell r="N393"/>
          <cell r="O393" t="str">
            <v/>
          </cell>
          <cell r="P393"/>
          <cell r="Q393"/>
          <cell r="R393"/>
          <cell r="S393"/>
          <cell r="T393"/>
          <cell r="U393" t="str">
            <v/>
          </cell>
          <cell r="V393" t="str">
            <v/>
          </cell>
          <cell r="W393" t="str">
            <v/>
          </cell>
          <cell r="X393" t="str">
            <v/>
          </cell>
          <cell r="Y393" t="str">
            <v/>
          </cell>
          <cell r="Z393">
            <v>0</v>
          </cell>
          <cell r="AA393">
            <v>0</v>
          </cell>
          <cell r="AB393"/>
          <cell r="AC393"/>
          <cell r="AD393"/>
          <cell r="AE393"/>
          <cell r="AF393"/>
          <cell r="AG393"/>
          <cell r="AH393"/>
          <cell r="AI393"/>
          <cell r="AJ393"/>
          <cell r="AK393" t="str">
            <v/>
          </cell>
          <cell r="AL393"/>
          <cell r="AM393"/>
          <cell r="AN393"/>
          <cell r="AO393"/>
          <cell r="AP393"/>
          <cell r="AQ393"/>
          <cell r="AR393"/>
          <cell r="AS393"/>
          <cell r="AT393"/>
          <cell r="AU393" t="str">
            <v/>
          </cell>
          <cell r="AV393" t="str">
            <v/>
          </cell>
          <cell r="AW393" t="str">
            <v/>
          </cell>
          <cell r="AX393" t="str">
            <v/>
          </cell>
          <cell r="AY393" t="str">
            <v/>
          </cell>
          <cell r="AZ393" t="str">
            <v/>
          </cell>
          <cell r="BA393" t="str">
            <v/>
          </cell>
          <cell r="BB393" t="str">
            <v/>
          </cell>
          <cell r="BC393" t="str">
            <v/>
          </cell>
          <cell r="BD393" t="str">
            <v/>
          </cell>
          <cell r="BE393" t="str">
            <v/>
          </cell>
          <cell r="BF393" t="e">
            <v>#N/A</v>
          </cell>
          <cell r="BG393">
            <v>0</v>
          </cell>
          <cell r="BH393" t="str">
            <v/>
          </cell>
          <cell r="BI393" t="str">
            <v/>
          </cell>
          <cell r="BJ393" t="str">
            <v/>
          </cell>
          <cell r="BK393" t="str">
            <v/>
          </cell>
          <cell r="BL393" t="str">
            <v/>
          </cell>
          <cell r="BM393" t="str">
            <v/>
          </cell>
          <cell r="BN393" t="str">
            <v/>
          </cell>
          <cell r="BO393" t="str">
            <v/>
          </cell>
          <cell r="BP393" t="str">
            <v/>
          </cell>
          <cell r="BQ393"/>
          <cell r="BR393"/>
          <cell r="BS393"/>
          <cell r="BU393"/>
          <cell r="BV393"/>
          <cell r="BW393"/>
          <cell r="BX393"/>
          <cell r="BY393"/>
          <cell r="BZ393"/>
          <cell r="CA393"/>
          <cell r="CB393"/>
          <cell r="CC393"/>
        </row>
        <row r="394">
          <cell r="C394"/>
          <cell r="D394"/>
          <cell r="E394"/>
          <cell r="F394"/>
          <cell r="G394"/>
          <cell r="H394"/>
          <cell r="I394"/>
          <cell r="J394" t="str">
            <v/>
          </cell>
          <cell r="K394" t="str">
            <v/>
          </cell>
          <cell r="L394" t="str">
            <v/>
          </cell>
          <cell r="M394"/>
          <cell r="N394"/>
          <cell r="O394" t="str">
            <v/>
          </cell>
          <cell r="P394"/>
          <cell r="Q394"/>
          <cell r="R394"/>
          <cell r="S394"/>
          <cell r="T394"/>
          <cell r="U394" t="str">
            <v/>
          </cell>
          <cell r="V394" t="str">
            <v/>
          </cell>
          <cell r="W394" t="str">
            <v/>
          </cell>
          <cell r="X394" t="str">
            <v/>
          </cell>
          <cell r="Y394" t="str">
            <v/>
          </cell>
          <cell r="Z394">
            <v>0</v>
          </cell>
          <cell r="AA394">
            <v>0</v>
          </cell>
          <cell r="AB394"/>
          <cell r="AC394"/>
          <cell r="AD394"/>
          <cell r="AE394"/>
          <cell r="AF394"/>
          <cell r="AG394"/>
          <cell r="AH394"/>
          <cell r="AI394"/>
          <cell r="AJ394"/>
          <cell r="AK394" t="str">
            <v/>
          </cell>
          <cell r="AL394"/>
          <cell r="AM394"/>
          <cell r="AN394"/>
          <cell r="AO394"/>
          <cell r="AP394"/>
          <cell r="AQ394"/>
          <cell r="AR394"/>
          <cell r="AS394"/>
          <cell r="AT394"/>
          <cell r="AU394" t="str">
            <v/>
          </cell>
          <cell r="AV394" t="str">
            <v/>
          </cell>
          <cell r="AW394" t="str">
            <v/>
          </cell>
          <cell r="AX394" t="str">
            <v/>
          </cell>
          <cell r="AY394" t="str">
            <v/>
          </cell>
          <cell r="AZ394" t="str">
            <v/>
          </cell>
          <cell r="BA394" t="str">
            <v/>
          </cell>
          <cell r="BB394" t="str">
            <v/>
          </cell>
          <cell r="BC394" t="str">
            <v/>
          </cell>
          <cell r="BD394" t="str">
            <v/>
          </cell>
          <cell r="BE394" t="str">
            <v/>
          </cell>
          <cell r="BF394" t="e">
            <v>#N/A</v>
          </cell>
          <cell r="BG394">
            <v>0</v>
          </cell>
          <cell r="BH394" t="str">
            <v/>
          </cell>
          <cell r="BI394" t="str">
            <v/>
          </cell>
          <cell r="BJ394" t="str">
            <v/>
          </cell>
          <cell r="BK394" t="str">
            <v/>
          </cell>
          <cell r="BL394" t="str">
            <v/>
          </cell>
          <cell r="BM394" t="str">
            <v/>
          </cell>
          <cell r="BN394" t="str">
            <v/>
          </cell>
          <cell r="BO394" t="str">
            <v/>
          </cell>
          <cell r="BP394" t="str">
            <v/>
          </cell>
          <cell r="BQ394"/>
          <cell r="BR394"/>
          <cell r="BS394"/>
          <cell r="BU394"/>
          <cell r="BV394"/>
          <cell r="BW394"/>
          <cell r="BX394"/>
          <cell r="BY394"/>
          <cell r="BZ394"/>
          <cell r="CA394"/>
          <cell r="CB394"/>
          <cell r="CC394"/>
        </row>
        <row r="395">
          <cell r="C395"/>
          <cell r="D395"/>
          <cell r="E395"/>
          <cell r="F395"/>
          <cell r="G395"/>
          <cell r="H395"/>
          <cell r="I395"/>
          <cell r="J395" t="str">
            <v/>
          </cell>
          <cell r="K395" t="str">
            <v/>
          </cell>
          <cell r="L395" t="str">
            <v/>
          </cell>
          <cell r="M395"/>
          <cell r="N395"/>
          <cell r="O395" t="str">
            <v/>
          </cell>
          <cell r="P395"/>
          <cell r="Q395"/>
          <cell r="R395"/>
          <cell r="S395"/>
          <cell r="T395"/>
          <cell r="U395" t="str">
            <v/>
          </cell>
          <cell r="V395" t="str">
            <v/>
          </cell>
          <cell r="W395" t="str">
            <v/>
          </cell>
          <cell r="X395" t="str">
            <v/>
          </cell>
          <cell r="Y395" t="str">
            <v/>
          </cell>
          <cell r="Z395">
            <v>0</v>
          </cell>
          <cell r="AA395">
            <v>0</v>
          </cell>
          <cell r="AB395"/>
          <cell r="AC395"/>
          <cell r="AD395"/>
          <cell r="AE395"/>
          <cell r="AF395"/>
          <cell r="AG395"/>
          <cell r="AH395"/>
          <cell r="AI395"/>
          <cell r="AJ395"/>
          <cell r="AK395" t="str">
            <v/>
          </cell>
          <cell r="AL395"/>
          <cell r="AM395"/>
          <cell r="AN395"/>
          <cell r="AO395"/>
          <cell r="AP395"/>
          <cell r="AQ395"/>
          <cell r="AR395"/>
          <cell r="AS395"/>
          <cell r="AT395"/>
          <cell r="AU395" t="str">
            <v/>
          </cell>
          <cell r="AV395" t="str">
            <v/>
          </cell>
          <cell r="AW395" t="str">
            <v/>
          </cell>
          <cell r="AX395" t="str">
            <v/>
          </cell>
          <cell r="AY395" t="str">
            <v/>
          </cell>
          <cell r="AZ395" t="str">
            <v/>
          </cell>
          <cell r="BA395" t="str">
            <v/>
          </cell>
          <cell r="BB395" t="str">
            <v/>
          </cell>
          <cell r="BC395" t="str">
            <v/>
          </cell>
          <cell r="BD395" t="str">
            <v/>
          </cell>
          <cell r="BE395" t="str">
            <v/>
          </cell>
          <cell r="BF395" t="e">
            <v>#N/A</v>
          </cell>
          <cell r="BG395">
            <v>0</v>
          </cell>
          <cell r="BH395" t="str">
            <v/>
          </cell>
          <cell r="BI395" t="str">
            <v/>
          </cell>
          <cell r="BJ395" t="str">
            <v/>
          </cell>
          <cell r="BK395" t="str">
            <v/>
          </cell>
          <cell r="BL395" t="str">
            <v/>
          </cell>
          <cell r="BM395" t="str">
            <v/>
          </cell>
          <cell r="BN395" t="str">
            <v/>
          </cell>
          <cell r="BO395" t="str">
            <v/>
          </cell>
          <cell r="BP395" t="str">
            <v/>
          </cell>
          <cell r="BQ395"/>
          <cell r="BR395"/>
          <cell r="BS395"/>
          <cell r="BU395"/>
          <cell r="BV395"/>
          <cell r="BW395"/>
          <cell r="BX395"/>
          <cell r="BY395"/>
          <cell r="BZ395"/>
          <cell r="CA395"/>
          <cell r="CB395"/>
          <cell r="CC395"/>
        </row>
        <row r="396">
          <cell r="C396"/>
          <cell r="D396"/>
          <cell r="E396"/>
          <cell r="F396"/>
          <cell r="G396"/>
          <cell r="H396"/>
          <cell r="I396"/>
          <cell r="J396" t="str">
            <v/>
          </cell>
          <cell r="K396" t="str">
            <v/>
          </cell>
          <cell r="L396" t="str">
            <v/>
          </cell>
          <cell r="M396"/>
          <cell r="N396"/>
          <cell r="O396" t="str">
            <v/>
          </cell>
          <cell r="P396"/>
          <cell r="Q396"/>
          <cell r="R396"/>
          <cell r="S396"/>
          <cell r="T396"/>
          <cell r="U396" t="str">
            <v/>
          </cell>
          <cell r="V396" t="str">
            <v/>
          </cell>
          <cell r="W396" t="str">
            <v/>
          </cell>
          <cell r="X396" t="str">
            <v/>
          </cell>
          <cell r="Y396" t="str">
            <v/>
          </cell>
          <cell r="Z396">
            <v>0</v>
          </cell>
          <cell r="AA396">
            <v>0</v>
          </cell>
          <cell r="AB396"/>
          <cell r="AC396"/>
          <cell r="AD396"/>
          <cell r="AE396"/>
          <cell r="AF396"/>
          <cell r="AG396"/>
          <cell r="AH396"/>
          <cell r="AI396"/>
          <cell r="AJ396"/>
          <cell r="AK396" t="str">
            <v/>
          </cell>
          <cell r="AL396"/>
          <cell r="AM396"/>
          <cell r="AN396"/>
          <cell r="AO396"/>
          <cell r="AP396"/>
          <cell r="AQ396"/>
          <cell r="AR396"/>
          <cell r="AS396"/>
          <cell r="AT396"/>
          <cell r="AU396" t="str">
            <v/>
          </cell>
          <cell r="AV396" t="str">
            <v/>
          </cell>
          <cell r="AW396" t="str">
            <v/>
          </cell>
          <cell r="AX396" t="str">
            <v/>
          </cell>
          <cell r="AY396" t="str">
            <v/>
          </cell>
          <cell r="AZ396" t="str">
            <v/>
          </cell>
          <cell r="BA396" t="str">
            <v/>
          </cell>
          <cell r="BB396" t="str">
            <v/>
          </cell>
          <cell r="BC396" t="str">
            <v/>
          </cell>
          <cell r="BD396" t="str">
            <v/>
          </cell>
          <cell r="BE396" t="str">
            <v/>
          </cell>
          <cell r="BF396" t="e">
            <v>#N/A</v>
          </cell>
          <cell r="BG396">
            <v>0</v>
          </cell>
          <cell r="BH396" t="str">
            <v/>
          </cell>
          <cell r="BI396" t="str">
            <v/>
          </cell>
          <cell r="BJ396" t="str">
            <v/>
          </cell>
          <cell r="BK396" t="str">
            <v/>
          </cell>
          <cell r="BL396" t="str">
            <v/>
          </cell>
          <cell r="BM396" t="str">
            <v/>
          </cell>
          <cell r="BN396" t="str">
            <v/>
          </cell>
          <cell r="BO396" t="str">
            <v/>
          </cell>
          <cell r="BP396" t="str">
            <v/>
          </cell>
          <cell r="BQ396"/>
          <cell r="BR396"/>
          <cell r="BS396"/>
          <cell r="BU396"/>
          <cell r="BV396"/>
          <cell r="BW396"/>
          <cell r="BX396"/>
          <cell r="BY396"/>
          <cell r="BZ396"/>
          <cell r="CA396"/>
          <cell r="CB396"/>
          <cell r="CC396"/>
        </row>
        <row r="397">
          <cell r="C397"/>
          <cell r="D397"/>
          <cell r="E397"/>
          <cell r="F397"/>
          <cell r="G397"/>
          <cell r="H397"/>
          <cell r="I397"/>
          <cell r="J397" t="str">
            <v/>
          </cell>
          <cell r="K397" t="str">
            <v/>
          </cell>
          <cell r="L397" t="str">
            <v/>
          </cell>
          <cell r="M397"/>
          <cell r="N397"/>
          <cell r="O397" t="str">
            <v/>
          </cell>
          <cell r="P397"/>
          <cell r="Q397"/>
          <cell r="R397"/>
          <cell r="S397"/>
          <cell r="T397"/>
          <cell r="U397" t="str">
            <v/>
          </cell>
          <cell r="V397" t="str">
            <v/>
          </cell>
          <cell r="W397" t="str">
            <v/>
          </cell>
          <cell r="X397" t="str">
            <v/>
          </cell>
          <cell r="Y397" t="str">
            <v/>
          </cell>
          <cell r="Z397">
            <v>0</v>
          </cell>
          <cell r="AA397">
            <v>0</v>
          </cell>
          <cell r="AB397"/>
          <cell r="AC397"/>
          <cell r="AD397"/>
          <cell r="AE397"/>
          <cell r="AF397"/>
          <cell r="AG397"/>
          <cell r="AH397"/>
          <cell r="AI397"/>
          <cell r="AJ397"/>
          <cell r="AK397" t="str">
            <v/>
          </cell>
          <cell r="AL397"/>
          <cell r="AM397"/>
          <cell r="AN397"/>
          <cell r="AO397"/>
          <cell r="AP397"/>
          <cell r="AQ397"/>
          <cell r="AR397"/>
          <cell r="AS397"/>
          <cell r="AT397"/>
          <cell r="AU397" t="str">
            <v/>
          </cell>
          <cell r="AV397" t="str">
            <v/>
          </cell>
          <cell r="AW397" t="str">
            <v/>
          </cell>
          <cell r="AX397" t="str">
            <v/>
          </cell>
          <cell r="AY397" t="str">
            <v/>
          </cell>
          <cell r="AZ397" t="str">
            <v/>
          </cell>
          <cell r="BA397" t="str">
            <v/>
          </cell>
          <cell r="BB397" t="str">
            <v/>
          </cell>
          <cell r="BC397" t="str">
            <v/>
          </cell>
          <cell r="BD397" t="str">
            <v/>
          </cell>
          <cell r="BE397" t="str">
            <v/>
          </cell>
          <cell r="BF397" t="e">
            <v>#N/A</v>
          </cell>
          <cell r="BG397">
            <v>0</v>
          </cell>
          <cell r="BH397" t="str">
            <v/>
          </cell>
          <cell r="BI397" t="str">
            <v/>
          </cell>
          <cell r="BJ397" t="str">
            <v/>
          </cell>
          <cell r="BK397" t="str">
            <v/>
          </cell>
          <cell r="BL397" t="str">
            <v/>
          </cell>
          <cell r="BM397" t="str">
            <v/>
          </cell>
          <cell r="BN397" t="str">
            <v/>
          </cell>
          <cell r="BO397" t="str">
            <v/>
          </cell>
          <cell r="BP397" t="str">
            <v/>
          </cell>
          <cell r="BQ397"/>
          <cell r="BR397"/>
          <cell r="BS397"/>
          <cell r="BU397"/>
          <cell r="BV397"/>
          <cell r="BW397"/>
          <cell r="BX397"/>
          <cell r="BY397"/>
          <cell r="BZ397"/>
          <cell r="CA397"/>
          <cell r="CB397"/>
          <cell r="CC397"/>
        </row>
        <row r="398">
          <cell r="C398"/>
          <cell r="D398"/>
          <cell r="E398"/>
          <cell r="F398"/>
          <cell r="G398"/>
          <cell r="H398"/>
          <cell r="I398"/>
          <cell r="J398" t="str">
            <v/>
          </cell>
          <cell r="K398" t="str">
            <v/>
          </cell>
          <cell r="L398" t="str">
            <v/>
          </cell>
          <cell r="M398"/>
          <cell r="N398"/>
          <cell r="O398" t="str">
            <v/>
          </cell>
          <cell r="P398"/>
          <cell r="Q398"/>
          <cell r="R398"/>
          <cell r="S398"/>
          <cell r="T398"/>
          <cell r="U398" t="str">
            <v/>
          </cell>
          <cell r="V398" t="str">
            <v/>
          </cell>
          <cell r="W398" t="str">
            <v/>
          </cell>
          <cell r="X398" t="str">
            <v/>
          </cell>
          <cell r="Y398" t="str">
            <v/>
          </cell>
          <cell r="Z398">
            <v>0</v>
          </cell>
          <cell r="AA398">
            <v>0</v>
          </cell>
          <cell r="AB398"/>
          <cell r="AC398"/>
          <cell r="AD398"/>
          <cell r="AE398"/>
          <cell r="AF398"/>
          <cell r="AG398"/>
          <cell r="AH398"/>
          <cell r="AI398"/>
          <cell r="AJ398"/>
          <cell r="AK398" t="str">
            <v/>
          </cell>
          <cell r="AL398"/>
          <cell r="AM398"/>
          <cell r="AN398"/>
          <cell r="AO398"/>
          <cell r="AP398"/>
          <cell r="AQ398"/>
          <cell r="AR398"/>
          <cell r="AS398"/>
          <cell r="AT398"/>
          <cell r="AU398" t="str">
            <v/>
          </cell>
          <cell r="AV398" t="str">
            <v/>
          </cell>
          <cell r="AW398" t="str">
            <v/>
          </cell>
          <cell r="AX398" t="str">
            <v/>
          </cell>
          <cell r="AY398" t="str">
            <v/>
          </cell>
          <cell r="AZ398" t="str">
            <v/>
          </cell>
          <cell r="BA398" t="str">
            <v/>
          </cell>
          <cell r="BB398" t="str">
            <v/>
          </cell>
          <cell r="BC398" t="str">
            <v/>
          </cell>
          <cell r="BD398" t="str">
            <v/>
          </cell>
          <cell r="BE398" t="str">
            <v/>
          </cell>
          <cell r="BF398" t="e">
            <v>#N/A</v>
          </cell>
          <cell r="BG398">
            <v>0</v>
          </cell>
          <cell r="BH398" t="str">
            <v/>
          </cell>
          <cell r="BI398" t="str">
            <v/>
          </cell>
          <cell r="BJ398" t="str">
            <v/>
          </cell>
          <cell r="BK398" t="str">
            <v/>
          </cell>
          <cell r="BL398" t="str">
            <v/>
          </cell>
          <cell r="BM398" t="str">
            <v/>
          </cell>
          <cell r="BN398" t="str">
            <v/>
          </cell>
          <cell r="BO398" t="str">
            <v/>
          </cell>
          <cell r="BP398" t="str">
            <v/>
          </cell>
          <cell r="BQ398"/>
          <cell r="BR398"/>
          <cell r="BS398"/>
          <cell r="BU398"/>
          <cell r="BV398"/>
          <cell r="BW398"/>
          <cell r="BX398"/>
          <cell r="BY398"/>
          <cell r="BZ398"/>
          <cell r="CA398"/>
          <cell r="CB398"/>
          <cell r="CC398"/>
        </row>
        <row r="399">
          <cell r="C399"/>
          <cell r="D399"/>
          <cell r="E399"/>
          <cell r="F399"/>
          <cell r="G399"/>
          <cell r="H399"/>
          <cell r="I399"/>
          <cell r="J399" t="str">
            <v/>
          </cell>
          <cell r="K399" t="str">
            <v/>
          </cell>
          <cell r="L399" t="str">
            <v/>
          </cell>
          <cell r="M399"/>
          <cell r="N399"/>
          <cell r="O399" t="str">
            <v/>
          </cell>
          <cell r="P399"/>
          <cell r="Q399"/>
          <cell r="R399"/>
          <cell r="S399"/>
          <cell r="T399"/>
          <cell r="U399" t="str">
            <v/>
          </cell>
          <cell r="V399" t="str">
            <v/>
          </cell>
          <cell r="W399" t="str">
            <v/>
          </cell>
          <cell r="X399" t="str">
            <v/>
          </cell>
          <cell r="Y399" t="str">
            <v/>
          </cell>
          <cell r="Z399">
            <v>0</v>
          </cell>
          <cell r="AA399">
            <v>0</v>
          </cell>
          <cell r="AB399"/>
          <cell r="AC399"/>
          <cell r="AD399"/>
          <cell r="AE399"/>
          <cell r="AF399"/>
          <cell r="AG399"/>
          <cell r="AH399"/>
          <cell r="AI399"/>
          <cell r="AJ399"/>
          <cell r="AK399" t="str">
            <v/>
          </cell>
          <cell r="AL399"/>
          <cell r="AM399"/>
          <cell r="AN399"/>
          <cell r="AO399"/>
          <cell r="AP399"/>
          <cell r="AQ399"/>
          <cell r="AR399"/>
          <cell r="AS399"/>
          <cell r="AT399"/>
          <cell r="AU399" t="str">
            <v/>
          </cell>
          <cell r="AV399" t="str">
            <v/>
          </cell>
          <cell r="AW399" t="str">
            <v/>
          </cell>
          <cell r="AX399" t="str">
            <v/>
          </cell>
          <cell r="AY399" t="str">
            <v/>
          </cell>
          <cell r="AZ399" t="str">
            <v/>
          </cell>
          <cell r="BA399" t="str">
            <v/>
          </cell>
          <cell r="BB399" t="str">
            <v/>
          </cell>
          <cell r="BC399" t="str">
            <v/>
          </cell>
          <cell r="BD399" t="str">
            <v/>
          </cell>
          <cell r="BE399" t="str">
            <v/>
          </cell>
          <cell r="BF399" t="e">
            <v>#N/A</v>
          </cell>
          <cell r="BG399">
            <v>0</v>
          </cell>
          <cell r="BH399" t="str">
            <v/>
          </cell>
          <cell r="BI399" t="str">
            <v/>
          </cell>
          <cell r="BJ399" t="str">
            <v/>
          </cell>
          <cell r="BK399" t="str">
            <v/>
          </cell>
          <cell r="BL399" t="str">
            <v/>
          </cell>
          <cell r="BM399" t="str">
            <v/>
          </cell>
          <cell r="BN399" t="str">
            <v/>
          </cell>
          <cell r="BO399" t="str">
            <v/>
          </cell>
          <cell r="BP399" t="str">
            <v/>
          </cell>
          <cell r="BQ399"/>
          <cell r="BR399"/>
          <cell r="BS399"/>
          <cell r="BU399"/>
          <cell r="BV399"/>
          <cell r="BW399"/>
          <cell r="BX399"/>
          <cell r="BY399"/>
          <cell r="BZ399"/>
          <cell r="CA399"/>
          <cell r="CB399"/>
          <cell r="CC399"/>
        </row>
        <row r="400">
          <cell r="C400"/>
          <cell r="D400"/>
          <cell r="E400"/>
          <cell r="F400"/>
          <cell r="G400"/>
          <cell r="H400"/>
          <cell r="I400"/>
          <cell r="J400" t="str">
            <v/>
          </cell>
          <cell r="K400" t="str">
            <v/>
          </cell>
          <cell r="L400" t="str">
            <v/>
          </cell>
          <cell r="M400"/>
          <cell r="N400"/>
          <cell r="O400" t="str">
            <v/>
          </cell>
          <cell r="P400"/>
          <cell r="Q400"/>
          <cell r="R400"/>
          <cell r="S400"/>
          <cell r="T400"/>
          <cell r="U400" t="str">
            <v/>
          </cell>
          <cell r="V400" t="str">
            <v/>
          </cell>
          <cell r="W400" t="str">
            <v/>
          </cell>
          <cell r="X400" t="str">
            <v/>
          </cell>
          <cell r="Y400" t="str">
            <v/>
          </cell>
          <cell r="Z400">
            <v>0</v>
          </cell>
          <cell r="AA400">
            <v>0</v>
          </cell>
          <cell r="AB400"/>
          <cell r="AC400"/>
          <cell r="AD400"/>
          <cell r="AE400"/>
          <cell r="AF400"/>
          <cell r="AG400"/>
          <cell r="AH400"/>
          <cell r="AI400"/>
          <cell r="AJ400"/>
          <cell r="AK400" t="str">
            <v/>
          </cell>
          <cell r="AL400"/>
          <cell r="AM400"/>
          <cell r="AN400"/>
          <cell r="AO400"/>
          <cell r="AP400"/>
          <cell r="AQ400"/>
          <cell r="AR400"/>
          <cell r="AS400"/>
          <cell r="AT400"/>
          <cell r="AU400" t="str">
            <v/>
          </cell>
          <cell r="AV400" t="str">
            <v/>
          </cell>
          <cell r="AW400" t="str">
            <v/>
          </cell>
          <cell r="AX400" t="str">
            <v/>
          </cell>
          <cell r="AY400" t="str">
            <v/>
          </cell>
          <cell r="AZ400" t="str">
            <v/>
          </cell>
          <cell r="BA400" t="str">
            <v/>
          </cell>
          <cell r="BB400" t="str">
            <v/>
          </cell>
          <cell r="BC400" t="str">
            <v/>
          </cell>
          <cell r="BD400" t="str">
            <v/>
          </cell>
          <cell r="BE400" t="str">
            <v/>
          </cell>
          <cell r="BF400" t="e">
            <v>#N/A</v>
          </cell>
          <cell r="BG400">
            <v>0</v>
          </cell>
          <cell r="BH400" t="str">
            <v/>
          </cell>
          <cell r="BI400" t="str">
            <v/>
          </cell>
          <cell r="BJ400" t="str">
            <v/>
          </cell>
          <cell r="BK400" t="str">
            <v/>
          </cell>
          <cell r="BL400" t="str">
            <v/>
          </cell>
          <cell r="BM400" t="str">
            <v/>
          </cell>
          <cell r="BN400" t="str">
            <v/>
          </cell>
          <cell r="BO400" t="str">
            <v/>
          </cell>
          <cell r="BP400" t="str">
            <v/>
          </cell>
          <cell r="BQ400"/>
          <cell r="BR400"/>
          <cell r="BS400"/>
          <cell r="BU400"/>
          <cell r="BV400"/>
          <cell r="BW400"/>
          <cell r="BX400"/>
          <cell r="BY400"/>
          <cell r="BZ400"/>
          <cell r="CA400"/>
          <cell r="CB400"/>
          <cell r="CC400"/>
        </row>
        <row r="401">
          <cell r="C401"/>
          <cell r="D401"/>
          <cell r="E401"/>
          <cell r="F401"/>
          <cell r="G401"/>
          <cell r="H401"/>
          <cell r="I401"/>
          <cell r="J401" t="str">
            <v/>
          </cell>
          <cell r="K401" t="str">
            <v/>
          </cell>
          <cell r="L401" t="str">
            <v/>
          </cell>
          <cell r="M401"/>
          <cell r="N401"/>
          <cell r="O401" t="str">
            <v/>
          </cell>
          <cell r="P401"/>
          <cell r="Q401"/>
          <cell r="R401"/>
          <cell r="S401"/>
          <cell r="T401"/>
          <cell r="U401" t="str">
            <v/>
          </cell>
          <cell r="V401" t="str">
            <v/>
          </cell>
          <cell r="W401" t="str">
            <v/>
          </cell>
          <cell r="X401" t="str">
            <v/>
          </cell>
          <cell r="Y401" t="str">
            <v/>
          </cell>
          <cell r="Z401">
            <v>0</v>
          </cell>
          <cell r="AA401">
            <v>0</v>
          </cell>
          <cell r="AB401"/>
          <cell r="AC401"/>
          <cell r="AD401"/>
          <cell r="AE401"/>
          <cell r="AF401"/>
          <cell r="AG401"/>
          <cell r="AH401"/>
          <cell r="AI401"/>
          <cell r="AJ401"/>
          <cell r="AK401" t="str">
            <v/>
          </cell>
          <cell r="AL401"/>
          <cell r="AM401"/>
          <cell r="AN401"/>
          <cell r="AO401"/>
          <cell r="AP401"/>
          <cell r="AQ401"/>
          <cell r="AR401"/>
          <cell r="AS401"/>
          <cell r="AT401"/>
          <cell r="AU401" t="str">
            <v/>
          </cell>
          <cell r="AV401" t="str">
            <v/>
          </cell>
          <cell r="AW401" t="str">
            <v/>
          </cell>
          <cell r="AX401" t="str">
            <v/>
          </cell>
          <cell r="AY401" t="str">
            <v/>
          </cell>
          <cell r="AZ401" t="str">
            <v/>
          </cell>
          <cell r="BA401" t="str">
            <v/>
          </cell>
          <cell r="BB401" t="str">
            <v/>
          </cell>
          <cell r="BC401" t="str">
            <v/>
          </cell>
          <cell r="BD401" t="str">
            <v/>
          </cell>
          <cell r="BE401" t="str">
            <v/>
          </cell>
          <cell r="BF401" t="e">
            <v>#N/A</v>
          </cell>
          <cell r="BG401">
            <v>0</v>
          </cell>
          <cell r="BH401" t="str">
            <v/>
          </cell>
          <cell r="BI401" t="str">
            <v/>
          </cell>
          <cell r="BJ401" t="str">
            <v/>
          </cell>
          <cell r="BK401" t="str">
            <v/>
          </cell>
          <cell r="BL401" t="str">
            <v/>
          </cell>
          <cell r="BM401" t="str">
            <v/>
          </cell>
          <cell r="BN401" t="str">
            <v/>
          </cell>
          <cell r="BO401" t="str">
            <v/>
          </cell>
          <cell r="BP401" t="str">
            <v/>
          </cell>
          <cell r="BQ401"/>
          <cell r="BR401"/>
          <cell r="BS401"/>
          <cell r="BU401"/>
          <cell r="BV401"/>
          <cell r="BW401"/>
          <cell r="BX401"/>
          <cell r="BY401"/>
          <cell r="BZ401"/>
          <cell r="CA401"/>
          <cell r="CB401"/>
          <cell r="CC401"/>
        </row>
        <row r="402">
          <cell r="C402"/>
          <cell r="D402"/>
          <cell r="E402"/>
          <cell r="F402"/>
          <cell r="G402"/>
          <cell r="H402"/>
          <cell r="I402"/>
          <cell r="J402" t="str">
            <v/>
          </cell>
          <cell r="K402" t="str">
            <v/>
          </cell>
          <cell r="L402" t="str">
            <v/>
          </cell>
          <cell r="M402"/>
          <cell r="N402"/>
          <cell r="O402" t="str">
            <v/>
          </cell>
          <cell r="P402"/>
          <cell r="Q402"/>
          <cell r="R402"/>
          <cell r="S402"/>
          <cell r="T402"/>
          <cell r="U402" t="str">
            <v/>
          </cell>
          <cell r="V402" t="str">
            <v/>
          </cell>
          <cell r="W402" t="str">
            <v/>
          </cell>
          <cell r="X402" t="str">
            <v/>
          </cell>
          <cell r="Y402" t="str">
            <v/>
          </cell>
          <cell r="Z402">
            <v>0</v>
          </cell>
          <cell r="AA402">
            <v>0</v>
          </cell>
          <cell r="AB402"/>
          <cell r="AC402"/>
          <cell r="AD402"/>
          <cell r="AE402"/>
          <cell r="AF402"/>
          <cell r="AG402"/>
          <cell r="AH402"/>
          <cell r="AI402"/>
          <cell r="AJ402"/>
          <cell r="AK402" t="str">
            <v/>
          </cell>
          <cell r="AL402"/>
          <cell r="AM402"/>
          <cell r="AN402"/>
          <cell r="AO402"/>
          <cell r="AP402"/>
          <cell r="AQ402"/>
          <cell r="AR402"/>
          <cell r="AS402"/>
          <cell r="AT402"/>
          <cell r="AU402" t="str">
            <v/>
          </cell>
          <cell r="AV402" t="str">
            <v/>
          </cell>
          <cell r="AW402" t="str">
            <v/>
          </cell>
          <cell r="AX402" t="str">
            <v/>
          </cell>
          <cell r="AY402" t="str">
            <v/>
          </cell>
          <cell r="AZ402" t="str">
            <v/>
          </cell>
          <cell r="BA402" t="str">
            <v/>
          </cell>
          <cell r="BB402" t="str">
            <v/>
          </cell>
          <cell r="BC402" t="str">
            <v/>
          </cell>
          <cell r="BD402" t="str">
            <v/>
          </cell>
          <cell r="BE402" t="str">
            <v/>
          </cell>
          <cell r="BF402" t="e">
            <v>#N/A</v>
          </cell>
          <cell r="BG402">
            <v>0</v>
          </cell>
          <cell r="BH402" t="str">
            <v/>
          </cell>
          <cell r="BI402" t="str">
            <v/>
          </cell>
          <cell r="BJ402" t="str">
            <v/>
          </cell>
          <cell r="BK402" t="str">
            <v/>
          </cell>
          <cell r="BL402" t="str">
            <v/>
          </cell>
          <cell r="BM402" t="str">
            <v/>
          </cell>
          <cell r="BN402" t="str">
            <v/>
          </cell>
          <cell r="BO402" t="str">
            <v/>
          </cell>
          <cell r="BP402" t="str">
            <v/>
          </cell>
          <cell r="BQ402"/>
          <cell r="BR402"/>
          <cell r="BS402"/>
          <cell r="BU402"/>
          <cell r="BV402"/>
          <cell r="BW402"/>
          <cell r="BX402"/>
          <cell r="BY402"/>
          <cell r="BZ402"/>
          <cell r="CA402"/>
          <cell r="CB402"/>
          <cell r="CC402"/>
        </row>
        <row r="403">
          <cell r="C403"/>
          <cell r="D403"/>
          <cell r="E403"/>
          <cell r="F403"/>
          <cell r="G403"/>
          <cell r="H403"/>
          <cell r="I403"/>
          <cell r="J403" t="str">
            <v/>
          </cell>
          <cell r="K403" t="str">
            <v/>
          </cell>
          <cell r="L403" t="str">
            <v/>
          </cell>
          <cell r="M403"/>
          <cell r="N403"/>
          <cell r="O403" t="str">
            <v/>
          </cell>
          <cell r="P403"/>
          <cell r="Q403"/>
          <cell r="R403"/>
          <cell r="S403"/>
          <cell r="T403"/>
          <cell r="U403" t="str">
            <v/>
          </cell>
          <cell r="V403" t="str">
            <v/>
          </cell>
          <cell r="W403" t="str">
            <v/>
          </cell>
          <cell r="X403" t="str">
            <v/>
          </cell>
          <cell r="Y403" t="str">
            <v/>
          </cell>
          <cell r="Z403">
            <v>0</v>
          </cell>
          <cell r="AA403">
            <v>0</v>
          </cell>
          <cell r="AB403"/>
          <cell r="AC403"/>
          <cell r="AD403"/>
          <cell r="AE403"/>
          <cell r="AF403"/>
          <cell r="AG403"/>
          <cell r="AH403"/>
          <cell r="AI403"/>
          <cell r="AJ403"/>
          <cell r="AK403" t="str">
            <v/>
          </cell>
          <cell r="AL403"/>
          <cell r="AM403"/>
          <cell r="AN403"/>
          <cell r="AO403"/>
          <cell r="AP403"/>
          <cell r="AQ403"/>
          <cell r="AR403"/>
          <cell r="AS403"/>
          <cell r="AT403"/>
          <cell r="AU403" t="str">
            <v/>
          </cell>
          <cell r="AV403" t="str">
            <v/>
          </cell>
          <cell r="AW403" t="str">
            <v/>
          </cell>
          <cell r="AX403" t="str">
            <v/>
          </cell>
          <cell r="AY403" t="str">
            <v/>
          </cell>
          <cell r="AZ403" t="str">
            <v/>
          </cell>
          <cell r="BA403" t="str">
            <v/>
          </cell>
          <cell r="BB403" t="str">
            <v/>
          </cell>
          <cell r="BC403" t="str">
            <v/>
          </cell>
          <cell r="BD403" t="str">
            <v/>
          </cell>
          <cell r="BE403" t="str">
            <v/>
          </cell>
          <cell r="BF403" t="e">
            <v>#N/A</v>
          </cell>
          <cell r="BG403">
            <v>0</v>
          </cell>
          <cell r="BH403" t="str">
            <v/>
          </cell>
          <cell r="BI403" t="str">
            <v/>
          </cell>
          <cell r="BJ403" t="str">
            <v/>
          </cell>
          <cell r="BK403" t="str">
            <v/>
          </cell>
          <cell r="BL403" t="str">
            <v/>
          </cell>
          <cell r="BM403" t="str">
            <v/>
          </cell>
          <cell r="BN403" t="str">
            <v/>
          </cell>
          <cell r="BO403" t="str">
            <v/>
          </cell>
          <cell r="BP403" t="str">
            <v/>
          </cell>
          <cell r="BQ403"/>
          <cell r="BR403"/>
          <cell r="BS403"/>
          <cell r="BU403"/>
          <cell r="BV403"/>
          <cell r="BW403"/>
          <cell r="BX403"/>
          <cell r="BY403"/>
          <cell r="BZ403"/>
          <cell r="CA403"/>
          <cell r="CB403"/>
          <cell r="CC403"/>
        </row>
        <row r="404">
          <cell r="C404"/>
          <cell r="D404"/>
          <cell r="E404"/>
          <cell r="F404"/>
          <cell r="G404"/>
          <cell r="H404"/>
          <cell r="I404"/>
          <cell r="J404" t="str">
            <v/>
          </cell>
          <cell r="K404" t="str">
            <v/>
          </cell>
          <cell r="L404" t="str">
            <v/>
          </cell>
          <cell r="M404"/>
          <cell r="N404"/>
          <cell r="O404" t="str">
            <v/>
          </cell>
          <cell r="P404"/>
          <cell r="Q404"/>
          <cell r="R404"/>
          <cell r="S404"/>
          <cell r="T404"/>
          <cell r="U404" t="str">
            <v/>
          </cell>
          <cell r="V404" t="str">
            <v/>
          </cell>
          <cell r="W404" t="str">
            <v/>
          </cell>
          <cell r="X404" t="str">
            <v/>
          </cell>
          <cell r="Y404" t="str">
            <v/>
          </cell>
          <cell r="Z404">
            <v>0</v>
          </cell>
          <cell r="AA404">
            <v>0</v>
          </cell>
          <cell r="AB404"/>
          <cell r="AC404"/>
          <cell r="AD404"/>
          <cell r="AE404"/>
          <cell r="AF404"/>
          <cell r="AG404"/>
          <cell r="AH404"/>
          <cell r="AI404"/>
          <cell r="AJ404"/>
          <cell r="AK404" t="str">
            <v/>
          </cell>
          <cell r="AL404"/>
          <cell r="AM404"/>
          <cell r="AN404"/>
          <cell r="AO404"/>
          <cell r="AP404"/>
          <cell r="AQ404"/>
          <cell r="AR404"/>
          <cell r="AS404"/>
          <cell r="AT404"/>
          <cell r="AU404" t="str">
            <v/>
          </cell>
          <cell r="AV404" t="str">
            <v/>
          </cell>
          <cell r="AW404" t="str">
            <v/>
          </cell>
          <cell r="AX404" t="str">
            <v/>
          </cell>
          <cell r="AY404" t="str">
            <v/>
          </cell>
          <cell r="AZ404" t="str">
            <v/>
          </cell>
          <cell r="BA404" t="str">
            <v/>
          </cell>
          <cell r="BB404" t="str">
            <v/>
          </cell>
          <cell r="BC404" t="str">
            <v/>
          </cell>
          <cell r="BD404" t="str">
            <v/>
          </cell>
          <cell r="BE404" t="str">
            <v/>
          </cell>
          <cell r="BF404" t="e">
            <v>#N/A</v>
          </cell>
          <cell r="BG404">
            <v>0</v>
          </cell>
          <cell r="BH404" t="str">
            <v/>
          </cell>
          <cell r="BI404" t="str">
            <v/>
          </cell>
          <cell r="BJ404" t="str">
            <v/>
          </cell>
          <cell r="BK404" t="str">
            <v/>
          </cell>
          <cell r="BL404" t="str">
            <v/>
          </cell>
          <cell r="BM404" t="str">
            <v/>
          </cell>
          <cell r="BN404" t="str">
            <v/>
          </cell>
          <cell r="BO404" t="str">
            <v/>
          </cell>
          <cell r="BP404" t="str">
            <v/>
          </cell>
          <cell r="BQ404"/>
          <cell r="BR404"/>
          <cell r="BS404"/>
          <cell r="BU404"/>
          <cell r="BV404"/>
          <cell r="BW404"/>
          <cell r="BX404"/>
          <cell r="BY404"/>
          <cell r="BZ404"/>
          <cell r="CA404"/>
          <cell r="CB404"/>
          <cell r="CC404"/>
        </row>
        <row r="405">
          <cell r="C405"/>
          <cell r="D405"/>
          <cell r="E405"/>
          <cell r="F405"/>
          <cell r="G405"/>
          <cell r="H405"/>
          <cell r="I405"/>
          <cell r="J405" t="str">
            <v/>
          </cell>
          <cell r="K405" t="str">
            <v/>
          </cell>
          <cell r="L405" t="str">
            <v/>
          </cell>
          <cell r="M405"/>
          <cell r="N405"/>
          <cell r="O405" t="str">
            <v/>
          </cell>
          <cell r="P405"/>
          <cell r="Q405"/>
          <cell r="R405"/>
          <cell r="S405"/>
          <cell r="T405"/>
          <cell r="U405" t="str">
            <v/>
          </cell>
          <cell r="V405" t="str">
            <v/>
          </cell>
          <cell r="W405" t="str">
            <v/>
          </cell>
          <cell r="X405" t="str">
            <v/>
          </cell>
          <cell r="Y405" t="str">
            <v/>
          </cell>
          <cell r="Z405">
            <v>0</v>
          </cell>
          <cell r="AA405">
            <v>0</v>
          </cell>
          <cell r="AB405"/>
          <cell r="AC405"/>
          <cell r="AD405"/>
          <cell r="AE405"/>
          <cell r="AF405"/>
          <cell r="AG405"/>
          <cell r="AH405"/>
          <cell r="AI405"/>
          <cell r="AJ405"/>
          <cell r="AK405" t="str">
            <v/>
          </cell>
          <cell r="AL405"/>
          <cell r="AM405"/>
          <cell r="AN405"/>
          <cell r="AO405"/>
          <cell r="AP405"/>
          <cell r="AQ405"/>
          <cell r="AR405"/>
          <cell r="AS405"/>
          <cell r="AT405"/>
          <cell r="AU405" t="str">
            <v/>
          </cell>
          <cell r="AV405" t="str">
            <v/>
          </cell>
          <cell r="AW405" t="str">
            <v/>
          </cell>
          <cell r="AX405" t="str">
            <v/>
          </cell>
          <cell r="AY405" t="str">
            <v/>
          </cell>
          <cell r="AZ405" t="str">
            <v/>
          </cell>
          <cell r="BA405" t="str">
            <v/>
          </cell>
          <cell r="BB405" t="str">
            <v/>
          </cell>
          <cell r="BC405" t="str">
            <v/>
          </cell>
          <cell r="BD405" t="str">
            <v/>
          </cell>
          <cell r="BE405" t="str">
            <v/>
          </cell>
          <cell r="BF405" t="e">
            <v>#N/A</v>
          </cell>
          <cell r="BG405">
            <v>0</v>
          </cell>
          <cell r="BH405" t="str">
            <v/>
          </cell>
          <cell r="BI405" t="str">
            <v/>
          </cell>
          <cell r="BJ405" t="str">
            <v/>
          </cell>
          <cell r="BK405" t="str">
            <v/>
          </cell>
          <cell r="BL405" t="str">
            <v/>
          </cell>
          <cell r="BM405" t="str">
            <v/>
          </cell>
          <cell r="BN405" t="str">
            <v/>
          </cell>
          <cell r="BO405" t="str">
            <v/>
          </cell>
          <cell r="BP405" t="str">
            <v/>
          </cell>
          <cell r="BQ405"/>
          <cell r="BR405"/>
          <cell r="BS405"/>
          <cell r="BU405"/>
          <cell r="BV405"/>
          <cell r="BW405"/>
          <cell r="BX405"/>
          <cell r="BY405"/>
          <cell r="BZ405"/>
          <cell r="CA405"/>
          <cell r="CB405"/>
          <cell r="CC405"/>
        </row>
        <row r="406">
          <cell r="C406"/>
          <cell r="D406"/>
          <cell r="E406"/>
          <cell r="F406"/>
          <cell r="G406"/>
          <cell r="H406"/>
          <cell r="I406"/>
          <cell r="J406" t="str">
            <v/>
          </cell>
          <cell r="K406" t="str">
            <v/>
          </cell>
          <cell r="L406" t="str">
            <v/>
          </cell>
          <cell r="M406"/>
          <cell r="N406"/>
          <cell r="O406" t="str">
            <v/>
          </cell>
          <cell r="P406"/>
          <cell r="Q406"/>
          <cell r="R406"/>
          <cell r="S406"/>
          <cell r="T406"/>
          <cell r="U406" t="str">
            <v/>
          </cell>
          <cell r="V406" t="str">
            <v/>
          </cell>
          <cell r="W406" t="str">
            <v/>
          </cell>
          <cell r="X406" t="str">
            <v/>
          </cell>
          <cell r="Y406" t="str">
            <v/>
          </cell>
          <cell r="Z406">
            <v>0</v>
          </cell>
          <cell r="AA406">
            <v>0</v>
          </cell>
          <cell r="AB406"/>
          <cell r="AC406"/>
          <cell r="AD406"/>
          <cell r="AE406"/>
          <cell r="AF406"/>
          <cell r="AG406"/>
          <cell r="AH406"/>
          <cell r="AI406"/>
          <cell r="AJ406"/>
          <cell r="AK406" t="str">
            <v/>
          </cell>
          <cell r="AL406"/>
          <cell r="AM406"/>
          <cell r="AN406"/>
          <cell r="AO406"/>
          <cell r="AP406"/>
          <cell r="AQ406"/>
          <cell r="AR406"/>
          <cell r="AS406"/>
          <cell r="AT406"/>
          <cell r="AU406" t="str">
            <v/>
          </cell>
          <cell r="AV406" t="str">
            <v/>
          </cell>
          <cell r="AW406" t="str">
            <v/>
          </cell>
          <cell r="AX406" t="str">
            <v/>
          </cell>
          <cell r="AY406" t="str">
            <v/>
          </cell>
          <cell r="AZ406" t="str">
            <v/>
          </cell>
          <cell r="BA406" t="str">
            <v/>
          </cell>
          <cell r="BB406" t="str">
            <v/>
          </cell>
          <cell r="BC406" t="str">
            <v/>
          </cell>
          <cell r="BD406" t="str">
            <v/>
          </cell>
          <cell r="BE406" t="str">
            <v/>
          </cell>
          <cell r="BF406" t="e">
            <v>#N/A</v>
          </cell>
          <cell r="BG406">
            <v>0</v>
          </cell>
          <cell r="BH406" t="str">
            <v/>
          </cell>
          <cell r="BI406" t="str">
            <v/>
          </cell>
          <cell r="BJ406" t="str">
            <v/>
          </cell>
          <cell r="BK406" t="str">
            <v/>
          </cell>
          <cell r="BL406" t="str">
            <v/>
          </cell>
          <cell r="BM406" t="str">
            <v/>
          </cell>
          <cell r="BN406" t="str">
            <v/>
          </cell>
          <cell r="BO406" t="str">
            <v/>
          </cell>
          <cell r="BP406" t="str">
            <v/>
          </cell>
          <cell r="BQ406"/>
          <cell r="BR406"/>
          <cell r="BS406"/>
          <cell r="BU406"/>
          <cell r="BV406"/>
          <cell r="BW406"/>
          <cell r="BX406"/>
          <cell r="BY406"/>
          <cell r="BZ406"/>
          <cell r="CA406"/>
          <cell r="CB406"/>
          <cell r="CC406"/>
        </row>
        <row r="407">
          <cell r="C407"/>
          <cell r="D407"/>
          <cell r="E407"/>
          <cell r="F407"/>
          <cell r="G407"/>
          <cell r="H407"/>
          <cell r="I407"/>
          <cell r="J407" t="str">
            <v/>
          </cell>
          <cell r="K407" t="str">
            <v/>
          </cell>
          <cell r="L407" t="str">
            <v/>
          </cell>
          <cell r="M407"/>
          <cell r="N407"/>
          <cell r="O407" t="str">
            <v/>
          </cell>
          <cell r="P407"/>
          <cell r="Q407"/>
          <cell r="R407"/>
          <cell r="S407"/>
          <cell r="T407"/>
          <cell r="U407" t="str">
            <v/>
          </cell>
          <cell r="V407" t="str">
            <v/>
          </cell>
          <cell r="W407" t="str">
            <v/>
          </cell>
          <cell r="X407" t="str">
            <v/>
          </cell>
          <cell r="Y407" t="str">
            <v/>
          </cell>
          <cell r="Z407">
            <v>0</v>
          </cell>
          <cell r="AA407">
            <v>0</v>
          </cell>
          <cell r="AB407"/>
          <cell r="AC407"/>
          <cell r="AD407"/>
          <cell r="AE407"/>
          <cell r="AF407"/>
          <cell r="AG407"/>
          <cell r="AH407"/>
          <cell r="AI407"/>
          <cell r="AJ407"/>
          <cell r="AK407" t="str">
            <v/>
          </cell>
          <cell r="AL407"/>
          <cell r="AM407"/>
          <cell r="AN407"/>
          <cell r="AO407"/>
          <cell r="AP407"/>
          <cell r="AQ407"/>
          <cell r="AR407"/>
          <cell r="AS407"/>
          <cell r="AT407"/>
          <cell r="AU407" t="str">
            <v/>
          </cell>
          <cell r="AV407" t="str">
            <v/>
          </cell>
          <cell r="AW407" t="str">
            <v/>
          </cell>
          <cell r="AX407" t="str">
            <v/>
          </cell>
          <cell r="AY407" t="str">
            <v/>
          </cell>
          <cell r="AZ407" t="str">
            <v/>
          </cell>
          <cell r="BA407" t="str">
            <v/>
          </cell>
          <cell r="BB407" t="str">
            <v/>
          </cell>
          <cell r="BC407" t="str">
            <v/>
          </cell>
          <cell r="BD407" t="str">
            <v/>
          </cell>
          <cell r="BE407" t="str">
            <v/>
          </cell>
          <cell r="BF407" t="e">
            <v>#N/A</v>
          </cell>
          <cell r="BG407">
            <v>0</v>
          </cell>
          <cell r="BH407" t="str">
            <v/>
          </cell>
          <cell r="BI407" t="str">
            <v/>
          </cell>
          <cell r="BJ407" t="str">
            <v/>
          </cell>
          <cell r="BK407" t="str">
            <v/>
          </cell>
          <cell r="BL407" t="str">
            <v/>
          </cell>
          <cell r="BM407" t="str">
            <v/>
          </cell>
          <cell r="BN407" t="str">
            <v/>
          </cell>
          <cell r="BO407" t="str">
            <v/>
          </cell>
          <cell r="BP407" t="str">
            <v/>
          </cell>
          <cell r="BQ407"/>
          <cell r="BR407"/>
          <cell r="BS407"/>
          <cell r="BU407"/>
          <cell r="BV407"/>
          <cell r="BW407"/>
          <cell r="BX407"/>
          <cell r="BY407"/>
          <cell r="BZ407"/>
          <cell r="CA407"/>
          <cell r="CB407"/>
          <cell r="CC407"/>
        </row>
        <row r="408">
          <cell r="C408"/>
          <cell r="D408"/>
          <cell r="E408"/>
          <cell r="F408"/>
          <cell r="G408"/>
          <cell r="H408"/>
          <cell r="I408"/>
          <cell r="J408" t="str">
            <v/>
          </cell>
          <cell r="K408" t="str">
            <v/>
          </cell>
          <cell r="L408" t="str">
            <v/>
          </cell>
          <cell r="M408"/>
          <cell r="N408"/>
          <cell r="O408" t="str">
            <v/>
          </cell>
          <cell r="P408"/>
          <cell r="Q408"/>
          <cell r="R408"/>
          <cell r="S408"/>
          <cell r="T408"/>
          <cell r="U408" t="str">
            <v/>
          </cell>
          <cell r="V408" t="str">
            <v/>
          </cell>
          <cell r="W408" t="str">
            <v/>
          </cell>
          <cell r="X408" t="str">
            <v/>
          </cell>
          <cell r="Y408" t="str">
            <v/>
          </cell>
          <cell r="Z408">
            <v>0</v>
          </cell>
          <cell r="AA408">
            <v>0</v>
          </cell>
          <cell r="AB408"/>
          <cell r="AC408"/>
          <cell r="AD408"/>
          <cell r="AE408"/>
          <cell r="AF408"/>
          <cell r="AG408"/>
          <cell r="AH408"/>
          <cell r="AI408"/>
          <cell r="AJ408"/>
          <cell r="AK408" t="str">
            <v/>
          </cell>
          <cell r="AL408"/>
          <cell r="AM408"/>
          <cell r="AN408"/>
          <cell r="AO408"/>
          <cell r="AP408"/>
          <cell r="AQ408"/>
          <cell r="AR408"/>
          <cell r="AS408"/>
          <cell r="AT408"/>
          <cell r="AU408" t="str">
            <v/>
          </cell>
          <cell r="AV408" t="str">
            <v/>
          </cell>
          <cell r="AW408" t="str">
            <v/>
          </cell>
          <cell r="AX408" t="str">
            <v/>
          </cell>
          <cell r="AY408" t="str">
            <v/>
          </cell>
          <cell r="AZ408" t="str">
            <v/>
          </cell>
          <cell r="BA408" t="str">
            <v/>
          </cell>
          <cell r="BB408" t="str">
            <v/>
          </cell>
          <cell r="BC408" t="str">
            <v/>
          </cell>
          <cell r="BD408" t="str">
            <v/>
          </cell>
          <cell r="BE408" t="str">
            <v/>
          </cell>
          <cell r="BF408" t="e">
            <v>#N/A</v>
          </cell>
          <cell r="BG408">
            <v>0</v>
          </cell>
          <cell r="BH408" t="str">
            <v/>
          </cell>
          <cell r="BI408" t="str">
            <v/>
          </cell>
          <cell r="BJ408" t="str">
            <v/>
          </cell>
          <cell r="BK408" t="str">
            <v/>
          </cell>
          <cell r="BL408" t="str">
            <v/>
          </cell>
          <cell r="BM408" t="str">
            <v/>
          </cell>
          <cell r="BN408" t="str">
            <v/>
          </cell>
          <cell r="BO408" t="str">
            <v/>
          </cell>
          <cell r="BP408" t="str">
            <v/>
          </cell>
          <cell r="BQ408"/>
          <cell r="BR408"/>
          <cell r="BS408"/>
          <cell r="BU408"/>
          <cell r="BV408"/>
          <cell r="BW408"/>
          <cell r="BX408"/>
          <cell r="BY408"/>
          <cell r="BZ408"/>
          <cell r="CA408"/>
          <cell r="CB408"/>
          <cell r="CC408"/>
        </row>
        <row r="409">
          <cell r="C409"/>
          <cell r="D409"/>
          <cell r="E409"/>
          <cell r="F409"/>
          <cell r="G409"/>
          <cell r="H409"/>
          <cell r="I409"/>
          <cell r="J409" t="str">
            <v/>
          </cell>
          <cell r="K409" t="str">
            <v/>
          </cell>
          <cell r="L409" t="str">
            <v/>
          </cell>
          <cell r="M409"/>
          <cell r="N409"/>
          <cell r="O409" t="str">
            <v/>
          </cell>
          <cell r="P409"/>
          <cell r="Q409"/>
          <cell r="R409"/>
          <cell r="S409"/>
          <cell r="T409"/>
          <cell r="U409" t="str">
            <v/>
          </cell>
          <cell r="V409" t="str">
            <v/>
          </cell>
          <cell r="W409" t="str">
            <v/>
          </cell>
          <cell r="X409" t="str">
            <v/>
          </cell>
          <cell r="Y409" t="str">
            <v/>
          </cell>
          <cell r="Z409">
            <v>0</v>
          </cell>
          <cell r="AA409">
            <v>0</v>
          </cell>
          <cell r="AB409"/>
          <cell r="AC409"/>
          <cell r="AD409"/>
          <cell r="AE409"/>
          <cell r="AF409"/>
          <cell r="AG409"/>
          <cell r="AH409"/>
          <cell r="AI409"/>
          <cell r="AJ409"/>
          <cell r="AK409" t="str">
            <v/>
          </cell>
          <cell r="AL409"/>
          <cell r="AM409"/>
          <cell r="AN409"/>
          <cell r="AO409"/>
          <cell r="AP409"/>
          <cell r="AQ409"/>
          <cell r="AR409"/>
          <cell r="AS409"/>
          <cell r="AT409"/>
          <cell r="AU409" t="str">
            <v/>
          </cell>
          <cell r="AV409" t="str">
            <v/>
          </cell>
          <cell r="AW409" t="str">
            <v/>
          </cell>
          <cell r="AX409" t="str">
            <v/>
          </cell>
          <cell r="AY409" t="str">
            <v/>
          </cell>
          <cell r="AZ409" t="str">
            <v/>
          </cell>
          <cell r="BA409" t="str">
            <v/>
          </cell>
          <cell r="BB409" t="str">
            <v/>
          </cell>
          <cell r="BC409" t="str">
            <v/>
          </cell>
          <cell r="BD409" t="str">
            <v/>
          </cell>
          <cell r="BE409" t="str">
            <v/>
          </cell>
          <cell r="BF409" t="e">
            <v>#N/A</v>
          </cell>
          <cell r="BG409">
            <v>0</v>
          </cell>
          <cell r="BH409" t="str">
            <v/>
          </cell>
          <cell r="BI409" t="str">
            <v/>
          </cell>
          <cell r="BJ409" t="str">
            <v/>
          </cell>
          <cell r="BK409" t="str">
            <v/>
          </cell>
          <cell r="BL409" t="str">
            <v/>
          </cell>
          <cell r="BM409" t="str">
            <v/>
          </cell>
          <cell r="BN409" t="str">
            <v/>
          </cell>
          <cell r="BO409" t="str">
            <v/>
          </cell>
          <cell r="BP409" t="str">
            <v/>
          </cell>
          <cell r="BQ409"/>
          <cell r="BR409"/>
          <cell r="BS409"/>
          <cell r="BU409"/>
          <cell r="BV409"/>
          <cell r="BW409"/>
          <cell r="BX409"/>
          <cell r="BY409"/>
          <cell r="BZ409"/>
          <cell r="CA409"/>
          <cell r="CB409"/>
          <cell r="CC409"/>
        </row>
        <row r="410">
          <cell r="C410"/>
          <cell r="D410"/>
          <cell r="E410"/>
          <cell r="F410"/>
          <cell r="G410"/>
          <cell r="H410"/>
          <cell r="I410"/>
          <cell r="J410" t="str">
            <v/>
          </cell>
          <cell r="K410" t="str">
            <v/>
          </cell>
          <cell r="L410" t="str">
            <v/>
          </cell>
          <cell r="M410"/>
          <cell r="N410"/>
          <cell r="O410" t="str">
            <v/>
          </cell>
          <cell r="P410"/>
          <cell r="Q410"/>
          <cell r="R410"/>
          <cell r="S410"/>
          <cell r="T410"/>
          <cell r="U410" t="str">
            <v/>
          </cell>
          <cell r="V410" t="str">
            <v/>
          </cell>
          <cell r="W410" t="str">
            <v/>
          </cell>
          <cell r="X410" t="str">
            <v/>
          </cell>
          <cell r="Y410" t="str">
            <v/>
          </cell>
          <cell r="Z410">
            <v>0</v>
          </cell>
          <cell r="AA410">
            <v>0</v>
          </cell>
          <cell r="AB410"/>
          <cell r="AC410"/>
          <cell r="AD410"/>
          <cell r="AE410"/>
          <cell r="AF410"/>
          <cell r="AG410"/>
          <cell r="AH410"/>
          <cell r="AI410"/>
          <cell r="AJ410"/>
          <cell r="AK410" t="str">
            <v/>
          </cell>
          <cell r="AL410"/>
          <cell r="AM410"/>
          <cell r="AN410"/>
          <cell r="AO410"/>
          <cell r="AP410"/>
          <cell r="AQ410"/>
          <cell r="AR410"/>
          <cell r="AS410"/>
          <cell r="AT410"/>
          <cell r="AU410" t="str">
            <v/>
          </cell>
          <cell r="AV410" t="str">
            <v/>
          </cell>
          <cell r="AW410" t="str">
            <v/>
          </cell>
          <cell r="AX410" t="str">
            <v/>
          </cell>
          <cell r="AY410" t="str">
            <v/>
          </cell>
          <cell r="AZ410" t="str">
            <v/>
          </cell>
          <cell r="BA410" t="str">
            <v/>
          </cell>
          <cell r="BB410" t="str">
            <v/>
          </cell>
          <cell r="BC410" t="str">
            <v/>
          </cell>
          <cell r="BD410" t="str">
            <v/>
          </cell>
          <cell r="BE410" t="str">
            <v/>
          </cell>
          <cell r="BF410" t="e">
            <v>#N/A</v>
          </cell>
          <cell r="BG410">
            <v>0</v>
          </cell>
          <cell r="BH410" t="str">
            <v/>
          </cell>
          <cell r="BI410" t="str">
            <v/>
          </cell>
          <cell r="BJ410" t="str">
            <v/>
          </cell>
          <cell r="BK410" t="str">
            <v/>
          </cell>
          <cell r="BL410" t="str">
            <v/>
          </cell>
          <cell r="BM410" t="str">
            <v/>
          </cell>
          <cell r="BN410" t="str">
            <v/>
          </cell>
          <cell r="BO410" t="str">
            <v/>
          </cell>
          <cell r="BP410" t="str">
            <v/>
          </cell>
          <cell r="BQ410"/>
          <cell r="BR410"/>
          <cell r="BS410"/>
          <cell r="BU410"/>
          <cell r="BV410"/>
          <cell r="BW410"/>
          <cell r="BX410"/>
          <cell r="BY410"/>
          <cell r="BZ410"/>
          <cell r="CA410"/>
          <cell r="CB410"/>
          <cell r="CC410"/>
        </row>
        <row r="411">
          <cell r="C411"/>
          <cell r="D411"/>
          <cell r="E411"/>
          <cell r="F411"/>
          <cell r="G411"/>
          <cell r="H411"/>
          <cell r="I411"/>
          <cell r="J411" t="str">
            <v/>
          </cell>
          <cell r="K411" t="str">
            <v/>
          </cell>
          <cell r="L411" t="str">
            <v/>
          </cell>
          <cell r="M411"/>
          <cell r="N411"/>
          <cell r="O411" t="str">
            <v/>
          </cell>
          <cell r="P411"/>
          <cell r="Q411"/>
          <cell r="R411"/>
          <cell r="S411"/>
          <cell r="T411"/>
          <cell r="U411" t="str">
            <v/>
          </cell>
          <cell r="V411" t="str">
            <v/>
          </cell>
          <cell r="W411" t="str">
            <v/>
          </cell>
          <cell r="X411" t="str">
            <v/>
          </cell>
          <cell r="Y411" t="str">
            <v/>
          </cell>
          <cell r="Z411">
            <v>0</v>
          </cell>
          <cell r="AA411">
            <v>0</v>
          </cell>
          <cell r="AB411"/>
          <cell r="AC411"/>
          <cell r="AD411"/>
          <cell r="AE411"/>
          <cell r="AF411"/>
          <cell r="AG411"/>
          <cell r="AH411"/>
          <cell r="AI411"/>
          <cell r="AJ411"/>
          <cell r="AK411" t="str">
            <v/>
          </cell>
          <cell r="AL411"/>
          <cell r="AM411"/>
          <cell r="AN411"/>
          <cell r="AO411"/>
          <cell r="AP411"/>
          <cell r="AQ411"/>
          <cell r="AR411"/>
          <cell r="AS411"/>
          <cell r="AT411"/>
          <cell r="AU411" t="str">
            <v/>
          </cell>
          <cell r="AV411" t="str">
            <v/>
          </cell>
          <cell r="AW411" t="str">
            <v/>
          </cell>
          <cell r="AX411" t="str">
            <v/>
          </cell>
          <cell r="AY411" t="str">
            <v/>
          </cell>
          <cell r="AZ411" t="str">
            <v/>
          </cell>
          <cell r="BA411" t="str">
            <v/>
          </cell>
          <cell r="BB411" t="str">
            <v/>
          </cell>
          <cell r="BC411" t="str">
            <v/>
          </cell>
          <cell r="BD411" t="str">
            <v/>
          </cell>
          <cell r="BE411" t="str">
            <v/>
          </cell>
          <cell r="BF411" t="e">
            <v>#N/A</v>
          </cell>
          <cell r="BG411">
            <v>0</v>
          </cell>
          <cell r="BH411" t="str">
            <v/>
          </cell>
          <cell r="BI411" t="str">
            <v/>
          </cell>
          <cell r="BJ411" t="str">
            <v/>
          </cell>
          <cell r="BK411" t="str">
            <v/>
          </cell>
          <cell r="BL411" t="str">
            <v/>
          </cell>
          <cell r="BM411" t="str">
            <v/>
          </cell>
          <cell r="BN411" t="str">
            <v/>
          </cell>
          <cell r="BO411" t="str">
            <v/>
          </cell>
          <cell r="BP411" t="str">
            <v/>
          </cell>
          <cell r="BQ411"/>
          <cell r="BR411"/>
          <cell r="BS411"/>
          <cell r="BU411"/>
          <cell r="BV411"/>
          <cell r="BW411"/>
          <cell r="BX411"/>
          <cell r="BY411"/>
          <cell r="BZ411"/>
          <cell r="CA411"/>
          <cell r="CB411"/>
          <cell r="CC411"/>
        </row>
        <row r="412">
          <cell r="C412"/>
          <cell r="D412"/>
          <cell r="E412"/>
          <cell r="F412"/>
          <cell r="G412"/>
          <cell r="H412"/>
          <cell r="I412"/>
          <cell r="J412" t="str">
            <v/>
          </cell>
          <cell r="K412" t="str">
            <v/>
          </cell>
          <cell r="L412" t="str">
            <v/>
          </cell>
          <cell r="M412"/>
          <cell r="N412"/>
          <cell r="O412" t="str">
            <v/>
          </cell>
          <cell r="P412"/>
          <cell r="Q412"/>
          <cell r="R412"/>
          <cell r="S412"/>
          <cell r="T412"/>
          <cell r="U412" t="str">
            <v/>
          </cell>
          <cell r="V412" t="str">
            <v/>
          </cell>
          <cell r="W412" t="str">
            <v/>
          </cell>
          <cell r="X412" t="str">
            <v/>
          </cell>
          <cell r="Y412" t="str">
            <v/>
          </cell>
          <cell r="Z412">
            <v>0</v>
          </cell>
          <cell r="AA412">
            <v>0</v>
          </cell>
          <cell r="AB412"/>
          <cell r="AC412"/>
          <cell r="AD412"/>
          <cell r="AE412"/>
          <cell r="AF412"/>
          <cell r="AG412"/>
          <cell r="AH412"/>
          <cell r="AI412"/>
          <cell r="AJ412"/>
          <cell r="AK412" t="str">
            <v/>
          </cell>
          <cell r="AL412"/>
          <cell r="AM412"/>
          <cell r="AN412"/>
          <cell r="AO412"/>
          <cell r="AP412"/>
          <cell r="AQ412"/>
          <cell r="AR412"/>
          <cell r="AS412"/>
          <cell r="AT412"/>
          <cell r="AU412" t="str">
            <v/>
          </cell>
          <cell r="AV412" t="str">
            <v/>
          </cell>
          <cell r="AW412" t="str">
            <v/>
          </cell>
          <cell r="AX412" t="str">
            <v/>
          </cell>
          <cell r="AY412" t="str">
            <v/>
          </cell>
          <cell r="AZ412" t="str">
            <v/>
          </cell>
          <cell r="BA412" t="str">
            <v/>
          </cell>
          <cell r="BB412" t="str">
            <v/>
          </cell>
          <cell r="BC412" t="str">
            <v/>
          </cell>
          <cell r="BD412" t="str">
            <v/>
          </cell>
          <cell r="BE412" t="str">
            <v/>
          </cell>
          <cell r="BF412" t="e">
            <v>#N/A</v>
          </cell>
          <cell r="BG412">
            <v>0</v>
          </cell>
          <cell r="BH412" t="str">
            <v/>
          </cell>
          <cell r="BI412" t="str">
            <v/>
          </cell>
          <cell r="BJ412" t="str">
            <v/>
          </cell>
          <cell r="BK412" t="str">
            <v/>
          </cell>
          <cell r="BL412" t="str">
            <v/>
          </cell>
          <cell r="BM412" t="str">
            <v/>
          </cell>
          <cell r="BN412" t="str">
            <v/>
          </cell>
          <cell r="BO412" t="str">
            <v/>
          </cell>
          <cell r="BP412" t="str">
            <v/>
          </cell>
          <cell r="BQ412"/>
          <cell r="BR412"/>
          <cell r="BS412"/>
          <cell r="BU412"/>
          <cell r="BV412"/>
          <cell r="BW412"/>
          <cell r="BX412"/>
          <cell r="BY412"/>
          <cell r="BZ412"/>
          <cell r="CA412"/>
          <cell r="CB412"/>
          <cell r="CC412"/>
        </row>
        <row r="413">
          <cell r="C413"/>
          <cell r="D413"/>
          <cell r="E413"/>
          <cell r="F413"/>
          <cell r="G413"/>
          <cell r="H413"/>
          <cell r="I413"/>
          <cell r="J413" t="str">
            <v/>
          </cell>
          <cell r="K413" t="str">
            <v/>
          </cell>
          <cell r="L413" t="str">
            <v/>
          </cell>
          <cell r="M413"/>
          <cell r="N413"/>
          <cell r="O413" t="str">
            <v/>
          </cell>
          <cell r="P413"/>
          <cell r="Q413"/>
          <cell r="R413"/>
          <cell r="S413"/>
          <cell r="T413"/>
          <cell r="U413" t="str">
            <v/>
          </cell>
          <cell r="V413" t="str">
            <v/>
          </cell>
          <cell r="W413" t="str">
            <v/>
          </cell>
          <cell r="X413" t="str">
            <v/>
          </cell>
          <cell r="Y413" t="str">
            <v/>
          </cell>
          <cell r="Z413">
            <v>0</v>
          </cell>
          <cell r="AA413">
            <v>0</v>
          </cell>
          <cell r="AB413"/>
          <cell r="AC413"/>
          <cell r="AD413"/>
          <cell r="AE413"/>
          <cell r="AF413"/>
          <cell r="AG413"/>
          <cell r="AH413"/>
          <cell r="AI413"/>
          <cell r="AJ413"/>
          <cell r="AK413" t="str">
            <v/>
          </cell>
          <cell r="AL413"/>
          <cell r="AM413"/>
          <cell r="AN413"/>
          <cell r="AO413"/>
          <cell r="AP413"/>
          <cell r="AQ413"/>
          <cell r="AR413"/>
          <cell r="AS413"/>
          <cell r="AT413"/>
          <cell r="AU413" t="str">
            <v/>
          </cell>
          <cell r="AV413" t="str">
            <v/>
          </cell>
          <cell r="AW413" t="str">
            <v/>
          </cell>
          <cell r="AX413" t="str">
            <v/>
          </cell>
          <cell r="AY413" t="str">
            <v/>
          </cell>
          <cell r="AZ413" t="str">
            <v/>
          </cell>
          <cell r="BA413" t="str">
            <v/>
          </cell>
          <cell r="BB413" t="str">
            <v/>
          </cell>
          <cell r="BC413" t="str">
            <v/>
          </cell>
          <cell r="BD413" t="str">
            <v/>
          </cell>
          <cell r="BE413" t="str">
            <v/>
          </cell>
          <cell r="BF413" t="e">
            <v>#N/A</v>
          </cell>
          <cell r="BG413">
            <v>0</v>
          </cell>
          <cell r="BH413" t="str">
            <v/>
          </cell>
          <cell r="BI413" t="str">
            <v/>
          </cell>
          <cell r="BJ413" t="str">
            <v/>
          </cell>
          <cell r="BK413" t="str">
            <v/>
          </cell>
          <cell r="BL413" t="str">
            <v/>
          </cell>
          <cell r="BM413" t="str">
            <v/>
          </cell>
          <cell r="BN413" t="str">
            <v/>
          </cell>
          <cell r="BO413" t="str">
            <v/>
          </cell>
          <cell r="BP413" t="str">
            <v/>
          </cell>
          <cell r="BQ413"/>
          <cell r="BR413"/>
          <cell r="BS413"/>
          <cell r="BU413"/>
          <cell r="BV413"/>
          <cell r="BW413"/>
          <cell r="BX413"/>
          <cell r="BY413"/>
          <cell r="BZ413"/>
          <cell r="CA413"/>
          <cell r="CB413"/>
          <cell r="CC413"/>
        </row>
        <row r="414">
          <cell r="C414"/>
          <cell r="D414"/>
          <cell r="E414"/>
          <cell r="F414"/>
          <cell r="G414"/>
          <cell r="H414"/>
          <cell r="I414"/>
          <cell r="J414" t="str">
            <v/>
          </cell>
          <cell r="K414" t="str">
            <v/>
          </cell>
          <cell r="L414" t="str">
            <v/>
          </cell>
          <cell r="M414"/>
          <cell r="N414"/>
          <cell r="O414" t="str">
            <v/>
          </cell>
          <cell r="P414"/>
          <cell r="Q414"/>
          <cell r="R414"/>
          <cell r="S414"/>
          <cell r="T414"/>
          <cell r="U414" t="str">
            <v/>
          </cell>
          <cell r="V414" t="str">
            <v/>
          </cell>
          <cell r="W414" t="str">
            <v/>
          </cell>
          <cell r="X414" t="str">
            <v/>
          </cell>
          <cell r="Y414" t="str">
            <v/>
          </cell>
          <cell r="Z414">
            <v>0</v>
          </cell>
          <cell r="AA414">
            <v>0</v>
          </cell>
          <cell r="AB414"/>
          <cell r="AC414"/>
          <cell r="AD414"/>
          <cell r="AE414"/>
          <cell r="AF414"/>
          <cell r="AG414"/>
          <cell r="AH414"/>
          <cell r="AI414"/>
          <cell r="AJ414"/>
          <cell r="AK414" t="str">
            <v/>
          </cell>
          <cell r="AL414"/>
          <cell r="AM414"/>
          <cell r="AN414"/>
          <cell r="AO414"/>
          <cell r="AP414"/>
          <cell r="AQ414"/>
          <cell r="AR414"/>
          <cell r="AS414"/>
          <cell r="AT414"/>
          <cell r="AU414" t="str">
            <v/>
          </cell>
          <cell r="AV414" t="str">
            <v/>
          </cell>
          <cell r="AW414" t="str">
            <v/>
          </cell>
          <cell r="AX414" t="str">
            <v/>
          </cell>
          <cell r="AY414" t="str">
            <v/>
          </cell>
          <cell r="AZ414" t="str">
            <v/>
          </cell>
          <cell r="BA414" t="str">
            <v/>
          </cell>
          <cell r="BB414" t="str">
            <v/>
          </cell>
          <cell r="BC414" t="str">
            <v/>
          </cell>
          <cell r="BD414" t="str">
            <v/>
          </cell>
          <cell r="BE414" t="str">
            <v/>
          </cell>
          <cell r="BF414" t="e">
            <v>#N/A</v>
          </cell>
          <cell r="BG414">
            <v>0</v>
          </cell>
          <cell r="BH414" t="str">
            <v/>
          </cell>
          <cell r="BI414" t="str">
            <v/>
          </cell>
          <cell r="BJ414" t="str">
            <v/>
          </cell>
          <cell r="BK414" t="str">
            <v/>
          </cell>
          <cell r="BL414" t="str">
            <v/>
          </cell>
          <cell r="BM414" t="str">
            <v/>
          </cell>
          <cell r="BN414" t="str">
            <v/>
          </cell>
          <cell r="BO414" t="str">
            <v/>
          </cell>
          <cell r="BP414" t="str">
            <v/>
          </cell>
          <cell r="BQ414"/>
          <cell r="BR414"/>
          <cell r="BS414"/>
          <cell r="BU414"/>
          <cell r="BV414"/>
          <cell r="BW414"/>
          <cell r="BX414"/>
          <cell r="BY414"/>
          <cell r="BZ414"/>
          <cell r="CA414"/>
          <cell r="CB414"/>
          <cell r="CC414"/>
        </row>
        <row r="415">
          <cell r="C415"/>
          <cell r="D415"/>
          <cell r="E415"/>
          <cell r="F415"/>
          <cell r="G415"/>
          <cell r="H415"/>
          <cell r="I415"/>
          <cell r="J415" t="str">
            <v/>
          </cell>
          <cell r="K415" t="str">
            <v/>
          </cell>
          <cell r="L415" t="str">
            <v/>
          </cell>
          <cell r="M415"/>
          <cell r="N415"/>
          <cell r="O415" t="str">
            <v/>
          </cell>
          <cell r="P415"/>
          <cell r="Q415"/>
          <cell r="R415"/>
          <cell r="S415"/>
          <cell r="T415"/>
          <cell r="U415" t="str">
            <v/>
          </cell>
          <cell r="V415" t="str">
            <v/>
          </cell>
          <cell r="W415" t="str">
            <v/>
          </cell>
          <cell r="X415" t="str">
            <v/>
          </cell>
          <cell r="Y415" t="str">
            <v/>
          </cell>
          <cell r="Z415">
            <v>0</v>
          </cell>
          <cell r="AA415">
            <v>0</v>
          </cell>
          <cell r="AB415"/>
          <cell r="AC415"/>
          <cell r="AD415"/>
          <cell r="AE415"/>
          <cell r="AF415"/>
          <cell r="AG415"/>
          <cell r="AH415"/>
          <cell r="AI415"/>
          <cell r="AJ415"/>
          <cell r="AK415" t="str">
            <v/>
          </cell>
          <cell r="AL415"/>
          <cell r="AM415"/>
          <cell r="AN415"/>
          <cell r="AO415"/>
          <cell r="AP415"/>
          <cell r="AQ415"/>
          <cell r="AR415"/>
          <cell r="AS415"/>
          <cell r="AT415"/>
          <cell r="AU415" t="str">
            <v/>
          </cell>
          <cell r="AV415" t="str">
            <v/>
          </cell>
          <cell r="AW415" t="str">
            <v/>
          </cell>
          <cell r="AX415" t="str">
            <v/>
          </cell>
          <cell r="AY415" t="str">
            <v/>
          </cell>
          <cell r="AZ415" t="str">
            <v/>
          </cell>
          <cell r="BA415" t="str">
            <v/>
          </cell>
          <cell r="BB415" t="str">
            <v/>
          </cell>
          <cell r="BC415" t="str">
            <v/>
          </cell>
          <cell r="BD415" t="str">
            <v/>
          </cell>
          <cell r="BE415" t="str">
            <v/>
          </cell>
          <cell r="BF415" t="e">
            <v>#N/A</v>
          </cell>
          <cell r="BG415">
            <v>0</v>
          </cell>
          <cell r="BH415" t="str">
            <v/>
          </cell>
          <cell r="BI415" t="str">
            <v/>
          </cell>
          <cell r="BJ415" t="str">
            <v/>
          </cell>
          <cell r="BK415" t="str">
            <v/>
          </cell>
          <cell r="BL415" t="str">
            <v/>
          </cell>
          <cell r="BM415" t="str">
            <v/>
          </cell>
          <cell r="BN415" t="str">
            <v/>
          </cell>
          <cell r="BO415" t="str">
            <v/>
          </cell>
          <cell r="BP415" t="str">
            <v/>
          </cell>
          <cell r="BQ415"/>
          <cell r="BR415"/>
          <cell r="BS415"/>
          <cell r="BU415"/>
          <cell r="BV415"/>
          <cell r="BW415"/>
          <cell r="BX415"/>
          <cell r="BY415"/>
          <cell r="BZ415"/>
          <cell r="CA415"/>
          <cell r="CB415"/>
          <cell r="CC415"/>
        </row>
        <row r="416">
          <cell r="C416"/>
          <cell r="D416"/>
          <cell r="E416"/>
          <cell r="F416"/>
          <cell r="G416"/>
          <cell r="H416"/>
          <cell r="I416"/>
          <cell r="J416" t="str">
            <v/>
          </cell>
          <cell r="K416" t="str">
            <v/>
          </cell>
          <cell r="L416" t="str">
            <v/>
          </cell>
          <cell r="M416"/>
          <cell r="N416"/>
          <cell r="O416" t="str">
            <v/>
          </cell>
          <cell r="P416"/>
          <cell r="Q416"/>
          <cell r="R416"/>
          <cell r="S416"/>
          <cell r="T416"/>
          <cell r="U416" t="str">
            <v/>
          </cell>
          <cell r="V416" t="str">
            <v/>
          </cell>
          <cell r="W416" t="str">
            <v/>
          </cell>
          <cell r="X416" t="str">
            <v/>
          </cell>
          <cell r="Y416" t="str">
            <v/>
          </cell>
          <cell r="Z416">
            <v>0</v>
          </cell>
          <cell r="AA416">
            <v>0</v>
          </cell>
          <cell r="AB416"/>
          <cell r="AC416"/>
          <cell r="AD416"/>
          <cell r="AE416"/>
          <cell r="AF416"/>
          <cell r="AG416"/>
          <cell r="AH416"/>
          <cell r="AI416"/>
          <cell r="AJ416"/>
          <cell r="AK416" t="str">
            <v/>
          </cell>
          <cell r="AL416"/>
          <cell r="AM416"/>
          <cell r="AN416"/>
          <cell r="AO416"/>
          <cell r="AP416"/>
          <cell r="AQ416"/>
          <cell r="AR416"/>
          <cell r="AS416"/>
          <cell r="AT416"/>
          <cell r="AU416" t="str">
            <v/>
          </cell>
          <cell r="AV416" t="str">
            <v/>
          </cell>
          <cell r="AW416" t="str">
            <v/>
          </cell>
          <cell r="AX416" t="str">
            <v/>
          </cell>
          <cell r="AY416" t="str">
            <v/>
          </cell>
          <cell r="AZ416" t="str">
            <v/>
          </cell>
          <cell r="BA416" t="str">
            <v/>
          </cell>
          <cell r="BB416" t="str">
            <v/>
          </cell>
          <cell r="BC416" t="str">
            <v/>
          </cell>
          <cell r="BD416" t="str">
            <v/>
          </cell>
          <cell r="BE416" t="str">
            <v/>
          </cell>
          <cell r="BF416" t="e">
            <v>#N/A</v>
          </cell>
          <cell r="BG416">
            <v>0</v>
          </cell>
          <cell r="BH416" t="str">
            <v/>
          </cell>
          <cell r="BI416" t="str">
            <v/>
          </cell>
          <cell r="BJ416" t="str">
            <v/>
          </cell>
          <cell r="BK416" t="str">
            <v/>
          </cell>
          <cell r="BL416" t="str">
            <v/>
          </cell>
          <cell r="BM416" t="str">
            <v/>
          </cell>
          <cell r="BN416" t="str">
            <v/>
          </cell>
          <cell r="BO416" t="str">
            <v/>
          </cell>
          <cell r="BP416" t="str">
            <v/>
          </cell>
          <cell r="BQ416"/>
          <cell r="BR416"/>
          <cell r="BS416"/>
          <cell r="BU416"/>
          <cell r="BV416"/>
          <cell r="BW416"/>
          <cell r="BX416"/>
          <cell r="BY416"/>
          <cell r="BZ416"/>
          <cell r="CA416"/>
          <cell r="CB416"/>
          <cell r="CC416"/>
        </row>
        <row r="417">
          <cell r="C417"/>
          <cell r="D417"/>
          <cell r="E417"/>
          <cell r="F417"/>
          <cell r="G417"/>
          <cell r="H417"/>
          <cell r="I417"/>
          <cell r="J417" t="str">
            <v/>
          </cell>
          <cell r="K417" t="str">
            <v/>
          </cell>
          <cell r="L417" t="str">
            <v/>
          </cell>
          <cell r="M417"/>
          <cell r="N417"/>
          <cell r="O417" t="str">
            <v/>
          </cell>
          <cell r="P417"/>
          <cell r="Q417"/>
          <cell r="R417"/>
          <cell r="S417"/>
          <cell r="T417"/>
          <cell r="U417" t="str">
            <v/>
          </cell>
          <cell r="V417" t="str">
            <v/>
          </cell>
          <cell r="W417" t="str">
            <v/>
          </cell>
          <cell r="X417" t="str">
            <v/>
          </cell>
          <cell r="Y417" t="str">
            <v/>
          </cell>
          <cell r="Z417">
            <v>0</v>
          </cell>
          <cell r="AA417">
            <v>0</v>
          </cell>
          <cell r="AB417"/>
          <cell r="AC417"/>
          <cell r="AD417"/>
          <cell r="AE417"/>
          <cell r="AF417"/>
          <cell r="AG417"/>
          <cell r="AH417"/>
          <cell r="AI417"/>
          <cell r="AJ417"/>
          <cell r="AK417" t="str">
            <v/>
          </cell>
          <cell r="AL417"/>
          <cell r="AM417"/>
          <cell r="AN417"/>
          <cell r="AO417"/>
          <cell r="AP417"/>
          <cell r="AQ417"/>
          <cell r="AR417"/>
          <cell r="AS417"/>
          <cell r="AT417"/>
          <cell r="AU417" t="str">
            <v/>
          </cell>
          <cell r="AV417" t="str">
            <v/>
          </cell>
          <cell r="AW417" t="str">
            <v/>
          </cell>
          <cell r="AX417" t="str">
            <v/>
          </cell>
          <cell r="AY417" t="str">
            <v/>
          </cell>
          <cell r="AZ417" t="str">
            <v/>
          </cell>
          <cell r="BA417" t="str">
            <v/>
          </cell>
          <cell r="BB417" t="str">
            <v/>
          </cell>
          <cell r="BC417" t="str">
            <v/>
          </cell>
          <cell r="BD417" t="str">
            <v/>
          </cell>
          <cell r="BE417" t="str">
            <v/>
          </cell>
          <cell r="BF417" t="e">
            <v>#N/A</v>
          </cell>
          <cell r="BG417">
            <v>0</v>
          </cell>
          <cell r="BH417" t="str">
            <v/>
          </cell>
          <cell r="BI417" t="str">
            <v/>
          </cell>
          <cell r="BJ417" t="str">
            <v/>
          </cell>
          <cell r="BK417" t="str">
            <v/>
          </cell>
          <cell r="BL417" t="str">
            <v/>
          </cell>
          <cell r="BM417" t="str">
            <v/>
          </cell>
          <cell r="BN417" t="str">
            <v/>
          </cell>
          <cell r="BO417" t="str">
            <v/>
          </cell>
          <cell r="BP417" t="str">
            <v/>
          </cell>
          <cell r="BQ417"/>
          <cell r="BR417"/>
          <cell r="BS417"/>
          <cell r="BU417"/>
          <cell r="BV417"/>
          <cell r="BW417"/>
          <cell r="BX417"/>
          <cell r="BY417"/>
          <cell r="BZ417"/>
          <cell r="CA417"/>
          <cell r="CB417"/>
          <cell r="CC417"/>
        </row>
        <row r="418">
          <cell r="C418"/>
          <cell r="D418"/>
          <cell r="E418"/>
          <cell r="F418"/>
          <cell r="G418"/>
          <cell r="H418"/>
          <cell r="I418"/>
          <cell r="J418" t="str">
            <v/>
          </cell>
          <cell r="K418" t="str">
            <v/>
          </cell>
          <cell r="L418" t="str">
            <v/>
          </cell>
          <cell r="M418"/>
          <cell r="N418"/>
          <cell r="O418" t="str">
            <v/>
          </cell>
          <cell r="P418"/>
          <cell r="Q418"/>
          <cell r="R418"/>
          <cell r="S418"/>
          <cell r="T418"/>
          <cell r="U418" t="str">
            <v/>
          </cell>
          <cell r="V418" t="str">
            <v/>
          </cell>
          <cell r="W418" t="str">
            <v/>
          </cell>
          <cell r="X418" t="str">
            <v/>
          </cell>
          <cell r="Y418" t="str">
            <v/>
          </cell>
          <cell r="Z418">
            <v>0</v>
          </cell>
          <cell r="AA418">
            <v>0</v>
          </cell>
          <cell r="AB418"/>
          <cell r="AC418"/>
          <cell r="AD418"/>
          <cell r="AE418"/>
          <cell r="AF418"/>
          <cell r="AG418"/>
          <cell r="AH418"/>
          <cell r="AI418"/>
          <cell r="AJ418"/>
          <cell r="AK418" t="str">
            <v/>
          </cell>
          <cell r="AL418"/>
          <cell r="AM418"/>
          <cell r="AN418"/>
          <cell r="AO418"/>
          <cell r="AP418"/>
          <cell r="AQ418"/>
          <cell r="AR418"/>
          <cell r="AS418"/>
          <cell r="AT418"/>
          <cell r="AU418" t="str">
            <v/>
          </cell>
          <cell r="AV418" t="str">
            <v/>
          </cell>
          <cell r="AW418" t="str">
            <v/>
          </cell>
          <cell r="AX418" t="str">
            <v/>
          </cell>
          <cell r="AY418" t="str">
            <v/>
          </cell>
          <cell r="AZ418" t="str">
            <v/>
          </cell>
          <cell r="BA418" t="str">
            <v/>
          </cell>
          <cell r="BB418" t="str">
            <v/>
          </cell>
          <cell r="BC418" t="str">
            <v/>
          </cell>
          <cell r="BD418" t="str">
            <v/>
          </cell>
          <cell r="BE418" t="str">
            <v/>
          </cell>
          <cell r="BF418" t="e">
            <v>#N/A</v>
          </cell>
          <cell r="BG418">
            <v>0</v>
          </cell>
          <cell r="BH418" t="str">
            <v/>
          </cell>
          <cell r="BI418" t="str">
            <v/>
          </cell>
          <cell r="BJ418" t="str">
            <v/>
          </cell>
          <cell r="BK418" t="str">
            <v/>
          </cell>
          <cell r="BL418" t="str">
            <v/>
          </cell>
          <cell r="BM418" t="str">
            <v/>
          </cell>
          <cell r="BN418" t="str">
            <v/>
          </cell>
          <cell r="BO418" t="str">
            <v/>
          </cell>
          <cell r="BP418" t="str">
            <v/>
          </cell>
          <cell r="BQ418"/>
          <cell r="BR418"/>
          <cell r="BS418"/>
          <cell r="BU418"/>
          <cell r="BV418"/>
          <cell r="BW418"/>
          <cell r="BX418"/>
          <cell r="BY418"/>
          <cell r="BZ418"/>
          <cell r="CA418"/>
          <cell r="CB418"/>
          <cell r="CC418"/>
        </row>
        <row r="419">
          <cell r="C419"/>
          <cell r="D419"/>
          <cell r="E419"/>
          <cell r="F419"/>
          <cell r="G419"/>
          <cell r="H419"/>
          <cell r="I419"/>
          <cell r="J419" t="str">
            <v/>
          </cell>
          <cell r="K419" t="str">
            <v/>
          </cell>
          <cell r="L419" t="str">
            <v/>
          </cell>
          <cell r="M419"/>
          <cell r="N419"/>
          <cell r="O419" t="str">
            <v/>
          </cell>
          <cell r="P419"/>
          <cell r="Q419"/>
          <cell r="R419"/>
          <cell r="S419"/>
          <cell r="T419"/>
          <cell r="U419" t="str">
            <v/>
          </cell>
          <cell r="V419" t="str">
            <v/>
          </cell>
          <cell r="W419" t="str">
            <v/>
          </cell>
          <cell r="X419" t="str">
            <v/>
          </cell>
          <cell r="Y419" t="str">
            <v/>
          </cell>
          <cell r="Z419">
            <v>0</v>
          </cell>
          <cell r="AA419">
            <v>0</v>
          </cell>
          <cell r="AB419"/>
          <cell r="AC419"/>
          <cell r="AD419"/>
          <cell r="AE419"/>
          <cell r="AF419"/>
          <cell r="AG419"/>
          <cell r="AH419"/>
          <cell r="AI419"/>
          <cell r="AJ419"/>
          <cell r="AK419" t="str">
            <v/>
          </cell>
          <cell r="AL419"/>
          <cell r="AM419"/>
          <cell r="AN419"/>
          <cell r="AO419"/>
          <cell r="AP419"/>
          <cell r="AQ419"/>
          <cell r="AR419"/>
          <cell r="AS419"/>
          <cell r="AT419"/>
          <cell r="AU419" t="str">
            <v/>
          </cell>
          <cell r="AV419" t="str">
            <v/>
          </cell>
          <cell r="AW419" t="str">
            <v/>
          </cell>
          <cell r="AX419" t="str">
            <v/>
          </cell>
          <cell r="AY419" t="str">
            <v/>
          </cell>
          <cell r="AZ419" t="str">
            <v/>
          </cell>
          <cell r="BA419" t="str">
            <v/>
          </cell>
          <cell r="BB419" t="str">
            <v/>
          </cell>
          <cell r="BC419" t="str">
            <v/>
          </cell>
          <cell r="BD419" t="str">
            <v/>
          </cell>
          <cell r="BE419" t="str">
            <v/>
          </cell>
          <cell r="BF419" t="e">
            <v>#N/A</v>
          </cell>
          <cell r="BG419">
            <v>0</v>
          </cell>
          <cell r="BH419" t="str">
            <v/>
          </cell>
          <cell r="BI419" t="str">
            <v/>
          </cell>
          <cell r="BJ419" t="str">
            <v/>
          </cell>
          <cell r="BK419" t="str">
            <v/>
          </cell>
          <cell r="BL419" t="str">
            <v/>
          </cell>
          <cell r="BM419" t="str">
            <v/>
          </cell>
          <cell r="BN419" t="str">
            <v/>
          </cell>
          <cell r="BO419" t="str">
            <v/>
          </cell>
          <cell r="BP419" t="str">
            <v/>
          </cell>
          <cell r="BQ419"/>
          <cell r="BR419"/>
          <cell r="BS419"/>
          <cell r="BU419"/>
          <cell r="BV419"/>
          <cell r="BW419"/>
          <cell r="BX419"/>
          <cell r="BY419"/>
          <cell r="BZ419"/>
          <cell r="CA419"/>
          <cell r="CB419"/>
          <cell r="CC419"/>
        </row>
        <row r="420">
          <cell r="C420"/>
          <cell r="D420"/>
          <cell r="E420"/>
          <cell r="F420"/>
          <cell r="G420"/>
          <cell r="H420"/>
          <cell r="I420"/>
          <cell r="J420" t="str">
            <v/>
          </cell>
          <cell r="K420" t="str">
            <v/>
          </cell>
          <cell r="L420" t="str">
            <v/>
          </cell>
          <cell r="M420"/>
          <cell r="N420"/>
          <cell r="O420" t="str">
            <v/>
          </cell>
          <cell r="P420"/>
          <cell r="Q420"/>
          <cell r="R420"/>
          <cell r="S420"/>
          <cell r="T420"/>
          <cell r="U420" t="str">
            <v/>
          </cell>
          <cell r="V420" t="str">
            <v/>
          </cell>
          <cell r="W420" t="str">
            <v/>
          </cell>
          <cell r="X420" t="str">
            <v/>
          </cell>
          <cell r="Y420" t="str">
            <v/>
          </cell>
          <cell r="Z420">
            <v>0</v>
          </cell>
          <cell r="AA420">
            <v>0</v>
          </cell>
          <cell r="AB420"/>
          <cell r="AC420"/>
          <cell r="AD420"/>
          <cell r="AE420"/>
          <cell r="AF420"/>
          <cell r="AG420"/>
          <cell r="AH420"/>
          <cell r="AI420"/>
          <cell r="AJ420"/>
          <cell r="AK420" t="str">
            <v/>
          </cell>
          <cell r="AL420"/>
          <cell r="AM420"/>
          <cell r="AN420"/>
          <cell r="AO420"/>
          <cell r="AP420"/>
          <cell r="AQ420"/>
          <cell r="AR420"/>
          <cell r="AS420"/>
          <cell r="AT420"/>
          <cell r="AU420" t="str">
            <v/>
          </cell>
          <cell r="AV420" t="str">
            <v/>
          </cell>
          <cell r="AW420" t="str">
            <v/>
          </cell>
          <cell r="AX420" t="str">
            <v/>
          </cell>
          <cell r="AY420" t="str">
            <v/>
          </cell>
          <cell r="AZ420" t="str">
            <v/>
          </cell>
          <cell r="BA420" t="str">
            <v/>
          </cell>
          <cell r="BB420" t="str">
            <v/>
          </cell>
          <cell r="BC420" t="str">
            <v/>
          </cell>
          <cell r="BD420" t="str">
            <v/>
          </cell>
          <cell r="BE420" t="str">
            <v/>
          </cell>
          <cell r="BF420" t="e">
            <v>#N/A</v>
          </cell>
          <cell r="BG420">
            <v>0</v>
          </cell>
          <cell r="BH420" t="str">
            <v/>
          </cell>
          <cell r="BI420" t="str">
            <v/>
          </cell>
          <cell r="BJ420" t="str">
            <v/>
          </cell>
          <cell r="BK420" t="str">
            <v/>
          </cell>
          <cell r="BL420" t="str">
            <v/>
          </cell>
          <cell r="BM420" t="str">
            <v/>
          </cell>
          <cell r="BN420" t="str">
            <v/>
          </cell>
          <cell r="BO420" t="str">
            <v/>
          </cell>
          <cell r="BP420" t="str">
            <v/>
          </cell>
          <cell r="BQ420"/>
          <cell r="BR420"/>
          <cell r="BS420"/>
          <cell r="BU420"/>
          <cell r="BV420"/>
          <cell r="BW420"/>
          <cell r="BX420"/>
          <cell r="BY420"/>
          <cell r="BZ420"/>
          <cell r="CA420"/>
          <cell r="CB420"/>
          <cell r="CC420"/>
        </row>
        <row r="421">
          <cell r="C421"/>
          <cell r="D421"/>
          <cell r="E421"/>
          <cell r="F421"/>
          <cell r="G421"/>
          <cell r="H421"/>
          <cell r="I421"/>
          <cell r="J421" t="str">
            <v/>
          </cell>
          <cell r="K421" t="str">
            <v/>
          </cell>
          <cell r="L421" t="str">
            <v/>
          </cell>
          <cell r="M421"/>
          <cell r="N421"/>
          <cell r="O421" t="str">
            <v/>
          </cell>
          <cell r="P421"/>
          <cell r="Q421"/>
          <cell r="R421"/>
          <cell r="S421"/>
          <cell r="T421"/>
          <cell r="U421" t="str">
            <v/>
          </cell>
          <cell r="V421" t="str">
            <v/>
          </cell>
          <cell r="W421" t="str">
            <v/>
          </cell>
          <cell r="X421" t="str">
            <v/>
          </cell>
          <cell r="Y421" t="str">
            <v/>
          </cell>
          <cell r="Z421">
            <v>0</v>
          </cell>
          <cell r="AA421">
            <v>0</v>
          </cell>
          <cell r="AB421"/>
          <cell r="AC421"/>
          <cell r="AD421"/>
          <cell r="AE421"/>
          <cell r="AF421"/>
          <cell r="AG421"/>
          <cell r="AH421"/>
          <cell r="AI421"/>
          <cell r="AJ421"/>
          <cell r="AK421" t="str">
            <v/>
          </cell>
          <cell r="AL421"/>
          <cell r="AM421"/>
          <cell r="AN421"/>
          <cell r="AO421"/>
          <cell r="AP421"/>
          <cell r="AQ421"/>
          <cell r="AR421"/>
          <cell r="AS421"/>
          <cell r="AT421"/>
          <cell r="AU421" t="str">
            <v/>
          </cell>
          <cell r="AV421" t="str">
            <v/>
          </cell>
          <cell r="AW421" t="str">
            <v/>
          </cell>
          <cell r="AX421" t="str">
            <v/>
          </cell>
          <cell r="AY421" t="str">
            <v/>
          </cell>
          <cell r="AZ421" t="str">
            <v/>
          </cell>
          <cell r="BA421" t="str">
            <v/>
          </cell>
          <cell r="BB421" t="str">
            <v/>
          </cell>
          <cell r="BC421" t="str">
            <v/>
          </cell>
          <cell r="BD421" t="str">
            <v/>
          </cell>
          <cell r="BE421" t="str">
            <v/>
          </cell>
          <cell r="BF421" t="e">
            <v>#N/A</v>
          </cell>
          <cell r="BG421">
            <v>0</v>
          </cell>
          <cell r="BH421" t="str">
            <v/>
          </cell>
          <cell r="BI421" t="str">
            <v/>
          </cell>
          <cell r="BJ421" t="str">
            <v/>
          </cell>
          <cell r="BK421" t="str">
            <v/>
          </cell>
          <cell r="BL421" t="str">
            <v/>
          </cell>
          <cell r="BM421" t="str">
            <v/>
          </cell>
          <cell r="BN421" t="str">
            <v/>
          </cell>
          <cell r="BO421" t="str">
            <v/>
          </cell>
          <cell r="BP421" t="str">
            <v/>
          </cell>
          <cell r="BQ421"/>
          <cell r="BR421"/>
          <cell r="BS421"/>
          <cell r="BU421"/>
          <cell r="BV421"/>
          <cell r="BW421"/>
          <cell r="BX421"/>
          <cell r="BY421"/>
          <cell r="BZ421"/>
          <cell r="CA421"/>
          <cell r="CB421"/>
          <cell r="CC421"/>
        </row>
        <row r="422">
          <cell r="C422"/>
          <cell r="D422"/>
          <cell r="E422"/>
          <cell r="F422"/>
          <cell r="G422"/>
          <cell r="H422"/>
          <cell r="I422"/>
          <cell r="J422" t="str">
            <v/>
          </cell>
          <cell r="K422" t="str">
            <v/>
          </cell>
          <cell r="L422" t="str">
            <v/>
          </cell>
          <cell r="M422"/>
          <cell r="N422"/>
          <cell r="O422" t="str">
            <v/>
          </cell>
          <cell r="P422"/>
          <cell r="Q422"/>
          <cell r="R422"/>
          <cell r="S422"/>
          <cell r="T422"/>
          <cell r="U422" t="str">
            <v/>
          </cell>
          <cell r="V422" t="str">
            <v/>
          </cell>
          <cell r="W422" t="str">
            <v/>
          </cell>
          <cell r="X422" t="str">
            <v/>
          </cell>
          <cell r="Y422" t="str">
            <v/>
          </cell>
          <cell r="Z422">
            <v>0</v>
          </cell>
          <cell r="AA422">
            <v>0</v>
          </cell>
          <cell r="AB422"/>
          <cell r="AC422"/>
          <cell r="AD422"/>
          <cell r="AE422"/>
          <cell r="AF422"/>
          <cell r="AG422"/>
          <cell r="AH422"/>
          <cell r="AI422"/>
          <cell r="AJ422"/>
          <cell r="AK422" t="str">
            <v/>
          </cell>
          <cell r="AL422"/>
          <cell r="AM422"/>
          <cell r="AN422"/>
          <cell r="AO422"/>
          <cell r="AP422"/>
          <cell r="AQ422"/>
          <cell r="AR422"/>
          <cell r="AS422"/>
          <cell r="AT422"/>
          <cell r="AU422" t="str">
            <v/>
          </cell>
          <cell r="AV422" t="str">
            <v/>
          </cell>
          <cell r="AW422" t="str">
            <v/>
          </cell>
          <cell r="AX422" t="str">
            <v/>
          </cell>
          <cell r="AY422" t="str">
            <v/>
          </cell>
          <cell r="AZ422" t="str">
            <v/>
          </cell>
          <cell r="BA422" t="str">
            <v/>
          </cell>
          <cell r="BB422" t="str">
            <v/>
          </cell>
          <cell r="BC422" t="str">
            <v/>
          </cell>
          <cell r="BD422" t="str">
            <v/>
          </cell>
          <cell r="BE422" t="str">
            <v/>
          </cell>
          <cell r="BF422" t="e">
            <v>#N/A</v>
          </cell>
          <cell r="BG422">
            <v>0</v>
          </cell>
          <cell r="BH422" t="str">
            <v/>
          </cell>
          <cell r="BI422" t="str">
            <v/>
          </cell>
          <cell r="BJ422" t="str">
            <v/>
          </cell>
          <cell r="BK422" t="str">
            <v/>
          </cell>
          <cell r="BL422" t="str">
            <v/>
          </cell>
          <cell r="BM422" t="str">
            <v/>
          </cell>
          <cell r="BN422" t="str">
            <v/>
          </cell>
          <cell r="BO422" t="str">
            <v/>
          </cell>
          <cell r="BP422" t="str">
            <v/>
          </cell>
          <cell r="BQ422"/>
          <cell r="BR422"/>
          <cell r="BS422"/>
          <cell r="BU422"/>
          <cell r="BV422"/>
          <cell r="BW422"/>
          <cell r="BX422"/>
          <cell r="BY422"/>
          <cell r="BZ422"/>
          <cell r="CA422"/>
          <cell r="CB422"/>
          <cell r="CC422"/>
        </row>
        <row r="423">
          <cell r="C423"/>
          <cell r="D423"/>
          <cell r="E423"/>
          <cell r="F423"/>
          <cell r="G423"/>
          <cell r="H423"/>
          <cell r="I423"/>
          <cell r="J423" t="str">
            <v/>
          </cell>
          <cell r="K423" t="str">
            <v/>
          </cell>
          <cell r="L423" t="str">
            <v/>
          </cell>
          <cell r="M423"/>
          <cell r="N423"/>
          <cell r="O423" t="str">
            <v/>
          </cell>
          <cell r="P423"/>
          <cell r="Q423"/>
          <cell r="R423"/>
          <cell r="S423"/>
          <cell r="T423"/>
          <cell r="U423" t="str">
            <v/>
          </cell>
          <cell r="V423" t="str">
            <v/>
          </cell>
          <cell r="W423" t="str">
            <v/>
          </cell>
          <cell r="X423" t="str">
            <v/>
          </cell>
          <cell r="Y423" t="str">
            <v/>
          </cell>
          <cell r="Z423">
            <v>0</v>
          </cell>
          <cell r="AA423">
            <v>0</v>
          </cell>
          <cell r="AB423"/>
          <cell r="AC423"/>
          <cell r="AD423"/>
          <cell r="AE423"/>
          <cell r="AF423"/>
          <cell r="AG423"/>
          <cell r="AH423"/>
          <cell r="AI423"/>
          <cell r="AJ423"/>
          <cell r="AK423" t="str">
            <v/>
          </cell>
          <cell r="AL423"/>
          <cell r="AM423"/>
          <cell r="AN423"/>
          <cell r="AO423"/>
          <cell r="AP423"/>
          <cell r="AQ423"/>
          <cell r="AR423"/>
          <cell r="AS423"/>
          <cell r="AT423"/>
          <cell r="AU423" t="str">
            <v/>
          </cell>
          <cell r="AV423" t="str">
            <v/>
          </cell>
          <cell r="AW423" t="str">
            <v/>
          </cell>
          <cell r="AX423" t="str">
            <v/>
          </cell>
          <cell r="AY423" t="str">
            <v/>
          </cell>
          <cell r="AZ423" t="str">
            <v/>
          </cell>
          <cell r="BA423" t="str">
            <v/>
          </cell>
          <cell r="BB423" t="str">
            <v/>
          </cell>
          <cell r="BC423" t="str">
            <v/>
          </cell>
          <cell r="BD423" t="str">
            <v/>
          </cell>
          <cell r="BE423" t="str">
            <v/>
          </cell>
          <cell r="BF423" t="e">
            <v>#N/A</v>
          </cell>
          <cell r="BG423">
            <v>0</v>
          </cell>
          <cell r="BH423" t="str">
            <v/>
          </cell>
          <cell r="BI423" t="str">
            <v/>
          </cell>
          <cell r="BJ423" t="str">
            <v/>
          </cell>
          <cell r="BK423" t="str">
            <v/>
          </cell>
          <cell r="BL423" t="str">
            <v/>
          </cell>
          <cell r="BM423" t="str">
            <v/>
          </cell>
          <cell r="BN423" t="str">
            <v/>
          </cell>
          <cell r="BO423" t="str">
            <v/>
          </cell>
          <cell r="BP423" t="str">
            <v/>
          </cell>
          <cell r="BQ423"/>
          <cell r="BR423"/>
          <cell r="BS423"/>
          <cell r="BU423"/>
          <cell r="BV423"/>
          <cell r="BW423"/>
          <cell r="BX423"/>
          <cell r="BY423"/>
          <cell r="BZ423"/>
          <cell r="CA423"/>
          <cell r="CB423"/>
          <cell r="CC423"/>
        </row>
        <row r="424">
          <cell r="C424"/>
          <cell r="D424"/>
          <cell r="E424"/>
          <cell r="F424"/>
          <cell r="G424"/>
          <cell r="H424"/>
          <cell r="I424"/>
          <cell r="J424" t="str">
            <v/>
          </cell>
          <cell r="K424" t="str">
            <v/>
          </cell>
          <cell r="L424" t="str">
            <v/>
          </cell>
          <cell r="M424"/>
          <cell r="N424"/>
          <cell r="O424" t="str">
            <v/>
          </cell>
          <cell r="P424"/>
          <cell r="Q424"/>
          <cell r="R424"/>
          <cell r="S424"/>
          <cell r="T424"/>
          <cell r="U424" t="str">
            <v/>
          </cell>
          <cell r="V424" t="str">
            <v/>
          </cell>
          <cell r="W424" t="str">
            <v/>
          </cell>
          <cell r="X424" t="str">
            <v/>
          </cell>
          <cell r="Y424" t="str">
            <v/>
          </cell>
          <cell r="Z424">
            <v>0</v>
          </cell>
          <cell r="AA424">
            <v>0</v>
          </cell>
          <cell r="AB424"/>
          <cell r="AC424"/>
          <cell r="AD424"/>
          <cell r="AE424"/>
          <cell r="AF424"/>
          <cell r="AG424"/>
          <cell r="AH424"/>
          <cell r="AI424"/>
          <cell r="AJ424"/>
          <cell r="AK424" t="str">
            <v/>
          </cell>
          <cell r="AL424"/>
          <cell r="AM424"/>
          <cell r="AN424"/>
          <cell r="AO424"/>
          <cell r="AP424"/>
          <cell r="AQ424"/>
          <cell r="AR424"/>
          <cell r="AS424"/>
          <cell r="AT424"/>
          <cell r="AU424" t="str">
            <v/>
          </cell>
          <cell r="AV424" t="str">
            <v/>
          </cell>
          <cell r="AW424" t="str">
            <v/>
          </cell>
          <cell r="AX424" t="str">
            <v/>
          </cell>
          <cell r="AY424" t="str">
            <v/>
          </cell>
          <cell r="AZ424" t="str">
            <v/>
          </cell>
          <cell r="BA424" t="str">
            <v/>
          </cell>
          <cell r="BB424" t="str">
            <v/>
          </cell>
          <cell r="BC424" t="str">
            <v/>
          </cell>
          <cell r="BD424" t="str">
            <v/>
          </cell>
          <cell r="BE424" t="str">
            <v/>
          </cell>
          <cell r="BF424" t="e">
            <v>#N/A</v>
          </cell>
          <cell r="BG424">
            <v>0</v>
          </cell>
          <cell r="BH424" t="str">
            <v/>
          </cell>
          <cell r="BI424" t="str">
            <v/>
          </cell>
          <cell r="BJ424" t="str">
            <v/>
          </cell>
          <cell r="BK424" t="str">
            <v/>
          </cell>
          <cell r="BL424" t="str">
            <v/>
          </cell>
          <cell r="BM424" t="str">
            <v/>
          </cell>
          <cell r="BN424" t="str">
            <v/>
          </cell>
          <cell r="BO424" t="str">
            <v/>
          </cell>
          <cell r="BP424" t="str">
            <v/>
          </cell>
          <cell r="BQ424"/>
          <cell r="BR424"/>
          <cell r="BS424"/>
          <cell r="BU424"/>
          <cell r="BV424"/>
          <cell r="BW424"/>
          <cell r="BX424"/>
          <cell r="BY424"/>
          <cell r="BZ424"/>
          <cell r="CA424"/>
          <cell r="CB424"/>
          <cell r="CC424"/>
        </row>
        <row r="425">
          <cell r="C425"/>
          <cell r="D425"/>
          <cell r="E425"/>
          <cell r="F425"/>
          <cell r="G425"/>
          <cell r="H425"/>
          <cell r="I425"/>
          <cell r="J425" t="str">
            <v/>
          </cell>
          <cell r="K425" t="str">
            <v/>
          </cell>
          <cell r="L425" t="str">
            <v/>
          </cell>
          <cell r="M425"/>
          <cell r="N425"/>
          <cell r="O425" t="str">
            <v/>
          </cell>
          <cell r="P425"/>
          <cell r="Q425"/>
          <cell r="R425"/>
          <cell r="S425"/>
          <cell r="T425"/>
          <cell r="U425" t="str">
            <v/>
          </cell>
          <cell r="V425" t="str">
            <v/>
          </cell>
          <cell r="W425" t="str">
            <v/>
          </cell>
          <cell r="X425" t="str">
            <v/>
          </cell>
          <cell r="Y425" t="str">
            <v/>
          </cell>
          <cell r="Z425">
            <v>0</v>
          </cell>
          <cell r="AA425">
            <v>0</v>
          </cell>
          <cell r="AB425"/>
          <cell r="AC425"/>
          <cell r="AD425"/>
          <cell r="AE425"/>
          <cell r="AF425"/>
          <cell r="AG425"/>
          <cell r="AH425"/>
          <cell r="AI425"/>
          <cell r="AJ425"/>
          <cell r="AK425" t="str">
            <v/>
          </cell>
          <cell r="AL425"/>
          <cell r="AM425"/>
          <cell r="AN425"/>
          <cell r="AO425"/>
          <cell r="AP425"/>
          <cell r="AQ425"/>
          <cell r="AR425"/>
          <cell r="AS425"/>
          <cell r="AT425"/>
          <cell r="AU425" t="str">
            <v/>
          </cell>
          <cell r="AV425" t="str">
            <v/>
          </cell>
          <cell r="AW425" t="str">
            <v/>
          </cell>
          <cell r="AX425" t="str">
            <v/>
          </cell>
          <cell r="AY425" t="str">
            <v/>
          </cell>
          <cell r="AZ425" t="str">
            <v/>
          </cell>
          <cell r="BA425" t="str">
            <v/>
          </cell>
          <cell r="BB425" t="str">
            <v/>
          </cell>
          <cell r="BC425" t="str">
            <v/>
          </cell>
          <cell r="BD425" t="str">
            <v/>
          </cell>
          <cell r="BE425" t="str">
            <v/>
          </cell>
          <cell r="BF425" t="e">
            <v>#N/A</v>
          </cell>
          <cell r="BG425">
            <v>0</v>
          </cell>
          <cell r="BH425" t="str">
            <v/>
          </cell>
          <cell r="BI425" t="str">
            <v/>
          </cell>
          <cell r="BJ425" t="str">
            <v/>
          </cell>
          <cell r="BK425" t="str">
            <v/>
          </cell>
          <cell r="BL425" t="str">
            <v/>
          </cell>
          <cell r="BM425" t="str">
            <v/>
          </cell>
          <cell r="BN425" t="str">
            <v/>
          </cell>
          <cell r="BO425" t="str">
            <v/>
          </cell>
          <cell r="BP425" t="str">
            <v/>
          </cell>
          <cell r="BQ425"/>
          <cell r="BR425"/>
          <cell r="BS425"/>
          <cell r="BU425"/>
          <cell r="BV425"/>
          <cell r="BW425"/>
          <cell r="BX425"/>
          <cell r="BY425"/>
          <cell r="BZ425"/>
          <cell r="CA425"/>
          <cell r="CB425"/>
          <cell r="CC425"/>
        </row>
        <row r="426">
          <cell r="C426"/>
          <cell r="D426"/>
          <cell r="E426"/>
          <cell r="F426"/>
          <cell r="G426"/>
          <cell r="H426"/>
          <cell r="I426"/>
          <cell r="J426" t="str">
            <v/>
          </cell>
          <cell r="K426" t="str">
            <v/>
          </cell>
          <cell r="L426" t="str">
            <v/>
          </cell>
          <cell r="M426"/>
          <cell r="N426"/>
          <cell r="O426" t="str">
            <v/>
          </cell>
          <cell r="P426"/>
          <cell r="Q426"/>
          <cell r="R426"/>
          <cell r="S426"/>
          <cell r="T426"/>
          <cell r="U426" t="str">
            <v/>
          </cell>
          <cell r="V426" t="str">
            <v/>
          </cell>
          <cell r="W426" t="str">
            <v/>
          </cell>
          <cell r="X426" t="str">
            <v/>
          </cell>
          <cell r="Y426" t="str">
            <v/>
          </cell>
          <cell r="Z426">
            <v>0</v>
          </cell>
          <cell r="AA426">
            <v>0</v>
          </cell>
          <cell r="AB426"/>
          <cell r="AC426"/>
          <cell r="AD426"/>
          <cell r="AE426"/>
          <cell r="AF426"/>
          <cell r="AG426"/>
          <cell r="AH426"/>
          <cell r="AI426"/>
          <cell r="AJ426"/>
          <cell r="AK426" t="str">
            <v/>
          </cell>
          <cell r="AL426"/>
          <cell r="AM426"/>
          <cell r="AN426"/>
          <cell r="AO426"/>
          <cell r="AP426"/>
          <cell r="AQ426"/>
          <cell r="AR426"/>
          <cell r="AS426"/>
          <cell r="AT426"/>
          <cell r="AU426" t="str">
            <v/>
          </cell>
          <cell r="AV426" t="str">
            <v/>
          </cell>
          <cell r="AW426" t="str">
            <v/>
          </cell>
          <cell r="AX426" t="str">
            <v/>
          </cell>
          <cell r="AY426" t="str">
            <v/>
          </cell>
          <cell r="AZ426" t="str">
            <v/>
          </cell>
          <cell r="BA426" t="str">
            <v/>
          </cell>
          <cell r="BB426" t="str">
            <v/>
          </cell>
          <cell r="BC426" t="str">
            <v/>
          </cell>
          <cell r="BD426" t="str">
            <v/>
          </cell>
          <cell r="BE426" t="str">
            <v/>
          </cell>
          <cell r="BF426" t="e">
            <v>#N/A</v>
          </cell>
          <cell r="BG426">
            <v>0</v>
          </cell>
          <cell r="BH426" t="str">
            <v/>
          </cell>
          <cell r="BI426" t="str">
            <v/>
          </cell>
          <cell r="BJ426" t="str">
            <v/>
          </cell>
          <cell r="BK426" t="str">
            <v/>
          </cell>
          <cell r="BL426" t="str">
            <v/>
          </cell>
          <cell r="BM426" t="str">
            <v/>
          </cell>
          <cell r="BN426" t="str">
            <v/>
          </cell>
          <cell r="BO426" t="str">
            <v/>
          </cell>
          <cell r="BP426" t="str">
            <v/>
          </cell>
          <cell r="BQ426"/>
          <cell r="BR426"/>
          <cell r="BS426"/>
          <cell r="BU426"/>
          <cell r="BV426"/>
          <cell r="BW426"/>
          <cell r="BX426"/>
          <cell r="BY426"/>
          <cell r="BZ426"/>
          <cell r="CA426"/>
          <cell r="CB426"/>
          <cell r="CC426"/>
        </row>
        <row r="427">
          <cell r="C427"/>
          <cell r="D427"/>
          <cell r="E427"/>
          <cell r="F427"/>
          <cell r="G427"/>
          <cell r="H427"/>
          <cell r="I427"/>
          <cell r="J427" t="str">
            <v/>
          </cell>
          <cell r="K427" t="str">
            <v/>
          </cell>
          <cell r="L427" t="str">
            <v/>
          </cell>
          <cell r="M427"/>
          <cell r="N427"/>
          <cell r="O427" t="str">
            <v/>
          </cell>
          <cell r="P427"/>
          <cell r="Q427"/>
          <cell r="R427"/>
          <cell r="S427"/>
          <cell r="T427"/>
          <cell r="U427" t="str">
            <v/>
          </cell>
          <cell r="V427" t="str">
            <v/>
          </cell>
          <cell r="W427" t="str">
            <v/>
          </cell>
          <cell r="X427" t="str">
            <v/>
          </cell>
          <cell r="Y427" t="str">
            <v/>
          </cell>
          <cell r="Z427">
            <v>0</v>
          </cell>
          <cell r="AA427">
            <v>0</v>
          </cell>
          <cell r="AB427"/>
          <cell r="AC427"/>
          <cell r="AD427"/>
          <cell r="AE427"/>
          <cell r="AF427"/>
          <cell r="AG427"/>
          <cell r="AH427"/>
          <cell r="AI427"/>
          <cell r="AJ427"/>
          <cell r="AK427" t="str">
            <v/>
          </cell>
          <cell r="AL427"/>
          <cell r="AM427"/>
          <cell r="AN427"/>
          <cell r="AO427"/>
          <cell r="AP427"/>
          <cell r="AQ427"/>
          <cell r="AR427"/>
          <cell r="AS427"/>
          <cell r="AT427"/>
          <cell r="AU427" t="str">
            <v/>
          </cell>
          <cell r="AV427" t="str">
            <v/>
          </cell>
          <cell r="AW427" t="str">
            <v/>
          </cell>
          <cell r="AX427" t="str">
            <v/>
          </cell>
          <cell r="AY427" t="str">
            <v/>
          </cell>
          <cell r="AZ427" t="str">
            <v/>
          </cell>
          <cell r="BA427" t="str">
            <v/>
          </cell>
          <cell r="BB427" t="str">
            <v/>
          </cell>
          <cell r="BC427" t="str">
            <v/>
          </cell>
          <cell r="BD427" t="str">
            <v/>
          </cell>
          <cell r="BE427" t="str">
            <v/>
          </cell>
          <cell r="BF427" t="e">
            <v>#N/A</v>
          </cell>
          <cell r="BG427">
            <v>0</v>
          </cell>
          <cell r="BH427" t="str">
            <v/>
          </cell>
          <cell r="BI427" t="str">
            <v/>
          </cell>
          <cell r="BJ427" t="str">
            <v/>
          </cell>
          <cell r="BK427" t="str">
            <v/>
          </cell>
          <cell r="BL427" t="str">
            <v/>
          </cell>
          <cell r="BM427" t="str">
            <v/>
          </cell>
          <cell r="BN427" t="str">
            <v/>
          </cell>
          <cell r="BO427" t="str">
            <v/>
          </cell>
          <cell r="BP427" t="str">
            <v/>
          </cell>
          <cell r="BQ427"/>
          <cell r="BR427"/>
          <cell r="BS427"/>
          <cell r="BU427"/>
          <cell r="BV427"/>
          <cell r="BW427"/>
          <cell r="BX427"/>
          <cell r="BY427"/>
          <cell r="BZ427"/>
          <cell r="CA427"/>
          <cell r="CB427"/>
          <cell r="CC427"/>
        </row>
        <row r="428">
          <cell r="C428"/>
          <cell r="D428"/>
          <cell r="E428"/>
          <cell r="F428"/>
          <cell r="G428"/>
          <cell r="H428"/>
          <cell r="I428"/>
          <cell r="J428" t="str">
            <v/>
          </cell>
          <cell r="K428" t="str">
            <v/>
          </cell>
          <cell r="L428" t="str">
            <v/>
          </cell>
          <cell r="M428"/>
          <cell r="N428"/>
          <cell r="O428" t="str">
            <v/>
          </cell>
          <cell r="P428"/>
          <cell r="Q428"/>
          <cell r="R428"/>
          <cell r="S428"/>
          <cell r="T428"/>
          <cell r="U428" t="str">
            <v/>
          </cell>
          <cell r="V428" t="str">
            <v/>
          </cell>
          <cell r="W428" t="str">
            <v/>
          </cell>
          <cell r="X428" t="str">
            <v/>
          </cell>
          <cell r="Y428" t="str">
            <v/>
          </cell>
          <cell r="Z428">
            <v>0</v>
          </cell>
          <cell r="AA428">
            <v>0</v>
          </cell>
          <cell r="AB428"/>
          <cell r="AC428"/>
          <cell r="AD428"/>
          <cell r="AE428"/>
          <cell r="AF428"/>
          <cell r="AG428"/>
          <cell r="AH428"/>
          <cell r="AI428"/>
          <cell r="AJ428"/>
          <cell r="AK428" t="str">
            <v/>
          </cell>
          <cell r="AL428"/>
          <cell r="AM428"/>
          <cell r="AN428"/>
          <cell r="AO428"/>
          <cell r="AP428"/>
          <cell r="AQ428"/>
          <cell r="AR428"/>
          <cell r="AS428"/>
          <cell r="AT428"/>
          <cell r="AU428" t="str">
            <v/>
          </cell>
          <cell r="AV428" t="str">
            <v/>
          </cell>
          <cell r="AW428" t="str">
            <v/>
          </cell>
          <cell r="AX428" t="str">
            <v/>
          </cell>
          <cell r="AY428" t="str">
            <v/>
          </cell>
          <cell r="AZ428" t="str">
            <v/>
          </cell>
          <cell r="BA428" t="str">
            <v/>
          </cell>
          <cell r="BB428" t="str">
            <v/>
          </cell>
          <cell r="BC428" t="str">
            <v/>
          </cell>
          <cell r="BD428" t="str">
            <v/>
          </cell>
          <cell r="BE428" t="str">
            <v/>
          </cell>
          <cell r="BF428" t="e">
            <v>#N/A</v>
          </cell>
          <cell r="BG428">
            <v>0</v>
          </cell>
          <cell r="BH428" t="str">
            <v/>
          </cell>
          <cell r="BI428" t="str">
            <v/>
          </cell>
          <cell r="BJ428" t="str">
            <v/>
          </cell>
          <cell r="BK428" t="str">
            <v/>
          </cell>
          <cell r="BL428" t="str">
            <v/>
          </cell>
          <cell r="BM428" t="str">
            <v/>
          </cell>
          <cell r="BN428" t="str">
            <v/>
          </cell>
          <cell r="BO428" t="str">
            <v/>
          </cell>
          <cell r="BP428" t="str">
            <v/>
          </cell>
          <cell r="BQ428"/>
          <cell r="BR428"/>
          <cell r="BS428"/>
          <cell r="BU428"/>
          <cell r="BV428"/>
          <cell r="BW428"/>
          <cell r="BX428"/>
          <cell r="BY428"/>
          <cell r="BZ428"/>
          <cell r="CA428"/>
          <cell r="CB428"/>
          <cell r="CC428"/>
        </row>
        <row r="429">
          <cell r="C429"/>
          <cell r="D429"/>
          <cell r="E429"/>
          <cell r="F429"/>
          <cell r="G429"/>
          <cell r="H429"/>
          <cell r="I429"/>
          <cell r="J429" t="str">
            <v/>
          </cell>
          <cell r="K429" t="str">
            <v/>
          </cell>
          <cell r="L429" t="str">
            <v/>
          </cell>
          <cell r="M429"/>
          <cell r="N429"/>
          <cell r="O429" t="str">
            <v/>
          </cell>
          <cell r="P429"/>
          <cell r="Q429"/>
          <cell r="R429"/>
          <cell r="S429"/>
          <cell r="T429"/>
          <cell r="U429" t="str">
            <v/>
          </cell>
          <cell r="V429" t="str">
            <v/>
          </cell>
          <cell r="W429" t="str">
            <v/>
          </cell>
          <cell r="X429" t="str">
            <v/>
          </cell>
          <cell r="Y429" t="str">
            <v/>
          </cell>
          <cell r="Z429">
            <v>0</v>
          </cell>
          <cell r="AA429">
            <v>0</v>
          </cell>
          <cell r="AB429"/>
          <cell r="AC429"/>
          <cell r="AD429"/>
          <cell r="AE429"/>
          <cell r="AF429"/>
          <cell r="AG429"/>
          <cell r="AH429"/>
          <cell r="AI429"/>
          <cell r="AJ429"/>
          <cell r="AK429" t="str">
            <v/>
          </cell>
          <cell r="AL429"/>
          <cell r="AM429"/>
          <cell r="AN429"/>
          <cell r="AO429"/>
          <cell r="AP429"/>
          <cell r="AQ429"/>
          <cell r="AR429"/>
          <cell r="AS429"/>
          <cell r="AT429"/>
          <cell r="AU429" t="str">
            <v/>
          </cell>
          <cell r="AV429" t="str">
            <v/>
          </cell>
          <cell r="AW429" t="str">
            <v/>
          </cell>
          <cell r="AX429" t="str">
            <v/>
          </cell>
          <cell r="AY429" t="str">
            <v/>
          </cell>
          <cell r="AZ429" t="str">
            <v/>
          </cell>
          <cell r="BA429" t="str">
            <v/>
          </cell>
          <cell r="BB429" t="str">
            <v/>
          </cell>
          <cell r="BC429" t="str">
            <v/>
          </cell>
          <cell r="BD429" t="str">
            <v/>
          </cell>
          <cell r="BE429" t="str">
            <v/>
          </cell>
          <cell r="BF429" t="e">
            <v>#N/A</v>
          </cell>
          <cell r="BG429">
            <v>0</v>
          </cell>
          <cell r="BH429" t="str">
            <v/>
          </cell>
          <cell r="BI429" t="str">
            <v/>
          </cell>
          <cell r="BJ429" t="str">
            <v/>
          </cell>
          <cell r="BK429" t="str">
            <v/>
          </cell>
          <cell r="BL429" t="str">
            <v/>
          </cell>
          <cell r="BM429" t="str">
            <v/>
          </cell>
          <cell r="BN429" t="str">
            <v/>
          </cell>
          <cell r="BO429" t="str">
            <v/>
          </cell>
          <cell r="BP429" t="str">
            <v/>
          </cell>
          <cell r="BQ429"/>
          <cell r="BR429"/>
          <cell r="BS429"/>
          <cell r="BU429"/>
          <cell r="BV429"/>
          <cell r="BW429"/>
          <cell r="BX429"/>
          <cell r="BY429"/>
          <cell r="BZ429"/>
          <cell r="CA429"/>
          <cell r="CB429"/>
          <cell r="CC429"/>
        </row>
        <row r="430">
          <cell r="C430"/>
          <cell r="D430"/>
          <cell r="E430"/>
          <cell r="F430"/>
          <cell r="G430"/>
          <cell r="H430"/>
          <cell r="I430"/>
          <cell r="J430" t="str">
            <v/>
          </cell>
          <cell r="K430" t="str">
            <v/>
          </cell>
          <cell r="L430" t="str">
            <v/>
          </cell>
          <cell r="M430"/>
          <cell r="N430"/>
          <cell r="O430" t="str">
            <v/>
          </cell>
          <cell r="P430"/>
          <cell r="Q430"/>
          <cell r="R430"/>
          <cell r="S430"/>
          <cell r="T430"/>
          <cell r="U430" t="str">
            <v/>
          </cell>
          <cell r="V430" t="str">
            <v/>
          </cell>
          <cell r="W430" t="str">
            <v/>
          </cell>
          <cell r="X430" t="str">
            <v/>
          </cell>
          <cell r="Y430" t="str">
            <v/>
          </cell>
          <cell r="Z430">
            <v>0</v>
          </cell>
          <cell r="AA430">
            <v>0</v>
          </cell>
          <cell r="AB430"/>
          <cell r="AC430"/>
          <cell r="AD430"/>
          <cell r="AE430"/>
          <cell r="AF430"/>
          <cell r="AG430"/>
          <cell r="AH430"/>
          <cell r="AI430"/>
          <cell r="AJ430"/>
          <cell r="AK430" t="str">
            <v/>
          </cell>
          <cell r="AL430"/>
          <cell r="AM430"/>
          <cell r="AN430"/>
          <cell r="AO430"/>
          <cell r="AP430"/>
          <cell r="AQ430"/>
          <cell r="AR430"/>
          <cell r="AS430"/>
          <cell r="AT430"/>
          <cell r="AU430" t="str">
            <v/>
          </cell>
          <cell r="AV430" t="str">
            <v/>
          </cell>
          <cell r="AW430" t="str">
            <v/>
          </cell>
          <cell r="AX430" t="str">
            <v/>
          </cell>
          <cell r="AY430" t="str">
            <v/>
          </cell>
          <cell r="AZ430" t="str">
            <v/>
          </cell>
          <cell r="BA430" t="str">
            <v/>
          </cell>
          <cell r="BB430" t="str">
            <v/>
          </cell>
          <cell r="BC430" t="str">
            <v/>
          </cell>
          <cell r="BD430" t="str">
            <v/>
          </cell>
          <cell r="BE430" t="str">
            <v/>
          </cell>
          <cell r="BF430" t="e">
            <v>#N/A</v>
          </cell>
          <cell r="BG430">
            <v>0</v>
          </cell>
          <cell r="BH430" t="str">
            <v/>
          </cell>
          <cell r="BI430" t="str">
            <v/>
          </cell>
          <cell r="BJ430" t="str">
            <v/>
          </cell>
          <cell r="BK430" t="str">
            <v/>
          </cell>
          <cell r="BL430" t="str">
            <v/>
          </cell>
          <cell r="BM430" t="str">
            <v/>
          </cell>
          <cell r="BN430" t="str">
            <v/>
          </cell>
          <cell r="BO430" t="str">
            <v/>
          </cell>
          <cell r="BP430" t="str">
            <v/>
          </cell>
          <cell r="BQ430"/>
          <cell r="BR430"/>
          <cell r="BS430"/>
          <cell r="BU430"/>
          <cell r="BV430"/>
          <cell r="BW430"/>
          <cell r="BX430"/>
          <cell r="BY430"/>
          <cell r="BZ430"/>
          <cell r="CA430"/>
          <cell r="CB430"/>
          <cell r="CC430"/>
        </row>
        <row r="431">
          <cell r="C431"/>
          <cell r="D431"/>
          <cell r="E431"/>
          <cell r="F431"/>
          <cell r="G431"/>
          <cell r="H431"/>
          <cell r="I431"/>
          <cell r="J431" t="str">
            <v/>
          </cell>
          <cell r="K431" t="str">
            <v/>
          </cell>
          <cell r="L431" t="str">
            <v/>
          </cell>
          <cell r="M431"/>
          <cell r="N431"/>
          <cell r="O431" t="str">
            <v/>
          </cell>
          <cell r="P431"/>
          <cell r="Q431"/>
          <cell r="R431"/>
          <cell r="S431"/>
          <cell r="T431"/>
          <cell r="U431" t="str">
            <v/>
          </cell>
          <cell r="V431" t="str">
            <v/>
          </cell>
          <cell r="W431" t="str">
            <v/>
          </cell>
          <cell r="X431" t="str">
            <v/>
          </cell>
          <cell r="Y431" t="str">
            <v/>
          </cell>
          <cell r="Z431">
            <v>0</v>
          </cell>
          <cell r="AA431">
            <v>0</v>
          </cell>
          <cell r="AB431"/>
          <cell r="AC431"/>
          <cell r="AD431"/>
          <cell r="AE431"/>
          <cell r="AF431"/>
          <cell r="AG431"/>
          <cell r="AH431"/>
          <cell r="AI431"/>
          <cell r="AJ431"/>
          <cell r="AK431" t="str">
            <v/>
          </cell>
          <cell r="AL431"/>
          <cell r="AM431"/>
          <cell r="AN431"/>
          <cell r="AO431"/>
          <cell r="AP431"/>
          <cell r="AQ431"/>
          <cell r="AR431"/>
          <cell r="AS431"/>
          <cell r="AT431"/>
          <cell r="AU431" t="str">
            <v/>
          </cell>
          <cell r="AV431" t="str">
            <v/>
          </cell>
          <cell r="AW431" t="str">
            <v/>
          </cell>
          <cell r="AX431" t="str">
            <v/>
          </cell>
          <cell r="AY431" t="str">
            <v/>
          </cell>
          <cell r="AZ431" t="str">
            <v/>
          </cell>
          <cell r="BA431" t="str">
            <v/>
          </cell>
          <cell r="BB431" t="str">
            <v/>
          </cell>
          <cell r="BC431" t="str">
            <v/>
          </cell>
          <cell r="BD431" t="str">
            <v/>
          </cell>
          <cell r="BE431" t="str">
            <v/>
          </cell>
          <cell r="BF431" t="e">
            <v>#N/A</v>
          </cell>
          <cell r="BG431">
            <v>0</v>
          </cell>
          <cell r="BH431" t="str">
            <v/>
          </cell>
          <cell r="BI431" t="str">
            <v/>
          </cell>
          <cell r="BJ431" t="str">
            <v/>
          </cell>
          <cell r="BK431" t="str">
            <v/>
          </cell>
          <cell r="BL431" t="str">
            <v/>
          </cell>
          <cell r="BM431" t="str">
            <v/>
          </cell>
          <cell r="BN431" t="str">
            <v/>
          </cell>
          <cell r="BO431" t="str">
            <v/>
          </cell>
          <cell r="BP431" t="str">
            <v/>
          </cell>
          <cell r="BQ431"/>
          <cell r="BR431"/>
          <cell r="BS431"/>
          <cell r="BU431"/>
          <cell r="BV431"/>
          <cell r="BW431"/>
          <cell r="BX431"/>
          <cell r="BY431"/>
          <cell r="BZ431"/>
          <cell r="CA431"/>
          <cell r="CB431"/>
          <cell r="CC431"/>
        </row>
        <row r="432">
          <cell r="C432"/>
          <cell r="D432"/>
          <cell r="E432"/>
          <cell r="F432"/>
          <cell r="G432"/>
          <cell r="H432"/>
          <cell r="I432"/>
          <cell r="J432" t="str">
            <v/>
          </cell>
          <cell r="K432" t="str">
            <v/>
          </cell>
          <cell r="L432" t="str">
            <v/>
          </cell>
          <cell r="M432"/>
          <cell r="N432"/>
          <cell r="O432" t="str">
            <v/>
          </cell>
          <cell r="P432"/>
          <cell r="Q432"/>
          <cell r="R432"/>
          <cell r="S432"/>
          <cell r="T432"/>
          <cell r="U432" t="str">
            <v/>
          </cell>
          <cell r="V432" t="str">
            <v/>
          </cell>
          <cell r="W432" t="str">
            <v/>
          </cell>
          <cell r="X432" t="str">
            <v/>
          </cell>
          <cell r="Y432" t="str">
            <v/>
          </cell>
          <cell r="Z432">
            <v>0</v>
          </cell>
          <cell r="AA432"/>
          <cell r="AB432"/>
          <cell r="AC432"/>
          <cell r="AD432"/>
          <cell r="AE432"/>
          <cell r="AF432"/>
          <cell r="AG432"/>
          <cell r="AH432"/>
          <cell r="AI432"/>
          <cell r="AJ432"/>
          <cell r="AK432" t="str">
            <v/>
          </cell>
          <cell r="AL432"/>
          <cell r="AM432"/>
          <cell r="AN432"/>
          <cell r="AO432"/>
          <cell r="AP432"/>
          <cell r="AQ432"/>
          <cell r="AR432"/>
          <cell r="AS432"/>
          <cell r="AT432"/>
          <cell r="AU432" t="str">
            <v/>
          </cell>
          <cell r="AV432" t="str">
            <v/>
          </cell>
          <cell r="AW432" t="str">
            <v/>
          </cell>
          <cell r="AX432" t="str">
            <v/>
          </cell>
          <cell r="AY432" t="str">
            <v/>
          </cell>
          <cell r="AZ432" t="str">
            <v/>
          </cell>
          <cell r="BA432" t="str">
            <v/>
          </cell>
          <cell r="BB432" t="str">
            <v/>
          </cell>
          <cell r="BC432" t="str">
            <v/>
          </cell>
          <cell r="BD432" t="str">
            <v/>
          </cell>
          <cell r="BE432" t="str">
            <v/>
          </cell>
          <cell r="BF432" t="e">
            <v>#N/A</v>
          </cell>
          <cell r="BG432">
            <v>0</v>
          </cell>
          <cell r="BH432" t="str">
            <v/>
          </cell>
          <cell r="BI432" t="str">
            <v/>
          </cell>
          <cell r="BJ432" t="str">
            <v/>
          </cell>
          <cell r="BK432" t="str">
            <v/>
          </cell>
          <cell r="BL432" t="str">
            <v/>
          </cell>
          <cell r="BM432" t="str">
            <v/>
          </cell>
          <cell r="BN432" t="str">
            <v/>
          </cell>
          <cell r="BO432" t="str">
            <v/>
          </cell>
          <cell r="BP432" t="str">
            <v/>
          </cell>
          <cell r="BQ432"/>
          <cell r="BR432"/>
          <cell r="BS432"/>
          <cell r="BU432"/>
          <cell r="BV432"/>
          <cell r="BW432"/>
          <cell r="BX432"/>
          <cell r="BY432"/>
          <cell r="BZ432"/>
          <cell r="CA432"/>
          <cell r="CB432"/>
          <cell r="CC432"/>
        </row>
        <row r="433">
          <cell r="C433"/>
          <cell r="D433"/>
          <cell r="E433"/>
          <cell r="F433"/>
          <cell r="G433"/>
          <cell r="H433"/>
          <cell r="I433"/>
          <cell r="J433" t="str">
            <v/>
          </cell>
          <cell r="K433" t="str">
            <v/>
          </cell>
          <cell r="L433" t="str">
            <v/>
          </cell>
          <cell r="M433"/>
          <cell r="N433"/>
          <cell r="O433" t="str">
            <v/>
          </cell>
          <cell r="P433"/>
          <cell r="Q433"/>
          <cell r="R433"/>
          <cell r="S433"/>
          <cell r="T433"/>
          <cell r="U433" t="str">
            <v/>
          </cell>
          <cell r="V433" t="str">
            <v/>
          </cell>
          <cell r="W433" t="str">
            <v/>
          </cell>
          <cell r="X433" t="str">
            <v/>
          </cell>
          <cell r="Y433" t="str">
            <v/>
          </cell>
          <cell r="Z433">
            <v>0</v>
          </cell>
          <cell r="AA433">
            <v>0</v>
          </cell>
          <cell r="AB433"/>
          <cell r="AC433"/>
          <cell r="AD433"/>
          <cell r="AE433"/>
          <cell r="AF433"/>
          <cell r="AG433"/>
          <cell r="AH433"/>
          <cell r="AI433"/>
          <cell r="AJ433"/>
          <cell r="AK433" t="str">
            <v/>
          </cell>
          <cell r="AL433"/>
          <cell r="AM433"/>
          <cell r="AN433"/>
          <cell r="AO433"/>
          <cell r="AP433"/>
          <cell r="AQ433"/>
          <cell r="AR433"/>
          <cell r="AS433"/>
          <cell r="AT433"/>
          <cell r="AU433" t="str">
            <v/>
          </cell>
          <cell r="AV433" t="str">
            <v/>
          </cell>
          <cell r="AW433" t="str">
            <v/>
          </cell>
          <cell r="AX433" t="str">
            <v/>
          </cell>
          <cell r="AY433" t="str">
            <v/>
          </cell>
          <cell r="AZ433" t="str">
            <v/>
          </cell>
          <cell r="BA433" t="str">
            <v/>
          </cell>
          <cell r="BB433" t="str">
            <v/>
          </cell>
          <cell r="BC433" t="str">
            <v/>
          </cell>
          <cell r="BD433" t="str">
            <v/>
          </cell>
          <cell r="BE433" t="str">
            <v/>
          </cell>
          <cell r="BF433" t="e">
            <v>#N/A</v>
          </cell>
          <cell r="BG433">
            <v>0</v>
          </cell>
          <cell r="BH433" t="str">
            <v/>
          </cell>
          <cell r="BI433" t="str">
            <v/>
          </cell>
          <cell r="BJ433" t="str">
            <v/>
          </cell>
          <cell r="BK433" t="str">
            <v/>
          </cell>
          <cell r="BL433" t="str">
            <v/>
          </cell>
          <cell r="BM433" t="str">
            <v/>
          </cell>
          <cell r="BN433" t="str">
            <v/>
          </cell>
          <cell r="BO433" t="str">
            <v/>
          </cell>
          <cell r="BP433" t="str">
            <v/>
          </cell>
          <cell r="BQ433"/>
          <cell r="BR433"/>
          <cell r="BS433"/>
          <cell r="BU433"/>
          <cell r="BV433"/>
          <cell r="BW433"/>
          <cell r="BX433"/>
          <cell r="BY433"/>
          <cell r="BZ433"/>
          <cell r="CA433"/>
          <cell r="CB433"/>
          <cell r="CC433"/>
        </row>
        <row r="434">
          <cell r="C434"/>
          <cell r="D434"/>
          <cell r="E434"/>
          <cell r="F434"/>
          <cell r="G434"/>
          <cell r="H434"/>
          <cell r="I434"/>
          <cell r="J434" t="str">
            <v/>
          </cell>
          <cell r="K434" t="str">
            <v/>
          </cell>
          <cell r="L434" t="str">
            <v/>
          </cell>
          <cell r="M434"/>
          <cell r="N434"/>
          <cell r="O434" t="str">
            <v/>
          </cell>
          <cell r="P434"/>
          <cell r="Q434"/>
          <cell r="R434"/>
          <cell r="S434"/>
          <cell r="T434"/>
          <cell r="U434" t="str">
            <v/>
          </cell>
          <cell r="V434" t="str">
            <v/>
          </cell>
          <cell r="W434" t="str">
            <v/>
          </cell>
          <cell r="X434" t="str">
            <v/>
          </cell>
          <cell r="Y434" t="str">
            <v/>
          </cell>
          <cell r="Z434">
            <v>0</v>
          </cell>
          <cell r="AA434">
            <v>0</v>
          </cell>
          <cell r="AB434"/>
          <cell r="AC434"/>
          <cell r="AD434"/>
          <cell r="AE434"/>
          <cell r="AF434"/>
          <cell r="AG434"/>
          <cell r="AH434"/>
          <cell r="AI434"/>
          <cell r="AJ434"/>
          <cell r="AK434" t="str">
            <v/>
          </cell>
          <cell r="AL434"/>
          <cell r="AM434"/>
          <cell r="AN434"/>
          <cell r="AO434"/>
          <cell r="AP434"/>
          <cell r="AQ434"/>
          <cell r="AR434"/>
          <cell r="AS434"/>
          <cell r="AT434"/>
          <cell r="AU434" t="str">
            <v/>
          </cell>
          <cell r="AV434" t="str">
            <v/>
          </cell>
          <cell r="AW434" t="str">
            <v/>
          </cell>
          <cell r="AX434" t="str">
            <v/>
          </cell>
          <cell r="AY434" t="str">
            <v/>
          </cell>
          <cell r="AZ434" t="str">
            <v/>
          </cell>
          <cell r="BA434" t="str">
            <v/>
          </cell>
          <cell r="BB434" t="str">
            <v/>
          </cell>
          <cell r="BC434" t="str">
            <v/>
          </cell>
          <cell r="BD434" t="str">
            <v/>
          </cell>
          <cell r="BE434" t="str">
            <v/>
          </cell>
          <cell r="BF434" t="e">
            <v>#N/A</v>
          </cell>
          <cell r="BG434">
            <v>0</v>
          </cell>
          <cell r="BH434" t="str">
            <v/>
          </cell>
          <cell r="BI434" t="str">
            <v/>
          </cell>
          <cell r="BJ434" t="str">
            <v/>
          </cell>
          <cell r="BK434" t="str">
            <v/>
          </cell>
          <cell r="BL434" t="str">
            <v/>
          </cell>
          <cell r="BM434" t="str">
            <v/>
          </cell>
          <cell r="BN434" t="str">
            <v/>
          </cell>
          <cell r="BO434" t="str">
            <v/>
          </cell>
          <cell r="BP434" t="str">
            <v/>
          </cell>
          <cell r="BQ434"/>
          <cell r="BR434"/>
          <cell r="BS434"/>
          <cell r="BU434"/>
          <cell r="BV434"/>
          <cell r="BW434"/>
          <cell r="BX434"/>
          <cell r="BY434"/>
          <cell r="BZ434"/>
          <cell r="CA434"/>
          <cell r="CB434"/>
          <cell r="CC434"/>
        </row>
        <row r="435">
          <cell r="C435"/>
          <cell r="D435"/>
          <cell r="E435"/>
          <cell r="F435"/>
          <cell r="G435"/>
          <cell r="H435"/>
          <cell r="I435"/>
          <cell r="J435" t="str">
            <v/>
          </cell>
          <cell r="K435" t="str">
            <v/>
          </cell>
          <cell r="L435" t="str">
            <v/>
          </cell>
          <cell r="M435"/>
          <cell r="N435"/>
          <cell r="O435" t="str">
            <v/>
          </cell>
          <cell r="P435"/>
          <cell r="Q435"/>
          <cell r="R435"/>
          <cell r="S435"/>
          <cell r="T435"/>
          <cell r="U435" t="str">
            <v/>
          </cell>
          <cell r="V435" t="str">
            <v/>
          </cell>
          <cell r="W435" t="str">
            <v/>
          </cell>
          <cell r="X435" t="str">
            <v/>
          </cell>
          <cell r="Y435" t="str">
            <v/>
          </cell>
          <cell r="Z435">
            <v>0</v>
          </cell>
          <cell r="AA435">
            <v>0</v>
          </cell>
          <cell r="AB435"/>
          <cell r="AC435"/>
          <cell r="AD435"/>
          <cell r="AE435"/>
          <cell r="AF435"/>
          <cell r="AG435"/>
          <cell r="AH435"/>
          <cell r="AI435"/>
          <cell r="AJ435"/>
          <cell r="AK435" t="str">
            <v/>
          </cell>
          <cell r="AL435"/>
          <cell r="AM435"/>
          <cell r="AN435"/>
          <cell r="AO435"/>
          <cell r="AP435"/>
          <cell r="AQ435"/>
          <cell r="AR435"/>
          <cell r="AS435"/>
          <cell r="AT435"/>
          <cell r="AU435" t="str">
            <v/>
          </cell>
          <cell r="AV435" t="str">
            <v/>
          </cell>
          <cell r="AW435" t="str">
            <v/>
          </cell>
          <cell r="AX435" t="str">
            <v/>
          </cell>
          <cell r="AY435" t="str">
            <v/>
          </cell>
          <cell r="AZ435" t="str">
            <v/>
          </cell>
          <cell r="BA435" t="str">
            <v/>
          </cell>
          <cell r="BB435" t="str">
            <v/>
          </cell>
          <cell r="BC435" t="str">
            <v/>
          </cell>
          <cell r="BD435" t="str">
            <v/>
          </cell>
          <cell r="BE435" t="str">
            <v/>
          </cell>
          <cell r="BF435" t="e">
            <v>#N/A</v>
          </cell>
          <cell r="BG435">
            <v>0</v>
          </cell>
          <cell r="BH435" t="str">
            <v/>
          </cell>
          <cell r="BI435" t="str">
            <v/>
          </cell>
          <cell r="BJ435" t="str">
            <v/>
          </cell>
          <cell r="BK435" t="str">
            <v/>
          </cell>
          <cell r="BL435" t="str">
            <v/>
          </cell>
          <cell r="BM435" t="str">
            <v/>
          </cell>
          <cell r="BN435" t="str">
            <v/>
          </cell>
          <cell r="BO435" t="str">
            <v/>
          </cell>
          <cell r="BP435" t="str">
            <v/>
          </cell>
          <cell r="BQ435"/>
          <cell r="BR435"/>
          <cell r="BS435"/>
          <cell r="BU435"/>
          <cell r="BV435"/>
          <cell r="BW435"/>
          <cell r="BX435"/>
          <cell r="BY435"/>
          <cell r="BZ435"/>
          <cell r="CA435"/>
          <cell r="CB435"/>
          <cell r="CC435"/>
        </row>
        <row r="436">
          <cell r="C436"/>
          <cell r="D436"/>
          <cell r="E436"/>
          <cell r="F436"/>
          <cell r="G436"/>
          <cell r="H436"/>
          <cell r="I436"/>
          <cell r="J436" t="str">
            <v/>
          </cell>
          <cell r="K436" t="str">
            <v/>
          </cell>
          <cell r="L436" t="str">
            <v/>
          </cell>
          <cell r="M436"/>
          <cell r="N436"/>
          <cell r="O436" t="str">
            <v/>
          </cell>
          <cell r="P436"/>
          <cell r="Q436"/>
          <cell r="R436"/>
          <cell r="S436"/>
          <cell r="T436"/>
          <cell r="U436" t="str">
            <v/>
          </cell>
          <cell r="V436" t="str">
            <v/>
          </cell>
          <cell r="W436" t="str">
            <v/>
          </cell>
          <cell r="X436" t="str">
            <v/>
          </cell>
          <cell r="Y436" t="str">
            <v/>
          </cell>
          <cell r="Z436">
            <v>0</v>
          </cell>
          <cell r="AA436">
            <v>0</v>
          </cell>
          <cell r="AB436"/>
          <cell r="AC436"/>
          <cell r="AD436"/>
          <cell r="AE436"/>
          <cell r="AF436"/>
          <cell r="AG436"/>
          <cell r="AH436"/>
          <cell r="AI436"/>
          <cell r="AJ436"/>
          <cell r="AK436" t="str">
            <v/>
          </cell>
          <cell r="AL436"/>
          <cell r="AM436"/>
          <cell r="AN436"/>
          <cell r="AO436"/>
          <cell r="AP436"/>
          <cell r="AQ436"/>
          <cell r="AR436"/>
          <cell r="AS436"/>
          <cell r="AT436"/>
          <cell r="AU436" t="str">
            <v/>
          </cell>
          <cell r="AV436" t="str">
            <v/>
          </cell>
          <cell r="AW436" t="str">
            <v/>
          </cell>
          <cell r="AX436" t="str">
            <v/>
          </cell>
          <cell r="AY436" t="str">
            <v/>
          </cell>
          <cell r="AZ436" t="str">
            <v/>
          </cell>
          <cell r="BA436" t="str">
            <v/>
          </cell>
          <cell r="BB436" t="str">
            <v/>
          </cell>
          <cell r="BC436" t="str">
            <v/>
          </cell>
          <cell r="BD436" t="str">
            <v/>
          </cell>
          <cell r="BE436" t="str">
            <v/>
          </cell>
          <cell r="BF436" t="e">
            <v>#N/A</v>
          </cell>
          <cell r="BG436">
            <v>0</v>
          </cell>
          <cell r="BH436" t="str">
            <v/>
          </cell>
          <cell r="BI436" t="str">
            <v/>
          </cell>
          <cell r="BJ436" t="str">
            <v/>
          </cell>
          <cell r="BK436" t="str">
            <v/>
          </cell>
          <cell r="BL436" t="str">
            <v/>
          </cell>
          <cell r="BM436" t="str">
            <v/>
          </cell>
          <cell r="BN436" t="str">
            <v/>
          </cell>
          <cell r="BO436" t="str">
            <v/>
          </cell>
          <cell r="BP436" t="str">
            <v/>
          </cell>
          <cell r="BQ436"/>
          <cell r="BR436"/>
          <cell r="BS436"/>
          <cell r="BU436"/>
          <cell r="BV436"/>
          <cell r="BW436"/>
          <cell r="BX436"/>
          <cell r="BY436"/>
          <cell r="BZ436"/>
          <cell r="CA436"/>
          <cell r="CB436"/>
          <cell r="CC436"/>
        </row>
        <row r="437">
          <cell r="C437"/>
          <cell r="D437"/>
          <cell r="E437"/>
          <cell r="F437"/>
          <cell r="G437"/>
          <cell r="H437"/>
          <cell r="I437"/>
          <cell r="J437" t="str">
            <v/>
          </cell>
          <cell r="K437" t="str">
            <v/>
          </cell>
          <cell r="L437" t="str">
            <v/>
          </cell>
          <cell r="M437"/>
          <cell r="N437"/>
          <cell r="O437" t="str">
            <v/>
          </cell>
          <cell r="P437"/>
          <cell r="Q437"/>
          <cell r="R437"/>
          <cell r="S437"/>
          <cell r="T437"/>
          <cell r="U437" t="str">
            <v/>
          </cell>
          <cell r="V437" t="str">
            <v/>
          </cell>
          <cell r="W437" t="str">
            <v/>
          </cell>
          <cell r="X437" t="str">
            <v/>
          </cell>
          <cell r="Y437" t="str">
            <v/>
          </cell>
          <cell r="Z437">
            <v>0</v>
          </cell>
          <cell r="AA437">
            <v>0</v>
          </cell>
          <cell r="AB437"/>
          <cell r="AC437"/>
          <cell r="AD437"/>
          <cell r="AE437"/>
          <cell r="AF437"/>
          <cell r="AG437"/>
          <cell r="AH437"/>
          <cell r="AI437"/>
          <cell r="AJ437"/>
          <cell r="AK437" t="str">
            <v/>
          </cell>
          <cell r="AL437"/>
          <cell r="AM437"/>
          <cell r="AN437"/>
          <cell r="AO437"/>
          <cell r="AP437"/>
          <cell r="AQ437"/>
          <cell r="AR437"/>
          <cell r="AS437"/>
          <cell r="AT437"/>
          <cell r="AU437" t="str">
            <v/>
          </cell>
          <cell r="AV437" t="str">
            <v/>
          </cell>
          <cell r="AW437" t="str">
            <v/>
          </cell>
          <cell r="AX437" t="str">
            <v/>
          </cell>
          <cell r="AY437" t="str">
            <v/>
          </cell>
          <cell r="AZ437" t="str">
            <v/>
          </cell>
          <cell r="BA437" t="str">
            <v/>
          </cell>
          <cell r="BB437" t="str">
            <v/>
          </cell>
          <cell r="BC437" t="str">
            <v/>
          </cell>
          <cell r="BD437" t="str">
            <v/>
          </cell>
          <cell r="BE437" t="str">
            <v/>
          </cell>
          <cell r="BF437" t="e">
            <v>#N/A</v>
          </cell>
          <cell r="BG437">
            <v>0</v>
          </cell>
          <cell r="BH437" t="str">
            <v/>
          </cell>
          <cell r="BI437" t="str">
            <v/>
          </cell>
          <cell r="BJ437" t="str">
            <v/>
          </cell>
          <cell r="BK437" t="str">
            <v/>
          </cell>
          <cell r="BL437" t="str">
            <v/>
          </cell>
          <cell r="BM437" t="str">
            <v/>
          </cell>
          <cell r="BN437" t="str">
            <v/>
          </cell>
          <cell r="BO437" t="str">
            <v/>
          </cell>
          <cell r="BP437" t="str">
            <v/>
          </cell>
          <cell r="BQ437"/>
          <cell r="BR437"/>
          <cell r="BS437"/>
          <cell r="BU437"/>
          <cell r="BV437"/>
          <cell r="BW437"/>
          <cell r="BX437"/>
          <cell r="BY437"/>
          <cell r="BZ437"/>
          <cell r="CA437"/>
          <cell r="CB437"/>
          <cell r="CC437"/>
        </row>
        <row r="438">
          <cell r="C438"/>
          <cell r="D438"/>
          <cell r="E438"/>
          <cell r="F438"/>
          <cell r="G438"/>
          <cell r="H438"/>
          <cell r="I438"/>
          <cell r="J438" t="str">
            <v/>
          </cell>
          <cell r="K438" t="str">
            <v/>
          </cell>
          <cell r="L438" t="str">
            <v/>
          </cell>
          <cell r="M438"/>
          <cell r="N438"/>
          <cell r="O438" t="str">
            <v/>
          </cell>
          <cell r="P438"/>
          <cell r="Q438"/>
          <cell r="R438"/>
          <cell r="S438"/>
          <cell r="T438"/>
          <cell r="U438" t="str">
            <v/>
          </cell>
          <cell r="V438" t="str">
            <v/>
          </cell>
          <cell r="W438" t="str">
            <v/>
          </cell>
          <cell r="X438" t="str">
            <v/>
          </cell>
          <cell r="Y438" t="str">
            <v/>
          </cell>
          <cell r="Z438">
            <v>0</v>
          </cell>
          <cell r="AA438">
            <v>0</v>
          </cell>
          <cell r="AB438"/>
          <cell r="AC438"/>
          <cell r="AD438"/>
          <cell r="AE438"/>
          <cell r="AF438"/>
          <cell r="AG438"/>
          <cell r="AH438"/>
          <cell r="AI438"/>
          <cell r="AJ438"/>
          <cell r="AK438" t="str">
            <v/>
          </cell>
          <cell r="AL438"/>
          <cell r="AM438"/>
          <cell r="AN438"/>
          <cell r="AO438"/>
          <cell r="AP438"/>
          <cell r="AQ438"/>
          <cell r="AR438"/>
          <cell r="AS438"/>
          <cell r="AT438"/>
          <cell r="AU438" t="str">
            <v/>
          </cell>
          <cell r="AV438" t="str">
            <v/>
          </cell>
          <cell r="AW438" t="str">
            <v/>
          </cell>
          <cell r="AX438" t="str">
            <v/>
          </cell>
          <cell r="AY438" t="str">
            <v/>
          </cell>
          <cell r="AZ438" t="str">
            <v/>
          </cell>
          <cell r="BA438" t="str">
            <v/>
          </cell>
          <cell r="BB438" t="str">
            <v/>
          </cell>
          <cell r="BC438" t="str">
            <v/>
          </cell>
          <cell r="BD438" t="str">
            <v/>
          </cell>
          <cell r="BE438" t="str">
            <v/>
          </cell>
          <cell r="BF438" t="e">
            <v>#N/A</v>
          </cell>
          <cell r="BG438">
            <v>0</v>
          </cell>
          <cell r="BH438" t="str">
            <v/>
          </cell>
          <cell r="BI438" t="str">
            <v/>
          </cell>
          <cell r="BJ438" t="str">
            <v/>
          </cell>
          <cell r="BK438" t="str">
            <v/>
          </cell>
          <cell r="BL438" t="str">
            <v/>
          </cell>
          <cell r="BM438" t="str">
            <v/>
          </cell>
          <cell r="BN438" t="str">
            <v/>
          </cell>
          <cell r="BO438" t="str">
            <v/>
          </cell>
          <cell r="BP438" t="str">
            <v/>
          </cell>
          <cell r="BQ438"/>
          <cell r="BR438"/>
          <cell r="BS438"/>
          <cell r="BU438"/>
          <cell r="BV438"/>
          <cell r="BW438"/>
          <cell r="BX438"/>
          <cell r="BY438"/>
          <cell r="BZ438"/>
          <cell r="CA438"/>
          <cell r="CB438"/>
          <cell r="CC438"/>
        </row>
        <row r="439">
          <cell r="C439"/>
          <cell r="D439"/>
          <cell r="E439"/>
          <cell r="F439"/>
          <cell r="G439"/>
          <cell r="H439"/>
          <cell r="I439"/>
          <cell r="J439" t="str">
            <v/>
          </cell>
          <cell r="K439" t="str">
            <v/>
          </cell>
          <cell r="L439" t="str">
            <v/>
          </cell>
          <cell r="M439"/>
          <cell r="N439"/>
          <cell r="O439" t="str">
            <v/>
          </cell>
          <cell r="P439"/>
          <cell r="Q439"/>
          <cell r="R439"/>
          <cell r="S439"/>
          <cell r="T439"/>
          <cell r="U439" t="str">
            <v/>
          </cell>
          <cell r="V439" t="str">
            <v/>
          </cell>
          <cell r="W439" t="str">
            <v/>
          </cell>
          <cell r="X439" t="str">
            <v/>
          </cell>
          <cell r="Y439" t="str">
            <v/>
          </cell>
          <cell r="Z439">
            <v>0</v>
          </cell>
          <cell r="AA439">
            <v>0</v>
          </cell>
          <cell r="AB439"/>
          <cell r="AC439"/>
          <cell r="AD439"/>
          <cell r="AE439"/>
          <cell r="AF439"/>
          <cell r="AG439"/>
          <cell r="AH439"/>
          <cell r="AI439"/>
          <cell r="AJ439"/>
          <cell r="AK439" t="str">
            <v/>
          </cell>
          <cell r="AL439"/>
          <cell r="AM439"/>
          <cell r="AN439"/>
          <cell r="AO439"/>
          <cell r="AP439"/>
          <cell r="AQ439"/>
          <cell r="AR439"/>
          <cell r="AS439"/>
          <cell r="AT439"/>
          <cell r="AU439" t="str">
            <v/>
          </cell>
          <cell r="AV439" t="str">
            <v/>
          </cell>
          <cell r="AW439" t="str">
            <v/>
          </cell>
          <cell r="AX439" t="str">
            <v/>
          </cell>
          <cell r="AY439" t="str">
            <v/>
          </cell>
          <cell r="AZ439" t="str">
            <v/>
          </cell>
          <cell r="BA439" t="str">
            <v/>
          </cell>
          <cell r="BB439" t="str">
            <v/>
          </cell>
          <cell r="BC439" t="str">
            <v/>
          </cell>
          <cell r="BD439" t="str">
            <v/>
          </cell>
          <cell r="BE439" t="str">
            <v/>
          </cell>
          <cell r="BF439" t="e">
            <v>#N/A</v>
          </cell>
          <cell r="BG439">
            <v>0</v>
          </cell>
          <cell r="BH439" t="str">
            <v/>
          </cell>
          <cell r="BI439" t="str">
            <v/>
          </cell>
          <cell r="BJ439" t="str">
            <v/>
          </cell>
          <cell r="BK439" t="str">
            <v/>
          </cell>
          <cell r="BL439" t="str">
            <v/>
          </cell>
          <cell r="BM439" t="str">
            <v/>
          </cell>
          <cell r="BN439" t="str">
            <v/>
          </cell>
          <cell r="BO439" t="str">
            <v/>
          </cell>
          <cell r="BP439" t="str">
            <v/>
          </cell>
          <cell r="BQ439"/>
          <cell r="BR439"/>
          <cell r="BS439"/>
          <cell r="BU439"/>
          <cell r="BV439"/>
          <cell r="BW439"/>
          <cell r="BX439"/>
          <cell r="BY439"/>
          <cell r="BZ439"/>
          <cell r="CA439"/>
          <cell r="CB439"/>
          <cell r="CC439"/>
        </row>
        <row r="440">
          <cell r="C440"/>
          <cell r="D440"/>
          <cell r="E440"/>
          <cell r="F440"/>
          <cell r="G440"/>
          <cell r="H440"/>
          <cell r="I440"/>
          <cell r="J440" t="str">
            <v/>
          </cell>
          <cell r="K440" t="str">
            <v/>
          </cell>
          <cell r="L440" t="str">
            <v/>
          </cell>
          <cell r="M440"/>
          <cell r="N440"/>
          <cell r="O440" t="str">
            <v/>
          </cell>
          <cell r="P440"/>
          <cell r="Q440"/>
          <cell r="R440"/>
          <cell r="S440"/>
          <cell r="T440"/>
          <cell r="U440" t="str">
            <v/>
          </cell>
          <cell r="V440" t="str">
            <v/>
          </cell>
          <cell r="W440" t="str">
            <v/>
          </cell>
          <cell r="X440" t="str">
            <v/>
          </cell>
          <cell r="Y440" t="str">
            <v/>
          </cell>
          <cell r="Z440">
            <v>0</v>
          </cell>
          <cell r="AA440">
            <v>0</v>
          </cell>
          <cell r="AB440"/>
          <cell r="AC440"/>
          <cell r="AD440"/>
          <cell r="AE440"/>
          <cell r="AF440"/>
          <cell r="AG440"/>
          <cell r="AH440"/>
          <cell r="AI440"/>
          <cell r="AJ440"/>
          <cell r="AK440" t="str">
            <v/>
          </cell>
          <cell r="AL440"/>
          <cell r="AM440"/>
          <cell r="AN440"/>
          <cell r="AO440"/>
          <cell r="AP440"/>
          <cell r="AQ440"/>
          <cell r="AR440"/>
          <cell r="AS440"/>
          <cell r="AT440"/>
          <cell r="AU440" t="str">
            <v/>
          </cell>
          <cell r="AV440" t="str">
            <v/>
          </cell>
          <cell r="AW440" t="str">
            <v/>
          </cell>
          <cell r="AX440" t="str">
            <v/>
          </cell>
          <cell r="AY440" t="str">
            <v/>
          </cell>
          <cell r="AZ440" t="str">
            <v/>
          </cell>
          <cell r="BA440" t="str">
            <v/>
          </cell>
          <cell r="BB440" t="str">
            <v/>
          </cell>
          <cell r="BC440" t="str">
            <v/>
          </cell>
          <cell r="BD440" t="str">
            <v/>
          </cell>
          <cell r="BE440" t="str">
            <v/>
          </cell>
          <cell r="BF440" t="e">
            <v>#N/A</v>
          </cell>
          <cell r="BG440">
            <v>0</v>
          </cell>
          <cell r="BH440" t="str">
            <v/>
          </cell>
          <cell r="BI440" t="str">
            <v/>
          </cell>
          <cell r="BJ440" t="str">
            <v/>
          </cell>
          <cell r="BK440" t="str">
            <v/>
          </cell>
          <cell r="BL440" t="str">
            <v/>
          </cell>
          <cell r="BM440" t="str">
            <v/>
          </cell>
          <cell r="BN440" t="str">
            <v/>
          </cell>
          <cell r="BO440" t="str">
            <v/>
          </cell>
          <cell r="BP440" t="str">
            <v/>
          </cell>
          <cell r="BQ440"/>
          <cell r="BR440"/>
          <cell r="BS440"/>
          <cell r="BU440"/>
          <cell r="BV440"/>
          <cell r="BW440"/>
          <cell r="BX440"/>
          <cell r="BY440"/>
          <cell r="BZ440"/>
          <cell r="CA440"/>
          <cell r="CB440"/>
          <cell r="CC440"/>
        </row>
        <row r="441">
          <cell r="C441"/>
          <cell r="D441"/>
          <cell r="E441"/>
          <cell r="F441"/>
          <cell r="G441"/>
          <cell r="H441"/>
          <cell r="I441"/>
          <cell r="J441" t="str">
            <v/>
          </cell>
          <cell r="K441" t="str">
            <v/>
          </cell>
          <cell r="L441" t="str">
            <v/>
          </cell>
          <cell r="M441"/>
          <cell r="N441"/>
          <cell r="O441" t="str">
            <v/>
          </cell>
          <cell r="P441"/>
          <cell r="Q441"/>
          <cell r="R441"/>
          <cell r="S441"/>
          <cell r="T441"/>
          <cell r="U441" t="str">
            <v/>
          </cell>
          <cell r="V441" t="str">
            <v/>
          </cell>
          <cell r="W441" t="str">
            <v/>
          </cell>
          <cell r="X441" t="str">
            <v/>
          </cell>
          <cell r="Y441" t="str">
            <v/>
          </cell>
          <cell r="Z441">
            <v>0</v>
          </cell>
          <cell r="AA441">
            <v>0</v>
          </cell>
          <cell r="AB441"/>
          <cell r="AC441"/>
          <cell r="AD441"/>
          <cell r="AE441"/>
          <cell r="AF441"/>
          <cell r="AG441"/>
          <cell r="AH441"/>
          <cell r="AI441"/>
          <cell r="AJ441"/>
          <cell r="AK441" t="str">
            <v/>
          </cell>
          <cell r="AL441"/>
          <cell r="AM441"/>
          <cell r="AN441"/>
          <cell r="AO441"/>
          <cell r="AP441"/>
          <cell r="AQ441"/>
          <cell r="AR441"/>
          <cell r="AS441"/>
          <cell r="AT441"/>
          <cell r="AU441" t="str">
            <v/>
          </cell>
          <cell r="AV441" t="str">
            <v/>
          </cell>
          <cell r="AW441" t="str">
            <v/>
          </cell>
          <cell r="AX441" t="str">
            <v/>
          </cell>
          <cell r="AY441" t="str">
            <v/>
          </cell>
          <cell r="AZ441" t="str">
            <v/>
          </cell>
          <cell r="BA441" t="str">
            <v/>
          </cell>
          <cell r="BB441" t="str">
            <v/>
          </cell>
          <cell r="BC441" t="str">
            <v/>
          </cell>
          <cell r="BD441" t="str">
            <v/>
          </cell>
          <cell r="BE441" t="str">
            <v/>
          </cell>
          <cell r="BF441" t="e">
            <v>#N/A</v>
          </cell>
          <cell r="BG441">
            <v>0</v>
          </cell>
          <cell r="BH441" t="str">
            <v/>
          </cell>
          <cell r="BI441" t="str">
            <v/>
          </cell>
          <cell r="BJ441" t="str">
            <v/>
          </cell>
          <cell r="BK441" t="str">
            <v/>
          </cell>
          <cell r="BL441" t="str">
            <v/>
          </cell>
          <cell r="BM441" t="str">
            <v/>
          </cell>
          <cell r="BN441" t="str">
            <v/>
          </cell>
          <cell r="BO441" t="str">
            <v/>
          </cell>
          <cell r="BP441" t="str">
            <v/>
          </cell>
          <cell r="BQ441"/>
          <cell r="BR441"/>
          <cell r="BS441"/>
          <cell r="BU441"/>
          <cell r="BV441"/>
          <cell r="BW441"/>
          <cell r="BX441"/>
          <cell r="BY441"/>
          <cell r="BZ441"/>
          <cell r="CA441"/>
          <cell r="CB441"/>
          <cell r="CC441"/>
        </row>
        <row r="442">
          <cell r="C442"/>
          <cell r="D442"/>
          <cell r="E442"/>
          <cell r="F442"/>
          <cell r="G442"/>
          <cell r="H442"/>
          <cell r="I442"/>
          <cell r="J442" t="str">
            <v/>
          </cell>
          <cell r="K442" t="str">
            <v/>
          </cell>
          <cell r="L442" t="str">
            <v/>
          </cell>
          <cell r="M442"/>
          <cell r="N442"/>
          <cell r="O442" t="str">
            <v/>
          </cell>
          <cell r="P442"/>
          <cell r="Q442"/>
          <cell r="R442"/>
          <cell r="S442"/>
          <cell r="T442"/>
          <cell r="U442" t="str">
            <v/>
          </cell>
          <cell r="V442" t="str">
            <v/>
          </cell>
          <cell r="W442" t="str">
            <v/>
          </cell>
          <cell r="X442" t="str">
            <v/>
          </cell>
          <cell r="Y442" t="str">
            <v/>
          </cell>
          <cell r="Z442">
            <v>0</v>
          </cell>
          <cell r="AA442">
            <v>0</v>
          </cell>
          <cell r="AB442"/>
          <cell r="AC442"/>
          <cell r="AD442"/>
          <cell r="AE442"/>
          <cell r="AF442"/>
          <cell r="AG442"/>
          <cell r="AH442"/>
          <cell r="AI442"/>
          <cell r="AJ442"/>
          <cell r="AK442" t="str">
            <v/>
          </cell>
          <cell r="AL442"/>
          <cell r="AM442"/>
          <cell r="AN442"/>
          <cell r="AO442"/>
          <cell r="AP442"/>
          <cell r="AQ442"/>
          <cell r="AR442"/>
          <cell r="AS442"/>
          <cell r="AT442"/>
          <cell r="AU442" t="str">
            <v/>
          </cell>
          <cell r="AV442" t="str">
            <v/>
          </cell>
          <cell r="AW442" t="str">
            <v/>
          </cell>
          <cell r="AX442" t="str">
            <v/>
          </cell>
          <cell r="AY442" t="str">
            <v/>
          </cell>
          <cell r="AZ442" t="str">
            <v/>
          </cell>
          <cell r="BA442" t="str">
            <v/>
          </cell>
          <cell r="BB442" t="str">
            <v/>
          </cell>
          <cell r="BC442" t="str">
            <v/>
          </cell>
          <cell r="BD442" t="str">
            <v/>
          </cell>
          <cell r="BE442" t="str">
            <v/>
          </cell>
          <cell r="BF442" t="e">
            <v>#N/A</v>
          </cell>
          <cell r="BG442">
            <v>0</v>
          </cell>
          <cell r="BH442" t="str">
            <v/>
          </cell>
          <cell r="BI442" t="str">
            <v/>
          </cell>
          <cell r="BJ442" t="str">
            <v/>
          </cell>
          <cell r="BK442" t="str">
            <v/>
          </cell>
          <cell r="BL442" t="str">
            <v/>
          </cell>
          <cell r="BM442" t="str">
            <v/>
          </cell>
          <cell r="BN442" t="str">
            <v/>
          </cell>
          <cell r="BO442" t="str">
            <v/>
          </cell>
          <cell r="BP442" t="str">
            <v/>
          </cell>
          <cell r="BQ442"/>
          <cell r="BR442"/>
          <cell r="BS442"/>
          <cell r="BU442"/>
          <cell r="BV442"/>
          <cell r="BW442"/>
          <cell r="BX442"/>
          <cell r="BY442"/>
          <cell r="BZ442"/>
          <cell r="CA442"/>
          <cell r="CB442"/>
          <cell r="CC442"/>
        </row>
        <row r="443">
          <cell r="C443"/>
          <cell r="D443"/>
          <cell r="E443"/>
          <cell r="F443"/>
          <cell r="G443"/>
          <cell r="H443"/>
          <cell r="I443"/>
          <cell r="J443" t="str">
            <v/>
          </cell>
          <cell r="K443" t="str">
            <v/>
          </cell>
          <cell r="L443" t="str">
            <v/>
          </cell>
          <cell r="M443"/>
          <cell r="N443"/>
          <cell r="O443" t="str">
            <v/>
          </cell>
          <cell r="P443"/>
          <cell r="Q443"/>
          <cell r="R443"/>
          <cell r="S443"/>
          <cell r="T443"/>
          <cell r="U443" t="str">
            <v/>
          </cell>
          <cell r="V443" t="str">
            <v/>
          </cell>
          <cell r="W443" t="str">
            <v/>
          </cell>
          <cell r="X443" t="str">
            <v/>
          </cell>
          <cell r="Y443" t="str">
            <v/>
          </cell>
          <cell r="Z443">
            <v>0</v>
          </cell>
          <cell r="AA443">
            <v>0</v>
          </cell>
          <cell r="AB443"/>
          <cell r="AC443"/>
          <cell r="AD443"/>
          <cell r="AE443"/>
          <cell r="AF443"/>
          <cell r="AG443"/>
          <cell r="AH443"/>
          <cell r="AI443"/>
          <cell r="AJ443"/>
          <cell r="AK443" t="str">
            <v/>
          </cell>
          <cell r="AL443"/>
          <cell r="AM443"/>
          <cell r="AN443"/>
          <cell r="AO443"/>
          <cell r="AP443"/>
          <cell r="AQ443"/>
          <cell r="AR443"/>
          <cell r="AS443"/>
          <cell r="AT443"/>
          <cell r="AU443" t="str">
            <v/>
          </cell>
          <cell r="AV443" t="str">
            <v/>
          </cell>
          <cell r="AW443" t="str">
            <v/>
          </cell>
          <cell r="AX443" t="str">
            <v/>
          </cell>
          <cell r="AY443" t="str">
            <v/>
          </cell>
          <cell r="AZ443" t="str">
            <v/>
          </cell>
          <cell r="BA443" t="str">
            <v/>
          </cell>
          <cell r="BB443" t="str">
            <v/>
          </cell>
          <cell r="BC443" t="str">
            <v/>
          </cell>
          <cell r="BD443" t="str">
            <v/>
          </cell>
          <cell r="BE443" t="str">
            <v/>
          </cell>
          <cell r="BF443" t="e">
            <v>#N/A</v>
          </cell>
          <cell r="BG443">
            <v>0</v>
          </cell>
          <cell r="BH443" t="str">
            <v/>
          </cell>
          <cell r="BI443" t="str">
            <v/>
          </cell>
          <cell r="BJ443" t="str">
            <v/>
          </cell>
          <cell r="BK443" t="str">
            <v/>
          </cell>
          <cell r="BL443" t="str">
            <v/>
          </cell>
          <cell r="BM443" t="str">
            <v/>
          </cell>
          <cell r="BN443" t="str">
            <v/>
          </cell>
          <cell r="BO443" t="str">
            <v/>
          </cell>
          <cell r="BP443" t="str">
            <v/>
          </cell>
          <cell r="BQ443"/>
          <cell r="BR443"/>
          <cell r="BS443"/>
          <cell r="BU443"/>
          <cell r="BV443"/>
          <cell r="BW443"/>
          <cell r="BX443"/>
          <cell r="BY443"/>
          <cell r="BZ443"/>
          <cell r="CA443"/>
          <cell r="CB443"/>
          <cell r="CC443"/>
        </row>
        <row r="444">
          <cell r="C444"/>
          <cell r="D444"/>
          <cell r="E444"/>
          <cell r="F444"/>
          <cell r="G444"/>
          <cell r="H444"/>
          <cell r="I444"/>
          <cell r="J444" t="str">
            <v/>
          </cell>
          <cell r="K444" t="str">
            <v/>
          </cell>
          <cell r="L444" t="str">
            <v/>
          </cell>
          <cell r="M444"/>
          <cell r="N444"/>
          <cell r="O444" t="str">
            <v/>
          </cell>
          <cell r="P444"/>
          <cell r="Q444"/>
          <cell r="R444"/>
          <cell r="S444"/>
          <cell r="T444"/>
          <cell r="U444" t="str">
            <v/>
          </cell>
          <cell r="V444" t="str">
            <v/>
          </cell>
          <cell r="W444" t="str">
            <v/>
          </cell>
          <cell r="X444" t="str">
            <v/>
          </cell>
          <cell r="Y444" t="str">
            <v/>
          </cell>
          <cell r="Z444">
            <v>0</v>
          </cell>
          <cell r="AA444">
            <v>0</v>
          </cell>
          <cell r="AB444"/>
          <cell r="AC444"/>
          <cell r="AD444"/>
          <cell r="AE444"/>
          <cell r="AF444"/>
          <cell r="AG444"/>
          <cell r="AH444"/>
          <cell r="AI444"/>
          <cell r="AJ444"/>
          <cell r="AK444" t="str">
            <v/>
          </cell>
          <cell r="AL444"/>
          <cell r="AM444"/>
          <cell r="AN444"/>
          <cell r="AO444"/>
          <cell r="AP444"/>
          <cell r="AQ444"/>
          <cell r="AR444"/>
          <cell r="AS444"/>
          <cell r="AT444"/>
          <cell r="AU444" t="str">
            <v/>
          </cell>
          <cell r="AV444" t="str">
            <v/>
          </cell>
          <cell r="AW444" t="str">
            <v/>
          </cell>
          <cell r="AX444" t="str">
            <v/>
          </cell>
          <cell r="AY444" t="str">
            <v/>
          </cell>
          <cell r="AZ444" t="str">
            <v/>
          </cell>
          <cell r="BA444" t="str">
            <v/>
          </cell>
          <cell r="BB444" t="str">
            <v/>
          </cell>
          <cell r="BC444" t="str">
            <v/>
          </cell>
          <cell r="BD444" t="str">
            <v/>
          </cell>
          <cell r="BE444" t="str">
            <v/>
          </cell>
          <cell r="BF444" t="e">
            <v>#N/A</v>
          </cell>
          <cell r="BG444">
            <v>0</v>
          </cell>
          <cell r="BH444" t="str">
            <v/>
          </cell>
          <cell r="BI444" t="str">
            <v/>
          </cell>
          <cell r="BJ444" t="str">
            <v/>
          </cell>
          <cell r="BK444" t="str">
            <v/>
          </cell>
          <cell r="BL444" t="str">
            <v/>
          </cell>
          <cell r="BM444" t="str">
            <v/>
          </cell>
          <cell r="BN444" t="str">
            <v/>
          </cell>
          <cell r="BO444" t="str">
            <v/>
          </cell>
          <cell r="BP444" t="str">
            <v/>
          </cell>
          <cell r="BQ444"/>
          <cell r="BR444"/>
          <cell r="BS444"/>
          <cell r="BU444"/>
          <cell r="BV444"/>
          <cell r="BW444"/>
          <cell r="BX444"/>
          <cell r="BY444"/>
          <cell r="BZ444"/>
          <cell r="CA444"/>
          <cell r="CB444"/>
          <cell r="CC444"/>
        </row>
        <row r="445">
          <cell r="C445"/>
          <cell r="D445"/>
          <cell r="E445"/>
          <cell r="F445"/>
          <cell r="G445"/>
          <cell r="H445"/>
          <cell r="I445"/>
          <cell r="J445" t="str">
            <v/>
          </cell>
          <cell r="K445" t="str">
            <v/>
          </cell>
          <cell r="L445" t="str">
            <v/>
          </cell>
          <cell r="M445"/>
          <cell r="N445"/>
          <cell r="O445" t="str">
            <v/>
          </cell>
          <cell r="P445"/>
          <cell r="Q445"/>
          <cell r="R445"/>
          <cell r="S445"/>
          <cell r="T445"/>
          <cell r="U445" t="str">
            <v/>
          </cell>
          <cell r="V445" t="str">
            <v/>
          </cell>
          <cell r="W445" t="str">
            <v/>
          </cell>
          <cell r="X445" t="str">
            <v/>
          </cell>
          <cell r="Y445" t="str">
            <v/>
          </cell>
          <cell r="Z445">
            <v>0</v>
          </cell>
          <cell r="AA445">
            <v>0</v>
          </cell>
          <cell r="AB445"/>
          <cell r="AC445"/>
          <cell r="AD445"/>
          <cell r="AE445"/>
          <cell r="AF445"/>
          <cell r="AG445"/>
          <cell r="AH445"/>
          <cell r="AI445"/>
          <cell r="AJ445"/>
          <cell r="AK445" t="str">
            <v/>
          </cell>
          <cell r="AL445"/>
          <cell r="AM445"/>
          <cell r="AN445"/>
          <cell r="AO445"/>
          <cell r="AP445"/>
          <cell r="AQ445"/>
          <cell r="AR445"/>
          <cell r="AS445"/>
          <cell r="AT445"/>
          <cell r="AU445" t="str">
            <v/>
          </cell>
          <cell r="AV445" t="str">
            <v/>
          </cell>
          <cell r="AW445" t="str">
            <v/>
          </cell>
          <cell r="AX445" t="str">
            <v/>
          </cell>
          <cell r="AY445" t="str">
            <v/>
          </cell>
          <cell r="AZ445" t="str">
            <v/>
          </cell>
          <cell r="BA445" t="str">
            <v/>
          </cell>
          <cell r="BB445" t="str">
            <v/>
          </cell>
          <cell r="BC445" t="str">
            <v/>
          </cell>
          <cell r="BD445" t="str">
            <v/>
          </cell>
          <cell r="BE445" t="str">
            <v/>
          </cell>
          <cell r="BF445" t="e">
            <v>#N/A</v>
          </cell>
          <cell r="BG445">
            <v>0</v>
          </cell>
          <cell r="BH445" t="str">
            <v/>
          </cell>
          <cell r="BI445" t="str">
            <v/>
          </cell>
          <cell r="BJ445" t="str">
            <v/>
          </cell>
          <cell r="BK445" t="str">
            <v/>
          </cell>
          <cell r="BL445" t="str">
            <v/>
          </cell>
          <cell r="BM445" t="str">
            <v/>
          </cell>
          <cell r="BN445" t="str">
            <v/>
          </cell>
          <cell r="BO445" t="str">
            <v/>
          </cell>
          <cell r="BP445" t="str">
            <v/>
          </cell>
          <cell r="BQ445"/>
          <cell r="BR445"/>
          <cell r="BS445"/>
          <cell r="BU445"/>
          <cell r="BV445"/>
          <cell r="BW445"/>
          <cell r="BX445"/>
          <cell r="BY445"/>
          <cell r="BZ445"/>
          <cell r="CA445"/>
          <cell r="CB445"/>
          <cell r="CC445"/>
        </row>
        <row r="446">
          <cell r="C446"/>
          <cell r="D446"/>
          <cell r="E446"/>
          <cell r="F446"/>
          <cell r="G446"/>
          <cell r="H446"/>
          <cell r="I446"/>
          <cell r="J446" t="str">
            <v/>
          </cell>
          <cell r="K446" t="str">
            <v/>
          </cell>
          <cell r="L446" t="str">
            <v/>
          </cell>
          <cell r="M446"/>
          <cell r="N446"/>
          <cell r="O446" t="str">
            <v/>
          </cell>
          <cell r="P446"/>
          <cell r="Q446"/>
          <cell r="R446"/>
          <cell r="S446"/>
          <cell r="T446"/>
          <cell r="U446" t="str">
            <v/>
          </cell>
          <cell r="V446" t="str">
            <v/>
          </cell>
          <cell r="W446" t="str">
            <v/>
          </cell>
          <cell r="X446" t="str">
            <v/>
          </cell>
          <cell r="Y446" t="str">
            <v/>
          </cell>
          <cell r="Z446">
            <v>0</v>
          </cell>
          <cell r="AA446">
            <v>0</v>
          </cell>
          <cell r="AB446"/>
          <cell r="AC446"/>
          <cell r="AD446"/>
          <cell r="AE446"/>
          <cell r="AF446"/>
          <cell r="AG446"/>
          <cell r="AH446"/>
          <cell r="AI446"/>
          <cell r="AJ446"/>
          <cell r="AK446" t="str">
            <v/>
          </cell>
          <cell r="AL446"/>
          <cell r="AM446"/>
          <cell r="AN446"/>
          <cell r="AO446"/>
          <cell r="AP446"/>
          <cell r="AQ446"/>
          <cell r="AR446"/>
          <cell r="AS446"/>
          <cell r="AT446"/>
          <cell r="AU446" t="str">
            <v/>
          </cell>
          <cell r="AV446" t="str">
            <v/>
          </cell>
          <cell r="AW446" t="str">
            <v/>
          </cell>
          <cell r="AX446" t="str">
            <v/>
          </cell>
          <cell r="AY446" t="str">
            <v/>
          </cell>
          <cell r="AZ446" t="str">
            <v/>
          </cell>
          <cell r="BA446" t="str">
            <v/>
          </cell>
          <cell r="BB446" t="str">
            <v/>
          </cell>
          <cell r="BC446" t="str">
            <v/>
          </cell>
          <cell r="BD446" t="str">
            <v/>
          </cell>
          <cell r="BE446" t="str">
            <v/>
          </cell>
          <cell r="BF446" t="e">
            <v>#N/A</v>
          </cell>
          <cell r="BG446">
            <v>0</v>
          </cell>
          <cell r="BH446" t="str">
            <v/>
          </cell>
          <cell r="BI446" t="str">
            <v/>
          </cell>
          <cell r="BJ446" t="str">
            <v/>
          </cell>
          <cell r="BK446" t="str">
            <v/>
          </cell>
          <cell r="BL446" t="str">
            <v/>
          </cell>
          <cell r="BM446" t="str">
            <v/>
          </cell>
          <cell r="BN446" t="str">
            <v/>
          </cell>
          <cell r="BO446" t="str">
            <v/>
          </cell>
          <cell r="BP446" t="str">
            <v/>
          </cell>
          <cell r="BQ446"/>
          <cell r="BR446"/>
          <cell r="BS446"/>
          <cell r="BU446"/>
          <cell r="BV446"/>
          <cell r="BW446"/>
          <cell r="BX446"/>
          <cell r="BY446"/>
          <cell r="BZ446"/>
          <cell r="CA446"/>
          <cell r="CB446"/>
          <cell r="CC446"/>
        </row>
        <row r="447">
          <cell r="C447"/>
          <cell r="D447"/>
          <cell r="E447"/>
          <cell r="F447"/>
          <cell r="G447"/>
          <cell r="H447"/>
          <cell r="I447"/>
          <cell r="J447" t="str">
            <v/>
          </cell>
          <cell r="K447" t="str">
            <v/>
          </cell>
          <cell r="L447" t="str">
            <v/>
          </cell>
          <cell r="M447"/>
          <cell r="N447"/>
          <cell r="O447" t="str">
            <v/>
          </cell>
          <cell r="P447"/>
          <cell r="Q447"/>
          <cell r="R447"/>
          <cell r="S447"/>
          <cell r="T447"/>
          <cell r="U447" t="str">
            <v/>
          </cell>
          <cell r="V447" t="str">
            <v/>
          </cell>
          <cell r="W447" t="str">
            <v/>
          </cell>
          <cell r="X447" t="str">
            <v/>
          </cell>
          <cell r="Y447" t="str">
            <v/>
          </cell>
          <cell r="Z447">
            <v>0</v>
          </cell>
          <cell r="AA447">
            <v>0</v>
          </cell>
          <cell r="AB447"/>
          <cell r="AC447"/>
          <cell r="AD447"/>
          <cell r="AE447"/>
          <cell r="AF447"/>
          <cell r="AG447"/>
          <cell r="AH447"/>
          <cell r="AI447"/>
          <cell r="AJ447"/>
          <cell r="AK447" t="str">
            <v/>
          </cell>
          <cell r="AL447"/>
          <cell r="AM447"/>
          <cell r="AN447"/>
          <cell r="AO447"/>
          <cell r="AP447"/>
          <cell r="AQ447"/>
          <cell r="AR447"/>
          <cell r="AS447"/>
          <cell r="AT447"/>
          <cell r="AU447" t="str">
            <v/>
          </cell>
          <cell r="AV447" t="str">
            <v/>
          </cell>
          <cell r="AW447" t="str">
            <v/>
          </cell>
          <cell r="AX447" t="str">
            <v/>
          </cell>
          <cell r="AY447" t="str">
            <v/>
          </cell>
          <cell r="AZ447" t="str">
            <v/>
          </cell>
          <cell r="BA447" t="str">
            <v/>
          </cell>
          <cell r="BB447" t="str">
            <v/>
          </cell>
          <cell r="BC447" t="str">
            <v/>
          </cell>
          <cell r="BD447" t="str">
            <v/>
          </cell>
          <cell r="BE447" t="str">
            <v/>
          </cell>
          <cell r="BF447" t="e">
            <v>#N/A</v>
          </cell>
          <cell r="BG447">
            <v>0</v>
          </cell>
          <cell r="BH447" t="str">
            <v/>
          </cell>
          <cell r="BI447" t="str">
            <v/>
          </cell>
          <cell r="BJ447" t="str">
            <v/>
          </cell>
          <cell r="BK447" t="str">
            <v/>
          </cell>
          <cell r="BL447" t="str">
            <v/>
          </cell>
          <cell r="BM447" t="str">
            <v/>
          </cell>
          <cell r="BN447" t="str">
            <v/>
          </cell>
          <cell r="BO447" t="str">
            <v/>
          </cell>
          <cell r="BP447" t="str">
            <v/>
          </cell>
          <cell r="BQ447"/>
          <cell r="BR447"/>
          <cell r="BS447"/>
          <cell r="BU447"/>
          <cell r="BV447"/>
          <cell r="BW447"/>
          <cell r="BX447"/>
          <cell r="BY447"/>
          <cell r="BZ447"/>
          <cell r="CA447"/>
          <cell r="CB447"/>
          <cell r="CC447"/>
        </row>
        <row r="448">
          <cell r="C448"/>
          <cell r="D448"/>
          <cell r="E448"/>
          <cell r="F448"/>
          <cell r="G448"/>
          <cell r="H448"/>
          <cell r="I448"/>
          <cell r="J448" t="str">
            <v/>
          </cell>
          <cell r="K448" t="str">
            <v/>
          </cell>
          <cell r="L448" t="str">
            <v/>
          </cell>
          <cell r="M448"/>
          <cell r="N448"/>
          <cell r="O448" t="str">
            <v/>
          </cell>
          <cell r="P448"/>
          <cell r="Q448"/>
          <cell r="R448"/>
          <cell r="S448"/>
          <cell r="T448"/>
          <cell r="U448" t="str">
            <v/>
          </cell>
          <cell r="V448" t="str">
            <v/>
          </cell>
          <cell r="W448" t="str">
            <v/>
          </cell>
          <cell r="X448" t="str">
            <v/>
          </cell>
          <cell r="Y448" t="str">
            <v/>
          </cell>
          <cell r="Z448">
            <v>0</v>
          </cell>
          <cell r="AA448">
            <v>0</v>
          </cell>
          <cell r="AB448"/>
          <cell r="AC448"/>
          <cell r="AD448"/>
          <cell r="AE448"/>
          <cell r="AF448"/>
          <cell r="AG448"/>
          <cell r="AH448"/>
          <cell r="AI448"/>
          <cell r="AJ448"/>
          <cell r="AK448" t="str">
            <v/>
          </cell>
          <cell r="AL448"/>
          <cell r="AM448"/>
          <cell r="AN448"/>
          <cell r="AO448"/>
          <cell r="AP448"/>
          <cell r="AQ448"/>
          <cell r="AR448"/>
          <cell r="AS448"/>
          <cell r="AT448"/>
          <cell r="AU448" t="str">
            <v/>
          </cell>
          <cell r="AV448" t="str">
            <v/>
          </cell>
          <cell r="AW448" t="str">
            <v/>
          </cell>
          <cell r="AX448" t="str">
            <v/>
          </cell>
          <cell r="AY448" t="str">
            <v/>
          </cell>
          <cell r="AZ448" t="str">
            <v/>
          </cell>
          <cell r="BA448" t="str">
            <v/>
          </cell>
          <cell r="BB448" t="str">
            <v/>
          </cell>
          <cell r="BC448" t="str">
            <v/>
          </cell>
          <cell r="BD448" t="str">
            <v/>
          </cell>
          <cell r="BE448" t="str">
            <v/>
          </cell>
          <cell r="BF448" t="e">
            <v>#N/A</v>
          </cell>
          <cell r="BG448">
            <v>0</v>
          </cell>
          <cell r="BH448" t="str">
            <v/>
          </cell>
          <cell r="BI448" t="str">
            <v/>
          </cell>
          <cell r="BJ448" t="str">
            <v/>
          </cell>
          <cell r="BK448" t="str">
            <v/>
          </cell>
          <cell r="BL448" t="str">
            <v/>
          </cell>
          <cell r="BM448" t="str">
            <v/>
          </cell>
          <cell r="BN448" t="str">
            <v/>
          </cell>
          <cell r="BO448" t="str">
            <v/>
          </cell>
          <cell r="BP448" t="str">
            <v/>
          </cell>
          <cell r="BQ448"/>
          <cell r="BR448"/>
          <cell r="BS448"/>
          <cell r="BU448"/>
          <cell r="BV448"/>
          <cell r="BW448"/>
          <cell r="BX448"/>
          <cell r="BY448"/>
          <cell r="BZ448"/>
          <cell r="CA448"/>
          <cell r="CB448"/>
          <cell r="CC448"/>
        </row>
        <row r="449">
          <cell r="C449"/>
          <cell r="D449"/>
          <cell r="E449"/>
          <cell r="F449"/>
          <cell r="G449"/>
          <cell r="H449"/>
          <cell r="I449"/>
          <cell r="J449" t="str">
            <v/>
          </cell>
          <cell r="K449" t="str">
            <v/>
          </cell>
          <cell r="L449" t="str">
            <v/>
          </cell>
          <cell r="M449"/>
          <cell r="N449"/>
          <cell r="O449" t="str">
            <v/>
          </cell>
          <cell r="P449"/>
          <cell r="Q449"/>
          <cell r="R449"/>
          <cell r="S449"/>
          <cell r="T449"/>
          <cell r="U449" t="str">
            <v/>
          </cell>
          <cell r="V449" t="str">
            <v/>
          </cell>
          <cell r="W449" t="str">
            <v/>
          </cell>
          <cell r="X449" t="str">
            <v/>
          </cell>
          <cell r="Y449" t="str">
            <v/>
          </cell>
          <cell r="Z449">
            <v>0</v>
          </cell>
          <cell r="AA449">
            <v>0</v>
          </cell>
          <cell r="AB449"/>
          <cell r="AC449"/>
          <cell r="AD449"/>
          <cell r="AE449"/>
          <cell r="AF449"/>
          <cell r="AG449"/>
          <cell r="AH449"/>
          <cell r="AI449"/>
          <cell r="AJ449"/>
          <cell r="AK449" t="str">
            <v/>
          </cell>
          <cell r="AL449"/>
          <cell r="AM449"/>
          <cell r="AN449"/>
          <cell r="AO449"/>
          <cell r="AP449"/>
          <cell r="AQ449"/>
          <cell r="AR449"/>
          <cell r="AS449"/>
          <cell r="AT449"/>
          <cell r="AU449" t="str">
            <v/>
          </cell>
          <cell r="AV449" t="str">
            <v/>
          </cell>
          <cell r="AW449" t="str">
            <v/>
          </cell>
          <cell r="AX449" t="str">
            <v/>
          </cell>
          <cell r="AY449" t="str">
            <v/>
          </cell>
          <cell r="AZ449" t="str">
            <v/>
          </cell>
          <cell r="BA449" t="str">
            <v/>
          </cell>
          <cell r="BB449" t="str">
            <v/>
          </cell>
          <cell r="BC449" t="str">
            <v/>
          </cell>
          <cell r="BD449" t="str">
            <v/>
          </cell>
          <cell r="BE449" t="str">
            <v/>
          </cell>
          <cell r="BF449" t="e">
            <v>#N/A</v>
          </cell>
          <cell r="BG449">
            <v>0</v>
          </cell>
          <cell r="BH449" t="str">
            <v/>
          </cell>
          <cell r="BI449" t="str">
            <v/>
          </cell>
          <cell r="BJ449" t="str">
            <v/>
          </cell>
          <cell r="BK449" t="str">
            <v/>
          </cell>
          <cell r="BL449" t="str">
            <v/>
          </cell>
          <cell r="BM449" t="str">
            <v/>
          </cell>
          <cell r="BN449" t="str">
            <v/>
          </cell>
          <cell r="BO449" t="str">
            <v/>
          </cell>
          <cell r="BP449" t="str">
            <v/>
          </cell>
          <cell r="BQ449"/>
          <cell r="BR449"/>
          <cell r="BS449"/>
          <cell r="BU449"/>
          <cell r="BV449"/>
          <cell r="BW449"/>
          <cell r="BX449"/>
          <cell r="BY449"/>
          <cell r="BZ449"/>
          <cell r="CA449"/>
          <cell r="CB449"/>
          <cell r="CC449"/>
        </row>
        <row r="450">
          <cell r="C450"/>
          <cell r="D450"/>
          <cell r="E450"/>
          <cell r="F450"/>
          <cell r="G450"/>
          <cell r="H450"/>
          <cell r="I450"/>
          <cell r="J450" t="str">
            <v/>
          </cell>
          <cell r="K450" t="str">
            <v/>
          </cell>
          <cell r="L450" t="str">
            <v/>
          </cell>
          <cell r="M450"/>
          <cell r="N450"/>
          <cell r="O450" t="str">
            <v/>
          </cell>
          <cell r="P450"/>
          <cell r="Q450"/>
          <cell r="R450"/>
          <cell r="S450"/>
          <cell r="T450"/>
          <cell r="U450" t="str">
            <v/>
          </cell>
          <cell r="V450" t="str">
            <v/>
          </cell>
          <cell r="W450" t="str">
            <v/>
          </cell>
          <cell r="X450" t="str">
            <v/>
          </cell>
          <cell r="Y450" t="str">
            <v/>
          </cell>
          <cell r="Z450">
            <v>0</v>
          </cell>
          <cell r="AA450">
            <v>0</v>
          </cell>
          <cell r="AB450"/>
          <cell r="AC450"/>
          <cell r="AD450"/>
          <cell r="AE450"/>
          <cell r="AF450"/>
          <cell r="AG450"/>
          <cell r="AH450"/>
          <cell r="AI450"/>
          <cell r="AJ450"/>
          <cell r="AK450" t="str">
            <v/>
          </cell>
          <cell r="AL450"/>
          <cell r="AM450"/>
          <cell r="AN450"/>
          <cell r="AO450"/>
          <cell r="AP450"/>
          <cell r="AQ450"/>
          <cell r="AR450"/>
          <cell r="AS450"/>
          <cell r="AT450"/>
          <cell r="AU450" t="str">
            <v/>
          </cell>
          <cell r="AV450" t="str">
            <v/>
          </cell>
          <cell r="AW450" t="str">
            <v/>
          </cell>
          <cell r="AX450" t="str">
            <v/>
          </cell>
          <cell r="AY450" t="str">
            <v/>
          </cell>
          <cell r="AZ450" t="str">
            <v/>
          </cell>
          <cell r="BA450" t="str">
            <v/>
          </cell>
          <cell r="BB450" t="str">
            <v/>
          </cell>
          <cell r="BC450" t="str">
            <v/>
          </cell>
          <cell r="BD450" t="str">
            <v/>
          </cell>
          <cell r="BE450" t="str">
            <v/>
          </cell>
          <cell r="BF450" t="e">
            <v>#N/A</v>
          </cell>
          <cell r="BG450">
            <v>0</v>
          </cell>
          <cell r="BH450" t="str">
            <v/>
          </cell>
          <cell r="BI450" t="str">
            <v/>
          </cell>
          <cell r="BJ450" t="str">
            <v/>
          </cell>
          <cell r="BK450" t="str">
            <v/>
          </cell>
          <cell r="BL450" t="str">
            <v/>
          </cell>
          <cell r="BM450" t="str">
            <v/>
          </cell>
          <cell r="BN450" t="str">
            <v/>
          </cell>
          <cell r="BO450" t="str">
            <v/>
          </cell>
          <cell r="BP450" t="str">
            <v/>
          </cell>
          <cell r="BQ450"/>
          <cell r="BR450"/>
          <cell r="BS450"/>
          <cell r="BU450"/>
          <cell r="BV450"/>
          <cell r="BW450"/>
          <cell r="BX450"/>
          <cell r="BY450"/>
          <cell r="BZ450"/>
          <cell r="CA450"/>
          <cell r="CB450"/>
          <cell r="CC450"/>
        </row>
        <row r="451">
          <cell r="C451"/>
          <cell r="D451"/>
          <cell r="E451"/>
          <cell r="F451"/>
          <cell r="G451"/>
          <cell r="H451"/>
          <cell r="I451"/>
          <cell r="J451" t="str">
            <v/>
          </cell>
          <cell r="K451" t="str">
            <v/>
          </cell>
          <cell r="L451" t="str">
            <v/>
          </cell>
          <cell r="M451"/>
          <cell r="N451"/>
          <cell r="O451" t="str">
            <v/>
          </cell>
          <cell r="P451"/>
          <cell r="Q451"/>
          <cell r="R451"/>
          <cell r="S451"/>
          <cell r="T451"/>
          <cell r="U451" t="str">
            <v/>
          </cell>
          <cell r="V451" t="str">
            <v/>
          </cell>
          <cell r="W451" t="str">
            <v/>
          </cell>
          <cell r="X451" t="str">
            <v/>
          </cell>
          <cell r="Y451" t="str">
            <v/>
          </cell>
          <cell r="Z451">
            <v>0</v>
          </cell>
          <cell r="AA451">
            <v>0</v>
          </cell>
          <cell r="AB451"/>
          <cell r="AC451"/>
          <cell r="AD451"/>
          <cell r="AE451"/>
          <cell r="AF451"/>
          <cell r="AG451"/>
          <cell r="AH451"/>
          <cell r="AI451"/>
          <cell r="AJ451"/>
          <cell r="AK451" t="str">
            <v/>
          </cell>
          <cell r="AL451"/>
          <cell r="AM451"/>
          <cell r="AN451"/>
          <cell r="AO451"/>
          <cell r="AP451"/>
          <cell r="AQ451"/>
          <cell r="AR451"/>
          <cell r="AS451"/>
          <cell r="AT451"/>
          <cell r="AU451" t="str">
            <v/>
          </cell>
          <cell r="AV451" t="str">
            <v/>
          </cell>
          <cell r="AW451" t="str">
            <v/>
          </cell>
          <cell r="AX451" t="str">
            <v/>
          </cell>
          <cell r="AY451" t="str">
            <v/>
          </cell>
          <cell r="AZ451" t="str">
            <v/>
          </cell>
          <cell r="BA451" t="str">
            <v/>
          </cell>
          <cell r="BB451" t="str">
            <v/>
          </cell>
          <cell r="BC451" t="str">
            <v/>
          </cell>
          <cell r="BD451" t="str">
            <v/>
          </cell>
          <cell r="BE451" t="str">
            <v/>
          </cell>
          <cell r="BF451" t="e">
            <v>#N/A</v>
          </cell>
          <cell r="BG451">
            <v>0</v>
          </cell>
          <cell r="BH451" t="str">
            <v/>
          </cell>
          <cell r="BI451" t="str">
            <v/>
          </cell>
          <cell r="BJ451" t="str">
            <v/>
          </cell>
          <cell r="BK451" t="str">
            <v/>
          </cell>
          <cell r="BL451" t="str">
            <v/>
          </cell>
          <cell r="BM451" t="str">
            <v/>
          </cell>
          <cell r="BN451" t="str">
            <v/>
          </cell>
          <cell r="BO451" t="str">
            <v/>
          </cell>
          <cell r="BP451" t="str">
            <v/>
          </cell>
          <cell r="BQ451"/>
          <cell r="BR451"/>
          <cell r="BS451"/>
          <cell r="BU451"/>
          <cell r="BV451"/>
          <cell r="BW451"/>
          <cell r="BX451"/>
          <cell r="BY451"/>
          <cell r="BZ451"/>
          <cell r="CA451"/>
          <cell r="CB451"/>
          <cell r="CC451"/>
        </row>
        <row r="452">
          <cell r="C452"/>
          <cell r="D452"/>
          <cell r="E452"/>
          <cell r="F452"/>
          <cell r="G452"/>
          <cell r="H452"/>
          <cell r="I452"/>
          <cell r="J452" t="str">
            <v/>
          </cell>
          <cell r="K452" t="str">
            <v/>
          </cell>
          <cell r="L452" t="str">
            <v/>
          </cell>
          <cell r="M452"/>
          <cell r="N452"/>
          <cell r="O452" t="str">
            <v/>
          </cell>
          <cell r="P452"/>
          <cell r="Q452"/>
          <cell r="R452"/>
          <cell r="S452"/>
          <cell r="T452"/>
          <cell r="U452" t="str">
            <v/>
          </cell>
          <cell r="V452" t="str">
            <v/>
          </cell>
          <cell r="W452" t="str">
            <v/>
          </cell>
          <cell r="X452" t="str">
            <v/>
          </cell>
          <cell r="Y452" t="str">
            <v/>
          </cell>
          <cell r="Z452">
            <v>0</v>
          </cell>
          <cell r="AA452"/>
          <cell r="AB452"/>
          <cell r="AC452"/>
          <cell r="AD452"/>
          <cell r="AE452"/>
          <cell r="AF452"/>
          <cell r="AG452"/>
          <cell r="AH452"/>
          <cell r="AI452"/>
          <cell r="AJ452"/>
          <cell r="AK452" t="str">
            <v/>
          </cell>
          <cell r="AL452"/>
          <cell r="AM452"/>
          <cell r="AN452"/>
          <cell r="AO452"/>
          <cell r="AP452"/>
          <cell r="AQ452"/>
          <cell r="AR452"/>
          <cell r="AS452"/>
          <cell r="AT452"/>
          <cell r="AU452" t="str">
            <v/>
          </cell>
          <cell r="AV452" t="str">
            <v/>
          </cell>
          <cell r="AW452" t="str">
            <v/>
          </cell>
          <cell r="AX452" t="str">
            <v/>
          </cell>
          <cell r="AY452" t="str">
            <v/>
          </cell>
          <cell r="AZ452" t="str">
            <v/>
          </cell>
          <cell r="BA452" t="str">
            <v/>
          </cell>
          <cell r="BB452" t="str">
            <v/>
          </cell>
          <cell r="BC452" t="str">
            <v/>
          </cell>
          <cell r="BD452" t="str">
            <v/>
          </cell>
          <cell r="BE452" t="str">
            <v/>
          </cell>
          <cell r="BF452" t="e">
            <v>#N/A</v>
          </cell>
          <cell r="BG452">
            <v>0</v>
          </cell>
          <cell r="BH452" t="str">
            <v/>
          </cell>
          <cell r="BI452" t="str">
            <v/>
          </cell>
          <cell r="BJ452" t="str">
            <v/>
          </cell>
          <cell r="BK452" t="str">
            <v/>
          </cell>
          <cell r="BL452" t="str">
            <v/>
          </cell>
          <cell r="BM452" t="str">
            <v/>
          </cell>
          <cell r="BN452" t="str">
            <v/>
          </cell>
          <cell r="BO452" t="str">
            <v/>
          </cell>
          <cell r="BP452" t="str">
            <v/>
          </cell>
          <cell r="BQ452"/>
          <cell r="BR452"/>
          <cell r="BS452"/>
          <cell r="BU452"/>
          <cell r="BV452"/>
          <cell r="BW452"/>
          <cell r="BX452"/>
          <cell r="BY452"/>
          <cell r="BZ452"/>
          <cell r="CA452"/>
          <cell r="CB452"/>
          <cell r="CC452"/>
        </row>
        <row r="453">
          <cell r="C453"/>
          <cell r="D453"/>
          <cell r="E453"/>
          <cell r="F453"/>
          <cell r="G453"/>
          <cell r="H453"/>
          <cell r="I453"/>
          <cell r="J453" t="str">
            <v/>
          </cell>
          <cell r="K453" t="str">
            <v/>
          </cell>
          <cell r="L453" t="str">
            <v/>
          </cell>
          <cell r="M453"/>
          <cell r="N453"/>
          <cell r="O453" t="str">
            <v/>
          </cell>
          <cell r="P453"/>
          <cell r="Q453"/>
          <cell r="R453"/>
          <cell r="S453"/>
          <cell r="T453"/>
          <cell r="U453" t="str">
            <v/>
          </cell>
          <cell r="V453" t="str">
            <v/>
          </cell>
          <cell r="W453" t="str">
            <v/>
          </cell>
          <cell r="X453" t="str">
            <v/>
          </cell>
          <cell r="Y453" t="str">
            <v/>
          </cell>
          <cell r="Z453">
            <v>0</v>
          </cell>
          <cell r="AA453">
            <v>0</v>
          </cell>
          <cell r="AB453"/>
          <cell r="AC453"/>
          <cell r="AD453"/>
          <cell r="AE453"/>
          <cell r="AF453"/>
          <cell r="AG453"/>
          <cell r="AH453"/>
          <cell r="AI453"/>
          <cell r="AJ453"/>
          <cell r="AK453" t="str">
            <v/>
          </cell>
          <cell r="AL453"/>
          <cell r="AM453"/>
          <cell r="AN453"/>
          <cell r="AO453"/>
          <cell r="AP453"/>
          <cell r="AQ453"/>
          <cell r="AR453"/>
          <cell r="AS453"/>
          <cell r="AT453"/>
          <cell r="AU453" t="str">
            <v/>
          </cell>
          <cell r="AV453" t="str">
            <v/>
          </cell>
          <cell r="AW453" t="str">
            <v/>
          </cell>
          <cell r="AX453" t="str">
            <v/>
          </cell>
          <cell r="AY453" t="str">
            <v/>
          </cell>
          <cell r="AZ453" t="str">
            <v/>
          </cell>
          <cell r="BA453" t="str">
            <v/>
          </cell>
          <cell r="BB453" t="str">
            <v/>
          </cell>
          <cell r="BC453" t="str">
            <v/>
          </cell>
          <cell r="BD453" t="str">
            <v/>
          </cell>
          <cell r="BE453" t="str">
            <v/>
          </cell>
          <cell r="BF453" t="e">
            <v>#N/A</v>
          </cell>
          <cell r="BG453">
            <v>0</v>
          </cell>
          <cell r="BH453" t="str">
            <v/>
          </cell>
          <cell r="BI453" t="str">
            <v/>
          </cell>
          <cell r="BJ453" t="str">
            <v/>
          </cell>
          <cell r="BK453" t="str">
            <v/>
          </cell>
          <cell r="BL453" t="str">
            <v/>
          </cell>
          <cell r="BM453" t="str">
            <v/>
          </cell>
          <cell r="BN453" t="str">
            <v/>
          </cell>
          <cell r="BO453" t="str">
            <v/>
          </cell>
          <cell r="BP453" t="str">
            <v/>
          </cell>
          <cell r="BQ453"/>
          <cell r="BR453"/>
          <cell r="BS453"/>
          <cell r="BU453"/>
          <cell r="BV453"/>
          <cell r="BW453"/>
          <cell r="BX453"/>
          <cell r="BY453"/>
          <cell r="BZ453"/>
          <cell r="CA453"/>
          <cell r="CB453"/>
          <cell r="CC453"/>
        </row>
        <row r="454">
          <cell r="C454"/>
          <cell r="D454"/>
          <cell r="E454"/>
          <cell r="F454"/>
          <cell r="G454"/>
          <cell r="H454"/>
          <cell r="I454"/>
          <cell r="J454" t="str">
            <v/>
          </cell>
          <cell r="K454" t="str">
            <v/>
          </cell>
          <cell r="L454" t="str">
            <v/>
          </cell>
          <cell r="M454"/>
          <cell r="N454"/>
          <cell r="O454" t="str">
            <v/>
          </cell>
          <cell r="P454"/>
          <cell r="Q454"/>
          <cell r="R454"/>
          <cell r="S454"/>
          <cell r="T454"/>
          <cell r="U454" t="str">
            <v/>
          </cell>
          <cell r="V454" t="str">
            <v/>
          </cell>
          <cell r="W454" t="str">
            <v/>
          </cell>
          <cell r="X454" t="str">
            <v/>
          </cell>
          <cell r="Y454" t="str">
            <v/>
          </cell>
          <cell r="Z454">
            <v>0</v>
          </cell>
          <cell r="AA454">
            <v>0</v>
          </cell>
          <cell r="AB454"/>
          <cell r="AC454"/>
          <cell r="AD454"/>
          <cell r="AE454"/>
          <cell r="AF454"/>
          <cell r="AG454"/>
          <cell r="AH454"/>
          <cell r="AI454"/>
          <cell r="AJ454"/>
          <cell r="AK454" t="str">
            <v/>
          </cell>
          <cell r="AL454"/>
          <cell r="AM454"/>
          <cell r="AN454"/>
          <cell r="AO454"/>
          <cell r="AP454"/>
          <cell r="AQ454"/>
          <cell r="AR454"/>
          <cell r="AS454"/>
          <cell r="AT454"/>
          <cell r="AU454" t="str">
            <v/>
          </cell>
          <cell r="AV454" t="str">
            <v/>
          </cell>
          <cell r="AW454" t="str">
            <v/>
          </cell>
          <cell r="AX454" t="str">
            <v/>
          </cell>
          <cell r="AY454" t="str">
            <v/>
          </cell>
          <cell r="AZ454" t="str">
            <v/>
          </cell>
          <cell r="BA454" t="str">
            <v/>
          </cell>
          <cell r="BB454" t="str">
            <v/>
          </cell>
          <cell r="BC454" t="str">
            <v/>
          </cell>
          <cell r="BD454" t="str">
            <v/>
          </cell>
          <cell r="BE454" t="str">
            <v/>
          </cell>
          <cell r="BF454" t="e">
            <v>#N/A</v>
          </cell>
          <cell r="BG454">
            <v>0</v>
          </cell>
          <cell r="BH454" t="str">
            <v/>
          </cell>
          <cell r="BI454" t="str">
            <v/>
          </cell>
          <cell r="BJ454" t="str">
            <v/>
          </cell>
          <cell r="BK454" t="str">
            <v/>
          </cell>
          <cell r="BL454" t="str">
            <v/>
          </cell>
          <cell r="BM454" t="str">
            <v/>
          </cell>
          <cell r="BN454" t="str">
            <v/>
          </cell>
          <cell r="BO454" t="str">
            <v/>
          </cell>
          <cell r="BP454" t="str">
            <v/>
          </cell>
          <cell r="BQ454"/>
          <cell r="BR454"/>
          <cell r="BS454"/>
          <cell r="BU454"/>
          <cell r="BV454"/>
          <cell r="BW454"/>
          <cell r="BX454"/>
          <cell r="BY454"/>
          <cell r="BZ454"/>
          <cell r="CA454"/>
          <cell r="CB454"/>
          <cell r="CC454"/>
        </row>
        <row r="455">
          <cell r="C455"/>
          <cell r="D455"/>
          <cell r="E455"/>
          <cell r="F455"/>
          <cell r="G455"/>
          <cell r="H455"/>
          <cell r="I455"/>
          <cell r="J455" t="str">
            <v/>
          </cell>
          <cell r="K455" t="str">
            <v/>
          </cell>
          <cell r="L455" t="str">
            <v/>
          </cell>
          <cell r="M455"/>
          <cell r="N455"/>
          <cell r="O455" t="str">
            <v/>
          </cell>
          <cell r="P455"/>
          <cell r="Q455"/>
          <cell r="R455"/>
          <cell r="S455"/>
          <cell r="T455"/>
          <cell r="U455" t="str">
            <v/>
          </cell>
          <cell r="V455" t="str">
            <v/>
          </cell>
          <cell r="W455" t="str">
            <v/>
          </cell>
          <cell r="X455" t="str">
            <v/>
          </cell>
          <cell r="Y455" t="str">
            <v/>
          </cell>
          <cell r="Z455">
            <v>0</v>
          </cell>
          <cell r="AA455">
            <v>0</v>
          </cell>
          <cell r="AB455"/>
          <cell r="AC455"/>
          <cell r="AD455"/>
          <cell r="AE455"/>
          <cell r="AF455"/>
          <cell r="AG455"/>
          <cell r="AH455"/>
          <cell r="AI455"/>
          <cell r="AJ455"/>
          <cell r="AK455" t="str">
            <v/>
          </cell>
          <cell r="AL455"/>
          <cell r="AM455"/>
          <cell r="AN455"/>
          <cell r="AO455"/>
          <cell r="AP455"/>
          <cell r="AQ455"/>
          <cell r="AR455"/>
          <cell r="AS455"/>
          <cell r="AT455"/>
          <cell r="AU455" t="str">
            <v/>
          </cell>
          <cell r="AV455" t="str">
            <v/>
          </cell>
          <cell r="AW455" t="str">
            <v/>
          </cell>
          <cell r="AX455" t="str">
            <v/>
          </cell>
          <cell r="AY455" t="str">
            <v/>
          </cell>
          <cell r="AZ455" t="str">
            <v/>
          </cell>
          <cell r="BA455" t="str">
            <v/>
          </cell>
          <cell r="BB455" t="str">
            <v/>
          </cell>
          <cell r="BC455" t="str">
            <v/>
          </cell>
          <cell r="BD455" t="str">
            <v/>
          </cell>
          <cell r="BE455" t="str">
            <v/>
          </cell>
          <cell r="BF455" t="e">
            <v>#N/A</v>
          </cell>
          <cell r="BG455">
            <v>0</v>
          </cell>
          <cell r="BH455" t="str">
            <v/>
          </cell>
          <cell r="BI455" t="str">
            <v/>
          </cell>
          <cell r="BJ455" t="str">
            <v/>
          </cell>
          <cell r="BK455" t="str">
            <v/>
          </cell>
          <cell r="BL455" t="str">
            <v/>
          </cell>
          <cell r="BM455" t="str">
            <v/>
          </cell>
          <cell r="BN455" t="str">
            <v/>
          </cell>
          <cell r="BO455" t="str">
            <v/>
          </cell>
          <cell r="BP455" t="str">
            <v/>
          </cell>
          <cell r="BQ455"/>
          <cell r="BR455"/>
          <cell r="BS455"/>
          <cell r="BU455"/>
          <cell r="BV455"/>
          <cell r="BW455"/>
          <cell r="BX455"/>
          <cell r="BY455"/>
          <cell r="BZ455"/>
          <cell r="CA455"/>
          <cell r="CB455"/>
          <cell r="CC455"/>
        </row>
        <row r="456">
          <cell r="C456"/>
          <cell r="D456"/>
          <cell r="E456"/>
          <cell r="F456"/>
          <cell r="G456"/>
          <cell r="H456"/>
          <cell r="I456"/>
          <cell r="J456" t="str">
            <v/>
          </cell>
          <cell r="K456" t="str">
            <v/>
          </cell>
          <cell r="L456" t="str">
            <v/>
          </cell>
          <cell r="M456"/>
          <cell r="N456"/>
          <cell r="O456" t="str">
            <v/>
          </cell>
          <cell r="P456"/>
          <cell r="Q456"/>
          <cell r="R456"/>
          <cell r="S456"/>
          <cell r="T456"/>
          <cell r="U456" t="str">
            <v/>
          </cell>
          <cell r="V456" t="str">
            <v/>
          </cell>
          <cell r="W456" t="str">
            <v/>
          </cell>
          <cell r="X456" t="str">
            <v/>
          </cell>
          <cell r="Y456" t="str">
            <v/>
          </cell>
          <cell r="Z456">
            <v>0</v>
          </cell>
          <cell r="AA456">
            <v>0</v>
          </cell>
          <cell r="AB456"/>
          <cell r="AC456"/>
          <cell r="AD456"/>
          <cell r="AE456"/>
          <cell r="AF456"/>
          <cell r="AG456"/>
          <cell r="AH456"/>
          <cell r="AI456"/>
          <cell r="AJ456"/>
          <cell r="AK456" t="str">
            <v/>
          </cell>
          <cell r="AL456"/>
          <cell r="AM456"/>
          <cell r="AN456"/>
          <cell r="AO456"/>
          <cell r="AP456"/>
          <cell r="AQ456"/>
          <cell r="AR456"/>
          <cell r="AS456"/>
          <cell r="AT456"/>
          <cell r="AU456" t="str">
            <v/>
          </cell>
          <cell r="AV456" t="str">
            <v/>
          </cell>
          <cell r="AW456" t="str">
            <v/>
          </cell>
          <cell r="AX456" t="str">
            <v/>
          </cell>
          <cell r="AY456" t="str">
            <v/>
          </cell>
          <cell r="AZ456" t="str">
            <v/>
          </cell>
          <cell r="BA456" t="str">
            <v/>
          </cell>
          <cell r="BB456" t="str">
            <v/>
          </cell>
          <cell r="BC456" t="str">
            <v/>
          </cell>
          <cell r="BD456" t="str">
            <v/>
          </cell>
          <cell r="BE456" t="str">
            <v/>
          </cell>
          <cell r="BF456" t="e">
            <v>#N/A</v>
          </cell>
          <cell r="BG456">
            <v>0</v>
          </cell>
          <cell r="BH456" t="str">
            <v/>
          </cell>
          <cell r="BI456" t="str">
            <v/>
          </cell>
          <cell r="BJ456" t="str">
            <v/>
          </cell>
          <cell r="BK456" t="str">
            <v/>
          </cell>
          <cell r="BL456" t="str">
            <v/>
          </cell>
          <cell r="BM456" t="str">
            <v/>
          </cell>
          <cell r="BN456" t="str">
            <v/>
          </cell>
          <cell r="BO456" t="str">
            <v/>
          </cell>
          <cell r="BP456" t="str">
            <v/>
          </cell>
          <cell r="BQ456"/>
          <cell r="BR456"/>
          <cell r="BS456"/>
          <cell r="BU456"/>
          <cell r="BV456"/>
          <cell r="BW456"/>
          <cell r="BX456"/>
          <cell r="BY456"/>
          <cell r="BZ456"/>
          <cell r="CA456"/>
          <cell r="CB456"/>
          <cell r="CC456"/>
        </row>
        <row r="457">
          <cell r="C457"/>
          <cell r="D457"/>
          <cell r="E457"/>
          <cell r="F457"/>
          <cell r="G457"/>
          <cell r="H457"/>
          <cell r="I457"/>
          <cell r="J457" t="str">
            <v/>
          </cell>
          <cell r="K457" t="str">
            <v/>
          </cell>
          <cell r="L457" t="str">
            <v/>
          </cell>
          <cell r="M457"/>
          <cell r="N457"/>
          <cell r="O457" t="str">
            <v/>
          </cell>
          <cell r="P457"/>
          <cell r="Q457"/>
          <cell r="R457"/>
          <cell r="S457"/>
          <cell r="T457"/>
          <cell r="U457" t="str">
            <v/>
          </cell>
          <cell r="V457" t="str">
            <v/>
          </cell>
          <cell r="W457" t="str">
            <v/>
          </cell>
          <cell r="X457" t="str">
            <v/>
          </cell>
          <cell r="Y457" t="str">
            <v/>
          </cell>
          <cell r="Z457">
            <v>0</v>
          </cell>
          <cell r="AA457"/>
          <cell r="AB457"/>
          <cell r="AC457"/>
          <cell r="AD457"/>
          <cell r="AE457"/>
          <cell r="AF457"/>
          <cell r="AG457"/>
          <cell r="AH457"/>
          <cell r="AI457"/>
          <cell r="AJ457"/>
          <cell r="AK457" t="str">
            <v/>
          </cell>
          <cell r="AL457"/>
          <cell r="AM457"/>
          <cell r="AN457"/>
          <cell r="AO457"/>
          <cell r="AP457"/>
          <cell r="AQ457"/>
          <cell r="AR457"/>
          <cell r="AS457"/>
          <cell r="AT457"/>
          <cell r="AU457" t="str">
            <v/>
          </cell>
          <cell r="AV457" t="str">
            <v/>
          </cell>
          <cell r="AW457" t="str">
            <v/>
          </cell>
          <cell r="AX457" t="str">
            <v/>
          </cell>
          <cell r="AY457" t="str">
            <v/>
          </cell>
          <cell r="AZ457" t="str">
            <v/>
          </cell>
          <cell r="BA457" t="str">
            <v/>
          </cell>
          <cell r="BB457" t="str">
            <v/>
          </cell>
          <cell r="BC457" t="str">
            <v/>
          </cell>
          <cell r="BD457" t="str">
            <v/>
          </cell>
          <cell r="BE457" t="str">
            <v/>
          </cell>
          <cell r="BF457" t="e">
            <v>#N/A</v>
          </cell>
          <cell r="BG457">
            <v>0</v>
          </cell>
          <cell r="BH457" t="str">
            <v/>
          </cell>
          <cell r="BI457" t="str">
            <v/>
          </cell>
          <cell r="BJ457" t="str">
            <v/>
          </cell>
          <cell r="BK457" t="str">
            <v/>
          </cell>
          <cell r="BL457" t="str">
            <v/>
          </cell>
          <cell r="BM457" t="str">
            <v/>
          </cell>
          <cell r="BN457" t="str">
            <v/>
          </cell>
          <cell r="BO457" t="str">
            <v/>
          </cell>
          <cell r="BP457" t="str">
            <v/>
          </cell>
          <cell r="BQ457"/>
          <cell r="BR457"/>
          <cell r="BS457"/>
          <cell r="BU457"/>
          <cell r="BV457"/>
          <cell r="BW457"/>
          <cell r="BX457"/>
          <cell r="BY457"/>
          <cell r="BZ457"/>
          <cell r="CA457"/>
          <cell r="CB457"/>
          <cell r="CC457"/>
        </row>
        <row r="458">
          <cell r="C458"/>
          <cell r="D458"/>
          <cell r="E458"/>
          <cell r="F458"/>
          <cell r="G458"/>
          <cell r="H458"/>
          <cell r="I458"/>
          <cell r="J458" t="str">
            <v/>
          </cell>
          <cell r="K458" t="str">
            <v/>
          </cell>
          <cell r="L458" t="str">
            <v/>
          </cell>
          <cell r="M458"/>
          <cell r="N458"/>
          <cell r="O458" t="str">
            <v/>
          </cell>
          <cell r="P458"/>
          <cell r="Q458"/>
          <cell r="R458"/>
          <cell r="S458"/>
          <cell r="T458"/>
          <cell r="U458" t="str">
            <v/>
          </cell>
          <cell r="V458" t="str">
            <v/>
          </cell>
          <cell r="W458" t="str">
            <v/>
          </cell>
          <cell r="X458" t="str">
            <v/>
          </cell>
          <cell r="Y458" t="str">
            <v/>
          </cell>
          <cell r="Z458">
            <v>0</v>
          </cell>
          <cell r="AA458"/>
          <cell r="AB458"/>
          <cell r="AC458"/>
          <cell r="AD458"/>
          <cell r="AE458"/>
          <cell r="AF458"/>
          <cell r="AG458"/>
          <cell r="AH458"/>
          <cell r="AI458"/>
          <cell r="AJ458"/>
          <cell r="AK458" t="str">
            <v/>
          </cell>
          <cell r="AL458"/>
          <cell r="AM458"/>
          <cell r="AN458"/>
          <cell r="AO458"/>
          <cell r="AP458"/>
          <cell r="AQ458"/>
          <cell r="AR458"/>
          <cell r="AS458"/>
          <cell r="AT458"/>
          <cell r="AU458" t="str">
            <v/>
          </cell>
          <cell r="AV458" t="str">
            <v/>
          </cell>
          <cell r="AW458" t="str">
            <v/>
          </cell>
          <cell r="AX458" t="str">
            <v/>
          </cell>
          <cell r="AY458" t="str">
            <v/>
          </cell>
          <cell r="AZ458" t="str">
            <v/>
          </cell>
          <cell r="BA458" t="str">
            <v/>
          </cell>
          <cell r="BB458" t="str">
            <v/>
          </cell>
          <cell r="BC458" t="str">
            <v/>
          </cell>
          <cell r="BD458" t="str">
            <v/>
          </cell>
          <cell r="BE458" t="str">
            <v/>
          </cell>
          <cell r="BF458" t="e">
            <v>#N/A</v>
          </cell>
          <cell r="BG458">
            <v>0</v>
          </cell>
          <cell r="BH458" t="str">
            <v/>
          </cell>
          <cell r="BI458" t="str">
            <v/>
          </cell>
          <cell r="BJ458" t="str">
            <v/>
          </cell>
          <cell r="BK458" t="str">
            <v/>
          </cell>
          <cell r="BL458" t="str">
            <v/>
          </cell>
          <cell r="BM458" t="str">
            <v/>
          </cell>
          <cell r="BN458" t="str">
            <v/>
          </cell>
          <cell r="BO458" t="str">
            <v/>
          </cell>
          <cell r="BP458" t="str">
            <v/>
          </cell>
          <cell r="BQ458"/>
          <cell r="BR458"/>
          <cell r="BS458"/>
          <cell r="BU458"/>
          <cell r="BV458"/>
          <cell r="BW458"/>
          <cell r="BX458"/>
          <cell r="BY458"/>
          <cell r="BZ458"/>
          <cell r="CA458"/>
          <cell r="CB458"/>
          <cell r="CC458"/>
        </row>
        <row r="459">
          <cell r="C459"/>
          <cell r="D459"/>
          <cell r="E459"/>
          <cell r="F459"/>
          <cell r="G459"/>
          <cell r="H459"/>
          <cell r="I459"/>
          <cell r="J459" t="str">
            <v/>
          </cell>
          <cell r="K459" t="str">
            <v/>
          </cell>
          <cell r="L459" t="str">
            <v/>
          </cell>
          <cell r="M459"/>
          <cell r="N459"/>
          <cell r="O459" t="str">
            <v/>
          </cell>
          <cell r="P459"/>
          <cell r="Q459"/>
          <cell r="R459"/>
          <cell r="S459"/>
          <cell r="T459"/>
          <cell r="U459" t="str">
            <v/>
          </cell>
          <cell r="V459" t="str">
            <v/>
          </cell>
          <cell r="W459" t="str">
            <v/>
          </cell>
          <cell r="X459" t="str">
            <v/>
          </cell>
          <cell r="Y459" t="str">
            <v/>
          </cell>
          <cell r="Z459">
            <v>0</v>
          </cell>
          <cell r="AA459"/>
          <cell r="AB459"/>
          <cell r="AC459"/>
          <cell r="AD459"/>
          <cell r="AE459"/>
          <cell r="AF459"/>
          <cell r="AG459"/>
          <cell r="AH459"/>
          <cell r="AI459"/>
          <cell r="AJ459"/>
          <cell r="AK459" t="str">
            <v/>
          </cell>
          <cell r="AL459"/>
          <cell r="AM459"/>
          <cell r="AN459"/>
          <cell r="AO459"/>
          <cell r="AP459"/>
          <cell r="AQ459"/>
          <cell r="AR459"/>
          <cell r="AS459"/>
          <cell r="AT459"/>
          <cell r="AU459" t="str">
            <v/>
          </cell>
          <cell r="AV459" t="str">
            <v/>
          </cell>
          <cell r="AW459" t="str">
            <v/>
          </cell>
          <cell r="AX459" t="str">
            <v/>
          </cell>
          <cell r="AY459" t="str">
            <v/>
          </cell>
          <cell r="AZ459" t="str">
            <v/>
          </cell>
          <cell r="BA459" t="str">
            <v/>
          </cell>
          <cell r="BB459" t="str">
            <v/>
          </cell>
          <cell r="BC459" t="str">
            <v/>
          </cell>
          <cell r="BD459" t="str">
            <v/>
          </cell>
          <cell r="BE459" t="str">
            <v/>
          </cell>
          <cell r="BF459" t="e">
            <v>#N/A</v>
          </cell>
          <cell r="BG459">
            <v>0</v>
          </cell>
          <cell r="BH459" t="str">
            <v/>
          </cell>
          <cell r="BI459" t="str">
            <v/>
          </cell>
          <cell r="BJ459" t="str">
            <v/>
          </cell>
          <cell r="BK459" t="str">
            <v/>
          </cell>
          <cell r="BL459" t="str">
            <v/>
          </cell>
          <cell r="BM459" t="str">
            <v/>
          </cell>
          <cell r="BN459" t="str">
            <v/>
          </cell>
          <cell r="BO459" t="str">
            <v/>
          </cell>
          <cell r="BP459" t="str">
            <v/>
          </cell>
          <cell r="BQ459"/>
          <cell r="BR459"/>
          <cell r="BS459"/>
          <cell r="BU459"/>
          <cell r="BV459"/>
          <cell r="BW459"/>
          <cell r="BX459"/>
          <cell r="BY459"/>
          <cell r="BZ459"/>
          <cell r="CA459"/>
          <cell r="CB459"/>
          <cell r="CC459"/>
        </row>
        <row r="460">
          <cell r="C460"/>
          <cell r="D460"/>
          <cell r="E460"/>
          <cell r="F460"/>
          <cell r="G460"/>
          <cell r="H460"/>
          <cell r="I460"/>
          <cell r="J460" t="str">
            <v/>
          </cell>
          <cell r="K460" t="str">
            <v/>
          </cell>
          <cell r="L460" t="str">
            <v/>
          </cell>
          <cell r="M460"/>
          <cell r="N460"/>
          <cell r="O460" t="str">
            <v/>
          </cell>
          <cell r="P460"/>
          <cell r="Q460"/>
          <cell r="R460"/>
          <cell r="S460"/>
          <cell r="T460"/>
          <cell r="U460" t="str">
            <v/>
          </cell>
          <cell r="V460" t="str">
            <v/>
          </cell>
          <cell r="W460" t="str">
            <v/>
          </cell>
          <cell r="X460" t="str">
            <v/>
          </cell>
          <cell r="Y460" t="str">
            <v/>
          </cell>
          <cell r="Z460">
            <v>0</v>
          </cell>
          <cell r="AA460"/>
          <cell r="AB460"/>
          <cell r="AC460"/>
          <cell r="AD460"/>
          <cell r="AE460"/>
          <cell r="AF460"/>
          <cell r="AG460"/>
          <cell r="AH460"/>
          <cell r="AI460"/>
          <cell r="AJ460"/>
          <cell r="AK460" t="str">
            <v/>
          </cell>
          <cell r="AL460"/>
          <cell r="AM460"/>
          <cell r="AN460"/>
          <cell r="AO460"/>
          <cell r="AP460"/>
          <cell r="AQ460"/>
          <cell r="AR460"/>
          <cell r="AS460"/>
          <cell r="AT460"/>
          <cell r="AU460" t="str">
            <v/>
          </cell>
          <cell r="AV460" t="str">
            <v/>
          </cell>
          <cell r="AW460" t="str">
            <v/>
          </cell>
          <cell r="AX460" t="str">
            <v/>
          </cell>
          <cell r="AY460" t="str">
            <v/>
          </cell>
          <cell r="AZ460" t="str">
            <v/>
          </cell>
          <cell r="BA460" t="str">
            <v/>
          </cell>
          <cell r="BB460" t="str">
            <v/>
          </cell>
          <cell r="BC460" t="str">
            <v/>
          </cell>
          <cell r="BD460" t="str">
            <v/>
          </cell>
          <cell r="BE460" t="str">
            <v/>
          </cell>
          <cell r="BF460" t="e">
            <v>#N/A</v>
          </cell>
          <cell r="BG460">
            <v>0</v>
          </cell>
          <cell r="BH460" t="str">
            <v/>
          </cell>
          <cell r="BI460" t="str">
            <v/>
          </cell>
          <cell r="BJ460" t="str">
            <v/>
          </cell>
          <cell r="BK460" t="str">
            <v/>
          </cell>
          <cell r="BL460" t="str">
            <v/>
          </cell>
          <cell r="BM460" t="str">
            <v/>
          </cell>
          <cell r="BN460" t="str">
            <v/>
          </cell>
          <cell r="BO460" t="str">
            <v/>
          </cell>
          <cell r="BP460" t="str">
            <v/>
          </cell>
          <cell r="BQ460"/>
          <cell r="BR460"/>
          <cell r="BS460"/>
          <cell r="BU460"/>
          <cell r="BV460"/>
          <cell r="BW460"/>
          <cell r="BX460"/>
          <cell r="BY460"/>
          <cell r="BZ460"/>
          <cell r="CA460"/>
          <cell r="CB460"/>
          <cell r="CC460"/>
        </row>
        <row r="461">
          <cell r="C461"/>
          <cell r="D461"/>
          <cell r="E461"/>
          <cell r="F461"/>
          <cell r="G461"/>
          <cell r="H461"/>
          <cell r="I461"/>
          <cell r="J461" t="str">
            <v/>
          </cell>
          <cell r="K461" t="str">
            <v/>
          </cell>
          <cell r="L461" t="str">
            <v/>
          </cell>
          <cell r="M461"/>
          <cell r="N461"/>
          <cell r="O461" t="str">
            <v/>
          </cell>
          <cell r="P461"/>
          <cell r="Q461"/>
          <cell r="R461"/>
          <cell r="S461"/>
          <cell r="T461"/>
          <cell r="U461" t="str">
            <v/>
          </cell>
          <cell r="V461" t="str">
            <v/>
          </cell>
          <cell r="W461" t="str">
            <v/>
          </cell>
          <cell r="X461" t="str">
            <v/>
          </cell>
          <cell r="Y461" t="str">
            <v/>
          </cell>
          <cell r="Z461">
            <v>0</v>
          </cell>
          <cell r="AA461"/>
          <cell r="AB461"/>
          <cell r="AC461"/>
          <cell r="AD461"/>
          <cell r="AE461"/>
          <cell r="AF461"/>
          <cell r="AG461"/>
          <cell r="AH461"/>
          <cell r="AI461"/>
          <cell r="AJ461"/>
          <cell r="AK461" t="str">
            <v/>
          </cell>
          <cell r="AL461"/>
          <cell r="AM461"/>
          <cell r="AN461"/>
          <cell r="AO461"/>
          <cell r="AP461"/>
          <cell r="AQ461"/>
          <cell r="AR461"/>
          <cell r="AS461"/>
          <cell r="AT461"/>
          <cell r="AU461" t="str">
            <v/>
          </cell>
          <cell r="AV461" t="str">
            <v/>
          </cell>
          <cell r="AW461" t="str">
            <v/>
          </cell>
          <cell r="AX461" t="str">
            <v/>
          </cell>
          <cell r="AY461" t="str">
            <v/>
          </cell>
          <cell r="AZ461" t="str">
            <v/>
          </cell>
          <cell r="BA461" t="str">
            <v/>
          </cell>
          <cell r="BB461" t="str">
            <v/>
          </cell>
          <cell r="BC461" t="str">
            <v/>
          </cell>
          <cell r="BD461" t="str">
            <v/>
          </cell>
          <cell r="BE461" t="str">
            <v/>
          </cell>
          <cell r="BF461" t="e">
            <v>#N/A</v>
          </cell>
          <cell r="BG461">
            <v>0</v>
          </cell>
          <cell r="BH461" t="str">
            <v/>
          </cell>
          <cell r="BI461" t="str">
            <v/>
          </cell>
          <cell r="BJ461" t="str">
            <v/>
          </cell>
          <cell r="BK461" t="str">
            <v/>
          </cell>
          <cell r="BL461" t="str">
            <v/>
          </cell>
          <cell r="BM461" t="str">
            <v/>
          </cell>
          <cell r="BN461" t="str">
            <v/>
          </cell>
          <cell r="BO461" t="str">
            <v/>
          </cell>
          <cell r="BP461" t="str">
            <v/>
          </cell>
          <cell r="BQ461"/>
          <cell r="BR461"/>
          <cell r="BS461"/>
          <cell r="BU461"/>
          <cell r="BV461"/>
          <cell r="BW461"/>
          <cell r="BX461"/>
          <cell r="BY461"/>
          <cell r="BZ461"/>
          <cell r="CA461"/>
          <cell r="CB461"/>
          <cell r="CC461"/>
        </row>
        <row r="462">
          <cell r="C462"/>
          <cell r="D462"/>
          <cell r="E462"/>
          <cell r="F462"/>
          <cell r="G462"/>
          <cell r="H462"/>
          <cell r="I462"/>
          <cell r="J462" t="str">
            <v/>
          </cell>
          <cell r="K462" t="str">
            <v/>
          </cell>
          <cell r="L462" t="str">
            <v/>
          </cell>
          <cell r="M462"/>
          <cell r="N462"/>
          <cell r="O462" t="str">
            <v/>
          </cell>
          <cell r="P462"/>
          <cell r="Q462"/>
          <cell r="R462"/>
          <cell r="S462"/>
          <cell r="T462"/>
          <cell r="U462" t="str">
            <v/>
          </cell>
          <cell r="V462" t="str">
            <v/>
          </cell>
          <cell r="W462" t="str">
            <v/>
          </cell>
          <cell r="X462" t="str">
            <v/>
          </cell>
          <cell r="Y462" t="str">
            <v/>
          </cell>
          <cell r="Z462">
            <v>0</v>
          </cell>
          <cell r="AA462"/>
          <cell r="AB462"/>
          <cell r="AC462"/>
          <cell r="AD462"/>
          <cell r="AE462"/>
          <cell r="AF462"/>
          <cell r="AG462"/>
          <cell r="AH462"/>
          <cell r="AI462"/>
          <cell r="AJ462"/>
          <cell r="AK462" t="str">
            <v/>
          </cell>
          <cell r="AL462"/>
          <cell r="AM462"/>
          <cell r="AN462"/>
          <cell r="AO462"/>
          <cell r="AP462"/>
          <cell r="AQ462"/>
          <cell r="AR462"/>
          <cell r="AS462"/>
          <cell r="AT462"/>
          <cell r="AU462" t="str">
            <v/>
          </cell>
          <cell r="AV462" t="str">
            <v/>
          </cell>
          <cell r="AW462" t="str">
            <v/>
          </cell>
          <cell r="AX462" t="str">
            <v/>
          </cell>
          <cell r="AY462" t="str">
            <v/>
          </cell>
          <cell r="AZ462" t="str">
            <v/>
          </cell>
          <cell r="BA462" t="str">
            <v/>
          </cell>
          <cell r="BB462" t="str">
            <v/>
          </cell>
          <cell r="BC462" t="str">
            <v/>
          </cell>
          <cell r="BD462" t="str">
            <v/>
          </cell>
          <cell r="BE462" t="str">
            <v/>
          </cell>
          <cell r="BF462" t="e">
            <v>#N/A</v>
          </cell>
          <cell r="BG462">
            <v>0</v>
          </cell>
          <cell r="BH462" t="str">
            <v/>
          </cell>
          <cell r="BI462" t="str">
            <v/>
          </cell>
          <cell r="BJ462" t="str">
            <v/>
          </cell>
          <cell r="BK462" t="str">
            <v/>
          </cell>
          <cell r="BL462" t="str">
            <v/>
          </cell>
          <cell r="BM462" t="str">
            <v/>
          </cell>
          <cell r="BN462" t="str">
            <v/>
          </cell>
          <cell r="BO462" t="str">
            <v/>
          </cell>
          <cell r="BP462" t="str">
            <v/>
          </cell>
          <cell r="BQ462"/>
          <cell r="BR462"/>
          <cell r="BS462"/>
          <cell r="BU462"/>
          <cell r="BV462"/>
          <cell r="BW462"/>
          <cell r="BX462"/>
          <cell r="BY462"/>
          <cell r="BZ462"/>
          <cell r="CA462"/>
          <cell r="CB462"/>
          <cell r="CC462"/>
        </row>
        <row r="463">
          <cell r="C463"/>
          <cell r="D463"/>
          <cell r="E463"/>
          <cell r="F463"/>
          <cell r="G463"/>
          <cell r="H463"/>
          <cell r="I463"/>
          <cell r="J463" t="str">
            <v/>
          </cell>
          <cell r="K463" t="str">
            <v/>
          </cell>
          <cell r="L463" t="str">
            <v/>
          </cell>
          <cell r="M463"/>
          <cell r="N463"/>
          <cell r="O463" t="str">
            <v/>
          </cell>
          <cell r="P463"/>
          <cell r="Q463"/>
          <cell r="R463"/>
          <cell r="S463"/>
          <cell r="T463"/>
          <cell r="U463" t="str">
            <v/>
          </cell>
          <cell r="V463" t="str">
            <v/>
          </cell>
          <cell r="W463" t="str">
            <v/>
          </cell>
          <cell r="X463" t="str">
            <v/>
          </cell>
          <cell r="Y463" t="str">
            <v/>
          </cell>
          <cell r="Z463">
            <v>0</v>
          </cell>
          <cell r="AA463"/>
          <cell r="AB463"/>
          <cell r="AC463"/>
          <cell r="AD463"/>
          <cell r="AE463"/>
          <cell r="AF463"/>
          <cell r="AG463"/>
          <cell r="AH463"/>
          <cell r="AI463"/>
          <cell r="AJ463"/>
          <cell r="AK463" t="str">
            <v/>
          </cell>
          <cell r="AL463"/>
          <cell r="AM463"/>
          <cell r="AN463"/>
          <cell r="AO463"/>
          <cell r="AP463"/>
          <cell r="AQ463"/>
          <cell r="AR463"/>
          <cell r="AS463"/>
          <cell r="AT463"/>
          <cell r="AU463" t="str">
            <v/>
          </cell>
          <cell r="AV463" t="str">
            <v/>
          </cell>
          <cell r="AW463" t="str">
            <v/>
          </cell>
          <cell r="AX463" t="str">
            <v/>
          </cell>
          <cell r="AY463" t="str">
            <v/>
          </cell>
          <cell r="AZ463" t="str">
            <v/>
          </cell>
          <cell r="BA463" t="str">
            <v/>
          </cell>
          <cell r="BB463" t="str">
            <v/>
          </cell>
          <cell r="BC463" t="str">
            <v/>
          </cell>
          <cell r="BD463" t="str">
            <v/>
          </cell>
          <cell r="BE463" t="str">
            <v/>
          </cell>
          <cell r="BF463" t="e">
            <v>#N/A</v>
          </cell>
          <cell r="BG463">
            <v>0</v>
          </cell>
          <cell r="BH463" t="str">
            <v/>
          </cell>
          <cell r="BI463" t="str">
            <v/>
          </cell>
          <cell r="BJ463" t="str">
            <v/>
          </cell>
          <cell r="BK463" t="str">
            <v/>
          </cell>
          <cell r="BL463" t="str">
            <v/>
          </cell>
          <cell r="BM463" t="str">
            <v/>
          </cell>
          <cell r="BN463" t="str">
            <v/>
          </cell>
          <cell r="BO463" t="str">
            <v/>
          </cell>
          <cell r="BP463" t="str">
            <v/>
          </cell>
          <cell r="BQ463"/>
          <cell r="BR463"/>
          <cell r="BS463"/>
          <cell r="BU463"/>
          <cell r="BV463"/>
          <cell r="BW463"/>
          <cell r="BX463"/>
          <cell r="BY463"/>
          <cell r="BZ463"/>
          <cell r="CA463"/>
          <cell r="CB463"/>
          <cell r="CC463"/>
        </row>
        <row r="464">
          <cell r="C464"/>
          <cell r="D464"/>
          <cell r="E464"/>
          <cell r="F464"/>
          <cell r="G464"/>
          <cell r="H464"/>
          <cell r="I464"/>
          <cell r="J464" t="str">
            <v/>
          </cell>
          <cell r="K464" t="str">
            <v/>
          </cell>
          <cell r="L464" t="str">
            <v/>
          </cell>
          <cell r="M464"/>
          <cell r="N464"/>
          <cell r="O464" t="str">
            <v/>
          </cell>
          <cell r="P464"/>
          <cell r="Q464"/>
          <cell r="R464"/>
          <cell r="S464"/>
          <cell r="T464"/>
          <cell r="U464" t="str">
            <v/>
          </cell>
          <cell r="V464" t="str">
            <v/>
          </cell>
          <cell r="W464" t="str">
            <v/>
          </cell>
          <cell r="X464" t="str">
            <v/>
          </cell>
          <cell r="Y464" t="str">
            <v/>
          </cell>
          <cell r="Z464">
            <v>0</v>
          </cell>
          <cell r="AA464"/>
          <cell r="AB464"/>
          <cell r="AC464"/>
          <cell r="AD464"/>
          <cell r="AE464"/>
          <cell r="AF464"/>
          <cell r="AG464"/>
          <cell r="AH464"/>
          <cell r="AI464"/>
          <cell r="AJ464"/>
          <cell r="AK464" t="str">
            <v/>
          </cell>
          <cell r="AL464"/>
          <cell r="AM464"/>
          <cell r="AN464"/>
          <cell r="AO464"/>
          <cell r="AP464"/>
          <cell r="AQ464"/>
          <cell r="AR464"/>
          <cell r="AS464"/>
          <cell r="AT464"/>
          <cell r="AU464" t="str">
            <v/>
          </cell>
          <cell r="AV464" t="str">
            <v/>
          </cell>
          <cell r="AW464" t="str">
            <v/>
          </cell>
          <cell r="AX464" t="str">
            <v/>
          </cell>
          <cell r="AY464" t="str">
            <v/>
          </cell>
          <cell r="AZ464" t="str">
            <v/>
          </cell>
          <cell r="BA464" t="str">
            <v/>
          </cell>
          <cell r="BB464" t="str">
            <v/>
          </cell>
          <cell r="BC464" t="str">
            <v/>
          </cell>
          <cell r="BD464" t="str">
            <v/>
          </cell>
          <cell r="BE464" t="str">
            <v/>
          </cell>
          <cell r="BF464" t="e">
            <v>#N/A</v>
          </cell>
          <cell r="BG464">
            <v>0</v>
          </cell>
          <cell r="BH464" t="str">
            <v/>
          </cell>
          <cell r="BI464" t="str">
            <v/>
          </cell>
          <cell r="BJ464" t="str">
            <v/>
          </cell>
          <cell r="BK464" t="str">
            <v/>
          </cell>
          <cell r="BL464" t="str">
            <v/>
          </cell>
          <cell r="BM464" t="str">
            <v/>
          </cell>
          <cell r="BN464" t="str">
            <v/>
          </cell>
          <cell r="BO464" t="str">
            <v/>
          </cell>
          <cell r="BP464" t="str">
            <v/>
          </cell>
          <cell r="BQ464"/>
          <cell r="BR464"/>
          <cell r="BS464"/>
          <cell r="BU464"/>
          <cell r="BV464"/>
          <cell r="BW464"/>
          <cell r="BX464"/>
          <cell r="BY464"/>
          <cell r="BZ464"/>
          <cell r="CA464"/>
          <cell r="CB464"/>
          <cell r="CC464"/>
        </row>
        <row r="465">
          <cell r="C465"/>
          <cell r="D465"/>
          <cell r="E465"/>
          <cell r="F465"/>
          <cell r="G465"/>
          <cell r="H465"/>
          <cell r="I465"/>
          <cell r="J465" t="str">
            <v/>
          </cell>
          <cell r="K465" t="str">
            <v/>
          </cell>
          <cell r="L465" t="str">
            <v/>
          </cell>
          <cell r="M465"/>
          <cell r="N465"/>
          <cell r="O465" t="str">
            <v/>
          </cell>
          <cell r="P465"/>
          <cell r="Q465"/>
          <cell r="R465"/>
          <cell r="S465"/>
          <cell r="T465"/>
          <cell r="U465" t="str">
            <v/>
          </cell>
          <cell r="V465" t="str">
            <v/>
          </cell>
          <cell r="W465" t="str">
            <v/>
          </cell>
          <cell r="X465" t="str">
            <v/>
          </cell>
          <cell r="Y465" t="str">
            <v/>
          </cell>
          <cell r="Z465">
            <v>0</v>
          </cell>
          <cell r="AA465"/>
          <cell r="AB465"/>
          <cell r="AC465"/>
          <cell r="AD465"/>
          <cell r="AE465"/>
          <cell r="AF465"/>
          <cell r="AG465"/>
          <cell r="AH465"/>
          <cell r="AI465"/>
          <cell r="AJ465"/>
          <cell r="AK465" t="str">
            <v/>
          </cell>
          <cell r="AL465"/>
          <cell r="AM465"/>
          <cell r="AN465"/>
          <cell r="AO465"/>
          <cell r="AP465"/>
          <cell r="AQ465"/>
          <cell r="AR465"/>
          <cell r="AS465"/>
          <cell r="AT465"/>
          <cell r="AU465" t="str">
            <v/>
          </cell>
          <cell r="AV465" t="str">
            <v/>
          </cell>
          <cell r="AW465" t="str">
            <v/>
          </cell>
          <cell r="AX465" t="str">
            <v/>
          </cell>
          <cell r="AY465" t="str">
            <v/>
          </cell>
          <cell r="AZ465" t="str">
            <v/>
          </cell>
          <cell r="BA465" t="str">
            <v/>
          </cell>
          <cell r="BB465" t="str">
            <v/>
          </cell>
          <cell r="BC465" t="str">
            <v/>
          </cell>
          <cell r="BD465" t="str">
            <v/>
          </cell>
          <cell r="BE465" t="str">
            <v/>
          </cell>
          <cell r="BF465" t="e">
            <v>#N/A</v>
          </cell>
          <cell r="BG465">
            <v>0</v>
          </cell>
          <cell r="BH465" t="str">
            <v/>
          </cell>
          <cell r="BI465" t="str">
            <v/>
          </cell>
          <cell r="BJ465" t="str">
            <v/>
          </cell>
          <cell r="BK465" t="str">
            <v/>
          </cell>
          <cell r="BL465" t="str">
            <v/>
          </cell>
          <cell r="BM465" t="str">
            <v/>
          </cell>
          <cell r="BN465" t="str">
            <v/>
          </cell>
          <cell r="BO465" t="str">
            <v/>
          </cell>
          <cell r="BP465" t="str">
            <v/>
          </cell>
          <cell r="BQ465"/>
          <cell r="BR465"/>
          <cell r="BS465"/>
          <cell r="BU465"/>
          <cell r="BV465"/>
          <cell r="BW465"/>
          <cell r="BX465"/>
          <cell r="BY465"/>
          <cell r="BZ465"/>
          <cell r="CA465"/>
          <cell r="CB465"/>
          <cell r="CC465"/>
        </row>
        <row r="466">
          <cell r="C466"/>
          <cell r="D466"/>
          <cell r="E466"/>
          <cell r="F466"/>
          <cell r="G466"/>
          <cell r="H466"/>
          <cell r="I466"/>
          <cell r="J466" t="str">
            <v/>
          </cell>
          <cell r="K466" t="str">
            <v/>
          </cell>
          <cell r="L466" t="str">
            <v/>
          </cell>
          <cell r="M466"/>
          <cell r="N466"/>
          <cell r="O466" t="str">
            <v/>
          </cell>
          <cell r="P466"/>
          <cell r="Q466"/>
          <cell r="R466"/>
          <cell r="S466"/>
          <cell r="T466"/>
          <cell r="U466" t="str">
            <v/>
          </cell>
          <cell r="V466" t="str">
            <v/>
          </cell>
          <cell r="W466" t="str">
            <v/>
          </cell>
          <cell r="X466" t="str">
            <v/>
          </cell>
          <cell r="Y466" t="str">
            <v/>
          </cell>
          <cell r="Z466">
            <v>0</v>
          </cell>
          <cell r="AA466"/>
          <cell r="AB466"/>
          <cell r="AC466"/>
          <cell r="AD466"/>
          <cell r="AE466"/>
          <cell r="AF466"/>
          <cell r="AG466"/>
          <cell r="AH466"/>
          <cell r="AI466"/>
          <cell r="AJ466"/>
          <cell r="AK466" t="str">
            <v/>
          </cell>
          <cell r="AL466"/>
          <cell r="AM466"/>
          <cell r="AN466"/>
          <cell r="AO466"/>
          <cell r="AP466"/>
          <cell r="AQ466"/>
          <cell r="AR466"/>
          <cell r="AS466"/>
          <cell r="AT466"/>
          <cell r="AU466" t="str">
            <v/>
          </cell>
          <cell r="AV466" t="str">
            <v/>
          </cell>
          <cell r="AW466" t="str">
            <v/>
          </cell>
          <cell r="AX466" t="str">
            <v/>
          </cell>
          <cell r="AY466" t="str">
            <v/>
          </cell>
          <cell r="AZ466" t="str">
            <v/>
          </cell>
          <cell r="BA466" t="str">
            <v/>
          </cell>
          <cell r="BB466" t="str">
            <v/>
          </cell>
          <cell r="BC466" t="str">
            <v/>
          </cell>
          <cell r="BD466" t="str">
            <v/>
          </cell>
          <cell r="BE466" t="str">
            <v/>
          </cell>
          <cell r="BF466" t="e">
            <v>#N/A</v>
          </cell>
          <cell r="BG466">
            <v>0</v>
          </cell>
          <cell r="BH466" t="str">
            <v/>
          </cell>
          <cell r="BI466" t="str">
            <v/>
          </cell>
          <cell r="BJ466" t="str">
            <v/>
          </cell>
          <cell r="BK466" t="str">
            <v/>
          </cell>
          <cell r="BL466" t="str">
            <v/>
          </cell>
          <cell r="BM466" t="str">
            <v/>
          </cell>
          <cell r="BN466" t="str">
            <v/>
          </cell>
          <cell r="BO466" t="str">
            <v/>
          </cell>
          <cell r="BP466" t="str">
            <v/>
          </cell>
          <cell r="BQ466"/>
          <cell r="BR466"/>
          <cell r="BS466"/>
          <cell r="BU466"/>
          <cell r="BV466"/>
          <cell r="BW466"/>
          <cell r="BX466"/>
          <cell r="BY466"/>
          <cell r="BZ466"/>
          <cell r="CA466"/>
          <cell r="CB466"/>
          <cell r="CC466"/>
        </row>
        <row r="467">
          <cell r="C467"/>
          <cell r="D467"/>
          <cell r="E467"/>
          <cell r="F467"/>
          <cell r="G467"/>
          <cell r="H467"/>
          <cell r="I467"/>
          <cell r="J467" t="str">
            <v/>
          </cell>
          <cell r="K467" t="str">
            <v/>
          </cell>
          <cell r="L467" t="str">
            <v/>
          </cell>
          <cell r="M467"/>
          <cell r="N467"/>
          <cell r="O467" t="str">
            <v/>
          </cell>
          <cell r="P467"/>
          <cell r="Q467"/>
          <cell r="R467"/>
          <cell r="S467"/>
          <cell r="T467"/>
          <cell r="U467" t="str">
            <v/>
          </cell>
          <cell r="V467" t="str">
            <v/>
          </cell>
          <cell r="W467" t="str">
            <v/>
          </cell>
          <cell r="X467" t="str">
            <v/>
          </cell>
          <cell r="Y467" t="str">
            <v/>
          </cell>
          <cell r="Z467">
            <v>0</v>
          </cell>
          <cell r="AA467"/>
          <cell r="AB467"/>
          <cell r="AC467"/>
          <cell r="AD467"/>
          <cell r="AE467"/>
          <cell r="AF467"/>
          <cell r="AG467"/>
          <cell r="AH467"/>
          <cell r="AI467"/>
          <cell r="AJ467"/>
          <cell r="AK467" t="str">
            <v/>
          </cell>
          <cell r="AL467"/>
          <cell r="AM467"/>
          <cell r="AN467"/>
          <cell r="AO467"/>
          <cell r="AP467"/>
          <cell r="AQ467"/>
          <cell r="AR467"/>
          <cell r="AS467"/>
          <cell r="AT467"/>
          <cell r="AU467" t="str">
            <v/>
          </cell>
          <cell r="AV467" t="str">
            <v/>
          </cell>
          <cell r="AW467" t="str">
            <v/>
          </cell>
          <cell r="AX467" t="str">
            <v/>
          </cell>
          <cell r="AY467" t="str">
            <v/>
          </cell>
          <cell r="AZ467" t="str">
            <v/>
          </cell>
          <cell r="BA467" t="str">
            <v/>
          </cell>
          <cell r="BB467" t="str">
            <v/>
          </cell>
          <cell r="BC467" t="str">
            <v/>
          </cell>
          <cell r="BD467" t="str">
            <v/>
          </cell>
          <cell r="BE467" t="str">
            <v/>
          </cell>
          <cell r="BF467" t="e">
            <v>#N/A</v>
          </cell>
          <cell r="BG467">
            <v>0</v>
          </cell>
          <cell r="BH467" t="str">
            <v/>
          </cell>
          <cell r="BI467" t="str">
            <v/>
          </cell>
          <cell r="BJ467" t="str">
            <v/>
          </cell>
          <cell r="BK467" t="str">
            <v/>
          </cell>
          <cell r="BL467" t="str">
            <v/>
          </cell>
          <cell r="BM467" t="str">
            <v/>
          </cell>
          <cell r="BN467" t="str">
            <v/>
          </cell>
          <cell r="BO467" t="str">
            <v/>
          </cell>
          <cell r="BP467" t="str">
            <v/>
          </cell>
          <cell r="BQ467"/>
          <cell r="BR467"/>
          <cell r="BS467"/>
          <cell r="BU467"/>
          <cell r="BV467"/>
          <cell r="BW467"/>
          <cell r="BX467"/>
          <cell r="BY467"/>
          <cell r="BZ467"/>
          <cell r="CA467"/>
          <cell r="CB467"/>
          <cell r="CC467"/>
        </row>
        <row r="468">
          <cell r="C468"/>
          <cell r="D468"/>
          <cell r="E468"/>
          <cell r="F468"/>
          <cell r="G468"/>
          <cell r="H468"/>
          <cell r="I468"/>
          <cell r="J468" t="str">
            <v/>
          </cell>
          <cell r="K468" t="str">
            <v/>
          </cell>
          <cell r="L468" t="str">
            <v/>
          </cell>
          <cell r="M468"/>
          <cell r="N468"/>
          <cell r="O468" t="str">
            <v/>
          </cell>
          <cell r="P468"/>
          <cell r="Q468"/>
          <cell r="R468"/>
          <cell r="S468"/>
          <cell r="T468"/>
          <cell r="U468" t="str">
            <v/>
          </cell>
          <cell r="V468" t="str">
            <v/>
          </cell>
          <cell r="W468" t="str">
            <v/>
          </cell>
          <cell r="X468" t="str">
            <v/>
          </cell>
          <cell r="Y468" t="str">
            <v/>
          </cell>
          <cell r="Z468">
            <v>0</v>
          </cell>
          <cell r="AA468"/>
          <cell r="AB468"/>
          <cell r="AC468"/>
          <cell r="AD468"/>
          <cell r="AE468"/>
          <cell r="AF468"/>
          <cell r="AG468"/>
          <cell r="AH468"/>
          <cell r="AI468"/>
          <cell r="AJ468"/>
          <cell r="AK468" t="str">
            <v/>
          </cell>
          <cell r="AL468"/>
          <cell r="AM468"/>
          <cell r="AN468"/>
          <cell r="AO468"/>
          <cell r="AP468"/>
          <cell r="AQ468"/>
          <cell r="AR468"/>
          <cell r="AS468"/>
          <cell r="AT468"/>
          <cell r="AU468" t="str">
            <v/>
          </cell>
          <cell r="AV468" t="str">
            <v/>
          </cell>
          <cell r="AW468" t="str">
            <v/>
          </cell>
          <cell r="AX468" t="str">
            <v/>
          </cell>
          <cell r="AY468" t="str">
            <v/>
          </cell>
          <cell r="AZ468" t="str">
            <v/>
          </cell>
          <cell r="BA468" t="str">
            <v/>
          </cell>
          <cell r="BB468" t="str">
            <v/>
          </cell>
          <cell r="BC468" t="str">
            <v/>
          </cell>
          <cell r="BD468" t="str">
            <v/>
          </cell>
          <cell r="BE468" t="str">
            <v/>
          </cell>
          <cell r="BF468" t="e">
            <v>#N/A</v>
          </cell>
          <cell r="BG468">
            <v>0</v>
          </cell>
          <cell r="BH468" t="str">
            <v/>
          </cell>
          <cell r="BI468" t="str">
            <v/>
          </cell>
          <cell r="BJ468" t="str">
            <v/>
          </cell>
          <cell r="BK468" t="str">
            <v/>
          </cell>
          <cell r="BL468" t="str">
            <v/>
          </cell>
          <cell r="BM468" t="str">
            <v/>
          </cell>
          <cell r="BN468" t="str">
            <v/>
          </cell>
          <cell r="BO468" t="str">
            <v/>
          </cell>
          <cell r="BP468" t="str">
            <v/>
          </cell>
          <cell r="BQ468"/>
          <cell r="BR468"/>
          <cell r="BS468"/>
          <cell r="BU468"/>
          <cell r="BV468"/>
          <cell r="BW468"/>
          <cell r="BX468"/>
          <cell r="BY468"/>
          <cell r="BZ468"/>
          <cell r="CA468"/>
          <cell r="CB468"/>
          <cell r="CC468"/>
        </row>
        <row r="469">
          <cell r="C469"/>
          <cell r="D469"/>
          <cell r="E469"/>
          <cell r="F469"/>
          <cell r="G469"/>
          <cell r="H469"/>
          <cell r="I469"/>
          <cell r="J469" t="str">
            <v/>
          </cell>
          <cell r="K469" t="str">
            <v/>
          </cell>
          <cell r="L469" t="str">
            <v/>
          </cell>
          <cell r="M469"/>
          <cell r="N469"/>
          <cell r="O469" t="str">
            <v/>
          </cell>
          <cell r="P469"/>
          <cell r="Q469"/>
          <cell r="R469"/>
          <cell r="S469"/>
          <cell r="T469"/>
          <cell r="U469" t="str">
            <v/>
          </cell>
          <cell r="V469" t="str">
            <v/>
          </cell>
          <cell r="W469" t="str">
            <v/>
          </cell>
          <cell r="X469" t="str">
            <v/>
          </cell>
          <cell r="Y469" t="str">
            <v/>
          </cell>
          <cell r="Z469">
            <v>0</v>
          </cell>
          <cell r="AA469"/>
          <cell r="AB469"/>
          <cell r="AC469"/>
          <cell r="AD469"/>
          <cell r="AE469"/>
          <cell r="AF469"/>
          <cell r="AG469"/>
          <cell r="AH469"/>
          <cell r="AI469"/>
          <cell r="AJ469"/>
          <cell r="AK469" t="str">
            <v/>
          </cell>
          <cell r="AL469"/>
          <cell r="AM469"/>
          <cell r="AN469"/>
          <cell r="AO469"/>
          <cell r="AP469"/>
          <cell r="AQ469"/>
          <cell r="AR469"/>
          <cell r="AS469"/>
          <cell r="AT469"/>
          <cell r="AU469" t="str">
            <v/>
          </cell>
          <cell r="AV469" t="str">
            <v/>
          </cell>
          <cell r="AW469" t="str">
            <v/>
          </cell>
          <cell r="AX469" t="str">
            <v/>
          </cell>
          <cell r="AY469" t="str">
            <v/>
          </cell>
          <cell r="AZ469" t="str">
            <v/>
          </cell>
          <cell r="BA469" t="str">
            <v/>
          </cell>
          <cell r="BB469" t="str">
            <v/>
          </cell>
          <cell r="BC469" t="str">
            <v/>
          </cell>
          <cell r="BD469" t="str">
            <v/>
          </cell>
          <cell r="BE469" t="str">
            <v/>
          </cell>
          <cell r="BF469" t="e">
            <v>#N/A</v>
          </cell>
          <cell r="BG469">
            <v>0</v>
          </cell>
          <cell r="BH469" t="str">
            <v/>
          </cell>
          <cell r="BI469" t="str">
            <v/>
          </cell>
          <cell r="BJ469" t="str">
            <v/>
          </cell>
          <cell r="BK469" t="str">
            <v/>
          </cell>
          <cell r="BL469" t="str">
            <v/>
          </cell>
          <cell r="BM469" t="str">
            <v/>
          </cell>
          <cell r="BN469" t="str">
            <v/>
          </cell>
          <cell r="BO469" t="str">
            <v/>
          </cell>
          <cell r="BP469" t="str">
            <v/>
          </cell>
          <cell r="BQ469"/>
          <cell r="BR469"/>
          <cell r="BS469"/>
          <cell r="BU469"/>
          <cell r="BV469"/>
          <cell r="BW469"/>
          <cell r="BX469"/>
          <cell r="BY469"/>
          <cell r="BZ469"/>
          <cell r="CA469"/>
          <cell r="CB469"/>
          <cell r="CC469"/>
        </row>
        <row r="470">
          <cell r="C470"/>
          <cell r="D470"/>
          <cell r="E470"/>
          <cell r="F470"/>
          <cell r="G470"/>
          <cell r="H470"/>
          <cell r="I470"/>
          <cell r="J470" t="str">
            <v/>
          </cell>
          <cell r="K470" t="str">
            <v/>
          </cell>
          <cell r="L470" t="str">
            <v/>
          </cell>
          <cell r="M470"/>
          <cell r="N470"/>
          <cell r="O470" t="str">
            <v/>
          </cell>
          <cell r="P470"/>
          <cell r="Q470"/>
          <cell r="R470"/>
          <cell r="S470"/>
          <cell r="T470"/>
          <cell r="U470" t="str">
            <v/>
          </cell>
          <cell r="V470" t="str">
            <v/>
          </cell>
          <cell r="W470" t="str">
            <v/>
          </cell>
          <cell r="X470" t="str">
            <v/>
          </cell>
          <cell r="Y470" t="str">
            <v/>
          </cell>
          <cell r="Z470">
            <v>0</v>
          </cell>
          <cell r="AA470"/>
          <cell r="AB470"/>
          <cell r="AC470"/>
          <cell r="AD470"/>
          <cell r="AE470"/>
          <cell r="AF470"/>
          <cell r="AG470"/>
          <cell r="AH470"/>
          <cell r="AI470"/>
          <cell r="AJ470"/>
          <cell r="AK470" t="str">
            <v/>
          </cell>
          <cell r="AL470"/>
          <cell r="AM470"/>
          <cell r="AN470"/>
          <cell r="AO470"/>
          <cell r="AP470"/>
          <cell r="AQ470"/>
          <cell r="AR470"/>
          <cell r="AS470"/>
          <cell r="AT470"/>
          <cell r="AU470" t="str">
            <v/>
          </cell>
          <cell r="AV470" t="str">
            <v/>
          </cell>
          <cell r="AW470" t="str">
            <v/>
          </cell>
          <cell r="AX470" t="str">
            <v/>
          </cell>
          <cell r="AY470" t="str">
            <v/>
          </cell>
          <cell r="AZ470" t="str">
            <v/>
          </cell>
          <cell r="BA470" t="str">
            <v/>
          </cell>
          <cell r="BB470" t="str">
            <v/>
          </cell>
          <cell r="BC470" t="str">
            <v/>
          </cell>
          <cell r="BD470" t="str">
            <v/>
          </cell>
          <cell r="BE470" t="str">
            <v/>
          </cell>
          <cell r="BF470" t="e">
            <v>#N/A</v>
          </cell>
          <cell r="BG470">
            <v>0</v>
          </cell>
          <cell r="BH470" t="str">
            <v/>
          </cell>
          <cell r="BI470" t="str">
            <v/>
          </cell>
          <cell r="BJ470" t="str">
            <v/>
          </cell>
          <cell r="BK470" t="str">
            <v/>
          </cell>
          <cell r="BL470" t="str">
            <v/>
          </cell>
          <cell r="BM470" t="str">
            <v/>
          </cell>
          <cell r="BN470" t="str">
            <v/>
          </cell>
          <cell r="BO470" t="str">
            <v/>
          </cell>
          <cell r="BP470" t="str">
            <v/>
          </cell>
          <cell r="BQ470"/>
          <cell r="BR470"/>
          <cell r="BS470"/>
          <cell r="BU470"/>
          <cell r="BV470"/>
          <cell r="BW470"/>
          <cell r="BX470"/>
          <cell r="BY470"/>
          <cell r="BZ470"/>
          <cell r="CA470"/>
          <cell r="CB470"/>
          <cell r="CC470"/>
        </row>
        <row r="471">
          <cell r="C471"/>
          <cell r="D471"/>
          <cell r="E471"/>
          <cell r="F471"/>
          <cell r="G471"/>
          <cell r="H471"/>
          <cell r="I471"/>
          <cell r="J471" t="str">
            <v/>
          </cell>
          <cell r="K471" t="str">
            <v/>
          </cell>
          <cell r="L471" t="str">
            <v/>
          </cell>
          <cell r="M471"/>
          <cell r="N471"/>
          <cell r="O471" t="str">
            <v/>
          </cell>
          <cell r="P471"/>
          <cell r="Q471"/>
          <cell r="R471"/>
          <cell r="S471"/>
          <cell r="T471"/>
          <cell r="U471" t="str">
            <v/>
          </cell>
          <cell r="V471" t="str">
            <v/>
          </cell>
          <cell r="W471" t="str">
            <v/>
          </cell>
          <cell r="X471" t="str">
            <v/>
          </cell>
          <cell r="Y471" t="str">
            <v/>
          </cell>
          <cell r="Z471">
            <v>0</v>
          </cell>
          <cell r="AA471"/>
          <cell r="AB471"/>
          <cell r="AC471"/>
          <cell r="AD471"/>
          <cell r="AE471"/>
          <cell r="AF471"/>
          <cell r="AG471"/>
          <cell r="AH471"/>
          <cell r="AI471"/>
          <cell r="AJ471"/>
          <cell r="AK471" t="str">
            <v/>
          </cell>
          <cell r="AL471"/>
          <cell r="AM471"/>
          <cell r="AN471"/>
          <cell r="AO471"/>
          <cell r="AP471"/>
          <cell r="AQ471"/>
          <cell r="AR471"/>
          <cell r="AS471"/>
          <cell r="AT471"/>
          <cell r="AU471" t="str">
            <v/>
          </cell>
          <cell r="AV471" t="str">
            <v/>
          </cell>
          <cell r="AW471" t="str">
            <v/>
          </cell>
          <cell r="AX471" t="str">
            <v/>
          </cell>
          <cell r="AY471" t="str">
            <v/>
          </cell>
          <cell r="AZ471" t="str">
            <v/>
          </cell>
          <cell r="BA471" t="str">
            <v/>
          </cell>
          <cell r="BB471" t="str">
            <v/>
          </cell>
          <cell r="BC471" t="str">
            <v/>
          </cell>
          <cell r="BD471" t="str">
            <v/>
          </cell>
          <cell r="BE471" t="str">
            <v/>
          </cell>
          <cell r="BF471" t="e">
            <v>#N/A</v>
          </cell>
          <cell r="BG471">
            <v>0</v>
          </cell>
          <cell r="BH471" t="str">
            <v/>
          </cell>
          <cell r="BI471" t="str">
            <v/>
          </cell>
          <cell r="BJ471" t="str">
            <v/>
          </cell>
          <cell r="BK471" t="str">
            <v/>
          </cell>
          <cell r="BL471" t="str">
            <v/>
          </cell>
          <cell r="BM471" t="str">
            <v/>
          </cell>
          <cell r="BN471" t="str">
            <v/>
          </cell>
          <cell r="BO471" t="str">
            <v/>
          </cell>
          <cell r="BP471" t="str">
            <v/>
          </cell>
          <cell r="BQ471"/>
          <cell r="BR471"/>
          <cell r="BS471"/>
          <cell r="BU471"/>
          <cell r="BV471"/>
          <cell r="BW471"/>
          <cell r="BX471"/>
          <cell r="BY471"/>
          <cell r="BZ471"/>
          <cell r="CA471"/>
          <cell r="CB471"/>
          <cell r="CC471"/>
        </row>
        <row r="472">
          <cell r="C472"/>
          <cell r="D472"/>
          <cell r="E472"/>
          <cell r="F472"/>
          <cell r="G472"/>
          <cell r="H472"/>
          <cell r="I472"/>
          <cell r="J472" t="str">
            <v/>
          </cell>
          <cell r="K472" t="str">
            <v/>
          </cell>
          <cell r="L472" t="str">
            <v/>
          </cell>
          <cell r="M472"/>
          <cell r="N472"/>
          <cell r="O472" t="str">
            <v/>
          </cell>
          <cell r="P472"/>
          <cell r="Q472"/>
          <cell r="R472"/>
          <cell r="S472"/>
          <cell r="T472"/>
          <cell r="U472" t="str">
            <v/>
          </cell>
          <cell r="V472" t="str">
            <v/>
          </cell>
          <cell r="W472" t="str">
            <v/>
          </cell>
          <cell r="X472" t="str">
            <v/>
          </cell>
          <cell r="Y472" t="str">
            <v/>
          </cell>
          <cell r="Z472">
            <v>0</v>
          </cell>
          <cell r="AA472"/>
          <cell r="AB472"/>
          <cell r="AC472"/>
          <cell r="AD472"/>
          <cell r="AE472"/>
          <cell r="AF472"/>
          <cell r="AG472"/>
          <cell r="AH472"/>
          <cell r="AI472"/>
          <cell r="AJ472"/>
          <cell r="AK472" t="str">
            <v/>
          </cell>
          <cell r="AL472"/>
          <cell r="AM472"/>
          <cell r="AN472"/>
          <cell r="AO472"/>
          <cell r="AP472"/>
          <cell r="AQ472"/>
          <cell r="AR472"/>
          <cell r="AS472"/>
          <cell r="AT472"/>
          <cell r="AU472" t="str">
            <v/>
          </cell>
          <cell r="AV472" t="str">
            <v/>
          </cell>
          <cell r="AW472" t="str">
            <v/>
          </cell>
          <cell r="AX472" t="str">
            <v/>
          </cell>
          <cell r="AY472" t="str">
            <v/>
          </cell>
          <cell r="AZ472" t="str">
            <v/>
          </cell>
          <cell r="BA472" t="str">
            <v/>
          </cell>
          <cell r="BB472" t="str">
            <v/>
          </cell>
          <cell r="BC472" t="str">
            <v/>
          </cell>
          <cell r="BD472" t="str">
            <v/>
          </cell>
          <cell r="BE472" t="str">
            <v/>
          </cell>
          <cell r="BF472" t="e">
            <v>#N/A</v>
          </cell>
          <cell r="BG472">
            <v>0</v>
          </cell>
          <cell r="BH472" t="str">
            <v/>
          </cell>
          <cell r="BI472" t="str">
            <v/>
          </cell>
          <cell r="BJ472" t="str">
            <v/>
          </cell>
          <cell r="BK472" t="str">
            <v/>
          </cell>
          <cell r="BL472" t="str">
            <v/>
          </cell>
          <cell r="BM472" t="str">
            <v/>
          </cell>
          <cell r="BN472" t="str">
            <v/>
          </cell>
          <cell r="BO472" t="str">
            <v/>
          </cell>
          <cell r="BP472" t="str">
            <v/>
          </cell>
          <cell r="BQ472"/>
          <cell r="BR472"/>
          <cell r="BS472"/>
          <cell r="BU472"/>
          <cell r="BV472"/>
          <cell r="BW472"/>
          <cell r="BX472"/>
          <cell r="BY472"/>
          <cell r="BZ472"/>
          <cell r="CA472"/>
          <cell r="CB472"/>
          <cell r="CC472"/>
        </row>
        <row r="473">
          <cell r="C473"/>
          <cell r="D473"/>
          <cell r="E473"/>
          <cell r="F473"/>
          <cell r="G473"/>
          <cell r="H473"/>
          <cell r="I473"/>
          <cell r="J473" t="str">
            <v/>
          </cell>
          <cell r="K473" t="str">
            <v/>
          </cell>
          <cell r="L473" t="str">
            <v/>
          </cell>
          <cell r="M473"/>
          <cell r="N473"/>
          <cell r="O473" t="str">
            <v/>
          </cell>
          <cell r="P473"/>
          <cell r="Q473"/>
          <cell r="R473"/>
          <cell r="S473"/>
          <cell r="T473"/>
          <cell r="U473" t="str">
            <v/>
          </cell>
          <cell r="V473" t="str">
            <v/>
          </cell>
          <cell r="W473" t="str">
            <v/>
          </cell>
          <cell r="X473" t="str">
            <v/>
          </cell>
          <cell r="Y473" t="str">
            <v/>
          </cell>
          <cell r="Z473">
            <v>0</v>
          </cell>
          <cell r="AA473"/>
          <cell r="AB473"/>
          <cell r="AC473"/>
          <cell r="AD473"/>
          <cell r="AE473"/>
          <cell r="AF473"/>
          <cell r="AG473"/>
          <cell r="AH473"/>
          <cell r="AI473"/>
          <cell r="AJ473"/>
          <cell r="AK473" t="str">
            <v/>
          </cell>
          <cell r="AL473"/>
          <cell r="AM473"/>
          <cell r="AN473"/>
          <cell r="AO473"/>
          <cell r="AP473"/>
          <cell r="AQ473"/>
          <cell r="AR473"/>
          <cell r="AS473"/>
          <cell r="AT473"/>
          <cell r="AU473" t="str">
            <v/>
          </cell>
          <cell r="AV473" t="str">
            <v/>
          </cell>
          <cell r="AW473" t="str">
            <v/>
          </cell>
          <cell r="AX473" t="str">
            <v/>
          </cell>
          <cell r="AY473" t="str">
            <v/>
          </cell>
          <cell r="AZ473" t="str">
            <v/>
          </cell>
          <cell r="BA473" t="str">
            <v/>
          </cell>
          <cell r="BB473" t="str">
            <v/>
          </cell>
          <cell r="BC473" t="str">
            <v/>
          </cell>
          <cell r="BD473" t="str">
            <v/>
          </cell>
          <cell r="BE473" t="str">
            <v/>
          </cell>
          <cell r="BF473" t="e">
            <v>#N/A</v>
          </cell>
          <cell r="BG473">
            <v>0</v>
          </cell>
          <cell r="BH473" t="str">
            <v/>
          </cell>
          <cell r="BI473" t="str">
            <v/>
          </cell>
          <cell r="BJ473" t="str">
            <v/>
          </cell>
          <cell r="BK473" t="str">
            <v/>
          </cell>
          <cell r="BL473" t="str">
            <v/>
          </cell>
          <cell r="BM473" t="str">
            <v/>
          </cell>
          <cell r="BN473" t="str">
            <v/>
          </cell>
          <cell r="BO473" t="str">
            <v/>
          </cell>
          <cell r="BP473" t="str">
            <v/>
          </cell>
          <cell r="BQ473"/>
          <cell r="BR473"/>
          <cell r="BS473"/>
          <cell r="BU473"/>
          <cell r="BV473"/>
          <cell r="BW473"/>
          <cell r="BX473"/>
          <cell r="BY473"/>
          <cell r="BZ473"/>
          <cell r="CA473"/>
          <cell r="CB473"/>
          <cell r="CC473"/>
        </row>
        <row r="474">
          <cell r="C474"/>
          <cell r="D474"/>
          <cell r="E474"/>
          <cell r="F474"/>
          <cell r="G474"/>
          <cell r="H474"/>
          <cell r="I474"/>
          <cell r="J474" t="str">
            <v/>
          </cell>
          <cell r="K474" t="str">
            <v/>
          </cell>
          <cell r="L474" t="str">
            <v/>
          </cell>
          <cell r="M474"/>
          <cell r="N474"/>
          <cell r="O474" t="str">
            <v/>
          </cell>
          <cell r="P474"/>
          <cell r="Q474"/>
          <cell r="R474"/>
          <cell r="S474"/>
          <cell r="T474"/>
          <cell r="U474" t="str">
            <v/>
          </cell>
          <cell r="V474" t="str">
            <v/>
          </cell>
          <cell r="W474" t="str">
            <v/>
          </cell>
          <cell r="X474" t="str">
            <v/>
          </cell>
          <cell r="Y474" t="str">
            <v/>
          </cell>
          <cell r="Z474">
            <v>0</v>
          </cell>
          <cell r="AA474"/>
          <cell r="AB474"/>
          <cell r="AC474"/>
          <cell r="AD474"/>
          <cell r="AE474"/>
          <cell r="AF474"/>
          <cell r="AG474"/>
          <cell r="AH474"/>
          <cell r="AI474"/>
          <cell r="AJ474"/>
          <cell r="AK474" t="str">
            <v/>
          </cell>
          <cell r="AL474"/>
          <cell r="AM474"/>
          <cell r="AN474"/>
          <cell r="AO474"/>
          <cell r="AP474"/>
          <cell r="AQ474"/>
          <cell r="AR474"/>
          <cell r="AS474"/>
          <cell r="AT474"/>
          <cell r="AU474" t="str">
            <v/>
          </cell>
          <cell r="AV474" t="str">
            <v/>
          </cell>
          <cell r="AW474" t="str">
            <v/>
          </cell>
          <cell r="AX474" t="str">
            <v/>
          </cell>
          <cell r="AY474" t="str">
            <v/>
          </cell>
          <cell r="AZ474" t="str">
            <v/>
          </cell>
          <cell r="BA474" t="str">
            <v/>
          </cell>
          <cell r="BB474" t="str">
            <v/>
          </cell>
          <cell r="BC474" t="str">
            <v/>
          </cell>
          <cell r="BD474" t="str">
            <v/>
          </cell>
          <cell r="BE474" t="str">
            <v/>
          </cell>
          <cell r="BF474" t="e">
            <v>#N/A</v>
          </cell>
          <cell r="BG474">
            <v>0</v>
          </cell>
          <cell r="BH474" t="str">
            <v/>
          </cell>
          <cell r="BI474" t="str">
            <v/>
          </cell>
          <cell r="BJ474" t="str">
            <v/>
          </cell>
          <cell r="BK474" t="str">
            <v/>
          </cell>
          <cell r="BL474" t="str">
            <v/>
          </cell>
          <cell r="BM474" t="str">
            <v/>
          </cell>
          <cell r="BN474" t="str">
            <v/>
          </cell>
          <cell r="BO474" t="str">
            <v/>
          </cell>
          <cell r="BP474" t="str">
            <v/>
          </cell>
          <cell r="BQ474"/>
          <cell r="BR474"/>
          <cell r="BS474"/>
          <cell r="BU474"/>
          <cell r="BV474"/>
          <cell r="BW474"/>
          <cell r="BX474"/>
          <cell r="BY474"/>
          <cell r="BZ474"/>
          <cell r="CA474"/>
          <cell r="CB474"/>
          <cell r="CC474"/>
        </row>
        <row r="475">
          <cell r="C475"/>
          <cell r="D475"/>
          <cell r="E475"/>
          <cell r="F475"/>
          <cell r="G475"/>
          <cell r="H475"/>
          <cell r="I475"/>
          <cell r="J475" t="str">
            <v/>
          </cell>
          <cell r="K475" t="str">
            <v/>
          </cell>
          <cell r="L475" t="str">
            <v/>
          </cell>
          <cell r="M475"/>
          <cell r="N475"/>
          <cell r="O475" t="str">
            <v/>
          </cell>
          <cell r="P475"/>
          <cell r="Q475"/>
          <cell r="R475"/>
          <cell r="S475"/>
          <cell r="T475"/>
          <cell r="U475" t="str">
            <v/>
          </cell>
          <cell r="V475" t="str">
            <v/>
          </cell>
          <cell r="W475" t="str">
            <v/>
          </cell>
          <cell r="X475" t="str">
            <v/>
          </cell>
          <cell r="Y475" t="str">
            <v/>
          </cell>
          <cell r="Z475">
            <v>0</v>
          </cell>
          <cell r="AA475"/>
          <cell r="AB475"/>
          <cell r="AC475"/>
          <cell r="AD475"/>
          <cell r="AE475"/>
          <cell r="AF475"/>
          <cell r="AG475"/>
          <cell r="AH475"/>
          <cell r="AI475"/>
          <cell r="AJ475"/>
          <cell r="AK475" t="str">
            <v/>
          </cell>
          <cell r="AL475"/>
          <cell r="AM475"/>
          <cell r="AN475"/>
          <cell r="AO475"/>
          <cell r="AP475"/>
          <cell r="AQ475"/>
          <cell r="AR475"/>
          <cell r="AS475"/>
          <cell r="AT475"/>
          <cell r="AU475" t="str">
            <v/>
          </cell>
          <cell r="AV475" t="str">
            <v/>
          </cell>
          <cell r="AW475" t="str">
            <v/>
          </cell>
          <cell r="AX475" t="str">
            <v/>
          </cell>
          <cell r="AY475" t="str">
            <v/>
          </cell>
          <cell r="AZ475" t="str">
            <v/>
          </cell>
          <cell r="BA475" t="str">
            <v/>
          </cell>
          <cell r="BB475" t="str">
            <v/>
          </cell>
          <cell r="BC475" t="str">
            <v/>
          </cell>
          <cell r="BD475" t="str">
            <v/>
          </cell>
          <cell r="BE475" t="str">
            <v/>
          </cell>
          <cell r="BF475" t="e">
            <v>#N/A</v>
          </cell>
          <cell r="BG475">
            <v>0</v>
          </cell>
          <cell r="BH475" t="str">
            <v/>
          </cell>
          <cell r="BI475" t="str">
            <v/>
          </cell>
          <cell r="BJ475" t="str">
            <v/>
          </cell>
          <cell r="BK475" t="str">
            <v/>
          </cell>
          <cell r="BL475" t="str">
            <v/>
          </cell>
          <cell r="BM475" t="str">
            <v/>
          </cell>
          <cell r="BN475" t="str">
            <v/>
          </cell>
          <cell r="BO475" t="str">
            <v/>
          </cell>
          <cell r="BP475" t="str">
            <v/>
          </cell>
          <cell r="BQ475"/>
          <cell r="BR475"/>
          <cell r="BS475"/>
          <cell r="BU475"/>
          <cell r="BV475"/>
          <cell r="BW475"/>
          <cell r="BX475"/>
          <cell r="BY475"/>
          <cell r="BZ475"/>
          <cell r="CA475"/>
          <cell r="CB475"/>
          <cell r="CC475"/>
        </row>
        <row r="476">
          <cell r="C476"/>
          <cell r="D476"/>
          <cell r="E476"/>
          <cell r="F476"/>
          <cell r="G476"/>
          <cell r="H476"/>
          <cell r="I476"/>
          <cell r="J476" t="str">
            <v/>
          </cell>
          <cell r="K476" t="str">
            <v/>
          </cell>
          <cell r="L476" t="str">
            <v/>
          </cell>
          <cell r="M476"/>
          <cell r="N476"/>
          <cell r="O476" t="str">
            <v/>
          </cell>
          <cell r="P476"/>
          <cell r="Q476"/>
          <cell r="R476"/>
          <cell r="S476"/>
          <cell r="T476"/>
          <cell r="U476" t="str">
            <v/>
          </cell>
          <cell r="V476" t="str">
            <v/>
          </cell>
          <cell r="W476" t="str">
            <v/>
          </cell>
          <cell r="X476" t="str">
            <v/>
          </cell>
          <cell r="Y476" t="str">
            <v/>
          </cell>
          <cell r="Z476">
            <v>0</v>
          </cell>
          <cell r="AA476"/>
          <cell r="AB476"/>
          <cell r="AC476"/>
          <cell r="AD476"/>
          <cell r="AE476"/>
          <cell r="AF476"/>
          <cell r="AG476"/>
          <cell r="AH476"/>
          <cell r="AI476"/>
          <cell r="AJ476"/>
          <cell r="AK476" t="str">
            <v/>
          </cell>
          <cell r="AL476"/>
          <cell r="AM476"/>
          <cell r="AN476"/>
          <cell r="AO476"/>
          <cell r="AP476"/>
          <cell r="AQ476"/>
          <cell r="AR476"/>
          <cell r="AS476"/>
          <cell r="AT476"/>
          <cell r="AU476" t="str">
            <v/>
          </cell>
          <cell r="AV476" t="str">
            <v/>
          </cell>
          <cell r="AW476" t="str">
            <v/>
          </cell>
          <cell r="AX476" t="str">
            <v/>
          </cell>
          <cell r="AY476" t="str">
            <v/>
          </cell>
          <cell r="AZ476" t="str">
            <v/>
          </cell>
          <cell r="BA476" t="str">
            <v/>
          </cell>
          <cell r="BB476" t="str">
            <v/>
          </cell>
          <cell r="BC476" t="str">
            <v/>
          </cell>
          <cell r="BD476" t="str">
            <v/>
          </cell>
          <cell r="BE476" t="str">
            <v/>
          </cell>
          <cell r="BF476" t="e">
            <v>#N/A</v>
          </cell>
          <cell r="BG476">
            <v>0</v>
          </cell>
          <cell r="BH476" t="str">
            <v/>
          </cell>
          <cell r="BI476" t="str">
            <v/>
          </cell>
          <cell r="BJ476" t="str">
            <v/>
          </cell>
          <cell r="BK476" t="str">
            <v/>
          </cell>
          <cell r="BL476" t="str">
            <v/>
          </cell>
          <cell r="BM476" t="str">
            <v/>
          </cell>
          <cell r="BN476" t="str">
            <v/>
          </cell>
          <cell r="BO476" t="str">
            <v/>
          </cell>
          <cell r="BP476" t="str">
            <v/>
          </cell>
          <cell r="BQ476"/>
          <cell r="BR476"/>
          <cell r="BS476"/>
          <cell r="BU476"/>
          <cell r="BV476"/>
          <cell r="BW476"/>
          <cell r="BX476"/>
          <cell r="BY476"/>
          <cell r="BZ476"/>
          <cell r="CA476"/>
          <cell r="CB476"/>
          <cell r="CC476"/>
        </row>
        <row r="477">
          <cell r="C477"/>
          <cell r="D477"/>
          <cell r="E477"/>
          <cell r="F477"/>
          <cell r="G477"/>
          <cell r="H477"/>
          <cell r="I477"/>
          <cell r="J477" t="str">
            <v/>
          </cell>
          <cell r="K477" t="str">
            <v/>
          </cell>
          <cell r="L477" t="str">
            <v/>
          </cell>
          <cell r="M477"/>
          <cell r="N477"/>
          <cell r="O477" t="str">
            <v/>
          </cell>
          <cell r="P477"/>
          <cell r="Q477"/>
          <cell r="R477"/>
          <cell r="S477"/>
          <cell r="T477"/>
          <cell r="U477" t="str">
            <v/>
          </cell>
          <cell r="V477" t="str">
            <v/>
          </cell>
          <cell r="W477" t="str">
            <v/>
          </cell>
          <cell r="X477" t="str">
            <v/>
          </cell>
          <cell r="Y477" t="str">
            <v/>
          </cell>
          <cell r="Z477">
            <v>0</v>
          </cell>
          <cell r="AA477"/>
          <cell r="AB477"/>
          <cell r="AC477"/>
          <cell r="AD477"/>
          <cell r="AE477"/>
          <cell r="AF477"/>
          <cell r="AG477"/>
          <cell r="AH477"/>
          <cell r="AI477"/>
          <cell r="AJ477"/>
          <cell r="AK477" t="str">
            <v/>
          </cell>
          <cell r="AL477"/>
          <cell r="AM477"/>
          <cell r="AN477"/>
          <cell r="AO477"/>
          <cell r="AP477"/>
          <cell r="AQ477"/>
          <cell r="AR477"/>
          <cell r="AS477"/>
          <cell r="AT477"/>
          <cell r="AU477" t="str">
            <v/>
          </cell>
          <cell r="AV477" t="str">
            <v/>
          </cell>
          <cell r="AW477" t="str">
            <v/>
          </cell>
          <cell r="AX477" t="str">
            <v/>
          </cell>
          <cell r="AY477" t="str">
            <v/>
          </cell>
          <cell r="AZ477" t="str">
            <v/>
          </cell>
          <cell r="BA477" t="str">
            <v/>
          </cell>
          <cell r="BB477" t="str">
            <v/>
          </cell>
          <cell r="BC477" t="str">
            <v/>
          </cell>
          <cell r="BD477" t="str">
            <v/>
          </cell>
          <cell r="BE477" t="str">
            <v/>
          </cell>
          <cell r="BF477" t="e">
            <v>#N/A</v>
          </cell>
          <cell r="BG477">
            <v>0</v>
          </cell>
          <cell r="BH477" t="str">
            <v/>
          </cell>
          <cell r="BI477" t="str">
            <v/>
          </cell>
          <cell r="BJ477" t="str">
            <v/>
          </cell>
          <cell r="BK477" t="str">
            <v/>
          </cell>
          <cell r="BL477" t="str">
            <v/>
          </cell>
          <cell r="BM477" t="str">
            <v/>
          </cell>
          <cell r="BN477" t="str">
            <v/>
          </cell>
          <cell r="BO477" t="str">
            <v/>
          </cell>
          <cell r="BP477" t="str">
            <v/>
          </cell>
          <cell r="BQ477"/>
          <cell r="BR477"/>
          <cell r="BS477"/>
          <cell r="BU477"/>
          <cell r="BV477"/>
          <cell r="BW477"/>
          <cell r="BX477"/>
          <cell r="BY477"/>
          <cell r="BZ477"/>
          <cell r="CA477"/>
          <cell r="CB477"/>
          <cell r="CC477"/>
        </row>
        <row r="478">
          <cell r="C478"/>
          <cell r="D478"/>
          <cell r="E478"/>
          <cell r="F478"/>
          <cell r="G478"/>
          <cell r="H478"/>
          <cell r="I478"/>
          <cell r="J478" t="str">
            <v/>
          </cell>
          <cell r="K478" t="str">
            <v/>
          </cell>
          <cell r="L478" t="str">
            <v/>
          </cell>
          <cell r="M478"/>
          <cell r="N478"/>
          <cell r="O478" t="str">
            <v/>
          </cell>
          <cell r="P478"/>
          <cell r="Q478"/>
          <cell r="R478"/>
          <cell r="S478"/>
          <cell r="T478"/>
          <cell r="U478" t="str">
            <v/>
          </cell>
          <cell r="V478" t="str">
            <v/>
          </cell>
          <cell r="W478" t="str">
            <v/>
          </cell>
          <cell r="X478" t="str">
            <v/>
          </cell>
          <cell r="Y478" t="str">
            <v/>
          </cell>
          <cell r="Z478">
            <v>0</v>
          </cell>
          <cell r="AA478"/>
          <cell r="AB478"/>
          <cell r="AC478"/>
          <cell r="AD478"/>
          <cell r="AE478"/>
          <cell r="AF478"/>
          <cell r="AG478"/>
          <cell r="AH478"/>
          <cell r="AI478"/>
          <cell r="AJ478"/>
          <cell r="AK478" t="str">
            <v/>
          </cell>
          <cell r="AL478"/>
          <cell r="AM478"/>
          <cell r="AN478"/>
          <cell r="AO478"/>
          <cell r="AP478"/>
          <cell r="AQ478"/>
          <cell r="AR478"/>
          <cell r="AS478"/>
          <cell r="AT478"/>
          <cell r="AU478" t="str">
            <v/>
          </cell>
          <cell r="AV478" t="str">
            <v/>
          </cell>
          <cell r="AW478" t="str">
            <v/>
          </cell>
          <cell r="AX478" t="str">
            <v/>
          </cell>
          <cell r="AY478" t="str">
            <v/>
          </cell>
          <cell r="AZ478" t="str">
            <v/>
          </cell>
          <cell r="BA478" t="str">
            <v/>
          </cell>
          <cell r="BB478" t="str">
            <v/>
          </cell>
          <cell r="BC478" t="str">
            <v/>
          </cell>
          <cell r="BD478" t="str">
            <v/>
          </cell>
          <cell r="BE478" t="str">
            <v/>
          </cell>
          <cell r="BF478" t="e">
            <v>#N/A</v>
          </cell>
          <cell r="BG478">
            <v>0</v>
          </cell>
          <cell r="BH478" t="str">
            <v/>
          </cell>
          <cell r="BI478" t="str">
            <v/>
          </cell>
          <cell r="BJ478" t="str">
            <v/>
          </cell>
          <cell r="BK478" t="str">
            <v/>
          </cell>
          <cell r="BL478" t="str">
            <v/>
          </cell>
          <cell r="BM478" t="str">
            <v/>
          </cell>
          <cell r="BN478" t="str">
            <v/>
          </cell>
          <cell r="BO478" t="str">
            <v/>
          </cell>
          <cell r="BP478" t="str">
            <v/>
          </cell>
          <cell r="BQ478"/>
          <cell r="BR478"/>
          <cell r="BS478"/>
          <cell r="BU478"/>
          <cell r="BV478"/>
          <cell r="BW478"/>
          <cell r="BX478"/>
          <cell r="BY478"/>
          <cell r="BZ478"/>
          <cell r="CA478"/>
          <cell r="CB478"/>
          <cell r="CC478"/>
        </row>
        <row r="479">
          <cell r="C479"/>
          <cell r="D479"/>
          <cell r="E479"/>
          <cell r="F479"/>
          <cell r="G479"/>
          <cell r="H479"/>
          <cell r="I479"/>
          <cell r="J479" t="str">
            <v/>
          </cell>
          <cell r="K479" t="str">
            <v/>
          </cell>
          <cell r="L479" t="str">
            <v/>
          </cell>
          <cell r="M479"/>
          <cell r="N479"/>
          <cell r="O479" t="str">
            <v/>
          </cell>
          <cell r="P479"/>
          <cell r="Q479"/>
          <cell r="R479"/>
          <cell r="S479"/>
          <cell r="T479"/>
          <cell r="U479" t="str">
            <v/>
          </cell>
          <cell r="V479" t="str">
            <v/>
          </cell>
          <cell r="W479" t="str">
            <v/>
          </cell>
          <cell r="X479" t="str">
            <v/>
          </cell>
          <cell r="Y479" t="str">
            <v/>
          </cell>
          <cell r="Z479">
            <v>0</v>
          </cell>
          <cell r="AA479"/>
          <cell r="AB479"/>
          <cell r="AC479"/>
          <cell r="AD479"/>
          <cell r="AE479"/>
          <cell r="AF479"/>
          <cell r="AG479"/>
          <cell r="AH479"/>
          <cell r="AI479"/>
          <cell r="AJ479"/>
          <cell r="AK479" t="str">
            <v/>
          </cell>
          <cell r="AL479"/>
          <cell r="AM479"/>
          <cell r="AN479"/>
          <cell r="AO479"/>
          <cell r="AP479"/>
          <cell r="AQ479"/>
          <cell r="AR479"/>
          <cell r="AS479"/>
          <cell r="AT479"/>
          <cell r="AU479" t="str">
            <v/>
          </cell>
          <cell r="AV479" t="str">
            <v/>
          </cell>
          <cell r="AW479" t="str">
            <v/>
          </cell>
          <cell r="AX479" t="str">
            <v/>
          </cell>
          <cell r="AY479" t="str">
            <v/>
          </cell>
          <cell r="AZ479" t="str">
            <v/>
          </cell>
          <cell r="BA479" t="str">
            <v/>
          </cell>
          <cell r="BB479" t="str">
            <v/>
          </cell>
          <cell r="BC479" t="str">
            <v/>
          </cell>
          <cell r="BD479" t="str">
            <v/>
          </cell>
          <cell r="BE479" t="str">
            <v/>
          </cell>
          <cell r="BF479" t="e">
            <v>#N/A</v>
          </cell>
          <cell r="BG479">
            <v>0</v>
          </cell>
          <cell r="BH479" t="str">
            <v/>
          </cell>
          <cell r="BI479" t="str">
            <v/>
          </cell>
          <cell r="BJ479" t="str">
            <v/>
          </cell>
          <cell r="BK479" t="str">
            <v/>
          </cell>
          <cell r="BL479" t="str">
            <v/>
          </cell>
          <cell r="BM479" t="str">
            <v/>
          </cell>
          <cell r="BN479" t="str">
            <v/>
          </cell>
          <cell r="BO479" t="str">
            <v/>
          </cell>
          <cell r="BP479" t="str">
            <v/>
          </cell>
          <cell r="BQ479"/>
          <cell r="BR479"/>
          <cell r="BS479"/>
          <cell r="BU479"/>
          <cell r="BV479"/>
          <cell r="BW479"/>
          <cell r="BX479"/>
          <cell r="BY479"/>
          <cell r="BZ479"/>
          <cell r="CA479"/>
          <cell r="CB479"/>
          <cell r="CC479"/>
        </row>
        <row r="480">
          <cell r="C480"/>
          <cell r="D480"/>
          <cell r="E480"/>
          <cell r="F480"/>
          <cell r="G480"/>
          <cell r="H480"/>
          <cell r="I480"/>
          <cell r="J480" t="str">
            <v/>
          </cell>
          <cell r="K480" t="str">
            <v/>
          </cell>
          <cell r="L480" t="str">
            <v/>
          </cell>
          <cell r="M480"/>
          <cell r="N480"/>
          <cell r="O480" t="str">
            <v/>
          </cell>
          <cell r="P480"/>
          <cell r="Q480"/>
          <cell r="R480"/>
          <cell r="S480"/>
          <cell r="T480"/>
          <cell r="U480" t="str">
            <v/>
          </cell>
          <cell r="V480" t="str">
            <v/>
          </cell>
          <cell r="W480" t="str">
            <v/>
          </cell>
          <cell r="X480" t="str">
            <v/>
          </cell>
          <cell r="Y480" t="str">
            <v/>
          </cell>
          <cell r="Z480">
            <v>0</v>
          </cell>
          <cell r="AA480"/>
          <cell r="AB480"/>
          <cell r="AC480"/>
          <cell r="AD480"/>
          <cell r="AE480"/>
          <cell r="AF480"/>
          <cell r="AG480"/>
          <cell r="AH480"/>
          <cell r="AI480"/>
          <cell r="AJ480"/>
          <cell r="AK480" t="str">
            <v/>
          </cell>
          <cell r="AL480"/>
          <cell r="AM480"/>
          <cell r="AN480"/>
          <cell r="AO480"/>
          <cell r="AP480"/>
          <cell r="AQ480"/>
          <cell r="AR480"/>
          <cell r="AS480"/>
          <cell r="AT480"/>
          <cell r="AU480" t="str">
            <v/>
          </cell>
          <cell r="AV480" t="str">
            <v/>
          </cell>
          <cell r="AW480" t="str">
            <v/>
          </cell>
          <cell r="AX480" t="str">
            <v/>
          </cell>
          <cell r="AY480" t="str">
            <v/>
          </cell>
          <cell r="AZ480" t="str">
            <v/>
          </cell>
          <cell r="BA480" t="str">
            <v/>
          </cell>
          <cell r="BB480" t="str">
            <v/>
          </cell>
          <cell r="BC480" t="str">
            <v/>
          </cell>
          <cell r="BD480" t="str">
            <v/>
          </cell>
          <cell r="BE480" t="str">
            <v/>
          </cell>
          <cell r="BF480" t="e">
            <v>#N/A</v>
          </cell>
          <cell r="BG480">
            <v>0</v>
          </cell>
          <cell r="BH480" t="str">
            <v/>
          </cell>
          <cell r="BI480" t="str">
            <v/>
          </cell>
          <cell r="BJ480" t="str">
            <v/>
          </cell>
          <cell r="BK480" t="str">
            <v/>
          </cell>
          <cell r="BL480" t="str">
            <v/>
          </cell>
          <cell r="BM480" t="str">
            <v/>
          </cell>
          <cell r="BN480" t="str">
            <v/>
          </cell>
          <cell r="BO480" t="str">
            <v/>
          </cell>
          <cell r="BP480" t="str">
            <v/>
          </cell>
          <cell r="BQ480"/>
          <cell r="BR480"/>
          <cell r="BS480"/>
          <cell r="BU480"/>
          <cell r="BV480"/>
          <cell r="BW480"/>
          <cell r="BX480"/>
          <cell r="BY480"/>
          <cell r="BZ480"/>
          <cell r="CA480"/>
          <cell r="CB480"/>
          <cell r="CC480"/>
        </row>
        <row r="481">
          <cell r="C481"/>
          <cell r="D481"/>
          <cell r="E481"/>
          <cell r="F481"/>
          <cell r="G481"/>
          <cell r="H481"/>
          <cell r="I481"/>
          <cell r="J481" t="str">
            <v/>
          </cell>
          <cell r="K481" t="str">
            <v/>
          </cell>
          <cell r="L481" t="str">
            <v/>
          </cell>
          <cell r="M481"/>
          <cell r="N481"/>
          <cell r="O481" t="str">
            <v/>
          </cell>
          <cell r="P481"/>
          <cell r="Q481"/>
          <cell r="R481"/>
          <cell r="S481"/>
          <cell r="T481"/>
          <cell r="U481" t="str">
            <v/>
          </cell>
          <cell r="V481" t="str">
            <v/>
          </cell>
          <cell r="W481" t="str">
            <v/>
          </cell>
          <cell r="X481" t="str">
            <v/>
          </cell>
          <cell r="Y481" t="str">
            <v/>
          </cell>
          <cell r="Z481">
            <v>0</v>
          </cell>
          <cell r="AA481"/>
          <cell r="AB481"/>
          <cell r="AC481"/>
          <cell r="AD481"/>
          <cell r="AE481"/>
          <cell r="AF481"/>
          <cell r="AG481"/>
          <cell r="AH481"/>
          <cell r="AI481"/>
          <cell r="AJ481"/>
          <cell r="AK481" t="str">
            <v/>
          </cell>
          <cell r="AL481"/>
          <cell r="AM481"/>
          <cell r="AN481"/>
          <cell r="AO481"/>
          <cell r="AP481"/>
          <cell r="AQ481"/>
          <cell r="AR481"/>
          <cell r="AS481"/>
          <cell r="AT481"/>
          <cell r="AU481" t="str">
            <v/>
          </cell>
          <cell r="AV481" t="str">
            <v/>
          </cell>
          <cell r="AW481" t="str">
            <v/>
          </cell>
          <cell r="AX481" t="str">
            <v/>
          </cell>
          <cell r="AY481" t="str">
            <v/>
          </cell>
          <cell r="AZ481" t="str">
            <v/>
          </cell>
          <cell r="BA481" t="str">
            <v/>
          </cell>
          <cell r="BB481" t="str">
            <v/>
          </cell>
          <cell r="BC481" t="str">
            <v/>
          </cell>
          <cell r="BD481" t="str">
            <v/>
          </cell>
          <cell r="BE481" t="str">
            <v/>
          </cell>
          <cell r="BF481" t="e">
            <v>#N/A</v>
          </cell>
          <cell r="BG481">
            <v>0</v>
          </cell>
          <cell r="BH481" t="str">
            <v/>
          </cell>
          <cell r="BI481" t="str">
            <v/>
          </cell>
          <cell r="BJ481" t="str">
            <v/>
          </cell>
          <cell r="BK481" t="str">
            <v/>
          </cell>
          <cell r="BL481" t="str">
            <v/>
          </cell>
          <cell r="BM481" t="str">
            <v/>
          </cell>
          <cell r="BN481" t="str">
            <v/>
          </cell>
          <cell r="BO481" t="str">
            <v/>
          </cell>
          <cell r="BP481" t="str">
            <v/>
          </cell>
          <cell r="BQ481"/>
          <cell r="BR481"/>
          <cell r="BS481"/>
          <cell r="BU481"/>
          <cell r="BV481"/>
          <cell r="BW481"/>
          <cell r="BX481"/>
          <cell r="BY481"/>
          <cell r="BZ481"/>
          <cell r="CA481"/>
          <cell r="CB481"/>
          <cell r="CC481"/>
        </row>
        <row r="482">
          <cell r="C482"/>
          <cell r="D482"/>
          <cell r="E482"/>
          <cell r="F482"/>
          <cell r="G482"/>
          <cell r="H482"/>
          <cell r="I482"/>
          <cell r="J482" t="str">
            <v/>
          </cell>
          <cell r="K482" t="str">
            <v/>
          </cell>
          <cell r="L482" t="str">
            <v/>
          </cell>
          <cell r="M482"/>
          <cell r="N482"/>
          <cell r="O482" t="str">
            <v/>
          </cell>
          <cell r="P482"/>
          <cell r="Q482"/>
          <cell r="R482"/>
          <cell r="S482"/>
          <cell r="T482"/>
          <cell r="U482" t="str">
            <v/>
          </cell>
          <cell r="V482" t="str">
            <v/>
          </cell>
          <cell r="W482" t="str">
            <v/>
          </cell>
          <cell r="X482" t="str">
            <v/>
          </cell>
          <cell r="Y482" t="str">
            <v/>
          </cell>
          <cell r="Z482">
            <v>0</v>
          </cell>
          <cell r="AA482"/>
          <cell r="AB482"/>
          <cell r="AC482"/>
          <cell r="AD482"/>
          <cell r="AE482"/>
          <cell r="AF482"/>
          <cell r="AG482"/>
          <cell r="AH482"/>
          <cell r="AI482"/>
          <cell r="AJ482"/>
          <cell r="AK482" t="str">
            <v/>
          </cell>
          <cell r="AL482"/>
          <cell r="AM482"/>
          <cell r="AN482"/>
          <cell r="AO482"/>
          <cell r="AP482"/>
          <cell r="AQ482"/>
          <cell r="AR482"/>
          <cell r="AS482"/>
          <cell r="AT482"/>
          <cell r="AU482" t="str">
            <v/>
          </cell>
          <cell r="AV482" t="str">
            <v/>
          </cell>
          <cell r="AW482" t="str">
            <v/>
          </cell>
          <cell r="AX482" t="str">
            <v/>
          </cell>
          <cell r="AY482" t="str">
            <v/>
          </cell>
          <cell r="AZ482" t="str">
            <v/>
          </cell>
          <cell r="BA482" t="str">
            <v/>
          </cell>
          <cell r="BB482" t="str">
            <v/>
          </cell>
          <cell r="BC482" t="str">
            <v/>
          </cell>
          <cell r="BD482" t="str">
            <v/>
          </cell>
          <cell r="BE482" t="str">
            <v/>
          </cell>
          <cell r="BF482" t="e">
            <v>#N/A</v>
          </cell>
          <cell r="BG482">
            <v>0</v>
          </cell>
          <cell r="BH482" t="str">
            <v/>
          </cell>
          <cell r="BI482" t="str">
            <v/>
          </cell>
          <cell r="BJ482" t="str">
            <v/>
          </cell>
          <cell r="BK482" t="str">
            <v/>
          </cell>
          <cell r="BL482" t="str">
            <v/>
          </cell>
          <cell r="BM482" t="str">
            <v/>
          </cell>
          <cell r="BN482" t="str">
            <v/>
          </cell>
          <cell r="BO482" t="str">
            <v/>
          </cell>
          <cell r="BP482" t="str">
            <v/>
          </cell>
          <cell r="BQ482"/>
          <cell r="BR482"/>
          <cell r="BS482"/>
          <cell r="BU482"/>
          <cell r="BV482"/>
          <cell r="BW482"/>
          <cell r="BX482"/>
          <cell r="BY482"/>
          <cell r="BZ482"/>
          <cell r="CA482"/>
          <cell r="CB482"/>
          <cell r="CC482"/>
        </row>
        <row r="483">
          <cell r="C483"/>
          <cell r="D483"/>
          <cell r="E483"/>
          <cell r="F483"/>
          <cell r="G483"/>
          <cell r="H483"/>
          <cell r="I483"/>
          <cell r="J483" t="str">
            <v/>
          </cell>
          <cell r="K483" t="str">
            <v/>
          </cell>
          <cell r="L483" t="str">
            <v/>
          </cell>
          <cell r="M483"/>
          <cell r="N483"/>
          <cell r="O483" t="str">
            <v/>
          </cell>
          <cell r="P483"/>
          <cell r="Q483"/>
          <cell r="R483"/>
          <cell r="S483"/>
          <cell r="T483"/>
          <cell r="U483" t="str">
            <v/>
          </cell>
          <cell r="V483" t="str">
            <v/>
          </cell>
          <cell r="W483" t="str">
            <v/>
          </cell>
          <cell r="X483" t="str">
            <v/>
          </cell>
          <cell r="Y483" t="str">
            <v/>
          </cell>
          <cell r="Z483">
            <v>0</v>
          </cell>
          <cell r="AA483"/>
          <cell r="AB483"/>
          <cell r="AC483"/>
          <cell r="AD483"/>
          <cell r="AE483"/>
          <cell r="AF483"/>
          <cell r="AG483"/>
          <cell r="AH483"/>
          <cell r="AI483"/>
          <cell r="AJ483"/>
          <cell r="AK483" t="str">
            <v/>
          </cell>
          <cell r="AL483"/>
          <cell r="AM483"/>
          <cell r="AN483"/>
          <cell r="AO483"/>
          <cell r="AP483"/>
          <cell r="AQ483"/>
          <cell r="AR483"/>
          <cell r="AS483"/>
          <cell r="AT483"/>
          <cell r="AU483" t="str">
            <v/>
          </cell>
          <cell r="AV483" t="str">
            <v/>
          </cell>
          <cell r="AW483" t="str">
            <v/>
          </cell>
          <cell r="AX483" t="str">
            <v/>
          </cell>
          <cell r="AY483" t="str">
            <v/>
          </cell>
          <cell r="AZ483" t="str">
            <v/>
          </cell>
          <cell r="BA483" t="str">
            <v/>
          </cell>
          <cell r="BB483" t="str">
            <v/>
          </cell>
          <cell r="BC483" t="str">
            <v/>
          </cell>
          <cell r="BD483" t="str">
            <v/>
          </cell>
          <cell r="BE483" t="str">
            <v/>
          </cell>
          <cell r="BF483" t="e">
            <v>#N/A</v>
          </cell>
          <cell r="BG483">
            <v>0</v>
          </cell>
          <cell r="BH483" t="str">
            <v/>
          </cell>
          <cell r="BI483" t="str">
            <v/>
          </cell>
          <cell r="BJ483" t="str">
            <v/>
          </cell>
          <cell r="BK483" t="str">
            <v/>
          </cell>
          <cell r="BL483" t="str">
            <v/>
          </cell>
          <cell r="BM483" t="str">
            <v/>
          </cell>
          <cell r="BN483" t="str">
            <v/>
          </cell>
          <cell r="BO483" t="str">
            <v/>
          </cell>
          <cell r="BP483" t="str">
            <v/>
          </cell>
          <cell r="BQ483"/>
          <cell r="BR483"/>
          <cell r="BS483"/>
          <cell r="BU483"/>
          <cell r="BV483"/>
          <cell r="BW483"/>
          <cell r="BX483"/>
          <cell r="BY483"/>
          <cell r="BZ483"/>
          <cell r="CA483"/>
          <cell r="CB483"/>
          <cell r="CC483"/>
        </row>
        <row r="484">
          <cell r="C484"/>
          <cell r="D484"/>
          <cell r="E484"/>
          <cell r="F484"/>
          <cell r="G484"/>
          <cell r="H484"/>
          <cell r="I484"/>
          <cell r="J484" t="str">
            <v/>
          </cell>
          <cell r="K484" t="str">
            <v/>
          </cell>
          <cell r="L484" t="str">
            <v/>
          </cell>
          <cell r="M484"/>
          <cell r="N484"/>
          <cell r="O484" t="str">
            <v/>
          </cell>
          <cell r="P484"/>
          <cell r="Q484"/>
          <cell r="R484"/>
          <cell r="S484"/>
          <cell r="T484"/>
          <cell r="U484" t="str">
            <v/>
          </cell>
          <cell r="V484" t="str">
            <v/>
          </cell>
          <cell r="W484" t="str">
            <v/>
          </cell>
          <cell r="X484" t="str">
            <v/>
          </cell>
          <cell r="Y484" t="str">
            <v/>
          </cell>
          <cell r="Z484">
            <v>0</v>
          </cell>
          <cell r="AA484"/>
          <cell r="AB484"/>
          <cell r="AC484"/>
          <cell r="AD484"/>
          <cell r="AE484"/>
          <cell r="AF484"/>
          <cell r="AG484"/>
          <cell r="AH484"/>
          <cell r="AI484"/>
          <cell r="AJ484"/>
          <cell r="AK484" t="str">
            <v/>
          </cell>
          <cell r="AL484"/>
          <cell r="AM484"/>
          <cell r="AN484"/>
          <cell r="AO484"/>
          <cell r="AP484"/>
          <cell r="AQ484"/>
          <cell r="AR484"/>
          <cell r="AS484"/>
          <cell r="AT484"/>
          <cell r="AU484" t="str">
            <v/>
          </cell>
          <cell r="AV484" t="str">
            <v/>
          </cell>
          <cell r="AW484" t="str">
            <v/>
          </cell>
          <cell r="AX484" t="str">
            <v/>
          </cell>
          <cell r="AY484" t="str">
            <v/>
          </cell>
          <cell r="AZ484" t="str">
            <v/>
          </cell>
          <cell r="BA484" t="str">
            <v/>
          </cell>
          <cell r="BB484" t="str">
            <v/>
          </cell>
          <cell r="BC484" t="str">
            <v/>
          </cell>
          <cell r="BD484" t="str">
            <v/>
          </cell>
          <cell r="BE484" t="str">
            <v/>
          </cell>
          <cell r="BF484" t="e">
            <v>#N/A</v>
          </cell>
          <cell r="BG484">
            <v>0</v>
          </cell>
          <cell r="BH484" t="str">
            <v/>
          </cell>
          <cell r="BI484" t="str">
            <v/>
          </cell>
          <cell r="BJ484" t="str">
            <v/>
          </cell>
          <cell r="BK484" t="str">
            <v/>
          </cell>
          <cell r="BL484" t="str">
            <v/>
          </cell>
          <cell r="BM484" t="str">
            <v/>
          </cell>
          <cell r="BN484" t="str">
            <v/>
          </cell>
          <cell r="BO484" t="str">
            <v/>
          </cell>
          <cell r="BP484" t="str">
            <v/>
          </cell>
          <cell r="BQ484"/>
          <cell r="BR484"/>
          <cell r="BS484"/>
          <cell r="BU484"/>
          <cell r="BV484"/>
          <cell r="BW484"/>
          <cell r="BX484"/>
          <cell r="BY484"/>
          <cell r="BZ484"/>
          <cell r="CA484"/>
          <cell r="CB484"/>
          <cell r="CC484"/>
        </row>
        <row r="485">
          <cell r="C485"/>
          <cell r="D485"/>
          <cell r="E485"/>
          <cell r="F485"/>
          <cell r="G485"/>
          <cell r="H485"/>
          <cell r="I485"/>
          <cell r="J485" t="str">
            <v/>
          </cell>
          <cell r="K485" t="str">
            <v/>
          </cell>
          <cell r="L485" t="str">
            <v/>
          </cell>
          <cell r="M485"/>
          <cell r="N485"/>
          <cell r="O485" t="str">
            <v/>
          </cell>
          <cell r="P485"/>
          <cell r="Q485"/>
          <cell r="R485"/>
          <cell r="S485"/>
          <cell r="T485"/>
          <cell r="U485" t="str">
            <v/>
          </cell>
          <cell r="V485" t="str">
            <v/>
          </cell>
          <cell r="W485" t="str">
            <v/>
          </cell>
          <cell r="X485" t="str">
            <v/>
          </cell>
          <cell r="Y485" t="str">
            <v/>
          </cell>
          <cell r="Z485">
            <v>0</v>
          </cell>
          <cell r="AA485"/>
          <cell r="AB485"/>
          <cell r="AC485"/>
          <cell r="AD485"/>
          <cell r="AE485"/>
          <cell r="AF485"/>
          <cell r="AG485"/>
          <cell r="AH485"/>
          <cell r="AI485"/>
          <cell r="AJ485"/>
          <cell r="AK485" t="str">
            <v/>
          </cell>
          <cell r="AL485"/>
          <cell r="AM485"/>
          <cell r="AN485"/>
          <cell r="AO485"/>
          <cell r="AP485"/>
          <cell r="AQ485"/>
          <cell r="AR485"/>
          <cell r="AS485"/>
          <cell r="AT485"/>
          <cell r="AU485" t="str">
            <v/>
          </cell>
          <cell r="AV485" t="str">
            <v/>
          </cell>
          <cell r="AW485" t="str">
            <v/>
          </cell>
          <cell r="AX485" t="str">
            <v/>
          </cell>
          <cell r="AY485" t="str">
            <v/>
          </cell>
          <cell r="AZ485" t="str">
            <v/>
          </cell>
          <cell r="BA485" t="str">
            <v/>
          </cell>
          <cell r="BB485" t="str">
            <v/>
          </cell>
          <cell r="BC485" t="str">
            <v/>
          </cell>
          <cell r="BD485" t="str">
            <v/>
          </cell>
          <cell r="BE485" t="str">
            <v/>
          </cell>
          <cell r="BF485" t="e">
            <v>#N/A</v>
          </cell>
          <cell r="BG485">
            <v>0</v>
          </cell>
          <cell r="BH485" t="str">
            <v/>
          </cell>
          <cell r="BI485" t="str">
            <v/>
          </cell>
          <cell r="BJ485" t="str">
            <v/>
          </cell>
          <cell r="BK485" t="str">
            <v/>
          </cell>
          <cell r="BL485" t="str">
            <v/>
          </cell>
          <cell r="BM485" t="str">
            <v/>
          </cell>
          <cell r="BN485" t="str">
            <v/>
          </cell>
          <cell r="BO485" t="str">
            <v/>
          </cell>
          <cell r="BP485" t="str">
            <v/>
          </cell>
          <cell r="BQ485"/>
          <cell r="BR485"/>
          <cell r="BS485"/>
          <cell r="BU485"/>
          <cell r="BV485"/>
          <cell r="BW485"/>
          <cell r="BX485"/>
          <cell r="BY485"/>
          <cell r="BZ485"/>
          <cell r="CA485"/>
          <cell r="CB485"/>
          <cell r="CC485"/>
        </row>
        <row r="486">
          <cell r="C486"/>
          <cell r="D486"/>
          <cell r="E486"/>
          <cell r="F486"/>
          <cell r="G486"/>
          <cell r="H486"/>
          <cell r="I486"/>
          <cell r="J486" t="str">
            <v/>
          </cell>
          <cell r="K486" t="str">
            <v/>
          </cell>
          <cell r="L486" t="str">
            <v/>
          </cell>
          <cell r="M486"/>
          <cell r="N486"/>
          <cell r="O486" t="str">
            <v/>
          </cell>
          <cell r="P486"/>
          <cell r="Q486"/>
          <cell r="R486"/>
          <cell r="S486"/>
          <cell r="T486"/>
          <cell r="U486" t="str">
            <v/>
          </cell>
          <cell r="V486" t="str">
            <v/>
          </cell>
          <cell r="W486" t="str">
            <v/>
          </cell>
          <cell r="X486" t="str">
            <v/>
          </cell>
          <cell r="Y486" t="str">
            <v/>
          </cell>
          <cell r="Z486">
            <v>0</v>
          </cell>
          <cell r="AA486"/>
          <cell r="AB486"/>
          <cell r="AC486"/>
          <cell r="AD486"/>
          <cell r="AE486"/>
          <cell r="AF486"/>
          <cell r="AG486"/>
          <cell r="AH486"/>
          <cell r="AI486"/>
          <cell r="AJ486"/>
          <cell r="AK486" t="str">
            <v/>
          </cell>
          <cell r="AL486"/>
          <cell r="AM486"/>
          <cell r="AN486"/>
          <cell r="AO486"/>
          <cell r="AP486"/>
          <cell r="AQ486"/>
          <cell r="AR486"/>
          <cell r="AS486"/>
          <cell r="AT486"/>
          <cell r="AU486" t="str">
            <v/>
          </cell>
          <cell r="AV486" t="str">
            <v/>
          </cell>
          <cell r="AW486" t="str">
            <v/>
          </cell>
          <cell r="AX486" t="str">
            <v/>
          </cell>
          <cell r="AY486" t="str">
            <v/>
          </cell>
          <cell r="AZ486" t="str">
            <v/>
          </cell>
          <cell r="BA486" t="str">
            <v/>
          </cell>
          <cell r="BB486" t="str">
            <v/>
          </cell>
          <cell r="BC486" t="str">
            <v/>
          </cell>
          <cell r="BD486" t="str">
            <v/>
          </cell>
          <cell r="BE486" t="str">
            <v/>
          </cell>
          <cell r="BF486" t="e">
            <v>#N/A</v>
          </cell>
          <cell r="BG486">
            <v>0</v>
          </cell>
          <cell r="BH486" t="str">
            <v/>
          </cell>
          <cell r="BI486" t="str">
            <v/>
          </cell>
          <cell r="BJ486" t="str">
            <v/>
          </cell>
          <cell r="BK486" t="str">
            <v/>
          </cell>
          <cell r="BL486" t="str">
            <v/>
          </cell>
          <cell r="BM486" t="str">
            <v/>
          </cell>
          <cell r="BN486" t="str">
            <v/>
          </cell>
          <cell r="BO486" t="str">
            <v/>
          </cell>
          <cell r="BP486" t="str">
            <v/>
          </cell>
          <cell r="BQ486"/>
          <cell r="BR486"/>
          <cell r="BS486"/>
          <cell r="BU486"/>
          <cell r="BV486"/>
          <cell r="BW486"/>
          <cell r="BX486"/>
          <cell r="BY486"/>
          <cell r="BZ486"/>
          <cell r="CA486"/>
          <cell r="CB486"/>
          <cell r="CC486"/>
        </row>
        <row r="487">
          <cell r="C487"/>
          <cell r="D487"/>
          <cell r="E487"/>
          <cell r="F487"/>
          <cell r="G487"/>
          <cell r="H487"/>
          <cell r="I487"/>
          <cell r="J487" t="str">
            <v/>
          </cell>
          <cell r="K487" t="str">
            <v/>
          </cell>
          <cell r="L487" t="str">
            <v/>
          </cell>
          <cell r="M487"/>
          <cell r="N487"/>
          <cell r="O487" t="str">
            <v/>
          </cell>
          <cell r="P487"/>
          <cell r="Q487"/>
          <cell r="R487"/>
          <cell r="S487"/>
          <cell r="T487"/>
          <cell r="U487" t="str">
            <v/>
          </cell>
          <cell r="V487" t="str">
            <v/>
          </cell>
          <cell r="W487" t="str">
            <v/>
          </cell>
          <cell r="X487" t="str">
            <v/>
          </cell>
          <cell r="Y487" t="str">
            <v/>
          </cell>
          <cell r="Z487">
            <v>0</v>
          </cell>
          <cell r="AA487">
            <v>0</v>
          </cell>
          <cell r="AB487"/>
          <cell r="AC487"/>
          <cell r="AD487"/>
          <cell r="AE487"/>
          <cell r="AF487"/>
          <cell r="AG487"/>
          <cell r="AH487"/>
          <cell r="AI487"/>
          <cell r="AJ487"/>
          <cell r="AK487" t="str">
            <v/>
          </cell>
          <cell r="AL487"/>
          <cell r="AM487"/>
          <cell r="AN487"/>
          <cell r="AO487"/>
          <cell r="AP487"/>
          <cell r="AQ487"/>
          <cell r="AR487"/>
          <cell r="AS487"/>
          <cell r="AT487"/>
          <cell r="AU487" t="str">
            <v/>
          </cell>
          <cell r="AV487" t="str">
            <v/>
          </cell>
          <cell r="AW487" t="str">
            <v/>
          </cell>
          <cell r="AX487" t="str">
            <v/>
          </cell>
          <cell r="AY487" t="str">
            <v/>
          </cell>
          <cell r="AZ487" t="str">
            <v/>
          </cell>
          <cell r="BA487" t="str">
            <v/>
          </cell>
          <cell r="BB487" t="str">
            <v/>
          </cell>
          <cell r="BC487" t="str">
            <v/>
          </cell>
          <cell r="BD487" t="str">
            <v/>
          </cell>
          <cell r="BE487" t="str">
            <v/>
          </cell>
          <cell r="BF487" t="e">
            <v>#N/A</v>
          </cell>
          <cell r="BG487">
            <v>0</v>
          </cell>
          <cell r="BH487" t="str">
            <v/>
          </cell>
          <cell r="BI487" t="str">
            <v/>
          </cell>
          <cell r="BJ487" t="str">
            <v/>
          </cell>
          <cell r="BK487" t="str">
            <v/>
          </cell>
          <cell r="BL487" t="str">
            <v/>
          </cell>
          <cell r="BM487" t="str">
            <v/>
          </cell>
          <cell r="BN487" t="str">
            <v/>
          </cell>
          <cell r="BO487" t="str">
            <v/>
          </cell>
          <cell r="BP487" t="str">
            <v/>
          </cell>
          <cell r="BQ487"/>
          <cell r="BR487"/>
          <cell r="BS487"/>
          <cell r="BU487"/>
          <cell r="BV487"/>
          <cell r="BW487"/>
          <cell r="BX487"/>
          <cell r="BY487"/>
          <cell r="BZ487"/>
          <cell r="CA487"/>
          <cell r="CB487"/>
          <cell r="CC487"/>
        </row>
        <row r="488">
          <cell r="C488"/>
          <cell r="D488"/>
          <cell r="E488"/>
          <cell r="F488"/>
          <cell r="G488"/>
          <cell r="H488"/>
          <cell r="I488"/>
          <cell r="J488" t="str">
            <v/>
          </cell>
          <cell r="K488" t="str">
            <v/>
          </cell>
          <cell r="L488" t="str">
            <v/>
          </cell>
          <cell r="M488"/>
          <cell r="N488"/>
          <cell r="O488" t="str">
            <v/>
          </cell>
          <cell r="P488"/>
          <cell r="Q488"/>
          <cell r="R488"/>
          <cell r="S488"/>
          <cell r="T488"/>
          <cell r="U488" t="str">
            <v/>
          </cell>
          <cell r="V488" t="str">
            <v/>
          </cell>
          <cell r="W488" t="str">
            <v/>
          </cell>
          <cell r="X488" t="str">
            <v/>
          </cell>
          <cell r="Y488" t="str">
            <v/>
          </cell>
          <cell r="Z488">
            <v>0</v>
          </cell>
          <cell r="AA488"/>
          <cell r="AB488"/>
          <cell r="AC488"/>
          <cell r="AD488"/>
          <cell r="AE488"/>
          <cell r="AF488"/>
          <cell r="AG488"/>
          <cell r="AH488"/>
          <cell r="AI488"/>
          <cell r="AJ488"/>
          <cell r="AK488" t="str">
            <v/>
          </cell>
          <cell r="AL488"/>
          <cell r="AM488"/>
          <cell r="AN488"/>
          <cell r="AO488"/>
          <cell r="AP488"/>
          <cell r="AQ488"/>
          <cell r="AR488"/>
          <cell r="AS488"/>
          <cell r="AT488"/>
          <cell r="AU488" t="str">
            <v/>
          </cell>
          <cell r="AV488" t="str">
            <v/>
          </cell>
          <cell r="AW488" t="str">
            <v/>
          </cell>
          <cell r="AX488" t="str">
            <v/>
          </cell>
          <cell r="AY488" t="str">
            <v/>
          </cell>
          <cell r="AZ488" t="str">
            <v/>
          </cell>
          <cell r="BA488" t="str">
            <v/>
          </cell>
          <cell r="BB488" t="str">
            <v/>
          </cell>
          <cell r="BC488" t="str">
            <v/>
          </cell>
          <cell r="BD488" t="str">
            <v/>
          </cell>
          <cell r="BE488" t="str">
            <v/>
          </cell>
          <cell r="BF488" t="e">
            <v>#N/A</v>
          </cell>
          <cell r="BG488">
            <v>0</v>
          </cell>
          <cell r="BH488" t="str">
            <v/>
          </cell>
          <cell r="BI488" t="str">
            <v/>
          </cell>
          <cell r="BJ488" t="str">
            <v/>
          </cell>
          <cell r="BK488" t="str">
            <v/>
          </cell>
          <cell r="BL488" t="str">
            <v/>
          </cell>
          <cell r="BM488" t="str">
            <v/>
          </cell>
          <cell r="BN488" t="str">
            <v/>
          </cell>
          <cell r="BO488" t="str">
            <v/>
          </cell>
          <cell r="BP488" t="str">
            <v/>
          </cell>
          <cell r="BQ488"/>
          <cell r="BR488"/>
          <cell r="BS488"/>
          <cell r="BU488"/>
          <cell r="BV488"/>
          <cell r="BW488"/>
          <cell r="BX488"/>
          <cell r="BY488"/>
          <cell r="BZ488"/>
          <cell r="CA488"/>
          <cell r="CB488"/>
          <cell r="CC488"/>
        </row>
        <row r="489">
          <cell r="C489"/>
          <cell r="D489"/>
          <cell r="E489"/>
          <cell r="F489"/>
          <cell r="G489"/>
          <cell r="H489"/>
          <cell r="I489"/>
          <cell r="J489" t="str">
            <v/>
          </cell>
          <cell r="K489" t="str">
            <v/>
          </cell>
          <cell r="L489" t="str">
            <v/>
          </cell>
          <cell r="M489"/>
          <cell r="N489"/>
          <cell r="O489" t="str">
            <v/>
          </cell>
          <cell r="P489"/>
          <cell r="Q489"/>
          <cell r="R489"/>
          <cell r="S489"/>
          <cell r="T489"/>
          <cell r="U489" t="str">
            <v/>
          </cell>
          <cell r="V489" t="str">
            <v/>
          </cell>
          <cell r="W489" t="str">
            <v/>
          </cell>
          <cell r="X489" t="str">
            <v/>
          </cell>
          <cell r="Y489" t="str">
            <v/>
          </cell>
          <cell r="Z489">
            <v>0</v>
          </cell>
          <cell r="AA489"/>
          <cell r="AB489"/>
          <cell r="AC489"/>
          <cell r="AD489"/>
          <cell r="AE489"/>
          <cell r="AF489"/>
          <cell r="AG489"/>
          <cell r="AH489"/>
          <cell r="AI489"/>
          <cell r="AJ489"/>
          <cell r="AK489" t="str">
            <v/>
          </cell>
          <cell r="AL489"/>
          <cell r="AM489"/>
          <cell r="AN489"/>
          <cell r="AO489"/>
          <cell r="AP489"/>
          <cell r="AQ489"/>
          <cell r="AR489"/>
          <cell r="AS489"/>
          <cell r="AT489"/>
          <cell r="AU489" t="str">
            <v/>
          </cell>
          <cell r="AV489" t="str">
            <v/>
          </cell>
          <cell r="AW489" t="str">
            <v/>
          </cell>
          <cell r="AX489" t="str">
            <v/>
          </cell>
          <cell r="AY489" t="str">
            <v/>
          </cell>
          <cell r="AZ489" t="str">
            <v/>
          </cell>
          <cell r="BA489" t="str">
            <v/>
          </cell>
          <cell r="BB489" t="str">
            <v/>
          </cell>
          <cell r="BC489" t="str">
            <v/>
          </cell>
          <cell r="BD489" t="str">
            <v/>
          </cell>
          <cell r="BE489" t="str">
            <v/>
          </cell>
          <cell r="BF489" t="e">
            <v>#N/A</v>
          </cell>
          <cell r="BG489">
            <v>0</v>
          </cell>
          <cell r="BH489" t="str">
            <v/>
          </cell>
          <cell r="BI489" t="str">
            <v/>
          </cell>
          <cell r="BJ489" t="str">
            <v/>
          </cell>
          <cell r="BK489" t="str">
            <v/>
          </cell>
          <cell r="BL489" t="str">
            <v/>
          </cell>
          <cell r="BM489" t="str">
            <v/>
          </cell>
          <cell r="BN489" t="str">
            <v/>
          </cell>
          <cell r="BO489" t="str">
            <v/>
          </cell>
          <cell r="BP489" t="str">
            <v/>
          </cell>
          <cell r="BQ489"/>
          <cell r="BR489"/>
          <cell r="BS489"/>
          <cell r="BU489"/>
          <cell r="BV489"/>
          <cell r="BW489"/>
          <cell r="BX489"/>
          <cell r="BY489"/>
          <cell r="BZ489"/>
          <cell r="CA489"/>
          <cell r="CB489"/>
          <cell r="CC489"/>
        </row>
        <row r="490">
          <cell r="C490"/>
          <cell r="D490"/>
          <cell r="E490"/>
          <cell r="F490"/>
          <cell r="G490"/>
          <cell r="H490"/>
          <cell r="I490"/>
          <cell r="J490" t="str">
            <v/>
          </cell>
          <cell r="K490" t="str">
            <v/>
          </cell>
          <cell r="L490" t="str">
            <v/>
          </cell>
          <cell r="M490"/>
          <cell r="N490"/>
          <cell r="O490" t="str">
            <v/>
          </cell>
          <cell r="P490"/>
          <cell r="Q490"/>
          <cell r="R490"/>
          <cell r="S490"/>
          <cell r="T490"/>
          <cell r="U490" t="str">
            <v/>
          </cell>
          <cell r="V490" t="str">
            <v/>
          </cell>
          <cell r="W490" t="str">
            <v/>
          </cell>
          <cell r="X490" t="str">
            <v/>
          </cell>
          <cell r="Y490" t="str">
            <v/>
          </cell>
          <cell r="Z490">
            <v>0</v>
          </cell>
          <cell r="AA490"/>
          <cell r="AB490"/>
          <cell r="AC490"/>
          <cell r="AD490"/>
          <cell r="AE490"/>
          <cell r="AF490"/>
          <cell r="AG490"/>
          <cell r="AH490"/>
          <cell r="AI490"/>
          <cell r="AJ490"/>
          <cell r="AK490" t="str">
            <v/>
          </cell>
          <cell r="AL490"/>
          <cell r="AM490"/>
          <cell r="AN490"/>
          <cell r="AO490"/>
          <cell r="AP490"/>
          <cell r="AQ490"/>
          <cell r="AR490"/>
          <cell r="AS490"/>
          <cell r="AT490"/>
          <cell r="AU490" t="str">
            <v/>
          </cell>
          <cell r="AV490" t="str">
            <v/>
          </cell>
          <cell r="AW490" t="str">
            <v/>
          </cell>
          <cell r="AX490" t="str">
            <v/>
          </cell>
          <cell r="AY490" t="str">
            <v/>
          </cell>
          <cell r="AZ490" t="str">
            <v/>
          </cell>
          <cell r="BA490" t="str">
            <v/>
          </cell>
          <cell r="BB490" t="str">
            <v/>
          </cell>
          <cell r="BC490" t="str">
            <v/>
          </cell>
          <cell r="BD490" t="str">
            <v/>
          </cell>
          <cell r="BE490" t="str">
            <v/>
          </cell>
          <cell r="BF490" t="e">
            <v>#N/A</v>
          </cell>
          <cell r="BG490">
            <v>0</v>
          </cell>
          <cell r="BH490" t="str">
            <v/>
          </cell>
          <cell r="BI490" t="str">
            <v/>
          </cell>
          <cell r="BJ490" t="str">
            <v/>
          </cell>
          <cell r="BK490" t="str">
            <v/>
          </cell>
          <cell r="BL490" t="str">
            <v/>
          </cell>
          <cell r="BM490" t="str">
            <v/>
          </cell>
          <cell r="BN490" t="str">
            <v/>
          </cell>
          <cell r="BO490" t="str">
            <v/>
          </cell>
          <cell r="BP490" t="str">
            <v/>
          </cell>
          <cell r="BQ490"/>
          <cell r="BR490"/>
          <cell r="BS490"/>
          <cell r="BU490"/>
          <cell r="BV490"/>
          <cell r="BW490"/>
          <cell r="BX490"/>
          <cell r="BY490"/>
          <cell r="BZ490"/>
          <cell r="CA490"/>
          <cell r="CB490"/>
          <cell r="CC490"/>
        </row>
        <row r="491">
          <cell r="C491"/>
          <cell r="D491"/>
          <cell r="E491"/>
          <cell r="F491"/>
          <cell r="G491"/>
          <cell r="H491"/>
          <cell r="I491"/>
          <cell r="J491" t="str">
            <v/>
          </cell>
          <cell r="K491" t="str">
            <v/>
          </cell>
          <cell r="L491" t="str">
            <v/>
          </cell>
          <cell r="M491"/>
          <cell r="N491"/>
          <cell r="O491" t="str">
            <v/>
          </cell>
          <cell r="P491"/>
          <cell r="Q491"/>
          <cell r="R491"/>
          <cell r="S491"/>
          <cell r="T491"/>
          <cell r="U491" t="str">
            <v/>
          </cell>
          <cell r="V491" t="str">
            <v/>
          </cell>
          <cell r="W491" t="str">
            <v/>
          </cell>
          <cell r="X491" t="str">
            <v/>
          </cell>
          <cell r="Y491" t="str">
            <v/>
          </cell>
          <cell r="Z491">
            <v>0</v>
          </cell>
          <cell r="AA491"/>
          <cell r="AB491"/>
          <cell r="AC491"/>
          <cell r="AD491"/>
          <cell r="AE491"/>
          <cell r="AF491"/>
          <cell r="AG491"/>
          <cell r="AH491"/>
          <cell r="AI491"/>
          <cell r="AJ491"/>
          <cell r="AK491" t="str">
            <v/>
          </cell>
          <cell r="AL491"/>
          <cell r="AM491"/>
          <cell r="AN491"/>
          <cell r="AO491"/>
          <cell r="AP491"/>
          <cell r="AQ491"/>
          <cell r="AR491"/>
          <cell r="AS491"/>
          <cell r="AT491"/>
          <cell r="AU491" t="str">
            <v/>
          </cell>
          <cell r="AV491" t="str">
            <v/>
          </cell>
          <cell r="AW491" t="str">
            <v/>
          </cell>
          <cell r="AX491" t="str">
            <v/>
          </cell>
          <cell r="AY491" t="str">
            <v/>
          </cell>
          <cell r="AZ491" t="str">
            <v/>
          </cell>
          <cell r="BA491" t="str">
            <v/>
          </cell>
          <cell r="BB491" t="str">
            <v/>
          </cell>
          <cell r="BC491" t="str">
            <v/>
          </cell>
          <cell r="BD491" t="str">
            <v/>
          </cell>
          <cell r="BE491" t="str">
            <v/>
          </cell>
          <cell r="BF491" t="e">
            <v>#N/A</v>
          </cell>
          <cell r="BG491">
            <v>0</v>
          </cell>
          <cell r="BH491" t="str">
            <v/>
          </cell>
          <cell r="BI491" t="str">
            <v/>
          </cell>
          <cell r="BJ491" t="str">
            <v/>
          </cell>
          <cell r="BK491" t="str">
            <v/>
          </cell>
          <cell r="BL491" t="str">
            <v/>
          </cell>
          <cell r="BM491" t="str">
            <v/>
          </cell>
          <cell r="BN491" t="str">
            <v/>
          </cell>
          <cell r="BO491" t="str">
            <v/>
          </cell>
          <cell r="BP491" t="str">
            <v/>
          </cell>
          <cell r="BQ491"/>
          <cell r="BR491"/>
          <cell r="BS491"/>
          <cell r="BU491"/>
          <cell r="BV491"/>
          <cell r="BW491"/>
          <cell r="BX491"/>
          <cell r="BY491"/>
          <cell r="BZ491"/>
          <cell r="CA491"/>
          <cell r="CB491"/>
          <cell r="CC491"/>
        </row>
        <row r="492">
          <cell r="C492"/>
          <cell r="D492"/>
          <cell r="E492"/>
          <cell r="F492"/>
          <cell r="G492"/>
          <cell r="H492"/>
          <cell r="I492"/>
          <cell r="J492" t="str">
            <v/>
          </cell>
          <cell r="K492" t="str">
            <v/>
          </cell>
          <cell r="L492" t="str">
            <v/>
          </cell>
          <cell r="M492"/>
          <cell r="N492"/>
          <cell r="O492" t="str">
            <v/>
          </cell>
          <cell r="P492"/>
          <cell r="Q492"/>
          <cell r="R492"/>
          <cell r="S492"/>
          <cell r="T492"/>
          <cell r="U492" t="str">
            <v/>
          </cell>
          <cell r="V492" t="str">
            <v/>
          </cell>
          <cell r="W492" t="str">
            <v/>
          </cell>
          <cell r="X492" t="str">
            <v/>
          </cell>
          <cell r="Y492" t="str">
            <v/>
          </cell>
          <cell r="Z492">
            <v>0</v>
          </cell>
          <cell r="AA492"/>
          <cell r="AB492"/>
          <cell r="AC492"/>
          <cell r="AD492"/>
          <cell r="AE492"/>
          <cell r="AF492"/>
          <cell r="AG492"/>
          <cell r="AH492"/>
          <cell r="AI492"/>
          <cell r="AJ492"/>
          <cell r="AK492" t="str">
            <v/>
          </cell>
          <cell r="AL492"/>
          <cell r="AM492"/>
          <cell r="AN492"/>
          <cell r="AO492"/>
          <cell r="AP492"/>
          <cell r="AQ492"/>
          <cell r="AR492"/>
          <cell r="AS492"/>
          <cell r="AT492"/>
          <cell r="AU492" t="str">
            <v/>
          </cell>
          <cell r="AV492" t="str">
            <v/>
          </cell>
          <cell r="AW492" t="str">
            <v/>
          </cell>
          <cell r="AX492" t="str">
            <v/>
          </cell>
          <cell r="AY492" t="str">
            <v/>
          </cell>
          <cell r="AZ492" t="str">
            <v/>
          </cell>
          <cell r="BA492" t="str">
            <v/>
          </cell>
          <cell r="BB492" t="str">
            <v/>
          </cell>
          <cell r="BC492" t="str">
            <v/>
          </cell>
          <cell r="BD492" t="str">
            <v/>
          </cell>
          <cell r="BE492" t="str">
            <v/>
          </cell>
          <cell r="BF492" t="e">
            <v>#N/A</v>
          </cell>
          <cell r="BG492">
            <v>0</v>
          </cell>
          <cell r="BH492" t="str">
            <v/>
          </cell>
          <cell r="BI492" t="str">
            <v/>
          </cell>
          <cell r="BJ492" t="str">
            <v/>
          </cell>
          <cell r="BK492" t="str">
            <v/>
          </cell>
          <cell r="BL492" t="str">
            <v/>
          </cell>
          <cell r="BM492" t="str">
            <v/>
          </cell>
          <cell r="BN492" t="str">
            <v/>
          </cell>
          <cell r="BO492" t="str">
            <v/>
          </cell>
          <cell r="BP492" t="str">
            <v/>
          </cell>
          <cell r="BQ492"/>
          <cell r="BR492"/>
          <cell r="BS492"/>
          <cell r="BU492"/>
          <cell r="BV492"/>
          <cell r="BW492"/>
          <cell r="BX492"/>
          <cell r="BY492"/>
          <cell r="BZ492"/>
          <cell r="CA492"/>
          <cell r="CB492"/>
          <cell r="CC492"/>
        </row>
        <row r="493">
          <cell r="C493"/>
          <cell r="D493"/>
          <cell r="E493"/>
          <cell r="F493"/>
          <cell r="G493"/>
          <cell r="H493"/>
          <cell r="I493"/>
          <cell r="J493" t="str">
            <v/>
          </cell>
          <cell r="K493" t="str">
            <v/>
          </cell>
          <cell r="L493" t="str">
            <v/>
          </cell>
          <cell r="M493"/>
          <cell r="N493"/>
          <cell r="O493" t="str">
            <v/>
          </cell>
          <cell r="P493"/>
          <cell r="Q493"/>
          <cell r="R493"/>
          <cell r="S493"/>
          <cell r="T493"/>
          <cell r="U493" t="str">
            <v/>
          </cell>
          <cell r="V493" t="str">
            <v/>
          </cell>
          <cell r="W493" t="str">
            <v/>
          </cell>
          <cell r="X493" t="str">
            <v/>
          </cell>
          <cell r="Y493" t="str">
            <v/>
          </cell>
          <cell r="Z493">
            <v>0</v>
          </cell>
          <cell r="AA493"/>
          <cell r="AB493"/>
          <cell r="AC493"/>
          <cell r="AD493"/>
          <cell r="AE493"/>
          <cell r="AF493"/>
          <cell r="AG493"/>
          <cell r="AH493"/>
          <cell r="AI493"/>
          <cell r="AJ493"/>
          <cell r="AK493" t="str">
            <v/>
          </cell>
          <cell r="AL493"/>
          <cell r="AM493"/>
          <cell r="AN493"/>
          <cell r="AO493"/>
          <cell r="AP493"/>
          <cell r="AQ493"/>
          <cell r="AR493"/>
          <cell r="AS493"/>
          <cell r="AT493"/>
          <cell r="AU493" t="str">
            <v/>
          </cell>
          <cell r="AV493" t="str">
            <v/>
          </cell>
          <cell r="AW493" t="str">
            <v/>
          </cell>
          <cell r="AX493" t="str">
            <v/>
          </cell>
          <cell r="AY493" t="str">
            <v/>
          </cell>
          <cell r="AZ493" t="str">
            <v/>
          </cell>
          <cell r="BA493" t="str">
            <v/>
          </cell>
          <cell r="BB493" t="str">
            <v/>
          </cell>
          <cell r="BC493" t="str">
            <v/>
          </cell>
          <cell r="BD493" t="str">
            <v/>
          </cell>
          <cell r="BE493" t="str">
            <v/>
          </cell>
          <cell r="BF493" t="e">
            <v>#N/A</v>
          </cell>
          <cell r="BG493">
            <v>0</v>
          </cell>
          <cell r="BH493" t="str">
            <v/>
          </cell>
          <cell r="BI493" t="str">
            <v/>
          </cell>
          <cell r="BJ493" t="str">
            <v/>
          </cell>
          <cell r="BK493" t="str">
            <v/>
          </cell>
          <cell r="BL493" t="str">
            <v/>
          </cell>
          <cell r="BM493" t="str">
            <v/>
          </cell>
          <cell r="BN493" t="str">
            <v/>
          </cell>
          <cell r="BO493" t="str">
            <v/>
          </cell>
          <cell r="BP493" t="str">
            <v/>
          </cell>
          <cell r="BQ493"/>
          <cell r="BR493"/>
          <cell r="BS493"/>
          <cell r="BU493"/>
          <cell r="BV493"/>
          <cell r="BW493"/>
          <cell r="BX493"/>
          <cell r="BY493"/>
          <cell r="BZ493"/>
          <cell r="CA493"/>
          <cell r="CB493"/>
          <cell r="CC493"/>
        </row>
        <row r="494">
          <cell r="C494"/>
          <cell r="D494"/>
          <cell r="E494"/>
          <cell r="F494"/>
          <cell r="G494"/>
          <cell r="H494"/>
          <cell r="I494"/>
          <cell r="J494" t="str">
            <v/>
          </cell>
          <cell r="K494" t="str">
            <v/>
          </cell>
          <cell r="L494" t="str">
            <v/>
          </cell>
          <cell r="M494"/>
          <cell r="N494"/>
          <cell r="O494" t="str">
            <v/>
          </cell>
          <cell r="P494"/>
          <cell r="Q494"/>
          <cell r="R494"/>
          <cell r="S494"/>
          <cell r="T494"/>
          <cell r="U494" t="str">
            <v/>
          </cell>
          <cell r="V494" t="str">
            <v/>
          </cell>
          <cell r="W494" t="str">
            <v/>
          </cell>
          <cell r="X494" t="str">
            <v/>
          </cell>
          <cell r="Y494" t="str">
            <v/>
          </cell>
          <cell r="Z494">
            <v>0</v>
          </cell>
          <cell r="AA494"/>
          <cell r="AB494"/>
          <cell r="AC494"/>
          <cell r="AD494"/>
          <cell r="AE494"/>
          <cell r="AF494"/>
          <cell r="AG494"/>
          <cell r="AH494"/>
          <cell r="AI494"/>
          <cell r="AJ494"/>
          <cell r="AK494" t="str">
            <v/>
          </cell>
          <cell r="AL494"/>
          <cell r="AM494"/>
          <cell r="AN494"/>
          <cell r="AO494"/>
          <cell r="AP494"/>
          <cell r="AQ494"/>
          <cell r="AR494"/>
          <cell r="AS494"/>
          <cell r="AT494"/>
          <cell r="AU494" t="str">
            <v/>
          </cell>
          <cell r="AV494" t="str">
            <v/>
          </cell>
          <cell r="AW494" t="str">
            <v/>
          </cell>
          <cell r="AX494" t="str">
            <v/>
          </cell>
          <cell r="AY494" t="str">
            <v/>
          </cell>
          <cell r="AZ494" t="str">
            <v/>
          </cell>
          <cell r="BA494" t="str">
            <v/>
          </cell>
          <cell r="BB494" t="str">
            <v/>
          </cell>
          <cell r="BC494" t="str">
            <v/>
          </cell>
          <cell r="BD494" t="str">
            <v/>
          </cell>
          <cell r="BE494" t="str">
            <v/>
          </cell>
          <cell r="BF494" t="e">
            <v>#N/A</v>
          </cell>
          <cell r="BG494">
            <v>0</v>
          </cell>
          <cell r="BH494" t="str">
            <v/>
          </cell>
          <cell r="BI494" t="str">
            <v/>
          </cell>
          <cell r="BJ494" t="str">
            <v/>
          </cell>
          <cell r="BK494" t="str">
            <v/>
          </cell>
          <cell r="BL494" t="str">
            <v/>
          </cell>
          <cell r="BM494" t="str">
            <v/>
          </cell>
          <cell r="BN494" t="str">
            <v/>
          </cell>
          <cell r="BO494" t="str">
            <v/>
          </cell>
          <cell r="BP494" t="str">
            <v/>
          </cell>
          <cell r="BQ494"/>
          <cell r="BR494"/>
          <cell r="BS494"/>
          <cell r="BU494"/>
          <cell r="BV494"/>
          <cell r="BW494"/>
          <cell r="BX494"/>
          <cell r="BY494"/>
          <cell r="BZ494"/>
          <cell r="CA494"/>
          <cell r="CB494"/>
          <cell r="CC494"/>
        </row>
        <row r="495">
          <cell r="C495"/>
          <cell r="D495"/>
          <cell r="E495"/>
          <cell r="F495"/>
          <cell r="G495"/>
          <cell r="H495"/>
          <cell r="I495"/>
          <cell r="J495" t="str">
            <v/>
          </cell>
          <cell r="K495" t="str">
            <v/>
          </cell>
          <cell r="L495" t="str">
            <v/>
          </cell>
          <cell r="M495"/>
          <cell r="N495"/>
          <cell r="O495" t="str">
            <v/>
          </cell>
          <cell r="P495"/>
          <cell r="Q495"/>
          <cell r="R495"/>
          <cell r="S495"/>
          <cell r="T495"/>
          <cell r="U495" t="str">
            <v/>
          </cell>
          <cell r="V495" t="str">
            <v/>
          </cell>
          <cell r="W495" t="str">
            <v/>
          </cell>
          <cell r="X495" t="str">
            <v/>
          </cell>
          <cell r="Y495" t="str">
            <v/>
          </cell>
          <cell r="Z495">
            <v>0</v>
          </cell>
          <cell r="AA495"/>
          <cell r="AB495"/>
          <cell r="AC495"/>
          <cell r="AD495"/>
          <cell r="AE495"/>
          <cell r="AF495"/>
          <cell r="AG495"/>
          <cell r="AH495"/>
          <cell r="AI495"/>
          <cell r="AJ495"/>
          <cell r="AK495" t="str">
            <v/>
          </cell>
          <cell r="AL495"/>
          <cell r="AM495"/>
          <cell r="AN495"/>
          <cell r="AO495"/>
          <cell r="AP495"/>
          <cell r="AQ495"/>
          <cell r="AR495"/>
          <cell r="AS495"/>
          <cell r="AT495"/>
          <cell r="AU495" t="str">
            <v/>
          </cell>
          <cell r="AV495" t="str">
            <v/>
          </cell>
          <cell r="AW495" t="str">
            <v/>
          </cell>
          <cell r="AX495" t="str">
            <v/>
          </cell>
          <cell r="AY495" t="str">
            <v/>
          </cell>
          <cell r="AZ495" t="str">
            <v/>
          </cell>
          <cell r="BA495" t="str">
            <v/>
          </cell>
          <cell r="BB495" t="str">
            <v/>
          </cell>
          <cell r="BC495" t="str">
            <v/>
          </cell>
          <cell r="BD495" t="str">
            <v/>
          </cell>
          <cell r="BE495" t="str">
            <v/>
          </cell>
          <cell r="BF495" t="e">
            <v>#N/A</v>
          </cell>
          <cell r="BG495">
            <v>0</v>
          </cell>
          <cell r="BH495" t="str">
            <v/>
          </cell>
          <cell r="BI495" t="str">
            <v/>
          </cell>
          <cell r="BJ495" t="str">
            <v/>
          </cell>
          <cell r="BK495" t="str">
            <v/>
          </cell>
          <cell r="BL495" t="str">
            <v/>
          </cell>
          <cell r="BM495" t="str">
            <v/>
          </cell>
          <cell r="BN495" t="str">
            <v/>
          </cell>
          <cell r="BO495" t="str">
            <v/>
          </cell>
          <cell r="BP495" t="str">
            <v/>
          </cell>
          <cell r="BQ495"/>
          <cell r="BR495"/>
          <cell r="BS495"/>
          <cell r="BU495"/>
          <cell r="BV495"/>
          <cell r="BW495"/>
          <cell r="BX495"/>
          <cell r="BY495"/>
          <cell r="BZ495"/>
          <cell r="CA495"/>
          <cell r="CB495"/>
          <cell r="CC495"/>
        </row>
        <row r="496">
          <cell r="C496"/>
          <cell r="D496"/>
          <cell r="E496"/>
          <cell r="F496"/>
          <cell r="G496"/>
          <cell r="H496"/>
          <cell r="I496"/>
          <cell r="J496" t="str">
            <v/>
          </cell>
          <cell r="K496" t="str">
            <v/>
          </cell>
          <cell r="L496" t="str">
            <v/>
          </cell>
          <cell r="M496"/>
          <cell r="N496"/>
          <cell r="O496" t="str">
            <v/>
          </cell>
          <cell r="P496"/>
          <cell r="Q496"/>
          <cell r="R496"/>
          <cell r="S496"/>
          <cell r="T496"/>
          <cell r="U496" t="str">
            <v/>
          </cell>
          <cell r="V496" t="str">
            <v/>
          </cell>
          <cell r="W496" t="str">
            <v/>
          </cell>
          <cell r="X496" t="str">
            <v/>
          </cell>
          <cell r="Y496" t="str">
            <v/>
          </cell>
          <cell r="Z496">
            <v>0</v>
          </cell>
          <cell r="AA496"/>
          <cell r="AB496"/>
          <cell r="AC496"/>
          <cell r="AD496"/>
          <cell r="AE496"/>
          <cell r="AF496"/>
          <cell r="AG496"/>
          <cell r="AH496"/>
          <cell r="AI496"/>
          <cell r="AJ496"/>
          <cell r="AK496" t="str">
            <v/>
          </cell>
          <cell r="AL496"/>
          <cell r="AM496"/>
          <cell r="AN496"/>
          <cell r="AO496"/>
          <cell r="AP496"/>
          <cell r="AQ496"/>
          <cell r="AR496"/>
          <cell r="AS496"/>
          <cell r="AT496"/>
          <cell r="AU496" t="str">
            <v/>
          </cell>
          <cell r="AV496" t="str">
            <v/>
          </cell>
          <cell r="AW496" t="str">
            <v/>
          </cell>
          <cell r="AX496" t="str">
            <v/>
          </cell>
          <cell r="AY496" t="str">
            <v/>
          </cell>
          <cell r="AZ496" t="str">
            <v/>
          </cell>
          <cell r="BA496" t="str">
            <v/>
          </cell>
          <cell r="BB496" t="str">
            <v/>
          </cell>
          <cell r="BC496" t="str">
            <v/>
          </cell>
          <cell r="BD496" t="str">
            <v/>
          </cell>
          <cell r="BE496" t="str">
            <v/>
          </cell>
          <cell r="BF496" t="e">
            <v>#N/A</v>
          </cell>
          <cell r="BG496">
            <v>0</v>
          </cell>
          <cell r="BH496" t="str">
            <v/>
          </cell>
          <cell r="BI496" t="str">
            <v/>
          </cell>
          <cell r="BJ496" t="str">
            <v/>
          </cell>
          <cell r="BK496" t="str">
            <v/>
          </cell>
          <cell r="BL496" t="str">
            <v/>
          </cell>
          <cell r="BM496" t="str">
            <v/>
          </cell>
          <cell r="BN496" t="str">
            <v/>
          </cell>
          <cell r="BO496" t="str">
            <v/>
          </cell>
          <cell r="BP496" t="str">
            <v/>
          </cell>
          <cell r="BQ496"/>
          <cell r="BR496"/>
          <cell r="BS496"/>
          <cell r="BU496"/>
          <cell r="BV496"/>
          <cell r="BW496"/>
          <cell r="BX496"/>
          <cell r="BY496"/>
          <cell r="BZ496"/>
          <cell r="CA496"/>
          <cell r="CB496"/>
          <cell r="CC496"/>
        </row>
        <row r="497">
          <cell r="C497"/>
          <cell r="D497"/>
          <cell r="E497"/>
          <cell r="F497"/>
          <cell r="G497"/>
          <cell r="H497"/>
          <cell r="I497"/>
          <cell r="J497" t="str">
            <v/>
          </cell>
          <cell r="K497" t="str">
            <v/>
          </cell>
          <cell r="L497" t="str">
            <v/>
          </cell>
          <cell r="M497"/>
          <cell r="N497"/>
          <cell r="O497" t="str">
            <v/>
          </cell>
          <cell r="P497"/>
          <cell r="Q497"/>
          <cell r="R497"/>
          <cell r="S497"/>
          <cell r="T497"/>
          <cell r="U497" t="str">
            <v/>
          </cell>
          <cell r="V497" t="str">
            <v/>
          </cell>
          <cell r="W497" t="str">
            <v/>
          </cell>
          <cell r="X497" t="str">
            <v/>
          </cell>
          <cell r="Y497" t="str">
            <v/>
          </cell>
          <cell r="Z497">
            <v>0</v>
          </cell>
          <cell r="AA497"/>
          <cell r="AB497"/>
          <cell r="AC497"/>
          <cell r="AD497"/>
          <cell r="AE497"/>
          <cell r="AF497"/>
          <cell r="AG497"/>
          <cell r="AH497"/>
          <cell r="AI497"/>
          <cell r="AJ497"/>
          <cell r="AK497" t="str">
            <v/>
          </cell>
          <cell r="AL497"/>
          <cell r="AM497"/>
          <cell r="AN497"/>
          <cell r="AO497"/>
          <cell r="AP497"/>
          <cell r="AQ497"/>
          <cell r="AR497"/>
          <cell r="AS497"/>
          <cell r="AT497"/>
          <cell r="AU497" t="str">
            <v/>
          </cell>
          <cell r="AV497" t="str">
            <v/>
          </cell>
          <cell r="AW497" t="str">
            <v/>
          </cell>
          <cell r="AX497" t="str">
            <v/>
          </cell>
          <cell r="AY497" t="str">
            <v/>
          </cell>
          <cell r="AZ497" t="str">
            <v/>
          </cell>
          <cell r="BA497" t="str">
            <v/>
          </cell>
          <cell r="BB497" t="str">
            <v/>
          </cell>
          <cell r="BC497" t="str">
            <v/>
          </cell>
          <cell r="BD497" t="str">
            <v/>
          </cell>
          <cell r="BE497" t="str">
            <v/>
          </cell>
          <cell r="BF497" t="e">
            <v>#N/A</v>
          </cell>
          <cell r="BG497">
            <v>0</v>
          </cell>
          <cell r="BH497" t="str">
            <v/>
          </cell>
          <cell r="BI497" t="str">
            <v/>
          </cell>
          <cell r="BJ497" t="str">
            <v/>
          </cell>
          <cell r="BK497" t="str">
            <v/>
          </cell>
          <cell r="BL497" t="str">
            <v/>
          </cell>
          <cell r="BM497" t="str">
            <v/>
          </cell>
          <cell r="BN497" t="str">
            <v/>
          </cell>
          <cell r="BO497" t="str">
            <v/>
          </cell>
          <cell r="BP497" t="str">
            <v/>
          </cell>
          <cell r="BQ497"/>
          <cell r="BR497"/>
          <cell r="BS497"/>
          <cell r="BU497"/>
          <cell r="BV497"/>
          <cell r="BW497"/>
          <cell r="BX497"/>
          <cell r="BY497"/>
          <cell r="BZ497"/>
          <cell r="CA497"/>
          <cell r="CB497"/>
          <cell r="CC497"/>
        </row>
        <row r="498">
          <cell r="C498"/>
          <cell r="D498"/>
          <cell r="E498"/>
          <cell r="F498"/>
          <cell r="G498"/>
          <cell r="H498"/>
          <cell r="I498"/>
          <cell r="J498" t="str">
            <v/>
          </cell>
          <cell r="K498" t="str">
            <v/>
          </cell>
          <cell r="L498" t="str">
            <v/>
          </cell>
          <cell r="M498"/>
          <cell r="N498"/>
          <cell r="O498" t="str">
            <v/>
          </cell>
          <cell r="P498"/>
          <cell r="Q498"/>
          <cell r="R498"/>
          <cell r="S498"/>
          <cell r="T498"/>
          <cell r="U498" t="str">
            <v/>
          </cell>
          <cell r="V498" t="str">
            <v/>
          </cell>
          <cell r="W498" t="str">
            <v/>
          </cell>
          <cell r="X498" t="str">
            <v/>
          </cell>
          <cell r="Y498" t="str">
            <v/>
          </cell>
          <cell r="Z498">
            <v>0</v>
          </cell>
          <cell r="AA498"/>
          <cell r="AB498"/>
          <cell r="AC498"/>
          <cell r="AD498"/>
          <cell r="AE498"/>
          <cell r="AF498"/>
          <cell r="AG498"/>
          <cell r="AH498"/>
          <cell r="AI498"/>
          <cell r="AJ498"/>
          <cell r="AK498" t="str">
            <v/>
          </cell>
          <cell r="AL498"/>
          <cell r="AM498"/>
          <cell r="AN498"/>
          <cell r="AO498"/>
          <cell r="AP498"/>
          <cell r="AQ498"/>
          <cell r="AR498"/>
          <cell r="AS498"/>
          <cell r="AT498"/>
          <cell r="AU498" t="str">
            <v/>
          </cell>
          <cell r="AV498" t="str">
            <v/>
          </cell>
          <cell r="AW498" t="str">
            <v/>
          </cell>
          <cell r="AX498" t="str">
            <v/>
          </cell>
          <cell r="AY498" t="str">
            <v/>
          </cell>
          <cell r="AZ498" t="str">
            <v/>
          </cell>
          <cell r="BA498" t="str">
            <v/>
          </cell>
          <cell r="BB498" t="str">
            <v/>
          </cell>
          <cell r="BC498" t="str">
            <v/>
          </cell>
          <cell r="BD498" t="str">
            <v/>
          </cell>
          <cell r="BE498" t="str">
            <v/>
          </cell>
          <cell r="BF498" t="e">
            <v>#N/A</v>
          </cell>
          <cell r="BG498">
            <v>0</v>
          </cell>
          <cell r="BH498" t="str">
            <v/>
          </cell>
          <cell r="BI498" t="str">
            <v/>
          </cell>
          <cell r="BJ498" t="str">
            <v/>
          </cell>
          <cell r="BK498" t="str">
            <v/>
          </cell>
          <cell r="BL498" t="str">
            <v/>
          </cell>
          <cell r="BM498" t="str">
            <v/>
          </cell>
          <cell r="BN498" t="str">
            <v/>
          </cell>
          <cell r="BO498" t="str">
            <v/>
          </cell>
          <cell r="BP498" t="str">
            <v/>
          </cell>
          <cell r="BQ498"/>
          <cell r="BR498"/>
          <cell r="BS498"/>
          <cell r="BU498"/>
          <cell r="BV498"/>
          <cell r="BW498"/>
          <cell r="BX498"/>
          <cell r="BY498"/>
          <cell r="BZ498"/>
          <cell r="CA498"/>
          <cell r="CB498"/>
          <cell r="CC498"/>
        </row>
        <row r="499">
          <cell r="C499"/>
          <cell r="D499"/>
          <cell r="E499"/>
          <cell r="F499"/>
          <cell r="G499"/>
          <cell r="H499"/>
          <cell r="I499"/>
          <cell r="J499" t="str">
            <v/>
          </cell>
          <cell r="K499" t="str">
            <v/>
          </cell>
          <cell r="L499" t="str">
            <v/>
          </cell>
          <cell r="M499"/>
          <cell r="N499"/>
          <cell r="O499" t="str">
            <v/>
          </cell>
          <cell r="P499"/>
          <cell r="Q499"/>
          <cell r="R499"/>
          <cell r="S499"/>
          <cell r="T499"/>
          <cell r="U499" t="str">
            <v/>
          </cell>
          <cell r="V499" t="str">
            <v/>
          </cell>
          <cell r="W499" t="str">
            <v/>
          </cell>
          <cell r="X499" t="str">
            <v/>
          </cell>
          <cell r="Y499" t="str">
            <v/>
          </cell>
          <cell r="Z499">
            <v>0</v>
          </cell>
          <cell r="AA499"/>
          <cell r="AB499"/>
          <cell r="AC499"/>
          <cell r="AD499"/>
          <cell r="AE499"/>
          <cell r="AF499"/>
          <cell r="AG499"/>
          <cell r="AH499"/>
          <cell r="AI499"/>
          <cell r="AJ499"/>
          <cell r="AK499" t="str">
            <v/>
          </cell>
          <cell r="AL499"/>
          <cell r="AM499"/>
          <cell r="AN499"/>
          <cell r="AO499"/>
          <cell r="AP499"/>
          <cell r="AQ499"/>
          <cell r="AR499"/>
          <cell r="AS499"/>
          <cell r="AT499"/>
          <cell r="AU499" t="str">
            <v/>
          </cell>
          <cell r="AV499" t="str">
            <v/>
          </cell>
          <cell r="AW499" t="str">
            <v/>
          </cell>
          <cell r="AX499" t="str">
            <v/>
          </cell>
          <cell r="AY499" t="str">
            <v/>
          </cell>
          <cell r="AZ499" t="str">
            <v/>
          </cell>
          <cell r="BA499" t="str">
            <v/>
          </cell>
          <cell r="BB499" t="str">
            <v/>
          </cell>
          <cell r="BC499" t="str">
            <v/>
          </cell>
          <cell r="BD499" t="str">
            <v/>
          </cell>
          <cell r="BE499" t="str">
            <v/>
          </cell>
          <cell r="BF499" t="e">
            <v>#N/A</v>
          </cell>
          <cell r="BG499">
            <v>0</v>
          </cell>
          <cell r="BH499" t="str">
            <v/>
          </cell>
          <cell r="BI499" t="str">
            <v/>
          </cell>
          <cell r="BJ499" t="str">
            <v/>
          </cell>
          <cell r="BK499" t="str">
            <v/>
          </cell>
          <cell r="BL499" t="str">
            <v/>
          </cell>
          <cell r="BM499" t="str">
            <v/>
          </cell>
          <cell r="BN499" t="str">
            <v/>
          </cell>
          <cell r="BO499" t="str">
            <v/>
          </cell>
          <cell r="BP499" t="str">
            <v/>
          </cell>
          <cell r="BQ499"/>
          <cell r="BR499"/>
          <cell r="BS499"/>
          <cell r="BU499"/>
          <cell r="BV499"/>
          <cell r="BW499"/>
          <cell r="BX499"/>
          <cell r="BY499"/>
          <cell r="BZ499"/>
          <cell r="CA499"/>
          <cell r="CB499"/>
          <cell r="CC499"/>
        </row>
        <row r="500">
          <cell r="C500"/>
          <cell r="D500"/>
          <cell r="E500"/>
          <cell r="F500"/>
          <cell r="G500"/>
          <cell r="H500"/>
          <cell r="I500"/>
          <cell r="J500" t="str">
            <v/>
          </cell>
          <cell r="K500" t="str">
            <v/>
          </cell>
          <cell r="L500" t="str">
            <v/>
          </cell>
          <cell r="M500"/>
          <cell r="N500"/>
          <cell r="O500" t="str">
            <v/>
          </cell>
          <cell r="P500"/>
          <cell r="Q500"/>
          <cell r="R500"/>
          <cell r="S500"/>
          <cell r="T500"/>
          <cell r="U500" t="str">
            <v/>
          </cell>
          <cell r="V500" t="str">
            <v/>
          </cell>
          <cell r="W500" t="str">
            <v/>
          </cell>
          <cell r="X500" t="str">
            <v/>
          </cell>
          <cell r="Y500" t="str">
            <v/>
          </cell>
          <cell r="Z500">
            <v>0</v>
          </cell>
          <cell r="AA500"/>
          <cell r="AB500"/>
          <cell r="AC500"/>
          <cell r="AD500"/>
          <cell r="AE500"/>
          <cell r="AF500"/>
          <cell r="AG500"/>
          <cell r="AH500"/>
          <cell r="AI500"/>
          <cell r="AJ500"/>
          <cell r="AK500" t="str">
            <v/>
          </cell>
          <cell r="AL500"/>
          <cell r="AM500"/>
          <cell r="AN500"/>
          <cell r="AO500"/>
          <cell r="AP500"/>
          <cell r="AQ500"/>
          <cell r="AR500"/>
          <cell r="AS500"/>
          <cell r="AT500"/>
          <cell r="AU500" t="str">
            <v/>
          </cell>
          <cell r="AV500" t="str">
            <v/>
          </cell>
          <cell r="AW500" t="str">
            <v/>
          </cell>
          <cell r="AX500" t="str">
            <v/>
          </cell>
          <cell r="AY500" t="str">
            <v/>
          </cell>
          <cell r="AZ500" t="str">
            <v/>
          </cell>
          <cell r="BA500" t="str">
            <v/>
          </cell>
          <cell r="BB500" t="str">
            <v/>
          </cell>
          <cell r="BC500" t="str">
            <v/>
          </cell>
          <cell r="BD500" t="str">
            <v/>
          </cell>
          <cell r="BE500" t="str">
            <v/>
          </cell>
          <cell r="BF500" t="e">
            <v>#N/A</v>
          </cell>
          <cell r="BG500">
            <v>0</v>
          </cell>
          <cell r="BH500" t="str">
            <v/>
          </cell>
          <cell r="BI500" t="str">
            <v/>
          </cell>
          <cell r="BJ500" t="str">
            <v/>
          </cell>
          <cell r="BK500" t="str">
            <v/>
          </cell>
          <cell r="BL500" t="str">
            <v/>
          </cell>
          <cell r="BM500" t="str">
            <v/>
          </cell>
          <cell r="BN500" t="str">
            <v/>
          </cell>
          <cell r="BO500" t="str">
            <v/>
          </cell>
          <cell r="BP500" t="str">
            <v/>
          </cell>
          <cell r="BQ500"/>
          <cell r="BR500"/>
          <cell r="BS500"/>
          <cell r="BU500"/>
          <cell r="BV500"/>
          <cell r="BW500"/>
          <cell r="BX500"/>
          <cell r="BY500"/>
          <cell r="BZ500"/>
          <cell r="CA500"/>
          <cell r="CB500"/>
          <cell r="CC500"/>
        </row>
        <row r="501">
          <cell r="C501"/>
          <cell r="D501"/>
          <cell r="E501"/>
          <cell r="F501"/>
          <cell r="G501"/>
          <cell r="H501"/>
          <cell r="I501"/>
          <cell r="J501" t="str">
            <v/>
          </cell>
          <cell r="K501" t="str">
            <v/>
          </cell>
          <cell r="L501" t="str">
            <v/>
          </cell>
          <cell r="M501"/>
          <cell r="N501"/>
          <cell r="O501" t="str">
            <v/>
          </cell>
          <cell r="P501"/>
          <cell r="Q501"/>
          <cell r="R501"/>
          <cell r="S501"/>
          <cell r="T501"/>
          <cell r="U501" t="str">
            <v/>
          </cell>
          <cell r="V501" t="str">
            <v/>
          </cell>
          <cell r="W501" t="str">
            <v/>
          </cell>
          <cell r="X501" t="str">
            <v/>
          </cell>
          <cell r="Y501" t="str">
            <v/>
          </cell>
          <cell r="Z501">
            <v>0</v>
          </cell>
          <cell r="AA501"/>
          <cell r="AB501"/>
          <cell r="AC501"/>
          <cell r="AD501"/>
          <cell r="AE501"/>
          <cell r="AF501"/>
          <cell r="AG501"/>
          <cell r="AH501"/>
          <cell r="AI501"/>
          <cell r="AJ501"/>
          <cell r="AK501" t="str">
            <v/>
          </cell>
          <cell r="AL501"/>
          <cell r="AM501"/>
          <cell r="AN501"/>
          <cell r="AO501"/>
          <cell r="AP501"/>
          <cell r="AQ501"/>
          <cell r="AR501"/>
          <cell r="AS501"/>
          <cell r="AT501"/>
          <cell r="AU501" t="str">
            <v/>
          </cell>
          <cell r="AV501" t="str">
            <v/>
          </cell>
          <cell r="AW501" t="str">
            <v/>
          </cell>
          <cell r="AX501" t="str">
            <v/>
          </cell>
          <cell r="AY501" t="str">
            <v/>
          </cell>
          <cell r="AZ501" t="str">
            <v/>
          </cell>
          <cell r="BA501" t="str">
            <v/>
          </cell>
          <cell r="BB501" t="str">
            <v/>
          </cell>
          <cell r="BC501" t="str">
            <v/>
          </cell>
          <cell r="BD501" t="str">
            <v/>
          </cell>
          <cell r="BE501" t="str">
            <v/>
          </cell>
          <cell r="BF501" t="e">
            <v>#N/A</v>
          </cell>
          <cell r="BG501">
            <v>0</v>
          </cell>
          <cell r="BH501" t="str">
            <v/>
          </cell>
          <cell r="BI501" t="str">
            <v/>
          </cell>
          <cell r="BJ501" t="str">
            <v/>
          </cell>
          <cell r="BK501" t="str">
            <v/>
          </cell>
          <cell r="BL501" t="str">
            <v/>
          </cell>
          <cell r="BM501" t="str">
            <v/>
          </cell>
          <cell r="BN501" t="str">
            <v/>
          </cell>
          <cell r="BO501" t="str">
            <v/>
          </cell>
          <cell r="BP501" t="str">
            <v/>
          </cell>
          <cell r="BQ501"/>
          <cell r="BR501"/>
          <cell r="BS501"/>
          <cell r="BU501"/>
          <cell r="BV501"/>
          <cell r="BW501"/>
          <cell r="BX501"/>
          <cell r="BY501"/>
          <cell r="BZ501"/>
          <cell r="CA501"/>
          <cell r="CB501"/>
          <cell r="CC501"/>
        </row>
        <row r="502">
          <cell r="C502"/>
          <cell r="D502"/>
          <cell r="E502"/>
          <cell r="F502"/>
          <cell r="G502"/>
          <cell r="H502"/>
          <cell r="I502"/>
          <cell r="J502" t="str">
            <v/>
          </cell>
          <cell r="K502" t="str">
            <v/>
          </cell>
          <cell r="L502" t="str">
            <v/>
          </cell>
          <cell r="M502"/>
          <cell r="N502"/>
          <cell r="O502" t="str">
            <v/>
          </cell>
          <cell r="P502"/>
          <cell r="Q502"/>
          <cell r="R502"/>
          <cell r="S502"/>
          <cell r="T502"/>
          <cell r="U502" t="str">
            <v/>
          </cell>
          <cell r="V502" t="str">
            <v/>
          </cell>
          <cell r="W502" t="str">
            <v/>
          </cell>
          <cell r="X502" t="str">
            <v/>
          </cell>
          <cell r="Y502" t="str">
            <v/>
          </cell>
          <cell r="Z502">
            <v>0</v>
          </cell>
          <cell r="AA502"/>
          <cell r="AB502"/>
          <cell r="AC502"/>
          <cell r="AD502"/>
          <cell r="AE502"/>
          <cell r="AF502"/>
          <cell r="AG502"/>
          <cell r="AH502"/>
          <cell r="AI502"/>
          <cell r="AJ502"/>
          <cell r="AK502" t="str">
            <v/>
          </cell>
          <cell r="AL502"/>
          <cell r="AM502"/>
          <cell r="AN502"/>
          <cell r="AO502"/>
          <cell r="AP502"/>
          <cell r="AQ502"/>
          <cell r="AR502"/>
          <cell r="AS502"/>
          <cell r="AT502"/>
          <cell r="AU502" t="str">
            <v/>
          </cell>
          <cell r="AV502" t="str">
            <v/>
          </cell>
          <cell r="AW502" t="str">
            <v/>
          </cell>
          <cell r="AX502" t="str">
            <v/>
          </cell>
          <cell r="AY502" t="str">
            <v/>
          </cell>
          <cell r="AZ502" t="str">
            <v/>
          </cell>
          <cell r="BA502" t="str">
            <v/>
          </cell>
          <cell r="BB502" t="str">
            <v/>
          </cell>
          <cell r="BC502" t="str">
            <v/>
          </cell>
          <cell r="BD502" t="str">
            <v/>
          </cell>
          <cell r="BE502" t="str">
            <v/>
          </cell>
          <cell r="BF502" t="e">
            <v>#N/A</v>
          </cell>
          <cell r="BG502">
            <v>0</v>
          </cell>
          <cell r="BH502" t="str">
            <v/>
          </cell>
          <cell r="BI502" t="str">
            <v/>
          </cell>
          <cell r="BJ502" t="str">
            <v/>
          </cell>
          <cell r="BK502" t="str">
            <v/>
          </cell>
          <cell r="BL502" t="str">
            <v/>
          </cell>
          <cell r="BM502" t="str">
            <v/>
          </cell>
          <cell r="BN502" t="str">
            <v/>
          </cell>
          <cell r="BO502" t="str">
            <v/>
          </cell>
          <cell r="BP502" t="str">
            <v/>
          </cell>
          <cell r="BQ502"/>
          <cell r="BR502"/>
          <cell r="BS502"/>
          <cell r="BU502"/>
          <cell r="BV502"/>
          <cell r="BW502"/>
          <cell r="BX502"/>
          <cell r="BY502"/>
          <cell r="BZ502"/>
          <cell r="CA502"/>
          <cell r="CB502"/>
          <cell r="CC502"/>
        </row>
        <row r="503">
          <cell r="C503"/>
          <cell r="D503"/>
          <cell r="E503"/>
          <cell r="F503"/>
          <cell r="G503"/>
          <cell r="H503"/>
          <cell r="I503"/>
          <cell r="J503" t="str">
            <v/>
          </cell>
          <cell r="K503" t="str">
            <v/>
          </cell>
          <cell r="L503" t="str">
            <v/>
          </cell>
          <cell r="M503"/>
          <cell r="N503"/>
          <cell r="O503" t="str">
            <v/>
          </cell>
          <cell r="P503"/>
          <cell r="Q503"/>
          <cell r="R503"/>
          <cell r="S503"/>
          <cell r="T503"/>
          <cell r="U503" t="str">
            <v/>
          </cell>
          <cell r="V503" t="str">
            <v/>
          </cell>
          <cell r="W503" t="str">
            <v/>
          </cell>
          <cell r="X503" t="str">
            <v/>
          </cell>
          <cell r="Y503" t="str">
            <v/>
          </cell>
          <cell r="Z503">
            <v>0</v>
          </cell>
          <cell r="AA503"/>
          <cell r="AB503"/>
          <cell r="AC503"/>
          <cell r="AD503"/>
          <cell r="AE503"/>
          <cell r="AF503"/>
          <cell r="AG503"/>
          <cell r="AH503"/>
          <cell r="AI503"/>
          <cell r="AJ503"/>
          <cell r="AK503" t="str">
            <v/>
          </cell>
          <cell r="AL503"/>
          <cell r="AM503"/>
          <cell r="AN503"/>
          <cell r="AO503"/>
          <cell r="AP503"/>
          <cell r="AQ503"/>
          <cell r="AR503"/>
          <cell r="AS503"/>
          <cell r="AT503"/>
          <cell r="AU503" t="str">
            <v/>
          </cell>
          <cell r="AV503" t="str">
            <v/>
          </cell>
          <cell r="AW503" t="str">
            <v/>
          </cell>
          <cell r="AX503" t="str">
            <v/>
          </cell>
          <cell r="AY503" t="str">
            <v/>
          </cell>
          <cell r="AZ503" t="str">
            <v/>
          </cell>
          <cell r="BA503" t="str">
            <v/>
          </cell>
          <cell r="BB503" t="str">
            <v/>
          </cell>
          <cell r="BC503" t="str">
            <v/>
          </cell>
          <cell r="BD503" t="str">
            <v/>
          </cell>
          <cell r="BE503" t="str">
            <v/>
          </cell>
          <cell r="BF503" t="e">
            <v>#N/A</v>
          </cell>
          <cell r="BG503">
            <v>0</v>
          </cell>
          <cell r="BH503" t="str">
            <v/>
          </cell>
          <cell r="BI503" t="str">
            <v/>
          </cell>
          <cell r="BJ503" t="str">
            <v/>
          </cell>
          <cell r="BK503" t="str">
            <v/>
          </cell>
          <cell r="BL503" t="str">
            <v/>
          </cell>
          <cell r="BM503" t="str">
            <v/>
          </cell>
          <cell r="BN503" t="str">
            <v/>
          </cell>
          <cell r="BO503" t="str">
            <v/>
          </cell>
          <cell r="BP503" t="str">
            <v/>
          </cell>
          <cell r="BQ503"/>
          <cell r="BR503"/>
          <cell r="BS503"/>
          <cell r="BU503"/>
          <cell r="BV503"/>
          <cell r="BW503"/>
          <cell r="BX503"/>
          <cell r="BY503"/>
          <cell r="BZ503"/>
          <cell r="CA503"/>
          <cell r="CB503"/>
          <cell r="CC503"/>
        </row>
        <row r="504">
          <cell r="C504"/>
          <cell r="D504"/>
          <cell r="E504"/>
          <cell r="F504"/>
          <cell r="G504"/>
          <cell r="H504"/>
          <cell r="I504"/>
          <cell r="J504" t="str">
            <v/>
          </cell>
          <cell r="K504" t="str">
            <v/>
          </cell>
          <cell r="L504" t="str">
            <v/>
          </cell>
          <cell r="M504"/>
          <cell r="N504"/>
          <cell r="O504" t="str">
            <v/>
          </cell>
          <cell r="P504"/>
          <cell r="Q504"/>
          <cell r="R504"/>
          <cell r="S504"/>
          <cell r="T504"/>
          <cell r="U504" t="str">
            <v/>
          </cell>
          <cell r="V504" t="str">
            <v/>
          </cell>
          <cell r="W504" t="str">
            <v/>
          </cell>
          <cell r="X504" t="str">
            <v/>
          </cell>
          <cell r="Y504" t="str">
            <v/>
          </cell>
          <cell r="Z504">
            <v>0</v>
          </cell>
          <cell r="AA504"/>
          <cell r="AB504"/>
          <cell r="AC504"/>
          <cell r="AD504"/>
          <cell r="AE504"/>
          <cell r="AF504"/>
          <cell r="AG504"/>
          <cell r="AH504"/>
          <cell r="AI504"/>
          <cell r="AJ504"/>
          <cell r="AK504" t="str">
            <v/>
          </cell>
          <cell r="AL504"/>
          <cell r="AM504"/>
          <cell r="AN504"/>
          <cell r="AO504"/>
          <cell r="AP504"/>
          <cell r="AQ504"/>
          <cell r="AR504"/>
          <cell r="AS504"/>
          <cell r="AT504"/>
          <cell r="AU504" t="str">
            <v/>
          </cell>
          <cell r="AV504" t="str">
            <v/>
          </cell>
          <cell r="AW504" t="str">
            <v/>
          </cell>
          <cell r="AX504" t="str">
            <v/>
          </cell>
          <cell r="AY504" t="str">
            <v/>
          </cell>
          <cell r="AZ504" t="str">
            <v/>
          </cell>
          <cell r="BA504" t="str">
            <v/>
          </cell>
          <cell r="BB504" t="str">
            <v/>
          </cell>
          <cell r="BC504" t="str">
            <v/>
          </cell>
          <cell r="BD504" t="str">
            <v/>
          </cell>
          <cell r="BE504" t="str">
            <v/>
          </cell>
          <cell r="BF504" t="e">
            <v>#N/A</v>
          </cell>
          <cell r="BG504">
            <v>0</v>
          </cell>
          <cell r="BH504" t="str">
            <v/>
          </cell>
          <cell r="BI504" t="str">
            <v/>
          </cell>
          <cell r="BJ504" t="str">
            <v/>
          </cell>
          <cell r="BK504" t="str">
            <v/>
          </cell>
          <cell r="BL504" t="str">
            <v/>
          </cell>
          <cell r="BM504" t="str">
            <v/>
          </cell>
          <cell r="BN504" t="str">
            <v/>
          </cell>
          <cell r="BO504" t="str">
            <v/>
          </cell>
          <cell r="BP504" t="str">
            <v/>
          </cell>
          <cell r="BQ504"/>
          <cell r="BR504"/>
          <cell r="BS504"/>
          <cell r="BU504"/>
          <cell r="BV504"/>
          <cell r="BW504"/>
          <cell r="BX504"/>
          <cell r="BY504"/>
          <cell r="BZ504"/>
          <cell r="CA504"/>
          <cell r="CB504"/>
          <cell r="CC504"/>
        </row>
        <row r="505">
          <cell r="C505"/>
          <cell r="D505"/>
          <cell r="E505"/>
          <cell r="F505"/>
          <cell r="G505"/>
          <cell r="H505"/>
          <cell r="I505"/>
          <cell r="J505" t="str">
            <v/>
          </cell>
          <cell r="K505" t="str">
            <v/>
          </cell>
          <cell r="L505" t="str">
            <v/>
          </cell>
          <cell r="M505"/>
          <cell r="N505"/>
          <cell r="O505" t="str">
            <v/>
          </cell>
          <cell r="P505"/>
          <cell r="Q505"/>
          <cell r="R505"/>
          <cell r="S505"/>
          <cell r="T505"/>
          <cell r="U505" t="str">
            <v/>
          </cell>
          <cell r="V505" t="str">
            <v/>
          </cell>
          <cell r="W505" t="str">
            <v/>
          </cell>
          <cell r="X505" t="str">
            <v/>
          </cell>
          <cell r="Y505" t="str">
            <v/>
          </cell>
          <cell r="Z505">
            <v>0</v>
          </cell>
          <cell r="AA505"/>
          <cell r="AB505"/>
          <cell r="AC505"/>
          <cell r="AD505"/>
          <cell r="AE505"/>
          <cell r="AF505"/>
          <cell r="AG505"/>
          <cell r="AH505"/>
          <cell r="AI505"/>
          <cell r="AJ505"/>
          <cell r="AK505" t="str">
            <v/>
          </cell>
          <cell r="AL505"/>
          <cell r="AM505"/>
          <cell r="AN505"/>
          <cell r="AO505"/>
          <cell r="AP505"/>
          <cell r="AQ505"/>
          <cell r="AR505"/>
          <cell r="AS505"/>
          <cell r="AT505"/>
          <cell r="AU505" t="str">
            <v/>
          </cell>
          <cell r="AV505" t="str">
            <v/>
          </cell>
          <cell r="AW505" t="str">
            <v/>
          </cell>
          <cell r="AX505" t="str">
            <v/>
          </cell>
          <cell r="AY505" t="str">
            <v/>
          </cell>
          <cell r="AZ505" t="str">
            <v/>
          </cell>
          <cell r="BA505" t="str">
            <v/>
          </cell>
          <cell r="BB505" t="str">
            <v/>
          </cell>
          <cell r="BC505" t="str">
            <v/>
          </cell>
          <cell r="BD505" t="str">
            <v/>
          </cell>
          <cell r="BE505" t="str">
            <v/>
          </cell>
          <cell r="BF505" t="e">
            <v>#N/A</v>
          </cell>
          <cell r="BG505">
            <v>0</v>
          </cell>
          <cell r="BH505" t="str">
            <v/>
          </cell>
          <cell r="BI505" t="str">
            <v/>
          </cell>
          <cell r="BJ505" t="str">
            <v/>
          </cell>
          <cell r="BK505" t="str">
            <v/>
          </cell>
          <cell r="BL505" t="str">
            <v/>
          </cell>
          <cell r="BM505" t="str">
            <v/>
          </cell>
          <cell r="BN505" t="str">
            <v/>
          </cell>
          <cell r="BO505" t="str">
            <v/>
          </cell>
          <cell r="BP505" t="str">
            <v/>
          </cell>
          <cell r="BQ505"/>
          <cell r="BR505"/>
          <cell r="BS505"/>
          <cell r="BU505"/>
          <cell r="BV505"/>
          <cell r="BW505"/>
          <cell r="BX505"/>
          <cell r="BY505"/>
          <cell r="BZ505"/>
          <cell r="CA505"/>
          <cell r="CB505"/>
          <cell r="CC505"/>
        </row>
        <row r="506">
          <cell r="C506"/>
          <cell r="D506"/>
          <cell r="E506"/>
          <cell r="F506"/>
          <cell r="G506"/>
          <cell r="H506"/>
          <cell r="I506"/>
          <cell r="J506" t="str">
            <v/>
          </cell>
          <cell r="K506" t="str">
            <v/>
          </cell>
          <cell r="L506" t="str">
            <v/>
          </cell>
          <cell r="M506"/>
          <cell r="N506"/>
          <cell r="O506" t="str">
            <v/>
          </cell>
          <cell r="P506"/>
          <cell r="Q506"/>
          <cell r="R506"/>
          <cell r="S506"/>
          <cell r="T506"/>
          <cell r="U506" t="str">
            <v/>
          </cell>
          <cell r="V506" t="str">
            <v/>
          </cell>
          <cell r="W506" t="str">
            <v/>
          </cell>
          <cell r="X506" t="str">
            <v/>
          </cell>
          <cell r="Y506" t="str">
            <v/>
          </cell>
          <cell r="Z506">
            <v>0</v>
          </cell>
          <cell r="AA506"/>
          <cell r="AB506"/>
          <cell r="AC506"/>
          <cell r="AD506"/>
          <cell r="AE506"/>
          <cell r="AF506"/>
          <cell r="AG506"/>
          <cell r="AH506"/>
          <cell r="AI506"/>
          <cell r="AJ506"/>
          <cell r="AK506" t="str">
            <v/>
          </cell>
          <cell r="AL506"/>
          <cell r="AM506"/>
          <cell r="AN506"/>
          <cell r="AO506"/>
          <cell r="AP506"/>
          <cell r="AQ506"/>
          <cell r="AR506"/>
          <cell r="AS506"/>
          <cell r="AT506"/>
          <cell r="AU506" t="str">
            <v/>
          </cell>
          <cell r="AV506" t="str">
            <v/>
          </cell>
          <cell r="AW506" t="str">
            <v/>
          </cell>
          <cell r="AX506" t="str">
            <v/>
          </cell>
          <cell r="AY506" t="str">
            <v/>
          </cell>
          <cell r="AZ506" t="str">
            <v/>
          </cell>
          <cell r="BA506" t="str">
            <v/>
          </cell>
          <cell r="BB506" t="str">
            <v/>
          </cell>
          <cell r="BC506" t="str">
            <v/>
          </cell>
          <cell r="BD506" t="str">
            <v/>
          </cell>
          <cell r="BE506" t="str">
            <v/>
          </cell>
          <cell r="BF506" t="e">
            <v>#N/A</v>
          </cell>
          <cell r="BG506">
            <v>0</v>
          </cell>
          <cell r="BH506" t="str">
            <v/>
          </cell>
          <cell r="BI506" t="str">
            <v/>
          </cell>
          <cell r="BJ506" t="str">
            <v/>
          </cell>
          <cell r="BK506" t="str">
            <v/>
          </cell>
          <cell r="BL506" t="str">
            <v/>
          </cell>
          <cell r="BM506" t="str">
            <v/>
          </cell>
          <cell r="BN506" t="str">
            <v/>
          </cell>
          <cell r="BO506" t="str">
            <v/>
          </cell>
          <cell r="BP506" t="str">
            <v/>
          </cell>
          <cell r="BQ506"/>
          <cell r="BR506"/>
          <cell r="BS506"/>
          <cell r="BU506"/>
          <cell r="BV506"/>
          <cell r="BW506"/>
          <cell r="BX506"/>
          <cell r="BY506"/>
          <cell r="BZ506"/>
          <cell r="CA506"/>
          <cell r="CB506"/>
          <cell r="CC506"/>
        </row>
        <row r="507">
          <cell r="C507"/>
          <cell r="D507"/>
          <cell r="E507"/>
          <cell r="F507"/>
          <cell r="G507"/>
          <cell r="H507"/>
          <cell r="I507"/>
          <cell r="J507" t="str">
            <v/>
          </cell>
          <cell r="K507" t="str">
            <v/>
          </cell>
          <cell r="L507" t="str">
            <v/>
          </cell>
          <cell r="M507"/>
          <cell r="N507"/>
          <cell r="O507" t="str">
            <v/>
          </cell>
          <cell r="P507"/>
          <cell r="Q507"/>
          <cell r="R507"/>
          <cell r="S507"/>
          <cell r="T507"/>
          <cell r="U507" t="str">
            <v/>
          </cell>
          <cell r="V507" t="str">
            <v/>
          </cell>
          <cell r="W507" t="str">
            <v/>
          </cell>
          <cell r="X507" t="str">
            <v/>
          </cell>
          <cell r="Y507" t="str">
            <v/>
          </cell>
          <cell r="Z507">
            <v>0</v>
          </cell>
          <cell r="AA507"/>
          <cell r="AB507"/>
          <cell r="AC507"/>
          <cell r="AD507"/>
          <cell r="AE507"/>
          <cell r="AF507"/>
          <cell r="AG507"/>
          <cell r="AH507"/>
          <cell r="AI507"/>
          <cell r="AJ507"/>
          <cell r="AK507" t="str">
            <v/>
          </cell>
          <cell r="AL507"/>
          <cell r="AM507"/>
          <cell r="AN507"/>
          <cell r="AO507"/>
          <cell r="AP507"/>
          <cell r="AQ507"/>
          <cell r="AR507"/>
          <cell r="AS507"/>
          <cell r="AT507"/>
          <cell r="AU507" t="str">
            <v/>
          </cell>
          <cell r="AV507" t="str">
            <v/>
          </cell>
          <cell r="AW507" t="str">
            <v/>
          </cell>
          <cell r="AX507" t="str">
            <v/>
          </cell>
          <cell r="AY507" t="str">
            <v/>
          </cell>
          <cell r="AZ507" t="str">
            <v/>
          </cell>
          <cell r="BA507" t="str">
            <v/>
          </cell>
          <cell r="BB507" t="str">
            <v/>
          </cell>
          <cell r="BC507" t="str">
            <v/>
          </cell>
          <cell r="BD507" t="str">
            <v/>
          </cell>
          <cell r="BE507" t="str">
            <v/>
          </cell>
          <cell r="BF507" t="e">
            <v>#N/A</v>
          </cell>
          <cell r="BG507">
            <v>0</v>
          </cell>
          <cell r="BH507" t="str">
            <v/>
          </cell>
          <cell r="BI507" t="str">
            <v/>
          </cell>
          <cell r="BJ507" t="str">
            <v/>
          </cell>
          <cell r="BK507" t="str">
            <v/>
          </cell>
          <cell r="BL507" t="str">
            <v/>
          </cell>
          <cell r="BM507" t="str">
            <v/>
          </cell>
          <cell r="BN507" t="str">
            <v/>
          </cell>
          <cell r="BO507" t="str">
            <v/>
          </cell>
          <cell r="BP507" t="str">
            <v/>
          </cell>
          <cell r="BQ507"/>
          <cell r="BR507"/>
          <cell r="BS507"/>
          <cell r="BU507"/>
          <cell r="BV507"/>
          <cell r="BW507"/>
          <cell r="BX507"/>
          <cell r="BY507"/>
          <cell r="BZ507"/>
          <cell r="CA507"/>
          <cell r="CB507"/>
          <cell r="CC507"/>
        </row>
        <row r="508">
          <cell r="C508"/>
          <cell r="D508"/>
          <cell r="E508"/>
          <cell r="F508"/>
          <cell r="G508"/>
          <cell r="H508"/>
          <cell r="I508"/>
          <cell r="J508" t="str">
            <v/>
          </cell>
          <cell r="K508" t="str">
            <v/>
          </cell>
          <cell r="L508" t="str">
            <v/>
          </cell>
          <cell r="M508"/>
          <cell r="N508"/>
          <cell r="O508" t="str">
            <v/>
          </cell>
          <cell r="P508"/>
          <cell r="Q508"/>
          <cell r="R508"/>
          <cell r="S508"/>
          <cell r="T508"/>
          <cell r="U508" t="str">
            <v/>
          </cell>
          <cell r="V508" t="str">
            <v/>
          </cell>
          <cell r="W508" t="str">
            <v/>
          </cell>
          <cell r="X508" t="str">
            <v/>
          </cell>
          <cell r="Y508" t="str">
            <v/>
          </cell>
          <cell r="Z508">
            <v>0</v>
          </cell>
          <cell r="AA508"/>
          <cell r="AB508"/>
          <cell r="AC508"/>
          <cell r="AD508"/>
          <cell r="AE508"/>
          <cell r="AF508"/>
          <cell r="AG508"/>
          <cell r="AH508"/>
          <cell r="AI508"/>
          <cell r="AJ508"/>
          <cell r="AK508" t="str">
            <v/>
          </cell>
          <cell r="AL508"/>
          <cell r="AM508"/>
          <cell r="AN508"/>
          <cell r="AO508"/>
          <cell r="AP508"/>
          <cell r="AQ508"/>
          <cell r="AR508"/>
          <cell r="AS508"/>
          <cell r="AT508"/>
          <cell r="AU508" t="str">
            <v/>
          </cell>
          <cell r="AV508" t="str">
            <v/>
          </cell>
          <cell r="AW508" t="str">
            <v/>
          </cell>
          <cell r="AX508" t="str">
            <v/>
          </cell>
          <cell r="AY508" t="str">
            <v/>
          </cell>
          <cell r="AZ508" t="str">
            <v/>
          </cell>
          <cell r="BA508" t="str">
            <v/>
          </cell>
          <cell r="BB508" t="str">
            <v/>
          </cell>
          <cell r="BC508" t="str">
            <v/>
          </cell>
          <cell r="BD508" t="str">
            <v/>
          </cell>
          <cell r="BE508" t="str">
            <v/>
          </cell>
          <cell r="BF508" t="e">
            <v>#N/A</v>
          </cell>
          <cell r="BG508">
            <v>0</v>
          </cell>
          <cell r="BH508" t="str">
            <v/>
          </cell>
          <cell r="BI508" t="str">
            <v/>
          </cell>
          <cell r="BJ508" t="str">
            <v/>
          </cell>
          <cell r="BK508" t="str">
            <v/>
          </cell>
          <cell r="BL508" t="str">
            <v/>
          </cell>
          <cell r="BM508" t="str">
            <v/>
          </cell>
          <cell r="BN508" t="str">
            <v/>
          </cell>
          <cell r="BO508" t="str">
            <v/>
          </cell>
          <cell r="BP508" t="str">
            <v/>
          </cell>
          <cell r="BQ508"/>
          <cell r="BR508"/>
          <cell r="BS508"/>
          <cell r="BU508"/>
          <cell r="BV508"/>
          <cell r="BW508"/>
          <cell r="BX508"/>
          <cell r="BY508"/>
          <cell r="BZ508"/>
          <cell r="CA508"/>
          <cell r="CB508"/>
          <cell r="CC508"/>
        </row>
        <row r="509">
          <cell r="C509"/>
          <cell r="D509"/>
          <cell r="E509"/>
          <cell r="F509"/>
          <cell r="G509"/>
          <cell r="H509"/>
          <cell r="I509"/>
          <cell r="J509" t="str">
            <v/>
          </cell>
          <cell r="K509" t="str">
            <v/>
          </cell>
          <cell r="L509" t="str">
            <v/>
          </cell>
          <cell r="M509"/>
          <cell r="N509"/>
          <cell r="O509" t="str">
            <v/>
          </cell>
          <cell r="P509"/>
          <cell r="Q509"/>
          <cell r="R509"/>
          <cell r="S509"/>
          <cell r="T509"/>
          <cell r="U509" t="str">
            <v/>
          </cell>
          <cell r="V509" t="str">
            <v/>
          </cell>
          <cell r="W509" t="str">
            <v/>
          </cell>
          <cell r="X509" t="str">
            <v/>
          </cell>
          <cell r="Y509" t="str">
            <v/>
          </cell>
          <cell r="Z509">
            <v>0</v>
          </cell>
          <cell r="AA509"/>
          <cell r="AB509"/>
          <cell r="AC509"/>
          <cell r="AD509"/>
          <cell r="AE509"/>
          <cell r="AF509"/>
          <cell r="AG509"/>
          <cell r="AH509"/>
          <cell r="AI509"/>
          <cell r="AJ509"/>
          <cell r="AK509" t="str">
            <v/>
          </cell>
          <cell r="AL509"/>
          <cell r="AM509"/>
          <cell r="AN509"/>
          <cell r="AO509"/>
          <cell r="AP509"/>
          <cell r="AQ509"/>
          <cell r="AR509"/>
          <cell r="AS509"/>
          <cell r="AT509"/>
          <cell r="AU509" t="str">
            <v/>
          </cell>
          <cell r="AV509" t="str">
            <v/>
          </cell>
          <cell r="AW509" t="str">
            <v/>
          </cell>
          <cell r="AX509" t="str">
            <v/>
          </cell>
          <cell r="AY509" t="str">
            <v/>
          </cell>
          <cell r="AZ509" t="str">
            <v/>
          </cell>
          <cell r="BA509" t="str">
            <v/>
          </cell>
          <cell r="BB509" t="str">
            <v/>
          </cell>
          <cell r="BC509" t="str">
            <v/>
          </cell>
          <cell r="BD509" t="str">
            <v/>
          </cell>
          <cell r="BE509" t="str">
            <v/>
          </cell>
          <cell r="BF509" t="e">
            <v>#N/A</v>
          </cell>
          <cell r="BG509">
            <v>0</v>
          </cell>
          <cell r="BH509" t="str">
            <v/>
          </cell>
          <cell r="BI509" t="str">
            <v/>
          </cell>
          <cell r="BJ509" t="str">
            <v/>
          </cell>
          <cell r="BK509" t="str">
            <v/>
          </cell>
          <cell r="BL509" t="str">
            <v/>
          </cell>
          <cell r="BM509" t="str">
            <v/>
          </cell>
          <cell r="BN509" t="str">
            <v/>
          </cell>
          <cell r="BO509" t="str">
            <v/>
          </cell>
          <cell r="BP509" t="str">
            <v/>
          </cell>
          <cell r="BQ509"/>
          <cell r="BR509"/>
          <cell r="BS509"/>
          <cell r="BU509"/>
          <cell r="BV509"/>
          <cell r="BW509"/>
          <cell r="BX509"/>
          <cell r="BY509"/>
          <cell r="BZ509"/>
          <cell r="CA509"/>
          <cell r="CB509"/>
          <cell r="CC509"/>
        </row>
        <row r="510">
          <cell r="C510"/>
          <cell r="D510"/>
          <cell r="E510"/>
          <cell r="F510"/>
          <cell r="G510"/>
          <cell r="H510"/>
          <cell r="I510"/>
          <cell r="J510" t="str">
            <v/>
          </cell>
          <cell r="K510" t="str">
            <v/>
          </cell>
          <cell r="L510" t="str">
            <v/>
          </cell>
          <cell r="M510"/>
          <cell r="N510"/>
          <cell r="O510" t="str">
            <v/>
          </cell>
          <cell r="P510"/>
          <cell r="Q510"/>
          <cell r="R510"/>
          <cell r="S510"/>
          <cell r="T510"/>
          <cell r="U510" t="str">
            <v/>
          </cell>
          <cell r="V510" t="str">
            <v/>
          </cell>
          <cell r="W510" t="str">
            <v/>
          </cell>
          <cell r="X510" t="str">
            <v/>
          </cell>
          <cell r="Y510" t="str">
            <v/>
          </cell>
          <cell r="Z510">
            <v>0</v>
          </cell>
          <cell r="AA510"/>
          <cell r="AB510"/>
          <cell r="AC510"/>
          <cell r="AD510"/>
          <cell r="AE510"/>
          <cell r="AF510"/>
          <cell r="AG510"/>
          <cell r="AH510"/>
          <cell r="AI510"/>
          <cell r="AJ510"/>
          <cell r="AK510" t="str">
            <v/>
          </cell>
          <cell r="AL510"/>
          <cell r="AM510"/>
          <cell r="AN510"/>
          <cell r="AO510"/>
          <cell r="AP510"/>
          <cell r="AQ510"/>
          <cell r="AR510"/>
          <cell r="AS510"/>
          <cell r="AT510"/>
          <cell r="AU510" t="str">
            <v/>
          </cell>
          <cell r="AV510" t="str">
            <v/>
          </cell>
          <cell r="AW510" t="str">
            <v/>
          </cell>
          <cell r="AX510" t="str">
            <v/>
          </cell>
          <cell r="AY510" t="str">
            <v/>
          </cell>
          <cell r="AZ510" t="str">
            <v/>
          </cell>
          <cell r="BA510" t="str">
            <v/>
          </cell>
          <cell r="BB510" t="str">
            <v/>
          </cell>
          <cell r="BC510" t="str">
            <v/>
          </cell>
          <cell r="BD510" t="str">
            <v/>
          </cell>
          <cell r="BE510" t="str">
            <v/>
          </cell>
          <cell r="BF510" t="e">
            <v>#N/A</v>
          </cell>
          <cell r="BG510">
            <v>0</v>
          </cell>
          <cell r="BH510" t="str">
            <v/>
          </cell>
          <cell r="BI510" t="str">
            <v/>
          </cell>
          <cell r="BJ510" t="str">
            <v/>
          </cell>
          <cell r="BK510" t="str">
            <v/>
          </cell>
          <cell r="BL510" t="str">
            <v/>
          </cell>
          <cell r="BM510" t="str">
            <v/>
          </cell>
          <cell r="BN510" t="str">
            <v/>
          </cell>
          <cell r="BO510" t="str">
            <v/>
          </cell>
          <cell r="BP510" t="str">
            <v/>
          </cell>
          <cell r="BQ510"/>
          <cell r="BR510"/>
          <cell r="BS510"/>
          <cell r="BU510"/>
          <cell r="BV510"/>
          <cell r="BW510"/>
          <cell r="BX510"/>
          <cell r="BY510"/>
          <cell r="BZ510"/>
          <cell r="CA510"/>
          <cell r="CB510"/>
          <cell r="CC510"/>
        </row>
        <row r="511">
          <cell r="C511"/>
          <cell r="D511"/>
          <cell r="E511"/>
          <cell r="F511"/>
          <cell r="G511"/>
          <cell r="H511"/>
          <cell r="I511"/>
          <cell r="J511" t="str">
            <v/>
          </cell>
          <cell r="K511" t="str">
            <v/>
          </cell>
          <cell r="L511" t="str">
            <v/>
          </cell>
          <cell r="M511"/>
          <cell r="N511"/>
          <cell r="O511" t="str">
            <v/>
          </cell>
          <cell r="P511"/>
          <cell r="Q511"/>
          <cell r="R511"/>
          <cell r="S511"/>
          <cell r="T511"/>
          <cell r="U511" t="str">
            <v/>
          </cell>
          <cell r="V511" t="str">
            <v/>
          </cell>
          <cell r="W511" t="str">
            <v/>
          </cell>
          <cell r="X511" t="str">
            <v/>
          </cell>
          <cell r="Y511" t="str">
            <v/>
          </cell>
          <cell r="Z511">
            <v>0</v>
          </cell>
          <cell r="AA511"/>
          <cell r="AB511"/>
          <cell r="AC511"/>
          <cell r="AD511"/>
          <cell r="AE511"/>
          <cell r="AF511"/>
          <cell r="AG511"/>
          <cell r="AH511"/>
          <cell r="AI511"/>
          <cell r="AJ511"/>
          <cell r="AK511" t="str">
            <v/>
          </cell>
          <cell r="AL511"/>
          <cell r="AM511"/>
          <cell r="AN511"/>
          <cell r="AO511"/>
          <cell r="AP511"/>
          <cell r="AQ511"/>
          <cell r="AR511"/>
          <cell r="AS511"/>
          <cell r="AT511"/>
          <cell r="AU511" t="str">
            <v/>
          </cell>
          <cell r="AV511" t="str">
            <v/>
          </cell>
          <cell r="AW511" t="str">
            <v/>
          </cell>
          <cell r="AX511" t="str">
            <v/>
          </cell>
          <cell r="AY511" t="str">
            <v/>
          </cell>
          <cell r="AZ511" t="str">
            <v/>
          </cell>
          <cell r="BA511" t="str">
            <v/>
          </cell>
          <cell r="BB511" t="str">
            <v/>
          </cell>
          <cell r="BC511" t="str">
            <v/>
          </cell>
          <cell r="BD511" t="str">
            <v/>
          </cell>
          <cell r="BE511" t="str">
            <v/>
          </cell>
          <cell r="BF511" t="e">
            <v>#N/A</v>
          </cell>
          <cell r="BG511">
            <v>0</v>
          </cell>
          <cell r="BH511" t="str">
            <v/>
          </cell>
          <cell r="BI511" t="str">
            <v/>
          </cell>
          <cell r="BJ511" t="str">
            <v/>
          </cell>
          <cell r="BK511" t="str">
            <v/>
          </cell>
          <cell r="BL511" t="str">
            <v/>
          </cell>
          <cell r="BM511" t="str">
            <v/>
          </cell>
          <cell r="BN511" t="str">
            <v/>
          </cell>
          <cell r="BO511" t="str">
            <v/>
          </cell>
          <cell r="BP511" t="str">
            <v/>
          </cell>
          <cell r="BQ511"/>
          <cell r="BR511"/>
          <cell r="BS511"/>
          <cell r="BU511"/>
          <cell r="BV511"/>
          <cell r="BW511"/>
          <cell r="BX511"/>
          <cell r="BY511"/>
          <cell r="BZ511"/>
          <cell r="CA511"/>
          <cell r="CB511"/>
          <cell r="CC511"/>
        </row>
        <row r="512">
          <cell r="C512"/>
          <cell r="D512"/>
          <cell r="E512"/>
          <cell r="F512"/>
          <cell r="G512"/>
          <cell r="H512"/>
          <cell r="I512"/>
          <cell r="J512" t="str">
            <v/>
          </cell>
          <cell r="K512" t="str">
            <v/>
          </cell>
          <cell r="L512" t="str">
            <v/>
          </cell>
          <cell r="M512"/>
          <cell r="N512"/>
          <cell r="O512" t="str">
            <v/>
          </cell>
          <cell r="P512"/>
          <cell r="Q512"/>
          <cell r="R512"/>
          <cell r="S512"/>
          <cell r="T512"/>
          <cell r="U512" t="str">
            <v/>
          </cell>
          <cell r="V512" t="str">
            <v/>
          </cell>
          <cell r="W512" t="str">
            <v/>
          </cell>
          <cell r="X512" t="str">
            <v/>
          </cell>
          <cell r="Y512" t="str">
            <v/>
          </cell>
          <cell r="Z512">
            <v>0</v>
          </cell>
          <cell r="AA512"/>
          <cell r="AB512"/>
          <cell r="AC512"/>
          <cell r="AD512"/>
          <cell r="AE512"/>
          <cell r="AF512"/>
          <cell r="AG512"/>
          <cell r="AH512"/>
          <cell r="AI512"/>
          <cell r="AJ512"/>
          <cell r="AK512" t="str">
            <v/>
          </cell>
          <cell r="AL512"/>
          <cell r="AM512"/>
          <cell r="AN512"/>
          <cell r="AO512"/>
          <cell r="AP512"/>
          <cell r="AQ512"/>
          <cell r="AR512"/>
          <cell r="AS512"/>
          <cell r="AT512"/>
          <cell r="AU512" t="str">
            <v/>
          </cell>
          <cell r="AV512" t="str">
            <v/>
          </cell>
          <cell r="AW512" t="str">
            <v/>
          </cell>
          <cell r="AX512" t="str">
            <v/>
          </cell>
          <cell r="AY512" t="str">
            <v/>
          </cell>
          <cell r="AZ512" t="str">
            <v/>
          </cell>
          <cell r="BA512" t="str">
            <v/>
          </cell>
          <cell r="BB512" t="str">
            <v/>
          </cell>
          <cell r="BC512" t="str">
            <v/>
          </cell>
          <cell r="BD512" t="str">
            <v/>
          </cell>
          <cell r="BE512" t="str">
            <v/>
          </cell>
          <cell r="BF512" t="e">
            <v>#N/A</v>
          </cell>
          <cell r="BG512">
            <v>0</v>
          </cell>
          <cell r="BH512" t="str">
            <v/>
          </cell>
          <cell r="BI512" t="str">
            <v/>
          </cell>
          <cell r="BJ512" t="str">
            <v/>
          </cell>
          <cell r="BK512" t="str">
            <v/>
          </cell>
          <cell r="BL512" t="str">
            <v/>
          </cell>
          <cell r="BM512" t="str">
            <v/>
          </cell>
          <cell r="BN512" t="str">
            <v/>
          </cell>
          <cell r="BO512" t="str">
            <v/>
          </cell>
          <cell r="BP512" t="str">
            <v/>
          </cell>
          <cell r="BQ512"/>
          <cell r="BR512"/>
          <cell r="BS512"/>
          <cell r="BU512"/>
          <cell r="BV512"/>
          <cell r="BW512"/>
          <cell r="BX512"/>
          <cell r="BY512"/>
          <cell r="BZ512"/>
          <cell r="CA512"/>
          <cell r="CB512"/>
          <cell r="CC512"/>
        </row>
        <row r="513">
          <cell r="C513"/>
          <cell r="D513"/>
          <cell r="E513"/>
          <cell r="F513"/>
          <cell r="G513"/>
          <cell r="H513"/>
          <cell r="I513"/>
          <cell r="J513" t="str">
            <v/>
          </cell>
          <cell r="K513" t="str">
            <v/>
          </cell>
          <cell r="L513" t="str">
            <v/>
          </cell>
          <cell r="M513"/>
          <cell r="N513"/>
          <cell r="O513" t="str">
            <v/>
          </cell>
          <cell r="P513"/>
          <cell r="Q513"/>
          <cell r="R513"/>
          <cell r="S513"/>
          <cell r="T513"/>
          <cell r="U513" t="str">
            <v/>
          </cell>
          <cell r="V513" t="str">
            <v/>
          </cell>
          <cell r="W513" t="str">
            <v/>
          </cell>
          <cell r="X513" t="str">
            <v/>
          </cell>
          <cell r="Y513" t="str">
            <v/>
          </cell>
          <cell r="Z513">
            <v>0</v>
          </cell>
          <cell r="AA513"/>
          <cell r="AB513"/>
          <cell r="AC513"/>
          <cell r="AD513"/>
          <cell r="AE513"/>
          <cell r="AF513"/>
          <cell r="AG513"/>
          <cell r="AH513"/>
          <cell r="AI513"/>
          <cell r="AJ513"/>
          <cell r="AK513" t="str">
            <v/>
          </cell>
          <cell r="AL513"/>
          <cell r="AM513"/>
          <cell r="AN513"/>
          <cell r="AO513"/>
          <cell r="AP513"/>
          <cell r="AQ513"/>
          <cell r="AR513"/>
          <cell r="AS513"/>
          <cell r="AT513"/>
          <cell r="AU513" t="str">
            <v/>
          </cell>
          <cell r="AV513" t="str">
            <v/>
          </cell>
          <cell r="AW513" t="str">
            <v/>
          </cell>
          <cell r="AX513" t="str">
            <v/>
          </cell>
          <cell r="AY513" t="str">
            <v/>
          </cell>
          <cell r="AZ513" t="str">
            <v/>
          </cell>
          <cell r="BA513" t="str">
            <v/>
          </cell>
          <cell r="BB513" t="str">
            <v/>
          </cell>
          <cell r="BC513" t="str">
            <v/>
          </cell>
          <cell r="BD513" t="str">
            <v/>
          </cell>
          <cell r="BE513" t="str">
            <v/>
          </cell>
          <cell r="BF513" t="e">
            <v>#N/A</v>
          </cell>
          <cell r="BG513">
            <v>0</v>
          </cell>
          <cell r="BH513" t="str">
            <v/>
          </cell>
          <cell r="BI513" t="str">
            <v/>
          </cell>
          <cell r="BJ513" t="str">
            <v/>
          </cell>
          <cell r="BK513" t="str">
            <v/>
          </cell>
          <cell r="BL513" t="str">
            <v/>
          </cell>
          <cell r="BM513" t="str">
            <v/>
          </cell>
          <cell r="BN513" t="str">
            <v/>
          </cell>
          <cell r="BO513" t="str">
            <v/>
          </cell>
          <cell r="BP513" t="str">
            <v/>
          </cell>
          <cell r="BQ513"/>
          <cell r="BR513"/>
          <cell r="BS513"/>
          <cell r="BU513"/>
          <cell r="BV513"/>
          <cell r="BW513"/>
          <cell r="BX513"/>
          <cell r="BY513"/>
          <cell r="BZ513"/>
          <cell r="CA513"/>
          <cell r="CB513"/>
          <cell r="CC513"/>
        </row>
        <row r="514">
          <cell r="C514"/>
          <cell r="D514"/>
          <cell r="E514"/>
          <cell r="F514"/>
          <cell r="G514"/>
          <cell r="H514"/>
          <cell r="I514"/>
          <cell r="J514" t="str">
            <v/>
          </cell>
          <cell r="K514" t="str">
            <v/>
          </cell>
          <cell r="L514" t="str">
            <v/>
          </cell>
          <cell r="M514"/>
          <cell r="N514"/>
          <cell r="O514" t="str">
            <v/>
          </cell>
          <cell r="P514"/>
          <cell r="Q514"/>
          <cell r="R514"/>
          <cell r="S514"/>
          <cell r="T514"/>
          <cell r="U514" t="str">
            <v/>
          </cell>
          <cell r="V514" t="str">
            <v/>
          </cell>
          <cell r="W514" t="str">
            <v/>
          </cell>
          <cell r="X514" t="str">
            <v/>
          </cell>
          <cell r="Y514" t="str">
            <v/>
          </cell>
          <cell r="Z514">
            <v>0</v>
          </cell>
          <cell r="AA514"/>
          <cell r="AB514"/>
          <cell r="AC514"/>
          <cell r="AD514"/>
          <cell r="AE514"/>
          <cell r="AF514"/>
          <cell r="AG514"/>
          <cell r="AH514"/>
          <cell r="AI514"/>
          <cell r="AJ514"/>
          <cell r="AK514" t="str">
            <v/>
          </cell>
          <cell r="AL514"/>
          <cell r="AM514"/>
          <cell r="AN514"/>
          <cell r="AO514"/>
          <cell r="AP514"/>
          <cell r="AQ514"/>
          <cell r="AR514"/>
          <cell r="AS514"/>
          <cell r="AT514"/>
          <cell r="AU514" t="str">
            <v/>
          </cell>
          <cell r="AV514" t="str">
            <v/>
          </cell>
          <cell r="AW514" t="str">
            <v/>
          </cell>
          <cell r="AX514" t="str">
            <v/>
          </cell>
          <cell r="AY514" t="str">
            <v/>
          </cell>
          <cell r="AZ514" t="str">
            <v/>
          </cell>
          <cell r="BA514" t="str">
            <v/>
          </cell>
          <cell r="BB514" t="str">
            <v/>
          </cell>
          <cell r="BC514" t="str">
            <v/>
          </cell>
          <cell r="BD514" t="str">
            <v/>
          </cell>
          <cell r="BE514" t="str">
            <v/>
          </cell>
          <cell r="BF514" t="e">
            <v>#N/A</v>
          </cell>
          <cell r="BG514">
            <v>0</v>
          </cell>
          <cell r="BH514" t="str">
            <v/>
          </cell>
          <cell r="BI514" t="str">
            <v/>
          </cell>
          <cell r="BJ514" t="str">
            <v/>
          </cell>
          <cell r="BK514" t="str">
            <v/>
          </cell>
          <cell r="BL514" t="str">
            <v/>
          </cell>
          <cell r="BM514" t="str">
            <v/>
          </cell>
          <cell r="BN514" t="str">
            <v/>
          </cell>
          <cell r="BO514" t="str">
            <v/>
          </cell>
          <cell r="BP514" t="str">
            <v/>
          </cell>
          <cell r="BQ514"/>
          <cell r="BR514"/>
          <cell r="BS514"/>
          <cell r="BU514"/>
          <cell r="BV514"/>
          <cell r="BW514"/>
          <cell r="BX514"/>
          <cell r="BY514"/>
          <cell r="BZ514"/>
          <cell r="CA514"/>
          <cell r="CB514"/>
          <cell r="CC514"/>
        </row>
        <row r="515">
          <cell r="C515"/>
          <cell r="D515"/>
          <cell r="E515"/>
          <cell r="F515"/>
          <cell r="G515"/>
          <cell r="H515"/>
          <cell r="I515"/>
          <cell r="J515" t="str">
            <v/>
          </cell>
          <cell r="K515" t="str">
            <v/>
          </cell>
          <cell r="L515" t="str">
            <v/>
          </cell>
          <cell r="M515"/>
          <cell r="N515"/>
          <cell r="O515" t="str">
            <v/>
          </cell>
          <cell r="P515"/>
          <cell r="Q515"/>
          <cell r="R515"/>
          <cell r="S515"/>
          <cell r="T515"/>
          <cell r="U515" t="str">
            <v/>
          </cell>
          <cell r="V515" t="str">
            <v/>
          </cell>
          <cell r="W515" t="str">
            <v/>
          </cell>
          <cell r="X515" t="str">
            <v/>
          </cell>
          <cell r="Y515" t="str">
            <v/>
          </cell>
          <cell r="Z515">
            <v>0</v>
          </cell>
          <cell r="AA515"/>
          <cell r="AB515"/>
          <cell r="AC515"/>
          <cell r="AD515"/>
          <cell r="AE515"/>
          <cell r="AF515"/>
          <cell r="AG515"/>
          <cell r="AH515"/>
          <cell r="AI515"/>
          <cell r="AJ515"/>
          <cell r="AK515" t="str">
            <v/>
          </cell>
          <cell r="AL515"/>
          <cell r="AM515"/>
          <cell r="AN515"/>
          <cell r="AO515"/>
          <cell r="AP515"/>
          <cell r="AQ515"/>
          <cell r="AR515"/>
          <cell r="AS515"/>
          <cell r="AT515"/>
          <cell r="AU515" t="str">
            <v/>
          </cell>
          <cell r="AV515" t="str">
            <v/>
          </cell>
          <cell r="AW515" t="str">
            <v/>
          </cell>
          <cell r="AX515" t="str">
            <v/>
          </cell>
          <cell r="AY515" t="str">
            <v/>
          </cell>
          <cell r="AZ515" t="str">
            <v/>
          </cell>
          <cell r="BA515" t="str">
            <v/>
          </cell>
          <cell r="BB515" t="str">
            <v/>
          </cell>
          <cell r="BC515" t="str">
            <v/>
          </cell>
          <cell r="BD515" t="str">
            <v/>
          </cell>
          <cell r="BE515" t="str">
            <v/>
          </cell>
          <cell r="BF515" t="e">
            <v>#N/A</v>
          </cell>
          <cell r="BG515">
            <v>0</v>
          </cell>
          <cell r="BH515" t="str">
            <v/>
          </cell>
          <cell r="BI515" t="str">
            <v/>
          </cell>
          <cell r="BJ515" t="str">
            <v/>
          </cell>
          <cell r="BK515" t="str">
            <v/>
          </cell>
          <cell r="BL515" t="str">
            <v/>
          </cell>
          <cell r="BM515" t="str">
            <v/>
          </cell>
          <cell r="BN515" t="str">
            <v/>
          </cell>
          <cell r="BO515" t="str">
            <v/>
          </cell>
          <cell r="BP515" t="str">
            <v/>
          </cell>
          <cell r="BQ515"/>
          <cell r="BR515"/>
          <cell r="BS515"/>
          <cell r="BU515"/>
          <cell r="BV515"/>
          <cell r="BW515"/>
          <cell r="BX515"/>
          <cell r="BY515"/>
          <cell r="BZ515"/>
          <cell r="CA515"/>
          <cell r="CB515"/>
          <cell r="CC515"/>
        </row>
        <row r="516">
          <cell r="C516"/>
          <cell r="D516"/>
          <cell r="E516"/>
          <cell r="F516"/>
          <cell r="G516"/>
          <cell r="H516"/>
          <cell r="I516"/>
          <cell r="J516" t="str">
            <v/>
          </cell>
          <cell r="K516" t="str">
            <v/>
          </cell>
          <cell r="L516" t="str">
            <v/>
          </cell>
          <cell r="M516"/>
          <cell r="N516"/>
          <cell r="O516" t="str">
            <v/>
          </cell>
          <cell r="P516"/>
          <cell r="Q516"/>
          <cell r="R516"/>
          <cell r="S516"/>
          <cell r="T516"/>
          <cell r="U516" t="str">
            <v/>
          </cell>
          <cell r="V516" t="str">
            <v/>
          </cell>
          <cell r="W516" t="str">
            <v/>
          </cell>
          <cell r="X516" t="str">
            <v/>
          </cell>
          <cell r="Y516" t="str">
            <v/>
          </cell>
          <cell r="Z516">
            <v>0</v>
          </cell>
          <cell r="AA516"/>
          <cell r="AB516"/>
          <cell r="AC516"/>
          <cell r="AD516"/>
          <cell r="AE516"/>
          <cell r="AF516"/>
          <cell r="AG516"/>
          <cell r="AH516"/>
          <cell r="AI516"/>
          <cell r="AJ516"/>
          <cell r="AK516" t="str">
            <v/>
          </cell>
          <cell r="AL516"/>
          <cell r="AM516"/>
          <cell r="AN516"/>
          <cell r="AO516"/>
          <cell r="AP516"/>
          <cell r="AQ516"/>
          <cell r="AR516"/>
          <cell r="AS516"/>
          <cell r="AT516"/>
          <cell r="AU516" t="str">
            <v/>
          </cell>
          <cell r="AV516" t="str">
            <v/>
          </cell>
          <cell r="AW516" t="str">
            <v/>
          </cell>
          <cell r="AX516" t="str">
            <v/>
          </cell>
          <cell r="AY516" t="str">
            <v/>
          </cell>
          <cell r="AZ516" t="str">
            <v/>
          </cell>
          <cell r="BA516" t="str">
            <v/>
          </cell>
          <cell r="BB516" t="str">
            <v/>
          </cell>
          <cell r="BC516" t="str">
            <v/>
          </cell>
          <cell r="BD516" t="str">
            <v/>
          </cell>
          <cell r="BE516" t="str">
            <v/>
          </cell>
          <cell r="BF516" t="e">
            <v>#N/A</v>
          </cell>
          <cell r="BG516">
            <v>0</v>
          </cell>
          <cell r="BH516" t="str">
            <v/>
          </cell>
          <cell r="BI516" t="str">
            <v/>
          </cell>
          <cell r="BJ516" t="str">
            <v/>
          </cell>
          <cell r="BK516" t="str">
            <v/>
          </cell>
          <cell r="BL516" t="str">
            <v/>
          </cell>
          <cell r="BM516" t="str">
            <v/>
          </cell>
          <cell r="BN516" t="str">
            <v/>
          </cell>
          <cell r="BO516" t="str">
            <v/>
          </cell>
          <cell r="BP516" t="str">
            <v/>
          </cell>
          <cell r="BQ516"/>
          <cell r="BR516"/>
          <cell r="BS516"/>
          <cell r="BU516"/>
          <cell r="BV516"/>
          <cell r="BW516"/>
          <cell r="BX516"/>
          <cell r="BY516"/>
          <cell r="BZ516"/>
          <cell r="CA516"/>
          <cell r="CB516"/>
          <cell r="CC516"/>
        </row>
        <row r="517">
          <cell r="C517"/>
          <cell r="D517"/>
          <cell r="E517"/>
          <cell r="F517"/>
          <cell r="G517"/>
          <cell r="H517"/>
          <cell r="I517"/>
          <cell r="J517" t="str">
            <v/>
          </cell>
          <cell r="K517" t="str">
            <v/>
          </cell>
          <cell r="L517" t="str">
            <v/>
          </cell>
          <cell r="M517"/>
          <cell r="N517"/>
          <cell r="O517" t="str">
            <v/>
          </cell>
          <cell r="P517"/>
          <cell r="Q517"/>
          <cell r="R517"/>
          <cell r="S517"/>
          <cell r="T517"/>
          <cell r="U517" t="str">
            <v/>
          </cell>
          <cell r="V517" t="str">
            <v/>
          </cell>
          <cell r="W517" t="str">
            <v/>
          </cell>
          <cell r="X517" t="str">
            <v/>
          </cell>
          <cell r="Y517" t="str">
            <v/>
          </cell>
          <cell r="Z517">
            <v>0</v>
          </cell>
          <cell r="AA517"/>
          <cell r="AB517"/>
          <cell r="AC517"/>
          <cell r="AD517"/>
          <cell r="AE517"/>
          <cell r="AF517"/>
          <cell r="AG517"/>
          <cell r="AH517"/>
          <cell r="AI517"/>
          <cell r="AJ517"/>
          <cell r="AK517" t="str">
            <v/>
          </cell>
          <cell r="AL517"/>
          <cell r="AM517"/>
          <cell r="AN517"/>
          <cell r="AO517"/>
          <cell r="AP517"/>
          <cell r="AQ517"/>
          <cell r="AR517"/>
          <cell r="AS517"/>
          <cell r="AT517"/>
          <cell r="AU517" t="str">
            <v/>
          </cell>
          <cell r="AV517" t="str">
            <v/>
          </cell>
          <cell r="AW517" t="str">
            <v/>
          </cell>
          <cell r="AX517" t="str">
            <v/>
          </cell>
          <cell r="AY517" t="str">
            <v/>
          </cell>
          <cell r="AZ517" t="str">
            <v/>
          </cell>
          <cell r="BA517" t="str">
            <v/>
          </cell>
          <cell r="BB517" t="str">
            <v/>
          </cell>
          <cell r="BC517" t="str">
            <v/>
          </cell>
          <cell r="BD517" t="str">
            <v/>
          </cell>
          <cell r="BE517" t="str">
            <v/>
          </cell>
          <cell r="BF517" t="e">
            <v>#N/A</v>
          </cell>
          <cell r="BG517">
            <v>0</v>
          </cell>
          <cell r="BH517" t="str">
            <v/>
          </cell>
          <cell r="BI517" t="str">
            <v/>
          </cell>
          <cell r="BJ517" t="str">
            <v/>
          </cell>
          <cell r="BK517" t="str">
            <v/>
          </cell>
          <cell r="BL517" t="str">
            <v/>
          </cell>
          <cell r="BM517" t="str">
            <v/>
          </cell>
          <cell r="BN517" t="str">
            <v/>
          </cell>
          <cell r="BO517" t="str">
            <v/>
          </cell>
          <cell r="BP517" t="str">
            <v/>
          </cell>
          <cell r="BQ517"/>
          <cell r="BR517"/>
          <cell r="BS517"/>
          <cell r="BU517"/>
          <cell r="BV517"/>
          <cell r="BW517"/>
          <cell r="BX517"/>
          <cell r="BY517"/>
          <cell r="BZ517"/>
          <cell r="CA517"/>
          <cell r="CB517"/>
          <cell r="CC517"/>
        </row>
        <row r="518">
          <cell r="C518"/>
          <cell r="D518"/>
          <cell r="E518"/>
          <cell r="F518"/>
          <cell r="G518"/>
          <cell r="H518"/>
          <cell r="I518"/>
          <cell r="J518" t="str">
            <v/>
          </cell>
          <cell r="K518" t="str">
            <v/>
          </cell>
          <cell r="L518" t="str">
            <v/>
          </cell>
          <cell r="M518"/>
          <cell r="N518"/>
          <cell r="O518" t="str">
            <v/>
          </cell>
          <cell r="P518"/>
          <cell r="Q518"/>
          <cell r="R518"/>
          <cell r="S518"/>
          <cell r="T518"/>
          <cell r="U518" t="str">
            <v/>
          </cell>
          <cell r="V518" t="str">
            <v/>
          </cell>
          <cell r="W518" t="str">
            <v/>
          </cell>
          <cell r="X518" t="str">
            <v/>
          </cell>
          <cell r="Y518" t="str">
            <v/>
          </cell>
          <cell r="Z518">
            <v>0</v>
          </cell>
          <cell r="AA518"/>
          <cell r="AB518"/>
          <cell r="AC518"/>
          <cell r="AD518"/>
          <cell r="AE518"/>
          <cell r="AF518"/>
          <cell r="AG518"/>
          <cell r="AH518"/>
          <cell r="AI518"/>
          <cell r="AJ518"/>
          <cell r="AK518" t="str">
            <v/>
          </cell>
          <cell r="AL518"/>
          <cell r="AM518"/>
          <cell r="AN518"/>
          <cell r="AO518"/>
          <cell r="AP518"/>
          <cell r="AQ518"/>
          <cell r="AR518"/>
          <cell r="AS518"/>
          <cell r="AT518"/>
          <cell r="AU518" t="str">
            <v/>
          </cell>
          <cell r="AV518" t="str">
            <v/>
          </cell>
          <cell r="AW518" t="str">
            <v/>
          </cell>
          <cell r="AX518" t="str">
            <v/>
          </cell>
          <cell r="AY518" t="str">
            <v/>
          </cell>
          <cell r="AZ518" t="str">
            <v/>
          </cell>
          <cell r="BA518" t="str">
            <v/>
          </cell>
          <cell r="BB518" t="str">
            <v/>
          </cell>
          <cell r="BC518" t="str">
            <v/>
          </cell>
          <cell r="BD518" t="str">
            <v/>
          </cell>
          <cell r="BE518" t="str">
            <v/>
          </cell>
          <cell r="BF518" t="e">
            <v>#N/A</v>
          </cell>
          <cell r="BG518">
            <v>0</v>
          </cell>
          <cell r="BH518" t="str">
            <v/>
          </cell>
          <cell r="BI518" t="str">
            <v/>
          </cell>
          <cell r="BJ518" t="str">
            <v/>
          </cell>
          <cell r="BK518" t="str">
            <v/>
          </cell>
          <cell r="BL518" t="str">
            <v/>
          </cell>
          <cell r="BM518" t="str">
            <v/>
          </cell>
          <cell r="BN518" t="str">
            <v/>
          </cell>
          <cell r="BO518" t="str">
            <v/>
          </cell>
          <cell r="BP518" t="str">
            <v/>
          </cell>
          <cell r="BQ518"/>
          <cell r="BR518"/>
          <cell r="BS518"/>
          <cell r="BU518"/>
          <cell r="BV518"/>
          <cell r="BW518"/>
          <cell r="BX518"/>
          <cell r="BY518"/>
          <cell r="BZ518"/>
          <cell r="CA518"/>
          <cell r="CB518"/>
          <cell r="CC518"/>
        </row>
        <row r="519">
          <cell r="C519"/>
          <cell r="D519"/>
          <cell r="E519"/>
          <cell r="F519"/>
          <cell r="G519"/>
          <cell r="H519"/>
          <cell r="I519"/>
          <cell r="J519" t="str">
            <v/>
          </cell>
          <cell r="K519" t="str">
            <v/>
          </cell>
          <cell r="L519" t="str">
            <v/>
          </cell>
          <cell r="M519"/>
          <cell r="N519"/>
          <cell r="O519" t="str">
            <v/>
          </cell>
          <cell r="P519"/>
          <cell r="Q519"/>
          <cell r="R519"/>
          <cell r="S519"/>
          <cell r="T519"/>
          <cell r="U519" t="str">
            <v/>
          </cell>
          <cell r="V519" t="str">
            <v/>
          </cell>
          <cell r="W519" t="str">
            <v/>
          </cell>
          <cell r="X519" t="str">
            <v/>
          </cell>
          <cell r="Y519" t="str">
            <v/>
          </cell>
          <cell r="Z519">
            <v>0</v>
          </cell>
          <cell r="AA519"/>
          <cell r="AB519"/>
          <cell r="AC519"/>
          <cell r="AD519"/>
          <cell r="AE519"/>
          <cell r="AF519"/>
          <cell r="AG519"/>
          <cell r="AH519"/>
          <cell r="AI519"/>
          <cell r="AJ519"/>
          <cell r="AK519" t="str">
            <v/>
          </cell>
          <cell r="AL519"/>
          <cell r="AM519"/>
          <cell r="AN519"/>
          <cell r="AO519"/>
          <cell r="AP519"/>
          <cell r="AQ519"/>
          <cell r="AR519"/>
          <cell r="AS519"/>
          <cell r="AT519"/>
          <cell r="AU519" t="str">
            <v/>
          </cell>
          <cell r="AV519" t="str">
            <v/>
          </cell>
          <cell r="AW519" t="str">
            <v/>
          </cell>
          <cell r="AX519" t="str">
            <v/>
          </cell>
          <cell r="AY519" t="str">
            <v/>
          </cell>
          <cell r="AZ519" t="str">
            <v/>
          </cell>
          <cell r="BA519" t="str">
            <v/>
          </cell>
          <cell r="BB519" t="str">
            <v/>
          </cell>
          <cell r="BC519" t="str">
            <v/>
          </cell>
          <cell r="BD519" t="str">
            <v/>
          </cell>
          <cell r="BE519" t="str">
            <v/>
          </cell>
          <cell r="BF519" t="e">
            <v>#N/A</v>
          </cell>
          <cell r="BG519">
            <v>0</v>
          </cell>
          <cell r="BH519" t="str">
            <v/>
          </cell>
          <cell r="BI519" t="str">
            <v/>
          </cell>
          <cell r="BJ519" t="str">
            <v/>
          </cell>
          <cell r="BK519" t="str">
            <v/>
          </cell>
          <cell r="BL519" t="str">
            <v/>
          </cell>
          <cell r="BM519" t="str">
            <v/>
          </cell>
          <cell r="BN519" t="str">
            <v/>
          </cell>
          <cell r="BO519" t="str">
            <v/>
          </cell>
          <cell r="BP519" t="str">
            <v/>
          </cell>
          <cell r="BQ519"/>
          <cell r="BR519"/>
          <cell r="BS519"/>
          <cell r="BU519"/>
          <cell r="BV519"/>
          <cell r="BW519"/>
          <cell r="BX519"/>
          <cell r="BY519"/>
          <cell r="BZ519"/>
          <cell r="CA519"/>
          <cell r="CB519"/>
          <cell r="CC519"/>
        </row>
        <row r="520">
          <cell r="C520"/>
          <cell r="D520"/>
          <cell r="E520"/>
          <cell r="F520"/>
          <cell r="G520"/>
          <cell r="H520"/>
          <cell r="I520"/>
          <cell r="J520" t="str">
            <v/>
          </cell>
          <cell r="K520" t="str">
            <v/>
          </cell>
          <cell r="L520" t="str">
            <v/>
          </cell>
          <cell r="M520"/>
          <cell r="N520"/>
          <cell r="O520" t="str">
            <v/>
          </cell>
          <cell r="P520"/>
          <cell r="Q520"/>
          <cell r="R520"/>
          <cell r="S520"/>
          <cell r="T520"/>
          <cell r="U520" t="str">
            <v/>
          </cell>
          <cell r="V520" t="str">
            <v/>
          </cell>
          <cell r="W520" t="str">
            <v/>
          </cell>
          <cell r="X520" t="str">
            <v/>
          </cell>
          <cell r="Y520" t="str">
            <v/>
          </cell>
          <cell r="Z520">
            <v>0</v>
          </cell>
          <cell r="AA520"/>
          <cell r="AB520"/>
          <cell r="AC520"/>
          <cell r="AD520"/>
          <cell r="AE520"/>
          <cell r="AF520"/>
          <cell r="AG520"/>
          <cell r="AH520"/>
          <cell r="AI520"/>
          <cell r="AJ520"/>
          <cell r="AK520" t="str">
            <v/>
          </cell>
          <cell r="AL520"/>
          <cell r="AM520"/>
          <cell r="AN520"/>
          <cell r="AO520"/>
          <cell r="AP520"/>
          <cell r="AQ520"/>
          <cell r="AR520"/>
          <cell r="AS520"/>
          <cell r="AT520"/>
          <cell r="AU520" t="str">
            <v/>
          </cell>
          <cell r="AV520" t="str">
            <v/>
          </cell>
          <cell r="AW520" t="str">
            <v/>
          </cell>
          <cell r="AX520" t="str">
            <v/>
          </cell>
          <cell r="AY520" t="str">
            <v/>
          </cell>
          <cell r="AZ520" t="str">
            <v/>
          </cell>
          <cell r="BA520" t="str">
            <v/>
          </cell>
          <cell r="BB520" t="str">
            <v/>
          </cell>
          <cell r="BC520" t="str">
            <v/>
          </cell>
          <cell r="BD520" t="str">
            <v/>
          </cell>
          <cell r="BE520" t="str">
            <v/>
          </cell>
          <cell r="BF520" t="e">
            <v>#N/A</v>
          </cell>
          <cell r="BG520">
            <v>0</v>
          </cell>
          <cell r="BH520" t="str">
            <v/>
          </cell>
          <cell r="BI520" t="str">
            <v/>
          </cell>
          <cell r="BJ520" t="str">
            <v/>
          </cell>
          <cell r="BK520" t="str">
            <v/>
          </cell>
          <cell r="BL520" t="str">
            <v/>
          </cell>
          <cell r="BM520" t="str">
            <v/>
          </cell>
          <cell r="BN520" t="str">
            <v/>
          </cell>
          <cell r="BO520" t="str">
            <v/>
          </cell>
          <cell r="BP520" t="str">
            <v/>
          </cell>
          <cell r="BQ520"/>
          <cell r="BR520"/>
          <cell r="BS520"/>
          <cell r="BU520"/>
          <cell r="BV520"/>
          <cell r="BW520"/>
          <cell r="BX520"/>
          <cell r="BY520"/>
          <cell r="BZ520"/>
          <cell r="CA520"/>
          <cell r="CB520"/>
          <cell r="CC520"/>
        </row>
        <row r="521">
          <cell r="C521"/>
          <cell r="D521"/>
          <cell r="E521"/>
          <cell r="F521"/>
          <cell r="G521"/>
          <cell r="H521"/>
          <cell r="I521"/>
          <cell r="J521" t="str">
            <v/>
          </cell>
          <cell r="K521" t="str">
            <v/>
          </cell>
          <cell r="L521" t="str">
            <v/>
          </cell>
          <cell r="M521"/>
          <cell r="N521"/>
          <cell r="O521" t="str">
            <v/>
          </cell>
          <cell r="P521"/>
          <cell r="Q521"/>
          <cell r="R521"/>
          <cell r="S521"/>
          <cell r="T521"/>
          <cell r="U521" t="str">
            <v/>
          </cell>
          <cell r="V521" t="str">
            <v/>
          </cell>
          <cell r="W521" t="str">
            <v/>
          </cell>
          <cell r="X521" t="str">
            <v/>
          </cell>
          <cell r="Y521" t="str">
            <v/>
          </cell>
          <cell r="Z521">
            <v>0</v>
          </cell>
          <cell r="AA521"/>
          <cell r="AB521"/>
          <cell r="AC521"/>
          <cell r="AD521"/>
          <cell r="AE521"/>
          <cell r="AF521"/>
          <cell r="AG521"/>
          <cell r="AH521"/>
          <cell r="AI521"/>
          <cell r="AJ521"/>
          <cell r="AK521" t="str">
            <v/>
          </cell>
          <cell r="AL521"/>
          <cell r="AM521"/>
          <cell r="AN521"/>
          <cell r="AO521"/>
          <cell r="AP521"/>
          <cell r="AQ521"/>
          <cell r="AR521"/>
          <cell r="AS521"/>
          <cell r="AT521"/>
          <cell r="AU521" t="str">
            <v/>
          </cell>
          <cell r="AV521" t="str">
            <v/>
          </cell>
          <cell r="AW521" t="str">
            <v/>
          </cell>
          <cell r="AX521" t="str">
            <v/>
          </cell>
          <cell r="AY521" t="str">
            <v/>
          </cell>
          <cell r="AZ521" t="str">
            <v/>
          </cell>
          <cell r="BA521" t="str">
            <v/>
          </cell>
          <cell r="BB521" t="str">
            <v/>
          </cell>
          <cell r="BC521" t="str">
            <v/>
          </cell>
          <cell r="BD521" t="str">
            <v/>
          </cell>
          <cell r="BE521" t="str">
            <v/>
          </cell>
          <cell r="BF521" t="e">
            <v>#N/A</v>
          </cell>
          <cell r="BG521">
            <v>0</v>
          </cell>
          <cell r="BH521" t="str">
            <v/>
          </cell>
          <cell r="BI521" t="str">
            <v/>
          </cell>
          <cell r="BJ521" t="str">
            <v/>
          </cell>
          <cell r="BK521" t="str">
            <v/>
          </cell>
          <cell r="BL521" t="str">
            <v/>
          </cell>
          <cell r="BM521" t="str">
            <v/>
          </cell>
          <cell r="BN521" t="str">
            <v/>
          </cell>
          <cell r="BO521" t="str">
            <v/>
          </cell>
          <cell r="BP521" t="str">
            <v/>
          </cell>
          <cell r="BQ521"/>
          <cell r="BR521"/>
          <cell r="BS521"/>
          <cell r="BU521"/>
          <cell r="BV521"/>
          <cell r="BW521"/>
          <cell r="BX521"/>
          <cell r="BY521"/>
          <cell r="BZ521"/>
          <cell r="CA521"/>
          <cell r="CB521"/>
          <cell r="CC521"/>
        </row>
        <row r="522">
          <cell r="C522"/>
          <cell r="D522"/>
          <cell r="E522"/>
          <cell r="F522"/>
          <cell r="G522"/>
          <cell r="H522"/>
          <cell r="I522"/>
          <cell r="J522" t="str">
            <v/>
          </cell>
          <cell r="K522" t="str">
            <v/>
          </cell>
          <cell r="L522" t="str">
            <v/>
          </cell>
          <cell r="M522"/>
          <cell r="N522"/>
          <cell r="O522" t="str">
            <v/>
          </cell>
          <cell r="P522"/>
          <cell r="Q522"/>
          <cell r="R522"/>
          <cell r="S522"/>
          <cell r="T522"/>
          <cell r="U522" t="str">
            <v/>
          </cell>
          <cell r="V522" t="str">
            <v/>
          </cell>
          <cell r="W522" t="str">
            <v/>
          </cell>
          <cell r="X522" t="str">
            <v/>
          </cell>
          <cell r="Y522" t="str">
            <v/>
          </cell>
          <cell r="Z522">
            <v>0</v>
          </cell>
          <cell r="AA522"/>
          <cell r="AB522"/>
          <cell r="AC522"/>
          <cell r="AD522"/>
          <cell r="AE522"/>
          <cell r="AF522"/>
          <cell r="AG522"/>
          <cell r="AH522"/>
          <cell r="AI522"/>
          <cell r="AJ522"/>
          <cell r="AK522" t="str">
            <v/>
          </cell>
          <cell r="AL522"/>
          <cell r="AM522"/>
          <cell r="AN522"/>
          <cell r="AO522"/>
          <cell r="AP522"/>
          <cell r="AQ522"/>
          <cell r="AR522"/>
          <cell r="AS522"/>
          <cell r="AT522"/>
          <cell r="AU522" t="str">
            <v/>
          </cell>
          <cell r="AV522" t="str">
            <v/>
          </cell>
          <cell r="AW522" t="str">
            <v/>
          </cell>
          <cell r="AX522" t="str">
            <v/>
          </cell>
          <cell r="AY522" t="str">
            <v/>
          </cell>
          <cell r="AZ522" t="str">
            <v/>
          </cell>
          <cell r="BA522" t="str">
            <v/>
          </cell>
          <cell r="BB522" t="str">
            <v/>
          </cell>
          <cell r="BC522" t="str">
            <v/>
          </cell>
          <cell r="BD522" t="str">
            <v/>
          </cell>
          <cell r="BE522" t="str">
            <v/>
          </cell>
          <cell r="BF522" t="e">
            <v>#N/A</v>
          </cell>
          <cell r="BG522">
            <v>0</v>
          </cell>
          <cell r="BH522" t="str">
            <v/>
          </cell>
          <cell r="BI522" t="str">
            <v/>
          </cell>
          <cell r="BJ522" t="str">
            <v/>
          </cell>
          <cell r="BK522" t="str">
            <v/>
          </cell>
          <cell r="BL522" t="str">
            <v/>
          </cell>
          <cell r="BM522" t="str">
            <v/>
          </cell>
          <cell r="BN522" t="str">
            <v/>
          </cell>
          <cell r="BO522" t="str">
            <v/>
          </cell>
          <cell r="BP522" t="str">
            <v/>
          </cell>
          <cell r="BQ522"/>
          <cell r="BR522"/>
          <cell r="BS522"/>
          <cell r="BU522"/>
          <cell r="BV522"/>
          <cell r="BW522"/>
          <cell r="BX522"/>
          <cell r="BY522"/>
          <cell r="BZ522"/>
          <cell r="CA522"/>
          <cell r="CB522"/>
          <cell r="CC522"/>
        </row>
        <row r="523">
          <cell r="C523"/>
          <cell r="D523"/>
          <cell r="E523"/>
          <cell r="F523"/>
          <cell r="G523"/>
          <cell r="H523"/>
          <cell r="I523"/>
          <cell r="J523" t="str">
            <v/>
          </cell>
          <cell r="K523" t="str">
            <v/>
          </cell>
          <cell r="L523" t="str">
            <v/>
          </cell>
          <cell r="M523"/>
          <cell r="N523"/>
          <cell r="O523" t="str">
            <v/>
          </cell>
          <cell r="P523"/>
          <cell r="Q523"/>
          <cell r="R523"/>
          <cell r="S523"/>
          <cell r="T523"/>
          <cell r="U523" t="str">
            <v/>
          </cell>
          <cell r="V523" t="str">
            <v/>
          </cell>
          <cell r="W523" t="str">
            <v/>
          </cell>
          <cell r="X523" t="str">
            <v/>
          </cell>
          <cell r="Y523" t="str">
            <v/>
          </cell>
          <cell r="Z523">
            <v>0</v>
          </cell>
          <cell r="AA523"/>
          <cell r="AB523"/>
          <cell r="AC523"/>
          <cell r="AD523"/>
          <cell r="AE523"/>
          <cell r="AF523"/>
          <cell r="AG523"/>
          <cell r="AH523"/>
          <cell r="AI523"/>
          <cell r="AJ523"/>
          <cell r="AK523" t="str">
            <v/>
          </cell>
          <cell r="AL523"/>
          <cell r="AM523"/>
          <cell r="AN523"/>
          <cell r="AO523"/>
          <cell r="AP523"/>
          <cell r="AQ523"/>
          <cell r="AR523"/>
          <cell r="AS523"/>
          <cell r="AT523"/>
          <cell r="AU523" t="str">
            <v/>
          </cell>
          <cell r="AV523" t="str">
            <v/>
          </cell>
          <cell r="AW523" t="str">
            <v/>
          </cell>
          <cell r="AX523" t="str">
            <v/>
          </cell>
          <cell r="AY523" t="str">
            <v/>
          </cell>
          <cell r="AZ523" t="str">
            <v/>
          </cell>
          <cell r="BA523" t="str">
            <v/>
          </cell>
          <cell r="BB523" t="str">
            <v/>
          </cell>
          <cell r="BC523" t="str">
            <v/>
          </cell>
          <cell r="BD523" t="str">
            <v/>
          </cell>
          <cell r="BE523" t="str">
            <v/>
          </cell>
          <cell r="BF523" t="e">
            <v>#N/A</v>
          </cell>
          <cell r="BG523">
            <v>0</v>
          </cell>
          <cell r="BH523" t="str">
            <v/>
          </cell>
          <cell r="BI523" t="str">
            <v/>
          </cell>
          <cell r="BJ523" t="str">
            <v/>
          </cell>
          <cell r="BK523" t="str">
            <v/>
          </cell>
          <cell r="BL523" t="str">
            <v/>
          </cell>
          <cell r="BM523" t="str">
            <v/>
          </cell>
          <cell r="BN523" t="str">
            <v/>
          </cell>
          <cell r="BO523" t="str">
            <v/>
          </cell>
          <cell r="BP523" t="str">
            <v/>
          </cell>
          <cell r="BQ523"/>
          <cell r="BR523"/>
          <cell r="BS523"/>
          <cell r="BU523"/>
          <cell r="BV523"/>
          <cell r="BW523"/>
          <cell r="BX523"/>
          <cell r="BY523"/>
          <cell r="BZ523"/>
          <cell r="CA523"/>
          <cell r="CB523"/>
          <cell r="CC523"/>
        </row>
        <row r="524">
          <cell r="C524"/>
          <cell r="D524"/>
          <cell r="E524"/>
          <cell r="F524"/>
          <cell r="G524"/>
          <cell r="H524"/>
          <cell r="I524"/>
          <cell r="J524" t="str">
            <v/>
          </cell>
          <cell r="K524" t="str">
            <v/>
          </cell>
          <cell r="L524" t="str">
            <v/>
          </cell>
          <cell r="M524"/>
          <cell r="N524"/>
          <cell r="O524" t="str">
            <v/>
          </cell>
          <cell r="P524"/>
          <cell r="Q524"/>
          <cell r="R524"/>
          <cell r="S524"/>
          <cell r="T524"/>
          <cell r="U524" t="str">
            <v/>
          </cell>
          <cell r="V524" t="str">
            <v/>
          </cell>
          <cell r="W524" t="str">
            <v/>
          </cell>
          <cell r="X524" t="str">
            <v/>
          </cell>
          <cell r="Y524" t="str">
            <v/>
          </cell>
          <cell r="Z524">
            <v>0</v>
          </cell>
          <cell r="AA524"/>
          <cell r="AB524"/>
          <cell r="AC524"/>
          <cell r="AD524"/>
          <cell r="AE524"/>
          <cell r="AF524"/>
          <cell r="AG524"/>
          <cell r="AH524"/>
          <cell r="AI524"/>
          <cell r="AJ524"/>
          <cell r="AK524" t="str">
            <v/>
          </cell>
          <cell r="AL524"/>
          <cell r="AM524"/>
          <cell r="AN524"/>
          <cell r="AO524"/>
          <cell r="AP524"/>
          <cell r="AQ524"/>
          <cell r="AR524"/>
          <cell r="AS524"/>
          <cell r="AT524"/>
          <cell r="AU524" t="str">
            <v/>
          </cell>
          <cell r="AV524" t="str">
            <v/>
          </cell>
          <cell r="AW524" t="str">
            <v/>
          </cell>
          <cell r="AX524" t="str">
            <v/>
          </cell>
          <cell r="AY524" t="str">
            <v/>
          </cell>
          <cell r="AZ524" t="str">
            <v/>
          </cell>
          <cell r="BA524" t="str">
            <v/>
          </cell>
          <cell r="BB524" t="str">
            <v/>
          </cell>
          <cell r="BC524" t="str">
            <v/>
          </cell>
          <cell r="BD524" t="str">
            <v/>
          </cell>
          <cell r="BE524" t="str">
            <v/>
          </cell>
          <cell r="BF524" t="e">
            <v>#N/A</v>
          </cell>
          <cell r="BG524">
            <v>0</v>
          </cell>
          <cell r="BH524" t="str">
            <v/>
          </cell>
          <cell r="BI524" t="str">
            <v/>
          </cell>
          <cell r="BJ524" t="str">
            <v/>
          </cell>
          <cell r="BK524" t="str">
            <v/>
          </cell>
          <cell r="BL524" t="str">
            <v/>
          </cell>
          <cell r="BM524" t="str">
            <v/>
          </cell>
          <cell r="BN524" t="str">
            <v/>
          </cell>
          <cell r="BO524" t="str">
            <v/>
          </cell>
          <cell r="BP524" t="str">
            <v/>
          </cell>
          <cell r="BQ524"/>
          <cell r="BR524"/>
          <cell r="BS524"/>
          <cell r="BU524"/>
          <cell r="BV524"/>
          <cell r="BW524"/>
          <cell r="BX524"/>
          <cell r="BY524"/>
          <cell r="BZ524"/>
          <cell r="CA524"/>
          <cell r="CB524"/>
          <cell r="CC524"/>
        </row>
        <row r="525">
          <cell r="C525"/>
          <cell r="D525"/>
          <cell r="E525"/>
          <cell r="F525"/>
          <cell r="G525"/>
          <cell r="H525"/>
          <cell r="I525"/>
          <cell r="J525" t="str">
            <v/>
          </cell>
          <cell r="K525" t="str">
            <v/>
          </cell>
          <cell r="L525" t="str">
            <v/>
          </cell>
          <cell r="M525"/>
          <cell r="N525"/>
          <cell r="O525" t="str">
            <v/>
          </cell>
          <cell r="P525"/>
          <cell r="Q525"/>
          <cell r="R525"/>
          <cell r="S525"/>
          <cell r="T525"/>
          <cell r="U525" t="str">
            <v/>
          </cell>
          <cell r="V525" t="str">
            <v/>
          </cell>
          <cell r="W525" t="str">
            <v/>
          </cell>
          <cell r="X525" t="str">
            <v/>
          </cell>
          <cell r="Y525" t="str">
            <v/>
          </cell>
          <cell r="Z525">
            <v>0</v>
          </cell>
          <cell r="AA525"/>
          <cell r="AB525"/>
          <cell r="AC525"/>
          <cell r="AD525"/>
          <cell r="AE525"/>
          <cell r="AF525"/>
          <cell r="AG525"/>
          <cell r="AH525"/>
          <cell r="AI525"/>
          <cell r="AJ525"/>
          <cell r="AK525" t="str">
            <v/>
          </cell>
          <cell r="AL525"/>
          <cell r="AM525"/>
          <cell r="AN525"/>
          <cell r="AO525"/>
          <cell r="AP525"/>
          <cell r="AQ525"/>
          <cell r="AR525"/>
          <cell r="AS525"/>
          <cell r="AT525"/>
          <cell r="AU525" t="str">
            <v/>
          </cell>
          <cell r="AV525" t="str">
            <v/>
          </cell>
          <cell r="AW525" t="str">
            <v/>
          </cell>
          <cell r="AX525" t="str">
            <v/>
          </cell>
          <cell r="AY525" t="str">
            <v/>
          </cell>
          <cell r="AZ525" t="str">
            <v/>
          </cell>
          <cell r="BA525" t="str">
            <v/>
          </cell>
          <cell r="BB525" t="str">
            <v/>
          </cell>
          <cell r="BC525" t="str">
            <v/>
          </cell>
          <cell r="BD525" t="str">
            <v/>
          </cell>
          <cell r="BE525" t="str">
            <v/>
          </cell>
          <cell r="BF525" t="e">
            <v>#N/A</v>
          </cell>
          <cell r="BG525">
            <v>0</v>
          </cell>
          <cell r="BH525" t="str">
            <v/>
          </cell>
          <cell r="BI525" t="str">
            <v/>
          </cell>
          <cell r="BJ525" t="str">
            <v/>
          </cell>
          <cell r="BK525" t="str">
            <v/>
          </cell>
          <cell r="BL525" t="str">
            <v/>
          </cell>
          <cell r="BM525" t="str">
            <v/>
          </cell>
          <cell r="BN525" t="str">
            <v/>
          </cell>
          <cell r="BO525" t="str">
            <v/>
          </cell>
          <cell r="BP525" t="str">
            <v/>
          </cell>
          <cell r="BQ525"/>
          <cell r="BR525"/>
          <cell r="BS525"/>
          <cell r="BU525"/>
          <cell r="BV525"/>
          <cell r="BW525"/>
          <cell r="BX525"/>
          <cell r="BY525"/>
          <cell r="BZ525"/>
          <cell r="CA525"/>
          <cell r="CB525"/>
          <cell r="CC525"/>
        </row>
        <row r="526">
          <cell r="C526"/>
          <cell r="D526"/>
          <cell r="E526"/>
          <cell r="F526"/>
          <cell r="G526"/>
          <cell r="H526"/>
          <cell r="I526"/>
          <cell r="J526" t="str">
            <v/>
          </cell>
          <cell r="K526" t="str">
            <v/>
          </cell>
          <cell r="L526" t="str">
            <v/>
          </cell>
          <cell r="M526"/>
          <cell r="N526"/>
          <cell r="O526" t="str">
            <v/>
          </cell>
          <cell r="P526"/>
          <cell r="Q526"/>
          <cell r="R526"/>
          <cell r="S526"/>
          <cell r="T526"/>
          <cell r="U526" t="str">
            <v/>
          </cell>
          <cell r="V526" t="str">
            <v/>
          </cell>
          <cell r="W526" t="str">
            <v/>
          </cell>
          <cell r="X526" t="str">
            <v/>
          </cell>
          <cell r="Y526" t="str">
            <v/>
          </cell>
          <cell r="Z526">
            <v>0</v>
          </cell>
          <cell r="AA526"/>
          <cell r="AB526"/>
          <cell r="AC526"/>
          <cell r="AD526"/>
          <cell r="AE526"/>
          <cell r="AF526"/>
          <cell r="AG526"/>
          <cell r="AH526"/>
          <cell r="AI526"/>
          <cell r="AJ526"/>
          <cell r="AK526" t="str">
            <v/>
          </cell>
          <cell r="AL526"/>
          <cell r="AM526"/>
          <cell r="AN526"/>
          <cell r="AO526"/>
          <cell r="AP526"/>
          <cell r="AQ526"/>
          <cell r="AR526"/>
          <cell r="AS526"/>
          <cell r="AT526"/>
          <cell r="AU526" t="str">
            <v/>
          </cell>
          <cell r="AV526" t="str">
            <v/>
          </cell>
          <cell r="AW526" t="str">
            <v/>
          </cell>
          <cell r="AX526" t="str">
            <v/>
          </cell>
          <cell r="AY526" t="str">
            <v/>
          </cell>
          <cell r="AZ526" t="str">
            <v/>
          </cell>
          <cell r="BA526" t="str">
            <v/>
          </cell>
          <cell r="BB526" t="str">
            <v/>
          </cell>
          <cell r="BC526" t="str">
            <v/>
          </cell>
          <cell r="BD526" t="str">
            <v/>
          </cell>
          <cell r="BE526" t="str">
            <v/>
          </cell>
          <cell r="BF526" t="e">
            <v>#N/A</v>
          </cell>
          <cell r="BG526">
            <v>0</v>
          </cell>
          <cell r="BH526" t="str">
            <v/>
          </cell>
          <cell r="BI526" t="str">
            <v/>
          </cell>
          <cell r="BJ526" t="str">
            <v/>
          </cell>
          <cell r="BK526" t="str">
            <v/>
          </cell>
          <cell r="BL526" t="str">
            <v/>
          </cell>
          <cell r="BM526" t="str">
            <v/>
          </cell>
          <cell r="BN526" t="str">
            <v/>
          </cell>
          <cell r="BO526" t="str">
            <v/>
          </cell>
          <cell r="BP526" t="str">
            <v/>
          </cell>
          <cell r="BQ526"/>
          <cell r="BR526"/>
          <cell r="BS526"/>
          <cell r="BU526"/>
          <cell r="BV526"/>
          <cell r="BW526"/>
          <cell r="BX526"/>
          <cell r="BY526"/>
          <cell r="BZ526"/>
          <cell r="CA526"/>
          <cell r="CB526"/>
          <cell r="CC526"/>
        </row>
        <row r="527">
          <cell r="C527"/>
          <cell r="D527"/>
          <cell r="E527"/>
          <cell r="F527"/>
          <cell r="G527"/>
          <cell r="H527"/>
          <cell r="I527"/>
          <cell r="J527" t="str">
            <v/>
          </cell>
          <cell r="K527" t="str">
            <v/>
          </cell>
          <cell r="L527" t="str">
            <v/>
          </cell>
          <cell r="M527"/>
          <cell r="N527"/>
          <cell r="O527" t="str">
            <v/>
          </cell>
          <cell r="P527"/>
          <cell r="Q527"/>
          <cell r="R527"/>
          <cell r="S527"/>
          <cell r="T527"/>
          <cell r="U527" t="str">
            <v/>
          </cell>
          <cell r="V527" t="str">
            <v/>
          </cell>
          <cell r="W527" t="str">
            <v/>
          </cell>
          <cell r="X527" t="str">
            <v/>
          </cell>
          <cell r="Y527" t="str">
            <v/>
          </cell>
          <cell r="Z527">
            <v>0</v>
          </cell>
          <cell r="AA527"/>
          <cell r="AB527"/>
          <cell r="AC527"/>
          <cell r="AD527"/>
          <cell r="AE527"/>
          <cell r="AF527"/>
          <cell r="AG527"/>
          <cell r="AH527"/>
          <cell r="AI527"/>
          <cell r="AJ527"/>
          <cell r="AK527" t="str">
            <v/>
          </cell>
          <cell r="AL527"/>
          <cell r="AM527"/>
          <cell r="AN527"/>
          <cell r="AO527"/>
          <cell r="AP527"/>
          <cell r="AQ527"/>
          <cell r="AR527"/>
          <cell r="AS527"/>
          <cell r="AT527"/>
          <cell r="AU527" t="str">
            <v/>
          </cell>
          <cell r="AV527" t="str">
            <v/>
          </cell>
          <cell r="AW527" t="str">
            <v/>
          </cell>
          <cell r="AX527" t="str">
            <v/>
          </cell>
          <cell r="AY527" t="str">
            <v/>
          </cell>
          <cell r="AZ527" t="str">
            <v/>
          </cell>
          <cell r="BA527" t="str">
            <v/>
          </cell>
          <cell r="BB527" t="str">
            <v/>
          </cell>
          <cell r="BC527" t="str">
            <v/>
          </cell>
          <cell r="BD527" t="str">
            <v/>
          </cell>
          <cell r="BE527" t="str">
            <v/>
          </cell>
          <cell r="BF527" t="e">
            <v>#N/A</v>
          </cell>
          <cell r="BG527">
            <v>0</v>
          </cell>
          <cell r="BH527" t="str">
            <v/>
          </cell>
          <cell r="BI527" t="str">
            <v/>
          </cell>
          <cell r="BJ527" t="str">
            <v/>
          </cell>
          <cell r="BK527" t="str">
            <v/>
          </cell>
          <cell r="BL527" t="str">
            <v/>
          </cell>
          <cell r="BM527" t="str">
            <v/>
          </cell>
          <cell r="BN527" t="str">
            <v/>
          </cell>
          <cell r="BO527" t="str">
            <v/>
          </cell>
          <cell r="BP527" t="str">
            <v/>
          </cell>
          <cell r="BQ527"/>
          <cell r="BR527"/>
          <cell r="BS527"/>
          <cell r="BU527"/>
          <cell r="BV527"/>
          <cell r="BW527"/>
          <cell r="BX527"/>
          <cell r="BY527"/>
          <cell r="BZ527"/>
          <cell r="CA527"/>
          <cell r="CB527"/>
          <cell r="CC527"/>
        </row>
        <row r="528">
          <cell r="C528"/>
          <cell r="D528"/>
          <cell r="E528"/>
          <cell r="F528"/>
          <cell r="G528"/>
          <cell r="H528"/>
          <cell r="I528"/>
          <cell r="J528" t="str">
            <v/>
          </cell>
          <cell r="K528" t="str">
            <v/>
          </cell>
          <cell r="L528" t="str">
            <v/>
          </cell>
          <cell r="M528"/>
          <cell r="N528"/>
          <cell r="O528" t="str">
            <v/>
          </cell>
          <cell r="P528"/>
          <cell r="Q528"/>
          <cell r="R528"/>
          <cell r="S528"/>
          <cell r="T528"/>
          <cell r="U528" t="str">
            <v/>
          </cell>
          <cell r="V528" t="str">
            <v/>
          </cell>
          <cell r="W528" t="str">
            <v/>
          </cell>
          <cell r="X528" t="str">
            <v/>
          </cell>
          <cell r="Y528" t="str">
            <v/>
          </cell>
          <cell r="Z528">
            <v>0</v>
          </cell>
          <cell r="AA528"/>
          <cell r="AB528"/>
          <cell r="AC528"/>
          <cell r="AD528"/>
          <cell r="AE528"/>
          <cell r="AF528"/>
          <cell r="AG528"/>
          <cell r="AH528"/>
          <cell r="AI528"/>
          <cell r="AJ528"/>
          <cell r="AK528" t="str">
            <v/>
          </cell>
          <cell r="AL528"/>
          <cell r="AM528"/>
          <cell r="AN528"/>
          <cell r="AO528"/>
          <cell r="AP528"/>
          <cell r="AQ528"/>
          <cell r="AR528"/>
          <cell r="AS528"/>
          <cell r="AT528"/>
          <cell r="AU528" t="str">
            <v/>
          </cell>
          <cell r="AV528" t="str">
            <v/>
          </cell>
          <cell r="AW528" t="str">
            <v/>
          </cell>
          <cell r="AX528" t="str">
            <v/>
          </cell>
          <cell r="AY528" t="str">
            <v/>
          </cell>
          <cell r="AZ528" t="str">
            <v/>
          </cell>
          <cell r="BA528" t="str">
            <v/>
          </cell>
          <cell r="BB528" t="str">
            <v/>
          </cell>
          <cell r="BC528" t="str">
            <v/>
          </cell>
          <cell r="BD528" t="str">
            <v/>
          </cell>
          <cell r="BE528" t="str">
            <v/>
          </cell>
          <cell r="BF528" t="e">
            <v>#N/A</v>
          </cell>
          <cell r="BG528">
            <v>0</v>
          </cell>
          <cell r="BH528" t="str">
            <v/>
          </cell>
          <cell r="BI528" t="str">
            <v/>
          </cell>
          <cell r="BJ528" t="str">
            <v/>
          </cell>
          <cell r="BK528" t="str">
            <v/>
          </cell>
          <cell r="BL528" t="str">
            <v/>
          </cell>
          <cell r="BM528" t="str">
            <v/>
          </cell>
          <cell r="BN528" t="str">
            <v/>
          </cell>
          <cell r="BO528" t="str">
            <v/>
          </cell>
          <cell r="BP528" t="str">
            <v/>
          </cell>
          <cell r="BQ528"/>
          <cell r="BR528"/>
          <cell r="BS528"/>
          <cell r="BU528"/>
          <cell r="BV528"/>
          <cell r="BW528"/>
          <cell r="BX528"/>
          <cell r="BY528"/>
          <cell r="BZ528"/>
          <cell r="CA528"/>
          <cell r="CB528"/>
          <cell r="CC528"/>
        </row>
        <row r="529">
          <cell r="C529"/>
          <cell r="D529"/>
          <cell r="E529"/>
          <cell r="F529"/>
          <cell r="G529"/>
          <cell r="H529"/>
          <cell r="I529"/>
          <cell r="J529" t="str">
            <v/>
          </cell>
          <cell r="K529" t="str">
            <v/>
          </cell>
          <cell r="L529" t="str">
            <v/>
          </cell>
          <cell r="M529"/>
          <cell r="N529"/>
          <cell r="O529" t="str">
            <v/>
          </cell>
          <cell r="P529"/>
          <cell r="Q529"/>
          <cell r="R529"/>
          <cell r="S529"/>
          <cell r="T529"/>
          <cell r="U529" t="str">
            <v/>
          </cell>
          <cell r="V529" t="str">
            <v/>
          </cell>
          <cell r="W529" t="str">
            <v/>
          </cell>
          <cell r="X529" t="str">
            <v/>
          </cell>
          <cell r="Y529" t="str">
            <v/>
          </cell>
          <cell r="Z529">
            <v>0</v>
          </cell>
          <cell r="AA529"/>
          <cell r="AB529"/>
          <cell r="AC529"/>
          <cell r="AD529"/>
          <cell r="AE529"/>
          <cell r="AF529"/>
          <cell r="AG529"/>
          <cell r="AH529"/>
          <cell r="AI529"/>
          <cell r="AJ529"/>
          <cell r="AK529" t="str">
            <v/>
          </cell>
          <cell r="AL529"/>
          <cell r="AM529"/>
          <cell r="AN529"/>
          <cell r="AO529"/>
          <cell r="AP529"/>
          <cell r="AQ529"/>
          <cell r="AR529"/>
          <cell r="AS529"/>
          <cell r="AT529"/>
          <cell r="AU529" t="str">
            <v/>
          </cell>
          <cell r="AV529" t="str">
            <v/>
          </cell>
          <cell r="AW529" t="str">
            <v/>
          </cell>
          <cell r="AX529" t="str">
            <v/>
          </cell>
          <cell r="AY529" t="str">
            <v/>
          </cell>
          <cell r="AZ529" t="str">
            <v/>
          </cell>
          <cell r="BA529" t="str">
            <v/>
          </cell>
          <cell r="BB529" t="str">
            <v/>
          </cell>
          <cell r="BC529" t="str">
            <v/>
          </cell>
          <cell r="BD529" t="str">
            <v/>
          </cell>
          <cell r="BE529" t="str">
            <v/>
          </cell>
          <cell r="BF529" t="e">
            <v>#N/A</v>
          </cell>
          <cell r="BG529">
            <v>0</v>
          </cell>
          <cell r="BH529" t="str">
            <v/>
          </cell>
          <cell r="BI529" t="str">
            <v/>
          </cell>
          <cell r="BJ529" t="str">
            <v/>
          </cell>
          <cell r="BK529" t="str">
            <v/>
          </cell>
          <cell r="BL529" t="str">
            <v/>
          </cell>
          <cell r="BM529" t="str">
            <v/>
          </cell>
          <cell r="BN529" t="str">
            <v/>
          </cell>
          <cell r="BO529" t="str">
            <v/>
          </cell>
          <cell r="BP529" t="str">
            <v/>
          </cell>
          <cell r="BQ529"/>
          <cell r="BR529"/>
          <cell r="BS529"/>
          <cell r="BU529"/>
          <cell r="BV529"/>
          <cell r="BW529"/>
          <cell r="BX529"/>
          <cell r="BY529"/>
          <cell r="BZ529"/>
          <cell r="CA529"/>
          <cell r="CB529"/>
          <cell r="CC529"/>
        </row>
        <row r="530">
          <cell r="C530"/>
          <cell r="D530"/>
          <cell r="E530"/>
          <cell r="F530"/>
          <cell r="G530"/>
          <cell r="H530"/>
          <cell r="I530"/>
          <cell r="J530" t="str">
            <v/>
          </cell>
          <cell r="K530" t="str">
            <v/>
          </cell>
          <cell r="L530" t="str">
            <v/>
          </cell>
          <cell r="M530"/>
          <cell r="N530"/>
          <cell r="O530" t="str">
            <v/>
          </cell>
          <cell r="P530"/>
          <cell r="Q530"/>
          <cell r="R530"/>
          <cell r="S530"/>
          <cell r="T530"/>
          <cell r="U530" t="str">
            <v/>
          </cell>
          <cell r="V530" t="str">
            <v/>
          </cell>
          <cell r="W530" t="str">
            <v/>
          </cell>
          <cell r="X530" t="str">
            <v/>
          </cell>
          <cell r="Y530" t="str">
            <v/>
          </cell>
          <cell r="Z530">
            <v>0</v>
          </cell>
          <cell r="AA530"/>
          <cell r="AB530"/>
          <cell r="AC530"/>
          <cell r="AD530"/>
          <cell r="AE530"/>
          <cell r="AF530"/>
          <cell r="AG530"/>
          <cell r="AH530"/>
          <cell r="AI530"/>
          <cell r="AJ530"/>
          <cell r="AK530" t="str">
            <v/>
          </cell>
          <cell r="AL530"/>
          <cell r="AM530"/>
          <cell r="AN530"/>
          <cell r="AO530"/>
          <cell r="AP530"/>
          <cell r="AQ530"/>
          <cell r="AR530"/>
          <cell r="AS530"/>
          <cell r="AT530"/>
          <cell r="AU530" t="str">
            <v/>
          </cell>
          <cell r="AV530" t="str">
            <v/>
          </cell>
          <cell r="AW530" t="str">
            <v/>
          </cell>
          <cell r="AX530" t="str">
            <v/>
          </cell>
          <cell r="AY530" t="str">
            <v/>
          </cell>
          <cell r="AZ530" t="str">
            <v/>
          </cell>
          <cell r="BA530" t="str">
            <v/>
          </cell>
          <cell r="BB530" t="str">
            <v/>
          </cell>
          <cell r="BC530" t="str">
            <v/>
          </cell>
          <cell r="BD530" t="str">
            <v/>
          </cell>
          <cell r="BE530" t="str">
            <v/>
          </cell>
          <cell r="BF530" t="e">
            <v>#N/A</v>
          </cell>
          <cell r="BG530">
            <v>0</v>
          </cell>
          <cell r="BH530" t="str">
            <v/>
          </cell>
          <cell r="BI530" t="str">
            <v/>
          </cell>
          <cell r="BJ530" t="str">
            <v/>
          </cell>
          <cell r="BK530" t="str">
            <v/>
          </cell>
          <cell r="BL530" t="str">
            <v/>
          </cell>
          <cell r="BM530" t="str">
            <v/>
          </cell>
          <cell r="BN530" t="str">
            <v/>
          </cell>
          <cell r="BO530" t="str">
            <v/>
          </cell>
          <cell r="BP530" t="str">
            <v/>
          </cell>
          <cell r="BQ530"/>
          <cell r="BR530"/>
          <cell r="BS530"/>
          <cell r="BU530"/>
          <cell r="BV530"/>
          <cell r="BW530"/>
          <cell r="BX530"/>
          <cell r="BY530"/>
          <cell r="BZ530"/>
          <cell r="CA530"/>
          <cell r="CB530"/>
          <cell r="CC530"/>
        </row>
        <row r="531">
          <cell r="C531"/>
          <cell r="D531"/>
          <cell r="E531"/>
          <cell r="F531"/>
          <cell r="G531"/>
          <cell r="H531"/>
          <cell r="I531"/>
          <cell r="J531" t="str">
            <v/>
          </cell>
          <cell r="K531" t="str">
            <v/>
          </cell>
          <cell r="L531" t="str">
            <v/>
          </cell>
          <cell r="M531"/>
          <cell r="N531"/>
          <cell r="O531" t="str">
            <v/>
          </cell>
          <cell r="P531"/>
          <cell r="Q531"/>
          <cell r="R531"/>
          <cell r="S531"/>
          <cell r="T531"/>
          <cell r="U531" t="str">
            <v/>
          </cell>
          <cell r="V531" t="str">
            <v/>
          </cell>
          <cell r="W531" t="str">
            <v/>
          </cell>
          <cell r="X531" t="str">
            <v/>
          </cell>
          <cell r="Y531" t="str">
            <v/>
          </cell>
          <cell r="Z531">
            <v>0</v>
          </cell>
          <cell r="AA531"/>
          <cell r="AB531"/>
          <cell r="AC531"/>
          <cell r="AD531"/>
          <cell r="AE531"/>
          <cell r="AF531"/>
          <cell r="AG531"/>
          <cell r="AH531"/>
          <cell r="AI531"/>
          <cell r="AJ531"/>
          <cell r="AK531" t="str">
            <v/>
          </cell>
          <cell r="AL531"/>
          <cell r="AM531"/>
          <cell r="AN531"/>
          <cell r="AO531"/>
          <cell r="AP531"/>
          <cell r="AQ531"/>
          <cell r="AR531"/>
          <cell r="AS531"/>
          <cell r="AT531"/>
          <cell r="AU531" t="str">
            <v/>
          </cell>
          <cell r="AV531" t="str">
            <v/>
          </cell>
          <cell r="AW531" t="str">
            <v/>
          </cell>
          <cell r="AX531" t="str">
            <v/>
          </cell>
          <cell r="AY531" t="str">
            <v/>
          </cell>
          <cell r="AZ531" t="str">
            <v/>
          </cell>
          <cell r="BA531" t="str">
            <v/>
          </cell>
          <cell r="BB531" t="str">
            <v/>
          </cell>
          <cell r="BC531" t="str">
            <v/>
          </cell>
          <cell r="BD531" t="str">
            <v/>
          </cell>
          <cell r="BE531" t="str">
            <v/>
          </cell>
          <cell r="BF531" t="e">
            <v>#N/A</v>
          </cell>
          <cell r="BG531">
            <v>0</v>
          </cell>
          <cell r="BH531" t="str">
            <v/>
          </cell>
          <cell r="BI531" t="str">
            <v/>
          </cell>
          <cell r="BJ531" t="str">
            <v/>
          </cell>
          <cell r="BK531" t="str">
            <v/>
          </cell>
          <cell r="BL531" t="str">
            <v/>
          </cell>
          <cell r="BM531" t="str">
            <v/>
          </cell>
          <cell r="BN531" t="str">
            <v/>
          </cell>
          <cell r="BO531" t="str">
            <v/>
          </cell>
          <cell r="BP531" t="str">
            <v/>
          </cell>
          <cell r="BQ531"/>
          <cell r="BR531"/>
          <cell r="BS531"/>
          <cell r="BU531"/>
          <cell r="BV531"/>
          <cell r="BW531"/>
          <cell r="BX531"/>
          <cell r="BY531"/>
          <cell r="BZ531"/>
          <cell r="CA531"/>
          <cell r="CB531"/>
          <cell r="CC531"/>
        </row>
        <row r="532">
          <cell r="C532"/>
          <cell r="D532"/>
          <cell r="E532"/>
          <cell r="F532"/>
          <cell r="G532"/>
          <cell r="H532"/>
          <cell r="I532"/>
          <cell r="J532" t="str">
            <v/>
          </cell>
          <cell r="K532" t="str">
            <v/>
          </cell>
          <cell r="L532" t="str">
            <v/>
          </cell>
          <cell r="M532"/>
          <cell r="N532"/>
          <cell r="O532" t="str">
            <v/>
          </cell>
          <cell r="P532"/>
          <cell r="Q532"/>
          <cell r="R532"/>
          <cell r="S532"/>
          <cell r="T532"/>
          <cell r="U532" t="str">
            <v/>
          </cell>
          <cell r="V532" t="str">
            <v/>
          </cell>
          <cell r="W532" t="str">
            <v/>
          </cell>
          <cell r="X532" t="str">
            <v/>
          </cell>
          <cell r="Y532" t="str">
            <v/>
          </cell>
          <cell r="Z532">
            <v>0</v>
          </cell>
          <cell r="AA532"/>
          <cell r="AB532"/>
          <cell r="AC532"/>
          <cell r="AD532"/>
          <cell r="AE532"/>
          <cell r="AF532"/>
          <cell r="AG532"/>
          <cell r="AH532"/>
          <cell r="AI532"/>
          <cell r="AJ532"/>
          <cell r="AK532" t="str">
            <v/>
          </cell>
          <cell r="AL532"/>
          <cell r="AM532"/>
          <cell r="AN532"/>
          <cell r="AO532"/>
          <cell r="AP532"/>
          <cell r="AQ532"/>
          <cell r="AR532"/>
          <cell r="AS532"/>
          <cell r="AT532"/>
          <cell r="AU532" t="str">
            <v/>
          </cell>
          <cell r="AV532" t="str">
            <v/>
          </cell>
          <cell r="AW532" t="str">
            <v/>
          </cell>
          <cell r="AX532" t="str">
            <v/>
          </cell>
          <cell r="AY532" t="str">
            <v/>
          </cell>
          <cell r="AZ532" t="str">
            <v/>
          </cell>
          <cell r="BA532" t="str">
            <v/>
          </cell>
          <cell r="BB532" t="str">
            <v/>
          </cell>
          <cell r="BC532" t="str">
            <v/>
          </cell>
          <cell r="BD532" t="str">
            <v/>
          </cell>
          <cell r="BE532" t="str">
            <v/>
          </cell>
          <cell r="BF532" t="e">
            <v>#N/A</v>
          </cell>
          <cell r="BG532">
            <v>0</v>
          </cell>
          <cell r="BH532" t="str">
            <v/>
          </cell>
          <cell r="BI532" t="str">
            <v/>
          </cell>
          <cell r="BJ532" t="str">
            <v/>
          </cell>
          <cell r="BK532" t="str">
            <v/>
          </cell>
          <cell r="BL532" t="str">
            <v/>
          </cell>
          <cell r="BM532" t="str">
            <v/>
          </cell>
          <cell r="BN532" t="str">
            <v/>
          </cell>
          <cell r="BO532" t="str">
            <v/>
          </cell>
          <cell r="BP532" t="str">
            <v/>
          </cell>
          <cell r="BQ532"/>
          <cell r="BR532"/>
          <cell r="BS532"/>
          <cell r="BU532"/>
          <cell r="BV532"/>
          <cell r="BW532"/>
          <cell r="BX532"/>
          <cell r="BY532"/>
          <cell r="BZ532"/>
          <cell r="CA532"/>
          <cell r="CB532"/>
          <cell r="CC532"/>
        </row>
        <row r="533">
          <cell r="C533"/>
          <cell r="D533"/>
          <cell r="E533"/>
          <cell r="F533"/>
          <cell r="G533"/>
          <cell r="H533"/>
          <cell r="I533"/>
          <cell r="J533" t="str">
            <v/>
          </cell>
          <cell r="K533" t="str">
            <v/>
          </cell>
          <cell r="L533" t="str">
            <v/>
          </cell>
          <cell r="M533"/>
          <cell r="N533"/>
          <cell r="O533" t="str">
            <v/>
          </cell>
          <cell r="P533"/>
          <cell r="Q533"/>
          <cell r="R533"/>
          <cell r="S533"/>
          <cell r="T533"/>
          <cell r="U533" t="str">
            <v/>
          </cell>
          <cell r="V533" t="str">
            <v/>
          </cell>
          <cell r="W533" t="str">
            <v/>
          </cell>
          <cell r="X533" t="str">
            <v/>
          </cell>
          <cell r="Y533" t="str">
            <v/>
          </cell>
          <cell r="Z533">
            <v>0</v>
          </cell>
          <cell r="AA533"/>
          <cell r="AB533"/>
          <cell r="AC533"/>
          <cell r="AD533"/>
          <cell r="AE533"/>
          <cell r="AF533"/>
          <cell r="AG533"/>
          <cell r="AH533"/>
          <cell r="AI533"/>
          <cell r="AJ533"/>
          <cell r="AK533" t="str">
            <v/>
          </cell>
          <cell r="AL533"/>
          <cell r="AM533"/>
          <cell r="AN533"/>
          <cell r="AO533"/>
          <cell r="AP533"/>
          <cell r="AQ533"/>
          <cell r="AR533"/>
          <cell r="AS533"/>
          <cell r="AT533"/>
          <cell r="AU533" t="str">
            <v/>
          </cell>
          <cell r="AV533" t="str">
            <v/>
          </cell>
          <cell r="AW533" t="str">
            <v/>
          </cell>
          <cell r="AX533" t="str">
            <v/>
          </cell>
          <cell r="AY533" t="str">
            <v/>
          </cell>
          <cell r="AZ533" t="str">
            <v/>
          </cell>
          <cell r="BA533" t="str">
            <v/>
          </cell>
          <cell r="BB533" t="str">
            <v/>
          </cell>
          <cell r="BC533" t="str">
            <v/>
          </cell>
          <cell r="BD533" t="str">
            <v/>
          </cell>
          <cell r="BE533" t="str">
            <v/>
          </cell>
          <cell r="BF533" t="e">
            <v>#N/A</v>
          </cell>
          <cell r="BG533">
            <v>0</v>
          </cell>
          <cell r="BH533" t="str">
            <v/>
          </cell>
          <cell r="BI533" t="str">
            <v/>
          </cell>
          <cell r="BJ533" t="str">
            <v/>
          </cell>
          <cell r="BK533" t="str">
            <v/>
          </cell>
          <cell r="BL533" t="str">
            <v/>
          </cell>
          <cell r="BM533" t="str">
            <v/>
          </cell>
          <cell r="BN533" t="str">
            <v/>
          </cell>
          <cell r="BO533" t="str">
            <v/>
          </cell>
          <cell r="BP533" t="str">
            <v/>
          </cell>
          <cell r="BQ533"/>
          <cell r="BR533"/>
          <cell r="BS533"/>
          <cell r="BU533"/>
          <cell r="BV533"/>
          <cell r="BW533"/>
          <cell r="BX533"/>
          <cell r="BY533"/>
          <cell r="BZ533"/>
          <cell r="CA533"/>
          <cell r="CB533"/>
          <cell r="CC533"/>
        </row>
        <row r="534">
          <cell r="C534"/>
          <cell r="D534"/>
          <cell r="E534"/>
          <cell r="F534"/>
          <cell r="G534"/>
          <cell r="H534"/>
          <cell r="I534"/>
          <cell r="J534" t="str">
            <v/>
          </cell>
          <cell r="K534" t="str">
            <v/>
          </cell>
          <cell r="L534" t="str">
            <v/>
          </cell>
          <cell r="M534"/>
          <cell r="N534"/>
          <cell r="O534" t="str">
            <v/>
          </cell>
          <cell r="P534"/>
          <cell r="Q534"/>
          <cell r="R534"/>
          <cell r="S534"/>
          <cell r="T534"/>
          <cell r="U534" t="str">
            <v/>
          </cell>
          <cell r="V534" t="str">
            <v/>
          </cell>
          <cell r="W534" t="str">
            <v/>
          </cell>
          <cell r="X534" t="str">
            <v/>
          </cell>
          <cell r="Y534" t="str">
            <v/>
          </cell>
          <cell r="Z534">
            <v>0</v>
          </cell>
          <cell r="AA534"/>
          <cell r="AB534"/>
          <cell r="AC534"/>
          <cell r="AD534"/>
          <cell r="AE534"/>
          <cell r="AF534"/>
          <cell r="AG534"/>
          <cell r="AH534"/>
          <cell r="AI534"/>
          <cell r="AJ534"/>
          <cell r="AK534" t="str">
            <v/>
          </cell>
          <cell r="AL534"/>
          <cell r="AM534"/>
          <cell r="AN534"/>
          <cell r="AO534"/>
          <cell r="AP534"/>
          <cell r="AQ534"/>
          <cell r="AR534"/>
          <cell r="AS534"/>
          <cell r="AT534"/>
          <cell r="AU534" t="str">
            <v/>
          </cell>
          <cell r="AV534" t="str">
            <v/>
          </cell>
          <cell r="AW534" t="str">
            <v/>
          </cell>
          <cell r="AX534" t="str">
            <v/>
          </cell>
          <cell r="AY534" t="str">
            <v/>
          </cell>
          <cell r="AZ534" t="str">
            <v/>
          </cell>
          <cell r="BA534" t="str">
            <v/>
          </cell>
          <cell r="BB534" t="str">
            <v/>
          </cell>
          <cell r="BC534" t="str">
            <v/>
          </cell>
          <cell r="BD534" t="str">
            <v/>
          </cell>
          <cell r="BE534" t="str">
            <v/>
          </cell>
          <cell r="BF534" t="e">
            <v>#N/A</v>
          </cell>
          <cell r="BG534">
            <v>0</v>
          </cell>
          <cell r="BH534" t="str">
            <v/>
          </cell>
          <cell r="BI534" t="str">
            <v/>
          </cell>
          <cell r="BJ534" t="str">
            <v/>
          </cell>
          <cell r="BK534" t="str">
            <v/>
          </cell>
          <cell r="BL534" t="str">
            <v/>
          </cell>
          <cell r="BM534" t="str">
            <v/>
          </cell>
          <cell r="BN534" t="str">
            <v/>
          </cell>
          <cell r="BO534" t="str">
            <v/>
          </cell>
          <cell r="BP534" t="str">
            <v/>
          </cell>
          <cell r="BQ534"/>
          <cell r="BR534"/>
          <cell r="BS534"/>
          <cell r="BU534"/>
          <cell r="BV534"/>
          <cell r="BW534"/>
          <cell r="BX534"/>
          <cell r="BY534"/>
          <cell r="BZ534"/>
          <cell r="CA534"/>
          <cell r="CB534"/>
          <cell r="CC534"/>
        </row>
        <row r="535">
          <cell r="C535"/>
          <cell r="D535"/>
          <cell r="E535"/>
          <cell r="F535"/>
          <cell r="G535"/>
          <cell r="H535"/>
          <cell r="I535"/>
          <cell r="J535" t="str">
            <v/>
          </cell>
          <cell r="K535" t="str">
            <v/>
          </cell>
          <cell r="L535" t="str">
            <v/>
          </cell>
          <cell r="M535"/>
          <cell r="N535"/>
          <cell r="O535" t="str">
            <v/>
          </cell>
          <cell r="P535"/>
          <cell r="Q535"/>
          <cell r="R535"/>
          <cell r="S535"/>
          <cell r="T535"/>
          <cell r="U535" t="str">
            <v/>
          </cell>
          <cell r="V535" t="str">
            <v/>
          </cell>
          <cell r="W535" t="str">
            <v/>
          </cell>
          <cell r="X535" t="str">
            <v/>
          </cell>
          <cell r="Y535" t="str">
            <v/>
          </cell>
          <cell r="Z535">
            <v>0</v>
          </cell>
          <cell r="AA535"/>
          <cell r="AB535"/>
          <cell r="AC535"/>
          <cell r="AD535"/>
          <cell r="AE535"/>
          <cell r="AF535"/>
          <cell r="AG535"/>
          <cell r="AH535"/>
          <cell r="AI535"/>
          <cell r="AJ535"/>
          <cell r="AK535" t="str">
            <v/>
          </cell>
          <cell r="AL535"/>
          <cell r="AM535"/>
          <cell r="AN535"/>
          <cell r="AO535"/>
          <cell r="AP535"/>
          <cell r="AQ535"/>
          <cell r="AR535"/>
          <cell r="AS535"/>
          <cell r="AT535"/>
          <cell r="AU535" t="str">
            <v/>
          </cell>
          <cell r="AV535" t="str">
            <v/>
          </cell>
          <cell r="AW535" t="str">
            <v/>
          </cell>
          <cell r="AX535" t="str">
            <v/>
          </cell>
          <cell r="AY535" t="str">
            <v/>
          </cell>
          <cell r="AZ535" t="str">
            <v/>
          </cell>
          <cell r="BA535" t="str">
            <v/>
          </cell>
          <cell r="BB535" t="str">
            <v/>
          </cell>
          <cell r="BC535" t="str">
            <v/>
          </cell>
          <cell r="BD535" t="str">
            <v/>
          </cell>
          <cell r="BE535" t="str">
            <v/>
          </cell>
          <cell r="BF535" t="e">
            <v>#N/A</v>
          </cell>
          <cell r="BG535">
            <v>0</v>
          </cell>
          <cell r="BH535" t="str">
            <v/>
          </cell>
          <cell r="BI535" t="str">
            <v/>
          </cell>
          <cell r="BJ535" t="str">
            <v/>
          </cell>
          <cell r="BK535" t="str">
            <v/>
          </cell>
          <cell r="BL535" t="str">
            <v/>
          </cell>
          <cell r="BM535" t="str">
            <v/>
          </cell>
          <cell r="BN535" t="str">
            <v/>
          </cell>
          <cell r="BO535" t="str">
            <v/>
          </cell>
          <cell r="BP535" t="str">
            <v/>
          </cell>
          <cell r="BQ535"/>
          <cell r="BR535"/>
          <cell r="BS535"/>
          <cell r="BU535"/>
          <cell r="BV535"/>
          <cell r="BW535"/>
          <cell r="BX535"/>
          <cell r="BY535"/>
          <cell r="BZ535"/>
          <cell r="CA535"/>
          <cell r="CB535"/>
          <cell r="CC535"/>
        </row>
        <row r="536">
          <cell r="C536"/>
          <cell r="D536"/>
          <cell r="E536"/>
          <cell r="F536"/>
          <cell r="G536"/>
          <cell r="H536"/>
          <cell r="I536"/>
          <cell r="J536" t="str">
            <v/>
          </cell>
          <cell r="K536" t="str">
            <v/>
          </cell>
          <cell r="L536" t="str">
            <v/>
          </cell>
          <cell r="M536"/>
          <cell r="N536"/>
          <cell r="O536" t="str">
            <v/>
          </cell>
          <cell r="P536"/>
          <cell r="Q536"/>
          <cell r="R536"/>
          <cell r="S536"/>
          <cell r="T536"/>
          <cell r="U536" t="str">
            <v/>
          </cell>
          <cell r="V536" t="str">
            <v/>
          </cell>
          <cell r="W536" t="str">
            <v/>
          </cell>
          <cell r="X536" t="str">
            <v/>
          </cell>
          <cell r="Y536" t="str">
            <v/>
          </cell>
          <cell r="Z536">
            <v>0</v>
          </cell>
          <cell r="AA536"/>
          <cell r="AB536"/>
          <cell r="AC536"/>
          <cell r="AD536"/>
          <cell r="AE536"/>
          <cell r="AF536"/>
          <cell r="AG536"/>
          <cell r="AH536"/>
          <cell r="AI536"/>
          <cell r="AJ536"/>
          <cell r="AK536" t="str">
            <v/>
          </cell>
          <cell r="AL536"/>
          <cell r="AM536"/>
          <cell r="AN536"/>
          <cell r="AO536"/>
          <cell r="AP536"/>
          <cell r="AQ536"/>
          <cell r="AR536"/>
          <cell r="AS536"/>
          <cell r="AT536"/>
          <cell r="AU536" t="str">
            <v/>
          </cell>
          <cell r="AV536" t="str">
            <v/>
          </cell>
          <cell r="AW536" t="str">
            <v/>
          </cell>
          <cell r="AX536" t="str">
            <v/>
          </cell>
          <cell r="AY536" t="str">
            <v/>
          </cell>
          <cell r="AZ536" t="str">
            <v/>
          </cell>
          <cell r="BA536" t="str">
            <v/>
          </cell>
          <cell r="BB536" t="str">
            <v/>
          </cell>
          <cell r="BC536" t="str">
            <v/>
          </cell>
          <cell r="BD536" t="str">
            <v/>
          </cell>
          <cell r="BE536" t="str">
            <v/>
          </cell>
          <cell r="BF536" t="e">
            <v>#N/A</v>
          </cell>
          <cell r="BG536">
            <v>0</v>
          </cell>
          <cell r="BH536" t="str">
            <v/>
          </cell>
          <cell r="BI536" t="str">
            <v/>
          </cell>
          <cell r="BJ536" t="str">
            <v/>
          </cell>
          <cell r="BK536" t="str">
            <v/>
          </cell>
          <cell r="BL536" t="str">
            <v/>
          </cell>
          <cell r="BM536" t="str">
            <v/>
          </cell>
          <cell r="BN536" t="str">
            <v/>
          </cell>
          <cell r="BO536" t="str">
            <v/>
          </cell>
          <cell r="BP536" t="str">
            <v/>
          </cell>
          <cell r="BQ536"/>
          <cell r="BR536"/>
          <cell r="BS536"/>
          <cell r="BU536"/>
          <cell r="BV536"/>
          <cell r="BW536"/>
          <cell r="BX536"/>
          <cell r="BY536"/>
          <cell r="BZ536"/>
          <cell r="CA536"/>
          <cell r="CB536"/>
          <cell r="CC536"/>
        </row>
        <row r="537">
          <cell r="C537"/>
          <cell r="D537"/>
          <cell r="E537"/>
          <cell r="F537"/>
          <cell r="G537"/>
          <cell r="H537"/>
          <cell r="I537"/>
          <cell r="J537" t="str">
            <v/>
          </cell>
          <cell r="K537" t="str">
            <v/>
          </cell>
          <cell r="L537" t="str">
            <v/>
          </cell>
          <cell r="M537"/>
          <cell r="N537"/>
          <cell r="O537" t="str">
            <v/>
          </cell>
          <cell r="P537"/>
          <cell r="Q537"/>
          <cell r="R537"/>
          <cell r="S537"/>
          <cell r="T537"/>
          <cell r="U537" t="str">
            <v/>
          </cell>
          <cell r="V537" t="str">
            <v/>
          </cell>
          <cell r="W537" t="str">
            <v/>
          </cell>
          <cell r="X537" t="str">
            <v/>
          </cell>
          <cell r="Y537" t="str">
            <v/>
          </cell>
          <cell r="Z537">
            <v>0</v>
          </cell>
          <cell r="AA537"/>
          <cell r="AB537"/>
          <cell r="AC537"/>
          <cell r="AD537"/>
          <cell r="AE537"/>
          <cell r="AF537"/>
          <cell r="AG537"/>
          <cell r="AH537"/>
          <cell r="AI537"/>
          <cell r="AJ537"/>
          <cell r="AK537" t="str">
            <v/>
          </cell>
          <cell r="AL537"/>
          <cell r="AM537"/>
          <cell r="AN537"/>
          <cell r="AO537"/>
          <cell r="AP537"/>
          <cell r="AQ537"/>
          <cell r="AR537"/>
          <cell r="AS537"/>
          <cell r="AT537"/>
          <cell r="AU537" t="str">
            <v/>
          </cell>
          <cell r="AV537" t="str">
            <v/>
          </cell>
          <cell r="AW537" t="str">
            <v/>
          </cell>
          <cell r="AX537" t="str">
            <v/>
          </cell>
          <cell r="AY537" t="str">
            <v/>
          </cell>
          <cell r="AZ537" t="str">
            <v/>
          </cell>
          <cell r="BA537" t="str">
            <v/>
          </cell>
          <cell r="BB537" t="str">
            <v/>
          </cell>
          <cell r="BC537" t="str">
            <v/>
          </cell>
          <cell r="BD537" t="str">
            <v/>
          </cell>
          <cell r="BE537" t="str">
            <v/>
          </cell>
          <cell r="BF537" t="e">
            <v>#N/A</v>
          </cell>
          <cell r="BG537">
            <v>0</v>
          </cell>
          <cell r="BH537" t="str">
            <v/>
          </cell>
          <cell r="BI537" t="str">
            <v/>
          </cell>
          <cell r="BJ537" t="str">
            <v/>
          </cell>
          <cell r="BK537" t="str">
            <v/>
          </cell>
          <cell r="BL537" t="str">
            <v/>
          </cell>
          <cell r="BM537" t="str">
            <v/>
          </cell>
          <cell r="BN537" t="str">
            <v/>
          </cell>
          <cell r="BO537" t="str">
            <v/>
          </cell>
          <cell r="BP537" t="str">
            <v/>
          </cell>
          <cell r="BQ537"/>
          <cell r="BR537"/>
          <cell r="BS537"/>
          <cell r="BU537"/>
          <cell r="BV537"/>
          <cell r="BW537"/>
          <cell r="BX537"/>
          <cell r="BY537"/>
          <cell r="BZ537"/>
          <cell r="CA537"/>
          <cell r="CB537"/>
          <cell r="CC537"/>
        </row>
        <row r="538">
          <cell r="C538"/>
          <cell r="D538"/>
          <cell r="E538"/>
          <cell r="F538"/>
          <cell r="G538"/>
          <cell r="H538"/>
          <cell r="I538"/>
          <cell r="J538" t="str">
            <v/>
          </cell>
          <cell r="K538" t="str">
            <v/>
          </cell>
          <cell r="L538" t="str">
            <v/>
          </cell>
          <cell r="M538"/>
          <cell r="N538"/>
          <cell r="O538" t="str">
            <v/>
          </cell>
          <cell r="P538"/>
          <cell r="Q538"/>
          <cell r="R538"/>
          <cell r="S538"/>
          <cell r="T538"/>
          <cell r="U538" t="str">
            <v/>
          </cell>
          <cell r="V538" t="str">
            <v/>
          </cell>
          <cell r="W538" t="str">
            <v/>
          </cell>
          <cell r="X538" t="str">
            <v/>
          </cell>
          <cell r="Y538" t="str">
            <v/>
          </cell>
          <cell r="Z538">
            <v>0</v>
          </cell>
          <cell r="AA538"/>
          <cell r="AB538"/>
          <cell r="AC538"/>
          <cell r="AD538"/>
          <cell r="AE538"/>
          <cell r="AF538"/>
          <cell r="AG538"/>
          <cell r="AH538"/>
          <cell r="AI538"/>
          <cell r="AJ538"/>
          <cell r="AK538" t="str">
            <v/>
          </cell>
          <cell r="AL538"/>
          <cell r="AM538"/>
          <cell r="AN538"/>
          <cell r="AO538"/>
          <cell r="AP538"/>
          <cell r="AQ538"/>
          <cell r="AR538"/>
          <cell r="AS538"/>
          <cell r="AT538"/>
          <cell r="AU538" t="str">
            <v/>
          </cell>
          <cell r="AV538" t="str">
            <v/>
          </cell>
          <cell r="AW538" t="str">
            <v/>
          </cell>
          <cell r="AX538" t="str">
            <v/>
          </cell>
          <cell r="AY538" t="str">
            <v/>
          </cell>
          <cell r="AZ538" t="str">
            <v/>
          </cell>
          <cell r="BA538" t="str">
            <v/>
          </cell>
          <cell r="BB538" t="str">
            <v/>
          </cell>
          <cell r="BC538" t="str">
            <v/>
          </cell>
          <cell r="BD538" t="str">
            <v/>
          </cell>
          <cell r="BE538" t="str">
            <v/>
          </cell>
          <cell r="BF538" t="e">
            <v>#N/A</v>
          </cell>
          <cell r="BG538">
            <v>0</v>
          </cell>
          <cell r="BH538" t="str">
            <v/>
          </cell>
          <cell r="BI538" t="str">
            <v/>
          </cell>
          <cell r="BJ538" t="str">
            <v/>
          </cell>
          <cell r="BK538" t="str">
            <v/>
          </cell>
          <cell r="BL538" t="str">
            <v/>
          </cell>
          <cell r="BM538" t="str">
            <v/>
          </cell>
          <cell r="BN538" t="str">
            <v/>
          </cell>
          <cell r="BO538" t="str">
            <v/>
          </cell>
          <cell r="BP538" t="str">
            <v/>
          </cell>
          <cell r="BQ538"/>
          <cell r="BR538"/>
          <cell r="BS538"/>
          <cell r="BU538"/>
          <cell r="BV538"/>
          <cell r="BW538"/>
          <cell r="BX538"/>
          <cell r="BY538"/>
          <cell r="BZ538"/>
          <cell r="CA538"/>
          <cell r="CB538"/>
          <cell r="CC538"/>
        </row>
        <row r="539">
          <cell r="C539"/>
          <cell r="D539"/>
          <cell r="E539"/>
          <cell r="F539"/>
          <cell r="G539"/>
          <cell r="H539"/>
          <cell r="I539"/>
          <cell r="J539" t="str">
            <v/>
          </cell>
          <cell r="K539" t="str">
            <v/>
          </cell>
          <cell r="L539" t="str">
            <v/>
          </cell>
          <cell r="M539"/>
          <cell r="N539"/>
          <cell r="O539" t="str">
            <v/>
          </cell>
          <cell r="P539"/>
          <cell r="Q539"/>
          <cell r="R539"/>
          <cell r="S539"/>
          <cell r="T539"/>
          <cell r="U539" t="str">
            <v/>
          </cell>
          <cell r="V539" t="str">
            <v/>
          </cell>
          <cell r="W539" t="str">
            <v/>
          </cell>
          <cell r="X539" t="str">
            <v/>
          </cell>
          <cell r="Y539" t="str">
            <v/>
          </cell>
          <cell r="Z539">
            <v>0</v>
          </cell>
          <cell r="AA539"/>
          <cell r="AB539"/>
          <cell r="AC539"/>
          <cell r="AD539"/>
          <cell r="AE539"/>
          <cell r="AF539"/>
          <cell r="AG539"/>
          <cell r="AH539"/>
          <cell r="AI539"/>
          <cell r="AJ539"/>
          <cell r="AK539" t="str">
            <v/>
          </cell>
          <cell r="AL539"/>
          <cell r="AM539"/>
          <cell r="AN539"/>
          <cell r="AO539"/>
          <cell r="AP539"/>
          <cell r="AQ539"/>
          <cell r="AR539"/>
          <cell r="AS539"/>
          <cell r="AT539"/>
          <cell r="AU539" t="str">
            <v/>
          </cell>
          <cell r="AV539" t="str">
            <v/>
          </cell>
          <cell r="AW539" t="str">
            <v/>
          </cell>
          <cell r="AX539" t="str">
            <v/>
          </cell>
          <cell r="AY539" t="str">
            <v/>
          </cell>
          <cell r="AZ539" t="str">
            <v/>
          </cell>
          <cell r="BA539" t="str">
            <v/>
          </cell>
          <cell r="BB539" t="str">
            <v/>
          </cell>
          <cell r="BC539" t="str">
            <v/>
          </cell>
          <cell r="BD539" t="str">
            <v/>
          </cell>
          <cell r="BE539" t="str">
            <v/>
          </cell>
          <cell r="BF539" t="e">
            <v>#N/A</v>
          </cell>
          <cell r="BG539">
            <v>0</v>
          </cell>
          <cell r="BH539" t="str">
            <v/>
          </cell>
          <cell r="BI539" t="str">
            <v/>
          </cell>
          <cell r="BJ539" t="str">
            <v/>
          </cell>
          <cell r="BK539" t="str">
            <v/>
          </cell>
          <cell r="BL539" t="str">
            <v/>
          </cell>
          <cell r="BM539" t="str">
            <v/>
          </cell>
          <cell r="BN539" t="str">
            <v/>
          </cell>
          <cell r="BO539" t="str">
            <v/>
          </cell>
          <cell r="BP539" t="str">
            <v/>
          </cell>
          <cell r="BQ539"/>
          <cell r="BR539"/>
          <cell r="BS539"/>
          <cell r="BU539"/>
          <cell r="BV539"/>
          <cell r="BW539"/>
          <cell r="BX539"/>
          <cell r="BY539"/>
          <cell r="BZ539"/>
          <cell r="CA539"/>
          <cell r="CB539"/>
          <cell r="CC539"/>
        </row>
        <row r="540">
          <cell r="C540"/>
          <cell r="D540"/>
          <cell r="E540"/>
          <cell r="F540"/>
          <cell r="G540"/>
          <cell r="H540"/>
          <cell r="I540"/>
          <cell r="J540" t="str">
            <v/>
          </cell>
          <cell r="K540" t="str">
            <v/>
          </cell>
          <cell r="L540" t="str">
            <v/>
          </cell>
          <cell r="M540"/>
          <cell r="N540"/>
          <cell r="O540" t="str">
            <v/>
          </cell>
          <cell r="P540"/>
          <cell r="Q540"/>
          <cell r="R540"/>
          <cell r="S540"/>
          <cell r="T540"/>
          <cell r="U540" t="str">
            <v/>
          </cell>
          <cell r="V540" t="str">
            <v/>
          </cell>
          <cell r="W540" t="str">
            <v/>
          </cell>
          <cell r="X540" t="str">
            <v/>
          </cell>
          <cell r="Y540" t="str">
            <v/>
          </cell>
          <cell r="Z540">
            <v>0</v>
          </cell>
          <cell r="AA540"/>
          <cell r="AB540"/>
          <cell r="AC540"/>
          <cell r="AD540"/>
          <cell r="AE540"/>
          <cell r="AF540"/>
          <cell r="AG540"/>
          <cell r="AH540"/>
          <cell r="AI540"/>
          <cell r="AJ540"/>
          <cell r="AK540" t="str">
            <v/>
          </cell>
          <cell r="AL540"/>
          <cell r="AM540"/>
          <cell r="AN540"/>
          <cell r="AO540"/>
          <cell r="AP540"/>
          <cell r="AQ540"/>
          <cell r="AR540"/>
          <cell r="AS540"/>
          <cell r="AT540"/>
          <cell r="AU540" t="str">
            <v/>
          </cell>
          <cell r="AV540" t="str">
            <v/>
          </cell>
          <cell r="AW540" t="str">
            <v/>
          </cell>
          <cell r="AX540" t="str">
            <v/>
          </cell>
          <cell r="AY540" t="str">
            <v/>
          </cell>
          <cell r="AZ540" t="str">
            <v/>
          </cell>
          <cell r="BA540" t="str">
            <v/>
          </cell>
          <cell r="BB540" t="str">
            <v/>
          </cell>
          <cell r="BC540" t="str">
            <v/>
          </cell>
          <cell r="BD540" t="str">
            <v/>
          </cell>
          <cell r="BE540" t="str">
            <v/>
          </cell>
          <cell r="BF540" t="e">
            <v>#N/A</v>
          </cell>
          <cell r="BG540">
            <v>0</v>
          </cell>
          <cell r="BH540" t="str">
            <v/>
          </cell>
          <cell r="BI540" t="str">
            <v/>
          </cell>
          <cell r="BJ540" t="str">
            <v/>
          </cell>
          <cell r="BK540" t="str">
            <v/>
          </cell>
          <cell r="BL540" t="str">
            <v/>
          </cell>
          <cell r="BM540" t="str">
            <v/>
          </cell>
          <cell r="BN540" t="str">
            <v/>
          </cell>
          <cell r="BO540" t="str">
            <v/>
          </cell>
          <cell r="BP540" t="str">
            <v/>
          </cell>
          <cell r="BQ540"/>
          <cell r="BR540"/>
          <cell r="BS540"/>
          <cell r="BU540"/>
          <cell r="BV540"/>
          <cell r="BW540"/>
          <cell r="BX540"/>
          <cell r="BY540"/>
          <cell r="BZ540"/>
          <cell r="CA540"/>
          <cell r="CB540"/>
          <cell r="CC540"/>
        </row>
        <row r="541">
          <cell r="C541"/>
          <cell r="D541"/>
          <cell r="E541"/>
          <cell r="F541"/>
          <cell r="G541"/>
          <cell r="H541"/>
          <cell r="I541"/>
          <cell r="J541" t="str">
            <v/>
          </cell>
          <cell r="K541" t="str">
            <v/>
          </cell>
          <cell r="L541" t="str">
            <v/>
          </cell>
          <cell r="M541"/>
          <cell r="N541"/>
          <cell r="O541" t="str">
            <v/>
          </cell>
          <cell r="P541"/>
          <cell r="Q541"/>
          <cell r="R541"/>
          <cell r="S541"/>
          <cell r="T541"/>
          <cell r="U541" t="str">
            <v/>
          </cell>
          <cell r="V541" t="str">
            <v/>
          </cell>
          <cell r="W541" t="str">
            <v/>
          </cell>
          <cell r="X541" t="str">
            <v/>
          </cell>
          <cell r="Y541" t="str">
            <v/>
          </cell>
          <cell r="Z541">
            <v>0</v>
          </cell>
          <cell r="AA541"/>
          <cell r="AB541"/>
          <cell r="AC541"/>
          <cell r="AD541"/>
          <cell r="AE541"/>
          <cell r="AF541"/>
          <cell r="AG541"/>
          <cell r="AH541"/>
          <cell r="AI541"/>
          <cell r="AJ541"/>
          <cell r="AK541" t="str">
            <v/>
          </cell>
          <cell r="AL541"/>
          <cell r="AM541"/>
          <cell r="AN541"/>
          <cell r="AO541"/>
          <cell r="AP541"/>
          <cell r="AQ541"/>
          <cell r="AR541"/>
          <cell r="AS541"/>
          <cell r="AT541"/>
          <cell r="AU541" t="str">
            <v/>
          </cell>
          <cell r="AV541" t="str">
            <v/>
          </cell>
          <cell r="AW541" t="str">
            <v/>
          </cell>
          <cell r="AX541" t="str">
            <v/>
          </cell>
          <cell r="AY541" t="str">
            <v/>
          </cell>
          <cell r="AZ541" t="str">
            <v/>
          </cell>
          <cell r="BA541" t="str">
            <v/>
          </cell>
          <cell r="BB541" t="str">
            <v/>
          </cell>
          <cell r="BC541" t="str">
            <v/>
          </cell>
          <cell r="BD541" t="str">
            <v/>
          </cell>
          <cell r="BE541" t="str">
            <v/>
          </cell>
          <cell r="BF541" t="e">
            <v>#N/A</v>
          </cell>
          <cell r="BG541">
            <v>0</v>
          </cell>
          <cell r="BH541" t="str">
            <v/>
          </cell>
          <cell r="BI541" t="str">
            <v/>
          </cell>
          <cell r="BJ541" t="str">
            <v/>
          </cell>
          <cell r="BK541" t="str">
            <v/>
          </cell>
          <cell r="BL541" t="str">
            <v/>
          </cell>
          <cell r="BM541" t="str">
            <v/>
          </cell>
          <cell r="BN541" t="str">
            <v/>
          </cell>
          <cell r="BO541" t="str">
            <v/>
          </cell>
          <cell r="BP541" t="str">
            <v/>
          </cell>
          <cell r="BQ541"/>
          <cell r="BR541"/>
          <cell r="BS541"/>
          <cell r="BU541"/>
          <cell r="BV541"/>
          <cell r="BW541"/>
          <cell r="BX541"/>
          <cell r="BY541"/>
          <cell r="BZ541"/>
          <cell r="CA541"/>
          <cell r="CB541"/>
          <cell r="CC541"/>
        </row>
        <row r="542">
          <cell r="C542"/>
          <cell r="D542"/>
          <cell r="E542"/>
          <cell r="F542"/>
          <cell r="G542"/>
          <cell r="H542"/>
          <cell r="I542"/>
          <cell r="J542" t="str">
            <v/>
          </cell>
          <cell r="K542" t="str">
            <v/>
          </cell>
          <cell r="L542" t="str">
            <v/>
          </cell>
          <cell r="M542"/>
          <cell r="N542"/>
          <cell r="O542" t="str">
            <v/>
          </cell>
          <cell r="P542"/>
          <cell r="Q542"/>
          <cell r="R542"/>
          <cell r="S542"/>
          <cell r="T542"/>
          <cell r="U542" t="str">
            <v/>
          </cell>
          <cell r="V542" t="str">
            <v/>
          </cell>
          <cell r="W542" t="str">
            <v/>
          </cell>
          <cell r="X542" t="str">
            <v/>
          </cell>
          <cell r="Y542" t="str">
            <v/>
          </cell>
          <cell r="Z542">
            <v>0</v>
          </cell>
          <cell r="AA542"/>
          <cell r="AB542"/>
          <cell r="AC542"/>
          <cell r="AD542"/>
          <cell r="AE542"/>
          <cell r="AF542"/>
          <cell r="AG542"/>
          <cell r="AH542"/>
          <cell r="AI542"/>
          <cell r="AJ542"/>
          <cell r="AK542" t="str">
            <v/>
          </cell>
          <cell r="AL542"/>
          <cell r="AM542"/>
          <cell r="AN542"/>
          <cell r="AO542"/>
          <cell r="AP542"/>
          <cell r="AQ542"/>
          <cell r="AR542"/>
          <cell r="AS542"/>
          <cell r="AT542"/>
          <cell r="AU542" t="str">
            <v/>
          </cell>
          <cell r="AV542" t="str">
            <v/>
          </cell>
          <cell r="AW542" t="str">
            <v/>
          </cell>
          <cell r="AX542" t="str">
            <v/>
          </cell>
          <cell r="AY542" t="str">
            <v/>
          </cell>
          <cell r="AZ542" t="str">
            <v/>
          </cell>
          <cell r="BA542" t="str">
            <v/>
          </cell>
          <cell r="BB542" t="str">
            <v/>
          </cell>
          <cell r="BC542" t="str">
            <v/>
          </cell>
          <cell r="BD542" t="str">
            <v/>
          </cell>
          <cell r="BE542" t="str">
            <v/>
          </cell>
          <cell r="BF542" t="e">
            <v>#N/A</v>
          </cell>
          <cell r="BG542">
            <v>0</v>
          </cell>
          <cell r="BH542" t="str">
            <v/>
          </cell>
          <cell r="BI542" t="str">
            <v/>
          </cell>
          <cell r="BJ542" t="str">
            <v/>
          </cell>
          <cell r="BK542" t="str">
            <v/>
          </cell>
          <cell r="BL542" t="str">
            <v/>
          </cell>
          <cell r="BM542" t="str">
            <v/>
          </cell>
          <cell r="BN542" t="str">
            <v/>
          </cell>
          <cell r="BO542" t="str">
            <v/>
          </cell>
          <cell r="BP542" t="str">
            <v/>
          </cell>
          <cell r="BQ542"/>
          <cell r="BR542"/>
          <cell r="BS542"/>
          <cell r="BU542"/>
          <cell r="BV542"/>
          <cell r="BW542"/>
          <cell r="BX542"/>
          <cell r="BY542"/>
          <cell r="BZ542"/>
          <cell r="CA542"/>
          <cell r="CB542"/>
          <cell r="CC542"/>
        </row>
        <row r="543">
          <cell r="C543"/>
          <cell r="D543"/>
          <cell r="E543"/>
          <cell r="F543"/>
          <cell r="G543"/>
          <cell r="H543"/>
          <cell r="I543"/>
          <cell r="J543" t="str">
            <v/>
          </cell>
          <cell r="K543" t="str">
            <v/>
          </cell>
          <cell r="L543" t="str">
            <v/>
          </cell>
          <cell r="M543"/>
          <cell r="N543"/>
          <cell r="O543" t="str">
            <v/>
          </cell>
          <cell r="P543"/>
          <cell r="Q543"/>
          <cell r="R543"/>
          <cell r="S543"/>
          <cell r="T543"/>
          <cell r="U543" t="str">
            <v/>
          </cell>
          <cell r="V543" t="str">
            <v/>
          </cell>
          <cell r="W543" t="str">
            <v/>
          </cell>
          <cell r="X543" t="str">
            <v/>
          </cell>
          <cell r="Y543" t="str">
            <v/>
          </cell>
          <cell r="Z543">
            <v>0</v>
          </cell>
          <cell r="AA543"/>
          <cell r="AB543"/>
          <cell r="AC543"/>
          <cell r="AD543"/>
          <cell r="AE543"/>
          <cell r="AF543"/>
          <cell r="AG543"/>
          <cell r="AH543"/>
          <cell r="AI543"/>
          <cell r="AJ543"/>
          <cell r="AK543" t="str">
            <v/>
          </cell>
          <cell r="AL543"/>
          <cell r="AM543"/>
          <cell r="AN543"/>
          <cell r="AO543"/>
          <cell r="AP543"/>
          <cell r="AQ543"/>
          <cell r="AR543"/>
          <cell r="AS543"/>
          <cell r="AT543"/>
          <cell r="AU543" t="str">
            <v/>
          </cell>
          <cell r="AV543" t="str">
            <v/>
          </cell>
          <cell r="AW543" t="str">
            <v/>
          </cell>
          <cell r="AX543" t="str">
            <v/>
          </cell>
          <cell r="AY543" t="str">
            <v/>
          </cell>
          <cell r="AZ543" t="str">
            <v/>
          </cell>
          <cell r="BA543" t="str">
            <v/>
          </cell>
          <cell r="BB543" t="str">
            <v/>
          </cell>
          <cell r="BC543" t="str">
            <v/>
          </cell>
          <cell r="BD543" t="str">
            <v/>
          </cell>
          <cell r="BE543" t="str">
            <v/>
          </cell>
          <cell r="BF543" t="e">
            <v>#N/A</v>
          </cell>
          <cell r="BG543">
            <v>0</v>
          </cell>
          <cell r="BH543" t="str">
            <v/>
          </cell>
          <cell r="BI543" t="str">
            <v/>
          </cell>
          <cell r="BJ543" t="str">
            <v/>
          </cell>
          <cell r="BK543" t="str">
            <v/>
          </cell>
          <cell r="BL543" t="str">
            <v/>
          </cell>
          <cell r="BM543" t="str">
            <v/>
          </cell>
          <cell r="BN543" t="str">
            <v/>
          </cell>
          <cell r="BO543" t="str">
            <v/>
          </cell>
          <cell r="BP543" t="str">
            <v/>
          </cell>
          <cell r="BQ543"/>
          <cell r="BR543"/>
          <cell r="BS543"/>
          <cell r="BU543"/>
          <cell r="BV543"/>
          <cell r="BW543"/>
          <cell r="BX543"/>
          <cell r="BY543"/>
          <cell r="BZ543"/>
          <cell r="CA543"/>
          <cell r="CB543"/>
          <cell r="CC543"/>
        </row>
        <row r="544">
          <cell r="C544"/>
          <cell r="D544"/>
          <cell r="E544"/>
          <cell r="F544"/>
          <cell r="G544"/>
          <cell r="H544"/>
          <cell r="I544"/>
          <cell r="J544" t="str">
            <v/>
          </cell>
          <cell r="K544" t="str">
            <v/>
          </cell>
          <cell r="L544" t="str">
            <v/>
          </cell>
          <cell r="M544"/>
          <cell r="N544"/>
          <cell r="O544" t="str">
            <v/>
          </cell>
          <cell r="P544"/>
          <cell r="Q544"/>
          <cell r="R544"/>
          <cell r="S544"/>
          <cell r="T544"/>
          <cell r="U544" t="str">
            <v/>
          </cell>
          <cell r="V544" t="str">
            <v/>
          </cell>
          <cell r="W544" t="str">
            <v/>
          </cell>
          <cell r="X544" t="str">
            <v/>
          </cell>
          <cell r="Y544" t="str">
            <v/>
          </cell>
          <cell r="Z544">
            <v>0</v>
          </cell>
          <cell r="AA544"/>
          <cell r="AB544"/>
          <cell r="AC544"/>
          <cell r="AD544"/>
          <cell r="AE544"/>
          <cell r="AF544"/>
          <cell r="AG544"/>
          <cell r="AH544"/>
          <cell r="AI544"/>
          <cell r="AJ544"/>
          <cell r="AK544" t="str">
            <v/>
          </cell>
          <cell r="AL544"/>
          <cell r="AM544"/>
          <cell r="AN544"/>
          <cell r="AO544"/>
          <cell r="AP544"/>
          <cell r="AQ544"/>
          <cell r="AR544"/>
          <cell r="AS544"/>
          <cell r="AT544"/>
          <cell r="AU544" t="str">
            <v/>
          </cell>
          <cell r="AV544" t="str">
            <v/>
          </cell>
          <cell r="AW544" t="str">
            <v/>
          </cell>
          <cell r="AX544" t="str">
            <v/>
          </cell>
          <cell r="AY544" t="str">
            <v/>
          </cell>
          <cell r="AZ544" t="str">
            <v/>
          </cell>
          <cell r="BA544" t="str">
            <v/>
          </cell>
          <cell r="BB544" t="str">
            <v/>
          </cell>
          <cell r="BC544" t="str">
            <v/>
          </cell>
          <cell r="BD544" t="str">
            <v/>
          </cell>
          <cell r="BE544" t="str">
            <v/>
          </cell>
          <cell r="BF544" t="e">
            <v>#N/A</v>
          </cell>
          <cell r="BG544">
            <v>0</v>
          </cell>
          <cell r="BH544" t="str">
            <v/>
          </cell>
          <cell r="BI544" t="str">
            <v/>
          </cell>
          <cell r="BJ544" t="str">
            <v/>
          </cell>
          <cell r="BK544" t="str">
            <v/>
          </cell>
          <cell r="BL544" t="str">
            <v/>
          </cell>
          <cell r="BM544" t="str">
            <v/>
          </cell>
          <cell r="BN544" t="str">
            <v/>
          </cell>
          <cell r="BO544" t="str">
            <v/>
          </cell>
          <cell r="BP544" t="str">
            <v/>
          </cell>
          <cell r="BQ544"/>
          <cell r="BR544"/>
          <cell r="BS544"/>
          <cell r="BU544"/>
          <cell r="BV544"/>
          <cell r="BW544"/>
          <cell r="BX544"/>
          <cell r="BY544"/>
          <cell r="BZ544"/>
          <cell r="CA544"/>
          <cell r="CB544"/>
          <cell r="CC544"/>
        </row>
        <row r="545">
          <cell r="C545"/>
          <cell r="D545"/>
          <cell r="E545"/>
          <cell r="F545"/>
          <cell r="G545"/>
          <cell r="H545"/>
          <cell r="I545"/>
          <cell r="J545" t="str">
            <v/>
          </cell>
          <cell r="K545" t="str">
            <v/>
          </cell>
          <cell r="L545" t="str">
            <v/>
          </cell>
          <cell r="M545"/>
          <cell r="N545"/>
          <cell r="O545" t="str">
            <v/>
          </cell>
          <cell r="P545"/>
          <cell r="Q545"/>
          <cell r="R545"/>
          <cell r="S545"/>
          <cell r="T545"/>
          <cell r="U545" t="str">
            <v/>
          </cell>
          <cell r="V545" t="str">
            <v/>
          </cell>
          <cell r="W545" t="str">
            <v/>
          </cell>
          <cell r="X545" t="str">
            <v/>
          </cell>
          <cell r="Y545" t="str">
            <v/>
          </cell>
          <cell r="Z545">
            <v>0</v>
          </cell>
          <cell r="AA545"/>
          <cell r="AB545"/>
          <cell r="AC545"/>
          <cell r="AD545"/>
          <cell r="AE545"/>
          <cell r="AF545"/>
          <cell r="AG545"/>
          <cell r="AH545"/>
          <cell r="AI545"/>
          <cell r="AJ545"/>
          <cell r="AK545" t="str">
            <v/>
          </cell>
          <cell r="AL545"/>
          <cell r="AM545"/>
          <cell r="AN545"/>
          <cell r="AO545"/>
          <cell r="AP545"/>
          <cell r="AQ545"/>
          <cell r="AR545"/>
          <cell r="AS545"/>
          <cell r="AT545"/>
          <cell r="AU545" t="str">
            <v/>
          </cell>
          <cell r="AV545" t="str">
            <v/>
          </cell>
          <cell r="AW545" t="str">
            <v/>
          </cell>
          <cell r="AX545" t="str">
            <v/>
          </cell>
          <cell r="AY545" t="str">
            <v/>
          </cell>
          <cell r="AZ545" t="str">
            <v/>
          </cell>
          <cell r="BA545" t="str">
            <v/>
          </cell>
          <cell r="BB545" t="str">
            <v/>
          </cell>
          <cell r="BC545" t="str">
            <v/>
          </cell>
          <cell r="BD545" t="str">
            <v/>
          </cell>
          <cell r="BE545" t="str">
            <v/>
          </cell>
          <cell r="BF545" t="e">
            <v>#N/A</v>
          </cell>
          <cell r="BG545">
            <v>0</v>
          </cell>
          <cell r="BH545" t="str">
            <v/>
          </cell>
          <cell r="BI545" t="str">
            <v/>
          </cell>
          <cell r="BJ545" t="str">
            <v/>
          </cell>
          <cell r="BK545" t="str">
            <v/>
          </cell>
          <cell r="BL545" t="str">
            <v/>
          </cell>
          <cell r="BM545" t="str">
            <v/>
          </cell>
          <cell r="BN545" t="str">
            <v/>
          </cell>
          <cell r="BO545" t="str">
            <v/>
          </cell>
          <cell r="BP545" t="str">
            <v/>
          </cell>
          <cell r="BQ545"/>
          <cell r="BR545"/>
          <cell r="BS545"/>
          <cell r="BU545"/>
          <cell r="BV545"/>
          <cell r="BW545"/>
          <cell r="BX545"/>
          <cell r="BY545"/>
          <cell r="BZ545"/>
          <cell r="CA545"/>
          <cell r="CB545"/>
          <cell r="CC545"/>
        </row>
        <row r="546">
          <cell r="C546"/>
          <cell r="D546"/>
          <cell r="E546"/>
          <cell r="F546"/>
          <cell r="G546"/>
          <cell r="H546"/>
          <cell r="I546"/>
          <cell r="J546" t="str">
            <v/>
          </cell>
          <cell r="K546" t="str">
            <v/>
          </cell>
          <cell r="L546" t="str">
            <v/>
          </cell>
          <cell r="M546"/>
          <cell r="N546"/>
          <cell r="O546" t="str">
            <v/>
          </cell>
          <cell r="P546"/>
          <cell r="Q546"/>
          <cell r="R546"/>
          <cell r="S546"/>
          <cell r="T546"/>
          <cell r="U546" t="str">
            <v/>
          </cell>
          <cell r="V546" t="str">
            <v/>
          </cell>
          <cell r="W546" t="str">
            <v/>
          </cell>
          <cell r="X546" t="str">
            <v/>
          </cell>
          <cell r="Y546" t="str">
            <v/>
          </cell>
          <cell r="Z546">
            <v>0</v>
          </cell>
          <cell r="AA546"/>
          <cell r="AB546"/>
          <cell r="AC546"/>
          <cell r="AD546"/>
          <cell r="AE546"/>
          <cell r="AF546"/>
          <cell r="AG546"/>
          <cell r="AH546"/>
          <cell r="AI546"/>
          <cell r="AJ546"/>
          <cell r="AK546" t="str">
            <v/>
          </cell>
          <cell r="AL546"/>
          <cell r="AM546"/>
          <cell r="AN546"/>
          <cell r="AO546"/>
          <cell r="AP546"/>
          <cell r="AQ546"/>
          <cell r="AR546"/>
          <cell r="AS546"/>
          <cell r="AT546"/>
          <cell r="AU546" t="str">
            <v/>
          </cell>
          <cell r="AV546" t="str">
            <v/>
          </cell>
          <cell r="AW546" t="str">
            <v/>
          </cell>
          <cell r="AX546" t="str">
            <v/>
          </cell>
          <cell r="AY546" t="str">
            <v/>
          </cell>
          <cell r="AZ546" t="str">
            <v/>
          </cell>
          <cell r="BA546" t="str">
            <v/>
          </cell>
          <cell r="BB546" t="str">
            <v/>
          </cell>
          <cell r="BC546" t="str">
            <v/>
          </cell>
          <cell r="BD546" t="str">
            <v/>
          </cell>
          <cell r="BE546" t="str">
            <v/>
          </cell>
          <cell r="BF546" t="e">
            <v>#N/A</v>
          </cell>
          <cell r="BG546">
            <v>0</v>
          </cell>
          <cell r="BH546" t="str">
            <v/>
          </cell>
          <cell r="BI546" t="str">
            <v/>
          </cell>
          <cell r="BJ546" t="str">
            <v/>
          </cell>
          <cell r="BK546" t="str">
            <v/>
          </cell>
          <cell r="BL546" t="str">
            <v/>
          </cell>
          <cell r="BM546" t="str">
            <v/>
          </cell>
          <cell r="BN546" t="str">
            <v/>
          </cell>
          <cell r="BO546" t="str">
            <v/>
          </cell>
          <cell r="BP546" t="str">
            <v/>
          </cell>
          <cell r="BQ546"/>
          <cell r="BR546"/>
          <cell r="BS546"/>
          <cell r="BU546"/>
          <cell r="BV546"/>
          <cell r="BW546"/>
          <cell r="BX546"/>
          <cell r="BY546"/>
          <cell r="BZ546"/>
          <cell r="CA546"/>
          <cell r="CB546"/>
          <cell r="CC546"/>
        </row>
        <row r="547">
          <cell r="C547"/>
          <cell r="D547"/>
          <cell r="E547"/>
          <cell r="F547"/>
          <cell r="G547"/>
          <cell r="H547"/>
          <cell r="I547"/>
          <cell r="J547" t="str">
            <v/>
          </cell>
          <cell r="K547" t="str">
            <v/>
          </cell>
          <cell r="L547" t="str">
            <v/>
          </cell>
          <cell r="M547"/>
          <cell r="N547"/>
          <cell r="O547" t="str">
            <v/>
          </cell>
          <cell r="P547"/>
          <cell r="Q547"/>
          <cell r="R547"/>
          <cell r="S547"/>
          <cell r="T547"/>
          <cell r="U547" t="str">
            <v/>
          </cell>
          <cell r="V547" t="str">
            <v/>
          </cell>
          <cell r="W547" t="str">
            <v/>
          </cell>
          <cell r="X547" t="str">
            <v/>
          </cell>
          <cell r="Y547" t="str">
            <v/>
          </cell>
          <cell r="Z547">
            <v>0</v>
          </cell>
          <cell r="AA547"/>
          <cell r="AB547"/>
          <cell r="AC547"/>
          <cell r="AD547"/>
          <cell r="AE547"/>
          <cell r="AF547"/>
          <cell r="AG547"/>
          <cell r="AH547"/>
          <cell r="AI547"/>
          <cell r="AJ547"/>
          <cell r="AK547" t="str">
            <v/>
          </cell>
          <cell r="AL547"/>
          <cell r="AM547"/>
          <cell r="AN547"/>
          <cell r="AO547"/>
          <cell r="AP547"/>
          <cell r="AQ547"/>
          <cell r="AR547"/>
          <cell r="AS547"/>
          <cell r="AT547"/>
          <cell r="AU547" t="str">
            <v/>
          </cell>
          <cell r="AV547" t="str">
            <v/>
          </cell>
          <cell r="AW547" t="str">
            <v/>
          </cell>
          <cell r="AX547" t="str">
            <v/>
          </cell>
          <cell r="AY547" t="str">
            <v/>
          </cell>
          <cell r="AZ547" t="str">
            <v/>
          </cell>
          <cell r="BA547" t="str">
            <v/>
          </cell>
          <cell r="BB547" t="str">
            <v/>
          </cell>
          <cell r="BC547" t="str">
            <v/>
          </cell>
          <cell r="BD547" t="str">
            <v/>
          </cell>
          <cell r="BE547" t="str">
            <v/>
          </cell>
          <cell r="BF547" t="e">
            <v>#N/A</v>
          </cell>
          <cell r="BG547">
            <v>0</v>
          </cell>
          <cell r="BH547" t="str">
            <v/>
          </cell>
          <cell r="BI547" t="str">
            <v/>
          </cell>
          <cell r="BJ547" t="str">
            <v/>
          </cell>
          <cell r="BK547" t="str">
            <v/>
          </cell>
          <cell r="BL547" t="str">
            <v/>
          </cell>
          <cell r="BM547" t="str">
            <v/>
          </cell>
          <cell r="BN547" t="str">
            <v/>
          </cell>
          <cell r="BO547" t="str">
            <v/>
          </cell>
          <cell r="BP547" t="str">
            <v/>
          </cell>
          <cell r="BQ547"/>
          <cell r="BR547"/>
          <cell r="BS547"/>
          <cell r="BU547"/>
          <cell r="BV547"/>
          <cell r="BW547"/>
          <cell r="BX547"/>
          <cell r="BY547"/>
          <cell r="BZ547"/>
          <cell r="CA547"/>
          <cell r="CB547"/>
          <cell r="CC547"/>
        </row>
        <row r="548">
          <cell r="C548"/>
          <cell r="D548"/>
          <cell r="E548"/>
          <cell r="F548"/>
          <cell r="G548"/>
          <cell r="H548"/>
          <cell r="I548"/>
          <cell r="J548" t="str">
            <v/>
          </cell>
          <cell r="K548" t="str">
            <v/>
          </cell>
          <cell r="L548" t="str">
            <v/>
          </cell>
          <cell r="M548"/>
          <cell r="N548"/>
          <cell r="O548" t="str">
            <v/>
          </cell>
          <cell r="P548"/>
          <cell r="Q548"/>
          <cell r="R548"/>
          <cell r="S548"/>
          <cell r="T548"/>
          <cell r="U548" t="str">
            <v/>
          </cell>
          <cell r="V548" t="str">
            <v/>
          </cell>
          <cell r="W548" t="str">
            <v/>
          </cell>
          <cell r="X548" t="str">
            <v/>
          </cell>
          <cell r="Y548" t="str">
            <v/>
          </cell>
          <cell r="Z548">
            <v>0</v>
          </cell>
          <cell r="AA548"/>
          <cell r="AB548"/>
          <cell r="AC548"/>
          <cell r="AD548"/>
          <cell r="AE548"/>
          <cell r="AF548"/>
          <cell r="AG548"/>
          <cell r="AH548"/>
          <cell r="AI548"/>
          <cell r="AJ548"/>
          <cell r="AK548" t="str">
            <v/>
          </cell>
          <cell r="AL548"/>
          <cell r="AM548"/>
          <cell r="AN548"/>
          <cell r="AO548"/>
          <cell r="AP548"/>
          <cell r="AQ548"/>
          <cell r="AR548"/>
          <cell r="AS548"/>
          <cell r="AT548"/>
          <cell r="AU548" t="str">
            <v/>
          </cell>
          <cell r="AV548" t="str">
            <v/>
          </cell>
          <cell r="AW548" t="str">
            <v/>
          </cell>
          <cell r="AX548" t="str">
            <v/>
          </cell>
          <cell r="AY548" t="str">
            <v/>
          </cell>
          <cell r="AZ548" t="str">
            <v/>
          </cell>
          <cell r="BA548" t="str">
            <v/>
          </cell>
          <cell r="BB548" t="str">
            <v/>
          </cell>
          <cell r="BC548" t="str">
            <v/>
          </cell>
          <cell r="BD548" t="str">
            <v/>
          </cell>
          <cell r="BE548" t="str">
            <v/>
          </cell>
          <cell r="BF548" t="e">
            <v>#N/A</v>
          </cell>
          <cell r="BG548">
            <v>0</v>
          </cell>
          <cell r="BH548" t="str">
            <v/>
          </cell>
          <cell r="BI548" t="str">
            <v/>
          </cell>
          <cell r="BJ548" t="str">
            <v/>
          </cell>
          <cell r="BK548" t="str">
            <v/>
          </cell>
          <cell r="BL548" t="str">
            <v/>
          </cell>
          <cell r="BM548" t="str">
            <v/>
          </cell>
          <cell r="BN548" t="str">
            <v/>
          </cell>
          <cell r="BO548" t="str">
            <v/>
          </cell>
          <cell r="BP548" t="str">
            <v/>
          </cell>
          <cell r="BQ548"/>
          <cell r="BR548"/>
          <cell r="BS548"/>
          <cell r="BU548"/>
          <cell r="BV548"/>
          <cell r="BW548"/>
          <cell r="BX548"/>
          <cell r="BY548"/>
          <cell r="BZ548"/>
          <cell r="CA548"/>
          <cell r="CB548"/>
          <cell r="CC548"/>
        </row>
        <row r="549">
          <cell r="C549"/>
          <cell r="D549"/>
          <cell r="E549"/>
          <cell r="F549"/>
          <cell r="G549"/>
          <cell r="H549"/>
          <cell r="I549"/>
          <cell r="J549" t="str">
            <v/>
          </cell>
          <cell r="K549" t="str">
            <v/>
          </cell>
          <cell r="L549" t="str">
            <v/>
          </cell>
          <cell r="M549"/>
          <cell r="N549"/>
          <cell r="O549" t="str">
            <v/>
          </cell>
          <cell r="P549"/>
          <cell r="Q549"/>
          <cell r="R549"/>
          <cell r="S549"/>
          <cell r="T549"/>
          <cell r="U549" t="str">
            <v/>
          </cell>
          <cell r="V549" t="str">
            <v/>
          </cell>
          <cell r="W549" t="str">
            <v/>
          </cell>
          <cell r="X549" t="str">
            <v/>
          </cell>
          <cell r="Y549" t="str">
            <v/>
          </cell>
          <cell r="Z549">
            <v>0</v>
          </cell>
          <cell r="AA549"/>
          <cell r="AB549"/>
          <cell r="AC549"/>
          <cell r="AD549"/>
          <cell r="AE549"/>
          <cell r="AF549"/>
          <cell r="AG549"/>
          <cell r="AH549"/>
          <cell r="AI549"/>
          <cell r="AJ549"/>
          <cell r="AK549" t="str">
            <v/>
          </cell>
          <cell r="AL549"/>
          <cell r="AM549"/>
          <cell r="AN549"/>
          <cell r="AO549"/>
          <cell r="AP549"/>
          <cell r="AQ549"/>
          <cell r="AR549"/>
          <cell r="AS549"/>
          <cell r="AT549"/>
          <cell r="AU549" t="str">
            <v/>
          </cell>
          <cell r="AV549" t="str">
            <v/>
          </cell>
          <cell r="AW549" t="str">
            <v/>
          </cell>
          <cell r="AX549" t="str">
            <v/>
          </cell>
          <cell r="AY549" t="str">
            <v/>
          </cell>
          <cell r="AZ549" t="str">
            <v/>
          </cell>
          <cell r="BA549" t="str">
            <v/>
          </cell>
          <cell r="BB549" t="str">
            <v/>
          </cell>
          <cell r="BC549" t="str">
            <v/>
          </cell>
          <cell r="BD549" t="str">
            <v/>
          </cell>
          <cell r="BE549" t="str">
            <v/>
          </cell>
          <cell r="BF549" t="e">
            <v>#N/A</v>
          </cell>
          <cell r="BG549">
            <v>0</v>
          </cell>
          <cell r="BH549" t="str">
            <v/>
          </cell>
          <cell r="BI549" t="str">
            <v/>
          </cell>
          <cell r="BJ549" t="str">
            <v/>
          </cell>
          <cell r="BK549" t="str">
            <v/>
          </cell>
          <cell r="BL549" t="str">
            <v/>
          </cell>
          <cell r="BM549" t="str">
            <v/>
          </cell>
          <cell r="BN549" t="str">
            <v/>
          </cell>
          <cell r="BO549" t="str">
            <v/>
          </cell>
          <cell r="BP549" t="str">
            <v/>
          </cell>
          <cell r="BQ549"/>
          <cell r="BR549"/>
          <cell r="BS549"/>
          <cell r="BU549"/>
          <cell r="BV549"/>
          <cell r="BW549"/>
          <cell r="BX549"/>
          <cell r="BY549"/>
          <cell r="BZ549"/>
          <cell r="CA549"/>
          <cell r="CB549"/>
          <cell r="CC549"/>
        </row>
        <row r="550">
          <cell r="C550"/>
          <cell r="D550"/>
          <cell r="E550"/>
          <cell r="F550"/>
          <cell r="G550"/>
          <cell r="H550"/>
          <cell r="I550"/>
          <cell r="J550" t="str">
            <v/>
          </cell>
          <cell r="K550" t="str">
            <v/>
          </cell>
          <cell r="L550" t="str">
            <v/>
          </cell>
          <cell r="M550"/>
          <cell r="N550"/>
          <cell r="O550" t="str">
            <v/>
          </cell>
          <cell r="P550"/>
          <cell r="Q550"/>
          <cell r="R550"/>
          <cell r="S550"/>
          <cell r="T550"/>
          <cell r="U550" t="str">
            <v/>
          </cell>
          <cell r="V550" t="str">
            <v/>
          </cell>
          <cell r="W550" t="str">
            <v/>
          </cell>
          <cell r="X550" t="str">
            <v/>
          </cell>
          <cell r="Y550" t="str">
            <v/>
          </cell>
          <cell r="Z550">
            <v>0</v>
          </cell>
          <cell r="AA550"/>
          <cell r="AB550"/>
          <cell r="AC550"/>
          <cell r="AD550"/>
          <cell r="AE550"/>
          <cell r="AF550"/>
          <cell r="AG550"/>
          <cell r="AH550"/>
          <cell r="AI550"/>
          <cell r="AJ550"/>
          <cell r="AK550" t="str">
            <v/>
          </cell>
          <cell r="AL550"/>
          <cell r="AM550"/>
          <cell r="AN550"/>
          <cell r="AO550"/>
          <cell r="AP550"/>
          <cell r="AQ550"/>
          <cell r="AR550"/>
          <cell r="AS550"/>
          <cell r="AT550"/>
          <cell r="AU550" t="str">
            <v/>
          </cell>
          <cell r="AV550" t="str">
            <v/>
          </cell>
          <cell r="AW550" t="str">
            <v/>
          </cell>
          <cell r="AX550" t="str">
            <v/>
          </cell>
          <cell r="AY550" t="str">
            <v/>
          </cell>
          <cell r="AZ550" t="str">
            <v/>
          </cell>
          <cell r="BA550" t="str">
            <v/>
          </cell>
          <cell r="BB550" t="str">
            <v/>
          </cell>
          <cell r="BC550" t="str">
            <v/>
          </cell>
          <cell r="BD550" t="str">
            <v/>
          </cell>
          <cell r="BE550" t="str">
            <v/>
          </cell>
          <cell r="BF550" t="e">
            <v>#N/A</v>
          </cell>
          <cell r="BG550">
            <v>0</v>
          </cell>
          <cell r="BH550" t="str">
            <v/>
          </cell>
          <cell r="BI550" t="str">
            <v/>
          </cell>
          <cell r="BJ550" t="str">
            <v/>
          </cell>
          <cell r="BK550" t="str">
            <v/>
          </cell>
          <cell r="BL550" t="str">
            <v/>
          </cell>
          <cell r="BM550" t="str">
            <v/>
          </cell>
          <cell r="BN550" t="str">
            <v/>
          </cell>
          <cell r="BO550" t="str">
            <v/>
          </cell>
          <cell r="BP550" t="str">
            <v/>
          </cell>
          <cell r="BQ550"/>
          <cell r="BR550"/>
          <cell r="BS550"/>
          <cell r="BU550"/>
          <cell r="BV550"/>
          <cell r="BW550"/>
          <cell r="BX550"/>
          <cell r="BY550"/>
          <cell r="BZ550"/>
          <cell r="CA550"/>
          <cell r="CB550"/>
          <cell r="CC550"/>
        </row>
        <row r="551">
          <cell r="C551"/>
          <cell r="D551"/>
          <cell r="E551"/>
          <cell r="F551"/>
          <cell r="G551"/>
          <cell r="H551"/>
          <cell r="I551"/>
          <cell r="J551" t="str">
            <v/>
          </cell>
          <cell r="K551" t="str">
            <v/>
          </cell>
          <cell r="L551" t="str">
            <v/>
          </cell>
          <cell r="M551"/>
          <cell r="N551"/>
          <cell r="O551" t="str">
            <v/>
          </cell>
          <cell r="P551"/>
          <cell r="Q551"/>
          <cell r="R551"/>
          <cell r="S551"/>
          <cell r="T551"/>
          <cell r="U551" t="str">
            <v/>
          </cell>
          <cell r="V551" t="str">
            <v/>
          </cell>
          <cell r="W551" t="str">
            <v/>
          </cell>
          <cell r="X551" t="str">
            <v/>
          </cell>
          <cell r="Y551" t="str">
            <v/>
          </cell>
          <cell r="Z551">
            <v>0</v>
          </cell>
          <cell r="AA551"/>
          <cell r="AB551"/>
          <cell r="AC551"/>
          <cell r="AD551"/>
          <cell r="AE551"/>
          <cell r="AF551"/>
          <cell r="AG551"/>
          <cell r="AH551"/>
          <cell r="AI551"/>
          <cell r="AJ551"/>
          <cell r="AK551" t="str">
            <v/>
          </cell>
          <cell r="AL551"/>
          <cell r="AM551"/>
          <cell r="AN551"/>
          <cell r="AO551"/>
          <cell r="AP551"/>
          <cell r="AQ551"/>
          <cell r="AR551"/>
          <cell r="AS551"/>
          <cell r="AT551"/>
          <cell r="AU551" t="str">
            <v/>
          </cell>
          <cell r="AV551" t="str">
            <v/>
          </cell>
          <cell r="AW551" t="str">
            <v/>
          </cell>
          <cell r="AX551" t="str">
            <v/>
          </cell>
          <cell r="AY551" t="str">
            <v/>
          </cell>
          <cell r="AZ551" t="str">
            <v/>
          </cell>
          <cell r="BA551" t="str">
            <v/>
          </cell>
          <cell r="BB551" t="str">
            <v/>
          </cell>
          <cell r="BC551" t="str">
            <v/>
          </cell>
          <cell r="BD551" t="str">
            <v/>
          </cell>
          <cell r="BE551" t="str">
            <v/>
          </cell>
          <cell r="BF551" t="e">
            <v>#N/A</v>
          </cell>
          <cell r="BG551">
            <v>0</v>
          </cell>
          <cell r="BH551" t="str">
            <v/>
          </cell>
          <cell r="BI551" t="str">
            <v/>
          </cell>
          <cell r="BJ551" t="str">
            <v/>
          </cell>
          <cell r="BK551" t="str">
            <v/>
          </cell>
          <cell r="BL551" t="str">
            <v/>
          </cell>
          <cell r="BM551" t="str">
            <v/>
          </cell>
          <cell r="BN551" t="str">
            <v/>
          </cell>
          <cell r="BO551" t="str">
            <v/>
          </cell>
          <cell r="BP551" t="str">
            <v/>
          </cell>
          <cell r="BQ551"/>
          <cell r="BR551"/>
          <cell r="BS551"/>
          <cell r="BU551"/>
          <cell r="BV551"/>
          <cell r="BW551"/>
          <cell r="BX551"/>
          <cell r="BY551"/>
          <cell r="BZ551"/>
          <cell r="CA551"/>
          <cell r="CB551"/>
          <cell r="CC551"/>
        </row>
        <row r="552">
          <cell r="C552"/>
          <cell r="D552"/>
          <cell r="E552"/>
          <cell r="F552"/>
          <cell r="G552"/>
          <cell r="H552"/>
          <cell r="I552"/>
          <cell r="J552" t="str">
            <v/>
          </cell>
          <cell r="K552" t="str">
            <v/>
          </cell>
          <cell r="L552" t="str">
            <v/>
          </cell>
          <cell r="M552"/>
          <cell r="N552"/>
          <cell r="O552" t="str">
            <v/>
          </cell>
          <cell r="P552"/>
          <cell r="Q552"/>
          <cell r="R552"/>
          <cell r="S552"/>
          <cell r="T552"/>
          <cell r="U552" t="str">
            <v/>
          </cell>
          <cell r="V552" t="str">
            <v/>
          </cell>
          <cell r="W552" t="str">
            <v/>
          </cell>
          <cell r="X552" t="str">
            <v/>
          </cell>
          <cell r="Y552" t="str">
            <v/>
          </cell>
          <cell r="Z552">
            <v>0</v>
          </cell>
          <cell r="AA552"/>
          <cell r="AB552"/>
          <cell r="AC552"/>
          <cell r="AD552"/>
          <cell r="AE552"/>
          <cell r="AF552"/>
          <cell r="AG552"/>
          <cell r="AH552"/>
          <cell r="AI552"/>
          <cell r="AJ552"/>
          <cell r="AK552" t="str">
            <v/>
          </cell>
          <cell r="AL552"/>
          <cell r="AM552"/>
          <cell r="AN552"/>
          <cell r="AO552"/>
          <cell r="AP552"/>
          <cell r="AQ552"/>
          <cell r="AR552"/>
          <cell r="AS552"/>
          <cell r="AT552"/>
          <cell r="AU552" t="str">
            <v/>
          </cell>
          <cell r="AV552" t="str">
            <v/>
          </cell>
          <cell r="AW552" t="str">
            <v/>
          </cell>
          <cell r="AX552" t="str">
            <v/>
          </cell>
          <cell r="AY552" t="str">
            <v/>
          </cell>
          <cell r="AZ552" t="str">
            <v/>
          </cell>
          <cell r="BA552" t="str">
            <v/>
          </cell>
          <cell r="BB552" t="str">
            <v/>
          </cell>
          <cell r="BC552" t="str">
            <v/>
          </cell>
          <cell r="BD552" t="str">
            <v/>
          </cell>
          <cell r="BE552" t="str">
            <v/>
          </cell>
          <cell r="BF552" t="e">
            <v>#N/A</v>
          </cell>
          <cell r="BG552">
            <v>0</v>
          </cell>
          <cell r="BH552" t="str">
            <v/>
          </cell>
          <cell r="BI552" t="str">
            <v/>
          </cell>
          <cell r="BJ552" t="str">
            <v/>
          </cell>
          <cell r="BK552" t="str">
            <v/>
          </cell>
          <cell r="BL552" t="str">
            <v/>
          </cell>
          <cell r="BM552" t="str">
            <v/>
          </cell>
          <cell r="BN552" t="str">
            <v/>
          </cell>
          <cell r="BO552" t="str">
            <v/>
          </cell>
          <cell r="BP552" t="str">
            <v/>
          </cell>
          <cell r="BQ552"/>
          <cell r="BR552"/>
          <cell r="BS552"/>
          <cell r="BU552"/>
          <cell r="BV552"/>
          <cell r="BW552"/>
          <cell r="BX552"/>
          <cell r="BY552"/>
          <cell r="BZ552"/>
          <cell r="CA552"/>
          <cell r="CB552"/>
          <cell r="CC552"/>
        </row>
        <row r="553">
          <cell r="C553"/>
          <cell r="D553"/>
          <cell r="E553"/>
          <cell r="F553"/>
          <cell r="G553"/>
          <cell r="H553"/>
          <cell r="I553"/>
          <cell r="J553" t="str">
            <v/>
          </cell>
          <cell r="K553" t="str">
            <v/>
          </cell>
          <cell r="L553" t="str">
            <v/>
          </cell>
          <cell r="M553"/>
          <cell r="N553"/>
          <cell r="O553" t="str">
            <v/>
          </cell>
          <cell r="P553"/>
          <cell r="Q553"/>
          <cell r="R553"/>
          <cell r="S553"/>
          <cell r="T553"/>
          <cell r="U553" t="str">
            <v/>
          </cell>
          <cell r="V553" t="str">
            <v/>
          </cell>
          <cell r="W553" t="str">
            <v/>
          </cell>
          <cell r="X553" t="str">
            <v/>
          </cell>
          <cell r="Y553" t="str">
            <v/>
          </cell>
          <cell r="Z553">
            <v>0</v>
          </cell>
          <cell r="AA553"/>
          <cell r="AB553"/>
          <cell r="AC553"/>
          <cell r="AD553"/>
          <cell r="AE553"/>
          <cell r="AF553"/>
          <cell r="AG553"/>
          <cell r="AH553"/>
          <cell r="AI553"/>
          <cell r="AJ553"/>
          <cell r="AK553" t="str">
            <v/>
          </cell>
          <cell r="AL553"/>
          <cell r="AM553"/>
          <cell r="AN553"/>
          <cell r="AO553"/>
          <cell r="AP553"/>
          <cell r="AQ553"/>
          <cell r="AR553"/>
          <cell r="AS553"/>
          <cell r="AT553"/>
          <cell r="AU553" t="str">
            <v/>
          </cell>
          <cell r="AV553" t="str">
            <v/>
          </cell>
          <cell r="AW553" t="str">
            <v/>
          </cell>
          <cell r="AX553" t="str">
            <v/>
          </cell>
          <cell r="AY553" t="str">
            <v/>
          </cell>
          <cell r="AZ553" t="str">
            <v/>
          </cell>
          <cell r="BA553" t="str">
            <v/>
          </cell>
          <cell r="BB553" t="str">
            <v/>
          </cell>
          <cell r="BC553" t="str">
            <v/>
          </cell>
          <cell r="BD553" t="str">
            <v/>
          </cell>
          <cell r="BE553" t="str">
            <v/>
          </cell>
          <cell r="BF553" t="e">
            <v>#N/A</v>
          </cell>
          <cell r="BG553">
            <v>0</v>
          </cell>
          <cell r="BH553" t="str">
            <v/>
          </cell>
          <cell r="BI553" t="str">
            <v/>
          </cell>
          <cell r="BJ553" t="str">
            <v/>
          </cell>
          <cell r="BK553" t="str">
            <v/>
          </cell>
          <cell r="BL553" t="str">
            <v/>
          </cell>
          <cell r="BM553" t="str">
            <v/>
          </cell>
          <cell r="BN553" t="str">
            <v/>
          </cell>
          <cell r="BO553" t="str">
            <v/>
          </cell>
          <cell r="BP553" t="str">
            <v/>
          </cell>
          <cell r="BQ553"/>
          <cell r="BR553"/>
          <cell r="BS553"/>
          <cell r="BU553"/>
          <cell r="BV553"/>
          <cell r="BW553"/>
          <cell r="BX553"/>
          <cell r="BY553"/>
          <cell r="BZ553"/>
          <cell r="CA553"/>
          <cell r="CB553"/>
          <cell r="CC553"/>
        </row>
        <row r="554">
          <cell r="C554"/>
          <cell r="D554"/>
          <cell r="E554"/>
          <cell r="F554"/>
          <cell r="G554"/>
          <cell r="H554"/>
          <cell r="I554"/>
          <cell r="J554" t="str">
            <v/>
          </cell>
          <cell r="K554" t="str">
            <v/>
          </cell>
          <cell r="L554" t="str">
            <v/>
          </cell>
          <cell r="M554"/>
          <cell r="N554"/>
          <cell r="O554" t="str">
            <v/>
          </cell>
          <cell r="P554"/>
          <cell r="Q554"/>
          <cell r="R554"/>
          <cell r="S554"/>
          <cell r="T554"/>
          <cell r="U554" t="str">
            <v/>
          </cell>
          <cell r="V554" t="str">
            <v/>
          </cell>
          <cell r="W554" t="str">
            <v/>
          </cell>
          <cell r="X554" t="str">
            <v/>
          </cell>
          <cell r="Y554" t="str">
            <v/>
          </cell>
          <cell r="Z554">
            <v>0</v>
          </cell>
          <cell r="AA554"/>
          <cell r="AB554"/>
          <cell r="AC554"/>
          <cell r="AD554"/>
          <cell r="AE554"/>
          <cell r="AF554"/>
          <cell r="AG554"/>
          <cell r="AH554"/>
          <cell r="AI554"/>
          <cell r="AJ554"/>
          <cell r="AK554" t="str">
            <v/>
          </cell>
          <cell r="AL554"/>
          <cell r="AM554"/>
          <cell r="AN554"/>
          <cell r="AO554"/>
          <cell r="AP554"/>
          <cell r="AQ554"/>
          <cell r="AR554"/>
          <cell r="AS554"/>
          <cell r="AT554"/>
          <cell r="AU554" t="str">
            <v/>
          </cell>
          <cell r="AV554" t="str">
            <v/>
          </cell>
          <cell r="AW554" t="str">
            <v/>
          </cell>
          <cell r="AX554" t="str">
            <v/>
          </cell>
          <cell r="AY554" t="str">
            <v/>
          </cell>
          <cell r="AZ554" t="str">
            <v/>
          </cell>
          <cell r="BA554" t="str">
            <v/>
          </cell>
          <cell r="BB554" t="str">
            <v/>
          </cell>
          <cell r="BC554" t="str">
            <v/>
          </cell>
          <cell r="BD554" t="str">
            <v/>
          </cell>
          <cell r="BE554" t="str">
            <v/>
          </cell>
          <cell r="BF554" t="e">
            <v>#N/A</v>
          </cell>
          <cell r="BG554">
            <v>0</v>
          </cell>
          <cell r="BH554" t="str">
            <v/>
          </cell>
          <cell r="BI554" t="str">
            <v/>
          </cell>
          <cell r="BJ554" t="str">
            <v/>
          </cell>
          <cell r="BK554" t="str">
            <v/>
          </cell>
          <cell r="BL554" t="str">
            <v/>
          </cell>
          <cell r="BM554" t="str">
            <v/>
          </cell>
          <cell r="BN554" t="str">
            <v/>
          </cell>
          <cell r="BO554" t="str">
            <v/>
          </cell>
          <cell r="BP554" t="str">
            <v/>
          </cell>
          <cell r="BQ554"/>
          <cell r="BR554"/>
          <cell r="BS554"/>
          <cell r="BU554"/>
          <cell r="BV554"/>
          <cell r="BW554"/>
          <cell r="BX554"/>
          <cell r="BY554"/>
          <cell r="BZ554"/>
          <cell r="CA554"/>
          <cell r="CB554"/>
          <cell r="CC554"/>
        </row>
        <row r="555">
          <cell r="C555"/>
          <cell r="D555"/>
          <cell r="E555"/>
          <cell r="F555"/>
          <cell r="G555"/>
          <cell r="H555"/>
          <cell r="I555"/>
          <cell r="J555" t="str">
            <v/>
          </cell>
          <cell r="K555" t="str">
            <v/>
          </cell>
          <cell r="L555" t="str">
            <v/>
          </cell>
          <cell r="M555"/>
          <cell r="N555"/>
          <cell r="O555" t="str">
            <v/>
          </cell>
          <cell r="P555"/>
          <cell r="Q555"/>
          <cell r="R555"/>
          <cell r="S555"/>
          <cell r="T555"/>
          <cell r="U555" t="str">
            <v/>
          </cell>
          <cell r="V555" t="str">
            <v/>
          </cell>
          <cell r="W555" t="str">
            <v/>
          </cell>
          <cell r="X555" t="str">
            <v/>
          </cell>
          <cell r="Y555" t="str">
            <v/>
          </cell>
          <cell r="Z555">
            <v>0</v>
          </cell>
          <cell r="AA555"/>
          <cell r="AB555"/>
          <cell r="AC555"/>
          <cell r="AD555"/>
          <cell r="AE555"/>
          <cell r="AF555"/>
          <cell r="AG555"/>
          <cell r="AH555"/>
          <cell r="AI555"/>
          <cell r="AJ555"/>
          <cell r="AK555" t="str">
            <v/>
          </cell>
          <cell r="AL555"/>
          <cell r="AM555"/>
          <cell r="AN555"/>
          <cell r="AO555"/>
          <cell r="AP555"/>
          <cell r="AQ555"/>
          <cell r="AR555"/>
          <cell r="AS555"/>
          <cell r="AT555"/>
          <cell r="AU555" t="str">
            <v/>
          </cell>
          <cell r="AV555" t="str">
            <v/>
          </cell>
          <cell r="AW555" t="str">
            <v/>
          </cell>
          <cell r="AX555" t="str">
            <v/>
          </cell>
          <cell r="AY555" t="str">
            <v/>
          </cell>
          <cell r="AZ555" t="str">
            <v/>
          </cell>
          <cell r="BA555" t="str">
            <v/>
          </cell>
          <cell r="BB555" t="str">
            <v/>
          </cell>
          <cell r="BC555" t="str">
            <v/>
          </cell>
          <cell r="BD555" t="str">
            <v/>
          </cell>
          <cell r="BE555" t="str">
            <v/>
          </cell>
          <cell r="BF555" t="e">
            <v>#N/A</v>
          </cell>
          <cell r="BG555">
            <v>0</v>
          </cell>
          <cell r="BH555" t="str">
            <v/>
          </cell>
          <cell r="BI555" t="str">
            <v/>
          </cell>
          <cell r="BJ555" t="str">
            <v/>
          </cell>
          <cell r="BK555" t="str">
            <v/>
          </cell>
          <cell r="BL555" t="str">
            <v/>
          </cell>
          <cell r="BM555" t="str">
            <v/>
          </cell>
          <cell r="BN555" t="str">
            <v/>
          </cell>
          <cell r="BO555" t="str">
            <v/>
          </cell>
          <cell r="BP555" t="str">
            <v/>
          </cell>
          <cell r="BQ555"/>
          <cell r="BR555"/>
          <cell r="BS555"/>
          <cell r="BU555"/>
          <cell r="BV555"/>
          <cell r="BW555"/>
          <cell r="BX555"/>
          <cell r="BY555"/>
          <cell r="BZ555"/>
          <cell r="CA555"/>
          <cell r="CB555"/>
          <cell r="CC555"/>
        </row>
        <row r="556">
          <cell r="C556"/>
          <cell r="D556"/>
          <cell r="E556"/>
          <cell r="F556"/>
          <cell r="G556"/>
          <cell r="H556"/>
          <cell r="I556"/>
          <cell r="J556" t="str">
            <v/>
          </cell>
          <cell r="K556" t="str">
            <v/>
          </cell>
          <cell r="L556" t="str">
            <v/>
          </cell>
          <cell r="M556"/>
          <cell r="N556"/>
          <cell r="O556" t="str">
            <v/>
          </cell>
          <cell r="P556"/>
          <cell r="Q556"/>
          <cell r="R556"/>
          <cell r="S556"/>
          <cell r="T556"/>
          <cell r="U556" t="str">
            <v/>
          </cell>
          <cell r="V556" t="str">
            <v/>
          </cell>
          <cell r="W556" t="str">
            <v/>
          </cell>
          <cell r="X556" t="str">
            <v/>
          </cell>
          <cell r="Y556" t="str">
            <v/>
          </cell>
          <cell r="Z556">
            <v>0</v>
          </cell>
          <cell r="AA556"/>
          <cell r="AB556"/>
          <cell r="AC556"/>
          <cell r="AD556"/>
          <cell r="AE556"/>
          <cell r="AF556"/>
          <cell r="AG556"/>
          <cell r="AH556"/>
          <cell r="AI556"/>
          <cell r="AJ556"/>
          <cell r="AK556" t="str">
            <v/>
          </cell>
          <cell r="AL556"/>
          <cell r="AM556"/>
          <cell r="AN556"/>
          <cell r="AO556"/>
          <cell r="AP556"/>
          <cell r="AQ556"/>
          <cell r="AR556"/>
          <cell r="AS556"/>
          <cell r="AT556"/>
          <cell r="AU556" t="str">
            <v/>
          </cell>
          <cell r="AV556" t="str">
            <v/>
          </cell>
          <cell r="AW556" t="str">
            <v/>
          </cell>
          <cell r="AX556" t="str">
            <v/>
          </cell>
          <cell r="AY556" t="str">
            <v/>
          </cell>
          <cell r="AZ556" t="str">
            <v/>
          </cell>
          <cell r="BA556" t="str">
            <v/>
          </cell>
          <cell r="BB556" t="str">
            <v/>
          </cell>
          <cell r="BC556" t="str">
            <v/>
          </cell>
          <cell r="BD556" t="str">
            <v/>
          </cell>
          <cell r="BE556" t="str">
            <v/>
          </cell>
          <cell r="BF556" t="e">
            <v>#N/A</v>
          </cell>
          <cell r="BG556">
            <v>0</v>
          </cell>
          <cell r="BH556" t="str">
            <v/>
          </cell>
          <cell r="BI556" t="str">
            <v/>
          </cell>
          <cell r="BJ556" t="str">
            <v/>
          </cell>
          <cell r="BK556" t="str">
            <v/>
          </cell>
          <cell r="BL556" t="str">
            <v/>
          </cell>
          <cell r="BM556" t="str">
            <v/>
          </cell>
          <cell r="BN556" t="str">
            <v/>
          </cell>
          <cell r="BO556" t="str">
            <v/>
          </cell>
          <cell r="BP556" t="str">
            <v/>
          </cell>
          <cell r="BQ556"/>
          <cell r="BR556"/>
          <cell r="BS556"/>
          <cell r="BU556"/>
          <cell r="BV556"/>
          <cell r="BW556"/>
          <cell r="BX556"/>
          <cell r="BY556"/>
          <cell r="BZ556"/>
          <cell r="CA556"/>
          <cell r="CB556"/>
          <cell r="CC556"/>
        </row>
        <row r="557">
          <cell r="C557"/>
          <cell r="D557"/>
          <cell r="E557"/>
          <cell r="F557"/>
          <cell r="G557"/>
          <cell r="H557"/>
          <cell r="I557"/>
          <cell r="J557" t="str">
            <v/>
          </cell>
          <cell r="K557" t="str">
            <v/>
          </cell>
          <cell r="L557" t="str">
            <v/>
          </cell>
          <cell r="M557"/>
          <cell r="N557"/>
          <cell r="O557" t="str">
            <v/>
          </cell>
          <cell r="P557"/>
          <cell r="Q557"/>
          <cell r="R557"/>
          <cell r="S557"/>
          <cell r="T557"/>
          <cell r="U557" t="str">
            <v/>
          </cell>
          <cell r="V557" t="str">
            <v/>
          </cell>
          <cell r="W557" t="str">
            <v/>
          </cell>
          <cell r="X557" t="str">
            <v/>
          </cell>
          <cell r="Y557" t="str">
            <v/>
          </cell>
          <cell r="Z557">
            <v>0</v>
          </cell>
          <cell r="AA557"/>
          <cell r="AB557"/>
          <cell r="AC557"/>
          <cell r="AD557"/>
          <cell r="AE557"/>
          <cell r="AF557"/>
          <cell r="AG557"/>
          <cell r="AH557"/>
          <cell r="AI557"/>
          <cell r="AJ557"/>
          <cell r="AK557" t="str">
            <v/>
          </cell>
          <cell r="AL557"/>
          <cell r="AM557"/>
          <cell r="AN557"/>
          <cell r="AO557"/>
          <cell r="AP557"/>
          <cell r="AQ557"/>
          <cell r="AR557"/>
          <cell r="AS557"/>
          <cell r="AT557"/>
          <cell r="AU557" t="str">
            <v/>
          </cell>
          <cell r="AV557" t="str">
            <v/>
          </cell>
          <cell r="AW557" t="str">
            <v/>
          </cell>
          <cell r="AX557" t="str">
            <v/>
          </cell>
          <cell r="AY557" t="str">
            <v/>
          </cell>
          <cell r="AZ557" t="str">
            <v/>
          </cell>
          <cell r="BA557" t="str">
            <v/>
          </cell>
          <cell r="BB557" t="str">
            <v/>
          </cell>
          <cell r="BC557" t="str">
            <v/>
          </cell>
          <cell r="BD557" t="str">
            <v/>
          </cell>
          <cell r="BE557" t="str">
            <v/>
          </cell>
          <cell r="BF557" t="e">
            <v>#N/A</v>
          </cell>
          <cell r="BG557">
            <v>0</v>
          </cell>
          <cell r="BH557" t="str">
            <v/>
          </cell>
          <cell r="BI557" t="str">
            <v/>
          </cell>
          <cell r="BJ557" t="str">
            <v/>
          </cell>
          <cell r="BK557" t="str">
            <v/>
          </cell>
          <cell r="BL557" t="str">
            <v/>
          </cell>
          <cell r="BM557" t="str">
            <v/>
          </cell>
          <cell r="BN557" t="str">
            <v/>
          </cell>
          <cell r="BO557" t="str">
            <v/>
          </cell>
          <cell r="BP557" t="str">
            <v/>
          </cell>
          <cell r="BQ557"/>
          <cell r="BR557"/>
          <cell r="BS557"/>
          <cell r="BU557"/>
          <cell r="BV557"/>
          <cell r="BW557"/>
          <cell r="BX557"/>
          <cell r="BY557"/>
          <cell r="BZ557"/>
          <cell r="CA557"/>
          <cell r="CB557"/>
          <cell r="CC557"/>
        </row>
        <row r="558">
          <cell r="C558"/>
          <cell r="D558"/>
          <cell r="E558"/>
          <cell r="F558"/>
          <cell r="G558"/>
          <cell r="H558"/>
          <cell r="I558"/>
          <cell r="J558" t="str">
            <v/>
          </cell>
          <cell r="K558" t="str">
            <v/>
          </cell>
          <cell r="L558" t="str">
            <v/>
          </cell>
          <cell r="M558"/>
          <cell r="N558"/>
          <cell r="O558" t="str">
            <v/>
          </cell>
          <cell r="P558"/>
          <cell r="Q558"/>
          <cell r="R558"/>
          <cell r="S558"/>
          <cell r="T558"/>
          <cell r="U558" t="str">
            <v/>
          </cell>
          <cell r="V558" t="str">
            <v/>
          </cell>
          <cell r="W558" t="str">
            <v/>
          </cell>
          <cell r="X558" t="str">
            <v/>
          </cell>
          <cell r="Y558" t="str">
            <v/>
          </cell>
          <cell r="Z558">
            <v>0</v>
          </cell>
          <cell r="AA558"/>
          <cell r="AB558"/>
          <cell r="AC558"/>
          <cell r="AD558"/>
          <cell r="AE558"/>
          <cell r="AF558"/>
          <cell r="AG558"/>
          <cell r="AH558"/>
          <cell r="AI558"/>
          <cell r="AJ558"/>
          <cell r="AK558" t="str">
            <v/>
          </cell>
          <cell r="AL558"/>
          <cell r="AM558"/>
          <cell r="AN558"/>
          <cell r="AO558"/>
          <cell r="AP558"/>
          <cell r="AQ558"/>
          <cell r="AR558"/>
          <cell r="AS558"/>
          <cell r="AT558"/>
          <cell r="AU558" t="str">
            <v/>
          </cell>
          <cell r="AV558" t="str">
            <v/>
          </cell>
          <cell r="AW558" t="str">
            <v/>
          </cell>
          <cell r="AX558" t="str">
            <v/>
          </cell>
          <cell r="AY558" t="str">
            <v/>
          </cell>
          <cell r="AZ558" t="str">
            <v/>
          </cell>
          <cell r="BA558" t="str">
            <v/>
          </cell>
          <cell r="BB558" t="str">
            <v/>
          </cell>
          <cell r="BC558" t="str">
            <v/>
          </cell>
          <cell r="BD558" t="str">
            <v/>
          </cell>
          <cell r="BE558" t="str">
            <v/>
          </cell>
          <cell r="BF558" t="e">
            <v>#N/A</v>
          </cell>
          <cell r="BG558">
            <v>0</v>
          </cell>
          <cell r="BH558" t="str">
            <v/>
          </cell>
          <cell r="BI558" t="str">
            <v/>
          </cell>
          <cell r="BJ558" t="str">
            <v/>
          </cell>
          <cell r="BK558" t="str">
            <v/>
          </cell>
          <cell r="BL558" t="str">
            <v/>
          </cell>
          <cell r="BM558" t="str">
            <v/>
          </cell>
          <cell r="BN558" t="str">
            <v/>
          </cell>
          <cell r="BO558" t="str">
            <v/>
          </cell>
          <cell r="BP558" t="str">
            <v/>
          </cell>
          <cell r="BQ558"/>
          <cell r="BR558"/>
          <cell r="BS558"/>
          <cell r="BU558"/>
          <cell r="BV558"/>
          <cell r="BW558"/>
          <cell r="BX558"/>
          <cell r="BY558"/>
          <cell r="BZ558"/>
          <cell r="CA558"/>
          <cell r="CB558"/>
          <cell r="CC558"/>
        </row>
        <row r="559">
          <cell r="C559"/>
          <cell r="D559"/>
          <cell r="E559"/>
          <cell r="F559"/>
          <cell r="G559"/>
          <cell r="H559"/>
          <cell r="I559"/>
          <cell r="J559" t="str">
            <v/>
          </cell>
          <cell r="K559" t="str">
            <v/>
          </cell>
          <cell r="L559" t="str">
            <v/>
          </cell>
          <cell r="M559"/>
          <cell r="N559"/>
          <cell r="O559" t="str">
            <v/>
          </cell>
          <cell r="P559"/>
          <cell r="Q559"/>
          <cell r="R559"/>
          <cell r="S559"/>
          <cell r="T559"/>
          <cell r="U559" t="str">
            <v/>
          </cell>
          <cell r="V559" t="str">
            <v/>
          </cell>
          <cell r="W559" t="str">
            <v/>
          </cell>
          <cell r="X559" t="str">
            <v/>
          </cell>
          <cell r="Y559" t="str">
            <v/>
          </cell>
          <cell r="Z559">
            <v>0</v>
          </cell>
          <cell r="AA559"/>
          <cell r="AB559"/>
          <cell r="AC559"/>
          <cell r="AD559"/>
          <cell r="AE559"/>
          <cell r="AF559"/>
          <cell r="AG559"/>
          <cell r="AH559"/>
          <cell r="AI559"/>
          <cell r="AJ559"/>
          <cell r="AK559" t="str">
            <v/>
          </cell>
          <cell r="AL559"/>
          <cell r="AM559"/>
          <cell r="AN559"/>
          <cell r="AO559"/>
          <cell r="AP559"/>
          <cell r="AQ559"/>
          <cell r="AR559"/>
          <cell r="AS559"/>
          <cell r="AT559"/>
          <cell r="AU559" t="str">
            <v/>
          </cell>
          <cell r="AV559" t="str">
            <v/>
          </cell>
          <cell r="AW559" t="str">
            <v/>
          </cell>
          <cell r="AX559" t="str">
            <v/>
          </cell>
          <cell r="AY559" t="str">
            <v/>
          </cell>
          <cell r="AZ559" t="str">
            <v/>
          </cell>
          <cell r="BA559" t="str">
            <v/>
          </cell>
          <cell r="BB559" t="str">
            <v/>
          </cell>
          <cell r="BC559" t="str">
            <v/>
          </cell>
          <cell r="BD559" t="str">
            <v/>
          </cell>
          <cell r="BE559" t="str">
            <v/>
          </cell>
          <cell r="BF559" t="e">
            <v>#N/A</v>
          </cell>
          <cell r="BG559">
            <v>0</v>
          </cell>
          <cell r="BH559" t="str">
            <v/>
          </cell>
          <cell r="BI559" t="str">
            <v/>
          </cell>
          <cell r="BJ559" t="str">
            <v/>
          </cell>
          <cell r="BK559" t="str">
            <v/>
          </cell>
          <cell r="BL559" t="str">
            <v/>
          </cell>
          <cell r="BM559" t="str">
            <v/>
          </cell>
          <cell r="BN559" t="str">
            <v/>
          </cell>
          <cell r="BO559" t="str">
            <v/>
          </cell>
          <cell r="BP559" t="str">
            <v/>
          </cell>
          <cell r="BQ559"/>
          <cell r="BR559"/>
          <cell r="BS559"/>
          <cell r="BU559"/>
          <cell r="BV559"/>
          <cell r="BW559"/>
          <cell r="BX559"/>
          <cell r="BY559"/>
          <cell r="BZ559"/>
          <cell r="CA559"/>
          <cell r="CB559"/>
          <cell r="CC559"/>
        </row>
        <row r="560">
          <cell r="C560"/>
          <cell r="D560"/>
          <cell r="E560"/>
          <cell r="F560"/>
          <cell r="G560"/>
          <cell r="H560"/>
          <cell r="I560"/>
          <cell r="J560" t="str">
            <v/>
          </cell>
          <cell r="K560" t="str">
            <v/>
          </cell>
          <cell r="L560" t="str">
            <v/>
          </cell>
          <cell r="M560"/>
          <cell r="N560"/>
          <cell r="O560" t="str">
            <v/>
          </cell>
          <cell r="P560"/>
          <cell r="Q560"/>
          <cell r="R560"/>
          <cell r="S560"/>
          <cell r="T560"/>
          <cell r="U560" t="str">
            <v/>
          </cell>
          <cell r="V560" t="str">
            <v/>
          </cell>
          <cell r="W560" t="str">
            <v/>
          </cell>
          <cell r="X560" t="str">
            <v/>
          </cell>
          <cell r="Y560" t="str">
            <v/>
          </cell>
          <cell r="Z560">
            <v>0</v>
          </cell>
          <cell r="AA560"/>
          <cell r="AB560"/>
          <cell r="AC560"/>
          <cell r="AD560"/>
          <cell r="AE560"/>
          <cell r="AF560"/>
          <cell r="AG560"/>
          <cell r="AH560"/>
          <cell r="AI560"/>
          <cell r="AJ560"/>
          <cell r="AK560" t="str">
            <v/>
          </cell>
          <cell r="AL560"/>
          <cell r="AM560"/>
          <cell r="AN560"/>
          <cell r="AO560"/>
          <cell r="AP560"/>
          <cell r="AQ560"/>
          <cell r="AR560"/>
          <cell r="AS560"/>
          <cell r="AT560"/>
          <cell r="AU560" t="str">
            <v/>
          </cell>
          <cell r="AV560" t="str">
            <v/>
          </cell>
          <cell r="AW560" t="str">
            <v/>
          </cell>
          <cell r="AX560" t="str">
            <v/>
          </cell>
          <cell r="AY560" t="str">
            <v/>
          </cell>
          <cell r="AZ560" t="str">
            <v/>
          </cell>
          <cell r="BA560" t="str">
            <v/>
          </cell>
          <cell r="BB560" t="str">
            <v/>
          </cell>
          <cell r="BC560" t="str">
            <v/>
          </cell>
          <cell r="BD560" t="str">
            <v/>
          </cell>
          <cell r="BE560" t="str">
            <v/>
          </cell>
          <cell r="BF560" t="e">
            <v>#N/A</v>
          </cell>
          <cell r="BG560">
            <v>0</v>
          </cell>
          <cell r="BH560" t="str">
            <v/>
          </cell>
          <cell r="BI560" t="str">
            <v/>
          </cell>
          <cell r="BJ560" t="str">
            <v/>
          </cell>
          <cell r="BK560" t="str">
            <v/>
          </cell>
          <cell r="BL560" t="str">
            <v/>
          </cell>
          <cell r="BM560" t="str">
            <v/>
          </cell>
          <cell r="BN560" t="str">
            <v/>
          </cell>
          <cell r="BO560" t="str">
            <v/>
          </cell>
          <cell r="BP560" t="str">
            <v/>
          </cell>
          <cell r="BQ560"/>
          <cell r="BR560"/>
          <cell r="BS560"/>
          <cell r="BU560"/>
          <cell r="BV560"/>
          <cell r="BW560"/>
          <cell r="BX560"/>
          <cell r="BY560"/>
          <cell r="BZ560"/>
          <cell r="CA560"/>
          <cell r="CB560"/>
          <cell r="CC560"/>
        </row>
        <row r="561">
          <cell r="C561"/>
          <cell r="D561"/>
          <cell r="E561"/>
          <cell r="F561"/>
          <cell r="G561"/>
          <cell r="H561"/>
          <cell r="I561"/>
          <cell r="J561" t="str">
            <v/>
          </cell>
          <cell r="K561" t="str">
            <v/>
          </cell>
          <cell r="L561" t="str">
            <v/>
          </cell>
          <cell r="M561"/>
          <cell r="N561"/>
          <cell r="O561" t="str">
            <v/>
          </cell>
          <cell r="P561"/>
          <cell r="Q561"/>
          <cell r="R561"/>
          <cell r="S561"/>
          <cell r="T561"/>
          <cell r="U561" t="str">
            <v/>
          </cell>
          <cell r="V561" t="str">
            <v/>
          </cell>
          <cell r="W561" t="str">
            <v/>
          </cell>
          <cell r="X561" t="str">
            <v/>
          </cell>
          <cell r="Y561" t="str">
            <v/>
          </cell>
          <cell r="Z561">
            <v>0</v>
          </cell>
          <cell r="AA561"/>
          <cell r="AB561"/>
          <cell r="AC561"/>
          <cell r="AD561"/>
          <cell r="AE561"/>
          <cell r="AF561"/>
          <cell r="AG561"/>
          <cell r="AH561"/>
          <cell r="AI561"/>
          <cell r="AJ561"/>
          <cell r="AK561" t="str">
            <v/>
          </cell>
          <cell r="AL561"/>
          <cell r="AM561"/>
          <cell r="AN561"/>
          <cell r="AO561"/>
          <cell r="AP561"/>
          <cell r="AQ561"/>
          <cell r="AR561"/>
          <cell r="AS561"/>
          <cell r="AT561"/>
          <cell r="AU561" t="str">
            <v/>
          </cell>
          <cell r="AV561" t="str">
            <v/>
          </cell>
          <cell r="AW561" t="str">
            <v/>
          </cell>
          <cell r="AX561" t="str">
            <v/>
          </cell>
          <cell r="AY561" t="str">
            <v/>
          </cell>
          <cell r="AZ561" t="str">
            <v/>
          </cell>
          <cell r="BA561" t="str">
            <v/>
          </cell>
          <cell r="BB561" t="str">
            <v/>
          </cell>
          <cell r="BC561" t="str">
            <v/>
          </cell>
          <cell r="BD561" t="str">
            <v/>
          </cell>
          <cell r="BE561" t="str">
            <v/>
          </cell>
          <cell r="BF561" t="e">
            <v>#N/A</v>
          </cell>
          <cell r="BG561">
            <v>0</v>
          </cell>
          <cell r="BH561" t="str">
            <v/>
          </cell>
          <cell r="BI561" t="str">
            <v/>
          </cell>
          <cell r="BJ561" t="str">
            <v/>
          </cell>
          <cell r="BK561" t="str">
            <v/>
          </cell>
          <cell r="BL561" t="str">
            <v/>
          </cell>
          <cell r="BM561" t="str">
            <v/>
          </cell>
          <cell r="BN561" t="str">
            <v/>
          </cell>
          <cell r="BO561" t="str">
            <v/>
          </cell>
          <cell r="BP561" t="str">
            <v/>
          </cell>
          <cell r="BQ561"/>
          <cell r="BR561"/>
          <cell r="BS561"/>
          <cell r="BU561"/>
          <cell r="BV561"/>
          <cell r="BW561"/>
          <cell r="BX561"/>
          <cell r="BY561"/>
          <cell r="BZ561"/>
          <cell r="CA561"/>
          <cell r="CB561"/>
          <cell r="CC561"/>
        </row>
        <row r="562">
          <cell r="C562"/>
          <cell r="D562"/>
          <cell r="E562"/>
          <cell r="F562"/>
          <cell r="G562"/>
          <cell r="H562"/>
          <cell r="I562"/>
          <cell r="J562" t="str">
            <v/>
          </cell>
          <cell r="K562" t="str">
            <v/>
          </cell>
          <cell r="L562" t="str">
            <v/>
          </cell>
          <cell r="M562"/>
          <cell r="N562"/>
          <cell r="O562" t="str">
            <v/>
          </cell>
          <cell r="P562"/>
          <cell r="Q562"/>
          <cell r="R562"/>
          <cell r="S562"/>
          <cell r="T562"/>
          <cell r="U562" t="str">
            <v/>
          </cell>
          <cell r="V562" t="str">
            <v/>
          </cell>
          <cell r="W562" t="str">
            <v/>
          </cell>
          <cell r="X562" t="str">
            <v/>
          </cell>
          <cell r="Y562" t="str">
            <v/>
          </cell>
          <cell r="Z562">
            <v>0</v>
          </cell>
          <cell r="AA562"/>
          <cell r="AB562"/>
          <cell r="AC562"/>
          <cell r="AD562"/>
          <cell r="AE562"/>
          <cell r="AF562"/>
          <cell r="AG562"/>
          <cell r="AH562"/>
          <cell r="AI562"/>
          <cell r="AJ562"/>
          <cell r="AK562" t="str">
            <v/>
          </cell>
          <cell r="AL562"/>
          <cell r="AM562"/>
          <cell r="AN562"/>
          <cell r="AO562"/>
          <cell r="AP562"/>
          <cell r="AQ562"/>
          <cell r="AR562"/>
          <cell r="AS562"/>
          <cell r="AT562"/>
          <cell r="AU562" t="str">
            <v/>
          </cell>
          <cell r="AV562" t="str">
            <v/>
          </cell>
          <cell r="AW562" t="str">
            <v/>
          </cell>
          <cell r="AX562" t="str">
            <v/>
          </cell>
          <cell r="AY562" t="str">
            <v/>
          </cell>
          <cell r="AZ562" t="str">
            <v/>
          </cell>
          <cell r="BA562" t="str">
            <v/>
          </cell>
          <cell r="BB562" t="str">
            <v/>
          </cell>
          <cell r="BC562" t="str">
            <v/>
          </cell>
          <cell r="BD562" t="str">
            <v/>
          </cell>
          <cell r="BE562" t="str">
            <v/>
          </cell>
          <cell r="BF562" t="e">
            <v>#N/A</v>
          </cell>
          <cell r="BG562">
            <v>0</v>
          </cell>
          <cell r="BH562" t="str">
            <v/>
          </cell>
          <cell r="BI562" t="str">
            <v/>
          </cell>
          <cell r="BJ562" t="str">
            <v/>
          </cell>
          <cell r="BK562" t="str">
            <v/>
          </cell>
          <cell r="BL562" t="str">
            <v/>
          </cell>
          <cell r="BM562" t="str">
            <v/>
          </cell>
          <cell r="BN562" t="str">
            <v/>
          </cell>
          <cell r="BO562" t="str">
            <v/>
          </cell>
          <cell r="BP562" t="str">
            <v/>
          </cell>
          <cell r="BQ562"/>
          <cell r="BR562"/>
          <cell r="BS562"/>
          <cell r="BU562"/>
          <cell r="BV562"/>
          <cell r="BW562"/>
          <cell r="BX562"/>
          <cell r="BY562"/>
          <cell r="BZ562"/>
          <cell r="CA562"/>
          <cell r="CB562"/>
          <cell r="CC562"/>
        </row>
        <row r="563">
          <cell r="C563"/>
          <cell r="D563"/>
          <cell r="E563"/>
          <cell r="F563"/>
          <cell r="G563"/>
          <cell r="H563"/>
          <cell r="I563"/>
          <cell r="J563" t="str">
            <v/>
          </cell>
          <cell r="K563" t="str">
            <v/>
          </cell>
          <cell r="L563" t="str">
            <v/>
          </cell>
          <cell r="M563"/>
          <cell r="N563"/>
          <cell r="O563" t="str">
            <v/>
          </cell>
          <cell r="P563"/>
          <cell r="Q563"/>
          <cell r="R563"/>
          <cell r="S563"/>
          <cell r="T563"/>
          <cell r="U563" t="str">
            <v/>
          </cell>
          <cell r="V563" t="str">
            <v/>
          </cell>
          <cell r="W563" t="str">
            <v/>
          </cell>
          <cell r="X563" t="str">
            <v/>
          </cell>
          <cell r="Y563" t="str">
            <v/>
          </cell>
          <cell r="Z563">
            <v>0</v>
          </cell>
          <cell r="AA563"/>
          <cell r="AB563"/>
          <cell r="AC563"/>
          <cell r="AD563"/>
          <cell r="AE563"/>
          <cell r="AF563"/>
          <cell r="AG563"/>
          <cell r="AH563"/>
          <cell r="AI563"/>
          <cell r="AJ563"/>
          <cell r="AK563" t="str">
            <v/>
          </cell>
          <cell r="AL563"/>
          <cell r="AM563"/>
          <cell r="AN563"/>
          <cell r="AO563"/>
          <cell r="AP563"/>
          <cell r="AQ563"/>
          <cell r="AR563"/>
          <cell r="AS563"/>
          <cell r="AT563"/>
          <cell r="AU563" t="str">
            <v/>
          </cell>
          <cell r="AV563" t="str">
            <v/>
          </cell>
          <cell r="AW563" t="str">
            <v/>
          </cell>
          <cell r="AX563" t="str">
            <v/>
          </cell>
          <cell r="AY563" t="str">
            <v/>
          </cell>
          <cell r="AZ563" t="str">
            <v/>
          </cell>
          <cell r="BA563" t="str">
            <v/>
          </cell>
          <cell r="BB563" t="str">
            <v/>
          </cell>
          <cell r="BC563" t="str">
            <v/>
          </cell>
          <cell r="BD563" t="str">
            <v/>
          </cell>
          <cell r="BE563" t="str">
            <v/>
          </cell>
          <cell r="BF563" t="e">
            <v>#N/A</v>
          </cell>
          <cell r="BG563">
            <v>0</v>
          </cell>
          <cell r="BH563" t="str">
            <v/>
          </cell>
          <cell r="BI563" t="str">
            <v/>
          </cell>
          <cell r="BJ563" t="str">
            <v/>
          </cell>
          <cell r="BK563" t="str">
            <v/>
          </cell>
          <cell r="BL563" t="str">
            <v/>
          </cell>
          <cell r="BM563" t="str">
            <v/>
          </cell>
          <cell r="BN563" t="str">
            <v/>
          </cell>
          <cell r="BO563" t="str">
            <v/>
          </cell>
          <cell r="BP563" t="str">
            <v/>
          </cell>
          <cell r="BQ563"/>
          <cell r="BR563"/>
          <cell r="BS563"/>
          <cell r="BU563"/>
          <cell r="BV563"/>
          <cell r="BW563"/>
          <cell r="BX563"/>
          <cell r="BY563"/>
          <cell r="BZ563"/>
          <cell r="CA563"/>
          <cell r="CB563"/>
          <cell r="CC563"/>
        </row>
        <row r="564">
          <cell r="C564"/>
          <cell r="D564"/>
          <cell r="E564"/>
          <cell r="F564"/>
          <cell r="G564"/>
          <cell r="H564"/>
          <cell r="I564"/>
          <cell r="J564" t="str">
            <v/>
          </cell>
          <cell r="K564" t="str">
            <v/>
          </cell>
          <cell r="L564" t="str">
            <v/>
          </cell>
          <cell r="M564"/>
          <cell r="N564"/>
          <cell r="O564" t="str">
            <v/>
          </cell>
          <cell r="P564"/>
          <cell r="Q564"/>
          <cell r="R564"/>
          <cell r="S564"/>
          <cell r="T564"/>
          <cell r="U564" t="str">
            <v/>
          </cell>
          <cell r="V564" t="str">
            <v/>
          </cell>
          <cell r="W564" t="str">
            <v/>
          </cell>
          <cell r="X564" t="str">
            <v/>
          </cell>
          <cell r="Y564" t="str">
            <v/>
          </cell>
          <cell r="Z564">
            <v>0</v>
          </cell>
          <cell r="AA564"/>
          <cell r="AB564"/>
          <cell r="AC564"/>
          <cell r="AD564"/>
          <cell r="AE564"/>
          <cell r="AF564"/>
          <cell r="AG564"/>
          <cell r="AH564"/>
          <cell r="AI564"/>
          <cell r="AJ564"/>
          <cell r="AK564" t="str">
            <v/>
          </cell>
          <cell r="AL564"/>
          <cell r="AM564"/>
          <cell r="AN564"/>
          <cell r="AO564"/>
          <cell r="AP564"/>
          <cell r="AQ564"/>
          <cell r="AR564"/>
          <cell r="AS564"/>
          <cell r="AT564"/>
          <cell r="AU564" t="str">
            <v/>
          </cell>
          <cell r="AV564" t="str">
            <v/>
          </cell>
          <cell r="AW564" t="str">
            <v/>
          </cell>
          <cell r="AX564" t="str">
            <v/>
          </cell>
          <cell r="AY564" t="str">
            <v/>
          </cell>
          <cell r="AZ564" t="str">
            <v/>
          </cell>
          <cell r="BA564" t="str">
            <v/>
          </cell>
          <cell r="BB564" t="str">
            <v/>
          </cell>
          <cell r="BC564" t="str">
            <v/>
          </cell>
          <cell r="BD564" t="str">
            <v/>
          </cell>
          <cell r="BE564" t="str">
            <v/>
          </cell>
          <cell r="BF564" t="e">
            <v>#N/A</v>
          </cell>
          <cell r="BG564">
            <v>0</v>
          </cell>
          <cell r="BH564" t="str">
            <v/>
          </cell>
          <cell r="BI564" t="str">
            <v/>
          </cell>
          <cell r="BJ564" t="str">
            <v/>
          </cell>
          <cell r="BK564" t="str">
            <v/>
          </cell>
          <cell r="BL564" t="str">
            <v/>
          </cell>
          <cell r="BM564" t="str">
            <v/>
          </cell>
          <cell r="BN564" t="str">
            <v/>
          </cell>
          <cell r="BO564" t="str">
            <v/>
          </cell>
          <cell r="BP564" t="str">
            <v/>
          </cell>
          <cell r="BQ564"/>
          <cell r="BR564"/>
          <cell r="BS564"/>
          <cell r="BU564"/>
          <cell r="BV564"/>
          <cell r="BW564"/>
          <cell r="BX564"/>
          <cell r="BY564"/>
          <cell r="BZ564"/>
          <cell r="CA564"/>
          <cell r="CB564"/>
          <cell r="CC564"/>
        </row>
        <row r="565">
          <cell r="C565"/>
          <cell r="D565"/>
          <cell r="E565"/>
          <cell r="F565"/>
          <cell r="G565"/>
          <cell r="H565"/>
          <cell r="I565"/>
          <cell r="J565" t="str">
            <v/>
          </cell>
          <cell r="K565" t="str">
            <v/>
          </cell>
          <cell r="L565" t="str">
            <v/>
          </cell>
          <cell r="M565"/>
          <cell r="N565"/>
          <cell r="O565" t="str">
            <v/>
          </cell>
          <cell r="P565"/>
          <cell r="Q565"/>
          <cell r="R565"/>
          <cell r="S565"/>
          <cell r="T565"/>
          <cell r="U565" t="str">
            <v/>
          </cell>
          <cell r="V565" t="str">
            <v/>
          </cell>
          <cell r="W565" t="str">
            <v/>
          </cell>
          <cell r="X565" t="str">
            <v/>
          </cell>
          <cell r="Y565" t="str">
            <v/>
          </cell>
          <cell r="Z565">
            <v>0</v>
          </cell>
          <cell r="AA565"/>
          <cell r="AB565"/>
          <cell r="AC565"/>
          <cell r="AD565"/>
          <cell r="AE565"/>
          <cell r="AF565"/>
          <cell r="AG565"/>
          <cell r="AH565"/>
          <cell r="AI565"/>
          <cell r="AJ565"/>
          <cell r="AK565" t="str">
            <v/>
          </cell>
          <cell r="AL565"/>
          <cell r="AM565"/>
          <cell r="AN565"/>
          <cell r="AO565"/>
          <cell r="AP565"/>
          <cell r="AQ565"/>
          <cell r="AR565"/>
          <cell r="AS565"/>
          <cell r="AT565"/>
          <cell r="AU565" t="str">
            <v/>
          </cell>
          <cell r="AV565" t="str">
            <v/>
          </cell>
          <cell r="AW565" t="str">
            <v/>
          </cell>
          <cell r="AX565" t="str">
            <v/>
          </cell>
          <cell r="AY565" t="str">
            <v/>
          </cell>
          <cell r="AZ565" t="str">
            <v/>
          </cell>
          <cell r="BA565" t="str">
            <v/>
          </cell>
          <cell r="BB565" t="str">
            <v/>
          </cell>
          <cell r="BC565" t="str">
            <v/>
          </cell>
          <cell r="BD565" t="str">
            <v/>
          </cell>
          <cell r="BE565" t="str">
            <v/>
          </cell>
          <cell r="BF565" t="e">
            <v>#N/A</v>
          </cell>
          <cell r="BG565">
            <v>0</v>
          </cell>
          <cell r="BH565" t="str">
            <v/>
          </cell>
          <cell r="BI565" t="str">
            <v/>
          </cell>
          <cell r="BJ565" t="str">
            <v/>
          </cell>
          <cell r="BK565" t="str">
            <v/>
          </cell>
          <cell r="BL565" t="str">
            <v/>
          </cell>
          <cell r="BM565" t="str">
            <v/>
          </cell>
          <cell r="BN565" t="str">
            <v/>
          </cell>
          <cell r="BO565" t="str">
            <v/>
          </cell>
          <cell r="BP565" t="str">
            <v/>
          </cell>
          <cell r="BQ565"/>
          <cell r="BR565"/>
          <cell r="BS565"/>
          <cell r="BU565"/>
          <cell r="BV565"/>
          <cell r="BW565"/>
          <cell r="BX565"/>
          <cell r="BY565"/>
          <cell r="BZ565"/>
          <cell r="CA565"/>
          <cell r="CB565"/>
          <cell r="CC565"/>
        </row>
        <row r="566">
          <cell r="C566"/>
          <cell r="D566"/>
          <cell r="E566"/>
          <cell r="F566"/>
          <cell r="G566"/>
          <cell r="H566"/>
          <cell r="I566"/>
          <cell r="J566" t="str">
            <v/>
          </cell>
          <cell r="K566" t="str">
            <v/>
          </cell>
          <cell r="L566" t="str">
            <v/>
          </cell>
          <cell r="M566"/>
          <cell r="N566"/>
          <cell r="O566" t="str">
            <v/>
          </cell>
          <cell r="P566"/>
          <cell r="Q566"/>
          <cell r="R566"/>
          <cell r="S566"/>
          <cell r="T566"/>
          <cell r="U566" t="str">
            <v/>
          </cell>
          <cell r="V566" t="str">
            <v/>
          </cell>
          <cell r="W566" t="str">
            <v/>
          </cell>
          <cell r="X566" t="str">
            <v/>
          </cell>
          <cell r="Y566" t="str">
            <v/>
          </cell>
          <cell r="Z566">
            <v>0</v>
          </cell>
          <cell r="AA566"/>
          <cell r="AB566"/>
          <cell r="AC566"/>
          <cell r="AD566"/>
          <cell r="AE566"/>
          <cell r="AF566"/>
          <cell r="AG566"/>
          <cell r="AH566"/>
          <cell r="AI566"/>
          <cell r="AJ566"/>
          <cell r="AK566" t="str">
            <v/>
          </cell>
          <cell r="AL566"/>
          <cell r="AM566"/>
          <cell r="AN566"/>
          <cell r="AO566"/>
          <cell r="AP566"/>
          <cell r="AQ566"/>
          <cell r="AR566"/>
          <cell r="AS566"/>
          <cell r="AT566"/>
          <cell r="AU566" t="str">
            <v/>
          </cell>
          <cell r="AV566" t="str">
            <v/>
          </cell>
          <cell r="AW566" t="str">
            <v/>
          </cell>
          <cell r="AX566" t="str">
            <v/>
          </cell>
          <cell r="AY566" t="str">
            <v/>
          </cell>
          <cell r="AZ566" t="str">
            <v/>
          </cell>
          <cell r="BA566" t="str">
            <v/>
          </cell>
          <cell r="BB566" t="str">
            <v/>
          </cell>
          <cell r="BC566" t="str">
            <v/>
          </cell>
          <cell r="BD566" t="str">
            <v/>
          </cell>
          <cell r="BE566" t="str">
            <v/>
          </cell>
          <cell r="BF566" t="e">
            <v>#N/A</v>
          </cell>
          <cell r="BG566">
            <v>0</v>
          </cell>
          <cell r="BH566" t="str">
            <v/>
          </cell>
          <cell r="BI566" t="str">
            <v/>
          </cell>
          <cell r="BJ566" t="str">
            <v/>
          </cell>
          <cell r="BK566" t="str">
            <v/>
          </cell>
          <cell r="BL566" t="str">
            <v/>
          </cell>
          <cell r="BM566" t="str">
            <v/>
          </cell>
          <cell r="BN566" t="str">
            <v/>
          </cell>
          <cell r="BO566" t="str">
            <v/>
          </cell>
          <cell r="BP566" t="str">
            <v/>
          </cell>
          <cell r="BQ566"/>
          <cell r="BR566"/>
          <cell r="BS566"/>
          <cell r="BU566"/>
          <cell r="BV566"/>
          <cell r="BW566"/>
          <cell r="BX566"/>
          <cell r="BY566"/>
          <cell r="BZ566"/>
          <cell r="CA566"/>
          <cell r="CB566"/>
          <cell r="CC566"/>
        </row>
        <row r="567">
          <cell r="C567"/>
          <cell r="D567"/>
          <cell r="E567"/>
          <cell r="F567"/>
          <cell r="G567"/>
          <cell r="H567"/>
          <cell r="I567"/>
          <cell r="J567" t="str">
            <v/>
          </cell>
          <cell r="K567" t="str">
            <v/>
          </cell>
          <cell r="L567" t="str">
            <v/>
          </cell>
          <cell r="M567"/>
          <cell r="N567"/>
          <cell r="O567" t="str">
            <v/>
          </cell>
          <cell r="P567"/>
          <cell r="Q567"/>
          <cell r="R567"/>
          <cell r="S567"/>
          <cell r="T567"/>
          <cell r="U567" t="str">
            <v/>
          </cell>
          <cell r="V567" t="str">
            <v/>
          </cell>
          <cell r="W567" t="str">
            <v/>
          </cell>
          <cell r="X567" t="str">
            <v/>
          </cell>
          <cell r="Y567" t="str">
            <v/>
          </cell>
          <cell r="Z567">
            <v>0</v>
          </cell>
          <cell r="AA567"/>
          <cell r="AB567"/>
          <cell r="AC567"/>
          <cell r="AD567"/>
          <cell r="AE567"/>
          <cell r="AF567"/>
          <cell r="AG567"/>
          <cell r="AH567"/>
          <cell r="AI567"/>
          <cell r="AJ567"/>
          <cell r="AK567" t="str">
            <v/>
          </cell>
          <cell r="AL567"/>
          <cell r="AM567"/>
          <cell r="AN567"/>
          <cell r="AO567"/>
          <cell r="AP567"/>
          <cell r="AQ567"/>
          <cell r="AR567"/>
          <cell r="AS567"/>
          <cell r="AT567"/>
          <cell r="AU567" t="str">
            <v/>
          </cell>
          <cell r="AV567" t="str">
            <v/>
          </cell>
          <cell r="AW567" t="str">
            <v/>
          </cell>
          <cell r="AX567" t="str">
            <v/>
          </cell>
          <cell r="AY567" t="str">
            <v/>
          </cell>
          <cell r="AZ567" t="str">
            <v/>
          </cell>
          <cell r="BA567" t="str">
            <v/>
          </cell>
          <cell r="BB567" t="str">
            <v/>
          </cell>
          <cell r="BC567" t="str">
            <v/>
          </cell>
          <cell r="BD567" t="str">
            <v/>
          </cell>
          <cell r="BE567" t="str">
            <v/>
          </cell>
          <cell r="BF567" t="e">
            <v>#N/A</v>
          </cell>
          <cell r="BG567">
            <v>0</v>
          </cell>
          <cell r="BH567" t="str">
            <v/>
          </cell>
          <cell r="BI567" t="str">
            <v/>
          </cell>
          <cell r="BJ567" t="str">
            <v/>
          </cell>
          <cell r="BK567" t="str">
            <v/>
          </cell>
          <cell r="BL567" t="str">
            <v/>
          </cell>
          <cell r="BM567" t="str">
            <v/>
          </cell>
          <cell r="BN567" t="str">
            <v/>
          </cell>
          <cell r="BO567" t="str">
            <v/>
          </cell>
          <cell r="BP567" t="str">
            <v/>
          </cell>
          <cell r="BQ567"/>
          <cell r="BR567"/>
          <cell r="BS567"/>
          <cell r="BU567"/>
          <cell r="BV567"/>
          <cell r="BW567"/>
          <cell r="BX567"/>
          <cell r="BY567"/>
          <cell r="BZ567"/>
          <cell r="CA567"/>
          <cell r="CB567"/>
          <cell r="CC567"/>
        </row>
        <row r="568">
          <cell r="C568"/>
          <cell r="D568"/>
          <cell r="E568"/>
          <cell r="F568"/>
          <cell r="G568"/>
          <cell r="H568"/>
          <cell r="I568"/>
          <cell r="J568" t="str">
            <v/>
          </cell>
          <cell r="K568" t="str">
            <v/>
          </cell>
          <cell r="L568" t="str">
            <v/>
          </cell>
          <cell r="M568"/>
          <cell r="N568"/>
          <cell r="O568" t="str">
            <v/>
          </cell>
          <cell r="P568"/>
          <cell r="Q568"/>
          <cell r="R568"/>
          <cell r="S568"/>
          <cell r="T568"/>
          <cell r="U568" t="str">
            <v/>
          </cell>
          <cell r="V568" t="str">
            <v/>
          </cell>
          <cell r="W568" t="str">
            <v/>
          </cell>
          <cell r="X568" t="str">
            <v/>
          </cell>
          <cell r="Y568" t="str">
            <v/>
          </cell>
          <cell r="Z568">
            <v>0</v>
          </cell>
          <cell r="AA568"/>
          <cell r="AB568"/>
          <cell r="AC568"/>
          <cell r="AD568"/>
          <cell r="AE568"/>
          <cell r="AF568"/>
          <cell r="AG568"/>
          <cell r="AH568"/>
          <cell r="AI568"/>
          <cell r="AJ568"/>
          <cell r="AK568" t="str">
            <v/>
          </cell>
          <cell r="AL568"/>
          <cell r="AM568"/>
          <cell r="AN568"/>
          <cell r="AO568"/>
          <cell r="AP568"/>
          <cell r="AQ568"/>
          <cell r="AR568"/>
          <cell r="AS568"/>
          <cell r="AT568"/>
          <cell r="AU568" t="str">
            <v/>
          </cell>
          <cell r="AV568" t="str">
            <v/>
          </cell>
          <cell r="AW568" t="str">
            <v/>
          </cell>
          <cell r="AX568" t="str">
            <v/>
          </cell>
          <cell r="AY568" t="str">
            <v/>
          </cell>
          <cell r="AZ568" t="str">
            <v/>
          </cell>
          <cell r="BA568" t="str">
            <v/>
          </cell>
          <cell r="BB568" t="str">
            <v/>
          </cell>
          <cell r="BC568" t="str">
            <v/>
          </cell>
          <cell r="BD568" t="str">
            <v/>
          </cell>
          <cell r="BE568" t="str">
            <v/>
          </cell>
          <cell r="BF568" t="e">
            <v>#N/A</v>
          </cell>
          <cell r="BG568">
            <v>0</v>
          </cell>
          <cell r="BH568" t="str">
            <v/>
          </cell>
          <cell r="BI568" t="str">
            <v/>
          </cell>
          <cell r="BJ568" t="str">
            <v/>
          </cell>
          <cell r="BK568" t="str">
            <v/>
          </cell>
          <cell r="BL568" t="str">
            <v/>
          </cell>
          <cell r="BM568" t="str">
            <v/>
          </cell>
          <cell r="BN568" t="str">
            <v/>
          </cell>
          <cell r="BO568" t="str">
            <v/>
          </cell>
          <cell r="BP568" t="str">
            <v/>
          </cell>
          <cell r="BQ568"/>
          <cell r="BR568"/>
          <cell r="BS568"/>
          <cell r="BU568"/>
          <cell r="BV568"/>
          <cell r="BW568"/>
          <cell r="BX568"/>
          <cell r="BY568"/>
          <cell r="BZ568"/>
          <cell r="CA568"/>
          <cell r="CB568"/>
          <cell r="CC568"/>
        </row>
        <row r="569">
          <cell r="C569"/>
          <cell r="D569"/>
          <cell r="E569"/>
          <cell r="F569"/>
          <cell r="G569"/>
          <cell r="H569"/>
          <cell r="I569"/>
          <cell r="J569" t="str">
            <v/>
          </cell>
          <cell r="K569" t="str">
            <v/>
          </cell>
          <cell r="L569" t="str">
            <v/>
          </cell>
          <cell r="M569"/>
          <cell r="N569"/>
          <cell r="O569" t="str">
            <v/>
          </cell>
          <cell r="P569"/>
          <cell r="Q569"/>
          <cell r="R569"/>
          <cell r="S569"/>
          <cell r="T569"/>
          <cell r="U569" t="str">
            <v/>
          </cell>
          <cell r="V569" t="str">
            <v/>
          </cell>
          <cell r="W569" t="str">
            <v/>
          </cell>
          <cell r="X569" t="str">
            <v/>
          </cell>
          <cell r="Y569" t="str">
            <v/>
          </cell>
          <cell r="Z569">
            <v>0</v>
          </cell>
          <cell r="AA569"/>
          <cell r="AB569"/>
          <cell r="AC569"/>
          <cell r="AD569"/>
          <cell r="AE569"/>
          <cell r="AF569"/>
          <cell r="AG569"/>
          <cell r="AH569"/>
          <cell r="AI569"/>
          <cell r="AJ569"/>
          <cell r="AK569" t="str">
            <v/>
          </cell>
          <cell r="AL569"/>
          <cell r="AM569"/>
          <cell r="AN569"/>
          <cell r="AO569"/>
          <cell r="AP569"/>
          <cell r="AQ569"/>
          <cell r="AR569"/>
          <cell r="AS569"/>
          <cell r="AT569"/>
          <cell r="AU569" t="str">
            <v/>
          </cell>
          <cell r="AV569" t="str">
            <v/>
          </cell>
          <cell r="AW569" t="str">
            <v/>
          </cell>
          <cell r="AX569" t="str">
            <v/>
          </cell>
          <cell r="AY569" t="str">
            <v/>
          </cell>
          <cell r="AZ569" t="str">
            <v/>
          </cell>
          <cell r="BA569" t="str">
            <v/>
          </cell>
          <cell r="BB569" t="str">
            <v/>
          </cell>
          <cell r="BC569" t="str">
            <v/>
          </cell>
          <cell r="BD569" t="str">
            <v/>
          </cell>
          <cell r="BE569" t="str">
            <v/>
          </cell>
          <cell r="BF569" t="e">
            <v>#N/A</v>
          </cell>
          <cell r="BG569">
            <v>0</v>
          </cell>
          <cell r="BH569" t="str">
            <v/>
          </cell>
          <cell r="BI569" t="str">
            <v/>
          </cell>
          <cell r="BJ569" t="str">
            <v/>
          </cell>
          <cell r="BK569" t="str">
            <v/>
          </cell>
          <cell r="BL569" t="str">
            <v/>
          </cell>
          <cell r="BM569" t="str">
            <v/>
          </cell>
          <cell r="BN569" t="str">
            <v/>
          </cell>
          <cell r="BO569" t="str">
            <v/>
          </cell>
          <cell r="BP569" t="str">
            <v/>
          </cell>
          <cell r="BQ569"/>
          <cell r="BR569"/>
          <cell r="BS569"/>
          <cell r="BU569"/>
          <cell r="BV569"/>
          <cell r="BW569"/>
          <cell r="BX569"/>
          <cell r="BY569"/>
          <cell r="BZ569"/>
          <cell r="CA569"/>
          <cell r="CB569"/>
          <cell r="CC569"/>
        </row>
        <row r="570">
          <cell r="C570"/>
          <cell r="D570"/>
          <cell r="E570"/>
          <cell r="F570"/>
          <cell r="G570"/>
          <cell r="H570"/>
          <cell r="I570"/>
          <cell r="J570" t="str">
            <v/>
          </cell>
          <cell r="K570" t="str">
            <v/>
          </cell>
          <cell r="L570" t="str">
            <v/>
          </cell>
          <cell r="M570"/>
          <cell r="N570"/>
          <cell r="O570" t="str">
            <v/>
          </cell>
          <cell r="P570"/>
          <cell r="Q570"/>
          <cell r="R570"/>
          <cell r="S570"/>
          <cell r="T570"/>
          <cell r="U570" t="str">
            <v/>
          </cell>
          <cell r="V570" t="str">
            <v/>
          </cell>
          <cell r="W570" t="str">
            <v/>
          </cell>
          <cell r="X570" t="str">
            <v/>
          </cell>
          <cell r="Y570" t="str">
            <v/>
          </cell>
          <cell r="Z570">
            <v>0</v>
          </cell>
          <cell r="AA570"/>
          <cell r="AB570"/>
          <cell r="AC570"/>
          <cell r="AD570"/>
          <cell r="AE570"/>
          <cell r="AF570"/>
          <cell r="AG570"/>
          <cell r="AH570"/>
          <cell r="AI570"/>
          <cell r="AJ570"/>
          <cell r="AK570" t="str">
            <v/>
          </cell>
          <cell r="AL570"/>
          <cell r="AM570"/>
          <cell r="AN570"/>
          <cell r="AO570"/>
          <cell r="AP570"/>
          <cell r="AQ570"/>
          <cell r="AR570"/>
          <cell r="AS570"/>
          <cell r="AT570"/>
          <cell r="AU570" t="str">
            <v/>
          </cell>
          <cell r="AV570" t="str">
            <v/>
          </cell>
          <cell r="AW570" t="str">
            <v/>
          </cell>
          <cell r="AX570" t="str">
            <v/>
          </cell>
          <cell r="AY570" t="str">
            <v/>
          </cell>
          <cell r="AZ570" t="str">
            <v/>
          </cell>
          <cell r="BA570" t="str">
            <v/>
          </cell>
          <cell r="BB570" t="str">
            <v/>
          </cell>
          <cell r="BC570" t="str">
            <v/>
          </cell>
          <cell r="BD570" t="str">
            <v/>
          </cell>
          <cell r="BE570" t="str">
            <v/>
          </cell>
          <cell r="BF570" t="e">
            <v>#N/A</v>
          </cell>
          <cell r="BG570">
            <v>0</v>
          </cell>
          <cell r="BH570" t="str">
            <v/>
          </cell>
          <cell r="BI570" t="str">
            <v/>
          </cell>
          <cell r="BJ570" t="str">
            <v/>
          </cell>
          <cell r="BK570" t="str">
            <v/>
          </cell>
          <cell r="BL570" t="str">
            <v/>
          </cell>
          <cell r="BM570" t="str">
            <v/>
          </cell>
          <cell r="BN570" t="str">
            <v/>
          </cell>
          <cell r="BO570" t="str">
            <v/>
          </cell>
          <cell r="BP570" t="str">
            <v/>
          </cell>
          <cell r="BQ570"/>
          <cell r="BR570"/>
          <cell r="BS570"/>
          <cell r="BU570"/>
          <cell r="BV570"/>
          <cell r="BW570"/>
          <cell r="BX570"/>
          <cell r="BY570"/>
          <cell r="BZ570"/>
          <cell r="CA570"/>
          <cell r="CB570"/>
          <cell r="CC570"/>
        </row>
        <row r="571">
          <cell r="C571"/>
          <cell r="D571"/>
          <cell r="E571"/>
          <cell r="F571"/>
          <cell r="G571"/>
          <cell r="H571"/>
          <cell r="I571"/>
          <cell r="J571" t="str">
            <v/>
          </cell>
          <cell r="K571" t="str">
            <v/>
          </cell>
          <cell r="L571" t="str">
            <v/>
          </cell>
          <cell r="M571"/>
          <cell r="N571"/>
          <cell r="O571" t="str">
            <v/>
          </cell>
          <cell r="P571"/>
          <cell r="Q571"/>
          <cell r="R571"/>
          <cell r="S571"/>
          <cell r="T571"/>
          <cell r="U571" t="str">
            <v/>
          </cell>
          <cell r="V571" t="str">
            <v/>
          </cell>
          <cell r="W571" t="str">
            <v/>
          </cell>
          <cell r="X571" t="str">
            <v/>
          </cell>
          <cell r="Y571" t="str">
            <v/>
          </cell>
          <cell r="Z571">
            <v>0</v>
          </cell>
          <cell r="AA571"/>
          <cell r="AB571"/>
          <cell r="AC571"/>
          <cell r="AD571"/>
          <cell r="AE571"/>
          <cell r="AF571"/>
          <cell r="AG571"/>
          <cell r="AH571"/>
          <cell r="AI571"/>
          <cell r="AJ571"/>
          <cell r="AK571"/>
          <cell r="AL571"/>
          <cell r="AM571"/>
          <cell r="AN571"/>
          <cell r="AO571"/>
          <cell r="AP571"/>
          <cell r="AQ571"/>
          <cell r="AR571"/>
          <cell r="AS571"/>
          <cell r="AT571"/>
          <cell r="AU571" t="str">
            <v/>
          </cell>
          <cell r="AV571" t="str">
            <v/>
          </cell>
          <cell r="AW571" t="str">
            <v/>
          </cell>
          <cell r="AX571" t="str">
            <v/>
          </cell>
          <cell r="AY571" t="str">
            <v/>
          </cell>
          <cell r="AZ571" t="str">
            <v/>
          </cell>
          <cell r="BA571" t="str">
            <v/>
          </cell>
          <cell r="BB571" t="str">
            <v/>
          </cell>
          <cell r="BC571" t="str">
            <v/>
          </cell>
          <cell r="BD571" t="str">
            <v/>
          </cell>
          <cell r="BE571" t="str">
            <v/>
          </cell>
          <cell r="BF571" t="e">
            <v>#N/A</v>
          </cell>
          <cell r="BG571">
            <v>0</v>
          </cell>
          <cell r="BH571" t="str">
            <v/>
          </cell>
          <cell r="BI571" t="str">
            <v/>
          </cell>
          <cell r="BJ571" t="str">
            <v/>
          </cell>
          <cell r="BK571" t="str">
            <v/>
          </cell>
          <cell r="BL571" t="str">
            <v/>
          </cell>
          <cell r="BM571" t="str">
            <v/>
          </cell>
          <cell r="BN571" t="str">
            <v/>
          </cell>
          <cell r="BO571" t="str">
            <v/>
          </cell>
          <cell r="BP571" t="str">
            <v/>
          </cell>
          <cell r="BQ571"/>
          <cell r="BR571"/>
          <cell r="BS571"/>
          <cell r="BU571"/>
          <cell r="BV571"/>
          <cell r="BW571"/>
          <cell r="BX571"/>
          <cell r="BY571"/>
          <cell r="BZ571"/>
          <cell r="CA571"/>
          <cell r="CB571"/>
          <cell r="CC571"/>
        </row>
        <row r="572">
          <cell r="C572"/>
          <cell r="D572"/>
          <cell r="E572"/>
          <cell r="F572"/>
          <cell r="G572"/>
          <cell r="H572"/>
          <cell r="I572"/>
          <cell r="J572" t="str">
            <v/>
          </cell>
          <cell r="K572" t="str">
            <v/>
          </cell>
          <cell r="L572" t="str">
            <v/>
          </cell>
          <cell r="M572"/>
          <cell r="N572"/>
          <cell r="O572"/>
          <cell r="P572"/>
          <cell r="Q572"/>
          <cell r="R572"/>
          <cell r="S572"/>
          <cell r="T572"/>
          <cell r="U572" t="str">
            <v/>
          </cell>
          <cell r="V572" t="str">
            <v/>
          </cell>
          <cell r="W572" t="str">
            <v/>
          </cell>
          <cell r="X572" t="str">
            <v/>
          </cell>
          <cell r="Y572" t="str">
            <v/>
          </cell>
          <cell r="Z572">
            <v>0</v>
          </cell>
          <cell r="AA572"/>
          <cell r="AB572"/>
          <cell r="AC572"/>
          <cell r="AD572"/>
          <cell r="AE572"/>
          <cell r="AF572"/>
          <cell r="AG572"/>
          <cell r="AH572"/>
          <cell r="AI572"/>
          <cell r="AJ572"/>
          <cell r="AK572"/>
          <cell r="AL572"/>
          <cell r="AM572">
            <v>0</v>
          </cell>
          <cell r="AN572"/>
          <cell r="AO572" t="e">
            <v>#N/A</v>
          </cell>
          <cell r="AP572"/>
          <cell r="AQ572"/>
          <cell r="AR572"/>
          <cell r="AS572"/>
          <cell r="AT572"/>
          <cell r="AU572" t="str">
            <v/>
          </cell>
          <cell r="AV572" t="str">
            <v/>
          </cell>
          <cell r="AW572" t="str">
            <v/>
          </cell>
          <cell r="AX572" t="str">
            <v/>
          </cell>
          <cell r="AY572" t="str">
            <v/>
          </cell>
          <cell r="AZ572" t="str">
            <v/>
          </cell>
          <cell r="BA572" t="str">
            <v/>
          </cell>
          <cell r="BB572" t="str">
            <v/>
          </cell>
          <cell r="BC572" t="str">
            <v/>
          </cell>
          <cell r="BD572" t="str">
            <v/>
          </cell>
          <cell r="BE572" t="str">
            <v/>
          </cell>
          <cell r="BF572" t="e">
            <v>#N/A</v>
          </cell>
          <cell r="BG572">
            <v>0</v>
          </cell>
          <cell r="BH572" t="str">
            <v/>
          </cell>
          <cell r="BI572" t="str">
            <v/>
          </cell>
          <cell r="BJ572" t="str">
            <v/>
          </cell>
          <cell r="BK572" t="str">
            <v/>
          </cell>
          <cell r="BL572" t="str">
            <v/>
          </cell>
          <cell r="BM572" t="str">
            <v/>
          </cell>
          <cell r="BN572" t="str">
            <v/>
          </cell>
          <cell r="BO572" t="str">
            <v/>
          </cell>
          <cell r="BP572" t="str">
            <v/>
          </cell>
          <cell r="BQ572"/>
          <cell r="BR572"/>
          <cell r="BS572"/>
          <cell r="BU572"/>
          <cell r="BV572"/>
          <cell r="BW572"/>
          <cell r="BX572"/>
          <cell r="BY572"/>
          <cell r="BZ572"/>
          <cell r="CA572"/>
          <cell r="CB572"/>
          <cell r="CC572"/>
        </row>
        <row r="573">
          <cell r="C573"/>
          <cell r="D573"/>
          <cell r="E573"/>
          <cell r="F573"/>
          <cell r="G573"/>
          <cell r="H573"/>
          <cell r="I573"/>
          <cell r="J573" t="str">
            <v/>
          </cell>
          <cell r="K573" t="str">
            <v/>
          </cell>
          <cell r="L573" t="str">
            <v/>
          </cell>
          <cell r="M573"/>
          <cell r="N573"/>
          <cell r="O573"/>
          <cell r="P573"/>
          <cell r="Q573"/>
          <cell r="R573"/>
          <cell r="S573"/>
          <cell r="T573"/>
          <cell r="U573" t="str">
            <v/>
          </cell>
          <cell r="V573" t="str">
            <v/>
          </cell>
          <cell r="W573" t="str">
            <v/>
          </cell>
          <cell r="X573" t="str">
            <v/>
          </cell>
          <cell r="Y573" t="str">
            <v/>
          </cell>
          <cell r="Z573">
            <v>0</v>
          </cell>
          <cell r="AA573"/>
          <cell r="AB573"/>
          <cell r="AC573"/>
          <cell r="AD573"/>
          <cell r="AE573"/>
          <cell r="AF573"/>
          <cell r="AG573"/>
          <cell r="AH573"/>
          <cell r="AI573"/>
          <cell r="AJ573"/>
          <cell r="AK573"/>
          <cell r="AL573"/>
          <cell r="AM573">
            <v>0</v>
          </cell>
          <cell r="AN573"/>
          <cell r="AO573" t="e">
            <v>#N/A</v>
          </cell>
          <cell r="AP573"/>
          <cell r="AQ573"/>
          <cell r="AR573"/>
          <cell r="AS573"/>
          <cell r="AT573"/>
          <cell r="AU573" t="str">
            <v/>
          </cell>
          <cell r="AV573" t="str">
            <v/>
          </cell>
          <cell r="AW573" t="str">
            <v/>
          </cell>
          <cell r="AX573" t="str">
            <v/>
          </cell>
          <cell r="AY573" t="str">
            <v/>
          </cell>
          <cell r="AZ573" t="str">
            <v/>
          </cell>
          <cell r="BA573" t="str">
            <v/>
          </cell>
          <cell r="BB573" t="str">
            <v/>
          </cell>
          <cell r="BC573" t="str">
            <v/>
          </cell>
          <cell r="BD573" t="str">
            <v/>
          </cell>
          <cell r="BE573" t="str">
            <v/>
          </cell>
          <cell r="BF573" t="e">
            <v>#N/A</v>
          </cell>
          <cell r="BG573">
            <v>0</v>
          </cell>
          <cell r="BH573" t="str">
            <v/>
          </cell>
          <cell r="BI573" t="str">
            <v/>
          </cell>
          <cell r="BJ573" t="str">
            <v/>
          </cell>
          <cell r="BK573" t="str">
            <v/>
          </cell>
          <cell r="BL573" t="str">
            <v/>
          </cell>
          <cell r="BM573" t="str">
            <v/>
          </cell>
          <cell r="BN573" t="str">
            <v/>
          </cell>
          <cell r="BO573" t="str">
            <v/>
          </cell>
          <cell r="BP573" t="str">
            <v/>
          </cell>
          <cell r="BQ573"/>
          <cell r="BR573"/>
          <cell r="BS573"/>
          <cell r="BU573"/>
          <cell r="BV573"/>
          <cell r="BW573"/>
          <cell r="BX573"/>
          <cell r="BY573"/>
          <cell r="BZ573"/>
          <cell r="CA573"/>
          <cell r="CB573"/>
          <cell r="CC573"/>
        </row>
        <row r="574">
          <cell r="C574"/>
          <cell r="D574"/>
          <cell r="E574"/>
          <cell r="F574"/>
          <cell r="G574"/>
          <cell r="H574"/>
          <cell r="I574"/>
          <cell r="J574" t="str">
            <v/>
          </cell>
          <cell r="K574" t="str">
            <v/>
          </cell>
          <cell r="L574" t="str">
            <v/>
          </cell>
          <cell r="M574"/>
          <cell r="N574"/>
          <cell r="O574"/>
          <cell r="P574"/>
          <cell r="Q574"/>
          <cell r="R574"/>
          <cell r="S574"/>
          <cell r="T574"/>
          <cell r="U574" t="str">
            <v/>
          </cell>
          <cell r="V574" t="str">
            <v/>
          </cell>
          <cell r="W574" t="str">
            <v/>
          </cell>
          <cell r="X574"/>
          <cell r="Y574"/>
          <cell r="Z574"/>
          <cell r="AA574"/>
          <cell r="AB574"/>
          <cell r="AC574"/>
          <cell r="AD574"/>
          <cell r="AE574"/>
          <cell r="AF574"/>
          <cell r="AG574"/>
          <cell r="AH574"/>
          <cell r="AI574"/>
          <cell r="AJ574"/>
          <cell r="AK574"/>
          <cell r="AL574"/>
          <cell r="AM574">
            <v>0</v>
          </cell>
          <cell r="AN574"/>
          <cell r="AO574" t="e">
            <v>#N/A</v>
          </cell>
          <cell r="AP574"/>
          <cell r="AQ574"/>
          <cell r="AR574"/>
          <cell r="AS574"/>
          <cell r="AT574"/>
          <cell r="AU574" t="str">
            <v/>
          </cell>
          <cell r="AV574" t="str">
            <v/>
          </cell>
          <cell r="AW574" t="str">
            <v/>
          </cell>
          <cell r="AX574" t="str">
            <v/>
          </cell>
          <cell r="AY574" t="str">
            <v/>
          </cell>
          <cell r="AZ574" t="str">
            <v/>
          </cell>
          <cell r="BA574" t="str">
            <v/>
          </cell>
          <cell r="BB574" t="str">
            <v/>
          </cell>
          <cell r="BC574" t="str">
            <v/>
          </cell>
          <cell r="BD574" t="str">
            <v/>
          </cell>
          <cell r="BE574" t="str">
            <v/>
          </cell>
          <cell r="BF574" t="e">
            <v>#N/A</v>
          </cell>
          <cell r="BG574">
            <v>0</v>
          </cell>
          <cell r="BH574" t="str">
            <v/>
          </cell>
          <cell r="BI574" t="str">
            <v/>
          </cell>
          <cell r="BJ574" t="str">
            <v/>
          </cell>
          <cell r="BK574" t="str">
            <v/>
          </cell>
          <cell r="BL574" t="str">
            <v/>
          </cell>
          <cell r="BM574" t="str">
            <v/>
          </cell>
          <cell r="BN574" t="str">
            <v/>
          </cell>
          <cell r="BO574" t="str">
            <v/>
          </cell>
          <cell r="BP574" t="str">
            <v/>
          </cell>
          <cell r="BQ574"/>
          <cell r="BR574"/>
          <cell r="BS574"/>
          <cell r="BU574"/>
          <cell r="BV574"/>
          <cell r="BW574"/>
          <cell r="BX574"/>
          <cell r="BY574"/>
          <cell r="BZ574"/>
          <cell r="CA574"/>
          <cell r="CB574"/>
          <cell r="CC574"/>
        </row>
        <row r="575">
          <cell r="C575"/>
          <cell r="D575"/>
          <cell r="E575"/>
          <cell r="F575"/>
          <cell r="G575"/>
          <cell r="H575"/>
          <cell r="I575"/>
          <cell r="J575" t="str">
            <v/>
          </cell>
          <cell r="K575" t="str">
            <v/>
          </cell>
          <cell r="L575" t="str">
            <v/>
          </cell>
          <cell r="M575"/>
          <cell r="N575"/>
          <cell r="O575"/>
          <cell r="P575"/>
          <cell r="Q575"/>
          <cell r="R575"/>
          <cell r="S575"/>
          <cell r="T575"/>
          <cell r="U575" t="str">
            <v/>
          </cell>
          <cell r="V575" t="str">
            <v/>
          </cell>
          <cell r="W575" t="str">
            <v/>
          </cell>
          <cell r="X575"/>
          <cell r="Y575"/>
          <cell r="Z575"/>
          <cell r="AA575"/>
          <cell r="AB575"/>
          <cell r="AC575"/>
          <cell r="AD575"/>
          <cell r="AE575"/>
          <cell r="AF575"/>
          <cell r="AG575"/>
          <cell r="AH575"/>
          <cell r="AI575"/>
          <cell r="AJ575"/>
          <cell r="AK575"/>
          <cell r="AL575"/>
          <cell r="AM575">
            <v>0</v>
          </cell>
          <cell r="AN575"/>
          <cell r="AO575" t="e">
            <v>#N/A</v>
          </cell>
          <cell r="AP575"/>
          <cell r="AQ575"/>
          <cell r="AR575"/>
          <cell r="AS575"/>
          <cell r="AT575"/>
          <cell r="AU575" t="str">
            <v/>
          </cell>
          <cell r="AV575" t="str">
            <v/>
          </cell>
          <cell r="AW575" t="str">
            <v/>
          </cell>
          <cell r="AX575" t="str">
            <v/>
          </cell>
          <cell r="AY575" t="str">
            <v/>
          </cell>
          <cell r="AZ575" t="str">
            <v/>
          </cell>
          <cell r="BA575" t="str">
            <v/>
          </cell>
          <cell r="BB575" t="str">
            <v/>
          </cell>
          <cell r="BC575" t="str">
            <v/>
          </cell>
          <cell r="BD575" t="str">
            <v/>
          </cell>
          <cell r="BE575" t="str">
            <v/>
          </cell>
          <cell r="BF575" t="e">
            <v>#N/A</v>
          </cell>
          <cell r="BG575">
            <v>0</v>
          </cell>
          <cell r="BH575" t="str">
            <v/>
          </cell>
          <cell r="BI575" t="str">
            <v/>
          </cell>
          <cell r="BJ575" t="str">
            <v/>
          </cell>
          <cell r="BK575" t="str">
            <v/>
          </cell>
          <cell r="BL575" t="str">
            <v/>
          </cell>
          <cell r="BM575" t="str">
            <v/>
          </cell>
          <cell r="BN575" t="str">
            <v/>
          </cell>
          <cell r="BO575" t="str">
            <v/>
          </cell>
          <cell r="BP575" t="str">
            <v/>
          </cell>
          <cell r="BQ575"/>
          <cell r="BR575"/>
          <cell r="BS575"/>
          <cell r="BU575"/>
          <cell r="BV575"/>
          <cell r="BW575"/>
          <cell r="BX575"/>
          <cell r="BY575"/>
          <cell r="BZ575"/>
          <cell r="CA575"/>
          <cell r="CB575"/>
          <cell r="CC575"/>
        </row>
        <row r="576">
          <cell r="C576"/>
          <cell r="D576"/>
          <cell r="E576"/>
          <cell r="F576"/>
          <cell r="G576"/>
          <cell r="H576"/>
          <cell r="I576"/>
          <cell r="J576" t="str">
            <v/>
          </cell>
          <cell r="K576" t="str">
            <v/>
          </cell>
          <cell r="L576" t="str">
            <v/>
          </cell>
          <cell r="M576"/>
          <cell r="N576"/>
          <cell r="O576"/>
          <cell r="P576"/>
          <cell r="Q576"/>
          <cell r="R576"/>
          <cell r="S576"/>
          <cell r="T576"/>
          <cell r="U576" t="str">
            <v/>
          </cell>
          <cell r="V576" t="str">
            <v/>
          </cell>
          <cell r="W576" t="str">
            <v/>
          </cell>
          <cell r="X576"/>
          <cell r="Y576"/>
          <cell r="Z576"/>
          <cell r="AA576"/>
          <cell r="AB576"/>
          <cell r="AC576"/>
          <cell r="AD576"/>
          <cell r="AE576"/>
          <cell r="AF576"/>
          <cell r="AG576"/>
          <cell r="AH576"/>
          <cell r="AI576"/>
          <cell r="AJ576"/>
          <cell r="AK576"/>
          <cell r="AL576"/>
          <cell r="AM576">
            <v>0</v>
          </cell>
          <cell r="AN576"/>
          <cell r="AO576" t="e">
            <v>#N/A</v>
          </cell>
          <cell r="AP576"/>
          <cell r="AQ576"/>
          <cell r="AR576"/>
          <cell r="AS576"/>
          <cell r="AT576"/>
          <cell r="AU576" t="str">
            <v/>
          </cell>
          <cell r="AV576" t="str">
            <v/>
          </cell>
          <cell r="AW576" t="str">
            <v/>
          </cell>
          <cell r="AX576" t="str">
            <v/>
          </cell>
          <cell r="AY576" t="str">
            <v/>
          </cell>
          <cell r="AZ576" t="str">
            <v/>
          </cell>
          <cell r="BA576" t="str">
            <v/>
          </cell>
          <cell r="BB576" t="str">
            <v/>
          </cell>
          <cell r="BC576" t="str">
            <v/>
          </cell>
          <cell r="BD576" t="str">
            <v/>
          </cell>
          <cell r="BE576" t="str">
            <v/>
          </cell>
          <cell r="BF576" t="e">
            <v>#N/A</v>
          </cell>
          <cell r="BG576">
            <v>0</v>
          </cell>
          <cell r="BH576" t="str">
            <v/>
          </cell>
          <cell r="BI576" t="str">
            <v/>
          </cell>
          <cell r="BJ576" t="str">
            <v/>
          </cell>
          <cell r="BK576" t="str">
            <v/>
          </cell>
          <cell r="BL576" t="str">
            <v/>
          </cell>
          <cell r="BM576" t="str">
            <v/>
          </cell>
          <cell r="BN576" t="str">
            <v/>
          </cell>
          <cell r="BO576" t="str">
            <v/>
          </cell>
          <cell r="BP576" t="str">
            <v/>
          </cell>
          <cell r="BQ576"/>
          <cell r="BR576"/>
          <cell r="BS576"/>
          <cell r="BU576"/>
          <cell r="BV576"/>
          <cell r="BW576"/>
          <cell r="BX576"/>
          <cell r="BY576"/>
          <cell r="BZ576"/>
          <cell r="CA576"/>
          <cell r="CB576"/>
          <cell r="CC576"/>
        </row>
        <row r="577">
          <cell r="C577"/>
          <cell r="D577"/>
          <cell r="E577"/>
          <cell r="F577"/>
          <cell r="G577"/>
          <cell r="H577"/>
          <cell r="I577"/>
          <cell r="J577" t="str">
            <v/>
          </cell>
          <cell r="K577" t="str">
            <v/>
          </cell>
          <cell r="L577" t="str">
            <v/>
          </cell>
          <cell r="M577"/>
          <cell r="N577"/>
          <cell r="O577"/>
          <cell r="P577"/>
          <cell r="Q577"/>
          <cell r="R577"/>
          <cell r="S577"/>
          <cell r="T577"/>
          <cell r="U577"/>
          <cell r="V577"/>
          <cell r="W577" t="str">
            <v/>
          </cell>
          <cell r="X577"/>
          <cell r="Y577"/>
          <cell r="Z577"/>
          <cell r="AA577"/>
          <cell r="AB577"/>
          <cell r="AC577"/>
          <cell r="AD577"/>
          <cell r="AE577"/>
          <cell r="AF577"/>
          <cell r="AG577"/>
          <cell r="AH577"/>
          <cell r="AI577"/>
          <cell r="AJ577"/>
          <cell r="AK577"/>
          <cell r="AL577"/>
          <cell r="AM577">
            <v>0</v>
          </cell>
          <cell r="AN577"/>
          <cell r="AO577" t="e">
            <v>#N/A</v>
          </cell>
          <cell r="AP577"/>
          <cell r="AQ577"/>
          <cell r="AR577"/>
          <cell r="AS577"/>
          <cell r="AT577"/>
          <cell r="AU577" t="str">
            <v/>
          </cell>
          <cell r="AV577" t="str">
            <v/>
          </cell>
          <cell r="AW577" t="str">
            <v/>
          </cell>
          <cell r="AX577" t="str">
            <v/>
          </cell>
          <cell r="AY577" t="str">
            <v/>
          </cell>
          <cell r="AZ577" t="str">
            <v/>
          </cell>
          <cell r="BA577" t="str">
            <v/>
          </cell>
          <cell r="BB577" t="str">
            <v/>
          </cell>
          <cell r="BC577" t="str">
            <v/>
          </cell>
          <cell r="BD577" t="str">
            <v/>
          </cell>
          <cell r="BE577" t="str">
            <v/>
          </cell>
          <cell r="BF577" t="e">
            <v>#N/A</v>
          </cell>
          <cell r="BG577">
            <v>0</v>
          </cell>
          <cell r="BH577" t="str">
            <v/>
          </cell>
          <cell r="BI577" t="str">
            <v/>
          </cell>
          <cell r="BJ577" t="str">
            <v/>
          </cell>
          <cell r="BK577" t="str">
            <v/>
          </cell>
          <cell r="BL577" t="str">
            <v/>
          </cell>
          <cell r="BM577" t="str">
            <v/>
          </cell>
          <cell r="BN577" t="str">
            <v/>
          </cell>
          <cell r="BO577" t="str">
            <v/>
          </cell>
          <cell r="BP577" t="str">
            <v/>
          </cell>
          <cell r="BQ577"/>
          <cell r="BR577"/>
          <cell r="BS577"/>
          <cell r="BU577"/>
          <cell r="BV577"/>
          <cell r="BW577"/>
          <cell r="BX577"/>
          <cell r="BY577"/>
          <cell r="BZ577"/>
          <cell r="CA577"/>
          <cell r="CB577"/>
          <cell r="CC577"/>
        </row>
        <row r="578">
          <cell r="C578"/>
          <cell r="D578"/>
          <cell r="E578"/>
          <cell r="F578"/>
          <cell r="G578"/>
          <cell r="H578"/>
          <cell r="I578"/>
          <cell r="J578" t="str">
            <v/>
          </cell>
          <cell r="K578" t="str">
            <v/>
          </cell>
          <cell r="L578" t="str">
            <v/>
          </cell>
          <cell r="M578"/>
          <cell r="N578"/>
          <cell r="O578"/>
          <cell r="P578"/>
          <cell r="Q578"/>
          <cell r="R578"/>
          <cell r="S578"/>
          <cell r="T578"/>
          <cell r="U578"/>
          <cell r="V578"/>
          <cell r="W578" t="str">
            <v/>
          </cell>
          <cell r="X578"/>
          <cell r="Y578"/>
          <cell r="Z578"/>
          <cell r="AA578"/>
          <cell r="AB578"/>
          <cell r="AC578"/>
          <cell r="AD578"/>
          <cell r="AE578"/>
          <cell r="AF578"/>
          <cell r="AG578"/>
          <cell r="AH578"/>
          <cell r="AI578"/>
          <cell r="AJ578"/>
          <cell r="AK578"/>
          <cell r="AL578"/>
          <cell r="AM578">
            <v>0</v>
          </cell>
          <cell r="AN578"/>
          <cell r="AO578" t="e">
            <v>#N/A</v>
          </cell>
          <cell r="AP578"/>
          <cell r="AQ578"/>
          <cell r="AR578"/>
          <cell r="AS578"/>
          <cell r="AT578"/>
          <cell r="AU578" t="str">
            <v/>
          </cell>
          <cell r="AV578" t="str">
            <v/>
          </cell>
          <cell r="AW578" t="str">
            <v/>
          </cell>
          <cell r="AX578" t="str">
            <v/>
          </cell>
          <cell r="AY578" t="str">
            <v/>
          </cell>
          <cell r="AZ578" t="str">
            <v/>
          </cell>
          <cell r="BA578" t="str">
            <v/>
          </cell>
          <cell r="BB578" t="str">
            <v/>
          </cell>
          <cell r="BC578" t="str">
            <v/>
          </cell>
          <cell r="BD578" t="str">
            <v/>
          </cell>
          <cell r="BE578" t="str">
            <v/>
          </cell>
          <cell r="BF578" t="e">
            <v>#N/A</v>
          </cell>
          <cell r="BG578">
            <v>0</v>
          </cell>
          <cell r="BH578" t="str">
            <v/>
          </cell>
          <cell r="BI578" t="str">
            <v/>
          </cell>
          <cell r="BJ578" t="str">
            <v/>
          </cell>
          <cell r="BK578" t="str">
            <v/>
          </cell>
          <cell r="BL578" t="str">
            <v/>
          </cell>
          <cell r="BM578" t="str">
            <v/>
          </cell>
          <cell r="BN578" t="str">
            <v/>
          </cell>
          <cell r="BO578" t="str">
            <v/>
          </cell>
          <cell r="BP578" t="str">
            <v/>
          </cell>
          <cell r="BQ578"/>
          <cell r="BR578"/>
          <cell r="BS578"/>
          <cell r="BU578"/>
          <cell r="BV578"/>
          <cell r="BW578"/>
          <cell r="BX578"/>
          <cell r="BY578"/>
          <cell r="BZ578"/>
          <cell r="CA578"/>
          <cell r="CB578"/>
          <cell r="CC578"/>
        </row>
        <row r="579">
          <cell r="C579"/>
          <cell r="D579"/>
          <cell r="E579"/>
          <cell r="F579"/>
          <cell r="G579"/>
          <cell r="H579"/>
          <cell r="I579"/>
          <cell r="J579" t="str">
            <v/>
          </cell>
          <cell r="K579" t="str">
            <v/>
          </cell>
          <cell r="L579" t="str">
            <v/>
          </cell>
          <cell r="M579"/>
          <cell r="N579"/>
          <cell r="O579"/>
          <cell r="P579"/>
          <cell r="Q579"/>
          <cell r="R579"/>
          <cell r="S579"/>
          <cell r="T579"/>
          <cell r="U579"/>
          <cell r="V579"/>
          <cell r="W579" t="str">
            <v/>
          </cell>
          <cell r="X579"/>
          <cell r="Y579"/>
          <cell r="Z579"/>
          <cell r="AA579"/>
          <cell r="AB579"/>
          <cell r="AC579"/>
          <cell r="AD579"/>
          <cell r="AE579"/>
          <cell r="AF579"/>
          <cell r="AG579"/>
          <cell r="AH579"/>
          <cell r="AI579"/>
          <cell r="AJ579"/>
          <cell r="AK579"/>
          <cell r="AL579"/>
          <cell r="AM579">
            <v>0</v>
          </cell>
          <cell r="AN579"/>
          <cell r="AO579" t="e">
            <v>#N/A</v>
          </cell>
          <cell r="AP579"/>
          <cell r="AQ579"/>
          <cell r="AR579"/>
          <cell r="AS579"/>
          <cell r="AT579"/>
          <cell r="AU579" t="str">
            <v/>
          </cell>
          <cell r="AV579" t="str">
            <v/>
          </cell>
          <cell r="AW579" t="str">
            <v/>
          </cell>
          <cell r="AX579" t="str">
            <v/>
          </cell>
          <cell r="AY579" t="str">
            <v/>
          </cell>
          <cell r="AZ579" t="str">
            <v/>
          </cell>
          <cell r="BA579" t="str">
            <v/>
          </cell>
          <cell r="BB579" t="str">
            <v/>
          </cell>
          <cell r="BC579" t="str">
            <v/>
          </cell>
          <cell r="BD579" t="str">
            <v/>
          </cell>
          <cell r="BE579" t="str">
            <v/>
          </cell>
          <cell r="BF579" t="e">
            <v>#N/A</v>
          </cell>
          <cell r="BG579">
            <v>0</v>
          </cell>
          <cell r="BH579" t="str">
            <v/>
          </cell>
          <cell r="BI579" t="str">
            <v/>
          </cell>
          <cell r="BJ579" t="str">
            <v/>
          </cell>
          <cell r="BK579" t="str">
            <v/>
          </cell>
          <cell r="BL579" t="str">
            <v/>
          </cell>
          <cell r="BM579" t="str">
            <v/>
          </cell>
          <cell r="BN579" t="str">
            <v/>
          </cell>
          <cell r="BO579" t="str">
            <v/>
          </cell>
          <cell r="BP579" t="str">
            <v/>
          </cell>
          <cell r="BQ579"/>
          <cell r="BR579"/>
          <cell r="BS579"/>
          <cell r="BU579"/>
          <cell r="BV579"/>
          <cell r="BW579"/>
          <cell r="BX579"/>
          <cell r="BY579"/>
          <cell r="BZ579"/>
          <cell r="CA579"/>
          <cell r="CB579"/>
          <cell r="CC579"/>
        </row>
        <row r="580">
          <cell r="C580"/>
          <cell r="D580"/>
          <cell r="E580"/>
          <cell r="F580"/>
          <cell r="G580"/>
          <cell r="H580"/>
          <cell r="I580"/>
          <cell r="J580" t="str">
            <v/>
          </cell>
          <cell r="K580" t="str">
            <v/>
          </cell>
          <cell r="L580" t="str">
            <v/>
          </cell>
          <cell r="M580"/>
          <cell r="N580"/>
          <cell r="O580"/>
          <cell r="P580"/>
          <cell r="Q580"/>
          <cell r="R580"/>
          <cell r="S580"/>
          <cell r="T580"/>
          <cell r="U580"/>
          <cell r="V580"/>
          <cell r="W580" t="str">
            <v/>
          </cell>
          <cell r="X580"/>
          <cell r="Y580"/>
          <cell r="Z580"/>
          <cell r="AA580"/>
          <cell r="AB580"/>
          <cell r="AC580"/>
          <cell r="AD580"/>
          <cell r="AE580"/>
          <cell r="AF580"/>
          <cell r="AG580"/>
          <cell r="AH580"/>
          <cell r="AI580"/>
          <cell r="AJ580"/>
          <cell r="AK580"/>
          <cell r="AL580"/>
          <cell r="AM580">
            <v>0</v>
          </cell>
          <cell r="AN580"/>
          <cell r="AO580" t="e">
            <v>#N/A</v>
          </cell>
          <cell r="AP580"/>
          <cell r="AQ580"/>
          <cell r="AR580"/>
          <cell r="AS580"/>
          <cell r="AT580"/>
          <cell r="AU580" t="str">
            <v/>
          </cell>
          <cell r="AV580" t="str">
            <v/>
          </cell>
          <cell r="AW580" t="str">
            <v/>
          </cell>
          <cell r="AX580" t="str">
            <v/>
          </cell>
          <cell r="AY580" t="str">
            <v/>
          </cell>
          <cell r="AZ580" t="str">
            <v/>
          </cell>
          <cell r="BA580" t="str">
            <v/>
          </cell>
          <cell r="BB580" t="str">
            <v/>
          </cell>
          <cell r="BC580" t="str">
            <v/>
          </cell>
          <cell r="BD580" t="str">
            <v/>
          </cell>
          <cell r="BE580" t="str">
            <v/>
          </cell>
          <cell r="BF580" t="e">
            <v>#N/A</v>
          </cell>
          <cell r="BG580">
            <v>0</v>
          </cell>
          <cell r="BH580" t="str">
            <v/>
          </cell>
          <cell r="BI580" t="str">
            <v/>
          </cell>
          <cell r="BJ580" t="str">
            <v/>
          </cell>
          <cell r="BK580" t="str">
            <v/>
          </cell>
          <cell r="BL580" t="str">
            <v/>
          </cell>
          <cell r="BM580" t="str">
            <v/>
          </cell>
          <cell r="BN580" t="str">
            <v/>
          </cell>
          <cell r="BO580" t="str">
            <v/>
          </cell>
          <cell r="BP580" t="str">
            <v/>
          </cell>
          <cell r="BQ580"/>
          <cell r="BR580"/>
          <cell r="BS580"/>
          <cell r="BU580"/>
          <cell r="BV580"/>
          <cell r="BW580"/>
          <cell r="BX580"/>
          <cell r="BY580"/>
          <cell r="BZ580"/>
          <cell r="CA580"/>
          <cell r="CB580"/>
          <cell r="CC580"/>
        </row>
        <row r="581">
          <cell r="C581"/>
          <cell r="D581"/>
          <cell r="E581"/>
          <cell r="F581"/>
          <cell r="G581"/>
          <cell r="H581"/>
          <cell r="I581"/>
          <cell r="J581" t="str">
            <v/>
          </cell>
          <cell r="K581" t="str">
            <v/>
          </cell>
          <cell r="L581" t="str">
            <v/>
          </cell>
          <cell r="M581"/>
          <cell r="N581"/>
          <cell r="O581"/>
          <cell r="P581"/>
          <cell r="Q581"/>
          <cell r="R581"/>
          <cell r="S581"/>
          <cell r="T581"/>
          <cell r="U581"/>
          <cell r="V581"/>
          <cell r="W581" t="str">
            <v/>
          </cell>
          <cell r="X581"/>
          <cell r="Y581"/>
          <cell r="Z581"/>
          <cell r="AA581"/>
          <cell r="AB581"/>
          <cell r="AC581"/>
          <cell r="AD581"/>
          <cell r="AE581"/>
          <cell r="AF581"/>
          <cell r="AG581"/>
          <cell r="AH581"/>
          <cell r="AI581"/>
          <cell r="AJ581"/>
          <cell r="AK581"/>
          <cell r="AL581"/>
          <cell r="AM581">
            <v>0</v>
          </cell>
          <cell r="AN581"/>
          <cell r="AO581" t="e">
            <v>#N/A</v>
          </cell>
          <cell r="AP581"/>
          <cell r="AQ581"/>
          <cell r="AR581"/>
          <cell r="AS581"/>
          <cell r="AT581"/>
          <cell r="AU581" t="str">
            <v/>
          </cell>
          <cell r="AV581" t="str">
            <v/>
          </cell>
          <cell r="AW581" t="str">
            <v/>
          </cell>
          <cell r="AX581" t="str">
            <v/>
          </cell>
          <cell r="AY581" t="str">
            <v/>
          </cell>
          <cell r="AZ581" t="str">
            <v/>
          </cell>
          <cell r="BA581" t="str">
            <v/>
          </cell>
          <cell r="BB581" t="str">
            <v/>
          </cell>
          <cell r="BC581" t="str">
            <v/>
          </cell>
          <cell r="BD581" t="str">
            <v/>
          </cell>
          <cell r="BE581" t="str">
            <v/>
          </cell>
          <cell r="BF581" t="e">
            <v>#N/A</v>
          </cell>
          <cell r="BG581">
            <v>0</v>
          </cell>
          <cell r="BH581" t="str">
            <v/>
          </cell>
          <cell r="BI581" t="str">
            <v/>
          </cell>
          <cell r="BJ581" t="str">
            <v/>
          </cell>
          <cell r="BK581" t="str">
            <v/>
          </cell>
          <cell r="BL581" t="str">
            <v/>
          </cell>
          <cell r="BM581" t="str">
            <v/>
          </cell>
          <cell r="BN581" t="str">
            <v/>
          </cell>
          <cell r="BO581" t="str">
            <v/>
          </cell>
          <cell r="BP581" t="str">
            <v/>
          </cell>
          <cell r="BQ581"/>
          <cell r="BR581"/>
          <cell r="BS581"/>
          <cell r="BU581"/>
          <cell r="BV581"/>
          <cell r="BW581"/>
          <cell r="BX581"/>
          <cell r="BY581"/>
          <cell r="BZ581"/>
          <cell r="CA581"/>
          <cell r="CB581"/>
          <cell r="CC581"/>
        </row>
        <row r="582">
          <cell r="C582"/>
          <cell r="D582"/>
          <cell r="E582"/>
          <cell r="F582"/>
          <cell r="G582"/>
          <cell r="H582"/>
          <cell r="I582"/>
          <cell r="J582" t="str">
            <v/>
          </cell>
          <cell r="K582" t="str">
            <v/>
          </cell>
          <cell r="L582" t="str">
            <v/>
          </cell>
          <cell r="M582"/>
          <cell r="N582"/>
          <cell r="O582"/>
          <cell r="P582"/>
          <cell r="Q582"/>
          <cell r="R582"/>
          <cell r="S582"/>
          <cell r="T582"/>
          <cell r="U582"/>
          <cell r="V582"/>
          <cell r="W582" t="str">
            <v/>
          </cell>
          <cell r="X582"/>
          <cell r="Y582"/>
          <cell r="Z582"/>
          <cell r="AA582"/>
          <cell r="AB582"/>
          <cell r="AC582"/>
          <cell r="AD582"/>
          <cell r="AE582"/>
          <cell r="AF582"/>
          <cell r="AG582"/>
          <cell r="AH582"/>
          <cell r="AI582"/>
          <cell r="AJ582"/>
          <cell r="AK582"/>
          <cell r="AL582"/>
          <cell r="AM582">
            <v>0</v>
          </cell>
          <cell r="AN582"/>
          <cell r="AO582" t="e">
            <v>#N/A</v>
          </cell>
          <cell r="AP582"/>
          <cell r="AQ582"/>
          <cell r="AR582"/>
          <cell r="AS582"/>
          <cell r="AT582"/>
          <cell r="AU582" t="str">
            <v/>
          </cell>
          <cell r="AV582" t="str">
            <v/>
          </cell>
          <cell r="AW582" t="str">
            <v/>
          </cell>
          <cell r="AX582" t="str">
            <v/>
          </cell>
          <cell r="AY582" t="str">
            <v/>
          </cell>
          <cell r="AZ582" t="str">
            <v/>
          </cell>
          <cell r="BA582" t="str">
            <v/>
          </cell>
          <cell r="BB582" t="str">
            <v/>
          </cell>
          <cell r="BC582" t="str">
            <v/>
          </cell>
          <cell r="BD582" t="str">
            <v/>
          </cell>
          <cell r="BE582" t="str">
            <v/>
          </cell>
          <cell r="BF582" t="e">
            <v>#N/A</v>
          </cell>
          <cell r="BG582">
            <v>0</v>
          </cell>
          <cell r="BH582" t="str">
            <v/>
          </cell>
          <cell r="BI582" t="str">
            <v/>
          </cell>
          <cell r="BJ582" t="str">
            <v/>
          </cell>
          <cell r="BK582" t="str">
            <v/>
          </cell>
          <cell r="BL582" t="str">
            <v/>
          </cell>
          <cell r="BM582" t="str">
            <v/>
          </cell>
          <cell r="BN582" t="str">
            <v/>
          </cell>
          <cell r="BO582" t="str">
            <v/>
          </cell>
          <cell r="BP582" t="str">
            <v/>
          </cell>
          <cell r="BQ582"/>
          <cell r="BR582"/>
          <cell r="BS582"/>
          <cell r="BU582"/>
          <cell r="BV582"/>
          <cell r="BW582"/>
          <cell r="BX582"/>
          <cell r="BY582"/>
          <cell r="BZ582"/>
          <cell r="CA582"/>
          <cell r="CB582"/>
          <cell r="CC582"/>
        </row>
        <row r="583">
          <cell r="C583"/>
          <cell r="D583"/>
          <cell r="E583"/>
          <cell r="F583"/>
          <cell r="G583"/>
          <cell r="H583"/>
          <cell r="I583"/>
          <cell r="J583" t="str">
            <v/>
          </cell>
          <cell r="K583" t="str">
            <v/>
          </cell>
          <cell r="L583" t="str">
            <v/>
          </cell>
          <cell r="M583"/>
          <cell r="N583"/>
          <cell r="O583"/>
          <cell r="P583"/>
          <cell r="Q583"/>
          <cell r="R583"/>
          <cell r="S583"/>
          <cell r="T583"/>
          <cell r="U583"/>
          <cell r="V583"/>
          <cell r="W583" t="str">
            <v/>
          </cell>
          <cell r="X583"/>
          <cell r="Y583"/>
          <cell r="Z583"/>
          <cell r="AA583"/>
          <cell r="AB583"/>
          <cell r="AC583"/>
          <cell r="AD583"/>
          <cell r="AE583"/>
          <cell r="AF583"/>
          <cell r="AG583"/>
          <cell r="AH583"/>
          <cell r="AI583"/>
          <cell r="AJ583"/>
          <cell r="AK583"/>
          <cell r="AL583"/>
          <cell r="AM583">
            <v>0</v>
          </cell>
          <cell r="AN583"/>
          <cell r="AO583" t="e">
            <v>#N/A</v>
          </cell>
          <cell r="AP583"/>
          <cell r="AQ583"/>
          <cell r="AR583"/>
          <cell r="AS583"/>
          <cell r="AT583"/>
          <cell r="AU583" t="str">
            <v/>
          </cell>
          <cell r="AV583" t="str">
            <v/>
          </cell>
          <cell r="AW583" t="str">
            <v/>
          </cell>
          <cell r="AX583" t="str">
            <v/>
          </cell>
          <cell r="AY583" t="str">
            <v/>
          </cell>
          <cell r="AZ583" t="str">
            <v/>
          </cell>
          <cell r="BA583" t="str">
            <v/>
          </cell>
          <cell r="BB583" t="str">
            <v/>
          </cell>
          <cell r="BC583" t="str">
            <v/>
          </cell>
          <cell r="BD583" t="str">
            <v/>
          </cell>
          <cell r="BE583" t="str">
            <v/>
          </cell>
          <cell r="BF583" t="e">
            <v>#N/A</v>
          </cell>
          <cell r="BG583">
            <v>0</v>
          </cell>
          <cell r="BH583" t="str">
            <v/>
          </cell>
          <cell r="BI583" t="str">
            <v/>
          </cell>
          <cell r="BJ583" t="str">
            <v/>
          </cell>
          <cell r="BK583" t="str">
            <v/>
          </cell>
          <cell r="BL583" t="str">
            <v/>
          </cell>
          <cell r="BM583" t="str">
            <v/>
          </cell>
          <cell r="BN583" t="str">
            <v/>
          </cell>
          <cell r="BO583" t="str">
            <v/>
          </cell>
          <cell r="BP583" t="str">
            <v/>
          </cell>
          <cell r="BQ583"/>
          <cell r="BR583"/>
          <cell r="BS583"/>
          <cell r="BU583"/>
          <cell r="BV583"/>
          <cell r="BW583"/>
          <cell r="BX583"/>
          <cell r="BY583"/>
          <cell r="BZ583"/>
          <cell r="CA583"/>
          <cell r="CB583"/>
          <cell r="CC583"/>
        </row>
        <row r="584">
          <cell r="C584"/>
          <cell r="D584"/>
          <cell r="E584"/>
          <cell r="F584"/>
          <cell r="G584"/>
          <cell r="H584"/>
          <cell r="I584"/>
          <cell r="J584" t="str">
            <v/>
          </cell>
          <cell r="K584" t="str">
            <v/>
          </cell>
          <cell r="L584" t="str">
            <v/>
          </cell>
          <cell r="M584"/>
          <cell r="N584"/>
          <cell r="O584"/>
          <cell r="P584"/>
          <cell r="Q584"/>
          <cell r="R584"/>
          <cell r="S584"/>
          <cell r="T584"/>
          <cell r="U584"/>
          <cell r="V584"/>
          <cell r="W584" t="str">
            <v/>
          </cell>
          <cell r="X584"/>
          <cell r="Y584"/>
          <cell r="Z584"/>
          <cell r="AA584"/>
          <cell r="AB584"/>
          <cell r="AC584"/>
          <cell r="AD584"/>
          <cell r="AE584"/>
          <cell r="AF584"/>
          <cell r="AG584"/>
          <cell r="AH584"/>
          <cell r="AI584"/>
          <cell r="AJ584"/>
          <cell r="AK584"/>
          <cell r="AL584"/>
          <cell r="AM584">
            <v>0</v>
          </cell>
          <cell r="AN584"/>
          <cell r="AO584" t="e">
            <v>#N/A</v>
          </cell>
          <cell r="AP584"/>
          <cell r="AQ584"/>
          <cell r="AR584"/>
          <cell r="AS584"/>
          <cell r="AT584"/>
          <cell r="AU584" t="str">
            <v/>
          </cell>
          <cell r="AV584" t="str">
            <v/>
          </cell>
          <cell r="AW584" t="str">
            <v/>
          </cell>
          <cell r="AX584" t="str">
            <v/>
          </cell>
          <cell r="AY584" t="str">
            <v/>
          </cell>
          <cell r="AZ584" t="str">
            <v/>
          </cell>
          <cell r="BA584" t="str">
            <v/>
          </cell>
          <cell r="BB584" t="str">
            <v/>
          </cell>
          <cell r="BC584" t="str">
            <v/>
          </cell>
          <cell r="BD584" t="str">
            <v/>
          </cell>
          <cell r="BE584" t="str">
            <v/>
          </cell>
          <cell r="BF584" t="e">
            <v>#N/A</v>
          </cell>
          <cell r="BG584">
            <v>0</v>
          </cell>
          <cell r="BH584" t="str">
            <v/>
          </cell>
          <cell r="BI584" t="str">
            <v/>
          </cell>
          <cell r="BJ584" t="str">
            <v/>
          </cell>
          <cell r="BK584" t="str">
            <v/>
          </cell>
          <cell r="BL584" t="str">
            <v/>
          </cell>
          <cell r="BM584" t="str">
            <v/>
          </cell>
          <cell r="BN584" t="str">
            <v/>
          </cell>
          <cell r="BO584" t="str">
            <v/>
          </cell>
          <cell r="BP584" t="str">
            <v/>
          </cell>
          <cell r="BQ584"/>
          <cell r="BR584"/>
          <cell r="BS584"/>
          <cell r="BU584"/>
          <cell r="BV584"/>
          <cell r="BW584"/>
          <cell r="BX584"/>
          <cell r="BY584"/>
          <cell r="BZ584"/>
          <cell r="CA584"/>
          <cell r="CB584"/>
          <cell r="CC584"/>
        </row>
        <row r="585">
          <cell r="C585"/>
          <cell r="D585"/>
          <cell r="E585"/>
          <cell r="F585"/>
          <cell r="G585"/>
          <cell r="H585"/>
          <cell r="I585"/>
          <cell r="J585" t="str">
            <v/>
          </cell>
          <cell r="K585" t="str">
            <v/>
          </cell>
          <cell r="L585" t="str">
            <v/>
          </cell>
          <cell r="M585"/>
          <cell r="N585"/>
          <cell r="O585"/>
          <cell r="P585"/>
          <cell r="Q585"/>
          <cell r="R585"/>
          <cell r="S585"/>
          <cell r="T585"/>
          <cell r="U585"/>
          <cell r="V585"/>
          <cell r="W585" t="str">
            <v/>
          </cell>
          <cell r="X585"/>
          <cell r="Y585"/>
          <cell r="Z585"/>
          <cell r="AA585"/>
          <cell r="AB585"/>
          <cell r="AC585"/>
          <cell r="AD585"/>
          <cell r="AE585"/>
          <cell r="AF585"/>
          <cell r="AG585"/>
          <cell r="AH585"/>
          <cell r="AI585"/>
          <cell r="AJ585"/>
          <cell r="AK585"/>
          <cell r="AL585"/>
          <cell r="AM585">
            <v>0</v>
          </cell>
          <cell r="AN585"/>
          <cell r="AO585" t="e">
            <v>#N/A</v>
          </cell>
          <cell r="AP585"/>
          <cell r="AQ585"/>
          <cell r="AR585"/>
          <cell r="AS585"/>
          <cell r="AT585"/>
          <cell r="AU585" t="str">
            <v/>
          </cell>
          <cell r="AV585" t="str">
            <v/>
          </cell>
          <cell r="AW585" t="str">
            <v/>
          </cell>
          <cell r="AX585" t="str">
            <v/>
          </cell>
          <cell r="AY585" t="str">
            <v/>
          </cell>
          <cell r="AZ585" t="str">
            <v/>
          </cell>
          <cell r="BA585" t="str">
            <v/>
          </cell>
          <cell r="BB585" t="str">
            <v/>
          </cell>
          <cell r="BC585" t="str">
            <v/>
          </cell>
          <cell r="BD585" t="str">
            <v/>
          </cell>
          <cell r="BE585" t="str">
            <v/>
          </cell>
          <cell r="BF585" t="e">
            <v>#N/A</v>
          </cell>
          <cell r="BG585">
            <v>0</v>
          </cell>
          <cell r="BH585" t="str">
            <v/>
          </cell>
          <cell r="BI585" t="str">
            <v/>
          </cell>
          <cell r="BJ585" t="str">
            <v/>
          </cell>
          <cell r="BK585" t="str">
            <v/>
          </cell>
          <cell r="BL585" t="str">
            <v/>
          </cell>
          <cell r="BM585" t="str">
            <v/>
          </cell>
          <cell r="BN585" t="str">
            <v/>
          </cell>
          <cell r="BO585" t="str">
            <v/>
          </cell>
          <cell r="BP585" t="str">
            <v/>
          </cell>
          <cell r="BQ585"/>
          <cell r="BR585"/>
          <cell r="BS585"/>
          <cell r="BU585"/>
          <cell r="BV585"/>
          <cell r="BW585"/>
          <cell r="BX585"/>
          <cell r="BY585"/>
          <cell r="BZ585"/>
          <cell r="CA585"/>
          <cell r="CB585"/>
          <cell r="CC585"/>
        </row>
        <row r="586">
          <cell r="C586"/>
          <cell r="D586"/>
          <cell r="E586"/>
          <cell r="F586"/>
          <cell r="G586"/>
          <cell r="H586"/>
          <cell r="I586"/>
          <cell r="J586" t="str">
            <v/>
          </cell>
          <cell r="K586" t="str">
            <v/>
          </cell>
          <cell r="L586" t="str">
            <v/>
          </cell>
          <cell r="M586"/>
          <cell r="N586"/>
          <cell r="O586"/>
          <cell r="P586"/>
          <cell r="Q586"/>
          <cell r="R586"/>
          <cell r="S586"/>
          <cell r="T586"/>
          <cell r="U586"/>
          <cell r="V586"/>
          <cell r="W586" t="str">
            <v/>
          </cell>
          <cell r="X586"/>
          <cell r="Y586"/>
          <cell r="Z586"/>
          <cell r="AA586"/>
          <cell r="AB586"/>
          <cell r="AC586"/>
          <cell r="AD586"/>
          <cell r="AE586"/>
          <cell r="AF586"/>
          <cell r="AG586"/>
          <cell r="AH586"/>
          <cell r="AI586"/>
          <cell r="AJ586"/>
          <cell r="AK586"/>
          <cell r="AL586"/>
          <cell r="AM586">
            <v>0</v>
          </cell>
          <cell r="AN586"/>
          <cell r="AO586" t="e">
            <v>#N/A</v>
          </cell>
          <cell r="AP586"/>
          <cell r="AQ586"/>
          <cell r="AR586"/>
          <cell r="AS586"/>
          <cell r="AT586"/>
          <cell r="AU586" t="str">
            <v/>
          </cell>
          <cell r="AV586" t="str">
            <v/>
          </cell>
          <cell r="AW586" t="str">
            <v/>
          </cell>
          <cell r="AX586" t="str">
            <v/>
          </cell>
          <cell r="AY586" t="str">
            <v/>
          </cell>
          <cell r="AZ586" t="str">
            <v/>
          </cell>
          <cell r="BA586" t="str">
            <v/>
          </cell>
          <cell r="BB586" t="str">
            <v/>
          </cell>
          <cell r="BC586" t="str">
            <v/>
          </cell>
          <cell r="BD586" t="str">
            <v/>
          </cell>
          <cell r="BE586" t="str">
            <v/>
          </cell>
          <cell r="BF586" t="e">
            <v>#N/A</v>
          </cell>
          <cell r="BG586">
            <v>0</v>
          </cell>
          <cell r="BH586" t="str">
            <v/>
          </cell>
          <cell r="BI586" t="str">
            <v/>
          </cell>
          <cell r="BJ586" t="str">
            <v/>
          </cell>
          <cell r="BK586" t="str">
            <v/>
          </cell>
          <cell r="BL586" t="str">
            <v/>
          </cell>
          <cell r="BM586" t="str">
            <v/>
          </cell>
          <cell r="BN586" t="str">
            <v/>
          </cell>
          <cell r="BO586" t="str">
            <v/>
          </cell>
          <cell r="BP586" t="str">
            <v/>
          </cell>
          <cell r="BQ586"/>
          <cell r="BR586"/>
          <cell r="BS586"/>
          <cell r="BU586"/>
          <cell r="BV586"/>
          <cell r="BW586"/>
          <cell r="BX586"/>
          <cell r="BY586"/>
          <cell r="BZ586"/>
          <cell r="CA586"/>
          <cell r="CB586"/>
          <cell r="CC586"/>
        </row>
        <row r="587">
          <cell r="C587"/>
          <cell r="D587"/>
          <cell r="E587"/>
          <cell r="F587"/>
          <cell r="G587"/>
          <cell r="H587"/>
          <cell r="I587"/>
          <cell r="J587" t="str">
            <v/>
          </cell>
          <cell r="K587" t="str">
            <v/>
          </cell>
          <cell r="L587" t="str">
            <v/>
          </cell>
          <cell r="M587"/>
          <cell r="N587"/>
          <cell r="O587"/>
          <cell r="P587"/>
          <cell r="Q587"/>
          <cell r="R587"/>
          <cell r="S587"/>
          <cell r="T587"/>
          <cell r="U587"/>
          <cell r="V587"/>
          <cell r="W587" t="str">
            <v/>
          </cell>
          <cell r="X587"/>
          <cell r="Y587"/>
          <cell r="Z587"/>
          <cell r="AA587"/>
          <cell r="AB587"/>
          <cell r="AC587"/>
          <cell r="AD587"/>
          <cell r="AE587"/>
          <cell r="AF587"/>
          <cell r="AG587"/>
          <cell r="AH587"/>
          <cell r="AI587"/>
          <cell r="AJ587"/>
          <cell r="AK587"/>
          <cell r="AL587"/>
          <cell r="AM587">
            <v>0</v>
          </cell>
          <cell r="AN587"/>
          <cell r="AO587" t="e">
            <v>#N/A</v>
          </cell>
          <cell r="AP587"/>
          <cell r="AQ587"/>
          <cell r="AR587"/>
          <cell r="AS587"/>
          <cell r="AT587"/>
          <cell r="AU587" t="str">
            <v/>
          </cell>
          <cell r="AV587" t="str">
            <v/>
          </cell>
          <cell r="AW587" t="str">
            <v/>
          </cell>
          <cell r="AX587" t="str">
            <v/>
          </cell>
          <cell r="AY587" t="str">
            <v/>
          </cell>
          <cell r="AZ587" t="str">
            <v/>
          </cell>
          <cell r="BA587" t="str">
            <v/>
          </cell>
          <cell r="BB587" t="str">
            <v/>
          </cell>
          <cell r="BC587" t="str">
            <v/>
          </cell>
          <cell r="BD587" t="str">
            <v/>
          </cell>
          <cell r="BE587" t="str">
            <v/>
          </cell>
          <cell r="BF587" t="e">
            <v>#N/A</v>
          </cell>
          <cell r="BG587">
            <v>0</v>
          </cell>
          <cell r="BH587" t="str">
            <v/>
          </cell>
          <cell r="BI587" t="str">
            <v/>
          </cell>
          <cell r="BJ587" t="str">
            <v/>
          </cell>
          <cell r="BK587" t="str">
            <v/>
          </cell>
          <cell r="BL587" t="str">
            <v/>
          </cell>
          <cell r="BM587" t="str">
            <v/>
          </cell>
          <cell r="BN587" t="str">
            <v/>
          </cell>
          <cell r="BO587" t="str">
            <v/>
          </cell>
          <cell r="BP587" t="str">
            <v/>
          </cell>
          <cell r="BQ587"/>
          <cell r="BR587"/>
          <cell r="BS587"/>
          <cell r="BU587"/>
          <cell r="BV587"/>
          <cell r="BW587"/>
          <cell r="BX587"/>
          <cell r="BY587"/>
          <cell r="BZ587"/>
          <cell r="CA587"/>
          <cell r="CB587"/>
          <cell r="CC587"/>
        </row>
        <row r="588">
          <cell r="C588"/>
          <cell r="D588"/>
          <cell r="E588"/>
          <cell r="F588"/>
          <cell r="G588"/>
          <cell r="H588"/>
          <cell r="I588"/>
          <cell r="J588" t="str">
            <v/>
          </cell>
          <cell r="K588" t="str">
            <v/>
          </cell>
          <cell r="L588" t="str">
            <v/>
          </cell>
          <cell r="M588"/>
          <cell r="N588"/>
          <cell r="O588"/>
          <cell r="P588"/>
          <cell r="Q588"/>
          <cell r="R588"/>
          <cell r="S588"/>
          <cell r="T588"/>
          <cell r="U588"/>
          <cell r="V588"/>
          <cell r="W588" t="str">
            <v/>
          </cell>
          <cell r="X588"/>
          <cell r="Y588"/>
          <cell r="Z588"/>
          <cell r="AA588"/>
          <cell r="AB588"/>
          <cell r="AC588"/>
          <cell r="AD588"/>
          <cell r="AE588"/>
          <cell r="AF588"/>
          <cell r="AG588"/>
          <cell r="AH588"/>
          <cell r="AI588"/>
          <cell r="AJ588"/>
          <cell r="AK588"/>
          <cell r="AL588"/>
          <cell r="AM588">
            <v>0</v>
          </cell>
          <cell r="AN588"/>
          <cell r="AO588" t="e">
            <v>#N/A</v>
          </cell>
          <cell r="AP588"/>
          <cell r="AQ588"/>
          <cell r="AR588"/>
          <cell r="AS588"/>
          <cell r="AT588"/>
          <cell r="AU588" t="str">
            <v/>
          </cell>
          <cell r="AV588" t="str">
            <v/>
          </cell>
          <cell r="AW588" t="str">
            <v/>
          </cell>
          <cell r="AX588" t="str">
            <v/>
          </cell>
          <cell r="AY588" t="str">
            <v/>
          </cell>
          <cell r="AZ588" t="str">
            <v/>
          </cell>
          <cell r="BA588" t="str">
            <v/>
          </cell>
          <cell r="BB588" t="str">
            <v/>
          </cell>
          <cell r="BC588" t="str">
            <v/>
          </cell>
          <cell r="BD588" t="str">
            <v/>
          </cell>
          <cell r="BE588" t="str">
            <v/>
          </cell>
          <cell r="BF588" t="e">
            <v>#N/A</v>
          </cell>
          <cell r="BG588">
            <v>0</v>
          </cell>
          <cell r="BH588" t="str">
            <v/>
          </cell>
          <cell r="BI588" t="str">
            <v/>
          </cell>
          <cell r="BJ588" t="str">
            <v/>
          </cell>
          <cell r="BK588" t="str">
            <v/>
          </cell>
          <cell r="BL588" t="str">
            <v/>
          </cell>
          <cell r="BM588" t="str">
            <v/>
          </cell>
          <cell r="BN588" t="str">
            <v/>
          </cell>
          <cell r="BO588" t="str">
            <v/>
          </cell>
          <cell r="BP588" t="str">
            <v/>
          </cell>
          <cell r="BQ588"/>
          <cell r="BR588"/>
          <cell r="BS588"/>
          <cell r="BU588"/>
          <cell r="BV588"/>
          <cell r="BW588"/>
          <cell r="BX588"/>
          <cell r="BY588"/>
          <cell r="BZ588"/>
          <cell r="CA588"/>
          <cell r="CB588"/>
          <cell r="CC588"/>
        </row>
        <row r="589">
          <cell r="C589"/>
          <cell r="D589"/>
          <cell r="E589"/>
          <cell r="F589"/>
          <cell r="G589"/>
          <cell r="H589"/>
          <cell r="I589"/>
          <cell r="J589"/>
          <cell r="K589" t="str">
            <v/>
          </cell>
          <cell r="L589"/>
          <cell r="M589"/>
          <cell r="N589"/>
          <cell r="O589"/>
          <cell r="P589"/>
          <cell r="Q589"/>
          <cell r="R589"/>
          <cell r="S589"/>
          <cell r="T589"/>
          <cell r="U589"/>
          <cell r="V589"/>
          <cell r="W589" t="str">
            <v/>
          </cell>
          <cell r="X589"/>
          <cell r="Y589"/>
          <cell r="Z589"/>
          <cell r="AA589"/>
          <cell r="AB589"/>
          <cell r="AC589"/>
          <cell r="AD589"/>
          <cell r="AE589"/>
          <cell r="AF589"/>
          <cell r="AG589"/>
          <cell r="AH589"/>
          <cell r="AI589"/>
          <cell r="AJ589"/>
          <cell r="AK589"/>
          <cell r="AL589"/>
          <cell r="AM589">
            <v>0</v>
          </cell>
          <cell r="AN589"/>
          <cell r="AO589" t="e">
            <v>#N/A</v>
          </cell>
          <cell r="AP589"/>
          <cell r="AQ589"/>
          <cell r="AR589"/>
          <cell r="AS589"/>
          <cell r="AT589"/>
          <cell r="AU589" t="str">
            <v/>
          </cell>
          <cell r="AV589" t="str">
            <v/>
          </cell>
          <cell r="AW589" t="str">
            <v/>
          </cell>
          <cell r="AX589" t="str">
            <v/>
          </cell>
          <cell r="AY589" t="str">
            <v/>
          </cell>
          <cell r="AZ589" t="str">
            <v/>
          </cell>
          <cell r="BA589" t="str">
            <v/>
          </cell>
          <cell r="BB589" t="str">
            <v/>
          </cell>
          <cell r="BC589" t="str">
            <v/>
          </cell>
          <cell r="BD589" t="str">
            <v/>
          </cell>
          <cell r="BE589" t="str">
            <v/>
          </cell>
          <cell r="BF589" t="e">
            <v>#N/A</v>
          </cell>
          <cell r="BG589">
            <v>0</v>
          </cell>
          <cell r="BH589" t="str">
            <v/>
          </cell>
          <cell r="BI589" t="str">
            <v/>
          </cell>
          <cell r="BJ589" t="str">
            <v/>
          </cell>
          <cell r="BK589" t="str">
            <v/>
          </cell>
          <cell r="BL589" t="str">
            <v/>
          </cell>
          <cell r="BM589" t="str">
            <v/>
          </cell>
          <cell r="BN589" t="str">
            <v/>
          </cell>
          <cell r="BO589" t="str">
            <v/>
          </cell>
          <cell r="BP589" t="str">
            <v/>
          </cell>
          <cell r="BQ589"/>
          <cell r="BR589"/>
          <cell r="BS589"/>
          <cell r="BU589"/>
          <cell r="BV589"/>
          <cell r="BW589"/>
          <cell r="BX589"/>
          <cell r="BY589"/>
          <cell r="BZ589"/>
          <cell r="CA589"/>
          <cell r="CB589"/>
          <cell r="CC589"/>
        </row>
        <row r="590">
          <cell r="C590"/>
          <cell r="D590"/>
          <cell r="E590"/>
          <cell r="F590"/>
          <cell r="G590"/>
          <cell r="H590"/>
          <cell r="I590"/>
          <cell r="J590"/>
          <cell r="K590" t="str">
            <v/>
          </cell>
          <cell r="L590"/>
          <cell r="M590"/>
          <cell r="N590"/>
          <cell r="O590"/>
          <cell r="P590"/>
          <cell r="Q590"/>
          <cell r="R590"/>
          <cell r="S590"/>
          <cell r="T590"/>
          <cell r="U590"/>
          <cell r="V590"/>
          <cell r="W590" t="str">
            <v/>
          </cell>
          <cell r="X590"/>
          <cell r="Y590"/>
          <cell r="Z590"/>
          <cell r="AA590"/>
          <cell r="AB590"/>
          <cell r="AC590"/>
          <cell r="AD590"/>
          <cell r="AE590"/>
          <cell r="AF590"/>
          <cell r="AG590"/>
          <cell r="AH590"/>
          <cell r="AI590"/>
          <cell r="AJ590"/>
          <cell r="AK590"/>
          <cell r="AL590"/>
          <cell r="AM590">
            <v>0</v>
          </cell>
          <cell r="AN590"/>
          <cell r="AO590" t="e">
            <v>#N/A</v>
          </cell>
          <cell r="AP590"/>
          <cell r="AQ590"/>
          <cell r="AR590"/>
          <cell r="AS590"/>
          <cell r="AT590"/>
          <cell r="AU590" t="str">
            <v/>
          </cell>
          <cell r="AV590" t="str">
            <v/>
          </cell>
          <cell r="AW590" t="str">
            <v/>
          </cell>
          <cell r="AX590" t="str">
            <v/>
          </cell>
          <cell r="AY590" t="str">
            <v/>
          </cell>
          <cell r="AZ590" t="str">
            <v/>
          </cell>
          <cell r="BA590" t="str">
            <v/>
          </cell>
          <cell r="BB590" t="str">
            <v/>
          </cell>
          <cell r="BC590" t="str">
            <v/>
          </cell>
          <cell r="BD590" t="str">
            <v/>
          </cell>
          <cell r="BE590" t="str">
            <v/>
          </cell>
          <cell r="BF590" t="e">
            <v>#N/A</v>
          </cell>
          <cell r="BG590">
            <v>0</v>
          </cell>
          <cell r="BH590" t="str">
            <v/>
          </cell>
          <cell r="BI590" t="str">
            <v/>
          </cell>
          <cell r="BJ590" t="str">
            <v/>
          </cell>
          <cell r="BK590" t="str">
            <v/>
          </cell>
          <cell r="BL590" t="str">
            <v/>
          </cell>
          <cell r="BM590" t="str">
            <v/>
          </cell>
          <cell r="BN590" t="str">
            <v/>
          </cell>
          <cell r="BO590" t="str">
            <v/>
          </cell>
          <cell r="BP590" t="str">
            <v/>
          </cell>
          <cell r="BQ590"/>
          <cell r="BR590"/>
          <cell r="BS590"/>
          <cell r="BU590"/>
          <cell r="BV590"/>
          <cell r="BW590"/>
          <cell r="BX590"/>
          <cell r="BY590"/>
          <cell r="BZ590"/>
          <cell r="CA590"/>
          <cell r="CB590"/>
          <cell r="CC590"/>
        </row>
        <row r="591">
          <cell r="C591"/>
          <cell r="D591"/>
          <cell r="E591"/>
          <cell r="F591"/>
          <cell r="G591"/>
          <cell r="H591"/>
          <cell r="I591"/>
          <cell r="J591"/>
          <cell r="K591" t="str">
            <v/>
          </cell>
          <cell r="L591"/>
          <cell r="M591"/>
          <cell r="N591"/>
          <cell r="O591"/>
          <cell r="P591"/>
          <cell r="Q591"/>
          <cell r="R591"/>
          <cell r="S591"/>
          <cell r="T591"/>
          <cell r="U591"/>
          <cell r="V591"/>
          <cell r="W591" t="str">
            <v/>
          </cell>
          <cell r="X591"/>
          <cell r="Y591"/>
          <cell r="Z591"/>
          <cell r="AA591"/>
          <cell r="AB591"/>
          <cell r="AC591"/>
          <cell r="AD591"/>
          <cell r="AE591"/>
          <cell r="AF591"/>
          <cell r="AG591"/>
          <cell r="AH591"/>
          <cell r="AI591"/>
          <cell r="AJ591"/>
          <cell r="AK591"/>
          <cell r="AL591"/>
          <cell r="AM591">
            <v>0</v>
          </cell>
          <cell r="AN591"/>
          <cell r="AO591" t="e">
            <v>#N/A</v>
          </cell>
          <cell r="AP591"/>
          <cell r="AQ591"/>
          <cell r="AR591"/>
          <cell r="AS591"/>
          <cell r="AT591"/>
          <cell r="AU591" t="str">
            <v/>
          </cell>
          <cell r="AV591" t="str">
            <v/>
          </cell>
          <cell r="AW591" t="str">
            <v/>
          </cell>
          <cell r="AX591" t="str">
            <v/>
          </cell>
          <cell r="AY591" t="str">
            <v/>
          </cell>
          <cell r="AZ591" t="str">
            <v/>
          </cell>
          <cell r="BA591" t="str">
            <v/>
          </cell>
          <cell r="BB591" t="str">
            <v/>
          </cell>
          <cell r="BC591" t="str">
            <v/>
          </cell>
          <cell r="BD591" t="str">
            <v/>
          </cell>
          <cell r="BE591" t="str">
            <v/>
          </cell>
          <cell r="BF591" t="e">
            <v>#N/A</v>
          </cell>
          <cell r="BG591">
            <v>0</v>
          </cell>
          <cell r="BH591" t="str">
            <v/>
          </cell>
          <cell r="BI591" t="str">
            <v/>
          </cell>
          <cell r="BJ591" t="str">
            <v/>
          </cell>
          <cell r="BK591" t="str">
            <v/>
          </cell>
          <cell r="BL591" t="str">
            <v/>
          </cell>
          <cell r="BM591" t="str">
            <v/>
          </cell>
          <cell r="BN591" t="str">
            <v/>
          </cell>
          <cell r="BO591" t="str">
            <v/>
          </cell>
          <cell r="BP591" t="str">
            <v/>
          </cell>
          <cell r="BQ591"/>
          <cell r="BR591"/>
          <cell r="BS591"/>
          <cell r="BU591"/>
          <cell r="BV591"/>
          <cell r="BW591"/>
          <cell r="BX591"/>
          <cell r="BY591"/>
          <cell r="BZ591"/>
          <cell r="CA591"/>
          <cell r="CB591"/>
          <cell r="CC591"/>
        </row>
        <row r="592">
          <cell r="C592"/>
          <cell r="D592"/>
          <cell r="E592"/>
          <cell r="F592"/>
          <cell r="G592"/>
          <cell r="H592"/>
          <cell r="I592"/>
          <cell r="J592"/>
          <cell r="K592" t="str">
            <v/>
          </cell>
          <cell r="L592"/>
          <cell r="M592"/>
          <cell r="N592"/>
          <cell r="O592"/>
          <cell r="P592"/>
          <cell r="Q592"/>
          <cell r="R592"/>
          <cell r="S592"/>
          <cell r="T592"/>
          <cell r="U592"/>
          <cell r="V592"/>
          <cell r="W592" t="str">
            <v/>
          </cell>
          <cell r="X592"/>
          <cell r="Y592"/>
          <cell r="Z592"/>
          <cell r="AA592"/>
          <cell r="AB592"/>
          <cell r="AC592"/>
          <cell r="AD592"/>
          <cell r="AE592"/>
          <cell r="AF592"/>
          <cell r="AG592"/>
          <cell r="AH592"/>
          <cell r="AI592"/>
          <cell r="AJ592"/>
          <cell r="AK592"/>
          <cell r="AL592"/>
          <cell r="AM592">
            <v>0</v>
          </cell>
          <cell r="AN592"/>
          <cell r="AO592" t="e">
            <v>#N/A</v>
          </cell>
          <cell r="AP592"/>
          <cell r="AQ592"/>
          <cell r="AR592"/>
          <cell r="AS592"/>
          <cell r="AT592"/>
          <cell r="AU592" t="str">
            <v/>
          </cell>
          <cell r="AV592" t="str">
            <v/>
          </cell>
          <cell r="AW592" t="str">
            <v/>
          </cell>
          <cell r="AX592" t="str">
            <v/>
          </cell>
          <cell r="AY592" t="str">
            <v/>
          </cell>
          <cell r="AZ592" t="str">
            <v/>
          </cell>
          <cell r="BA592" t="str">
            <v/>
          </cell>
          <cell r="BB592" t="str">
            <v/>
          </cell>
          <cell r="BC592" t="str">
            <v/>
          </cell>
          <cell r="BD592" t="str">
            <v/>
          </cell>
          <cell r="BE592" t="str">
            <v/>
          </cell>
          <cell r="BF592" t="e">
            <v>#N/A</v>
          </cell>
          <cell r="BG592">
            <v>0</v>
          </cell>
          <cell r="BH592" t="str">
            <v/>
          </cell>
          <cell r="BI592" t="str">
            <v/>
          </cell>
          <cell r="BJ592" t="str">
            <v/>
          </cell>
          <cell r="BK592" t="str">
            <v/>
          </cell>
          <cell r="BL592" t="str">
            <v/>
          </cell>
          <cell r="BM592" t="str">
            <v/>
          </cell>
          <cell r="BN592" t="str">
            <v/>
          </cell>
          <cell r="BO592" t="str">
            <v/>
          </cell>
          <cell r="BP592" t="str">
            <v/>
          </cell>
          <cell r="BQ592"/>
          <cell r="BR592"/>
          <cell r="BS592"/>
          <cell r="BU592"/>
          <cell r="BV592"/>
          <cell r="BW592"/>
          <cell r="BX592"/>
          <cell r="BY592"/>
          <cell r="BZ592"/>
          <cell r="CA592"/>
          <cell r="CB592"/>
          <cell r="CC592"/>
        </row>
        <row r="593">
          <cell r="C593"/>
          <cell r="D593"/>
          <cell r="E593"/>
          <cell r="F593"/>
          <cell r="G593"/>
          <cell r="H593"/>
          <cell r="I593"/>
          <cell r="J593"/>
          <cell r="K593" t="str">
            <v/>
          </cell>
          <cell r="L593"/>
          <cell r="M593"/>
          <cell r="N593"/>
          <cell r="O593"/>
          <cell r="P593"/>
          <cell r="Q593"/>
          <cell r="R593"/>
          <cell r="S593"/>
          <cell r="T593"/>
          <cell r="U593"/>
          <cell r="V593"/>
          <cell r="W593" t="str">
            <v/>
          </cell>
          <cell r="X593"/>
          <cell r="Y593"/>
          <cell r="Z593"/>
          <cell r="AA593"/>
          <cell r="AB593"/>
          <cell r="AC593"/>
          <cell r="AD593"/>
          <cell r="AE593"/>
          <cell r="AF593"/>
          <cell r="AG593"/>
          <cell r="AH593"/>
          <cell r="AI593"/>
          <cell r="AJ593"/>
          <cell r="AK593"/>
          <cell r="AL593"/>
          <cell r="AM593">
            <v>0</v>
          </cell>
          <cell r="AN593"/>
          <cell r="AO593" t="e">
            <v>#N/A</v>
          </cell>
          <cell r="AP593"/>
          <cell r="AQ593"/>
          <cell r="AR593"/>
          <cell r="AS593"/>
          <cell r="AT593"/>
          <cell r="AU593" t="str">
            <v/>
          </cell>
          <cell r="AV593" t="str">
            <v/>
          </cell>
          <cell r="AW593" t="str">
            <v/>
          </cell>
          <cell r="AX593" t="str">
            <v/>
          </cell>
          <cell r="AY593" t="str">
            <v/>
          </cell>
          <cell r="AZ593" t="str">
            <v/>
          </cell>
          <cell r="BA593" t="str">
            <v/>
          </cell>
          <cell r="BB593" t="str">
            <v/>
          </cell>
          <cell r="BC593" t="str">
            <v/>
          </cell>
          <cell r="BD593" t="str">
            <v/>
          </cell>
          <cell r="BE593" t="str">
            <v/>
          </cell>
          <cell r="BF593" t="e">
            <v>#N/A</v>
          </cell>
          <cell r="BG593">
            <v>0</v>
          </cell>
          <cell r="BH593" t="str">
            <v/>
          </cell>
          <cell r="BI593" t="str">
            <v/>
          </cell>
          <cell r="BJ593" t="str">
            <v/>
          </cell>
          <cell r="BK593" t="str">
            <v/>
          </cell>
          <cell r="BL593" t="str">
            <v/>
          </cell>
          <cell r="BM593" t="str">
            <v/>
          </cell>
          <cell r="BN593" t="str">
            <v/>
          </cell>
          <cell r="BO593" t="str">
            <v/>
          </cell>
          <cell r="BP593" t="str">
            <v/>
          </cell>
          <cell r="BQ593"/>
          <cell r="BR593"/>
          <cell r="BS593"/>
          <cell r="BU593"/>
          <cell r="BV593"/>
          <cell r="BW593"/>
          <cell r="BX593"/>
          <cell r="BY593"/>
          <cell r="BZ593"/>
          <cell r="CA593"/>
          <cell r="CB593"/>
          <cell r="CC593"/>
        </row>
        <row r="594">
          <cell r="C594"/>
          <cell r="D594"/>
          <cell r="E594"/>
          <cell r="F594"/>
          <cell r="G594"/>
          <cell r="H594"/>
          <cell r="I594"/>
          <cell r="J594"/>
          <cell r="K594" t="str">
            <v/>
          </cell>
          <cell r="L594"/>
          <cell r="M594"/>
          <cell r="N594"/>
          <cell r="O594"/>
          <cell r="P594"/>
          <cell r="Q594"/>
          <cell r="R594"/>
          <cell r="S594"/>
          <cell r="T594"/>
          <cell r="U594"/>
          <cell r="V594"/>
          <cell r="W594" t="str">
            <v/>
          </cell>
          <cell r="X594"/>
          <cell r="Y594"/>
          <cell r="Z594"/>
          <cell r="AA594"/>
          <cell r="AB594"/>
          <cell r="AC594"/>
          <cell r="AD594"/>
          <cell r="AE594"/>
          <cell r="AF594"/>
          <cell r="AG594"/>
          <cell r="AH594"/>
          <cell r="AI594"/>
          <cell r="AJ594"/>
          <cell r="AK594"/>
          <cell r="AL594"/>
          <cell r="AM594">
            <v>0</v>
          </cell>
          <cell r="AN594"/>
          <cell r="AO594" t="e">
            <v>#N/A</v>
          </cell>
          <cell r="AP594"/>
          <cell r="AQ594"/>
          <cell r="AR594"/>
          <cell r="AS594"/>
          <cell r="AT594"/>
          <cell r="AU594" t="str">
            <v/>
          </cell>
          <cell r="AV594" t="str">
            <v/>
          </cell>
          <cell r="AW594" t="str">
            <v/>
          </cell>
          <cell r="AX594" t="str">
            <v/>
          </cell>
          <cell r="AY594" t="str">
            <v/>
          </cell>
          <cell r="AZ594" t="str">
            <v/>
          </cell>
          <cell r="BA594" t="str">
            <v/>
          </cell>
          <cell r="BB594" t="str">
            <v/>
          </cell>
          <cell r="BC594" t="str">
            <v/>
          </cell>
          <cell r="BD594" t="str">
            <v/>
          </cell>
          <cell r="BE594" t="str">
            <v/>
          </cell>
          <cell r="BF594" t="e">
            <v>#N/A</v>
          </cell>
          <cell r="BG594">
            <v>0</v>
          </cell>
          <cell r="BH594" t="str">
            <v/>
          </cell>
          <cell r="BI594" t="str">
            <v/>
          </cell>
          <cell r="BJ594" t="str">
            <v/>
          </cell>
          <cell r="BK594" t="str">
            <v/>
          </cell>
          <cell r="BL594" t="str">
            <v/>
          </cell>
          <cell r="BM594" t="str">
            <v/>
          </cell>
          <cell r="BN594" t="str">
            <v/>
          </cell>
          <cell r="BO594" t="str">
            <v/>
          </cell>
          <cell r="BP594" t="str">
            <v/>
          </cell>
          <cell r="BQ594"/>
          <cell r="BR594"/>
          <cell r="BS594"/>
          <cell r="BU594"/>
          <cell r="BV594"/>
          <cell r="BW594"/>
          <cell r="BX594"/>
          <cell r="BY594"/>
          <cell r="BZ594"/>
          <cell r="CA594"/>
          <cell r="CB594"/>
          <cell r="CC594"/>
        </row>
        <row r="595">
          <cell r="C595"/>
          <cell r="D595"/>
          <cell r="E595"/>
          <cell r="F595"/>
          <cell r="G595"/>
          <cell r="H595"/>
          <cell r="I595"/>
          <cell r="J595"/>
          <cell r="K595" t="str">
            <v/>
          </cell>
          <cell r="L595"/>
          <cell r="M595"/>
          <cell r="N595"/>
          <cell r="O595"/>
          <cell r="P595"/>
          <cell r="Q595"/>
          <cell r="R595"/>
          <cell r="S595"/>
          <cell r="T595"/>
          <cell r="U595"/>
          <cell r="V595"/>
          <cell r="W595" t="str">
            <v/>
          </cell>
          <cell r="X595"/>
          <cell r="Y595"/>
          <cell r="Z595"/>
          <cell r="AA595"/>
          <cell r="AB595"/>
          <cell r="AC595"/>
          <cell r="AD595"/>
          <cell r="AE595"/>
          <cell r="AF595"/>
          <cell r="AG595"/>
          <cell r="AH595"/>
          <cell r="AI595"/>
          <cell r="AJ595"/>
          <cell r="AK595"/>
          <cell r="AL595"/>
          <cell r="AM595">
            <v>0</v>
          </cell>
          <cell r="AN595"/>
          <cell r="AO595" t="e">
            <v>#N/A</v>
          </cell>
          <cell r="AP595"/>
          <cell r="AQ595"/>
          <cell r="AR595"/>
          <cell r="AS595"/>
          <cell r="AT595"/>
          <cell r="AU595" t="str">
            <v/>
          </cell>
          <cell r="AV595" t="str">
            <v/>
          </cell>
          <cell r="AW595" t="str">
            <v/>
          </cell>
          <cell r="AX595" t="str">
            <v/>
          </cell>
          <cell r="AY595" t="str">
            <v/>
          </cell>
          <cell r="AZ595" t="str">
            <v/>
          </cell>
          <cell r="BA595" t="str">
            <v/>
          </cell>
          <cell r="BB595" t="str">
            <v/>
          </cell>
          <cell r="BC595" t="str">
            <v/>
          </cell>
          <cell r="BD595" t="str">
            <v/>
          </cell>
          <cell r="BE595" t="str">
            <v/>
          </cell>
          <cell r="BF595" t="e">
            <v>#N/A</v>
          </cell>
          <cell r="BG595">
            <v>0</v>
          </cell>
          <cell r="BH595" t="str">
            <v/>
          </cell>
          <cell r="BI595" t="str">
            <v/>
          </cell>
          <cell r="BJ595" t="str">
            <v/>
          </cell>
          <cell r="BK595" t="str">
            <v/>
          </cell>
          <cell r="BL595" t="str">
            <v/>
          </cell>
          <cell r="BM595" t="str">
            <v/>
          </cell>
          <cell r="BN595" t="str">
            <v/>
          </cell>
          <cell r="BO595" t="str">
            <v/>
          </cell>
          <cell r="BP595" t="str">
            <v/>
          </cell>
          <cell r="BQ595"/>
          <cell r="BR595"/>
          <cell r="BS595"/>
          <cell r="BU595"/>
          <cell r="BV595"/>
          <cell r="BW595"/>
          <cell r="BX595"/>
          <cell r="BY595"/>
          <cell r="BZ595"/>
          <cell r="CA595"/>
          <cell r="CB595"/>
          <cell r="CC595"/>
        </row>
        <row r="596">
          <cell r="C596"/>
          <cell r="D596"/>
          <cell r="E596"/>
          <cell r="F596"/>
          <cell r="G596"/>
          <cell r="H596"/>
          <cell r="I596"/>
          <cell r="J596"/>
          <cell r="K596" t="str">
            <v/>
          </cell>
          <cell r="L596"/>
          <cell r="M596"/>
          <cell r="N596"/>
          <cell r="O596"/>
          <cell r="P596"/>
          <cell r="Q596"/>
          <cell r="R596"/>
          <cell r="S596"/>
          <cell r="T596"/>
          <cell r="U596"/>
          <cell r="V596"/>
          <cell r="W596" t="str">
            <v/>
          </cell>
          <cell r="X596"/>
          <cell r="Y596"/>
          <cell r="Z596"/>
          <cell r="AA596"/>
          <cell r="AB596"/>
          <cell r="AC596"/>
          <cell r="AD596"/>
          <cell r="AE596"/>
          <cell r="AF596"/>
          <cell r="AG596"/>
          <cell r="AH596"/>
          <cell r="AI596"/>
          <cell r="AJ596"/>
          <cell r="AK596"/>
          <cell r="AL596"/>
          <cell r="AM596">
            <v>0</v>
          </cell>
          <cell r="AN596"/>
          <cell r="AO596" t="e">
            <v>#N/A</v>
          </cell>
          <cell r="AP596"/>
          <cell r="AQ596"/>
          <cell r="AR596"/>
          <cell r="AS596"/>
          <cell r="AT596"/>
          <cell r="AU596" t="str">
            <v/>
          </cell>
          <cell r="AV596" t="str">
            <v/>
          </cell>
          <cell r="AW596" t="str">
            <v/>
          </cell>
          <cell r="AX596" t="str">
            <v/>
          </cell>
          <cell r="AY596" t="str">
            <v/>
          </cell>
          <cell r="AZ596" t="str">
            <v/>
          </cell>
          <cell r="BA596" t="str">
            <v/>
          </cell>
          <cell r="BB596" t="str">
            <v/>
          </cell>
          <cell r="BC596" t="str">
            <v/>
          </cell>
          <cell r="BD596" t="str">
            <v/>
          </cell>
          <cell r="BE596" t="str">
            <v/>
          </cell>
          <cell r="BF596" t="e">
            <v>#N/A</v>
          </cell>
          <cell r="BG596">
            <v>0</v>
          </cell>
          <cell r="BH596" t="str">
            <v/>
          </cell>
          <cell r="BI596" t="str">
            <v/>
          </cell>
          <cell r="BJ596" t="str">
            <v/>
          </cell>
          <cell r="BK596" t="str">
            <v/>
          </cell>
          <cell r="BL596" t="str">
            <v/>
          </cell>
          <cell r="BM596" t="str">
            <v/>
          </cell>
          <cell r="BN596" t="str">
            <v/>
          </cell>
          <cell r="BO596" t="str">
            <v/>
          </cell>
          <cell r="BP596" t="str">
            <v/>
          </cell>
          <cell r="BQ596"/>
          <cell r="BR596"/>
          <cell r="BS596"/>
          <cell r="BU596"/>
          <cell r="BV596"/>
          <cell r="BW596"/>
          <cell r="BX596"/>
          <cell r="BY596"/>
          <cell r="BZ596"/>
          <cell r="CA596"/>
          <cell r="CB596"/>
          <cell r="CC596"/>
        </row>
        <row r="597">
          <cell r="C597"/>
          <cell r="D597"/>
          <cell r="E597"/>
          <cell r="F597"/>
          <cell r="G597"/>
          <cell r="H597"/>
          <cell r="I597"/>
          <cell r="J597"/>
          <cell r="K597" t="str">
            <v/>
          </cell>
          <cell r="L597"/>
          <cell r="M597"/>
          <cell r="N597"/>
          <cell r="O597"/>
          <cell r="P597"/>
          <cell r="Q597"/>
          <cell r="R597"/>
          <cell r="S597"/>
          <cell r="T597"/>
          <cell r="U597"/>
          <cell r="V597"/>
          <cell r="W597" t="str">
            <v/>
          </cell>
          <cell r="X597"/>
          <cell r="Y597"/>
          <cell r="Z597"/>
          <cell r="AA597"/>
          <cell r="AB597"/>
          <cell r="AC597"/>
          <cell r="AD597"/>
          <cell r="AE597"/>
          <cell r="AF597"/>
          <cell r="AG597"/>
          <cell r="AH597"/>
          <cell r="AI597"/>
          <cell r="AJ597"/>
          <cell r="AK597"/>
          <cell r="AL597"/>
          <cell r="AM597">
            <v>0</v>
          </cell>
          <cell r="AN597"/>
          <cell r="AO597" t="e">
            <v>#N/A</v>
          </cell>
          <cell r="AP597"/>
          <cell r="AQ597"/>
          <cell r="AR597"/>
          <cell r="AS597"/>
          <cell r="AT597"/>
          <cell r="AU597" t="str">
            <v/>
          </cell>
          <cell r="AV597" t="str">
            <v/>
          </cell>
          <cell r="AW597" t="str">
            <v/>
          </cell>
          <cell r="AX597" t="str">
            <v/>
          </cell>
          <cell r="AY597" t="str">
            <v/>
          </cell>
          <cell r="AZ597" t="str">
            <v/>
          </cell>
          <cell r="BA597" t="str">
            <v/>
          </cell>
          <cell r="BB597" t="str">
            <v/>
          </cell>
          <cell r="BC597" t="str">
            <v/>
          </cell>
          <cell r="BD597" t="str">
            <v/>
          </cell>
          <cell r="BE597" t="str">
            <v/>
          </cell>
          <cell r="BF597" t="e">
            <v>#N/A</v>
          </cell>
          <cell r="BG597">
            <v>0</v>
          </cell>
          <cell r="BH597" t="str">
            <v/>
          </cell>
          <cell r="BI597" t="str">
            <v/>
          </cell>
          <cell r="BJ597" t="str">
            <v/>
          </cell>
          <cell r="BK597" t="str">
            <v/>
          </cell>
          <cell r="BL597" t="str">
            <v/>
          </cell>
          <cell r="BM597" t="str">
            <v/>
          </cell>
          <cell r="BN597" t="str">
            <v/>
          </cell>
          <cell r="BO597" t="str">
            <v/>
          </cell>
          <cell r="BP597" t="str">
            <v/>
          </cell>
          <cell r="BQ597"/>
          <cell r="BR597"/>
          <cell r="BS597"/>
          <cell r="BU597"/>
          <cell r="BV597"/>
          <cell r="BW597"/>
          <cell r="BX597"/>
          <cell r="BY597"/>
          <cell r="BZ597"/>
          <cell r="CA597"/>
          <cell r="CB597"/>
          <cell r="CC597"/>
        </row>
        <row r="598">
          <cell r="C598"/>
          <cell r="D598"/>
          <cell r="E598"/>
          <cell r="F598"/>
          <cell r="G598"/>
          <cell r="H598"/>
          <cell r="I598"/>
          <cell r="J598"/>
          <cell r="K598" t="str">
            <v/>
          </cell>
          <cell r="L598"/>
          <cell r="M598"/>
          <cell r="N598"/>
          <cell r="O598"/>
          <cell r="P598"/>
          <cell r="Q598"/>
          <cell r="R598"/>
          <cell r="S598"/>
          <cell r="T598"/>
          <cell r="U598"/>
          <cell r="V598"/>
          <cell r="W598" t="str">
            <v/>
          </cell>
          <cell r="X598"/>
          <cell r="Y598"/>
          <cell r="Z598"/>
          <cell r="AA598"/>
          <cell r="AB598"/>
          <cell r="AC598"/>
          <cell r="AD598"/>
          <cell r="AE598"/>
          <cell r="AF598"/>
          <cell r="AG598"/>
          <cell r="AH598"/>
          <cell r="AI598"/>
          <cell r="AJ598"/>
          <cell r="AK598"/>
          <cell r="AL598"/>
          <cell r="AM598">
            <v>0</v>
          </cell>
          <cell r="AN598"/>
          <cell r="AO598" t="e">
            <v>#N/A</v>
          </cell>
          <cell r="AP598"/>
          <cell r="AQ598"/>
          <cell r="AR598"/>
          <cell r="AS598"/>
          <cell r="AT598"/>
          <cell r="AU598" t="str">
            <v/>
          </cell>
          <cell r="AV598" t="str">
            <v/>
          </cell>
          <cell r="AW598" t="str">
            <v/>
          </cell>
          <cell r="AX598" t="str">
            <v/>
          </cell>
          <cell r="AY598" t="str">
            <v/>
          </cell>
          <cell r="AZ598" t="str">
            <v/>
          </cell>
          <cell r="BA598" t="str">
            <v/>
          </cell>
          <cell r="BB598" t="str">
            <v/>
          </cell>
          <cell r="BC598" t="str">
            <v/>
          </cell>
          <cell r="BD598" t="str">
            <v/>
          </cell>
          <cell r="BE598" t="str">
            <v/>
          </cell>
          <cell r="BF598" t="e">
            <v>#N/A</v>
          </cell>
          <cell r="BG598">
            <v>0</v>
          </cell>
          <cell r="BH598" t="str">
            <v/>
          </cell>
          <cell r="BI598" t="str">
            <v/>
          </cell>
          <cell r="BJ598" t="str">
            <v/>
          </cell>
          <cell r="BK598" t="str">
            <v/>
          </cell>
          <cell r="BL598" t="str">
            <v/>
          </cell>
          <cell r="BM598" t="str">
            <v/>
          </cell>
          <cell r="BN598" t="str">
            <v/>
          </cell>
          <cell r="BO598" t="str">
            <v/>
          </cell>
          <cell r="BP598" t="str">
            <v/>
          </cell>
          <cell r="BQ598"/>
          <cell r="BR598"/>
          <cell r="BS598"/>
          <cell r="BU598"/>
          <cell r="BV598"/>
          <cell r="BW598"/>
          <cell r="BX598"/>
          <cell r="BY598"/>
          <cell r="BZ598"/>
          <cell r="CA598"/>
          <cell r="CB598"/>
          <cell r="CC598"/>
        </row>
        <row r="599">
          <cell r="C599"/>
          <cell r="D599"/>
          <cell r="E599"/>
          <cell r="F599"/>
          <cell r="G599"/>
          <cell r="H599"/>
          <cell r="I599"/>
          <cell r="J599"/>
          <cell r="K599" t="str">
            <v/>
          </cell>
          <cell r="L599"/>
          <cell r="M599"/>
          <cell r="N599"/>
          <cell r="O599"/>
          <cell r="P599"/>
          <cell r="Q599"/>
          <cell r="R599"/>
          <cell r="S599"/>
          <cell r="T599"/>
          <cell r="U599"/>
          <cell r="V599"/>
          <cell r="W599" t="str">
            <v/>
          </cell>
          <cell r="X599"/>
          <cell r="Y599"/>
          <cell r="Z599"/>
          <cell r="AA599"/>
          <cell r="AB599"/>
          <cell r="AC599"/>
          <cell r="AD599"/>
          <cell r="AE599"/>
          <cell r="AF599"/>
          <cell r="AG599"/>
          <cell r="AH599"/>
          <cell r="AI599"/>
          <cell r="AJ599"/>
          <cell r="AK599"/>
          <cell r="AL599"/>
          <cell r="AM599">
            <v>0</v>
          </cell>
          <cell r="AN599"/>
          <cell r="AO599" t="e">
            <v>#N/A</v>
          </cell>
          <cell r="AP599"/>
          <cell r="AQ599"/>
          <cell r="AR599"/>
          <cell r="AS599"/>
          <cell r="AT599"/>
          <cell r="AU599" t="str">
            <v/>
          </cell>
          <cell r="AV599" t="str">
            <v/>
          </cell>
          <cell r="AW599" t="str">
            <v/>
          </cell>
          <cell r="AX599" t="str">
            <v/>
          </cell>
          <cell r="AY599" t="str">
            <v/>
          </cell>
          <cell r="AZ599" t="str">
            <v/>
          </cell>
          <cell r="BA599" t="str">
            <v/>
          </cell>
          <cell r="BB599" t="str">
            <v/>
          </cell>
          <cell r="BC599" t="str">
            <v/>
          </cell>
          <cell r="BD599" t="str">
            <v/>
          </cell>
          <cell r="BE599" t="str">
            <v/>
          </cell>
          <cell r="BF599" t="e">
            <v>#N/A</v>
          </cell>
          <cell r="BG599">
            <v>0</v>
          </cell>
          <cell r="BH599" t="str">
            <v/>
          </cell>
          <cell r="BI599" t="str">
            <v/>
          </cell>
          <cell r="BJ599" t="str">
            <v/>
          </cell>
          <cell r="BK599" t="str">
            <v/>
          </cell>
          <cell r="BL599" t="str">
            <v/>
          </cell>
          <cell r="BM599" t="str">
            <v/>
          </cell>
          <cell r="BN599" t="str">
            <v/>
          </cell>
          <cell r="BO599" t="str">
            <v/>
          </cell>
          <cell r="BP599" t="str">
            <v/>
          </cell>
          <cell r="BQ599"/>
          <cell r="BR599"/>
          <cell r="BS599"/>
          <cell r="BU599"/>
          <cell r="BV599"/>
          <cell r="BW599"/>
          <cell r="BX599"/>
          <cell r="BY599"/>
          <cell r="BZ599"/>
          <cell r="CA599"/>
          <cell r="CB599"/>
          <cell r="CC599"/>
        </row>
        <row r="600">
          <cell r="C600"/>
          <cell r="D600"/>
          <cell r="E600"/>
          <cell r="F600"/>
          <cell r="G600"/>
          <cell r="H600"/>
          <cell r="I600"/>
          <cell r="J600"/>
          <cell r="K600" t="str">
            <v/>
          </cell>
          <cell r="L600"/>
          <cell r="M600"/>
          <cell r="N600"/>
          <cell r="O600"/>
          <cell r="P600"/>
          <cell r="Q600"/>
          <cell r="R600"/>
          <cell r="S600"/>
          <cell r="T600"/>
          <cell r="U600"/>
          <cell r="V600"/>
          <cell r="W600" t="str">
            <v/>
          </cell>
          <cell r="X600"/>
          <cell r="Y600"/>
          <cell r="Z600"/>
          <cell r="AA600"/>
          <cell r="AB600"/>
          <cell r="AC600"/>
          <cell r="AD600"/>
          <cell r="AE600"/>
          <cell r="AF600"/>
          <cell r="AG600"/>
          <cell r="AH600"/>
          <cell r="AI600"/>
          <cell r="AJ600"/>
          <cell r="AK600"/>
          <cell r="AL600"/>
          <cell r="AM600">
            <v>0</v>
          </cell>
          <cell r="AN600"/>
          <cell r="AO600" t="e">
            <v>#N/A</v>
          </cell>
          <cell r="AP600"/>
          <cell r="AQ600"/>
          <cell r="AR600"/>
          <cell r="AS600"/>
          <cell r="AT600"/>
          <cell r="AU600" t="str">
            <v/>
          </cell>
          <cell r="AV600" t="str">
            <v/>
          </cell>
          <cell r="AW600" t="str">
            <v/>
          </cell>
          <cell r="AX600" t="str">
            <v/>
          </cell>
          <cell r="AY600" t="str">
            <v/>
          </cell>
          <cell r="AZ600" t="str">
            <v/>
          </cell>
          <cell r="BA600" t="str">
            <v/>
          </cell>
          <cell r="BB600" t="str">
            <v/>
          </cell>
          <cell r="BC600" t="str">
            <v/>
          </cell>
          <cell r="BD600" t="str">
            <v/>
          </cell>
          <cell r="BE600" t="str">
            <v/>
          </cell>
          <cell r="BF600" t="e">
            <v>#N/A</v>
          </cell>
          <cell r="BG600">
            <v>0</v>
          </cell>
          <cell r="BH600" t="str">
            <v/>
          </cell>
          <cell r="BI600" t="str">
            <v/>
          </cell>
          <cell r="BJ600" t="str">
            <v/>
          </cell>
          <cell r="BK600" t="str">
            <v/>
          </cell>
          <cell r="BL600" t="str">
            <v/>
          </cell>
          <cell r="BM600" t="str">
            <v/>
          </cell>
          <cell r="BN600" t="str">
            <v/>
          </cell>
          <cell r="BO600" t="str">
            <v/>
          </cell>
          <cell r="BP600" t="str">
            <v/>
          </cell>
          <cell r="BQ600"/>
          <cell r="BR600"/>
          <cell r="BS600"/>
          <cell r="BU600"/>
          <cell r="BV600"/>
          <cell r="BW600"/>
          <cell r="BX600"/>
          <cell r="BY600"/>
          <cell r="BZ600"/>
          <cell r="CA600"/>
          <cell r="CB600"/>
          <cell r="CC600"/>
        </row>
        <row r="601">
          <cell r="C601"/>
          <cell r="D601"/>
          <cell r="E601"/>
          <cell r="F601"/>
          <cell r="G601"/>
          <cell r="H601"/>
          <cell r="I601"/>
          <cell r="J601"/>
          <cell r="K601" t="str">
            <v/>
          </cell>
          <cell r="L601"/>
          <cell r="M601"/>
          <cell r="N601"/>
          <cell r="O601"/>
          <cell r="P601"/>
          <cell r="Q601"/>
          <cell r="R601"/>
          <cell r="S601"/>
          <cell r="T601"/>
          <cell r="U601"/>
          <cell r="V601"/>
          <cell r="W601" t="str">
            <v/>
          </cell>
          <cell r="X601"/>
          <cell r="Y601"/>
          <cell r="Z601"/>
          <cell r="AA601"/>
          <cell r="AB601"/>
          <cell r="AC601"/>
          <cell r="AD601"/>
          <cell r="AE601"/>
          <cell r="AF601"/>
          <cell r="AG601"/>
          <cell r="AH601"/>
          <cell r="AI601"/>
          <cell r="AJ601"/>
          <cell r="AK601"/>
          <cell r="AL601"/>
          <cell r="AM601">
            <v>0</v>
          </cell>
          <cell r="AN601"/>
          <cell r="AO601" t="e">
            <v>#N/A</v>
          </cell>
          <cell r="AP601"/>
          <cell r="AQ601"/>
          <cell r="AR601"/>
          <cell r="AS601"/>
          <cell r="AT601"/>
          <cell r="AU601" t="str">
            <v/>
          </cell>
          <cell r="AV601" t="str">
            <v/>
          </cell>
          <cell r="AW601" t="str">
            <v/>
          </cell>
          <cell r="AX601" t="str">
            <v/>
          </cell>
          <cell r="AY601" t="str">
            <v/>
          </cell>
          <cell r="AZ601" t="str">
            <v/>
          </cell>
          <cell r="BA601" t="str">
            <v/>
          </cell>
          <cell r="BB601" t="str">
            <v/>
          </cell>
          <cell r="BC601" t="str">
            <v/>
          </cell>
          <cell r="BD601" t="str">
            <v/>
          </cell>
          <cell r="BE601" t="str">
            <v/>
          </cell>
          <cell r="BF601" t="e">
            <v>#N/A</v>
          </cell>
          <cell r="BG601">
            <v>0</v>
          </cell>
          <cell r="BH601" t="str">
            <v/>
          </cell>
          <cell r="BI601" t="str">
            <v/>
          </cell>
          <cell r="BJ601" t="str">
            <v/>
          </cell>
          <cell r="BK601" t="str">
            <v/>
          </cell>
          <cell r="BL601" t="str">
            <v/>
          </cell>
          <cell r="BM601" t="str">
            <v/>
          </cell>
          <cell r="BN601" t="str">
            <v/>
          </cell>
          <cell r="BO601" t="str">
            <v/>
          </cell>
          <cell r="BP601" t="str">
            <v/>
          </cell>
          <cell r="BQ601"/>
          <cell r="BR601"/>
          <cell r="BS601"/>
          <cell r="BU601"/>
          <cell r="BV601"/>
          <cell r="BW601"/>
          <cell r="BX601"/>
          <cell r="BY601"/>
          <cell r="BZ601"/>
          <cell r="CA601"/>
          <cell r="CB601"/>
          <cell r="CC601"/>
        </row>
        <row r="602">
          <cell r="C602"/>
          <cell r="D602"/>
          <cell r="E602"/>
          <cell r="F602"/>
          <cell r="G602"/>
          <cell r="H602"/>
          <cell r="I602"/>
          <cell r="J602"/>
          <cell r="K602"/>
          <cell r="L602"/>
          <cell r="M602"/>
          <cell r="N602"/>
          <cell r="O602"/>
          <cell r="P602"/>
          <cell r="Q602"/>
          <cell r="R602"/>
          <cell r="S602"/>
          <cell r="T602"/>
          <cell r="U602"/>
          <cell r="V602"/>
          <cell r="W602" t="str">
            <v/>
          </cell>
          <cell r="X602"/>
          <cell r="Y602"/>
          <cell r="Z602"/>
          <cell r="AA602"/>
          <cell r="AB602"/>
          <cell r="AC602"/>
          <cell r="AD602"/>
          <cell r="AE602"/>
          <cell r="AF602"/>
          <cell r="AG602"/>
          <cell r="AH602"/>
          <cell r="AI602"/>
          <cell r="AJ602"/>
          <cell r="AK602"/>
          <cell r="AL602"/>
          <cell r="AM602">
            <v>0</v>
          </cell>
          <cell r="AN602"/>
          <cell r="AO602" t="e">
            <v>#N/A</v>
          </cell>
          <cell r="AP602"/>
          <cell r="AQ602"/>
          <cell r="AR602"/>
          <cell r="AS602"/>
          <cell r="AT602"/>
          <cell r="AU602" t="str">
            <v/>
          </cell>
          <cell r="AV602" t="str">
            <v/>
          </cell>
          <cell r="AW602" t="str">
            <v/>
          </cell>
          <cell r="AX602" t="str">
            <v/>
          </cell>
          <cell r="AY602" t="str">
            <v/>
          </cell>
          <cell r="AZ602" t="str">
            <v/>
          </cell>
          <cell r="BA602" t="str">
            <v/>
          </cell>
          <cell r="BB602" t="str">
            <v/>
          </cell>
          <cell r="BC602" t="str">
            <v/>
          </cell>
          <cell r="BD602" t="str">
            <v/>
          </cell>
          <cell r="BE602" t="str">
            <v/>
          </cell>
          <cell r="BF602" t="e">
            <v>#N/A</v>
          </cell>
          <cell r="BG602">
            <v>0</v>
          </cell>
          <cell r="BH602" t="str">
            <v/>
          </cell>
          <cell r="BI602" t="str">
            <v/>
          </cell>
          <cell r="BJ602" t="str">
            <v/>
          </cell>
          <cell r="BK602" t="str">
            <v/>
          </cell>
          <cell r="BL602" t="str">
            <v/>
          </cell>
          <cell r="BM602" t="str">
            <v/>
          </cell>
          <cell r="BN602" t="str">
            <v/>
          </cell>
          <cell r="BO602" t="str">
            <v/>
          </cell>
          <cell r="BP602" t="str">
            <v/>
          </cell>
          <cell r="BQ602"/>
          <cell r="BR602"/>
          <cell r="BS602"/>
          <cell r="BU602"/>
          <cell r="BV602"/>
          <cell r="BW602"/>
          <cell r="BX602"/>
          <cell r="BY602"/>
          <cell r="BZ602"/>
          <cell r="CA602"/>
          <cell r="CB602"/>
          <cell r="CC602"/>
        </row>
        <row r="603">
          <cell r="C603"/>
          <cell r="D603"/>
          <cell r="E603"/>
          <cell r="F603"/>
          <cell r="G603"/>
          <cell r="H603"/>
          <cell r="I603"/>
          <cell r="J603"/>
          <cell r="K603"/>
          <cell r="L603"/>
          <cell r="M603"/>
          <cell r="N603"/>
          <cell r="O603"/>
          <cell r="P603"/>
          <cell r="Q603"/>
          <cell r="R603"/>
          <cell r="S603"/>
          <cell r="T603"/>
          <cell r="U603"/>
          <cell r="V603"/>
          <cell r="W603" t="str">
            <v/>
          </cell>
          <cell r="X603"/>
          <cell r="Y603"/>
          <cell r="Z603"/>
          <cell r="AA603"/>
          <cell r="AB603"/>
          <cell r="AC603"/>
          <cell r="AD603"/>
          <cell r="AE603"/>
          <cell r="AF603"/>
          <cell r="AG603"/>
          <cell r="AH603"/>
          <cell r="AI603"/>
          <cell r="AJ603"/>
          <cell r="AK603"/>
          <cell r="AL603"/>
          <cell r="AM603">
            <v>0</v>
          </cell>
          <cell r="AN603"/>
          <cell r="AO603" t="e">
            <v>#N/A</v>
          </cell>
          <cell r="AP603"/>
          <cell r="AQ603"/>
          <cell r="AR603"/>
          <cell r="AS603"/>
          <cell r="AT603"/>
          <cell r="AU603" t="str">
            <v/>
          </cell>
          <cell r="AV603" t="str">
            <v/>
          </cell>
          <cell r="AW603" t="str">
            <v/>
          </cell>
          <cell r="AX603" t="str">
            <v/>
          </cell>
          <cell r="AY603" t="str">
            <v/>
          </cell>
          <cell r="AZ603" t="str">
            <v/>
          </cell>
          <cell r="BA603" t="str">
            <v/>
          </cell>
          <cell r="BB603" t="str">
            <v/>
          </cell>
          <cell r="BC603" t="str">
            <v/>
          </cell>
          <cell r="BD603" t="str">
            <v/>
          </cell>
          <cell r="BE603" t="str">
            <v/>
          </cell>
          <cell r="BF603" t="e">
            <v>#N/A</v>
          </cell>
          <cell r="BG603">
            <v>0</v>
          </cell>
          <cell r="BH603" t="str">
            <v/>
          </cell>
          <cell r="BI603" t="str">
            <v/>
          </cell>
          <cell r="BJ603" t="str">
            <v/>
          </cell>
          <cell r="BK603" t="str">
            <v/>
          </cell>
          <cell r="BL603" t="str">
            <v/>
          </cell>
          <cell r="BM603" t="str">
            <v/>
          </cell>
          <cell r="BN603" t="str">
            <v/>
          </cell>
          <cell r="BO603" t="str">
            <v/>
          </cell>
          <cell r="BP603" t="str">
            <v/>
          </cell>
          <cell r="BQ603"/>
          <cell r="BR603"/>
          <cell r="BS603"/>
          <cell r="BU603"/>
          <cell r="BV603"/>
          <cell r="BW603"/>
          <cell r="BX603"/>
          <cell r="BY603"/>
          <cell r="BZ603"/>
          <cell r="CA603"/>
          <cell r="CB603"/>
          <cell r="CC603"/>
        </row>
        <row r="604">
          <cell r="C604"/>
          <cell r="D604"/>
          <cell r="E604"/>
          <cell r="F604"/>
          <cell r="G604"/>
          <cell r="H604"/>
          <cell r="I604"/>
          <cell r="J604"/>
          <cell r="K604"/>
          <cell r="L604"/>
          <cell r="M604"/>
          <cell r="N604"/>
          <cell r="O604"/>
          <cell r="P604"/>
          <cell r="Q604"/>
          <cell r="R604"/>
          <cell r="S604"/>
          <cell r="T604"/>
          <cell r="U604"/>
          <cell r="V604"/>
          <cell r="W604" t="str">
            <v/>
          </cell>
          <cell r="X604"/>
          <cell r="Y604"/>
          <cell r="Z604"/>
          <cell r="AA604"/>
          <cell r="AB604"/>
          <cell r="AC604"/>
          <cell r="AD604"/>
          <cell r="AE604"/>
          <cell r="AF604"/>
          <cell r="AG604"/>
          <cell r="AH604"/>
          <cell r="AI604"/>
          <cell r="AJ604"/>
          <cell r="AK604"/>
          <cell r="AL604"/>
          <cell r="AM604">
            <v>0</v>
          </cell>
          <cell r="AN604"/>
          <cell r="AO604" t="e">
            <v>#N/A</v>
          </cell>
          <cell r="AP604"/>
          <cell r="AQ604"/>
          <cell r="AR604"/>
          <cell r="AS604"/>
          <cell r="AT604"/>
          <cell r="AU604" t="str">
            <v/>
          </cell>
          <cell r="AV604" t="str">
            <v/>
          </cell>
          <cell r="AW604" t="str">
            <v/>
          </cell>
          <cell r="AX604" t="str">
            <v/>
          </cell>
          <cell r="AY604" t="str">
            <v/>
          </cell>
          <cell r="AZ604" t="str">
            <v/>
          </cell>
          <cell r="BA604" t="str">
            <v/>
          </cell>
          <cell r="BB604" t="str">
            <v/>
          </cell>
          <cell r="BC604" t="str">
            <v/>
          </cell>
          <cell r="BD604" t="str">
            <v/>
          </cell>
          <cell r="BE604" t="str">
            <v/>
          </cell>
          <cell r="BF604" t="e">
            <v>#N/A</v>
          </cell>
          <cell r="BG604">
            <v>0</v>
          </cell>
          <cell r="BH604" t="str">
            <v/>
          </cell>
          <cell r="BI604" t="str">
            <v/>
          </cell>
          <cell r="BJ604" t="str">
            <v/>
          </cell>
          <cell r="BK604" t="str">
            <v/>
          </cell>
          <cell r="BL604" t="str">
            <v/>
          </cell>
          <cell r="BM604" t="str">
            <v/>
          </cell>
          <cell r="BN604" t="str">
            <v/>
          </cell>
          <cell r="BO604" t="str">
            <v/>
          </cell>
          <cell r="BP604" t="str">
            <v/>
          </cell>
          <cell r="BQ604"/>
          <cell r="BR604"/>
          <cell r="BS604"/>
          <cell r="BU604"/>
          <cell r="BV604"/>
          <cell r="BW604"/>
          <cell r="BX604"/>
          <cell r="BY604"/>
          <cell r="BZ604"/>
          <cell r="CA604"/>
          <cell r="CB604"/>
          <cell r="CC604"/>
        </row>
        <row r="605">
          <cell r="C605"/>
          <cell r="D605"/>
          <cell r="E605"/>
          <cell r="F605"/>
          <cell r="G605"/>
          <cell r="H605"/>
          <cell r="I605"/>
          <cell r="J605"/>
          <cell r="K605"/>
          <cell r="L605"/>
          <cell r="M605"/>
          <cell r="N605"/>
          <cell r="O605"/>
          <cell r="P605"/>
          <cell r="Q605"/>
          <cell r="R605"/>
          <cell r="S605"/>
          <cell r="T605"/>
          <cell r="U605"/>
          <cell r="V605"/>
          <cell r="W605" t="str">
            <v/>
          </cell>
          <cell r="X605"/>
          <cell r="Y605"/>
          <cell r="Z605"/>
          <cell r="AA605"/>
          <cell r="AB605"/>
          <cell r="AC605"/>
          <cell r="AD605"/>
          <cell r="AE605"/>
          <cell r="AF605"/>
          <cell r="AG605"/>
          <cell r="AH605"/>
          <cell r="AI605"/>
          <cell r="AJ605"/>
          <cell r="AK605"/>
          <cell r="AL605"/>
          <cell r="AM605">
            <v>0</v>
          </cell>
          <cell r="AN605"/>
          <cell r="AO605" t="e">
            <v>#N/A</v>
          </cell>
          <cell r="AP605"/>
          <cell r="AQ605"/>
          <cell r="AR605"/>
          <cell r="AS605"/>
          <cell r="AT605"/>
          <cell r="AU605" t="str">
            <v/>
          </cell>
          <cell r="AV605" t="str">
            <v/>
          </cell>
          <cell r="AW605" t="str">
            <v/>
          </cell>
          <cell r="AX605" t="str">
            <v/>
          </cell>
          <cell r="AY605" t="str">
            <v/>
          </cell>
          <cell r="AZ605" t="str">
            <v/>
          </cell>
          <cell r="BA605" t="str">
            <v/>
          </cell>
          <cell r="BB605" t="str">
            <v/>
          </cell>
          <cell r="BC605" t="str">
            <v/>
          </cell>
          <cell r="BD605" t="str">
            <v/>
          </cell>
          <cell r="BE605" t="str">
            <v/>
          </cell>
          <cell r="BF605" t="e">
            <v>#N/A</v>
          </cell>
          <cell r="BG605">
            <v>0</v>
          </cell>
          <cell r="BH605" t="str">
            <v/>
          </cell>
          <cell r="BI605" t="str">
            <v/>
          </cell>
          <cell r="BJ605" t="str">
            <v/>
          </cell>
          <cell r="BK605" t="str">
            <v/>
          </cell>
          <cell r="BL605" t="str">
            <v/>
          </cell>
          <cell r="BM605" t="str">
            <v/>
          </cell>
          <cell r="BN605" t="str">
            <v/>
          </cell>
          <cell r="BO605" t="str">
            <v/>
          </cell>
          <cell r="BP605" t="str">
            <v/>
          </cell>
          <cell r="BQ605"/>
          <cell r="BR605"/>
          <cell r="BS605"/>
          <cell r="BU605"/>
          <cell r="BV605"/>
          <cell r="BW605"/>
          <cell r="BX605"/>
          <cell r="BY605"/>
          <cell r="BZ605"/>
          <cell r="CA605"/>
          <cell r="CB605"/>
          <cell r="CC605"/>
        </row>
        <row r="606">
          <cell r="C606"/>
          <cell r="D606"/>
          <cell r="E606"/>
          <cell r="F606"/>
          <cell r="G606"/>
          <cell r="H606"/>
          <cell r="I606"/>
          <cell r="J606"/>
          <cell r="K606"/>
          <cell r="L606"/>
          <cell r="M606"/>
          <cell r="N606"/>
          <cell r="O606"/>
          <cell r="P606"/>
          <cell r="Q606"/>
          <cell r="R606"/>
          <cell r="S606"/>
          <cell r="T606"/>
          <cell r="U606"/>
          <cell r="V606"/>
          <cell r="W606" t="str">
            <v/>
          </cell>
          <cell r="X606"/>
          <cell r="Y606"/>
          <cell r="Z606"/>
          <cell r="AA606"/>
          <cell r="AB606"/>
          <cell r="AC606"/>
          <cell r="AD606"/>
          <cell r="AE606"/>
          <cell r="AF606"/>
          <cell r="AG606"/>
          <cell r="AH606"/>
          <cell r="AI606"/>
          <cell r="AJ606"/>
          <cell r="AK606"/>
          <cell r="AL606"/>
          <cell r="AM606">
            <v>0</v>
          </cell>
          <cell r="AN606"/>
          <cell r="AO606" t="e">
            <v>#N/A</v>
          </cell>
          <cell r="AP606"/>
          <cell r="AQ606"/>
          <cell r="AR606"/>
          <cell r="AS606"/>
          <cell r="AT606"/>
          <cell r="AU606" t="str">
            <v/>
          </cell>
          <cell r="AV606" t="str">
            <v/>
          </cell>
          <cell r="AW606" t="str">
            <v/>
          </cell>
          <cell r="AX606" t="str">
            <v/>
          </cell>
          <cell r="AY606" t="str">
            <v/>
          </cell>
          <cell r="AZ606" t="str">
            <v/>
          </cell>
          <cell r="BA606" t="str">
            <v/>
          </cell>
          <cell r="BB606" t="str">
            <v/>
          </cell>
          <cell r="BC606" t="str">
            <v/>
          </cell>
          <cell r="BD606" t="str">
            <v/>
          </cell>
          <cell r="BE606" t="str">
            <v/>
          </cell>
          <cell r="BF606" t="e">
            <v>#N/A</v>
          </cell>
          <cell r="BG606">
            <v>0</v>
          </cell>
          <cell r="BH606" t="str">
            <v/>
          </cell>
          <cell r="BI606" t="str">
            <v/>
          </cell>
          <cell r="BJ606" t="str">
            <v/>
          </cell>
          <cell r="BK606" t="str">
            <v/>
          </cell>
          <cell r="BL606" t="str">
            <v/>
          </cell>
          <cell r="BM606" t="str">
            <v/>
          </cell>
          <cell r="BN606" t="str">
            <v/>
          </cell>
          <cell r="BO606" t="str">
            <v/>
          </cell>
          <cell r="BP606" t="str">
            <v/>
          </cell>
          <cell r="BQ606"/>
          <cell r="BR606"/>
          <cell r="BS606"/>
          <cell r="BU606"/>
          <cell r="BV606"/>
          <cell r="BW606"/>
          <cell r="BX606"/>
          <cell r="BY606"/>
          <cell r="BZ606"/>
          <cell r="CA606"/>
          <cell r="CB606"/>
          <cell r="CC606"/>
        </row>
        <row r="607">
          <cell r="C607"/>
          <cell r="D607"/>
          <cell r="E607"/>
          <cell r="F607"/>
          <cell r="G607"/>
          <cell r="H607"/>
          <cell r="I607"/>
          <cell r="J607"/>
          <cell r="K607"/>
          <cell r="L607"/>
          <cell r="M607"/>
          <cell r="N607"/>
          <cell r="O607"/>
          <cell r="P607"/>
          <cell r="Q607"/>
          <cell r="R607"/>
          <cell r="S607"/>
          <cell r="T607"/>
          <cell r="U607"/>
          <cell r="V607"/>
          <cell r="W607" t="str">
            <v/>
          </cell>
          <cell r="X607"/>
          <cell r="Y607"/>
          <cell r="Z607"/>
          <cell r="AA607"/>
          <cell r="AB607"/>
          <cell r="AC607"/>
          <cell r="AD607"/>
          <cell r="AE607"/>
          <cell r="AF607"/>
          <cell r="AG607"/>
          <cell r="AH607"/>
          <cell r="AI607"/>
          <cell r="AJ607"/>
          <cell r="AK607"/>
          <cell r="AL607"/>
          <cell r="AM607">
            <v>0</v>
          </cell>
          <cell r="AN607"/>
          <cell r="AO607" t="e">
            <v>#N/A</v>
          </cell>
          <cell r="AP607"/>
          <cell r="AQ607"/>
          <cell r="AR607"/>
          <cell r="AS607"/>
          <cell r="AT607"/>
          <cell r="AU607" t="str">
            <v/>
          </cell>
          <cell r="AV607" t="str">
            <v/>
          </cell>
          <cell r="AW607" t="str">
            <v/>
          </cell>
          <cell r="AX607" t="str">
            <v/>
          </cell>
          <cell r="AY607" t="str">
            <v/>
          </cell>
          <cell r="AZ607" t="str">
            <v/>
          </cell>
          <cell r="BA607" t="str">
            <v/>
          </cell>
          <cell r="BB607" t="str">
            <v/>
          </cell>
          <cell r="BC607" t="str">
            <v/>
          </cell>
          <cell r="BD607" t="str">
            <v/>
          </cell>
          <cell r="BE607" t="str">
            <v/>
          </cell>
          <cell r="BF607" t="e">
            <v>#N/A</v>
          </cell>
          <cell r="BG607">
            <v>0</v>
          </cell>
          <cell r="BH607" t="str">
            <v/>
          </cell>
          <cell r="BI607" t="str">
            <v/>
          </cell>
          <cell r="BJ607" t="str">
            <v/>
          </cell>
          <cell r="BK607" t="str">
            <v/>
          </cell>
          <cell r="BL607" t="str">
            <v/>
          </cell>
          <cell r="BM607" t="str">
            <v/>
          </cell>
          <cell r="BN607" t="str">
            <v/>
          </cell>
          <cell r="BO607" t="str">
            <v/>
          </cell>
          <cell r="BP607" t="str">
            <v/>
          </cell>
          <cell r="BQ607"/>
          <cell r="BR607"/>
          <cell r="BS607"/>
          <cell r="BU607"/>
          <cell r="BV607"/>
          <cell r="BW607"/>
          <cell r="BX607"/>
          <cell r="BY607"/>
          <cell r="BZ607"/>
          <cell r="CA607"/>
          <cell r="CB607"/>
          <cell r="CC607"/>
        </row>
        <row r="608">
          <cell r="C608"/>
          <cell r="D608"/>
          <cell r="E608"/>
          <cell r="F608"/>
          <cell r="G608"/>
          <cell r="H608"/>
          <cell r="I608"/>
          <cell r="J608"/>
          <cell r="K608"/>
          <cell r="L608"/>
          <cell r="M608"/>
          <cell r="N608"/>
          <cell r="O608"/>
          <cell r="P608"/>
          <cell r="Q608"/>
          <cell r="R608"/>
          <cell r="S608"/>
          <cell r="T608"/>
          <cell r="U608"/>
          <cell r="V608"/>
          <cell r="W608" t="str">
            <v/>
          </cell>
          <cell r="X608"/>
          <cell r="Y608"/>
          <cell r="Z608"/>
          <cell r="AA608"/>
          <cell r="AB608"/>
          <cell r="AC608"/>
          <cell r="AD608"/>
          <cell r="AE608"/>
          <cell r="AF608"/>
          <cell r="AG608"/>
          <cell r="AH608"/>
          <cell r="AI608"/>
          <cell r="AJ608"/>
          <cell r="AK608"/>
          <cell r="AL608"/>
          <cell r="AM608">
            <v>0</v>
          </cell>
          <cell r="AN608"/>
          <cell r="AO608" t="e">
            <v>#N/A</v>
          </cell>
          <cell r="AP608"/>
          <cell r="AQ608"/>
          <cell r="AR608"/>
          <cell r="AS608"/>
          <cell r="AT608"/>
          <cell r="AU608" t="str">
            <v/>
          </cell>
          <cell r="AV608" t="str">
            <v/>
          </cell>
          <cell r="AW608" t="str">
            <v/>
          </cell>
          <cell r="AX608" t="str">
            <v/>
          </cell>
          <cell r="AY608" t="str">
            <v/>
          </cell>
          <cell r="AZ608" t="str">
            <v/>
          </cell>
          <cell r="BA608" t="str">
            <v/>
          </cell>
          <cell r="BB608" t="str">
            <v/>
          </cell>
          <cell r="BC608" t="str">
            <v/>
          </cell>
          <cell r="BD608" t="str">
            <v/>
          </cell>
          <cell r="BE608" t="str">
            <v/>
          </cell>
          <cell r="BF608" t="e">
            <v>#N/A</v>
          </cell>
          <cell r="BG608">
            <v>0</v>
          </cell>
          <cell r="BH608" t="str">
            <v/>
          </cell>
          <cell r="BI608" t="str">
            <v/>
          </cell>
          <cell r="BJ608" t="str">
            <v/>
          </cell>
          <cell r="BK608" t="str">
            <v/>
          </cell>
          <cell r="BL608" t="str">
            <v/>
          </cell>
          <cell r="BM608" t="str">
            <v/>
          </cell>
          <cell r="BN608" t="str">
            <v/>
          </cell>
          <cell r="BO608" t="str">
            <v/>
          </cell>
          <cell r="BP608" t="str">
            <v/>
          </cell>
          <cell r="BQ608"/>
          <cell r="BR608"/>
          <cell r="BS608"/>
          <cell r="BU608"/>
          <cell r="BV608"/>
          <cell r="BW608"/>
          <cell r="BX608"/>
          <cell r="BY608"/>
          <cell r="BZ608"/>
          <cell r="CA608"/>
          <cell r="CB608"/>
          <cell r="CC608"/>
        </row>
        <row r="609">
          <cell r="C609"/>
          <cell r="D609"/>
          <cell r="E609"/>
          <cell r="F609"/>
          <cell r="G609"/>
          <cell r="H609"/>
          <cell r="I609"/>
          <cell r="J609"/>
          <cell r="K609"/>
          <cell r="L609"/>
          <cell r="M609"/>
          <cell r="N609"/>
          <cell r="O609"/>
          <cell r="P609"/>
          <cell r="Q609"/>
          <cell r="R609"/>
          <cell r="S609"/>
          <cell r="T609"/>
          <cell r="U609"/>
          <cell r="V609"/>
          <cell r="W609" t="str">
            <v/>
          </cell>
          <cell r="X609"/>
          <cell r="Y609"/>
          <cell r="Z609"/>
          <cell r="AA609"/>
          <cell r="AB609"/>
          <cell r="AC609"/>
          <cell r="AD609"/>
          <cell r="AE609"/>
          <cell r="AF609"/>
          <cell r="AG609"/>
          <cell r="AH609"/>
          <cell r="AI609"/>
          <cell r="AJ609"/>
          <cell r="AK609"/>
          <cell r="AL609"/>
          <cell r="AM609">
            <v>0</v>
          </cell>
          <cell r="AN609"/>
          <cell r="AO609" t="e">
            <v>#N/A</v>
          </cell>
          <cell r="AP609"/>
          <cell r="AQ609"/>
          <cell r="AR609"/>
          <cell r="AS609"/>
          <cell r="AT609"/>
          <cell r="AU609" t="str">
            <v/>
          </cell>
          <cell r="AV609" t="str">
            <v/>
          </cell>
          <cell r="AW609" t="str">
            <v/>
          </cell>
          <cell r="AX609" t="str">
            <v/>
          </cell>
          <cell r="AY609" t="str">
            <v/>
          </cell>
          <cell r="AZ609" t="str">
            <v/>
          </cell>
          <cell r="BA609" t="str">
            <v/>
          </cell>
          <cell r="BB609" t="str">
            <v/>
          </cell>
          <cell r="BC609" t="str">
            <v/>
          </cell>
          <cell r="BD609" t="str">
            <v/>
          </cell>
          <cell r="BE609" t="str">
            <v/>
          </cell>
          <cell r="BF609" t="e">
            <v>#N/A</v>
          </cell>
          <cell r="BG609">
            <v>0</v>
          </cell>
          <cell r="BH609" t="str">
            <v/>
          </cell>
          <cell r="BI609" t="str">
            <v/>
          </cell>
          <cell r="BJ609" t="str">
            <v/>
          </cell>
          <cell r="BK609" t="str">
            <v/>
          </cell>
          <cell r="BL609" t="str">
            <v/>
          </cell>
          <cell r="BM609" t="str">
            <v/>
          </cell>
          <cell r="BN609" t="str">
            <v/>
          </cell>
          <cell r="BO609" t="str">
            <v/>
          </cell>
          <cell r="BP609" t="str">
            <v/>
          </cell>
          <cell r="BQ609"/>
          <cell r="BR609"/>
          <cell r="BS609"/>
          <cell r="BU609"/>
          <cell r="BV609"/>
          <cell r="BW609"/>
          <cell r="BX609"/>
          <cell r="BY609"/>
          <cell r="BZ609"/>
          <cell r="CA609"/>
          <cell r="CB609"/>
          <cell r="CC609"/>
        </row>
        <row r="610">
          <cell r="C610"/>
          <cell r="D610"/>
          <cell r="E610"/>
          <cell r="F610"/>
          <cell r="G610"/>
          <cell r="H610"/>
          <cell r="I610"/>
          <cell r="J610"/>
          <cell r="K610"/>
          <cell r="L610"/>
          <cell r="M610"/>
          <cell r="N610"/>
          <cell r="O610"/>
          <cell r="P610"/>
          <cell r="Q610"/>
          <cell r="R610"/>
          <cell r="S610"/>
          <cell r="T610"/>
          <cell r="U610"/>
          <cell r="V610"/>
          <cell r="W610" t="str">
            <v/>
          </cell>
          <cell r="X610"/>
          <cell r="Y610"/>
          <cell r="Z610"/>
          <cell r="AA610"/>
          <cell r="AB610"/>
          <cell r="AC610"/>
          <cell r="AD610"/>
          <cell r="AE610"/>
          <cell r="AF610"/>
          <cell r="AG610"/>
          <cell r="AH610"/>
          <cell r="AI610"/>
          <cell r="AJ610"/>
          <cell r="AK610"/>
          <cell r="AL610"/>
          <cell r="AM610">
            <v>0</v>
          </cell>
          <cell r="AN610"/>
          <cell r="AO610" t="e">
            <v>#N/A</v>
          </cell>
          <cell r="AP610"/>
          <cell r="AQ610"/>
          <cell r="AR610"/>
          <cell r="AS610"/>
          <cell r="AT610"/>
          <cell r="AU610" t="str">
            <v/>
          </cell>
          <cell r="AV610" t="str">
            <v/>
          </cell>
          <cell r="AW610" t="str">
            <v/>
          </cell>
          <cell r="AX610" t="str">
            <v/>
          </cell>
          <cell r="AY610" t="str">
            <v/>
          </cell>
          <cell r="AZ610" t="str">
            <v/>
          </cell>
          <cell r="BA610" t="str">
            <v/>
          </cell>
          <cell r="BB610" t="str">
            <v/>
          </cell>
          <cell r="BC610" t="str">
            <v/>
          </cell>
          <cell r="BD610" t="str">
            <v/>
          </cell>
          <cell r="BE610" t="str">
            <v/>
          </cell>
          <cell r="BF610" t="e">
            <v>#N/A</v>
          </cell>
          <cell r="BG610">
            <v>0</v>
          </cell>
          <cell r="BH610" t="str">
            <v/>
          </cell>
          <cell r="BI610" t="str">
            <v/>
          </cell>
          <cell r="BJ610" t="str">
            <v/>
          </cell>
          <cell r="BK610" t="str">
            <v/>
          </cell>
          <cell r="BL610" t="str">
            <v/>
          </cell>
          <cell r="BM610" t="str">
            <v/>
          </cell>
          <cell r="BN610" t="str">
            <v/>
          </cell>
          <cell r="BO610" t="str">
            <v/>
          </cell>
          <cell r="BP610" t="str">
            <v/>
          </cell>
          <cell r="BQ610"/>
          <cell r="BR610"/>
          <cell r="BS610"/>
          <cell r="BU610"/>
          <cell r="BV610"/>
          <cell r="BW610"/>
          <cell r="BX610"/>
          <cell r="BY610"/>
          <cell r="BZ610"/>
          <cell r="CA610"/>
          <cell r="CB610"/>
          <cell r="CC610"/>
        </row>
        <row r="611">
          <cell r="C611"/>
          <cell r="D611"/>
          <cell r="E611"/>
          <cell r="F611"/>
          <cell r="G611"/>
          <cell r="H611"/>
          <cell r="I611"/>
          <cell r="J611"/>
          <cell r="K611"/>
          <cell r="L611"/>
          <cell r="M611"/>
          <cell r="N611"/>
          <cell r="O611"/>
          <cell r="P611"/>
          <cell r="Q611"/>
          <cell r="R611"/>
          <cell r="S611"/>
          <cell r="T611"/>
          <cell r="U611"/>
          <cell r="V611"/>
          <cell r="W611" t="str">
            <v/>
          </cell>
          <cell r="X611"/>
          <cell r="Y611"/>
          <cell r="Z611"/>
          <cell r="AA611"/>
          <cell r="AB611"/>
          <cell r="AC611"/>
          <cell r="AD611"/>
          <cell r="AE611"/>
          <cell r="AF611"/>
          <cell r="AG611"/>
          <cell r="AH611"/>
          <cell r="AI611"/>
          <cell r="AJ611"/>
          <cell r="AK611"/>
          <cell r="AL611"/>
          <cell r="AM611">
            <v>0</v>
          </cell>
          <cell r="AN611"/>
          <cell r="AO611" t="e">
            <v>#N/A</v>
          </cell>
          <cell r="AP611"/>
          <cell r="AQ611"/>
          <cell r="AR611"/>
          <cell r="AS611"/>
          <cell r="AT611"/>
          <cell r="AU611" t="str">
            <v/>
          </cell>
          <cell r="AV611" t="str">
            <v/>
          </cell>
          <cell r="AW611" t="str">
            <v/>
          </cell>
          <cell r="AX611" t="str">
            <v/>
          </cell>
          <cell r="AY611" t="str">
            <v/>
          </cell>
          <cell r="AZ611" t="str">
            <v/>
          </cell>
          <cell r="BA611" t="str">
            <v/>
          </cell>
          <cell r="BB611" t="str">
            <v/>
          </cell>
          <cell r="BC611" t="str">
            <v/>
          </cell>
          <cell r="BD611" t="str">
            <v/>
          </cell>
          <cell r="BE611" t="str">
            <v/>
          </cell>
          <cell r="BF611" t="e">
            <v>#N/A</v>
          </cell>
          <cell r="BG611">
            <v>0</v>
          </cell>
          <cell r="BH611" t="str">
            <v/>
          </cell>
          <cell r="BI611" t="str">
            <v/>
          </cell>
          <cell r="BJ611" t="str">
            <v/>
          </cell>
          <cell r="BK611" t="str">
            <v/>
          </cell>
          <cell r="BL611" t="str">
            <v/>
          </cell>
          <cell r="BM611" t="str">
            <v/>
          </cell>
          <cell r="BN611" t="str">
            <v/>
          </cell>
          <cell r="BO611" t="str">
            <v/>
          </cell>
          <cell r="BP611" t="str">
            <v/>
          </cell>
          <cell r="BQ611"/>
          <cell r="BR611"/>
          <cell r="BS611"/>
          <cell r="BU611"/>
          <cell r="BV611"/>
          <cell r="BW611"/>
          <cell r="BX611"/>
          <cell r="BY611"/>
          <cell r="BZ611"/>
          <cell r="CA611"/>
          <cell r="CB611"/>
          <cell r="CC611"/>
        </row>
        <row r="612">
          <cell r="C612"/>
          <cell r="D612"/>
          <cell r="E612"/>
          <cell r="F612"/>
          <cell r="G612"/>
          <cell r="H612"/>
          <cell r="I612"/>
          <cell r="J612"/>
          <cell r="K612"/>
          <cell r="L612"/>
          <cell r="M612"/>
          <cell r="N612"/>
          <cell r="O612"/>
          <cell r="P612"/>
          <cell r="Q612"/>
          <cell r="R612"/>
          <cell r="S612"/>
          <cell r="T612"/>
          <cell r="U612"/>
          <cell r="V612"/>
          <cell r="W612" t="str">
            <v/>
          </cell>
          <cell r="X612"/>
          <cell r="Y612"/>
          <cell r="Z612"/>
          <cell r="AA612"/>
          <cell r="AB612"/>
          <cell r="AC612"/>
          <cell r="AD612"/>
          <cell r="AE612"/>
          <cell r="AF612"/>
          <cell r="AG612"/>
          <cell r="AH612"/>
          <cell r="AI612"/>
          <cell r="AJ612"/>
          <cell r="AK612"/>
          <cell r="AL612"/>
          <cell r="AM612">
            <v>0</v>
          </cell>
          <cell r="AN612"/>
          <cell r="AO612" t="e">
            <v>#N/A</v>
          </cell>
          <cell r="AP612"/>
          <cell r="AQ612"/>
          <cell r="AR612"/>
          <cell r="AS612"/>
          <cell r="AT612"/>
          <cell r="AU612" t="str">
            <v/>
          </cell>
          <cell r="AV612" t="str">
            <v/>
          </cell>
          <cell r="AW612" t="str">
            <v/>
          </cell>
          <cell r="AX612" t="str">
            <v/>
          </cell>
          <cell r="AY612" t="str">
            <v/>
          </cell>
          <cell r="AZ612" t="str">
            <v/>
          </cell>
          <cell r="BA612" t="str">
            <v/>
          </cell>
          <cell r="BB612" t="str">
            <v/>
          </cell>
          <cell r="BC612" t="str">
            <v/>
          </cell>
          <cell r="BD612" t="str">
            <v/>
          </cell>
          <cell r="BE612" t="str">
            <v/>
          </cell>
          <cell r="BF612" t="e">
            <v>#N/A</v>
          </cell>
          <cell r="BG612">
            <v>0</v>
          </cell>
          <cell r="BH612" t="str">
            <v/>
          </cell>
          <cell r="BI612" t="str">
            <v/>
          </cell>
          <cell r="BJ612" t="str">
            <v/>
          </cell>
          <cell r="BK612" t="str">
            <v/>
          </cell>
          <cell r="BL612" t="str">
            <v/>
          </cell>
          <cell r="BM612" t="str">
            <v/>
          </cell>
          <cell r="BN612" t="str">
            <v/>
          </cell>
          <cell r="BO612" t="str">
            <v/>
          </cell>
          <cell r="BP612" t="str">
            <v/>
          </cell>
          <cell r="BQ612"/>
          <cell r="BR612"/>
          <cell r="BS612"/>
          <cell r="BU612"/>
          <cell r="BV612"/>
          <cell r="BW612"/>
          <cell r="BX612"/>
          <cell r="BY612"/>
          <cell r="BZ612"/>
          <cell r="CA612"/>
          <cell r="CB612"/>
          <cell r="CC612"/>
        </row>
        <row r="613">
          <cell r="C613"/>
          <cell r="D613"/>
          <cell r="E613"/>
          <cell r="F613"/>
          <cell r="G613"/>
          <cell r="H613"/>
          <cell r="I613"/>
          <cell r="J613"/>
          <cell r="K613"/>
          <cell r="L613"/>
          <cell r="M613"/>
          <cell r="N613"/>
          <cell r="O613"/>
          <cell r="P613"/>
          <cell r="Q613"/>
          <cell r="R613"/>
          <cell r="S613"/>
          <cell r="T613"/>
          <cell r="U613"/>
          <cell r="V613"/>
          <cell r="W613" t="str">
            <v/>
          </cell>
          <cell r="X613"/>
          <cell r="Y613"/>
          <cell r="Z613"/>
          <cell r="AA613"/>
          <cell r="AB613"/>
          <cell r="AC613"/>
          <cell r="AD613"/>
          <cell r="AE613"/>
          <cell r="AF613"/>
          <cell r="AG613"/>
          <cell r="AH613"/>
          <cell r="AI613"/>
          <cell r="AJ613"/>
          <cell r="AK613"/>
          <cell r="AL613"/>
          <cell r="AM613">
            <v>0</v>
          </cell>
          <cell r="AN613"/>
          <cell r="AO613" t="e">
            <v>#N/A</v>
          </cell>
          <cell r="AP613"/>
          <cell r="AQ613"/>
          <cell r="AR613"/>
          <cell r="AS613"/>
          <cell r="AT613"/>
          <cell r="AU613" t="str">
            <v/>
          </cell>
          <cell r="AV613" t="str">
            <v/>
          </cell>
          <cell r="AW613" t="str">
            <v/>
          </cell>
          <cell r="AX613" t="str">
            <v/>
          </cell>
          <cell r="AY613" t="str">
            <v/>
          </cell>
          <cell r="AZ613" t="str">
            <v/>
          </cell>
          <cell r="BA613" t="str">
            <v/>
          </cell>
          <cell r="BB613" t="str">
            <v/>
          </cell>
          <cell r="BC613" t="str">
            <v/>
          </cell>
          <cell r="BD613" t="str">
            <v/>
          </cell>
          <cell r="BE613" t="str">
            <v/>
          </cell>
          <cell r="BF613" t="e">
            <v>#N/A</v>
          </cell>
          <cell r="BG613">
            <v>0</v>
          </cell>
          <cell r="BH613" t="str">
            <v/>
          </cell>
          <cell r="BI613" t="str">
            <v/>
          </cell>
          <cell r="BJ613" t="str">
            <v/>
          </cell>
          <cell r="BK613" t="str">
            <v/>
          </cell>
          <cell r="BL613" t="str">
            <v/>
          </cell>
          <cell r="BM613" t="str">
            <v/>
          </cell>
          <cell r="BN613" t="str">
            <v/>
          </cell>
          <cell r="BO613" t="str">
            <v/>
          </cell>
          <cell r="BP613" t="str">
            <v/>
          </cell>
          <cell r="BQ613"/>
          <cell r="BR613"/>
          <cell r="BS613"/>
          <cell r="BU613"/>
          <cell r="BV613"/>
          <cell r="BW613"/>
          <cell r="BX613"/>
          <cell r="BY613"/>
          <cell r="BZ613"/>
          <cell r="CA613"/>
          <cell r="CB613"/>
          <cell r="CC613"/>
        </row>
        <row r="614">
          <cell r="C614"/>
          <cell r="D614"/>
          <cell r="E614"/>
          <cell r="F614"/>
          <cell r="G614"/>
          <cell r="H614"/>
          <cell r="I614"/>
          <cell r="J614"/>
          <cell r="K614"/>
          <cell r="L614"/>
          <cell r="M614"/>
          <cell r="N614"/>
          <cell r="O614"/>
          <cell r="P614"/>
          <cell r="Q614"/>
          <cell r="R614"/>
          <cell r="S614"/>
          <cell r="T614"/>
          <cell r="U614"/>
          <cell r="V614"/>
          <cell r="W614" t="str">
            <v/>
          </cell>
          <cell r="X614"/>
          <cell r="Y614"/>
          <cell r="Z614"/>
          <cell r="AA614"/>
          <cell r="AB614"/>
          <cell r="AC614"/>
          <cell r="AD614"/>
          <cell r="AE614"/>
          <cell r="AF614"/>
          <cell r="AG614"/>
          <cell r="AH614"/>
          <cell r="AI614"/>
          <cell r="AJ614"/>
          <cell r="AK614"/>
          <cell r="AL614"/>
          <cell r="AM614">
            <v>0</v>
          </cell>
          <cell r="AN614"/>
          <cell r="AO614" t="e">
            <v>#N/A</v>
          </cell>
          <cell r="AP614"/>
          <cell r="AQ614"/>
          <cell r="AR614"/>
          <cell r="AS614"/>
          <cell r="AT614"/>
          <cell r="AU614" t="str">
            <v/>
          </cell>
          <cell r="AV614" t="str">
            <v/>
          </cell>
          <cell r="AW614" t="str">
            <v/>
          </cell>
          <cell r="AX614" t="str">
            <v/>
          </cell>
          <cell r="AY614" t="str">
            <v/>
          </cell>
          <cell r="AZ614" t="str">
            <v/>
          </cell>
          <cell r="BA614" t="str">
            <v/>
          </cell>
          <cell r="BB614" t="str">
            <v/>
          </cell>
          <cell r="BC614" t="str">
            <v/>
          </cell>
          <cell r="BD614" t="str">
            <v/>
          </cell>
          <cell r="BE614" t="str">
            <v/>
          </cell>
          <cell r="BF614" t="e">
            <v>#N/A</v>
          </cell>
          <cell r="BG614">
            <v>0</v>
          </cell>
          <cell r="BH614" t="str">
            <v/>
          </cell>
          <cell r="BI614" t="str">
            <v/>
          </cell>
          <cell r="BJ614" t="str">
            <v/>
          </cell>
          <cell r="BK614" t="str">
            <v/>
          </cell>
          <cell r="BL614" t="str">
            <v/>
          </cell>
          <cell r="BM614" t="str">
            <v/>
          </cell>
          <cell r="BN614" t="str">
            <v/>
          </cell>
          <cell r="BO614" t="str">
            <v/>
          </cell>
          <cell r="BP614" t="str">
            <v/>
          </cell>
          <cell r="BQ614"/>
          <cell r="BR614"/>
          <cell r="BS614"/>
          <cell r="BU614"/>
          <cell r="BV614"/>
          <cell r="BW614"/>
          <cell r="BX614"/>
          <cell r="BY614"/>
          <cell r="BZ614"/>
          <cell r="CA614"/>
          <cell r="CB614"/>
          <cell r="CC614"/>
        </row>
        <row r="615">
          <cell r="C615"/>
          <cell r="D615"/>
          <cell r="E615"/>
          <cell r="F615"/>
          <cell r="G615"/>
          <cell r="H615"/>
          <cell r="I615"/>
          <cell r="J615"/>
          <cell r="K615"/>
          <cell r="L615"/>
          <cell r="M615"/>
          <cell r="N615"/>
          <cell r="O615"/>
          <cell r="P615"/>
          <cell r="Q615"/>
          <cell r="R615"/>
          <cell r="S615"/>
          <cell r="T615"/>
          <cell r="U615"/>
          <cell r="V615"/>
          <cell r="W615" t="str">
            <v/>
          </cell>
          <cell r="X615"/>
          <cell r="Y615"/>
          <cell r="Z615"/>
          <cell r="AA615"/>
          <cell r="AB615"/>
          <cell r="AC615"/>
          <cell r="AD615"/>
          <cell r="AE615"/>
          <cell r="AF615"/>
          <cell r="AG615"/>
          <cell r="AH615"/>
          <cell r="AI615"/>
          <cell r="AJ615"/>
          <cell r="AK615"/>
          <cell r="AL615"/>
          <cell r="AM615">
            <v>0</v>
          </cell>
          <cell r="AN615"/>
          <cell r="AO615" t="e">
            <v>#N/A</v>
          </cell>
          <cell r="AP615"/>
          <cell r="AQ615"/>
          <cell r="AR615"/>
          <cell r="AS615"/>
          <cell r="AT615"/>
          <cell r="AU615" t="str">
            <v/>
          </cell>
          <cell r="AV615" t="str">
            <v/>
          </cell>
          <cell r="AW615" t="str">
            <v/>
          </cell>
          <cell r="AX615" t="str">
            <v/>
          </cell>
          <cell r="AY615" t="str">
            <v/>
          </cell>
          <cell r="AZ615" t="str">
            <v/>
          </cell>
          <cell r="BA615" t="str">
            <v/>
          </cell>
          <cell r="BB615" t="str">
            <v/>
          </cell>
          <cell r="BC615" t="str">
            <v/>
          </cell>
          <cell r="BD615" t="str">
            <v/>
          </cell>
          <cell r="BE615" t="str">
            <v/>
          </cell>
          <cell r="BF615" t="e">
            <v>#N/A</v>
          </cell>
          <cell r="BG615">
            <v>0</v>
          </cell>
          <cell r="BH615" t="str">
            <v/>
          </cell>
          <cell r="BI615" t="str">
            <v/>
          </cell>
          <cell r="BJ615" t="str">
            <v/>
          </cell>
          <cell r="BK615" t="str">
            <v/>
          </cell>
          <cell r="BL615" t="str">
            <v/>
          </cell>
          <cell r="BM615" t="str">
            <v/>
          </cell>
          <cell r="BN615" t="str">
            <v/>
          </cell>
          <cell r="BO615" t="str">
            <v/>
          </cell>
          <cell r="BP615" t="str">
            <v/>
          </cell>
          <cell r="BQ615"/>
          <cell r="BR615"/>
          <cell r="BS615"/>
          <cell r="BU615"/>
          <cell r="BV615"/>
          <cell r="BW615"/>
          <cell r="BX615"/>
          <cell r="BY615"/>
          <cell r="BZ615"/>
          <cell r="CA615"/>
          <cell r="CB615"/>
          <cell r="CC615"/>
        </row>
        <row r="616">
          <cell r="C616"/>
          <cell r="D616"/>
          <cell r="E616"/>
          <cell r="F616"/>
          <cell r="G616"/>
          <cell r="H616"/>
          <cell r="I616"/>
          <cell r="J616"/>
          <cell r="K616"/>
          <cell r="L616"/>
          <cell r="M616"/>
          <cell r="N616"/>
          <cell r="O616"/>
          <cell r="P616"/>
          <cell r="Q616"/>
          <cell r="R616"/>
          <cell r="S616"/>
          <cell r="T616"/>
          <cell r="U616"/>
          <cell r="V616"/>
          <cell r="W616" t="str">
            <v/>
          </cell>
          <cell r="X616"/>
          <cell r="Y616"/>
          <cell r="Z616"/>
          <cell r="AA616"/>
          <cell r="AB616"/>
          <cell r="AC616"/>
          <cell r="AD616"/>
          <cell r="AE616"/>
          <cell r="AF616"/>
          <cell r="AG616"/>
          <cell r="AH616"/>
          <cell r="AI616"/>
          <cell r="AJ616"/>
          <cell r="AK616"/>
          <cell r="AL616"/>
          <cell r="AM616">
            <v>0</v>
          </cell>
          <cell r="AN616"/>
          <cell r="AO616" t="e">
            <v>#N/A</v>
          </cell>
          <cell r="AP616"/>
          <cell r="AQ616"/>
          <cell r="AR616"/>
          <cell r="AS616"/>
          <cell r="AT616"/>
          <cell r="AU616" t="str">
            <v/>
          </cell>
          <cell r="AV616" t="str">
            <v/>
          </cell>
          <cell r="AW616" t="str">
            <v/>
          </cell>
          <cell r="AX616" t="str">
            <v/>
          </cell>
          <cell r="AY616" t="str">
            <v/>
          </cell>
          <cell r="AZ616" t="str">
            <v/>
          </cell>
          <cell r="BA616" t="str">
            <v/>
          </cell>
          <cell r="BB616" t="str">
            <v/>
          </cell>
          <cell r="BC616" t="str">
            <v/>
          </cell>
          <cell r="BD616" t="str">
            <v/>
          </cell>
          <cell r="BE616" t="str">
            <v/>
          </cell>
          <cell r="BF616" t="e">
            <v>#N/A</v>
          </cell>
          <cell r="BG616">
            <v>0</v>
          </cell>
          <cell r="BH616" t="str">
            <v/>
          </cell>
          <cell r="BI616" t="str">
            <v/>
          </cell>
          <cell r="BJ616" t="str">
            <v/>
          </cell>
          <cell r="BK616" t="str">
            <v/>
          </cell>
          <cell r="BL616" t="str">
            <v/>
          </cell>
          <cell r="BM616" t="str">
            <v/>
          </cell>
          <cell r="BN616" t="str">
            <v/>
          </cell>
          <cell r="BO616" t="str">
            <v/>
          </cell>
          <cell r="BP616" t="str">
            <v/>
          </cell>
          <cell r="BQ616"/>
          <cell r="BR616"/>
          <cell r="BS616"/>
          <cell r="BU616"/>
          <cell r="BV616"/>
          <cell r="BW616"/>
          <cell r="BX616"/>
          <cell r="BY616"/>
          <cell r="BZ616"/>
          <cell r="CA616"/>
          <cell r="CB616"/>
          <cell r="CC616"/>
        </row>
        <row r="617">
          <cell r="C617"/>
          <cell r="D617"/>
          <cell r="E617"/>
          <cell r="F617"/>
          <cell r="G617"/>
          <cell r="H617"/>
          <cell r="I617"/>
          <cell r="J617"/>
          <cell r="K617"/>
          <cell r="L617"/>
          <cell r="M617"/>
          <cell r="N617"/>
          <cell r="O617"/>
          <cell r="P617"/>
          <cell r="Q617"/>
          <cell r="R617"/>
          <cell r="S617"/>
          <cell r="T617"/>
          <cell r="U617"/>
          <cell r="V617"/>
          <cell r="W617" t="str">
            <v/>
          </cell>
          <cell r="X617"/>
          <cell r="Y617"/>
          <cell r="Z617"/>
          <cell r="AA617"/>
          <cell r="AB617"/>
          <cell r="AC617"/>
          <cell r="AD617"/>
          <cell r="AE617"/>
          <cell r="AF617"/>
          <cell r="AG617"/>
          <cell r="AH617"/>
          <cell r="AI617"/>
          <cell r="AJ617"/>
          <cell r="AK617"/>
          <cell r="AL617"/>
          <cell r="AM617">
            <v>0</v>
          </cell>
          <cell r="AN617"/>
          <cell r="AO617" t="e">
            <v>#N/A</v>
          </cell>
          <cell r="AP617"/>
          <cell r="AQ617"/>
          <cell r="AR617"/>
          <cell r="AS617"/>
          <cell r="AT617"/>
          <cell r="AU617" t="str">
            <v/>
          </cell>
          <cell r="AV617" t="str">
            <v/>
          </cell>
          <cell r="AW617" t="str">
            <v/>
          </cell>
          <cell r="AX617" t="str">
            <v/>
          </cell>
          <cell r="AY617" t="str">
            <v/>
          </cell>
          <cell r="AZ617" t="str">
            <v/>
          </cell>
          <cell r="BA617" t="str">
            <v/>
          </cell>
          <cell r="BB617" t="str">
            <v/>
          </cell>
          <cell r="BC617" t="str">
            <v/>
          </cell>
          <cell r="BD617" t="str">
            <v/>
          </cell>
          <cell r="BE617" t="str">
            <v/>
          </cell>
          <cell r="BF617" t="e">
            <v>#N/A</v>
          </cell>
          <cell r="BG617">
            <v>0</v>
          </cell>
          <cell r="BH617" t="str">
            <v/>
          </cell>
          <cell r="BI617" t="str">
            <v/>
          </cell>
          <cell r="BJ617" t="str">
            <v/>
          </cell>
          <cell r="BK617" t="str">
            <v/>
          </cell>
          <cell r="BL617" t="str">
            <v/>
          </cell>
          <cell r="BM617" t="str">
            <v/>
          </cell>
          <cell r="BN617" t="str">
            <v/>
          </cell>
          <cell r="BO617" t="str">
            <v/>
          </cell>
          <cell r="BP617" t="str">
            <v/>
          </cell>
          <cell r="BQ617"/>
          <cell r="BR617"/>
          <cell r="BS617"/>
          <cell r="BU617"/>
          <cell r="BV617"/>
          <cell r="BW617"/>
          <cell r="BX617"/>
          <cell r="BY617"/>
          <cell r="BZ617"/>
          <cell r="CA617"/>
          <cell r="CB617"/>
          <cell r="CC617"/>
        </row>
        <row r="618">
          <cell r="C618"/>
          <cell r="D618"/>
          <cell r="E618"/>
          <cell r="F618"/>
          <cell r="G618"/>
          <cell r="H618"/>
          <cell r="I618"/>
          <cell r="J618"/>
          <cell r="K618"/>
          <cell r="L618"/>
          <cell r="M618"/>
          <cell r="N618"/>
          <cell r="O618"/>
          <cell r="P618"/>
          <cell r="Q618"/>
          <cell r="R618"/>
          <cell r="S618"/>
          <cell r="T618"/>
          <cell r="U618"/>
          <cell r="V618"/>
          <cell r="W618" t="str">
            <v/>
          </cell>
          <cell r="X618"/>
          <cell r="Y618"/>
          <cell r="Z618"/>
          <cell r="AA618"/>
          <cell r="AB618"/>
          <cell r="AC618"/>
          <cell r="AD618"/>
          <cell r="AE618"/>
          <cell r="AF618"/>
          <cell r="AG618"/>
          <cell r="AH618"/>
          <cell r="AI618"/>
          <cell r="AJ618"/>
          <cell r="AK618"/>
          <cell r="AL618"/>
          <cell r="AM618">
            <v>0</v>
          </cell>
          <cell r="AN618"/>
          <cell r="AO618" t="e">
            <v>#N/A</v>
          </cell>
          <cell r="AP618"/>
          <cell r="AQ618"/>
          <cell r="AR618"/>
          <cell r="AS618"/>
          <cell r="AT618"/>
          <cell r="AU618" t="str">
            <v/>
          </cell>
          <cell r="AV618" t="str">
            <v/>
          </cell>
          <cell r="AW618" t="str">
            <v/>
          </cell>
          <cell r="AX618" t="str">
            <v/>
          </cell>
          <cell r="AY618" t="str">
            <v/>
          </cell>
          <cell r="AZ618" t="str">
            <v/>
          </cell>
          <cell r="BA618" t="str">
            <v/>
          </cell>
          <cell r="BB618" t="str">
            <v/>
          </cell>
          <cell r="BC618" t="str">
            <v/>
          </cell>
          <cell r="BD618" t="str">
            <v/>
          </cell>
          <cell r="BE618" t="str">
            <v/>
          </cell>
          <cell r="BF618" t="e">
            <v>#N/A</v>
          </cell>
          <cell r="BG618">
            <v>0</v>
          </cell>
          <cell r="BH618" t="str">
            <v/>
          </cell>
          <cell r="BI618" t="str">
            <v/>
          </cell>
          <cell r="BJ618" t="str">
            <v/>
          </cell>
          <cell r="BK618" t="str">
            <v/>
          </cell>
          <cell r="BL618" t="str">
            <v/>
          </cell>
          <cell r="BM618" t="str">
            <v/>
          </cell>
          <cell r="BN618" t="str">
            <v/>
          </cell>
          <cell r="BO618" t="str">
            <v/>
          </cell>
          <cell r="BP618" t="str">
            <v/>
          </cell>
          <cell r="BQ618"/>
          <cell r="BR618"/>
          <cell r="BS618"/>
          <cell r="BU618"/>
          <cell r="BV618"/>
          <cell r="BW618"/>
          <cell r="BX618"/>
          <cell r="BY618"/>
          <cell r="BZ618"/>
          <cell r="CA618"/>
          <cell r="CB618"/>
          <cell r="CC618"/>
        </row>
        <row r="619">
          <cell r="C619"/>
          <cell r="D619"/>
          <cell r="E619"/>
          <cell r="F619"/>
          <cell r="G619"/>
          <cell r="H619"/>
          <cell r="I619"/>
          <cell r="J619"/>
          <cell r="K619"/>
          <cell r="L619"/>
          <cell r="M619"/>
          <cell r="N619"/>
          <cell r="O619"/>
          <cell r="P619"/>
          <cell r="Q619"/>
          <cell r="R619"/>
          <cell r="S619"/>
          <cell r="T619"/>
          <cell r="U619"/>
          <cell r="V619"/>
          <cell r="W619" t="str">
            <v/>
          </cell>
          <cell r="X619"/>
          <cell r="Y619"/>
          <cell r="Z619"/>
          <cell r="AA619"/>
          <cell r="AB619"/>
          <cell r="AC619"/>
          <cell r="AD619"/>
          <cell r="AE619"/>
          <cell r="AF619"/>
          <cell r="AG619"/>
          <cell r="AH619"/>
          <cell r="AI619"/>
          <cell r="AJ619"/>
          <cell r="AK619"/>
          <cell r="AL619"/>
          <cell r="AM619">
            <v>0</v>
          </cell>
          <cell r="AN619"/>
          <cell r="AO619" t="e">
            <v>#N/A</v>
          </cell>
          <cell r="AP619"/>
          <cell r="AQ619"/>
          <cell r="AR619"/>
          <cell r="AS619"/>
          <cell r="AT619"/>
          <cell r="AU619" t="str">
            <v/>
          </cell>
          <cell r="AV619" t="str">
            <v/>
          </cell>
          <cell r="AW619" t="str">
            <v/>
          </cell>
          <cell r="AX619" t="str">
            <v/>
          </cell>
          <cell r="AY619" t="str">
            <v/>
          </cell>
          <cell r="AZ619" t="str">
            <v/>
          </cell>
          <cell r="BA619" t="str">
            <v/>
          </cell>
          <cell r="BB619" t="str">
            <v/>
          </cell>
          <cell r="BC619" t="str">
            <v/>
          </cell>
          <cell r="BD619" t="str">
            <v/>
          </cell>
          <cell r="BE619" t="str">
            <v/>
          </cell>
          <cell r="BF619" t="e">
            <v>#N/A</v>
          </cell>
          <cell r="BG619">
            <v>0</v>
          </cell>
          <cell r="BH619" t="str">
            <v/>
          </cell>
          <cell r="BI619" t="str">
            <v/>
          </cell>
          <cell r="BJ619" t="str">
            <v/>
          </cell>
          <cell r="BK619" t="str">
            <v/>
          </cell>
          <cell r="BL619" t="str">
            <v/>
          </cell>
          <cell r="BM619" t="str">
            <v/>
          </cell>
          <cell r="BN619" t="str">
            <v/>
          </cell>
          <cell r="BO619" t="str">
            <v/>
          </cell>
          <cell r="BP619" t="str">
            <v/>
          </cell>
          <cell r="BQ619"/>
          <cell r="BR619"/>
          <cell r="BS619"/>
          <cell r="BU619"/>
          <cell r="BV619"/>
          <cell r="BW619"/>
          <cell r="BX619"/>
          <cell r="BY619"/>
          <cell r="BZ619"/>
          <cell r="CA619"/>
          <cell r="CB619"/>
          <cell r="CC619"/>
        </row>
        <row r="620">
          <cell r="C620"/>
          <cell r="D620"/>
          <cell r="E620"/>
          <cell r="F620"/>
          <cell r="G620"/>
          <cell r="H620"/>
          <cell r="I620"/>
          <cell r="J620"/>
          <cell r="K620"/>
          <cell r="L620"/>
          <cell r="M620"/>
          <cell r="N620"/>
          <cell r="O620"/>
          <cell r="P620"/>
          <cell r="Q620"/>
          <cell r="R620"/>
          <cell r="S620"/>
          <cell r="T620"/>
          <cell r="U620"/>
          <cell r="V620"/>
          <cell r="W620" t="str">
            <v/>
          </cell>
          <cell r="X620"/>
          <cell r="Y620"/>
          <cell r="Z620"/>
          <cell r="AA620"/>
          <cell r="AB620"/>
          <cell r="AC620"/>
          <cell r="AD620"/>
          <cell r="AE620"/>
          <cell r="AF620"/>
          <cell r="AG620"/>
          <cell r="AH620"/>
          <cell r="AI620"/>
          <cell r="AJ620"/>
          <cell r="AK620"/>
          <cell r="AL620"/>
          <cell r="AM620">
            <v>0</v>
          </cell>
          <cell r="AN620"/>
          <cell r="AO620" t="e">
            <v>#N/A</v>
          </cell>
          <cell r="AP620"/>
          <cell r="AQ620"/>
          <cell r="AR620"/>
          <cell r="AS620"/>
          <cell r="AT620"/>
          <cell r="AU620" t="str">
            <v/>
          </cell>
          <cell r="AV620" t="str">
            <v/>
          </cell>
          <cell r="AW620" t="str">
            <v/>
          </cell>
          <cell r="AX620" t="str">
            <v/>
          </cell>
          <cell r="AY620" t="str">
            <v/>
          </cell>
          <cell r="AZ620" t="str">
            <v/>
          </cell>
          <cell r="BA620" t="str">
            <v/>
          </cell>
          <cell r="BB620" t="str">
            <v/>
          </cell>
          <cell r="BC620" t="str">
            <v/>
          </cell>
          <cell r="BD620" t="str">
            <v/>
          </cell>
          <cell r="BE620" t="str">
            <v/>
          </cell>
          <cell r="BF620" t="e">
            <v>#N/A</v>
          </cell>
          <cell r="BG620">
            <v>0</v>
          </cell>
          <cell r="BH620" t="str">
            <v/>
          </cell>
          <cell r="BI620" t="str">
            <v/>
          </cell>
          <cell r="BJ620" t="str">
            <v/>
          </cell>
          <cell r="BK620" t="str">
            <v/>
          </cell>
          <cell r="BL620" t="str">
            <v/>
          </cell>
          <cell r="BM620" t="str">
            <v/>
          </cell>
          <cell r="BN620" t="str">
            <v/>
          </cell>
          <cell r="BO620" t="str">
            <v/>
          </cell>
          <cell r="BP620" t="str">
            <v/>
          </cell>
          <cell r="BQ620"/>
          <cell r="BR620"/>
          <cell r="BS620"/>
          <cell r="BU620"/>
          <cell r="BV620"/>
          <cell r="BW620"/>
          <cell r="BX620"/>
          <cell r="BY620"/>
          <cell r="BZ620"/>
          <cell r="CA620"/>
          <cell r="CB620"/>
          <cell r="CC620"/>
        </row>
        <row r="621">
          <cell r="C621"/>
          <cell r="D621"/>
          <cell r="E621"/>
          <cell r="F621"/>
          <cell r="G621"/>
          <cell r="H621"/>
          <cell r="I621"/>
          <cell r="J621"/>
          <cell r="K621"/>
          <cell r="L621"/>
          <cell r="M621"/>
          <cell r="N621"/>
          <cell r="O621"/>
          <cell r="P621"/>
          <cell r="Q621"/>
          <cell r="R621"/>
          <cell r="S621"/>
          <cell r="T621"/>
          <cell r="U621"/>
          <cell r="V621"/>
          <cell r="W621" t="str">
            <v/>
          </cell>
          <cell r="X621"/>
          <cell r="Y621"/>
          <cell r="Z621"/>
          <cell r="AA621"/>
          <cell r="AB621"/>
          <cell r="AC621"/>
          <cell r="AD621"/>
          <cell r="AE621"/>
          <cell r="AF621"/>
          <cell r="AG621"/>
          <cell r="AH621"/>
          <cell r="AI621"/>
          <cell r="AJ621"/>
          <cell r="AK621"/>
          <cell r="AL621"/>
          <cell r="AM621">
            <v>0</v>
          </cell>
          <cell r="AN621"/>
          <cell r="AO621" t="e">
            <v>#N/A</v>
          </cell>
          <cell r="AP621"/>
          <cell r="AQ621"/>
          <cell r="AR621"/>
          <cell r="AS621"/>
          <cell r="AT621"/>
          <cell r="AU621" t="str">
            <v/>
          </cell>
          <cell r="AV621" t="str">
            <v/>
          </cell>
          <cell r="AW621" t="str">
            <v/>
          </cell>
          <cell r="AX621" t="str">
            <v/>
          </cell>
          <cell r="AY621" t="str">
            <v/>
          </cell>
          <cell r="AZ621" t="str">
            <v/>
          </cell>
          <cell r="BA621" t="str">
            <v/>
          </cell>
          <cell r="BB621" t="str">
            <v/>
          </cell>
          <cell r="BC621" t="str">
            <v/>
          </cell>
          <cell r="BD621" t="str">
            <v/>
          </cell>
          <cell r="BE621" t="str">
            <v/>
          </cell>
          <cell r="BF621" t="e">
            <v>#N/A</v>
          </cell>
          <cell r="BG621">
            <v>0</v>
          </cell>
          <cell r="BH621" t="str">
            <v/>
          </cell>
          <cell r="BI621" t="str">
            <v/>
          </cell>
          <cell r="BJ621" t="str">
            <v/>
          </cell>
          <cell r="BK621" t="str">
            <v/>
          </cell>
          <cell r="BL621" t="str">
            <v/>
          </cell>
          <cell r="BM621" t="str">
            <v/>
          </cell>
          <cell r="BN621" t="str">
            <v/>
          </cell>
          <cell r="BO621" t="str">
            <v/>
          </cell>
          <cell r="BP621" t="str">
            <v/>
          </cell>
          <cell r="BQ621"/>
          <cell r="BR621"/>
          <cell r="BS621"/>
          <cell r="BU621"/>
          <cell r="BV621"/>
          <cell r="BW621"/>
          <cell r="BX621"/>
          <cell r="BY621"/>
          <cell r="BZ621"/>
          <cell r="CA621"/>
          <cell r="CB621"/>
          <cell r="CC621"/>
        </row>
        <row r="622">
          <cell r="C622"/>
          <cell r="D622"/>
          <cell r="E622"/>
          <cell r="F622"/>
          <cell r="G622"/>
          <cell r="H622"/>
          <cell r="I622"/>
          <cell r="J622"/>
          <cell r="K622"/>
          <cell r="L622"/>
          <cell r="M622"/>
          <cell r="N622"/>
          <cell r="O622"/>
          <cell r="P622"/>
          <cell r="Q622"/>
          <cell r="R622"/>
          <cell r="S622"/>
          <cell r="T622"/>
          <cell r="U622"/>
          <cell r="V622"/>
          <cell r="W622" t="str">
            <v/>
          </cell>
          <cell r="X622"/>
          <cell r="Y622"/>
          <cell r="Z622"/>
          <cell r="AA622"/>
          <cell r="AB622"/>
          <cell r="AC622"/>
          <cell r="AD622"/>
          <cell r="AE622"/>
          <cell r="AF622"/>
          <cell r="AG622"/>
          <cell r="AH622"/>
          <cell r="AI622"/>
          <cell r="AJ622"/>
          <cell r="AK622"/>
          <cell r="AL622"/>
          <cell r="AM622">
            <v>0</v>
          </cell>
          <cell r="AN622"/>
          <cell r="AO622" t="e">
            <v>#N/A</v>
          </cell>
          <cell r="AP622"/>
          <cell r="AQ622"/>
          <cell r="AR622"/>
          <cell r="AS622"/>
          <cell r="AT622"/>
          <cell r="AU622" t="str">
            <v/>
          </cell>
          <cell r="AV622" t="str">
            <v/>
          </cell>
          <cell r="AW622" t="str">
            <v/>
          </cell>
          <cell r="AX622" t="str">
            <v/>
          </cell>
          <cell r="AY622" t="str">
            <v/>
          </cell>
          <cell r="AZ622" t="str">
            <v/>
          </cell>
          <cell r="BA622" t="str">
            <v/>
          </cell>
          <cell r="BB622" t="str">
            <v/>
          </cell>
          <cell r="BC622" t="str">
            <v/>
          </cell>
          <cell r="BD622" t="str">
            <v/>
          </cell>
          <cell r="BE622" t="str">
            <v/>
          </cell>
          <cell r="BF622" t="e">
            <v>#N/A</v>
          </cell>
          <cell r="BG622">
            <v>0</v>
          </cell>
          <cell r="BH622" t="str">
            <v/>
          </cell>
          <cell r="BI622" t="str">
            <v/>
          </cell>
          <cell r="BJ622" t="str">
            <v/>
          </cell>
          <cell r="BK622" t="str">
            <v/>
          </cell>
          <cell r="BL622" t="str">
            <v/>
          </cell>
          <cell r="BM622" t="str">
            <v/>
          </cell>
          <cell r="BN622" t="str">
            <v/>
          </cell>
          <cell r="BO622" t="str">
            <v/>
          </cell>
          <cell r="BP622" t="str">
            <v/>
          </cell>
          <cell r="BQ622"/>
          <cell r="BR622"/>
          <cell r="BS622"/>
          <cell r="BU622"/>
          <cell r="BV622"/>
          <cell r="BW622"/>
          <cell r="BX622"/>
          <cell r="BY622"/>
          <cell r="BZ622"/>
          <cell r="CA622"/>
          <cell r="CB622"/>
          <cell r="CC622"/>
        </row>
        <row r="623">
          <cell r="C623"/>
          <cell r="D623"/>
          <cell r="E623"/>
          <cell r="F623"/>
          <cell r="G623"/>
          <cell r="H623"/>
          <cell r="I623"/>
          <cell r="J623"/>
          <cell r="K623"/>
          <cell r="L623"/>
          <cell r="M623"/>
          <cell r="N623"/>
          <cell r="O623"/>
          <cell r="P623"/>
          <cell r="Q623"/>
          <cell r="R623"/>
          <cell r="S623"/>
          <cell r="T623"/>
          <cell r="U623"/>
          <cell r="V623"/>
          <cell r="W623" t="str">
            <v/>
          </cell>
          <cell r="X623"/>
          <cell r="Y623"/>
          <cell r="Z623"/>
          <cell r="AA623"/>
          <cell r="AB623"/>
          <cell r="AC623"/>
          <cell r="AD623"/>
          <cell r="AE623"/>
          <cell r="AF623"/>
          <cell r="AG623"/>
          <cell r="AH623"/>
          <cell r="AI623"/>
          <cell r="AJ623"/>
          <cell r="AK623"/>
          <cell r="AL623"/>
          <cell r="AM623">
            <v>0</v>
          </cell>
          <cell r="AN623"/>
          <cell r="AO623" t="e">
            <v>#N/A</v>
          </cell>
          <cell r="AP623"/>
          <cell r="AQ623"/>
          <cell r="AR623"/>
          <cell r="AS623"/>
          <cell r="AT623"/>
          <cell r="AU623" t="str">
            <v/>
          </cell>
          <cell r="AV623" t="str">
            <v/>
          </cell>
          <cell r="AW623" t="str">
            <v/>
          </cell>
          <cell r="AX623" t="str">
            <v/>
          </cell>
          <cell r="AY623" t="str">
            <v/>
          </cell>
          <cell r="AZ623" t="str">
            <v/>
          </cell>
          <cell r="BA623" t="str">
            <v/>
          </cell>
          <cell r="BB623" t="str">
            <v/>
          </cell>
          <cell r="BC623" t="str">
            <v/>
          </cell>
          <cell r="BD623" t="str">
            <v/>
          </cell>
          <cell r="BE623" t="str">
            <v/>
          </cell>
          <cell r="BF623" t="e">
            <v>#N/A</v>
          </cell>
          <cell r="BG623">
            <v>0</v>
          </cell>
          <cell r="BH623" t="str">
            <v/>
          </cell>
          <cell r="BI623" t="str">
            <v/>
          </cell>
          <cell r="BJ623" t="str">
            <v/>
          </cell>
          <cell r="BK623" t="str">
            <v/>
          </cell>
          <cell r="BL623" t="str">
            <v/>
          </cell>
          <cell r="BM623" t="str">
            <v/>
          </cell>
          <cell r="BN623" t="str">
            <v/>
          </cell>
          <cell r="BO623" t="str">
            <v/>
          </cell>
          <cell r="BP623" t="str">
            <v/>
          </cell>
          <cell r="BQ623"/>
          <cell r="BR623"/>
          <cell r="BS623"/>
          <cell r="BU623"/>
          <cell r="BV623"/>
          <cell r="BW623"/>
          <cell r="BX623"/>
          <cell r="BY623"/>
          <cell r="BZ623"/>
          <cell r="CA623"/>
          <cell r="CB623"/>
          <cell r="CC623"/>
        </row>
        <row r="624">
          <cell r="C624"/>
          <cell r="D624"/>
          <cell r="E624"/>
          <cell r="F624"/>
          <cell r="G624"/>
          <cell r="H624"/>
          <cell r="I624"/>
          <cell r="J624"/>
          <cell r="K624"/>
          <cell r="L624"/>
          <cell r="M624"/>
          <cell r="N624"/>
          <cell r="O624"/>
          <cell r="P624"/>
          <cell r="Q624"/>
          <cell r="R624"/>
          <cell r="S624"/>
          <cell r="T624"/>
          <cell r="U624"/>
          <cell r="V624"/>
          <cell r="W624" t="str">
            <v/>
          </cell>
          <cell r="X624"/>
          <cell r="Y624"/>
          <cell r="Z624"/>
          <cell r="AA624"/>
          <cell r="AB624"/>
          <cell r="AC624"/>
          <cell r="AD624"/>
          <cell r="AE624"/>
          <cell r="AF624"/>
          <cell r="AG624"/>
          <cell r="AH624"/>
          <cell r="AI624"/>
          <cell r="AJ624"/>
          <cell r="AK624"/>
          <cell r="AL624"/>
          <cell r="AM624">
            <v>0</v>
          </cell>
          <cell r="AN624"/>
          <cell r="AO624" t="e">
            <v>#N/A</v>
          </cell>
          <cell r="AP624"/>
          <cell r="AQ624"/>
          <cell r="AR624"/>
          <cell r="AS624"/>
          <cell r="AT624"/>
          <cell r="AU624" t="str">
            <v/>
          </cell>
          <cell r="AV624" t="str">
            <v/>
          </cell>
          <cell r="AW624" t="str">
            <v/>
          </cell>
          <cell r="AX624" t="str">
            <v/>
          </cell>
          <cell r="AY624" t="str">
            <v/>
          </cell>
          <cell r="AZ624" t="str">
            <v/>
          </cell>
          <cell r="BA624" t="str">
            <v/>
          </cell>
          <cell r="BB624" t="str">
            <v/>
          </cell>
          <cell r="BC624" t="str">
            <v/>
          </cell>
          <cell r="BD624" t="str">
            <v/>
          </cell>
          <cell r="BE624" t="str">
            <v/>
          </cell>
          <cell r="BF624" t="e">
            <v>#N/A</v>
          </cell>
          <cell r="BG624">
            <v>0</v>
          </cell>
          <cell r="BH624" t="str">
            <v/>
          </cell>
          <cell r="BI624" t="str">
            <v/>
          </cell>
          <cell r="BJ624" t="str">
            <v/>
          </cell>
          <cell r="BK624" t="str">
            <v/>
          </cell>
          <cell r="BL624" t="str">
            <v/>
          </cell>
          <cell r="BM624" t="str">
            <v/>
          </cell>
          <cell r="BN624" t="str">
            <v/>
          </cell>
          <cell r="BO624" t="str">
            <v/>
          </cell>
          <cell r="BP624" t="str">
            <v/>
          </cell>
          <cell r="BQ624"/>
          <cell r="BR624"/>
          <cell r="BS624"/>
          <cell r="BU624"/>
          <cell r="BV624"/>
          <cell r="BW624"/>
          <cell r="BX624"/>
          <cell r="BY624"/>
          <cell r="BZ624"/>
          <cell r="CA624"/>
          <cell r="CB624"/>
          <cell r="CC624"/>
        </row>
        <row r="625">
          <cell r="C625"/>
          <cell r="D625"/>
          <cell r="E625"/>
          <cell r="F625"/>
          <cell r="G625"/>
          <cell r="H625"/>
          <cell r="I625"/>
          <cell r="J625"/>
          <cell r="K625"/>
          <cell r="L625"/>
          <cell r="M625"/>
          <cell r="N625"/>
          <cell r="O625"/>
          <cell r="P625"/>
          <cell r="Q625"/>
          <cell r="R625"/>
          <cell r="S625"/>
          <cell r="T625"/>
          <cell r="U625"/>
          <cell r="V625"/>
          <cell r="W625" t="str">
            <v/>
          </cell>
          <cell r="X625"/>
          <cell r="Y625"/>
          <cell r="Z625"/>
          <cell r="AA625"/>
          <cell r="AB625"/>
          <cell r="AC625"/>
          <cell r="AD625"/>
          <cell r="AE625"/>
          <cell r="AF625"/>
          <cell r="AG625"/>
          <cell r="AH625"/>
          <cell r="AI625"/>
          <cell r="AJ625"/>
          <cell r="AK625"/>
          <cell r="AL625"/>
          <cell r="AM625">
            <v>0</v>
          </cell>
          <cell r="AN625"/>
          <cell r="AO625" t="e">
            <v>#N/A</v>
          </cell>
          <cell r="AP625"/>
          <cell r="AQ625"/>
          <cell r="AR625"/>
          <cell r="AS625"/>
          <cell r="AT625"/>
          <cell r="AU625" t="str">
            <v/>
          </cell>
          <cell r="AV625" t="str">
            <v/>
          </cell>
          <cell r="AW625" t="str">
            <v/>
          </cell>
          <cell r="AX625" t="str">
            <v/>
          </cell>
          <cell r="AY625" t="str">
            <v/>
          </cell>
          <cell r="AZ625" t="str">
            <v/>
          </cell>
          <cell r="BA625" t="str">
            <v/>
          </cell>
          <cell r="BB625" t="str">
            <v/>
          </cell>
          <cell r="BC625" t="str">
            <v/>
          </cell>
          <cell r="BD625" t="str">
            <v/>
          </cell>
          <cell r="BE625" t="str">
            <v/>
          </cell>
          <cell r="BF625" t="e">
            <v>#N/A</v>
          </cell>
          <cell r="BG625">
            <v>0</v>
          </cell>
          <cell r="BH625" t="str">
            <v/>
          </cell>
          <cell r="BI625" t="str">
            <v/>
          </cell>
          <cell r="BJ625" t="str">
            <v/>
          </cell>
          <cell r="BK625" t="str">
            <v/>
          </cell>
          <cell r="BL625" t="str">
            <v/>
          </cell>
          <cell r="BM625" t="str">
            <v/>
          </cell>
          <cell r="BN625" t="str">
            <v/>
          </cell>
          <cell r="BO625" t="str">
            <v/>
          </cell>
          <cell r="BP625" t="str">
            <v/>
          </cell>
          <cell r="BQ625"/>
          <cell r="BR625"/>
          <cell r="BS625"/>
          <cell r="BU625"/>
          <cell r="BV625"/>
          <cell r="BW625"/>
          <cell r="BX625"/>
          <cell r="BY625"/>
          <cell r="BZ625"/>
          <cell r="CA625"/>
          <cell r="CB625"/>
          <cell r="CC625"/>
        </row>
        <row r="626">
          <cell r="C626"/>
          <cell r="D626"/>
          <cell r="E626"/>
          <cell r="F626"/>
          <cell r="G626"/>
          <cell r="H626"/>
          <cell r="I626"/>
          <cell r="J626"/>
          <cell r="K626"/>
          <cell r="L626"/>
          <cell r="M626"/>
          <cell r="N626"/>
          <cell r="O626"/>
          <cell r="P626"/>
          <cell r="Q626"/>
          <cell r="R626"/>
          <cell r="S626"/>
          <cell r="T626"/>
          <cell r="U626"/>
          <cell r="V626"/>
          <cell r="W626" t="str">
            <v/>
          </cell>
          <cell r="X626"/>
          <cell r="Y626"/>
          <cell r="Z626"/>
          <cell r="AA626"/>
          <cell r="AB626"/>
          <cell r="AC626"/>
          <cell r="AD626"/>
          <cell r="AE626"/>
          <cell r="AF626"/>
          <cell r="AG626"/>
          <cell r="AH626"/>
          <cell r="AI626"/>
          <cell r="AJ626"/>
          <cell r="AK626"/>
          <cell r="AL626"/>
          <cell r="AM626">
            <v>0</v>
          </cell>
          <cell r="AN626"/>
          <cell r="AO626" t="e">
            <v>#N/A</v>
          </cell>
          <cell r="AP626"/>
          <cell r="AQ626"/>
          <cell r="AR626"/>
          <cell r="AS626"/>
          <cell r="AT626"/>
          <cell r="AU626" t="str">
            <v/>
          </cell>
          <cell r="AV626" t="str">
            <v/>
          </cell>
          <cell r="AW626" t="str">
            <v/>
          </cell>
          <cell r="AX626" t="str">
            <v/>
          </cell>
          <cell r="AY626" t="str">
            <v/>
          </cell>
          <cell r="AZ626" t="str">
            <v/>
          </cell>
          <cell r="BA626" t="str">
            <v/>
          </cell>
          <cell r="BB626" t="str">
            <v/>
          </cell>
          <cell r="BC626" t="str">
            <v/>
          </cell>
          <cell r="BD626" t="str">
            <v/>
          </cell>
          <cell r="BE626" t="str">
            <v/>
          </cell>
          <cell r="BF626" t="e">
            <v>#N/A</v>
          </cell>
          <cell r="BG626">
            <v>0</v>
          </cell>
          <cell r="BH626" t="str">
            <v/>
          </cell>
          <cell r="BI626" t="str">
            <v/>
          </cell>
          <cell r="BJ626" t="str">
            <v/>
          </cell>
          <cell r="BK626" t="str">
            <v/>
          </cell>
          <cell r="BL626" t="str">
            <v/>
          </cell>
          <cell r="BM626" t="str">
            <v/>
          </cell>
          <cell r="BN626" t="str">
            <v/>
          </cell>
          <cell r="BO626" t="str">
            <v/>
          </cell>
          <cell r="BP626" t="str">
            <v/>
          </cell>
          <cell r="BQ626"/>
          <cell r="BR626"/>
          <cell r="BS626"/>
          <cell r="BU626"/>
          <cell r="BV626"/>
          <cell r="BW626"/>
          <cell r="BX626"/>
          <cell r="BY626"/>
          <cell r="BZ626"/>
          <cell r="CA626"/>
          <cell r="CB626"/>
          <cell r="CC626"/>
        </row>
        <row r="627">
          <cell r="C627"/>
          <cell r="D627"/>
          <cell r="E627"/>
          <cell r="F627"/>
          <cell r="G627"/>
          <cell r="H627"/>
          <cell r="I627"/>
          <cell r="J627"/>
          <cell r="K627"/>
          <cell r="L627"/>
          <cell r="M627"/>
          <cell r="N627"/>
          <cell r="O627"/>
          <cell r="P627"/>
          <cell r="Q627"/>
          <cell r="R627"/>
          <cell r="S627"/>
          <cell r="T627"/>
          <cell r="U627"/>
          <cell r="V627"/>
          <cell r="W627" t="str">
            <v/>
          </cell>
          <cell r="X627"/>
          <cell r="Y627"/>
          <cell r="Z627"/>
          <cell r="AA627"/>
          <cell r="AB627"/>
          <cell r="AC627"/>
          <cell r="AD627"/>
          <cell r="AE627"/>
          <cell r="AF627"/>
          <cell r="AG627"/>
          <cell r="AH627"/>
          <cell r="AI627"/>
          <cell r="AJ627"/>
          <cell r="AK627"/>
          <cell r="AL627"/>
          <cell r="AM627">
            <v>0</v>
          </cell>
          <cell r="AN627"/>
          <cell r="AO627" t="e">
            <v>#N/A</v>
          </cell>
          <cell r="AP627"/>
          <cell r="AQ627"/>
          <cell r="AR627"/>
          <cell r="AS627"/>
          <cell r="AT627"/>
          <cell r="AU627" t="str">
            <v/>
          </cell>
          <cell r="AV627" t="str">
            <v/>
          </cell>
          <cell r="AW627" t="str">
            <v/>
          </cell>
          <cell r="AX627" t="str">
            <v/>
          </cell>
          <cell r="AY627" t="str">
            <v/>
          </cell>
          <cell r="AZ627" t="str">
            <v/>
          </cell>
          <cell r="BA627" t="str">
            <v/>
          </cell>
          <cell r="BB627" t="str">
            <v/>
          </cell>
          <cell r="BC627" t="str">
            <v/>
          </cell>
          <cell r="BD627" t="str">
            <v/>
          </cell>
          <cell r="BE627" t="str">
            <v/>
          </cell>
          <cell r="BF627" t="e">
            <v>#N/A</v>
          </cell>
          <cell r="BG627">
            <v>0</v>
          </cell>
          <cell r="BH627" t="str">
            <v/>
          </cell>
          <cell r="BI627" t="str">
            <v/>
          </cell>
          <cell r="BJ627" t="str">
            <v/>
          </cell>
          <cell r="BK627" t="str">
            <v/>
          </cell>
          <cell r="BL627" t="str">
            <v/>
          </cell>
          <cell r="BM627" t="str">
            <v/>
          </cell>
          <cell r="BN627" t="str">
            <v/>
          </cell>
          <cell r="BO627" t="str">
            <v/>
          </cell>
          <cell r="BP627" t="str">
            <v/>
          </cell>
          <cell r="BQ627"/>
          <cell r="BR627"/>
          <cell r="BS627"/>
          <cell r="BU627"/>
          <cell r="BV627"/>
          <cell r="BW627"/>
          <cell r="BX627"/>
          <cell r="BY627"/>
          <cell r="BZ627"/>
          <cell r="CA627"/>
          <cell r="CB627"/>
          <cell r="CC627"/>
        </row>
        <row r="628">
          <cell r="C628"/>
          <cell r="D628"/>
          <cell r="E628"/>
          <cell r="F628"/>
          <cell r="G628"/>
          <cell r="H628"/>
          <cell r="I628"/>
          <cell r="J628"/>
          <cell r="K628"/>
          <cell r="L628"/>
          <cell r="M628"/>
          <cell r="N628"/>
          <cell r="O628"/>
          <cell r="P628"/>
          <cell r="Q628"/>
          <cell r="R628"/>
          <cell r="S628"/>
          <cell r="T628"/>
          <cell r="U628"/>
          <cell r="V628"/>
          <cell r="W628" t="str">
            <v/>
          </cell>
          <cell r="X628"/>
          <cell r="Y628"/>
          <cell r="Z628"/>
          <cell r="AA628"/>
          <cell r="AB628"/>
          <cell r="AC628"/>
          <cell r="AD628"/>
          <cell r="AE628"/>
          <cell r="AF628"/>
          <cell r="AG628"/>
          <cell r="AH628"/>
          <cell r="AI628"/>
          <cell r="AJ628"/>
          <cell r="AK628"/>
          <cell r="AL628"/>
          <cell r="AM628">
            <v>0</v>
          </cell>
          <cell r="AN628"/>
          <cell r="AO628" t="e">
            <v>#N/A</v>
          </cell>
          <cell r="AP628"/>
          <cell r="AQ628"/>
          <cell r="AR628"/>
          <cell r="AS628"/>
          <cell r="AT628"/>
          <cell r="AU628" t="str">
            <v/>
          </cell>
          <cell r="AV628" t="str">
            <v/>
          </cell>
          <cell r="AW628" t="str">
            <v/>
          </cell>
          <cell r="AX628" t="str">
            <v/>
          </cell>
          <cell r="AY628" t="str">
            <v/>
          </cell>
          <cell r="AZ628" t="str">
            <v/>
          </cell>
          <cell r="BA628" t="str">
            <v/>
          </cell>
          <cell r="BB628" t="str">
            <v/>
          </cell>
          <cell r="BC628" t="str">
            <v/>
          </cell>
          <cell r="BD628" t="str">
            <v/>
          </cell>
          <cell r="BE628" t="str">
            <v/>
          </cell>
          <cell r="BF628" t="e">
            <v>#N/A</v>
          </cell>
          <cell r="BG628">
            <v>0</v>
          </cell>
          <cell r="BH628" t="str">
            <v/>
          </cell>
          <cell r="BI628" t="str">
            <v/>
          </cell>
          <cell r="BJ628" t="str">
            <v/>
          </cell>
          <cell r="BK628" t="str">
            <v/>
          </cell>
          <cell r="BL628" t="str">
            <v/>
          </cell>
          <cell r="BM628" t="str">
            <v/>
          </cell>
          <cell r="BN628" t="str">
            <v/>
          </cell>
          <cell r="BO628" t="str">
            <v/>
          </cell>
          <cell r="BP628" t="str">
            <v/>
          </cell>
          <cell r="BQ628"/>
          <cell r="BR628"/>
          <cell r="BS628"/>
          <cell r="BU628"/>
          <cell r="BV628"/>
          <cell r="BW628"/>
          <cell r="BX628"/>
          <cell r="BY628"/>
          <cell r="BZ628"/>
          <cell r="CA628"/>
          <cell r="CB628"/>
          <cell r="CC628"/>
        </row>
        <row r="629">
          <cell r="C629"/>
          <cell r="D629"/>
          <cell r="E629"/>
          <cell r="F629"/>
          <cell r="G629"/>
          <cell r="H629"/>
          <cell r="I629"/>
          <cell r="J629"/>
          <cell r="K629"/>
          <cell r="L629"/>
          <cell r="M629"/>
          <cell r="N629"/>
          <cell r="O629"/>
          <cell r="P629"/>
          <cell r="Q629"/>
          <cell r="R629"/>
          <cell r="S629"/>
          <cell r="T629"/>
          <cell r="U629"/>
          <cell r="V629"/>
          <cell r="W629" t="str">
            <v/>
          </cell>
          <cell r="X629"/>
          <cell r="Y629"/>
          <cell r="Z629"/>
          <cell r="AA629"/>
          <cell r="AB629"/>
          <cell r="AC629"/>
          <cell r="AD629"/>
          <cell r="AE629"/>
          <cell r="AF629"/>
          <cell r="AG629"/>
          <cell r="AH629"/>
          <cell r="AI629"/>
          <cell r="AJ629"/>
          <cell r="AK629"/>
          <cell r="AL629"/>
          <cell r="AM629">
            <v>0</v>
          </cell>
          <cell r="AN629"/>
          <cell r="AO629" t="e">
            <v>#N/A</v>
          </cell>
          <cell r="AP629"/>
          <cell r="AQ629"/>
          <cell r="AR629"/>
          <cell r="AS629"/>
          <cell r="AT629"/>
          <cell r="AU629" t="str">
            <v/>
          </cell>
          <cell r="AV629" t="str">
            <v/>
          </cell>
          <cell r="AW629" t="str">
            <v/>
          </cell>
          <cell r="AX629" t="str">
            <v/>
          </cell>
          <cell r="AY629" t="str">
            <v/>
          </cell>
          <cell r="AZ629" t="str">
            <v/>
          </cell>
          <cell r="BA629" t="str">
            <v/>
          </cell>
          <cell r="BB629" t="str">
            <v/>
          </cell>
          <cell r="BC629" t="str">
            <v/>
          </cell>
          <cell r="BD629" t="str">
            <v/>
          </cell>
          <cell r="BE629" t="str">
            <v/>
          </cell>
          <cell r="BF629" t="e">
            <v>#N/A</v>
          </cell>
          <cell r="BG629">
            <v>0</v>
          </cell>
          <cell r="BH629" t="str">
            <v/>
          </cell>
          <cell r="BI629" t="str">
            <v/>
          </cell>
          <cell r="BJ629" t="str">
            <v/>
          </cell>
          <cell r="BK629" t="str">
            <v/>
          </cell>
          <cell r="BL629" t="str">
            <v/>
          </cell>
          <cell r="BM629" t="str">
            <v/>
          </cell>
          <cell r="BN629" t="str">
            <v/>
          </cell>
          <cell r="BO629" t="str">
            <v/>
          </cell>
          <cell r="BP629" t="str">
            <v/>
          </cell>
          <cell r="BQ629"/>
          <cell r="BR629"/>
          <cell r="BS629"/>
          <cell r="BU629"/>
          <cell r="BV629"/>
          <cell r="BW629"/>
          <cell r="BX629"/>
          <cell r="BY629"/>
          <cell r="BZ629"/>
          <cell r="CA629"/>
          <cell r="CB629"/>
          <cell r="CC629"/>
        </row>
        <row r="630">
          <cell r="C630"/>
          <cell r="D630"/>
          <cell r="E630"/>
          <cell r="F630"/>
          <cell r="G630"/>
          <cell r="H630"/>
          <cell r="I630"/>
          <cell r="J630"/>
          <cell r="K630"/>
          <cell r="L630"/>
          <cell r="M630"/>
          <cell r="N630"/>
          <cell r="O630"/>
          <cell r="P630"/>
          <cell r="Q630"/>
          <cell r="R630"/>
          <cell r="S630"/>
          <cell r="T630"/>
          <cell r="U630"/>
          <cell r="V630"/>
          <cell r="W630" t="str">
            <v/>
          </cell>
          <cell r="X630"/>
          <cell r="Y630"/>
          <cell r="Z630"/>
          <cell r="AA630"/>
          <cell r="AB630"/>
          <cell r="AC630"/>
          <cell r="AD630"/>
          <cell r="AE630"/>
          <cell r="AF630"/>
          <cell r="AG630"/>
          <cell r="AH630"/>
          <cell r="AI630"/>
          <cell r="AJ630"/>
          <cell r="AK630"/>
          <cell r="AL630"/>
          <cell r="AM630">
            <v>0</v>
          </cell>
          <cell r="AN630"/>
          <cell r="AO630" t="e">
            <v>#N/A</v>
          </cell>
          <cell r="AP630"/>
          <cell r="AQ630"/>
          <cell r="AR630"/>
          <cell r="AS630"/>
          <cell r="AT630"/>
          <cell r="AU630" t="str">
            <v/>
          </cell>
          <cell r="AV630" t="str">
            <v/>
          </cell>
          <cell r="AW630" t="str">
            <v/>
          </cell>
          <cell r="AX630" t="str">
            <v/>
          </cell>
          <cell r="AY630" t="str">
            <v/>
          </cell>
          <cell r="AZ630" t="str">
            <v/>
          </cell>
          <cell r="BA630" t="str">
            <v/>
          </cell>
          <cell r="BB630" t="str">
            <v/>
          </cell>
          <cell r="BC630" t="str">
            <v/>
          </cell>
          <cell r="BD630" t="str">
            <v/>
          </cell>
          <cell r="BE630" t="str">
            <v/>
          </cell>
          <cell r="BF630" t="e">
            <v>#N/A</v>
          </cell>
          <cell r="BG630">
            <v>0</v>
          </cell>
          <cell r="BH630" t="str">
            <v/>
          </cell>
          <cell r="BI630" t="str">
            <v/>
          </cell>
          <cell r="BJ630" t="str">
            <v/>
          </cell>
          <cell r="BK630" t="str">
            <v/>
          </cell>
          <cell r="BL630" t="str">
            <v/>
          </cell>
          <cell r="BM630" t="str">
            <v/>
          </cell>
          <cell r="BN630" t="str">
            <v/>
          </cell>
          <cell r="BO630" t="str">
            <v/>
          </cell>
          <cell r="BP630" t="str">
            <v/>
          </cell>
          <cell r="BQ630"/>
          <cell r="BR630"/>
          <cell r="BS630"/>
          <cell r="BU630"/>
          <cell r="BV630"/>
          <cell r="BW630"/>
          <cell r="BX630"/>
          <cell r="BY630"/>
          <cell r="BZ630"/>
          <cell r="CA630"/>
          <cell r="CB630"/>
          <cell r="CC630"/>
        </row>
        <row r="631">
          <cell r="C631"/>
          <cell r="D631"/>
          <cell r="E631"/>
          <cell r="F631"/>
          <cell r="G631"/>
          <cell r="H631"/>
          <cell r="I631"/>
          <cell r="J631"/>
          <cell r="K631"/>
          <cell r="L631"/>
          <cell r="M631"/>
          <cell r="N631"/>
          <cell r="O631"/>
          <cell r="P631"/>
          <cell r="Q631"/>
          <cell r="R631"/>
          <cell r="S631"/>
          <cell r="T631"/>
          <cell r="U631"/>
          <cell r="V631"/>
          <cell r="W631" t="str">
            <v/>
          </cell>
          <cell r="X631"/>
          <cell r="Y631"/>
          <cell r="Z631"/>
          <cell r="AA631"/>
          <cell r="AB631"/>
          <cell r="AC631"/>
          <cell r="AD631"/>
          <cell r="AE631"/>
          <cell r="AF631"/>
          <cell r="AG631"/>
          <cell r="AH631"/>
          <cell r="AI631"/>
          <cell r="AJ631"/>
          <cell r="AK631"/>
          <cell r="AL631"/>
          <cell r="AM631">
            <v>0</v>
          </cell>
          <cell r="AN631"/>
          <cell r="AO631" t="e">
            <v>#N/A</v>
          </cell>
          <cell r="AP631"/>
          <cell r="AQ631"/>
          <cell r="AR631"/>
          <cell r="AS631"/>
          <cell r="AT631"/>
          <cell r="AU631" t="str">
            <v/>
          </cell>
          <cell r="AV631" t="str">
            <v/>
          </cell>
          <cell r="AW631" t="str">
            <v/>
          </cell>
          <cell r="AX631" t="str">
            <v/>
          </cell>
          <cell r="AY631" t="str">
            <v/>
          </cell>
          <cell r="AZ631" t="str">
            <v/>
          </cell>
          <cell r="BA631" t="str">
            <v/>
          </cell>
          <cell r="BB631" t="str">
            <v/>
          </cell>
          <cell r="BC631" t="str">
            <v/>
          </cell>
          <cell r="BD631" t="str">
            <v/>
          </cell>
          <cell r="BE631" t="str">
            <v/>
          </cell>
          <cell r="BF631" t="e">
            <v>#N/A</v>
          </cell>
          <cell r="BG631">
            <v>0</v>
          </cell>
          <cell r="BH631" t="str">
            <v/>
          </cell>
          <cell r="BI631" t="str">
            <v/>
          </cell>
          <cell r="BJ631" t="str">
            <v/>
          </cell>
          <cell r="BK631" t="str">
            <v/>
          </cell>
          <cell r="BL631" t="str">
            <v/>
          </cell>
          <cell r="BM631" t="str">
            <v/>
          </cell>
          <cell r="BN631" t="str">
            <v/>
          </cell>
          <cell r="BO631" t="str">
            <v/>
          </cell>
          <cell r="BP631" t="str">
            <v/>
          </cell>
          <cell r="BQ631"/>
          <cell r="BR631"/>
          <cell r="BS631"/>
          <cell r="BU631"/>
          <cell r="BV631"/>
          <cell r="BW631"/>
          <cell r="BX631"/>
          <cell r="BY631"/>
          <cell r="BZ631"/>
          <cell r="CA631"/>
          <cell r="CB631"/>
          <cell r="CC631"/>
        </row>
        <row r="632">
          <cell r="C632"/>
          <cell r="D632"/>
          <cell r="E632"/>
          <cell r="F632"/>
          <cell r="G632"/>
          <cell r="H632"/>
          <cell r="I632"/>
          <cell r="J632"/>
          <cell r="K632"/>
          <cell r="L632"/>
          <cell r="M632"/>
          <cell r="N632"/>
          <cell r="O632"/>
          <cell r="P632"/>
          <cell r="Q632"/>
          <cell r="R632"/>
          <cell r="S632"/>
          <cell r="T632"/>
          <cell r="U632"/>
          <cell r="V632"/>
          <cell r="W632" t="str">
            <v/>
          </cell>
          <cell r="X632"/>
          <cell r="Y632"/>
          <cell r="Z632"/>
          <cell r="AA632"/>
          <cell r="AB632"/>
          <cell r="AC632"/>
          <cell r="AD632"/>
          <cell r="AE632"/>
          <cell r="AF632"/>
          <cell r="AG632"/>
          <cell r="AH632"/>
          <cell r="AI632"/>
          <cell r="AJ632"/>
          <cell r="AK632"/>
          <cell r="AL632"/>
          <cell r="AM632">
            <v>0</v>
          </cell>
          <cell r="AN632"/>
          <cell r="AO632" t="e">
            <v>#N/A</v>
          </cell>
          <cell r="AP632"/>
          <cell r="AQ632"/>
          <cell r="AR632"/>
          <cell r="AS632"/>
          <cell r="AT632"/>
          <cell r="AU632" t="str">
            <v/>
          </cell>
          <cell r="AV632" t="str">
            <v/>
          </cell>
          <cell r="AW632" t="str">
            <v/>
          </cell>
          <cell r="AX632" t="str">
            <v/>
          </cell>
          <cell r="AY632" t="str">
            <v/>
          </cell>
          <cell r="AZ632" t="str">
            <v/>
          </cell>
          <cell r="BA632" t="str">
            <v/>
          </cell>
          <cell r="BB632" t="str">
            <v/>
          </cell>
          <cell r="BC632" t="str">
            <v/>
          </cell>
          <cell r="BD632" t="str">
            <v/>
          </cell>
          <cell r="BE632" t="str">
            <v/>
          </cell>
          <cell r="BF632" t="e">
            <v>#N/A</v>
          </cell>
          <cell r="BG632">
            <v>0</v>
          </cell>
          <cell r="BH632" t="str">
            <v/>
          </cell>
          <cell r="BI632" t="str">
            <v/>
          </cell>
          <cell r="BJ632" t="str">
            <v/>
          </cell>
          <cell r="BK632" t="str">
            <v/>
          </cell>
          <cell r="BL632" t="str">
            <v/>
          </cell>
          <cell r="BM632" t="str">
            <v/>
          </cell>
          <cell r="BN632" t="str">
            <v/>
          </cell>
          <cell r="BO632" t="str">
            <v/>
          </cell>
          <cell r="BP632" t="str">
            <v/>
          </cell>
          <cell r="BQ632"/>
          <cell r="BR632"/>
          <cell r="BS632"/>
          <cell r="BU632"/>
          <cell r="BV632"/>
          <cell r="BW632"/>
          <cell r="BX632"/>
          <cell r="BY632"/>
          <cell r="BZ632"/>
          <cell r="CA632"/>
          <cell r="CB632"/>
          <cell r="CC632"/>
        </row>
        <row r="633">
          <cell r="C633"/>
          <cell r="D633"/>
          <cell r="E633"/>
          <cell r="F633"/>
          <cell r="G633"/>
          <cell r="H633"/>
          <cell r="I633"/>
          <cell r="J633"/>
          <cell r="K633"/>
          <cell r="L633"/>
          <cell r="M633"/>
          <cell r="N633"/>
          <cell r="O633"/>
          <cell r="P633"/>
          <cell r="Q633"/>
          <cell r="R633"/>
          <cell r="S633"/>
          <cell r="T633"/>
          <cell r="U633"/>
          <cell r="V633"/>
          <cell r="W633" t="str">
            <v/>
          </cell>
          <cell r="X633"/>
          <cell r="Y633"/>
          <cell r="Z633"/>
          <cell r="AA633"/>
          <cell r="AB633"/>
          <cell r="AC633"/>
          <cell r="AD633"/>
          <cell r="AE633"/>
          <cell r="AF633"/>
          <cell r="AG633"/>
          <cell r="AH633"/>
          <cell r="AI633"/>
          <cell r="AJ633"/>
          <cell r="AK633"/>
          <cell r="AL633"/>
          <cell r="AM633">
            <v>0</v>
          </cell>
          <cell r="AN633"/>
          <cell r="AO633" t="e">
            <v>#N/A</v>
          </cell>
          <cell r="AP633"/>
          <cell r="AQ633"/>
          <cell r="AR633"/>
          <cell r="AS633"/>
          <cell r="AT633"/>
          <cell r="AU633" t="str">
            <v/>
          </cell>
          <cell r="AV633" t="str">
            <v/>
          </cell>
          <cell r="AW633" t="str">
            <v/>
          </cell>
          <cell r="AX633" t="str">
            <v/>
          </cell>
          <cell r="AY633" t="str">
            <v/>
          </cell>
          <cell r="AZ633" t="str">
            <v/>
          </cell>
          <cell r="BA633" t="str">
            <v/>
          </cell>
          <cell r="BB633" t="str">
            <v/>
          </cell>
          <cell r="BC633" t="str">
            <v/>
          </cell>
          <cell r="BD633" t="str">
            <v/>
          </cell>
          <cell r="BE633" t="str">
            <v/>
          </cell>
          <cell r="BF633" t="e">
            <v>#N/A</v>
          </cell>
          <cell r="BG633">
            <v>0</v>
          </cell>
          <cell r="BH633" t="str">
            <v/>
          </cell>
          <cell r="BI633" t="str">
            <v/>
          </cell>
          <cell r="BJ633" t="str">
            <v/>
          </cell>
          <cell r="BK633" t="str">
            <v/>
          </cell>
          <cell r="BL633" t="str">
            <v/>
          </cell>
          <cell r="BM633" t="str">
            <v/>
          </cell>
          <cell r="BN633" t="str">
            <v/>
          </cell>
          <cell r="BO633" t="str">
            <v/>
          </cell>
          <cell r="BP633" t="str">
            <v/>
          </cell>
          <cell r="BQ633"/>
          <cell r="BR633"/>
          <cell r="BS633"/>
          <cell r="BU633"/>
          <cell r="BV633"/>
          <cell r="BW633"/>
          <cell r="BX633"/>
          <cell r="BY633"/>
          <cell r="BZ633"/>
          <cell r="CA633"/>
          <cell r="CB633"/>
          <cell r="CC633"/>
        </row>
        <row r="634">
          <cell r="C634"/>
          <cell r="D634"/>
          <cell r="E634"/>
          <cell r="F634"/>
          <cell r="G634"/>
          <cell r="H634"/>
          <cell r="I634"/>
          <cell r="J634"/>
          <cell r="K634"/>
          <cell r="L634"/>
          <cell r="M634"/>
          <cell r="N634"/>
          <cell r="O634"/>
          <cell r="P634"/>
          <cell r="Q634"/>
          <cell r="R634"/>
          <cell r="S634"/>
          <cell r="T634"/>
          <cell r="U634"/>
          <cell r="V634"/>
          <cell r="W634" t="str">
            <v/>
          </cell>
          <cell r="X634"/>
          <cell r="Y634"/>
          <cell r="Z634"/>
          <cell r="AA634"/>
          <cell r="AB634"/>
          <cell r="AC634"/>
          <cell r="AD634"/>
          <cell r="AE634"/>
          <cell r="AF634"/>
          <cell r="AG634"/>
          <cell r="AH634"/>
          <cell r="AI634"/>
          <cell r="AJ634"/>
          <cell r="AK634"/>
          <cell r="AL634"/>
          <cell r="AM634">
            <v>0</v>
          </cell>
          <cell r="AN634"/>
          <cell r="AO634" t="e">
            <v>#N/A</v>
          </cell>
          <cell r="AP634"/>
          <cell r="AQ634"/>
          <cell r="AR634"/>
          <cell r="AS634"/>
          <cell r="AT634"/>
          <cell r="AU634" t="str">
            <v/>
          </cell>
          <cell r="AV634" t="str">
            <v/>
          </cell>
          <cell r="AW634" t="str">
            <v/>
          </cell>
          <cell r="AX634" t="str">
            <v/>
          </cell>
          <cell r="AY634" t="str">
            <v/>
          </cell>
          <cell r="AZ634" t="str">
            <v/>
          </cell>
          <cell r="BA634" t="str">
            <v/>
          </cell>
          <cell r="BB634" t="str">
            <v/>
          </cell>
          <cell r="BC634" t="str">
            <v/>
          </cell>
          <cell r="BD634" t="str">
            <v/>
          </cell>
          <cell r="BE634" t="str">
            <v/>
          </cell>
          <cell r="BF634" t="e">
            <v>#N/A</v>
          </cell>
          <cell r="BG634">
            <v>0</v>
          </cell>
          <cell r="BH634" t="str">
            <v/>
          </cell>
          <cell r="BI634" t="str">
            <v/>
          </cell>
          <cell r="BJ634" t="str">
            <v/>
          </cell>
          <cell r="BK634" t="str">
            <v/>
          </cell>
          <cell r="BL634" t="str">
            <v/>
          </cell>
          <cell r="BM634" t="str">
            <v/>
          </cell>
          <cell r="BN634" t="str">
            <v/>
          </cell>
          <cell r="BO634" t="str">
            <v/>
          </cell>
          <cell r="BP634" t="str">
            <v/>
          </cell>
          <cell r="BQ634"/>
          <cell r="BR634"/>
          <cell r="BS634"/>
          <cell r="BU634"/>
          <cell r="BV634"/>
          <cell r="BW634"/>
          <cell r="BX634"/>
          <cell r="BY634"/>
          <cell r="BZ634"/>
          <cell r="CA634"/>
          <cell r="CB634"/>
          <cell r="CC634"/>
        </row>
        <row r="635">
          <cell r="C635"/>
          <cell r="D635"/>
          <cell r="E635"/>
          <cell r="F635"/>
          <cell r="G635"/>
          <cell r="H635"/>
          <cell r="I635"/>
          <cell r="J635"/>
          <cell r="K635"/>
          <cell r="L635"/>
          <cell r="M635"/>
          <cell r="N635"/>
          <cell r="O635"/>
          <cell r="P635"/>
          <cell r="Q635"/>
          <cell r="R635"/>
          <cell r="S635"/>
          <cell r="T635"/>
          <cell r="U635"/>
          <cell r="V635"/>
          <cell r="W635" t="str">
            <v/>
          </cell>
          <cell r="X635"/>
          <cell r="Y635"/>
          <cell r="Z635"/>
          <cell r="AA635"/>
          <cell r="AB635"/>
          <cell r="AC635"/>
          <cell r="AD635"/>
          <cell r="AE635"/>
          <cell r="AF635"/>
          <cell r="AG635"/>
          <cell r="AH635"/>
          <cell r="AI635"/>
          <cell r="AJ635"/>
          <cell r="AK635"/>
          <cell r="AL635"/>
          <cell r="AM635">
            <v>0</v>
          </cell>
          <cell r="AN635"/>
          <cell r="AO635" t="e">
            <v>#N/A</v>
          </cell>
          <cell r="AP635"/>
          <cell r="AQ635"/>
          <cell r="AR635"/>
          <cell r="AS635"/>
          <cell r="AT635"/>
          <cell r="AU635" t="str">
            <v/>
          </cell>
          <cell r="AV635" t="str">
            <v/>
          </cell>
          <cell r="AW635" t="str">
            <v/>
          </cell>
          <cell r="AX635" t="str">
            <v/>
          </cell>
          <cell r="AY635" t="str">
            <v/>
          </cell>
          <cell r="AZ635" t="str">
            <v/>
          </cell>
          <cell r="BA635" t="str">
            <v/>
          </cell>
          <cell r="BB635" t="str">
            <v/>
          </cell>
          <cell r="BC635" t="str">
            <v/>
          </cell>
          <cell r="BD635" t="str">
            <v/>
          </cell>
          <cell r="BE635" t="str">
            <v/>
          </cell>
          <cell r="BF635" t="e">
            <v>#N/A</v>
          </cell>
          <cell r="BG635">
            <v>0</v>
          </cell>
          <cell r="BH635" t="str">
            <v/>
          </cell>
          <cell r="BI635" t="str">
            <v/>
          </cell>
          <cell r="BJ635" t="str">
            <v/>
          </cell>
          <cell r="BK635" t="str">
            <v/>
          </cell>
          <cell r="BL635" t="str">
            <v/>
          </cell>
          <cell r="BM635" t="str">
            <v/>
          </cell>
          <cell r="BN635" t="str">
            <v/>
          </cell>
          <cell r="BO635" t="str">
            <v/>
          </cell>
          <cell r="BP635" t="str">
            <v/>
          </cell>
          <cell r="BQ635"/>
          <cell r="BR635"/>
          <cell r="BS635"/>
          <cell r="BU635"/>
          <cell r="BV635"/>
          <cell r="BW635"/>
          <cell r="BX635"/>
          <cell r="BY635"/>
          <cell r="BZ635"/>
          <cell r="CA635"/>
          <cell r="CB635"/>
          <cell r="CC635"/>
        </row>
        <row r="636">
          <cell r="C636"/>
          <cell r="D636"/>
          <cell r="E636"/>
          <cell r="F636"/>
          <cell r="G636"/>
          <cell r="H636"/>
          <cell r="I636"/>
          <cell r="J636"/>
          <cell r="K636"/>
          <cell r="L636"/>
          <cell r="M636"/>
          <cell r="N636"/>
          <cell r="O636"/>
          <cell r="P636"/>
          <cell r="Q636"/>
          <cell r="R636"/>
          <cell r="S636"/>
          <cell r="T636"/>
          <cell r="U636"/>
          <cell r="V636"/>
          <cell r="W636" t="str">
            <v/>
          </cell>
          <cell r="X636"/>
          <cell r="Y636"/>
          <cell r="Z636"/>
          <cell r="AA636"/>
          <cell r="AB636"/>
          <cell r="AC636"/>
          <cell r="AD636"/>
          <cell r="AE636"/>
          <cell r="AF636"/>
          <cell r="AG636"/>
          <cell r="AH636"/>
          <cell r="AI636"/>
          <cell r="AJ636"/>
          <cell r="AK636"/>
          <cell r="AL636"/>
          <cell r="AM636">
            <v>0</v>
          </cell>
          <cell r="AN636"/>
          <cell r="AO636" t="e">
            <v>#N/A</v>
          </cell>
          <cell r="AP636"/>
          <cell r="AQ636"/>
          <cell r="AR636"/>
          <cell r="AS636"/>
          <cell r="AT636"/>
          <cell r="AU636" t="str">
            <v/>
          </cell>
          <cell r="AV636" t="str">
            <v/>
          </cell>
          <cell r="AW636" t="str">
            <v/>
          </cell>
          <cell r="AX636" t="str">
            <v/>
          </cell>
          <cell r="AY636" t="str">
            <v/>
          </cell>
          <cell r="AZ636" t="str">
            <v/>
          </cell>
          <cell r="BA636" t="str">
            <v/>
          </cell>
          <cell r="BB636" t="str">
            <v/>
          </cell>
          <cell r="BC636" t="str">
            <v/>
          </cell>
          <cell r="BD636" t="str">
            <v/>
          </cell>
          <cell r="BE636" t="str">
            <v/>
          </cell>
          <cell r="BF636" t="e">
            <v>#N/A</v>
          </cell>
          <cell r="BG636">
            <v>0</v>
          </cell>
          <cell r="BH636" t="str">
            <v/>
          </cell>
          <cell r="BI636" t="str">
            <v/>
          </cell>
          <cell r="BJ636" t="str">
            <v/>
          </cell>
          <cell r="BK636" t="str">
            <v/>
          </cell>
          <cell r="BL636" t="str">
            <v/>
          </cell>
          <cell r="BM636" t="str">
            <v/>
          </cell>
          <cell r="BN636" t="str">
            <v/>
          </cell>
          <cell r="BO636" t="str">
            <v/>
          </cell>
          <cell r="BP636" t="str">
            <v/>
          </cell>
          <cell r="BQ636"/>
          <cell r="BR636"/>
          <cell r="BS636"/>
          <cell r="BU636"/>
          <cell r="BV636"/>
          <cell r="BW636"/>
          <cell r="BX636"/>
          <cell r="BY636"/>
          <cell r="BZ636"/>
          <cell r="CA636"/>
          <cell r="CB636"/>
          <cell r="CC636"/>
        </row>
        <row r="637">
          <cell r="C637"/>
          <cell r="D637"/>
          <cell r="E637"/>
          <cell r="F637"/>
          <cell r="G637"/>
          <cell r="H637"/>
          <cell r="I637"/>
          <cell r="J637"/>
          <cell r="K637"/>
          <cell r="L637"/>
          <cell r="M637"/>
          <cell r="N637"/>
          <cell r="O637"/>
          <cell r="P637"/>
          <cell r="Q637"/>
          <cell r="R637"/>
          <cell r="S637"/>
          <cell r="T637"/>
          <cell r="U637"/>
          <cell r="V637"/>
          <cell r="W637" t="str">
            <v/>
          </cell>
          <cell r="X637"/>
          <cell r="Y637"/>
          <cell r="Z637"/>
          <cell r="AA637"/>
          <cell r="AB637"/>
          <cell r="AC637"/>
          <cell r="AD637"/>
          <cell r="AE637"/>
          <cell r="AF637"/>
          <cell r="AG637"/>
          <cell r="AH637"/>
          <cell r="AI637"/>
          <cell r="AJ637"/>
          <cell r="AK637"/>
          <cell r="AL637"/>
          <cell r="AM637">
            <v>0</v>
          </cell>
          <cell r="AN637"/>
          <cell r="AO637" t="e">
            <v>#N/A</v>
          </cell>
          <cell r="AP637"/>
          <cell r="AQ637"/>
          <cell r="AR637"/>
          <cell r="AS637"/>
          <cell r="AT637"/>
          <cell r="AU637" t="str">
            <v/>
          </cell>
          <cell r="AV637" t="str">
            <v/>
          </cell>
          <cell r="AW637" t="str">
            <v/>
          </cell>
          <cell r="AX637" t="str">
            <v/>
          </cell>
          <cell r="AY637" t="str">
            <v/>
          </cell>
          <cell r="AZ637" t="str">
            <v/>
          </cell>
          <cell r="BA637" t="str">
            <v/>
          </cell>
          <cell r="BB637" t="str">
            <v/>
          </cell>
          <cell r="BC637" t="str">
            <v/>
          </cell>
          <cell r="BD637" t="str">
            <v/>
          </cell>
          <cell r="BE637" t="str">
            <v/>
          </cell>
          <cell r="BF637" t="e">
            <v>#N/A</v>
          </cell>
          <cell r="BG637">
            <v>0</v>
          </cell>
          <cell r="BH637" t="str">
            <v/>
          </cell>
          <cell r="BI637" t="str">
            <v/>
          </cell>
          <cell r="BJ637" t="str">
            <v/>
          </cell>
          <cell r="BK637" t="str">
            <v/>
          </cell>
          <cell r="BL637" t="str">
            <v/>
          </cell>
          <cell r="BM637" t="str">
            <v/>
          </cell>
          <cell r="BN637" t="str">
            <v/>
          </cell>
          <cell r="BO637" t="str">
            <v/>
          </cell>
          <cell r="BP637" t="str">
            <v/>
          </cell>
          <cell r="BQ637"/>
          <cell r="BR637"/>
          <cell r="BS637"/>
          <cell r="BU637"/>
          <cell r="BV637"/>
          <cell r="BW637"/>
          <cell r="BX637"/>
          <cell r="BY637"/>
          <cell r="BZ637"/>
          <cell r="CA637"/>
          <cell r="CB637"/>
          <cell r="CC637"/>
        </row>
        <row r="638">
          <cell r="C638"/>
          <cell r="D638"/>
          <cell r="E638"/>
          <cell r="F638"/>
          <cell r="G638"/>
          <cell r="H638"/>
          <cell r="I638"/>
          <cell r="J638"/>
          <cell r="K638"/>
          <cell r="L638"/>
          <cell r="M638"/>
          <cell r="N638"/>
          <cell r="O638"/>
          <cell r="P638"/>
          <cell r="Q638"/>
          <cell r="R638"/>
          <cell r="S638"/>
          <cell r="T638"/>
          <cell r="U638"/>
          <cell r="V638"/>
          <cell r="W638" t="str">
            <v/>
          </cell>
          <cell r="X638"/>
          <cell r="Y638"/>
          <cell r="Z638"/>
          <cell r="AA638"/>
          <cell r="AB638"/>
          <cell r="AC638"/>
          <cell r="AD638"/>
          <cell r="AE638"/>
          <cell r="AF638"/>
          <cell r="AG638"/>
          <cell r="AH638"/>
          <cell r="AI638"/>
          <cell r="AJ638"/>
          <cell r="AK638"/>
          <cell r="AL638"/>
          <cell r="AM638">
            <v>0</v>
          </cell>
          <cell r="AN638"/>
          <cell r="AO638" t="e">
            <v>#N/A</v>
          </cell>
          <cell r="AP638"/>
          <cell r="AQ638"/>
          <cell r="AR638"/>
          <cell r="AS638"/>
          <cell r="AT638"/>
          <cell r="AU638" t="str">
            <v/>
          </cell>
          <cell r="AV638" t="str">
            <v/>
          </cell>
          <cell r="AW638" t="str">
            <v/>
          </cell>
          <cell r="AX638" t="str">
            <v/>
          </cell>
          <cell r="AY638" t="str">
            <v/>
          </cell>
          <cell r="AZ638" t="str">
            <v/>
          </cell>
          <cell r="BA638" t="str">
            <v/>
          </cell>
          <cell r="BB638" t="str">
            <v/>
          </cell>
          <cell r="BC638" t="str">
            <v/>
          </cell>
          <cell r="BD638" t="str">
            <v/>
          </cell>
          <cell r="BE638" t="str">
            <v/>
          </cell>
          <cell r="BF638" t="e">
            <v>#N/A</v>
          </cell>
          <cell r="BG638">
            <v>0</v>
          </cell>
          <cell r="BH638" t="str">
            <v/>
          </cell>
          <cell r="BI638" t="str">
            <v/>
          </cell>
          <cell r="BJ638" t="str">
            <v/>
          </cell>
          <cell r="BK638" t="str">
            <v/>
          </cell>
          <cell r="BL638" t="str">
            <v/>
          </cell>
          <cell r="BM638" t="str">
            <v/>
          </cell>
          <cell r="BN638" t="str">
            <v/>
          </cell>
          <cell r="BO638" t="str">
            <v/>
          </cell>
          <cell r="BP638" t="str">
            <v/>
          </cell>
          <cell r="BQ638"/>
          <cell r="BR638"/>
          <cell r="BS638"/>
          <cell r="BU638"/>
          <cell r="BV638"/>
          <cell r="BW638"/>
          <cell r="BX638"/>
          <cell r="BY638"/>
          <cell r="BZ638"/>
          <cell r="CA638"/>
          <cell r="CB638"/>
          <cell r="CC638"/>
        </row>
        <row r="639">
          <cell r="C639"/>
          <cell r="D639"/>
          <cell r="E639"/>
          <cell r="F639"/>
          <cell r="G639"/>
          <cell r="H639"/>
          <cell r="I639"/>
          <cell r="J639"/>
          <cell r="K639"/>
          <cell r="L639"/>
          <cell r="M639"/>
          <cell r="N639"/>
          <cell r="O639"/>
          <cell r="P639"/>
          <cell r="Q639"/>
          <cell r="R639"/>
          <cell r="S639"/>
          <cell r="T639"/>
          <cell r="U639"/>
          <cell r="V639"/>
          <cell r="W639" t="str">
            <v/>
          </cell>
          <cell r="X639"/>
          <cell r="Y639"/>
          <cell r="Z639"/>
          <cell r="AA639"/>
          <cell r="AB639"/>
          <cell r="AC639"/>
          <cell r="AD639"/>
          <cell r="AE639"/>
          <cell r="AF639"/>
          <cell r="AG639"/>
          <cell r="AH639"/>
          <cell r="AI639"/>
          <cell r="AJ639"/>
          <cell r="AK639"/>
          <cell r="AL639"/>
          <cell r="AM639"/>
          <cell r="AN639"/>
          <cell r="AO639" t="e">
            <v>#N/A</v>
          </cell>
          <cell r="AP639"/>
          <cell r="AQ639"/>
          <cell r="AR639"/>
          <cell r="AS639"/>
          <cell r="AT639"/>
          <cell r="AU639" t="str">
            <v/>
          </cell>
          <cell r="AV639" t="str">
            <v/>
          </cell>
          <cell r="AW639" t="str">
            <v/>
          </cell>
          <cell r="AX639" t="str">
            <v/>
          </cell>
          <cell r="AY639" t="str">
            <v/>
          </cell>
          <cell r="AZ639" t="str">
            <v/>
          </cell>
          <cell r="BA639" t="str">
            <v/>
          </cell>
          <cell r="BB639" t="str">
            <v/>
          </cell>
          <cell r="BC639" t="str">
            <v/>
          </cell>
          <cell r="BD639" t="str">
            <v/>
          </cell>
          <cell r="BE639" t="str">
            <v/>
          </cell>
          <cell r="BF639" t="e">
            <v>#N/A</v>
          </cell>
          <cell r="BG639">
            <v>0</v>
          </cell>
          <cell r="BH639" t="str">
            <v/>
          </cell>
          <cell r="BI639" t="str">
            <v/>
          </cell>
          <cell r="BJ639" t="str">
            <v/>
          </cell>
          <cell r="BK639" t="str">
            <v/>
          </cell>
          <cell r="BL639" t="str">
            <v/>
          </cell>
          <cell r="BM639" t="str">
            <v/>
          </cell>
          <cell r="BN639" t="str">
            <v/>
          </cell>
          <cell r="BO639" t="str">
            <v/>
          </cell>
          <cell r="BP639" t="str">
            <v/>
          </cell>
          <cell r="BQ639"/>
          <cell r="BR639"/>
          <cell r="BS639"/>
          <cell r="BU639"/>
          <cell r="BV639"/>
          <cell r="BW639"/>
          <cell r="BX639"/>
          <cell r="BY639"/>
          <cell r="BZ639"/>
          <cell r="CA639"/>
          <cell r="CB639"/>
          <cell r="CC639"/>
        </row>
        <row r="640">
          <cell r="C640"/>
          <cell r="D640"/>
          <cell r="E640"/>
          <cell r="F640"/>
          <cell r="G640"/>
          <cell r="H640"/>
          <cell r="I640"/>
          <cell r="J640"/>
          <cell r="K640"/>
          <cell r="L640"/>
          <cell r="M640"/>
          <cell r="N640"/>
          <cell r="O640"/>
          <cell r="P640"/>
          <cell r="Q640"/>
          <cell r="R640"/>
          <cell r="S640"/>
          <cell r="T640"/>
          <cell r="U640"/>
          <cell r="V640"/>
          <cell r="W640" t="str">
            <v/>
          </cell>
          <cell r="X640"/>
          <cell r="Y640"/>
          <cell r="Z640"/>
          <cell r="AA640"/>
          <cell r="AB640"/>
          <cell r="AC640"/>
          <cell r="AD640"/>
          <cell r="AE640"/>
          <cell r="AF640"/>
          <cell r="AG640"/>
          <cell r="AH640"/>
          <cell r="AI640"/>
          <cell r="AJ640"/>
          <cell r="AK640"/>
          <cell r="AL640"/>
          <cell r="AM640"/>
          <cell r="AN640"/>
          <cell r="AO640" t="e">
            <v>#N/A</v>
          </cell>
          <cell r="AP640"/>
          <cell r="AQ640"/>
          <cell r="AR640"/>
          <cell r="AS640"/>
          <cell r="AT640"/>
          <cell r="AU640" t="str">
            <v/>
          </cell>
          <cell r="AV640" t="str">
            <v/>
          </cell>
          <cell r="AW640" t="str">
            <v/>
          </cell>
          <cell r="AX640" t="str">
            <v/>
          </cell>
          <cell r="AY640" t="str">
            <v/>
          </cell>
          <cell r="AZ640" t="str">
            <v/>
          </cell>
          <cell r="BA640" t="str">
            <v/>
          </cell>
          <cell r="BB640" t="str">
            <v/>
          </cell>
          <cell r="BC640" t="str">
            <v/>
          </cell>
          <cell r="BD640" t="str">
            <v/>
          </cell>
          <cell r="BE640" t="str">
            <v/>
          </cell>
          <cell r="BF640" t="e">
            <v>#N/A</v>
          </cell>
          <cell r="BG640">
            <v>0</v>
          </cell>
          <cell r="BH640" t="str">
            <v/>
          </cell>
          <cell r="BI640" t="str">
            <v/>
          </cell>
          <cell r="BJ640" t="str">
            <v/>
          </cell>
          <cell r="BK640" t="str">
            <v/>
          </cell>
          <cell r="BL640" t="str">
            <v/>
          </cell>
          <cell r="BM640" t="str">
            <v/>
          </cell>
          <cell r="BN640" t="str">
            <v/>
          </cell>
          <cell r="BO640" t="str">
            <v/>
          </cell>
          <cell r="BP640" t="str">
            <v/>
          </cell>
          <cell r="BQ640"/>
          <cell r="BR640"/>
          <cell r="BS640"/>
          <cell r="BU640"/>
          <cell r="BV640"/>
          <cell r="BW640"/>
          <cell r="BX640"/>
          <cell r="BY640"/>
          <cell r="BZ640"/>
          <cell r="CA640"/>
          <cell r="CB640"/>
          <cell r="CC640"/>
        </row>
        <row r="641">
          <cell r="C641"/>
          <cell r="D641"/>
          <cell r="E641"/>
          <cell r="F641"/>
          <cell r="G641"/>
          <cell r="H641"/>
          <cell r="I641"/>
          <cell r="J641"/>
          <cell r="K641"/>
          <cell r="L641"/>
          <cell r="M641"/>
          <cell r="N641"/>
          <cell r="O641"/>
          <cell r="P641"/>
          <cell r="Q641"/>
          <cell r="R641"/>
          <cell r="S641"/>
          <cell r="T641"/>
          <cell r="U641"/>
          <cell r="V641"/>
          <cell r="W641" t="str">
            <v/>
          </cell>
          <cell r="X641"/>
          <cell r="Y641"/>
          <cell r="Z641"/>
          <cell r="AA641"/>
          <cell r="AB641"/>
          <cell r="AC641"/>
          <cell r="AD641"/>
          <cell r="AE641"/>
          <cell r="AF641"/>
          <cell r="AG641"/>
          <cell r="AH641"/>
          <cell r="AI641"/>
          <cell r="AJ641"/>
          <cell r="AK641"/>
          <cell r="AL641"/>
          <cell r="AM641"/>
          <cell r="AN641"/>
          <cell r="AO641" t="e">
            <v>#N/A</v>
          </cell>
          <cell r="AP641"/>
          <cell r="AQ641"/>
          <cell r="AR641"/>
          <cell r="AS641"/>
          <cell r="AT641"/>
          <cell r="AU641" t="str">
            <v/>
          </cell>
          <cell r="AV641" t="str">
            <v/>
          </cell>
          <cell r="AW641" t="str">
            <v/>
          </cell>
          <cell r="AX641" t="str">
            <v/>
          </cell>
          <cell r="AY641" t="str">
            <v/>
          </cell>
          <cell r="AZ641" t="str">
            <v/>
          </cell>
          <cell r="BA641" t="str">
            <v/>
          </cell>
          <cell r="BB641" t="str">
            <v/>
          </cell>
          <cell r="BC641" t="str">
            <v/>
          </cell>
          <cell r="BD641" t="str">
            <v/>
          </cell>
          <cell r="BE641" t="str">
            <v/>
          </cell>
          <cell r="BF641" t="e">
            <v>#N/A</v>
          </cell>
          <cell r="BG641">
            <v>0</v>
          </cell>
          <cell r="BH641" t="str">
            <v/>
          </cell>
          <cell r="BI641" t="str">
            <v/>
          </cell>
          <cell r="BJ641" t="str">
            <v/>
          </cell>
          <cell r="BK641" t="str">
            <v/>
          </cell>
          <cell r="BL641" t="str">
            <v/>
          </cell>
          <cell r="BM641" t="str">
            <v/>
          </cell>
          <cell r="BN641" t="str">
            <v/>
          </cell>
          <cell r="BO641" t="str">
            <v/>
          </cell>
          <cell r="BP641" t="str">
            <v/>
          </cell>
          <cell r="BQ641"/>
          <cell r="BR641"/>
          <cell r="BS641"/>
          <cell r="BU641"/>
          <cell r="BV641"/>
          <cell r="BW641"/>
          <cell r="BX641"/>
          <cell r="BY641"/>
          <cell r="BZ641"/>
          <cell r="CA641"/>
          <cell r="CB641"/>
          <cell r="CC641"/>
        </row>
        <row r="642">
          <cell r="C642"/>
          <cell r="D642"/>
          <cell r="E642"/>
          <cell r="F642"/>
          <cell r="G642"/>
          <cell r="H642"/>
          <cell r="I642"/>
          <cell r="J642"/>
          <cell r="K642"/>
          <cell r="L642"/>
          <cell r="M642"/>
          <cell r="N642"/>
          <cell r="O642"/>
          <cell r="P642"/>
          <cell r="Q642"/>
          <cell r="R642"/>
          <cell r="S642"/>
          <cell r="T642"/>
          <cell r="U642"/>
          <cell r="V642"/>
          <cell r="W642" t="str">
            <v/>
          </cell>
          <cell r="X642"/>
          <cell r="Y642"/>
          <cell r="Z642"/>
          <cell r="AA642"/>
          <cell r="AB642"/>
          <cell r="AC642"/>
          <cell r="AD642"/>
          <cell r="AE642"/>
          <cell r="AF642"/>
          <cell r="AG642"/>
          <cell r="AH642"/>
          <cell r="AI642"/>
          <cell r="AJ642"/>
          <cell r="AK642"/>
          <cell r="AL642"/>
          <cell r="AM642"/>
          <cell r="AN642"/>
          <cell r="AO642" t="e">
            <v>#N/A</v>
          </cell>
          <cell r="AP642"/>
          <cell r="AQ642"/>
          <cell r="AR642"/>
          <cell r="AS642"/>
          <cell r="AT642"/>
          <cell r="AU642" t="str">
            <v/>
          </cell>
          <cell r="AV642" t="str">
            <v/>
          </cell>
          <cell r="AW642" t="str">
            <v/>
          </cell>
          <cell r="AX642" t="str">
            <v/>
          </cell>
          <cell r="AY642" t="str">
            <v/>
          </cell>
          <cell r="AZ642" t="str">
            <v/>
          </cell>
          <cell r="BA642" t="str">
            <v/>
          </cell>
          <cell r="BB642" t="str">
            <v/>
          </cell>
          <cell r="BC642" t="str">
            <v/>
          </cell>
          <cell r="BD642" t="str">
            <v/>
          </cell>
          <cell r="BE642" t="str">
            <v/>
          </cell>
          <cell r="BF642" t="e">
            <v>#N/A</v>
          </cell>
          <cell r="BG642">
            <v>0</v>
          </cell>
          <cell r="BH642" t="str">
            <v/>
          </cell>
          <cell r="BI642" t="str">
            <v/>
          </cell>
          <cell r="BJ642" t="str">
            <v/>
          </cell>
          <cell r="BK642" t="str">
            <v/>
          </cell>
          <cell r="BL642" t="str">
            <v/>
          </cell>
          <cell r="BM642" t="str">
            <v/>
          </cell>
          <cell r="BN642" t="str">
            <v/>
          </cell>
          <cell r="BO642" t="str">
            <v/>
          </cell>
          <cell r="BP642" t="str">
            <v/>
          </cell>
          <cell r="BQ642"/>
          <cell r="BR642"/>
          <cell r="BS642"/>
          <cell r="BU642"/>
          <cell r="BV642"/>
          <cell r="BW642"/>
          <cell r="BX642"/>
          <cell r="BY642"/>
          <cell r="BZ642"/>
          <cell r="CA642"/>
          <cell r="CB642"/>
          <cell r="CC642"/>
        </row>
        <row r="643">
          <cell r="C643"/>
          <cell r="D643"/>
          <cell r="E643"/>
          <cell r="F643"/>
          <cell r="G643"/>
          <cell r="H643"/>
          <cell r="I643"/>
          <cell r="J643"/>
          <cell r="K643"/>
          <cell r="L643"/>
          <cell r="M643"/>
          <cell r="N643"/>
          <cell r="O643"/>
          <cell r="P643"/>
          <cell r="Q643"/>
          <cell r="R643"/>
          <cell r="S643"/>
          <cell r="T643"/>
          <cell r="U643"/>
          <cell r="V643"/>
          <cell r="W643" t="str">
            <v/>
          </cell>
          <cell r="X643"/>
          <cell r="Y643"/>
          <cell r="Z643"/>
          <cell r="AA643"/>
          <cell r="AB643"/>
          <cell r="AC643"/>
          <cell r="AD643"/>
          <cell r="AE643"/>
          <cell r="AF643"/>
          <cell r="AG643"/>
          <cell r="AH643"/>
          <cell r="AI643"/>
          <cell r="AJ643"/>
          <cell r="AK643"/>
          <cell r="AL643"/>
          <cell r="AM643"/>
          <cell r="AN643"/>
          <cell r="AO643" t="e">
            <v>#N/A</v>
          </cell>
          <cell r="AP643"/>
          <cell r="AQ643"/>
          <cell r="AR643"/>
          <cell r="AS643"/>
          <cell r="AT643"/>
          <cell r="AU643" t="str">
            <v/>
          </cell>
          <cell r="AV643" t="str">
            <v/>
          </cell>
          <cell r="AW643" t="str">
            <v/>
          </cell>
          <cell r="AX643" t="str">
            <v/>
          </cell>
          <cell r="AY643" t="str">
            <v/>
          </cell>
          <cell r="AZ643" t="str">
            <v/>
          </cell>
          <cell r="BA643" t="str">
            <v/>
          </cell>
          <cell r="BB643" t="str">
            <v/>
          </cell>
          <cell r="BC643" t="str">
            <v/>
          </cell>
          <cell r="BD643" t="str">
            <v/>
          </cell>
          <cell r="BE643" t="str">
            <v/>
          </cell>
          <cell r="BF643" t="e">
            <v>#N/A</v>
          </cell>
          <cell r="BG643">
            <v>0</v>
          </cell>
          <cell r="BH643" t="str">
            <v/>
          </cell>
          <cell r="BI643" t="str">
            <v/>
          </cell>
          <cell r="BJ643" t="str">
            <v/>
          </cell>
          <cell r="BK643" t="str">
            <v/>
          </cell>
          <cell r="BL643" t="str">
            <v/>
          </cell>
          <cell r="BM643" t="str">
            <v/>
          </cell>
          <cell r="BN643" t="str">
            <v/>
          </cell>
          <cell r="BO643" t="str">
            <v/>
          </cell>
          <cell r="BP643" t="str">
            <v/>
          </cell>
          <cell r="BQ643"/>
          <cell r="BR643"/>
          <cell r="BS643"/>
          <cell r="BU643"/>
          <cell r="BV643"/>
          <cell r="BW643"/>
          <cell r="BX643"/>
          <cell r="BY643"/>
          <cell r="BZ643"/>
          <cell r="CA643"/>
          <cell r="CB643"/>
          <cell r="CC643"/>
        </row>
        <row r="644">
          <cell r="C644"/>
          <cell r="D644"/>
          <cell r="E644"/>
          <cell r="F644"/>
          <cell r="G644"/>
          <cell r="H644"/>
          <cell r="I644"/>
          <cell r="J644"/>
          <cell r="K644"/>
          <cell r="L644"/>
          <cell r="M644"/>
          <cell r="N644"/>
          <cell r="O644"/>
          <cell r="P644"/>
          <cell r="Q644"/>
          <cell r="R644"/>
          <cell r="S644"/>
          <cell r="T644"/>
          <cell r="U644"/>
          <cell r="V644"/>
          <cell r="W644" t="str">
            <v/>
          </cell>
          <cell r="X644"/>
          <cell r="Y644"/>
          <cell r="Z644"/>
          <cell r="AA644"/>
          <cell r="AB644"/>
          <cell r="AC644"/>
          <cell r="AD644"/>
          <cell r="AE644"/>
          <cell r="AF644"/>
          <cell r="AG644"/>
          <cell r="AH644"/>
          <cell r="AI644"/>
          <cell r="AJ644"/>
          <cell r="AK644"/>
          <cell r="AL644"/>
          <cell r="AM644"/>
          <cell r="AN644"/>
          <cell r="AO644" t="e">
            <v>#N/A</v>
          </cell>
          <cell r="AP644"/>
          <cell r="AQ644"/>
          <cell r="AR644"/>
          <cell r="AS644"/>
          <cell r="AT644"/>
          <cell r="AU644" t="str">
            <v/>
          </cell>
          <cell r="AV644" t="str">
            <v/>
          </cell>
          <cell r="AW644" t="str">
            <v/>
          </cell>
          <cell r="AX644" t="str">
            <v/>
          </cell>
          <cell r="AY644" t="str">
            <v/>
          </cell>
          <cell r="AZ644" t="str">
            <v/>
          </cell>
          <cell r="BA644" t="str">
            <v/>
          </cell>
          <cell r="BB644" t="str">
            <v/>
          </cell>
          <cell r="BC644" t="str">
            <v/>
          </cell>
          <cell r="BD644" t="str">
            <v/>
          </cell>
          <cell r="BE644" t="str">
            <v/>
          </cell>
          <cell r="BF644" t="e">
            <v>#N/A</v>
          </cell>
          <cell r="BG644">
            <v>0</v>
          </cell>
          <cell r="BH644" t="str">
            <v/>
          </cell>
          <cell r="BI644" t="str">
            <v/>
          </cell>
          <cell r="BJ644" t="str">
            <v/>
          </cell>
          <cell r="BK644" t="str">
            <v/>
          </cell>
          <cell r="BL644" t="str">
            <v/>
          </cell>
          <cell r="BM644" t="str">
            <v/>
          </cell>
          <cell r="BN644" t="str">
            <v/>
          </cell>
          <cell r="BO644" t="str">
            <v/>
          </cell>
          <cell r="BP644" t="str">
            <v/>
          </cell>
          <cell r="BQ644"/>
          <cell r="BR644"/>
          <cell r="BS644"/>
          <cell r="BU644"/>
          <cell r="BV644"/>
          <cell r="BW644"/>
          <cell r="BX644"/>
          <cell r="BY644"/>
          <cell r="BZ644"/>
          <cell r="CA644"/>
          <cell r="CB644"/>
          <cell r="CC644"/>
        </row>
        <row r="645">
          <cell r="C645"/>
          <cell r="D645"/>
          <cell r="E645"/>
          <cell r="F645"/>
          <cell r="G645"/>
          <cell r="H645"/>
          <cell r="I645"/>
          <cell r="J645"/>
          <cell r="K645"/>
          <cell r="L645"/>
          <cell r="M645"/>
          <cell r="N645"/>
          <cell r="O645"/>
          <cell r="P645"/>
          <cell r="Q645"/>
          <cell r="R645"/>
          <cell r="S645"/>
          <cell r="T645"/>
          <cell r="U645"/>
          <cell r="V645"/>
          <cell r="W645" t="str">
            <v/>
          </cell>
          <cell r="X645"/>
          <cell r="Y645"/>
          <cell r="Z645"/>
          <cell r="AA645"/>
          <cell r="AB645"/>
          <cell r="AC645"/>
          <cell r="AD645"/>
          <cell r="AE645"/>
          <cell r="AF645"/>
          <cell r="AG645"/>
          <cell r="AH645"/>
          <cell r="AI645"/>
          <cell r="AJ645"/>
          <cell r="AK645"/>
          <cell r="AL645"/>
          <cell r="AM645"/>
          <cell r="AN645"/>
          <cell r="AO645" t="e">
            <v>#N/A</v>
          </cell>
          <cell r="AP645"/>
          <cell r="AQ645"/>
          <cell r="AR645"/>
          <cell r="AS645"/>
          <cell r="AT645"/>
          <cell r="AU645" t="str">
            <v/>
          </cell>
          <cell r="AV645" t="str">
            <v/>
          </cell>
          <cell r="AW645" t="str">
            <v/>
          </cell>
          <cell r="AX645" t="str">
            <v/>
          </cell>
          <cell r="AY645" t="str">
            <v/>
          </cell>
          <cell r="AZ645" t="str">
            <v/>
          </cell>
          <cell r="BA645" t="str">
            <v/>
          </cell>
          <cell r="BB645" t="str">
            <v/>
          </cell>
          <cell r="BC645" t="str">
            <v/>
          </cell>
          <cell r="BD645" t="str">
            <v/>
          </cell>
          <cell r="BE645" t="str">
            <v/>
          </cell>
          <cell r="BF645" t="e">
            <v>#N/A</v>
          </cell>
          <cell r="BG645">
            <v>0</v>
          </cell>
          <cell r="BH645" t="str">
            <v/>
          </cell>
          <cell r="BI645" t="str">
            <v/>
          </cell>
          <cell r="BJ645" t="str">
            <v/>
          </cell>
          <cell r="BK645" t="str">
            <v/>
          </cell>
          <cell r="BL645" t="str">
            <v/>
          </cell>
          <cell r="BM645" t="str">
            <v/>
          </cell>
          <cell r="BN645" t="str">
            <v/>
          </cell>
          <cell r="BO645" t="str">
            <v/>
          </cell>
          <cell r="BP645" t="str">
            <v/>
          </cell>
          <cell r="BQ645"/>
          <cell r="BR645"/>
          <cell r="BS645"/>
          <cell r="BU645"/>
          <cell r="BV645"/>
          <cell r="BW645"/>
          <cell r="BX645"/>
          <cell r="BY645"/>
          <cell r="BZ645"/>
          <cell r="CA645"/>
          <cell r="CB645"/>
          <cell r="CC645"/>
        </row>
        <row r="646">
          <cell r="C646"/>
          <cell r="D646"/>
          <cell r="E646"/>
          <cell r="F646"/>
          <cell r="G646"/>
          <cell r="H646"/>
          <cell r="I646"/>
          <cell r="J646"/>
          <cell r="K646"/>
          <cell r="L646"/>
          <cell r="M646"/>
          <cell r="N646"/>
          <cell r="O646"/>
          <cell r="P646"/>
          <cell r="Q646"/>
          <cell r="R646"/>
          <cell r="S646"/>
          <cell r="T646"/>
          <cell r="U646"/>
          <cell r="V646"/>
          <cell r="W646" t="str">
            <v/>
          </cell>
          <cell r="X646"/>
          <cell r="Y646"/>
          <cell r="Z646"/>
          <cell r="AA646"/>
          <cell r="AB646"/>
          <cell r="AC646"/>
          <cell r="AD646"/>
          <cell r="AE646"/>
          <cell r="AF646"/>
          <cell r="AG646"/>
          <cell r="AH646"/>
          <cell r="AI646"/>
          <cell r="AJ646"/>
          <cell r="AK646"/>
          <cell r="AL646"/>
          <cell r="AM646"/>
          <cell r="AN646"/>
          <cell r="AO646" t="e">
            <v>#N/A</v>
          </cell>
          <cell r="AP646"/>
          <cell r="AQ646"/>
          <cell r="AR646"/>
          <cell r="AS646"/>
          <cell r="AT646"/>
          <cell r="AU646" t="str">
            <v/>
          </cell>
          <cell r="AV646" t="str">
            <v/>
          </cell>
          <cell r="AW646" t="str">
            <v/>
          </cell>
          <cell r="AX646" t="str">
            <v/>
          </cell>
          <cell r="AY646" t="str">
            <v/>
          </cell>
          <cell r="AZ646" t="str">
            <v/>
          </cell>
          <cell r="BA646" t="str">
            <v/>
          </cell>
          <cell r="BB646" t="str">
            <v/>
          </cell>
          <cell r="BC646" t="str">
            <v/>
          </cell>
          <cell r="BD646" t="str">
            <v/>
          </cell>
          <cell r="BE646" t="str">
            <v/>
          </cell>
          <cell r="BF646" t="e">
            <v>#N/A</v>
          </cell>
          <cell r="BG646">
            <v>0</v>
          </cell>
          <cell r="BH646" t="str">
            <v/>
          </cell>
          <cell r="BI646" t="str">
            <v/>
          </cell>
          <cell r="BJ646" t="str">
            <v/>
          </cell>
          <cell r="BK646" t="str">
            <v/>
          </cell>
          <cell r="BL646" t="str">
            <v/>
          </cell>
          <cell r="BM646" t="str">
            <v/>
          </cell>
          <cell r="BN646" t="str">
            <v/>
          </cell>
          <cell r="BO646" t="str">
            <v/>
          </cell>
          <cell r="BP646" t="str">
            <v/>
          </cell>
          <cell r="BQ646"/>
          <cell r="BR646"/>
          <cell r="BS646"/>
          <cell r="BU646"/>
          <cell r="BV646"/>
          <cell r="BW646"/>
          <cell r="BX646"/>
          <cell r="BY646"/>
          <cell r="BZ646"/>
          <cell r="CA646"/>
          <cell r="CB646"/>
          <cell r="CC646"/>
        </row>
        <row r="647">
          <cell r="C647"/>
          <cell r="D647"/>
          <cell r="E647"/>
          <cell r="F647"/>
          <cell r="G647"/>
          <cell r="H647"/>
          <cell r="I647"/>
          <cell r="J647"/>
          <cell r="K647"/>
          <cell r="L647"/>
          <cell r="M647"/>
          <cell r="N647"/>
          <cell r="O647"/>
          <cell r="P647"/>
          <cell r="Q647"/>
          <cell r="R647"/>
          <cell r="S647"/>
          <cell r="T647"/>
          <cell r="U647"/>
          <cell r="V647"/>
          <cell r="W647" t="str">
            <v/>
          </cell>
          <cell r="X647"/>
          <cell r="Y647"/>
          <cell r="Z647"/>
          <cell r="AA647"/>
          <cell r="AB647"/>
          <cell r="AC647"/>
          <cell r="AD647"/>
          <cell r="AE647"/>
          <cell r="AF647"/>
          <cell r="AG647"/>
          <cell r="AH647"/>
          <cell r="AI647"/>
          <cell r="AJ647"/>
          <cell r="AK647"/>
          <cell r="AL647"/>
          <cell r="AM647"/>
          <cell r="AN647"/>
          <cell r="AO647" t="e">
            <v>#N/A</v>
          </cell>
          <cell r="AP647"/>
          <cell r="AQ647"/>
          <cell r="AR647"/>
          <cell r="AS647"/>
          <cell r="AT647"/>
          <cell r="AU647" t="str">
            <v/>
          </cell>
          <cell r="AV647" t="str">
            <v/>
          </cell>
          <cell r="AW647" t="str">
            <v/>
          </cell>
          <cell r="AX647" t="str">
            <v/>
          </cell>
          <cell r="AY647" t="str">
            <v/>
          </cell>
          <cell r="AZ647" t="str">
            <v/>
          </cell>
          <cell r="BA647" t="str">
            <v/>
          </cell>
          <cell r="BB647" t="str">
            <v/>
          </cell>
          <cell r="BC647" t="str">
            <v/>
          </cell>
          <cell r="BD647" t="str">
            <v/>
          </cell>
          <cell r="BE647" t="str">
            <v/>
          </cell>
          <cell r="BF647" t="e">
            <v>#N/A</v>
          </cell>
          <cell r="BG647">
            <v>0</v>
          </cell>
          <cell r="BH647" t="str">
            <v/>
          </cell>
          <cell r="BI647" t="str">
            <v/>
          </cell>
          <cell r="BJ647" t="str">
            <v/>
          </cell>
          <cell r="BK647" t="str">
            <v/>
          </cell>
          <cell r="BL647" t="str">
            <v/>
          </cell>
          <cell r="BM647" t="str">
            <v/>
          </cell>
          <cell r="BN647" t="str">
            <v/>
          </cell>
          <cell r="BO647" t="str">
            <v/>
          </cell>
          <cell r="BP647" t="str">
            <v/>
          </cell>
          <cell r="BQ647"/>
          <cell r="BR647"/>
          <cell r="BS647"/>
          <cell r="BU647"/>
          <cell r="BV647"/>
          <cell r="BW647"/>
          <cell r="BX647"/>
          <cell r="BY647"/>
          <cell r="BZ647"/>
          <cell r="CA647"/>
          <cell r="CB647"/>
          <cell r="CC647"/>
        </row>
        <row r="648">
          <cell r="C648"/>
          <cell r="D648"/>
          <cell r="E648"/>
          <cell r="F648"/>
          <cell r="G648"/>
          <cell r="H648"/>
          <cell r="I648"/>
          <cell r="J648"/>
          <cell r="K648"/>
          <cell r="L648"/>
          <cell r="M648"/>
          <cell r="N648"/>
          <cell r="O648"/>
          <cell r="P648"/>
          <cell r="Q648"/>
          <cell r="R648"/>
          <cell r="S648"/>
          <cell r="T648"/>
          <cell r="U648"/>
          <cell r="V648"/>
          <cell r="W648" t="str">
            <v/>
          </cell>
          <cell r="X648"/>
          <cell r="Y648"/>
          <cell r="Z648"/>
          <cell r="AA648"/>
          <cell r="AB648"/>
          <cell r="AC648"/>
          <cell r="AD648"/>
          <cell r="AE648"/>
          <cell r="AF648"/>
          <cell r="AG648"/>
          <cell r="AH648"/>
          <cell r="AI648"/>
          <cell r="AJ648"/>
          <cell r="AK648"/>
          <cell r="AL648"/>
          <cell r="AM648"/>
          <cell r="AN648"/>
          <cell r="AO648" t="e">
            <v>#N/A</v>
          </cell>
          <cell r="AP648"/>
          <cell r="AQ648"/>
          <cell r="AR648"/>
          <cell r="AS648"/>
          <cell r="AT648"/>
          <cell r="AU648" t="str">
            <v/>
          </cell>
          <cell r="AV648" t="str">
            <v/>
          </cell>
          <cell r="AW648" t="str">
            <v/>
          </cell>
          <cell r="AX648" t="str">
            <v/>
          </cell>
          <cell r="AY648" t="str">
            <v/>
          </cell>
          <cell r="AZ648" t="str">
            <v/>
          </cell>
          <cell r="BA648" t="str">
            <v/>
          </cell>
          <cell r="BB648" t="str">
            <v/>
          </cell>
          <cell r="BC648" t="str">
            <v/>
          </cell>
          <cell r="BD648" t="str">
            <v/>
          </cell>
          <cell r="BE648" t="str">
            <v/>
          </cell>
          <cell r="BF648" t="e">
            <v>#N/A</v>
          </cell>
          <cell r="BG648">
            <v>0</v>
          </cell>
          <cell r="BH648" t="str">
            <v/>
          </cell>
          <cell r="BI648" t="str">
            <v/>
          </cell>
          <cell r="BJ648" t="str">
            <v/>
          </cell>
          <cell r="BK648" t="str">
            <v/>
          </cell>
          <cell r="BL648" t="str">
            <v/>
          </cell>
          <cell r="BM648" t="str">
            <v/>
          </cell>
          <cell r="BN648" t="str">
            <v/>
          </cell>
          <cell r="BO648" t="str">
            <v/>
          </cell>
          <cell r="BP648" t="str">
            <v/>
          </cell>
          <cell r="BQ648"/>
          <cell r="BR648"/>
          <cell r="BS648"/>
          <cell r="BU648"/>
          <cell r="BV648"/>
          <cell r="BW648"/>
          <cell r="BX648"/>
          <cell r="BY648"/>
          <cell r="BZ648"/>
          <cell r="CA648"/>
          <cell r="CB648"/>
          <cell r="CC648"/>
        </row>
        <row r="649">
          <cell r="C649"/>
          <cell r="D649"/>
          <cell r="E649"/>
          <cell r="F649"/>
          <cell r="G649"/>
          <cell r="H649"/>
          <cell r="I649"/>
          <cell r="J649"/>
          <cell r="K649"/>
          <cell r="L649"/>
          <cell r="M649"/>
          <cell r="N649"/>
          <cell r="O649"/>
          <cell r="P649"/>
          <cell r="Q649"/>
          <cell r="R649"/>
          <cell r="S649"/>
          <cell r="T649"/>
          <cell r="U649"/>
          <cell r="V649"/>
          <cell r="W649" t="str">
            <v/>
          </cell>
          <cell r="X649"/>
          <cell r="Y649"/>
          <cell r="Z649"/>
          <cell r="AA649"/>
          <cell r="AB649"/>
          <cell r="AC649"/>
          <cell r="AD649"/>
          <cell r="AE649"/>
          <cell r="AF649"/>
          <cell r="AG649"/>
          <cell r="AH649"/>
          <cell r="AI649"/>
          <cell r="AJ649"/>
          <cell r="AK649"/>
          <cell r="AL649"/>
          <cell r="AM649"/>
          <cell r="AN649"/>
          <cell r="AO649" t="e">
            <v>#N/A</v>
          </cell>
          <cell r="AP649"/>
          <cell r="AQ649"/>
          <cell r="AR649"/>
          <cell r="AS649"/>
          <cell r="AT649"/>
          <cell r="AU649" t="str">
            <v/>
          </cell>
          <cell r="AV649" t="str">
            <v/>
          </cell>
          <cell r="AW649" t="str">
            <v/>
          </cell>
          <cell r="AX649" t="str">
            <v/>
          </cell>
          <cell r="AY649" t="str">
            <v/>
          </cell>
          <cell r="AZ649" t="str">
            <v/>
          </cell>
          <cell r="BA649" t="str">
            <v/>
          </cell>
          <cell r="BB649" t="str">
            <v/>
          </cell>
          <cell r="BC649" t="str">
            <v/>
          </cell>
          <cell r="BD649" t="str">
            <v/>
          </cell>
          <cell r="BE649" t="str">
            <v/>
          </cell>
          <cell r="BF649" t="e">
            <v>#N/A</v>
          </cell>
          <cell r="BG649">
            <v>0</v>
          </cell>
          <cell r="BH649" t="str">
            <v/>
          </cell>
          <cell r="BI649" t="str">
            <v/>
          </cell>
          <cell r="BJ649" t="str">
            <v/>
          </cell>
          <cell r="BK649" t="str">
            <v/>
          </cell>
          <cell r="BL649" t="str">
            <v/>
          </cell>
          <cell r="BM649" t="str">
            <v/>
          </cell>
          <cell r="BN649" t="str">
            <v/>
          </cell>
          <cell r="BO649" t="str">
            <v/>
          </cell>
          <cell r="BP649" t="str">
            <v/>
          </cell>
          <cell r="BQ649"/>
          <cell r="BR649"/>
          <cell r="BS649"/>
          <cell r="BU649"/>
          <cell r="BV649"/>
          <cell r="BW649"/>
          <cell r="BX649"/>
          <cell r="BY649"/>
          <cell r="BZ649"/>
          <cell r="CA649"/>
          <cell r="CB649"/>
          <cell r="CC649"/>
        </row>
        <row r="650">
          <cell r="C650"/>
          <cell r="D650"/>
          <cell r="E650"/>
          <cell r="F650"/>
          <cell r="G650"/>
          <cell r="H650"/>
          <cell r="I650"/>
          <cell r="J650"/>
          <cell r="K650"/>
          <cell r="L650"/>
          <cell r="M650"/>
          <cell r="N650"/>
          <cell r="O650"/>
          <cell r="P650"/>
          <cell r="Q650"/>
          <cell r="R650"/>
          <cell r="S650"/>
          <cell r="T650"/>
          <cell r="U650"/>
          <cell r="V650"/>
          <cell r="W650" t="str">
            <v/>
          </cell>
          <cell r="X650"/>
          <cell r="Y650"/>
          <cell r="Z650"/>
          <cell r="AA650"/>
          <cell r="AB650"/>
          <cell r="AC650"/>
          <cell r="AD650"/>
          <cell r="AE650"/>
          <cell r="AF650"/>
          <cell r="AG650"/>
          <cell r="AH650"/>
          <cell r="AI650"/>
          <cell r="AJ650"/>
          <cell r="AK650"/>
          <cell r="AL650"/>
          <cell r="AM650"/>
          <cell r="AN650"/>
          <cell r="AO650" t="e">
            <v>#N/A</v>
          </cell>
          <cell r="AP650"/>
          <cell r="AQ650"/>
          <cell r="AR650"/>
          <cell r="AS650"/>
          <cell r="AT650"/>
          <cell r="AU650" t="str">
            <v/>
          </cell>
          <cell r="AV650" t="str">
            <v/>
          </cell>
          <cell r="AW650" t="str">
            <v/>
          </cell>
          <cell r="AX650" t="str">
            <v/>
          </cell>
          <cell r="AY650" t="str">
            <v/>
          </cell>
          <cell r="AZ650" t="str">
            <v/>
          </cell>
          <cell r="BA650" t="str">
            <v/>
          </cell>
          <cell r="BB650" t="str">
            <v/>
          </cell>
          <cell r="BC650" t="str">
            <v/>
          </cell>
          <cell r="BD650" t="str">
            <v/>
          </cell>
          <cell r="BE650" t="str">
            <v/>
          </cell>
          <cell r="BF650" t="e">
            <v>#N/A</v>
          </cell>
          <cell r="BG650">
            <v>0</v>
          </cell>
          <cell r="BH650" t="str">
            <v/>
          </cell>
          <cell r="BI650" t="str">
            <v/>
          </cell>
          <cell r="BJ650" t="str">
            <v/>
          </cell>
          <cell r="BK650" t="str">
            <v/>
          </cell>
          <cell r="BL650" t="str">
            <v/>
          </cell>
          <cell r="BM650" t="str">
            <v/>
          </cell>
          <cell r="BN650" t="str">
            <v/>
          </cell>
          <cell r="BO650" t="str">
            <v/>
          </cell>
          <cell r="BP650" t="str">
            <v/>
          </cell>
          <cell r="BQ650"/>
          <cell r="BR650"/>
          <cell r="BS650"/>
          <cell r="BU650"/>
          <cell r="BV650"/>
          <cell r="BW650"/>
          <cell r="BX650"/>
          <cell r="BY650"/>
          <cell r="BZ650"/>
          <cell r="CA650"/>
          <cell r="CB650"/>
          <cell r="CC650"/>
        </row>
        <row r="651">
          <cell r="C651"/>
          <cell r="D651"/>
          <cell r="E651"/>
          <cell r="F651"/>
          <cell r="G651"/>
          <cell r="H651"/>
          <cell r="I651"/>
          <cell r="J651"/>
          <cell r="K651"/>
          <cell r="L651"/>
          <cell r="M651"/>
          <cell r="N651"/>
          <cell r="O651"/>
          <cell r="P651"/>
          <cell r="Q651"/>
          <cell r="R651"/>
          <cell r="S651"/>
          <cell r="T651"/>
          <cell r="U651"/>
          <cell r="V651"/>
          <cell r="W651" t="str">
            <v/>
          </cell>
          <cell r="X651"/>
          <cell r="Y651"/>
          <cell r="Z651"/>
          <cell r="AA651"/>
          <cell r="AB651"/>
          <cell r="AC651"/>
          <cell r="AD651"/>
          <cell r="AE651"/>
          <cell r="AF651"/>
          <cell r="AG651"/>
          <cell r="AH651"/>
          <cell r="AI651"/>
          <cell r="AJ651"/>
          <cell r="AK651"/>
          <cell r="AL651"/>
          <cell r="AM651"/>
          <cell r="AN651"/>
          <cell r="AO651" t="e">
            <v>#N/A</v>
          </cell>
          <cell r="AP651"/>
          <cell r="AQ651"/>
          <cell r="AR651"/>
          <cell r="AS651"/>
          <cell r="AT651"/>
          <cell r="AU651" t="str">
            <v/>
          </cell>
          <cell r="AV651" t="str">
            <v/>
          </cell>
          <cell r="AW651" t="str">
            <v/>
          </cell>
          <cell r="AX651" t="str">
            <v/>
          </cell>
          <cell r="AY651" t="str">
            <v/>
          </cell>
          <cell r="AZ651" t="str">
            <v/>
          </cell>
          <cell r="BA651" t="str">
            <v/>
          </cell>
          <cell r="BB651" t="str">
            <v/>
          </cell>
          <cell r="BC651" t="str">
            <v/>
          </cell>
          <cell r="BD651" t="str">
            <v/>
          </cell>
          <cell r="BE651" t="str">
            <v/>
          </cell>
          <cell r="BF651" t="e">
            <v>#N/A</v>
          </cell>
          <cell r="BG651">
            <v>0</v>
          </cell>
          <cell r="BH651" t="str">
            <v/>
          </cell>
          <cell r="BI651" t="str">
            <v/>
          </cell>
          <cell r="BJ651" t="str">
            <v/>
          </cell>
          <cell r="BK651" t="str">
            <v/>
          </cell>
          <cell r="BL651"/>
          <cell r="BM651"/>
          <cell r="BN651"/>
          <cell r="BO651"/>
          <cell r="BP651"/>
          <cell r="BQ651"/>
          <cell r="BR651"/>
          <cell r="BS651"/>
          <cell r="BU651"/>
          <cell r="BV651"/>
          <cell r="BW651"/>
          <cell r="BX651"/>
          <cell r="BY651"/>
          <cell r="BZ651"/>
          <cell r="CA651"/>
          <cell r="CB651"/>
          <cell r="CC651"/>
        </row>
        <row r="652">
          <cell r="C652"/>
          <cell r="D652"/>
          <cell r="E652"/>
          <cell r="F652"/>
          <cell r="G652"/>
          <cell r="H652"/>
          <cell r="I652"/>
          <cell r="J652"/>
          <cell r="K652"/>
          <cell r="L652"/>
          <cell r="M652"/>
          <cell r="N652"/>
          <cell r="O652"/>
          <cell r="P652"/>
          <cell r="Q652"/>
          <cell r="R652"/>
          <cell r="S652"/>
          <cell r="T652"/>
          <cell r="U652"/>
          <cell r="V652"/>
          <cell r="W652" t="str">
            <v/>
          </cell>
          <cell r="X652"/>
          <cell r="Y652"/>
          <cell r="Z652"/>
          <cell r="AA652"/>
          <cell r="AB652"/>
          <cell r="AC652"/>
          <cell r="AD652"/>
          <cell r="AE652"/>
          <cell r="AF652"/>
          <cell r="AG652"/>
          <cell r="AH652"/>
          <cell r="AI652"/>
          <cell r="AJ652"/>
          <cell r="AK652"/>
          <cell r="AL652"/>
          <cell r="AM652"/>
          <cell r="AN652"/>
          <cell r="AO652" t="e">
            <v>#N/A</v>
          </cell>
          <cell r="AP652"/>
          <cell r="AQ652"/>
          <cell r="AR652"/>
          <cell r="AS652"/>
          <cell r="AT652"/>
          <cell r="AU652" t="str">
            <v/>
          </cell>
          <cell r="AV652" t="str">
            <v/>
          </cell>
          <cell r="AW652" t="str">
            <v/>
          </cell>
          <cell r="AX652" t="str">
            <v/>
          </cell>
          <cell r="AY652" t="str">
            <v/>
          </cell>
          <cell r="AZ652" t="str">
            <v/>
          </cell>
          <cell r="BA652" t="str">
            <v/>
          </cell>
          <cell r="BB652" t="str">
            <v/>
          </cell>
          <cell r="BC652" t="str">
            <v/>
          </cell>
          <cell r="BD652" t="str">
            <v/>
          </cell>
          <cell r="BE652" t="str">
            <v/>
          </cell>
          <cell r="BF652" t="e">
            <v>#N/A</v>
          </cell>
          <cell r="BG652">
            <v>0</v>
          </cell>
          <cell r="BH652" t="str">
            <v/>
          </cell>
          <cell r="BI652" t="str">
            <v/>
          </cell>
          <cell r="BJ652" t="str">
            <v/>
          </cell>
          <cell r="BK652" t="str">
            <v/>
          </cell>
          <cell r="BL652"/>
          <cell r="BM652"/>
          <cell r="BN652"/>
          <cell r="BO652"/>
          <cell r="BP652"/>
          <cell r="BQ652"/>
          <cell r="BR652"/>
          <cell r="BS652"/>
          <cell r="BU652"/>
          <cell r="BV652"/>
          <cell r="BW652"/>
          <cell r="BX652"/>
          <cell r="BY652"/>
          <cell r="BZ652"/>
          <cell r="CA652"/>
          <cell r="CB652"/>
          <cell r="CC652"/>
        </row>
        <row r="653">
          <cell r="C653"/>
          <cell r="D653"/>
          <cell r="E653"/>
          <cell r="F653"/>
          <cell r="G653"/>
          <cell r="H653"/>
          <cell r="I653"/>
          <cell r="J653"/>
          <cell r="K653"/>
          <cell r="L653"/>
          <cell r="M653"/>
          <cell r="N653"/>
          <cell r="O653"/>
          <cell r="P653"/>
          <cell r="Q653"/>
          <cell r="R653"/>
          <cell r="S653"/>
          <cell r="T653"/>
          <cell r="U653"/>
          <cell r="V653"/>
          <cell r="W653" t="str">
            <v/>
          </cell>
          <cell r="X653"/>
          <cell r="Y653"/>
          <cell r="Z653"/>
          <cell r="AA653"/>
          <cell r="AB653"/>
          <cell r="AC653"/>
          <cell r="AD653"/>
          <cell r="AE653"/>
          <cell r="AF653"/>
          <cell r="AG653"/>
          <cell r="AH653"/>
          <cell r="AI653"/>
          <cell r="AJ653"/>
          <cell r="AK653"/>
          <cell r="AL653"/>
          <cell r="AM653"/>
          <cell r="AN653"/>
          <cell r="AO653" t="e">
            <v>#N/A</v>
          </cell>
          <cell r="AP653"/>
          <cell r="AQ653"/>
          <cell r="AR653"/>
          <cell r="AS653"/>
          <cell r="AT653"/>
          <cell r="AU653" t="str">
            <v/>
          </cell>
          <cell r="AV653" t="str">
            <v/>
          </cell>
          <cell r="AW653" t="str">
            <v/>
          </cell>
          <cell r="AX653" t="str">
            <v/>
          </cell>
          <cell r="AY653" t="str">
            <v/>
          </cell>
          <cell r="AZ653" t="str">
            <v/>
          </cell>
          <cell r="BA653" t="str">
            <v/>
          </cell>
          <cell r="BB653" t="str">
            <v/>
          </cell>
          <cell r="BC653" t="str">
            <v/>
          </cell>
          <cell r="BD653" t="str">
            <v/>
          </cell>
          <cell r="BE653" t="str">
            <v/>
          </cell>
          <cell r="BF653" t="e">
            <v>#N/A</v>
          </cell>
          <cell r="BG653">
            <v>0</v>
          </cell>
          <cell r="BH653" t="str">
            <v/>
          </cell>
          <cell r="BI653" t="str">
            <v/>
          </cell>
          <cell r="BJ653" t="str">
            <v/>
          </cell>
          <cell r="BK653" t="str">
            <v/>
          </cell>
          <cell r="BL653"/>
          <cell r="BM653"/>
          <cell r="BN653"/>
          <cell r="BO653"/>
          <cell r="BP653"/>
          <cell r="BQ653"/>
          <cell r="BR653"/>
          <cell r="BS653"/>
          <cell r="BU653"/>
          <cell r="BV653"/>
          <cell r="BW653"/>
          <cell r="BX653"/>
          <cell r="BY653"/>
          <cell r="BZ653"/>
          <cell r="CA653"/>
          <cell r="CB653"/>
          <cell r="CC653"/>
        </row>
        <row r="654">
          <cell r="C654"/>
          <cell r="D654"/>
          <cell r="E654"/>
          <cell r="F654"/>
          <cell r="G654"/>
          <cell r="H654"/>
          <cell r="I654"/>
          <cell r="J654"/>
          <cell r="K654"/>
          <cell r="L654"/>
          <cell r="M654"/>
          <cell r="N654"/>
          <cell r="O654"/>
          <cell r="P654"/>
          <cell r="Q654"/>
          <cell r="R654"/>
          <cell r="S654"/>
          <cell r="T654"/>
          <cell r="U654"/>
          <cell r="V654"/>
          <cell r="W654" t="str">
            <v/>
          </cell>
          <cell r="X654"/>
          <cell r="Y654"/>
          <cell r="Z654"/>
          <cell r="AA654"/>
          <cell r="AB654"/>
          <cell r="AC654"/>
          <cell r="AD654"/>
          <cell r="AE654"/>
          <cell r="AF654"/>
          <cell r="AG654"/>
          <cell r="AH654"/>
          <cell r="AI654"/>
          <cell r="AJ654"/>
          <cell r="AK654"/>
          <cell r="AL654"/>
          <cell r="AM654"/>
          <cell r="AN654"/>
          <cell r="AO654" t="e">
            <v>#N/A</v>
          </cell>
          <cell r="AP654"/>
          <cell r="AQ654"/>
          <cell r="AR654"/>
          <cell r="AS654"/>
          <cell r="AT654"/>
          <cell r="AU654" t="str">
            <v/>
          </cell>
          <cell r="AV654" t="str">
            <v/>
          </cell>
          <cell r="AW654" t="str">
            <v/>
          </cell>
          <cell r="AX654" t="str">
            <v/>
          </cell>
          <cell r="AY654" t="str">
            <v/>
          </cell>
          <cell r="AZ654" t="str">
            <v/>
          </cell>
          <cell r="BA654" t="str">
            <v/>
          </cell>
          <cell r="BB654" t="str">
            <v/>
          </cell>
          <cell r="BC654" t="str">
            <v/>
          </cell>
          <cell r="BD654" t="str">
            <v/>
          </cell>
          <cell r="BE654" t="str">
            <v/>
          </cell>
          <cell r="BF654" t="e">
            <v>#N/A</v>
          </cell>
          <cell r="BG654">
            <v>0</v>
          </cell>
          <cell r="BH654" t="str">
            <v/>
          </cell>
          <cell r="BI654" t="str">
            <v/>
          </cell>
          <cell r="BJ654" t="str">
            <v/>
          </cell>
          <cell r="BK654" t="str">
            <v/>
          </cell>
          <cell r="BL654"/>
          <cell r="BM654"/>
          <cell r="BN654"/>
          <cell r="BO654"/>
          <cell r="BP654"/>
          <cell r="BQ654"/>
          <cell r="BR654"/>
          <cell r="BS654"/>
          <cell r="BU654"/>
          <cell r="BV654"/>
          <cell r="BW654"/>
          <cell r="BX654"/>
          <cell r="BY654"/>
          <cell r="BZ654"/>
          <cell r="CA654"/>
          <cell r="CB654"/>
          <cell r="CC654"/>
        </row>
        <row r="655">
          <cell r="C655"/>
          <cell r="D655"/>
          <cell r="E655"/>
          <cell r="F655"/>
          <cell r="G655"/>
          <cell r="H655"/>
          <cell r="I655"/>
          <cell r="J655"/>
          <cell r="K655"/>
          <cell r="L655"/>
          <cell r="M655"/>
          <cell r="N655"/>
          <cell r="O655"/>
          <cell r="P655"/>
          <cell r="Q655"/>
          <cell r="R655"/>
          <cell r="S655"/>
          <cell r="T655"/>
          <cell r="U655"/>
          <cell r="V655"/>
          <cell r="W655" t="str">
            <v/>
          </cell>
          <cell r="X655"/>
          <cell r="Y655"/>
          <cell r="Z655"/>
          <cell r="AA655"/>
          <cell r="AB655"/>
          <cell r="AC655"/>
          <cell r="AD655"/>
          <cell r="AE655"/>
          <cell r="AF655"/>
          <cell r="AG655"/>
          <cell r="AH655"/>
          <cell r="AI655"/>
          <cell r="AJ655"/>
          <cell r="AK655"/>
          <cell r="AL655"/>
          <cell r="AM655"/>
          <cell r="AN655"/>
          <cell r="AO655" t="e">
            <v>#N/A</v>
          </cell>
          <cell r="AP655"/>
          <cell r="AQ655"/>
          <cell r="AR655"/>
          <cell r="AS655"/>
          <cell r="AT655"/>
          <cell r="AU655" t="str">
            <v/>
          </cell>
          <cell r="AV655" t="str">
            <v/>
          </cell>
          <cell r="AW655" t="str">
            <v/>
          </cell>
          <cell r="AX655" t="str">
            <v/>
          </cell>
          <cell r="AY655" t="str">
            <v/>
          </cell>
          <cell r="AZ655" t="str">
            <v/>
          </cell>
          <cell r="BA655" t="str">
            <v/>
          </cell>
          <cell r="BB655" t="str">
            <v/>
          </cell>
          <cell r="BC655" t="str">
            <v/>
          </cell>
          <cell r="BD655" t="str">
            <v/>
          </cell>
          <cell r="BE655" t="str">
            <v/>
          </cell>
          <cell r="BF655" t="e">
            <v>#N/A</v>
          </cell>
          <cell r="BG655">
            <v>0</v>
          </cell>
          <cell r="BH655" t="str">
            <v/>
          </cell>
          <cell r="BI655" t="str">
            <v/>
          </cell>
          <cell r="BJ655" t="str">
            <v/>
          </cell>
          <cell r="BK655" t="str">
            <v/>
          </cell>
          <cell r="BL655"/>
          <cell r="BM655"/>
          <cell r="BN655"/>
          <cell r="BO655"/>
          <cell r="BP655"/>
          <cell r="BQ655"/>
          <cell r="BR655"/>
          <cell r="BS655"/>
          <cell r="BU655"/>
          <cell r="BV655"/>
          <cell r="BW655"/>
          <cell r="BX655"/>
          <cell r="BY655"/>
          <cell r="BZ655"/>
          <cell r="CA655"/>
          <cell r="CB655"/>
          <cell r="CC655"/>
        </row>
        <row r="656">
          <cell r="C656"/>
          <cell r="D656"/>
          <cell r="E656"/>
          <cell r="F656"/>
          <cell r="G656"/>
          <cell r="H656"/>
          <cell r="I656"/>
          <cell r="J656"/>
          <cell r="K656"/>
          <cell r="L656"/>
          <cell r="M656"/>
          <cell r="N656"/>
          <cell r="O656"/>
          <cell r="P656"/>
          <cell r="Q656"/>
          <cell r="R656"/>
          <cell r="S656"/>
          <cell r="T656"/>
          <cell r="U656"/>
          <cell r="V656"/>
          <cell r="W656" t="str">
            <v/>
          </cell>
          <cell r="X656"/>
          <cell r="Y656"/>
          <cell r="Z656"/>
          <cell r="AA656"/>
          <cell r="AB656"/>
          <cell r="AC656"/>
          <cell r="AD656"/>
          <cell r="AE656"/>
          <cell r="AF656"/>
          <cell r="AG656"/>
          <cell r="AH656"/>
          <cell r="AI656"/>
          <cell r="AJ656"/>
          <cell r="AK656"/>
          <cell r="AL656"/>
          <cell r="AM656"/>
          <cell r="AN656"/>
          <cell r="AO656" t="e">
            <v>#N/A</v>
          </cell>
          <cell r="AP656"/>
          <cell r="AQ656"/>
          <cell r="AR656"/>
          <cell r="AS656"/>
          <cell r="AT656"/>
          <cell r="AU656" t="str">
            <v/>
          </cell>
          <cell r="AV656" t="str">
            <v/>
          </cell>
          <cell r="AW656" t="str">
            <v/>
          </cell>
          <cell r="AX656" t="str">
            <v/>
          </cell>
          <cell r="AY656" t="str">
            <v/>
          </cell>
          <cell r="AZ656" t="str">
            <v/>
          </cell>
          <cell r="BA656" t="str">
            <v/>
          </cell>
          <cell r="BB656" t="str">
            <v/>
          </cell>
          <cell r="BC656" t="str">
            <v/>
          </cell>
          <cell r="BD656" t="str">
            <v/>
          </cell>
          <cell r="BE656" t="str">
            <v/>
          </cell>
          <cell r="BF656" t="e">
            <v>#N/A</v>
          </cell>
          <cell r="BG656">
            <v>0</v>
          </cell>
          <cell r="BH656" t="str">
            <v/>
          </cell>
          <cell r="BI656" t="str">
            <v/>
          </cell>
          <cell r="BJ656" t="str">
            <v/>
          </cell>
          <cell r="BK656" t="str">
            <v/>
          </cell>
          <cell r="BL656"/>
          <cell r="BM656"/>
          <cell r="BN656"/>
          <cell r="BO656"/>
          <cell r="BP656"/>
          <cell r="BQ656"/>
          <cell r="BR656"/>
          <cell r="BS656"/>
          <cell r="BU656"/>
          <cell r="BV656"/>
          <cell r="BW656"/>
          <cell r="BX656"/>
          <cell r="BY656"/>
          <cell r="BZ656"/>
          <cell r="CA656"/>
          <cell r="CB656"/>
          <cell r="CC656"/>
        </row>
        <row r="657">
          <cell r="C657"/>
          <cell r="D657"/>
          <cell r="E657"/>
          <cell r="F657"/>
          <cell r="G657"/>
          <cell r="H657"/>
          <cell r="I657"/>
          <cell r="J657"/>
          <cell r="K657"/>
          <cell r="L657"/>
          <cell r="M657"/>
          <cell r="N657"/>
          <cell r="O657"/>
          <cell r="P657"/>
          <cell r="Q657"/>
          <cell r="R657"/>
          <cell r="S657"/>
          <cell r="T657"/>
          <cell r="U657"/>
          <cell r="V657"/>
          <cell r="W657" t="str">
            <v/>
          </cell>
          <cell r="X657"/>
          <cell r="Y657"/>
          <cell r="Z657"/>
          <cell r="AA657"/>
          <cell r="AB657"/>
          <cell r="AC657"/>
          <cell r="AD657"/>
          <cell r="AE657"/>
          <cell r="AF657"/>
          <cell r="AG657"/>
          <cell r="AH657"/>
          <cell r="AI657"/>
          <cell r="AJ657"/>
          <cell r="AK657"/>
          <cell r="AL657"/>
          <cell r="AM657"/>
          <cell r="AN657"/>
          <cell r="AO657" t="e">
            <v>#N/A</v>
          </cell>
          <cell r="AP657"/>
          <cell r="AQ657"/>
          <cell r="AR657"/>
          <cell r="AS657"/>
          <cell r="AT657"/>
          <cell r="AU657" t="str">
            <v/>
          </cell>
          <cell r="AV657" t="str">
            <v/>
          </cell>
          <cell r="AW657" t="str">
            <v/>
          </cell>
          <cell r="AX657" t="str">
            <v/>
          </cell>
          <cell r="AY657" t="str">
            <v/>
          </cell>
          <cell r="AZ657" t="str">
            <v/>
          </cell>
          <cell r="BA657" t="str">
            <v/>
          </cell>
          <cell r="BB657" t="str">
            <v/>
          </cell>
          <cell r="BC657" t="str">
            <v/>
          </cell>
          <cell r="BD657" t="str">
            <v/>
          </cell>
          <cell r="BE657" t="str">
            <v/>
          </cell>
          <cell r="BF657" t="e">
            <v>#N/A</v>
          </cell>
          <cell r="BG657">
            <v>0</v>
          </cell>
          <cell r="BH657" t="str">
            <v/>
          </cell>
          <cell r="BI657" t="str">
            <v/>
          </cell>
          <cell r="BJ657" t="str">
            <v/>
          </cell>
          <cell r="BK657" t="str">
            <v/>
          </cell>
          <cell r="BL657"/>
          <cell r="BM657"/>
          <cell r="BN657"/>
          <cell r="BO657"/>
          <cell r="BP657"/>
          <cell r="BQ657"/>
          <cell r="BR657"/>
          <cell r="BS657"/>
          <cell r="BU657"/>
          <cell r="BV657"/>
          <cell r="BW657"/>
          <cell r="BX657"/>
          <cell r="BY657"/>
          <cell r="BZ657"/>
          <cell r="CA657"/>
          <cell r="CB657"/>
          <cell r="CC657"/>
        </row>
        <row r="658">
          <cell r="C658"/>
          <cell r="D658"/>
          <cell r="E658"/>
          <cell r="F658"/>
          <cell r="G658"/>
          <cell r="H658"/>
          <cell r="I658"/>
          <cell r="J658"/>
          <cell r="K658"/>
          <cell r="L658"/>
          <cell r="M658"/>
          <cell r="N658"/>
          <cell r="O658"/>
          <cell r="P658"/>
          <cell r="Q658"/>
          <cell r="R658"/>
          <cell r="S658"/>
          <cell r="T658"/>
          <cell r="U658"/>
          <cell r="V658"/>
          <cell r="W658" t="str">
            <v/>
          </cell>
          <cell r="X658"/>
          <cell r="Y658"/>
          <cell r="Z658"/>
          <cell r="AA658"/>
          <cell r="AB658"/>
          <cell r="AC658"/>
          <cell r="AD658"/>
          <cell r="AE658"/>
          <cell r="AF658"/>
          <cell r="AG658"/>
          <cell r="AH658"/>
          <cell r="AI658"/>
          <cell r="AJ658"/>
          <cell r="AK658"/>
          <cell r="AL658"/>
          <cell r="AM658"/>
          <cell r="AN658"/>
          <cell r="AO658" t="e">
            <v>#N/A</v>
          </cell>
          <cell r="AP658"/>
          <cell r="AQ658"/>
          <cell r="AR658"/>
          <cell r="AS658"/>
          <cell r="AT658"/>
          <cell r="AU658" t="str">
            <v/>
          </cell>
          <cell r="AV658" t="str">
            <v/>
          </cell>
          <cell r="AW658" t="str">
            <v/>
          </cell>
          <cell r="AX658" t="str">
            <v/>
          </cell>
          <cell r="AY658" t="str">
            <v/>
          </cell>
          <cell r="AZ658" t="str">
            <v/>
          </cell>
          <cell r="BA658" t="str">
            <v/>
          </cell>
          <cell r="BB658" t="str">
            <v/>
          </cell>
          <cell r="BC658" t="str">
            <v/>
          </cell>
          <cell r="BD658" t="str">
            <v/>
          </cell>
          <cell r="BE658" t="str">
            <v/>
          </cell>
          <cell r="BF658" t="e">
            <v>#N/A</v>
          </cell>
          <cell r="BG658">
            <v>0</v>
          </cell>
          <cell r="BH658" t="str">
            <v/>
          </cell>
          <cell r="BI658" t="str">
            <v/>
          </cell>
          <cell r="BJ658" t="str">
            <v/>
          </cell>
          <cell r="BK658" t="str">
            <v/>
          </cell>
          <cell r="BL658"/>
          <cell r="BM658"/>
          <cell r="BN658"/>
          <cell r="BO658"/>
          <cell r="BP658"/>
          <cell r="BQ658"/>
          <cell r="BR658"/>
          <cell r="BS658"/>
          <cell r="BU658"/>
          <cell r="BV658"/>
          <cell r="BW658"/>
          <cell r="BX658"/>
          <cell r="BY658"/>
          <cell r="BZ658"/>
          <cell r="CA658"/>
          <cell r="CB658"/>
          <cell r="CC658"/>
        </row>
        <row r="659">
          <cell r="C659"/>
          <cell r="D659"/>
          <cell r="E659"/>
          <cell r="F659"/>
          <cell r="G659"/>
          <cell r="H659"/>
          <cell r="I659"/>
          <cell r="J659"/>
          <cell r="K659"/>
          <cell r="L659"/>
          <cell r="M659"/>
          <cell r="N659"/>
          <cell r="O659"/>
          <cell r="P659"/>
          <cell r="Q659"/>
          <cell r="R659"/>
          <cell r="S659"/>
          <cell r="T659"/>
          <cell r="U659"/>
          <cell r="V659"/>
          <cell r="W659" t="str">
            <v/>
          </cell>
          <cell r="X659"/>
          <cell r="Y659"/>
          <cell r="Z659"/>
          <cell r="AA659"/>
          <cell r="AB659"/>
          <cell r="AC659"/>
          <cell r="AD659"/>
          <cell r="AE659"/>
          <cell r="AF659"/>
          <cell r="AG659"/>
          <cell r="AH659"/>
          <cell r="AI659"/>
          <cell r="AJ659"/>
          <cell r="AK659"/>
          <cell r="AL659"/>
          <cell r="AM659"/>
          <cell r="AN659"/>
          <cell r="AO659" t="e">
            <v>#N/A</v>
          </cell>
          <cell r="AP659"/>
          <cell r="AQ659"/>
          <cell r="AR659"/>
          <cell r="AS659"/>
          <cell r="AT659"/>
          <cell r="AU659" t="str">
            <v/>
          </cell>
          <cell r="AV659" t="str">
            <v/>
          </cell>
          <cell r="AW659" t="str">
            <v/>
          </cell>
          <cell r="AX659" t="str">
            <v/>
          </cell>
          <cell r="AY659" t="str">
            <v/>
          </cell>
          <cell r="AZ659" t="str">
            <v/>
          </cell>
          <cell r="BA659" t="str">
            <v/>
          </cell>
          <cell r="BB659" t="str">
            <v/>
          </cell>
          <cell r="BC659" t="str">
            <v/>
          </cell>
          <cell r="BD659" t="str">
            <v/>
          </cell>
          <cell r="BE659" t="str">
            <v/>
          </cell>
          <cell r="BF659" t="e">
            <v>#N/A</v>
          </cell>
          <cell r="BG659">
            <v>0</v>
          </cell>
          <cell r="BH659" t="str">
            <v/>
          </cell>
          <cell r="BI659" t="str">
            <v/>
          </cell>
          <cell r="BJ659" t="str">
            <v/>
          </cell>
          <cell r="BK659" t="str">
            <v/>
          </cell>
          <cell r="BL659"/>
          <cell r="BM659"/>
          <cell r="BN659"/>
          <cell r="BO659"/>
          <cell r="BP659"/>
          <cell r="BQ659"/>
          <cell r="BR659"/>
          <cell r="BS659"/>
          <cell r="BU659"/>
          <cell r="BV659"/>
          <cell r="BW659"/>
          <cell r="BX659"/>
          <cell r="BY659"/>
          <cell r="BZ659"/>
          <cell r="CA659"/>
          <cell r="CB659"/>
          <cell r="CC659"/>
        </row>
        <row r="660">
          <cell r="C660"/>
          <cell r="D660"/>
          <cell r="E660"/>
          <cell r="F660"/>
          <cell r="G660"/>
          <cell r="H660"/>
          <cell r="I660"/>
          <cell r="J660"/>
          <cell r="K660"/>
          <cell r="L660"/>
          <cell r="M660"/>
          <cell r="N660"/>
          <cell r="O660"/>
          <cell r="P660"/>
          <cell r="Q660"/>
          <cell r="R660"/>
          <cell r="S660"/>
          <cell r="T660"/>
          <cell r="U660"/>
          <cell r="V660"/>
          <cell r="W660" t="str">
            <v/>
          </cell>
          <cell r="X660"/>
          <cell r="Y660"/>
          <cell r="Z660"/>
          <cell r="AA660"/>
          <cell r="AB660"/>
          <cell r="AC660"/>
          <cell r="AD660"/>
          <cell r="AE660"/>
          <cell r="AF660"/>
          <cell r="AG660"/>
          <cell r="AH660"/>
          <cell r="AI660"/>
          <cell r="AJ660"/>
          <cell r="AK660"/>
          <cell r="AL660"/>
          <cell r="AM660"/>
          <cell r="AN660"/>
          <cell r="AO660" t="e">
            <v>#N/A</v>
          </cell>
          <cell r="AP660"/>
          <cell r="AQ660"/>
          <cell r="AR660"/>
          <cell r="AS660"/>
          <cell r="AT660"/>
          <cell r="AU660" t="str">
            <v/>
          </cell>
          <cell r="AV660" t="str">
            <v/>
          </cell>
          <cell r="AW660" t="str">
            <v/>
          </cell>
          <cell r="AX660" t="str">
            <v/>
          </cell>
          <cell r="AY660" t="str">
            <v/>
          </cell>
          <cell r="AZ660" t="str">
            <v/>
          </cell>
          <cell r="BA660" t="str">
            <v/>
          </cell>
          <cell r="BB660" t="str">
            <v/>
          </cell>
          <cell r="BC660" t="str">
            <v/>
          </cell>
          <cell r="BD660" t="str">
            <v/>
          </cell>
          <cell r="BE660" t="str">
            <v/>
          </cell>
          <cell r="BF660" t="e">
            <v>#N/A</v>
          </cell>
          <cell r="BG660">
            <v>0</v>
          </cell>
          <cell r="BH660" t="str">
            <v/>
          </cell>
          <cell r="BI660" t="str">
            <v/>
          </cell>
          <cell r="BJ660" t="str">
            <v/>
          </cell>
          <cell r="BK660" t="str">
            <v/>
          </cell>
          <cell r="BL660"/>
          <cell r="BM660"/>
          <cell r="BN660"/>
          <cell r="BO660"/>
          <cell r="BP660"/>
          <cell r="BQ660"/>
          <cell r="BR660"/>
          <cell r="BS660"/>
          <cell r="BU660"/>
          <cell r="BV660"/>
          <cell r="BW660"/>
          <cell r="BX660"/>
          <cell r="BY660"/>
          <cell r="BZ660"/>
          <cell r="CA660"/>
          <cell r="CB660"/>
          <cell r="CC660"/>
        </row>
        <row r="661">
          <cell r="C661"/>
          <cell r="D661"/>
          <cell r="E661"/>
          <cell r="F661"/>
          <cell r="G661"/>
          <cell r="H661"/>
          <cell r="I661"/>
          <cell r="J661"/>
          <cell r="K661"/>
          <cell r="L661"/>
          <cell r="M661"/>
          <cell r="N661"/>
          <cell r="O661"/>
          <cell r="P661"/>
          <cell r="Q661"/>
          <cell r="R661"/>
          <cell r="S661"/>
          <cell r="T661"/>
          <cell r="U661"/>
          <cell r="V661"/>
          <cell r="W661" t="str">
            <v/>
          </cell>
          <cell r="X661"/>
          <cell r="Y661"/>
          <cell r="Z661"/>
          <cell r="AA661"/>
          <cell r="AB661"/>
          <cell r="AC661"/>
          <cell r="AD661"/>
          <cell r="AE661"/>
          <cell r="AF661"/>
          <cell r="AG661"/>
          <cell r="AH661"/>
          <cell r="AI661"/>
          <cell r="AJ661"/>
          <cell r="AK661"/>
          <cell r="AL661"/>
          <cell r="AM661"/>
          <cell r="AN661"/>
          <cell r="AO661" t="e">
            <v>#N/A</v>
          </cell>
          <cell r="AP661"/>
          <cell r="AQ661"/>
          <cell r="AR661"/>
          <cell r="AS661"/>
          <cell r="AT661"/>
          <cell r="AU661" t="str">
            <v/>
          </cell>
          <cell r="AV661" t="str">
            <v/>
          </cell>
          <cell r="AW661" t="str">
            <v/>
          </cell>
          <cell r="AX661" t="str">
            <v/>
          </cell>
          <cell r="AY661" t="str">
            <v/>
          </cell>
          <cell r="AZ661" t="str">
            <v/>
          </cell>
          <cell r="BA661" t="str">
            <v/>
          </cell>
          <cell r="BB661" t="str">
            <v/>
          </cell>
          <cell r="BC661" t="str">
            <v/>
          </cell>
          <cell r="BD661" t="str">
            <v/>
          </cell>
          <cell r="BE661" t="str">
            <v/>
          </cell>
          <cell r="BF661" t="e">
            <v>#N/A</v>
          </cell>
          <cell r="BG661">
            <v>0</v>
          </cell>
          <cell r="BH661" t="str">
            <v/>
          </cell>
          <cell r="BI661" t="str">
            <v/>
          </cell>
          <cell r="BJ661" t="str">
            <v/>
          </cell>
          <cell r="BK661" t="str">
            <v/>
          </cell>
          <cell r="BL661"/>
          <cell r="BM661"/>
          <cell r="BN661"/>
          <cell r="BO661"/>
          <cell r="BP661"/>
          <cell r="BQ661"/>
          <cell r="BR661"/>
          <cell r="BS661"/>
          <cell r="BU661"/>
          <cell r="BV661"/>
          <cell r="BW661"/>
          <cell r="BX661"/>
          <cell r="BY661"/>
          <cell r="BZ661"/>
          <cell r="CA661"/>
          <cell r="CB661"/>
          <cell r="CC661"/>
        </row>
        <row r="662">
          <cell r="C662"/>
          <cell r="D662"/>
          <cell r="E662"/>
          <cell r="F662"/>
          <cell r="G662"/>
          <cell r="H662"/>
          <cell r="I662"/>
          <cell r="J662"/>
          <cell r="K662"/>
          <cell r="L662"/>
          <cell r="M662"/>
          <cell r="N662"/>
          <cell r="O662"/>
          <cell r="P662"/>
          <cell r="Q662"/>
          <cell r="R662"/>
          <cell r="S662"/>
          <cell r="T662"/>
          <cell r="U662"/>
          <cell r="V662"/>
          <cell r="W662" t="str">
            <v/>
          </cell>
          <cell r="X662"/>
          <cell r="Y662"/>
          <cell r="Z662"/>
          <cell r="AA662"/>
          <cell r="AB662"/>
          <cell r="AC662"/>
          <cell r="AD662"/>
          <cell r="AE662"/>
          <cell r="AF662"/>
          <cell r="AG662"/>
          <cell r="AH662"/>
          <cell r="AI662"/>
          <cell r="AJ662"/>
          <cell r="AK662"/>
          <cell r="AL662"/>
          <cell r="AM662"/>
          <cell r="AN662"/>
          <cell r="AO662" t="e">
            <v>#N/A</v>
          </cell>
          <cell r="AP662"/>
          <cell r="AQ662"/>
          <cell r="AR662"/>
          <cell r="AS662"/>
          <cell r="AT662"/>
          <cell r="AU662" t="str">
            <v/>
          </cell>
          <cell r="AV662" t="str">
            <v/>
          </cell>
          <cell r="AW662" t="str">
            <v/>
          </cell>
          <cell r="AX662" t="str">
            <v/>
          </cell>
          <cell r="AY662" t="str">
            <v/>
          </cell>
          <cell r="AZ662" t="str">
            <v/>
          </cell>
          <cell r="BA662" t="str">
            <v/>
          </cell>
          <cell r="BB662" t="str">
            <v/>
          </cell>
          <cell r="BC662" t="str">
            <v/>
          </cell>
          <cell r="BD662" t="str">
            <v/>
          </cell>
          <cell r="BE662" t="str">
            <v/>
          </cell>
          <cell r="BF662" t="e">
            <v>#N/A</v>
          </cell>
          <cell r="BG662">
            <v>0</v>
          </cell>
          <cell r="BH662" t="str">
            <v/>
          </cell>
          <cell r="BI662" t="str">
            <v/>
          </cell>
          <cell r="BJ662" t="str">
            <v/>
          </cell>
          <cell r="BK662" t="str">
            <v/>
          </cell>
          <cell r="BL662"/>
          <cell r="BM662"/>
          <cell r="BN662"/>
          <cell r="BO662"/>
          <cell r="BP662"/>
          <cell r="BQ662"/>
          <cell r="BR662"/>
          <cell r="BS662"/>
          <cell r="BU662"/>
          <cell r="BV662"/>
          <cell r="BW662"/>
          <cell r="BX662"/>
          <cell r="BY662"/>
          <cell r="BZ662"/>
          <cell r="CA662"/>
          <cell r="CB662"/>
          <cell r="CC662"/>
        </row>
        <row r="663">
          <cell r="C663"/>
          <cell r="D663"/>
          <cell r="E663"/>
          <cell r="F663"/>
          <cell r="G663"/>
          <cell r="H663"/>
          <cell r="I663"/>
          <cell r="J663"/>
          <cell r="K663"/>
          <cell r="L663"/>
          <cell r="M663"/>
          <cell r="N663"/>
          <cell r="O663"/>
          <cell r="P663"/>
          <cell r="Q663"/>
          <cell r="R663"/>
          <cell r="S663"/>
          <cell r="T663"/>
          <cell r="U663"/>
          <cell r="V663"/>
          <cell r="W663" t="str">
            <v/>
          </cell>
          <cell r="X663"/>
          <cell r="Y663"/>
          <cell r="Z663"/>
          <cell r="AA663"/>
          <cell r="AB663"/>
          <cell r="AC663"/>
          <cell r="AD663"/>
          <cell r="AE663"/>
          <cell r="AF663"/>
          <cell r="AG663"/>
          <cell r="AH663"/>
          <cell r="AI663"/>
          <cell r="AJ663"/>
          <cell r="AK663"/>
          <cell r="AL663"/>
          <cell r="AM663"/>
          <cell r="AN663"/>
          <cell r="AO663" t="e">
            <v>#N/A</v>
          </cell>
          <cell r="AP663"/>
          <cell r="AQ663"/>
          <cell r="AR663"/>
          <cell r="AS663"/>
          <cell r="AT663"/>
          <cell r="AU663" t="str">
            <v/>
          </cell>
          <cell r="AV663" t="str">
            <v/>
          </cell>
          <cell r="AW663" t="str">
            <v/>
          </cell>
          <cell r="AX663" t="str">
            <v/>
          </cell>
          <cell r="AY663" t="str">
            <v/>
          </cell>
          <cell r="AZ663" t="str">
            <v/>
          </cell>
          <cell r="BA663" t="str">
            <v/>
          </cell>
          <cell r="BB663" t="str">
            <v/>
          </cell>
          <cell r="BC663" t="str">
            <v/>
          </cell>
          <cell r="BD663" t="str">
            <v/>
          </cell>
          <cell r="BE663" t="str">
            <v/>
          </cell>
          <cell r="BF663" t="e">
            <v>#N/A</v>
          </cell>
          <cell r="BG663">
            <v>0</v>
          </cell>
          <cell r="BH663" t="str">
            <v/>
          </cell>
          <cell r="BI663" t="str">
            <v/>
          </cell>
          <cell r="BJ663" t="str">
            <v/>
          </cell>
          <cell r="BK663" t="str">
            <v/>
          </cell>
          <cell r="BL663"/>
          <cell r="BM663"/>
          <cell r="BN663"/>
          <cell r="BO663"/>
          <cell r="BP663"/>
          <cell r="BQ663"/>
          <cell r="BR663"/>
          <cell r="BS663"/>
          <cell r="BU663"/>
          <cell r="BV663"/>
          <cell r="BW663"/>
          <cell r="BX663"/>
          <cell r="BY663"/>
          <cell r="BZ663"/>
          <cell r="CA663"/>
          <cell r="CB663"/>
          <cell r="CC663"/>
        </row>
        <row r="664">
          <cell r="C664"/>
          <cell r="D664"/>
          <cell r="E664"/>
          <cell r="F664"/>
          <cell r="G664"/>
          <cell r="H664"/>
          <cell r="I664"/>
          <cell r="J664"/>
          <cell r="K664"/>
          <cell r="L664"/>
          <cell r="M664"/>
          <cell r="N664"/>
          <cell r="O664"/>
          <cell r="P664"/>
          <cell r="Q664"/>
          <cell r="R664"/>
          <cell r="S664"/>
          <cell r="T664"/>
          <cell r="U664"/>
          <cell r="V664"/>
          <cell r="W664" t="str">
            <v/>
          </cell>
          <cell r="X664"/>
          <cell r="Y664"/>
          <cell r="Z664"/>
          <cell r="AA664"/>
          <cell r="AB664"/>
          <cell r="AC664"/>
          <cell r="AD664"/>
          <cell r="AE664"/>
          <cell r="AF664"/>
          <cell r="AG664"/>
          <cell r="AH664"/>
          <cell r="AI664"/>
          <cell r="AJ664"/>
          <cell r="AK664"/>
          <cell r="AL664"/>
          <cell r="AM664"/>
          <cell r="AN664"/>
          <cell r="AO664" t="e">
            <v>#N/A</v>
          </cell>
          <cell r="AP664"/>
          <cell r="AQ664"/>
          <cell r="AR664"/>
          <cell r="AS664"/>
          <cell r="AT664"/>
          <cell r="AU664" t="str">
            <v/>
          </cell>
          <cell r="AV664" t="str">
            <v/>
          </cell>
          <cell r="AW664" t="str">
            <v/>
          </cell>
          <cell r="AX664" t="str">
            <v/>
          </cell>
          <cell r="AY664" t="str">
            <v/>
          </cell>
          <cell r="AZ664" t="str">
            <v/>
          </cell>
          <cell r="BA664" t="str">
            <v/>
          </cell>
          <cell r="BB664" t="str">
            <v/>
          </cell>
          <cell r="BC664" t="str">
            <v/>
          </cell>
          <cell r="BD664" t="str">
            <v/>
          </cell>
          <cell r="BE664" t="str">
            <v/>
          </cell>
          <cell r="BF664" t="e">
            <v>#N/A</v>
          </cell>
          <cell r="BG664">
            <v>0</v>
          </cell>
          <cell r="BH664" t="str">
            <v/>
          </cell>
          <cell r="BI664" t="str">
            <v/>
          </cell>
          <cell r="BJ664" t="str">
            <v/>
          </cell>
          <cell r="BK664" t="str">
            <v/>
          </cell>
          <cell r="BL664"/>
          <cell r="BM664"/>
          <cell r="BN664"/>
          <cell r="BO664"/>
          <cell r="BP664"/>
          <cell r="BQ664"/>
          <cell r="BR664"/>
          <cell r="BS664"/>
          <cell r="BU664"/>
          <cell r="BV664"/>
          <cell r="BW664"/>
          <cell r="BX664"/>
          <cell r="BY664"/>
          <cell r="BZ664"/>
          <cell r="CA664"/>
          <cell r="CB664"/>
          <cell r="CC664"/>
        </row>
        <row r="665">
          <cell r="C665"/>
          <cell r="D665"/>
          <cell r="E665"/>
          <cell r="F665"/>
          <cell r="G665"/>
          <cell r="H665"/>
          <cell r="I665"/>
          <cell r="J665"/>
          <cell r="K665"/>
          <cell r="L665"/>
          <cell r="M665"/>
          <cell r="N665"/>
          <cell r="O665"/>
          <cell r="P665"/>
          <cell r="Q665"/>
          <cell r="R665"/>
          <cell r="S665"/>
          <cell r="T665"/>
          <cell r="U665"/>
          <cell r="V665"/>
          <cell r="W665" t="str">
            <v/>
          </cell>
          <cell r="X665"/>
          <cell r="Y665"/>
          <cell r="Z665"/>
          <cell r="AA665"/>
          <cell r="AB665"/>
          <cell r="AC665"/>
          <cell r="AD665"/>
          <cell r="AE665"/>
          <cell r="AF665"/>
          <cell r="AG665"/>
          <cell r="AH665"/>
          <cell r="AI665"/>
          <cell r="AJ665"/>
          <cell r="AK665"/>
          <cell r="AL665"/>
          <cell r="AM665"/>
          <cell r="AN665"/>
          <cell r="AO665" t="e">
            <v>#N/A</v>
          </cell>
          <cell r="AP665"/>
          <cell r="AQ665"/>
          <cell r="AR665"/>
          <cell r="AS665"/>
          <cell r="AT665"/>
          <cell r="AU665" t="str">
            <v/>
          </cell>
          <cell r="AV665" t="str">
            <v/>
          </cell>
          <cell r="AW665" t="str">
            <v/>
          </cell>
          <cell r="AX665" t="str">
            <v/>
          </cell>
          <cell r="AY665" t="str">
            <v/>
          </cell>
          <cell r="AZ665" t="str">
            <v/>
          </cell>
          <cell r="BA665" t="str">
            <v/>
          </cell>
          <cell r="BB665" t="str">
            <v/>
          </cell>
          <cell r="BC665" t="str">
            <v/>
          </cell>
          <cell r="BD665" t="str">
            <v/>
          </cell>
          <cell r="BE665" t="str">
            <v/>
          </cell>
          <cell r="BF665" t="e">
            <v>#N/A</v>
          </cell>
          <cell r="BG665">
            <v>0</v>
          </cell>
          <cell r="BH665" t="str">
            <v/>
          </cell>
          <cell r="BI665" t="str">
            <v/>
          </cell>
          <cell r="BJ665" t="str">
            <v/>
          </cell>
          <cell r="BK665" t="str">
            <v/>
          </cell>
          <cell r="BL665"/>
          <cell r="BM665"/>
          <cell r="BN665"/>
          <cell r="BO665"/>
          <cell r="BP665"/>
          <cell r="BQ665"/>
          <cell r="BR665"/>
          <cell r="BS665"/>
          <cell r="BU665"/>
          <cell r="BV665"/>
          <cell r="BW665"/>
          <cell r="BX665"/>
          <cell r="BY665"/>
          <cell r="BZ665"/>
          <cell r="CA665"/>
          <cell r="CB665"/>
          <cell r="CC665"/>
        </row>
        <row r="666">
          <cell r="C666"/>
          <cell r="D666"/>
          <cell r="E666"/>
          <cell r="F666"/>
          <cell r="G666"/>
          <cell r="H666"/>
          <cell r="I666"/>
          <cell r="J666"/>
          <cell r="K666"/>
          <cell r="L666"/>
          <cell r="M666"/>
          <cell r="N666"/>
          <cell r="O666"/>
          <cell r="P666"/>
          <cell r="Q666"/>
          <cell r="R666"/>
          <cell r="S666"/>
          <cell r="T666"/>
          <cell r="U666"/>
          <cell r="V666"/>
          <cell r="W666" t="str">
            <v/>
          </cell>
          <cell r="X666"/>
          <cell r="Y666"/>
          <cell r="Z666"/>
          <cell r="AA666"/>
          <cell r="AB666"/>
          <cell r="AC666"/>
          <cell r="AD666"/>
          <cell r="AE666"/>
          <cell r="AF666"/>
          <cell r="AG666"/>
          <cell r="AH666"/>
          <cell r="AI666"/>
          <cell r="AJ666"/>
          <cell r="AK666"/>
          <cell r="AL666"/>
          <cell r="AM666"/>
          <cell r="AN666"/>
          <cell r="AO666" t="e">
            <v>#N/A</v>
          </cell>
          <cell r="AP666"/>
          <cell r="AQ666"/>
          <cell r="AR666"/>
          <cell r="AS666"/>
          <cell r="AT666"/>
          <cell r="AU666" t="str">
            <v/>
          </cell>
          <cell r="AV666" t="str">
            <v/>
          </cell>
          <cell r="AW666" t="str">
            <v/>
          </cell>
          <cell r="AX666" t="str">
            <v/>
          </cell>
          <cell r="AY666" t="str">
            <v/>
          </cell>
          <cell r="AZ666" t="str">
            <v/>
          </cell>
          <cell r="BA666" t="str">
            <v/>
          </cell>
          <cell r="BB666" t="str">
            <v/>
          </cell>
          <cell r="BC666" t="str">
            <v/>
          </cell>
          <cell r="BD666" t="str">
            <v/>
          </cell>
          <cell r="BE666" t="str">
            <v/>
          </cell>
          <cell r="BF666" t="e">
            <v>#N/A</v>
          </cell>
          <cell r="BG666">
            <v>0</v>
          </cell>
          <cell r="BH666" t="str">
            <v/>
          </cell>
          <cell r="BI666" t="str">
            <v/>
          </cell>
          <cell r="BJ666" t="str">
            <v/>
          </cell>
          <cell r="BK666" t="str">
            <v/>
          </cell>
          <cell r="BL666"/>
          <cell r="BM666"/>
          <cell r="BN666"/>
          <cell r="BO666"/>
          <cell r="BP666"/>
          <cell r="BQ666"/>
          <cell r="BR666"/>
          <cell r="BS666"/>
          <cell r="BU666"/>
          <cell r="BV666"/>
          <cell r="BW666"/>
          <cell r="BX666"/>
          <cell r="BY666"/>
          <cell r="BZ666"/>
          <cell r="CA666"/>
          <cell r="CB666"/>
          <cell r="CC666"/>
        </row>
        <row r="667">
          <cell r="C667"/>
          <cell r="D667"/>
          <cell r="E667"/>
          <cell r="F667"/>
          <cell r="G667"/>
          <cell r="H667"/>
          <cell r="I667"/>
          <cell r="J667"/>
          <cell r="K667"/>
          <cell r="L667"/>
          <cell r="M667"/>
          <cell r="N667"/>
          <cell r="O667"/>
          <cell r="P667"/>
          <cell r="Q667"/>
          <cell r="R667"/>
          <cell r="S667"/>
          <cell r="T667"/>
          <cell r="U667"/>
          <cell r="V667"/>
          <cell r="W667" t="str">
            <v/>
          </cell>
          <cell r="X667"/>
          <cell r="Y667"/>
          <cell r="Z667"/>
          <cell r="AA667"/>
          <cell r="AB667"/>
          <cell r="AC667"/>
          <cell r="AD667"/>
          <cell r="AE667"/>
          <cell r="AF667"/>
          <cell r="AG667"/>
          <cell r="AH667"/>
          <cell r="AI667"/>
          <cell r="AJ667"/>
          <cell r="AK667"/>
          <cell r="AL667"/>
          <cell r="AM667"/>
          <cell r="AN667"/>
          <cell r="AO667" t="e">
            <v>#N/A</v>
          </cell>
          <cell r="AP667"/>
          <cell r="AQ667"/>
          <cell r="AR667"/>
          <cell r="AS667"/>
          <cell r="AT667"/>
          <cell r="AU667" t="str">
            <v/>
          </cell>
          <cell r="AV667" t="str">
            <v/>
          </cell>
          <cell r="AW667" t="str">
            <v/>
          </cell>
          <cell r="AX667" t="str">
            <v/>
          </cell>
          <cell r="AY667" t="str">
            <v/>
          </cell>
          <cell r="AZ667" t="str">
            <v/>
          </cell>
          <cell r="BA667" t="str">
            <v/>
          </cell>
          <cell r="BB667" t="str">
            <v/>
          </cell>
          <cell r="BC667" t="str">
            <v/>
          </cell>
          <cell r="BD667" t="str">
            <v/>
          </cell>
          <cell r="BE667" t="str">
            <v/>
          </cell>
          <cell r="BF667" t="e">
            <v>#N/A</v>
          </cell>
          <cell r="BG667">
            <v>0</v>
          </cell>
          <cell r="BH667" t="str">
            <v/>
          </cell>
          <cell r="BI667" t="str">
            <v/>
          </cell>
          <cell r="BJ667" t="str">
            <v/>
          </cell>
          <cell r="BK667" t="str">
            <v/>
          </cell>
          <cell r="BL667"/>
          <cell r="BM667"/>
          <cell r="BN667"/>
          <cell r="BO667"/>
          <cell r="BP667"/>
          <cell r="BQ667"/>
          <cell r="BR667"/>
          <cell r="BS667"/>
          <cell r="BU667"/>
          <cell r="BV667"/>
          <cell r="BW667"/>
          <cell r="BX667"/>
          <cell r="BY667"/>
          <cell r="BZ667"/>
          <cell r="CA667"/>
          <cell r="CB667"/>
          <cell r="CC667"/>
        </row>
        <row r="668">
          <cell r="C668"/>
          <cell r="D668"/>
          <cell r="E668"/>
          <cell r="F668"/>
          <cell r="G668"/>
          <cell r="H668"/>
          <cell r="I668"/>
          <cell r="J668"/>
          <cell r="K668"/>
          <cell r="L668"/>
          <cell r="M668"/>
          <cell r="N668"/>
          <cell r="O668"/>
          <cell r="P668"/>
          <cell r="Q668"/>
          <cell r="R668"/>
          <cell r="S668"/>
          <cell r="T668"/>
          <cell r="U668"/>
          <cell r="V668"/>
          <cell r="W668" t="str">
            <v/>
          </cell>
          <cell r="X668"/>
          <cell r="Y668"/>
          <cell r="Z668"/>
          <cell r="AA668"/>
          <cell r="AB668"/>
          <cell r="AC668"/>
          <cell r="AD668"/>
          <cell r="AE668"/>
          <cell r="AF668"/>
          <cell r="AG668"/>
          <cell r="AH668"/>
          <cell r="AI668"/>
          <cell r="AJ668"/>
          <cell r="AK668"/>
          <cell r="AL668"/>
          <cell r="AM668"/>
          <cell r="AN668"/>
          <cell r="AO668" t="e">
            <v>#N/A</v>
          </cell>
          <cell r="AP668"/>
          <cell r="AQ668"/>
          <cell r="AR668"/>
          <cell r="AS668"/>
          <cell r="AT668"/>
          <cell r="AU668" t="str">
            <v/>
          </cell>
          <cell r="AV668" t="str">
            <v/>
          </cell>
          <cell r="AW668" t="str">
            <v/>
          </cell>
          <cell r="AX668" t="str">
            <v/>
          </cell>
          <cell r="AY668" t="str">
            <v/>
          </cell>
          <cell r="AZ668" t="str">
            <v/>
          </cell>
          <cell r="BA668" t="str">
            <v/>
          </cell>
          <cell r="BB668" t="str">
            <v/>
          </cell>
          <cell r="BC668" t="str">
            <v/>
          </cell>
          <cell r="BD668" t="str">
            <v/>
          </cell>
          <cell r="BE668" t="str">
            <v/>
          </cell>
          <cell r="BF668" t="e">
            <v>#N/A</v>
          </cell>
          <cell r="BG668">
            <v>0</v>
          </cell>
          <cell r="BH668" t="str">
            <v/>
          </cell>
          <cell r="BI668" t="str">
            <v/>
          </cell>
          <cell r="BJ668" t="str">
            <v/>
          </cell>
          <cell r="BK668" t="str">
            <v/>
          </cell>
          <cell r="BL668"/>
          <cell r="BM668"/>
          <cell r="BN668"/>
          <cell r="BO668"/>
          <cell r="BP668"/>
          <cell r="BQ668"/>
          <cell r="BR668"/>
          <cell r="BS668"/>
          <cell r="BU668"/>
          <cell r="BV668"/>
          <cell r="BW668"/>
          <cell r="BX668"/>
          <cell r="BY668"/>
          <cell r="BZ668"/>
          <cell r="CA668"/>
          <cell r="CB668"/>
          <cell r="CC668"/>
        </row>
        <row r="669">
          <cell r="C669"/>
          <cell r="D669"/>
          <cell r="E669"/>
          <cell r="F669"/>
          <cell r="G669"/>
          <cell r="H669"/>
          <cell r="I669"/>
          <cell r="J669"/>
          <cell r="K669"/>
          <cell r="L669"/>
          <cell r="M669"/>
          <cell r="N669"/>
          <cell r="O669"/>
          <cell r="P669"/>
          <cell r="Q669"/>
          <cell r="R669"/>
          <cell r="S669"/>
          <cell r="T669"/>
          <cell r="U669"/>
          <cell r="V669"/>
          <cell r="W669" t="str">
            <v/>
          </cell>
          <cell r="X669"/>
          <cell r="Y669"/>
          <cell r="Z669"/>
          <cell r="AA669"/>
          <cell r="AB669"/>
          <cell r="AC669"/>
          <cell r="AD669"/>
          <cell r="AE669"/>
          <cell r="AF669"/>
          <cell r="AG669"/>
          <cell r="AH669"/>
          <cell r="AI669"/>
          <cell r="AJ669"/>
          <cell r="AK669"/>
          <cell r="AL669"/>
          <cell r="AM669"/>
          <cell r="AN669"/>
          <cell r="AO669" t="e">
            <v>#N/A</v>
          </cell>
          <cell r="AP669"/>
          <cell r="AQ669"/>
          <cell r="AR669"/>
          <cell r="AS669"/>
          <cell r="AT669"/>
          <cell r="AU669" t="str">
            <v/>
          </cell>
          <cell r="AV669" t="str">
            <v/>
          </cell>
          <cell r="AW669" t="str">
            <v/>
          </cell>
          <cell r="AX669" t="str">
            <v/>
          </cell>
          <cell r="AY669" t="str">
            <v/>
          </cell>
          <cell r="AZ669" t="str">
            <v/>
          </cell>
          <cell r="BA669" t="str">
            <v/>
          </cell>
          <cell r="BB669" t="str">
            <v/>
          </cell>
          <cell r="BC669" t="str">
            <v/>
          </cell>
          <cell r="BD669" t="str">
            <v/>
          </cell>
          <cell r="BE669" t="str">
            <v/>
          </cell>
          <cell r="BF669" t="e">
            <v>#N/A</v>
          </cell>
          <cell r="BG669">
            <v>0</v>
          </cell>
          <cell r="BH669" t="str">
            <v/>
          </cell>
          <cell r="BI669" t="str">
            <v/>
          </cell>
          <cell r="BJ669" t="str">
            <v/>
          </cell>
          <cell r="BK669" t="str">
            <v/>
          </cell>
          <cell r="BL669"/>
          <cell r="BM669"/>
          <cell r="BN669"/>
          <cell r="BO669"/>
          <cell r="BP669"/>
          <cell r="BQ669"/>
          <cell r="BR669"/>
          <cell r="BS669"/>
          <cell r="BU669"/>
          <cell r="BV669"/>
          <cell r="BW669"/>
          <cell r="BX669"/>
          <cell r="BY669"/>
          <cell r="BZ669"/>
          <cell r="CA669"/>
          <cell r="CB669"/>
          <cell r="CC669"/>
        </row>
        <row r="670">
          <cell r="C670"/>
          <cell r="D670"/>
          <cell r="E670"/>
          <cell r="F670"/>
          <cell r="G670"/>
          <cell r="H670"/>
          <cell r="I670"/>
          <cell r="J670"/>
          <cell r="K670"/>
          <cell r="L670"/>
          <cell r="M670"/>
          <cell r="N670"/>
          <cell r="O670"/>
          <cell r="P670"/>
          <cell r="Q670"/>
          <cell r="R670"/>
          <cell r="S670"/>
          <cell r="T670"/>
          <cell r="U670"/>
          <cell r="V670"/>
          <cell r="W670" t="str">
            <v/>
          </cell>
          <cell r="X670"/>
          <cell r="Y670"/>
          <cell r="Z670"/>
          <cell r="AA670"/>
          <cell r="AB670"/>
          <cell r="AC670"/>
          <cell r="AD670"/>
          <cell r="AE670"/>
          <cell r="AF670"/>
          <cell r="AG670"/>
          <cell r="AH670"/>
          <cell r="AI670"/>
          <cell r="AJ670"/>
          <cell r="AK670"/>
          <cell r="AL670"/>
          <cell r="AM670"/>
          <cell r="AN670"/>
          <cell r="AO670" t="e">
            <v>#N/A</v>
          </cell>
          <cell r="AP670"/>
          <cell r="AQ670"/>
          <cell r="AR670"/>
          <cell r="AS670"/>
          <cell r="AT670"/>
          <cell r="AU670" t="str">
            <v/>
          </cell>
          <cell r="AV670" t="str">
            <v/>
          </cell>
          <cell r="AW670" t="str">
            <v/>
          </cell>
          <cell r="AX670" t="str">
            <v/>
          </cell>
          <cell r="AY670" t="str">
            <v/>
          </cell>
          <cell r="AZ670" t="str">
            <v/>
          </cell>
          <cell r="BA670" t="str">
            <v/>
          </cell>
          <cell r="BB670" t="str">
            <v/>
          </cell>
          <cell r="BC670" t="str">
            <v/>
          </cell>
          <cell r="BD670" t="str">
            <v/>
          </cell>
          <cell r="BE670" t="str">
            <v/>
          </cell>
          <cell r="BF670" t="e">
            <v>#N/A</v>
          </cell>
          <cell r="BG670">
            <v>0</v>
          </cell>
          <cell r="BH670" t="str">
            <v/>
          </cell>
          <cell r="BI670" t="str">
            <v/>
          </cell>
          <cell r="BJ670" t="str">
            <v/>
          </cell>
          <cell r="BK670" t="str">
            <v/>
          </cell>
          <cell r="BL670"/>
          <cell r="BM670"/>
          <cell r="BN670"/>
          <cell r="BO670"/>
          <cell r="BP670"/>
          <cell r="BQ670"/>
          <cell r="BR670"/>
          <cell r="BS670"/>
          <cell r="BU670"/>
          <cell r="BV670"/>
          <cell r="BW670"/>
          <cell r="BX670"/>
          <cell r="BY670"/>
          <cell r="BZ670"/>
          <cell r="CA670"/>
          <cell r="CB670"/>
          <cell r="CC670"/>
        </row>
        <row r="671">
          <cell r="C671"/>
          <cell r="D671"/>
          <cell r="E671"/>
          <cell r="F671"/>
          <cell r="G671"/>
          <cell r="H671"/>
          <cell r="I671"/>
          <cell r="J671"/>
          <cell r="K671"/>
          <cell r="L671"/>
          <cell r="M671"/>
          <cell r="N671"/>
          <cell r="O671"/>
          <cell r="P671"/>
          <cell r="Q671"/>
          <cell r="R671"/>
          <cell r="S671"/>
          <cell r="T671"/>
          <cell r="U671"/>
          <cell r="V671"/>
          <cell r="W671" t="str">
            <v/>
          </cell>
          <cell r="X671"/>
          <cell r="Y671"/>
          <cell r="Z671"/>
          <cell r="AA671"/>
          <cell r="AB671"/>
          <cell r="AC671"/>
          <cell r="AD671"/>
          <cell r="AE671"/>
          <cell r="AF671"/>
          <cell r="AG671"/>
          <cell r="AH671"/>
          <cell r="AI671"/>
          <cell r="AJ671"/>
          <cell r="AK671"/>
          <cell r="AL671"/>
          <cell r="AM671"/>
          <cell r="AN671"/>
          <cell r="AO671" t="e">
            <v>#N/A</v>
          </cell>
          <cell r="AP671"/>
          <cell r="AQ671"/>
          <cell r="AR671"/>
          <cell r="AS671"/>
          <cell r="AT671"/>
          <cell r="AU671" t="str">
            <v/>
          </cell>
          <cell r="AV671" t="str">
            <v/>
          </cell>
          <cell r="AW671" t="str">
            <v/>
          </cell>
          <cell r="AX671" t="str">
            <v/>
          </cell>
          <cell r="AY671" t="str">
            <v/>
          </cell>
          <cell r="AZ671" t="str">
            <v/>
          </cell>
          <cell r="BA671" t="str">
            <v/>
          </cell>
          <cell r="BB671" t="str">
            <v/>
          </cell>
          <cell r="BC671" t="str">
            <v/>
          </cell>
          <cell r="BD671" t="str">
            <v/>
          </cell>
          <cell r="BE671" t="str">
            <v/>
          </cell>
          <cell r="BF671" t="e">
            <v>#N/A</v>
          </cell>
          <cell r="BG671">
            <v>0</v>
          </cell>
          <cell r="BH671" t="str">
            <v/>
          </cell>
          <cell r="BI671" t="str">
            <v/>
          </cell>
          <cell r="BJ671" t="str">
            <v/>
          </cell>
          <cell r="BK671" t="str">
            <v/>
          </cell>
          <cell r="BL671"/>
          <cell r="BM671"/>
          <cell r="BN671"/>
          <cell r="BO671"/>
          <cell r="BP671"/>
          <cell r="BQ671"/>
          <cell r="BR671"/>
          <cell r="BS671"/>
          <cell r="BU671"/>
          <cell r="BV671"/>
          <cell r="BW671"/>
          <cell r="BX671"/>
          <cell r="BY671"/>
          <cell r="BZ671"/>
          <cell r="CA671"/>
          <cell r="CB671"/>
          <cell r="CC671"/>
        </row>
        <row r="672">
          <cell r="C672"/>
          <cell r="D672"/>
          <cell r="E672"/>
          <cell r="F672"/>
          <cell r="G672"/>
          <cell r="H672"/>
          <cell r="I672"/>
          <cell r="J672"/>
          <cell r="K672"/>
          <cell r="L672"/>
          <cell r="M672"/>
          <cell r="N672"/>
          <cell r="O672"/>
          <cell r="P672"/>
          <cell r="Q672"/>
          <cell r="R672"/>
          <cell r="S672"/>
          <cell r="T672"/>
          <cell r="U672"/>
          <cell r="V672"/>
          <cell r="W672" t="str">
            <v/>
          </cell>
          <cell r="X672"/>
          <cell r="Y672"/>
          <cell r="Z672"/>
          <cell r="AA672"/>
          <cell r="AB672"/>
          <cell r="AC672"/>
          <cell r="AD672"/>
          <cell r="AE672"/>
          <cell r="AF672"/>
          <cell r="AG672"/>
          <cell r="AH672"/>
          <cell r="AI672"/>
          <cell r="AJ672"/>
          <cell r="AK672"/>
          <cell r="AL672"/>
          <cell r="AM672"/>
          <cell r="AN672"/>
          <cell r="AO672" t="e">
            <v>#N/A</v>
          </cell>
          <cell r="AP672"/>
          <cell r="AQ672"/>
          <cell r="AR672"/>
          <cell r="AS672"/>
          <cell r="AT672"/>
          <cell r="AU672" t="str">
            <v/>
          </cell>
          <cell r="AV672" t="str">
            <v/>
          </cell>
          <cell r="AW672" t="str">
            <v/>
          </cell>
          <cell r="AX672" t="str">
            <v/>
          </cell>
          <cell r="AY672" t="str">
            <v/>
          </cell>
          <cell r="AZ672" t="str">
            <v/>
          </cell>
          <cell r="BA672" t="str">
            <v/>
          </cell>
          <cell r="BB672" t="str">
            <v/>
          </cell>
          <cell r="BC672" t="str">
            <v/>
          </cell>
          <cell r="BD672" t="str">
            <v/>
          </cell>
          <cell r="BE672" t="str">
            <v/>
          </cell>
          <cell r="BF672" t="e">
            <v>#N/A</v>
          </cell>
          <cell r="BG672">
            <v>0</v>
          </cell>
          <cell r="BH672" t="str">
            <v/>
          </cell>
          <cell r="BI672" t="str">
            <v/>
          </cell>
          <cell r="BJ672" t="str">
            <v/>
          </cell>
          <cell r="BK672" t="str">
            <v/>
          </cell>
          <cell r="BL672"/>
          <cell r="BM672"/>
          <cell r="BN672"/>
          <cell r="BO672"/>
          <cell r="BP672"/>
          <cell r="BQ672"/>
          <cell r="BR672"/>
          <cell r="BS672"/>
          <cell r="BU672"/>
          <cell r="BV672"/>
          <cell r="BW672"/>
          <cell r="BX672"/>
          <cell r="BY672"/>
          <cell r="BZ672"/>
          <cell r="CA672"/>
          <cell r="CB672"/>
          <cell r="CC672"/>
        </row>
        <row r="673">
          <cell r="C673"/>
          <cell r="D673"/>
          <cell r="E673"/>
          <cell r="F673"/>
          <cell r="G673"/>
          <cell r="H673"/>
          <cell r="I673"/>
          <cell r="J673"/>
          <cell r="K673"/>
          <cell r="L673"/>
          <cell r="M673"/>
          <cell r="N673"/>
          <cell r="O673"/>
          <cell r="P673"/>
          <cell r="Q673"/>
          <cell r="R673"/>
          <cell r="S673"/>
          <cell r="T673"/>
          <cell r="U673"/>
          <cell r="V673"/>
          <cell r="W673" t="str">
            <v/>
          </cell>
          <cell r="X673"/>
          <cell r="Y673"/>
          <cell r="Z673"/>
          <cell r="AA673"/>
          <cell r="AB673"/>
          <cell r="AC673"/>
          <cell r="AD673"/>
          <cell r="AE673"/>
          <cell r="AF673"/>
          <cell r="AG673"/>
          <cell r="AH673"/>
          <cell r="AI673"/>
          <cell r="AJ673"/>
          <cell r="AK673"/>
          <cell r="AL673"/>
          <cell r="AM673"/>
          <cell r="AN673"/>
          <cell r="AO673" t="e">
            <v>#N/A</v>
          </cell>
          <cell r="AP673"/>
          <cell r="AQ673"/>
          <cell r="AR673"/>
          <cell r="AS673"/>
          <cell r="AT673"/>
          <cell r="AU673" t="str">
            <v/>
          </cell>
          <cell r="AV673" t="str">
            <v/>
          </cell>
          <cell r="AW673" t="str">
            <v/>
          </cell>
          <cell r="AX673" t="str">
            <v/>
          </cell>
          <cell r="AY673" t="str">
            <v/>
          </cell>
          <cell r="AZ673" t="str">
            <v/>
          </cell>
          <cell r="BA673" t="str">
            <v/>
          </cell>
          <cell r="BB673" t="str">
            <v/>
          </cell>
          <cell r="BC673" t="str">
            <v/>
          </cell>
          <cell r="BD673" t="str">
            <v/>
          </cell>
          <cell r="BE673" t="str">
            <v/>
          </cell>
          <cell r="BF673" t="e">
            <v>#N/A</v>
          </cell>
          <cell r="BG673">
            <v>0</v>
          </cell>
          <cell r="BH673" t="str">
            <v/>
          </cell>
          <cell r="BI673" t="str">
            <v/>
          </cell>
          <cell r="BJ673" t="str">
            <v/>
          </cell>
          <cell r="BK673" t="str">
            <v/>
          </cell>
          <cell r="BL673"/>
          <cell r="BM673"/>
          <cell r="BN673"/>
          <cell r="BO673"/>
          <cell r="BP673"/>
          <cell r="BQ673"/>
          <cell r="BR673"/>
          <cell r="BS673"/>
          <cell r="BU673"/>
          <cell r="BV673"/>
          <cell r="BW673"/>
          <cell r="BX673"/>
          <cell r="BY673"/>
          <cell r="BZ673"/>
          <cell r="CA673"/>
          <cell r="CB673"/>
          <cell r="CC673"/>
        </row>
        <row r="674">
          <cell r="C674"/>
          <cell r="D674"/>
          <cell r="E674"/>
          <cell r="F674"/>
          <cell r="G674"/>
          <cell r="H674"/>
          <cell r="I674"/>
          <cell r="J674"/>
          <cell r="K674"/>
          <cell r="L674"/>
          <cell r="M674"/>
          <cell r="N674"/>
          <cell r="O674"/>
          <cell r="P674"/>
          <cell r="Q674"/>
          <cell r="R674"/>
          <cell r="S674"/>
          <cell r="T674"/>
          <cell r="U674"/>
          <cell r="V674"/>
          <cell r="W674" t="str">
            <v/>
          </cell>
          <cell r="X674"/>
          <cell r="Y674"/>
          <cell r="Z674"/>
          <cell r="AA674"/>
          <cell r="AB674"/>
          <cell r="AC674"/>
          <cell r="AD674"/>
          <cell r="AE674"/>
          <cell r="AF674"/>
          <cell r="AG674"/>
          <cell r="AH674"/>
          <cell r="AI674"/>
          <cell r="AJ674"/>
          <cell r="AK674"/>
          <cell r="AL674"/>
          <cell r="AM674"/>
          <cell r="AN674"/>
          <cell r="AO674" t="e">
            <v>#N/A</v>
          </cell>
          <cell r="AP674"/>
          <cell r="AQ674"/>
          <cell r="AR674"/>
          <cell r="AS674"/>
          <cell r="AT674"/>
          <cell r="AU674" t="str">
            <v/>
          </cell>
          <cell r="AV674" t="str">
            <v/>
          </cell>
          <cell r="AW674" t="str">
            <v/>
          </cell>
          <cell r="AX674" t="str">
            <v/>
          </cell>
          <cell r="AY674" t="str">
            <v/>
          </cell>
          <cell r="AZ674" t="str">
            <v/>
          </cell>
          <cell r="BA674" t="str">
            <v/>
          </cell>
          <cell r="BB674" t="str">
            <v/>
          </cell>
          <cell r="BC674" t="str">
            <v/>
          </cell>
          <cell r="BD674" t="str">
            <v/>
          </cell>
          <cell r="BE674" t="str">
            <v/>
          </cell>
          <cell r="BF674" t="e">
            <v>#N/A</v>
          </cell>
          <cell r="BG674">
            <v>0</v>
          </cell>
          <cell r="BH674" t="str">
            <v/>
          </cell>
          <cell r="BI674" t="str">
            <v/>
          </cell>
          <cell r="BJ674" t="str">
            <v/>
          </cell>
          <cell r="BK674" t="str">
            <v/>
          </cell>
          <cell r="BL674"/>
          <cell r="BM674"/>
          <cell r="BN674"/>
          <cell r="BO674"/>
          <cell r="BP674"/>
          <cell r="BQ674"/>
          <cell r="BR674"/>
          <cell r="BS674"/>
          <cell r="BU674"/>
          <cell r="BV674"/>
          <cell r="BW674"/>
          <cell r="BX674"/>
          <cell r="BY674"/>
          <cell r="BZ674"/>
          <cell r="CA674"/>
          <cell r="CB674"/>
          <cell r="CC674"/>
        </row>
        <row r="675">
          <cell r="C675"/>
          <cell r="D675"/>
          <cell r="E675"/>
          <cell r="F675"/>
          <cell r="G675"/>
          <cell r="H675"/>
          <cell r="I675"/>
          <cell r="J675"/>
          <cell r="K675"/>
          <cell r="L675"/>
          <cell r="M675"/>
          <cell r="N675"/>
          <cell r="O675"/>
          <cell r="P675"/>
          <cell r="Q675"/>
          <cell r="R675"/>
          <cell r="S675"/>
          <cell r="T675"/>
          <cell r="U675"/>
          <cell r="V675"/>
          <cell r="W675" t="str">
            <v/>
          </cell>
          <cell r="X675"/>
          <cell r="Y675"/>
          <cell r="Z675"/>
          <cell r="AA675"/>
          <cell r="AB675"/>
          <cell r="AC675"/>
          <cell r="AD675"/>
          <cell r="AE675"/>
          <cell r="AF675"/>
          <cell r="AG675"/>
          <cell r="AH675"/>
          <cell r="AI675"/>
          <cell r="AJ675"/>
          <cell r="AK675"/>
          <cell r="AL675"/>
          <cell r="AM675"/>
          <cell r="AN675"/>
          <cell r="AO675" t="e">
            <v>#N/A</v>
          </cell>
          <cell r="AP675"/>
          <cell r="AQ675"/>
          <cell r="AR675"/>
          <cell r="AS675"/>
          <cell r="AT675"/>
          <cell r="AU675" t="str">
            <v/>
          </cell>
          <cell r="AV675" t="str">
            <v/>
          </cell>
          <cell r="AW675" t="str">
            <v/>
          </cell>
          <cell r="AX675" t="str">
            <v/>
          </cell>
          <cell r="AY675" t="str">
            <v/>
          </cell>
          <cell r="AZ675" t="str">
            <v/>
          </cell>
          <cell r="BA675" t="str">
            <v/>
          </cell>
          <cell r="BB675" t="str">
            <v/>
          </cell>
          <cell r="BC675" t="str">
            <v/>
          </cell>
          <cell r="BD675" t="str">
            <v/>
          </cell>
          <cell r="BE675" t="str">
            <v/>
          </cell>
          <cell r="BF675" t="e">
            <v>#N/A</v>
          </cell>
          <cell r="BG675">
            <v>0</v>
          </cell>
          <cell r="BH675" t="str">
            <v/>
          </cell>
          <cell r="BI675" t="str">
            <v/>
          </cell>
          <cell r="BJ675" t="str">
            <v/>
          </cell>
          <cell r="BK675" t="str">
            <v/>
          </cell>
          <cell r="BL675"/>
          <cell r="BM675"/>
          <cell r="BN675"/>
          <cell r="BO675"/>
          <cell r="BP675"/>
          <cell r="BQ675"/>
          <cell r="BR675"/>
          <cell r="BS675"/>
          <cell r="BU675"/>
          <cell r="BV675"/>
          <cell r="BW675"/>
          <cell r="BX675"/>
          <cell r="BY675"/>
          <cell r="BZ675"/>
          <cell r="CA675"/>
          <cell r="CB675"/>
          <cell r="CC675"/>
        </row>
        <row r="676">
          <cell r="C676"/>
          <cell r="D676"/>
          <cell r="E676"/>
          <cell r="F676"/>
          <cell r="G676"/>
          <cell r="H676"/>
          <cell r="I676"/>
          <cell r="J676"/>
          <cell r="K676"/>
          <cell r="L676"/>
          <cell r="M676"/>
          <cell r="N676"/>
          <cell r="O676"/>
          <cell r="P676"/>
          <cell r="Q676"/>
          <cell r="R676"/>
          <cell r="S676"/>
          <cell r="T676"/>
          <cell r="U676"/>
          <cell r="V676"/>
          <cell r="W676" t="str">
            <v/>
          </cell>
          <cell r="X676"/>
          <cell r="Y676"/>
          <cell r="Z676"/>
          <cell r="AA676"/>
          <cell r="AB676"/>
          <cell r="AC676"/>
          <cell r="AD676"/>
          <cell r="AE676"/>
          <cell r="AF676"/>
          <cell r="AG676"/>
          <cell r="AH676"/>
          <cell r="AI676"/>
          <cell r="AJ676"/>
          <cell r="AK676"/>
          <cell r="AL676"/>
          <cell r="AM676"/>
          <cell r="AN676"/>
          <cell r="AO676" t="e">
            <v>#N/A</v>
          </cell>
          <cell r="AP676"/>
          <cell r="AQ676"/>
          <cell r="AR676"/>
          <cell r="AS676"/>
          <cell r="AT676"/>
          <cell r="AU676" t="str">
            <v/>
          </cell>
          <cell r="AV676" t="str">
            <v/>
          </cell>
          <cell r="AW676" t="str">
            <v/>
          </cell>
          <cell r="AX676" t="str">
            <v/>
          </cell>
          <cell r="AY676" t="str">
            <v/>
          </cell>
          <cell r="AZ676" t="str">
            <v/>
          </cell>
          <cell r="BA676" t="str">
            <v/>
          </cell>
          <cell r="BB676" t="str">
            <v/>
          </cell>
          <cell r="BC676" t="str">
            <v/>
          </cell>
          <cell r="BD676" t="str">
            <v/>
          </cell>
          <cell r="BE676" t="str">
            <v/>
          </cell>
          <cell r="BF676" t="e">
            <v>#N/A</v>
          </cell>
          <cell r="BG676">
            <v>0</v>
          </cell>
          <cell r="BH676" t="str">
            <v/>
          </cell>
          <cell r="BI676" t="str">
            <v/>
          </cell>
          <cell r="BJ676" t="str">
            <v/>
          </cell>
          <cell r="BK676" t="str">
            <v/>
          </cell>
          <cell r="BL676"/>
          <cell r="BM676"/>
          <cell r="BN676"/>
          <cell r="BO676"/>
          <cell r="BP676"/>
          <cell r="BQ676"/>
          <cell r="BR676"/>
          <cell r="BS676"/>
          <cell r="BU676"/>
          <cell r="BV676"/>
          <cell r="BW676"/>
          <cell r="BX676"/>
          <cell r="BY676"/>
          <cell r="BZ676"/>
          <cell r="CA676"/>
          <cell r="CB676"/>
          <cell r="CC676"/>
        </row>
        <row r="677">
          <cell r="C677"/>
          <cell r="D677"/>
          <cell r="E677"/>
          <cell r="F677"/>
          <cell r="G677"/>
          <cell r="H677"/>
          <cell r="I677"/>
          <cell r="J677"/>
          <cell r="K677"/>
          <cell r="L677"/>
          <cell r="M677"/>
          <cell r="N677"/>
          <cell r="O677"/>
          <cell r="P677"/>
          <cell r="Q677"/>
          <cell r="R677"/>
          <cell r="S677"/>
          <cell r="T677"/>
          <cell r="U677"/>
          <cell r="V677"/>
          <cell r="W677" t="str">
            <v/>
          </cell>
          <cell r="X677"/>
          <cell r="Y677"/>
          <cell r="Z677"/>
          <cell r="AA677"/>
          <cell r="AB677"/>
          <cell r="AC677"/>
          <cell r="AD677"/>
          <cell r="AE677"/>
          <cell r="AF677"/>
          <cell r="AG677"/>
          <cell r="AH677"/>
          <cell r="AI677"/>
          <cell r="AJ677"/>
          <cell r="AK677"/>
          <cell r="AL677"/>
          <cell r="AM677"/>
          <cell r="AN677"/>
          <cell r="AO677" t="e">
            <v>#N/A</v>
          </cell>
          <cell r="AP677"/>
          <cell r="AQ677"/>
          <cell r="AR677"/>
          <cell r="AS677"/>
          <cell r="AT677"/>
          <cell r="AU677" t="str">
            <v/>
          </cell>
          <cell r="AV677" t="str">
            <v/>
          </cell>
          <cell r="AW677" t="str">
            <v/>
          </cell>
          <cell r="AX677" t="str">
            <v/>
          </cell>
          <cell r="AY677" t="str">
            <v/>
          </cell>
          <cell r="AZ677" t="str">
            <v/>
          </cell>
          <cell r="BA677" t="str">
            <v/>
          </cell>
          <cell r="BB677" t="str">
            <v/>
          </cell>
          <cell r="BC677" t="str">
            <v/>
          </cell>
          <cell r="BD677" t="str">
            <v/>
          </cell>
          <cell r="BE677" t="str">
            <v/>
          </cell>
          <cell r="BF677" t="e">
            <v>#N/A</v>
          </cell>
          <cell r="BG677">
            <v>0</v>
          </cell>
          <cell r="BH677" t="str">
            <v/>
          </cell>
          <cell r="BI677" t="str">
            <v/>
          </cell>
          <cell r="BJ677" t="str">
            <v/>
          </cell>
          <cell r="BK677" t="str">
            <v/>
          </cell>
          <cell r="BL677"/>
          <cell r="BM677"/>
          <cell r="BN677"/>
          <cell r="BO677"/>
          <cell r="BP677"/>
          <cell r="BQ677"/>
          <cell r="BR677"/>
          <cell r="BS677"/>
          <cell r="BU677"/>
          <cell r="BV677"/>
          <cell r="BW677"/>
          <cell r="BX677"/>
          <cell r="BY677"/>
          <cell r="BZ677"/>
          <cell r="CA677"/>
          <cell r="CB677"/>
          <cell r="CC677"/>
        </row>
        <row r="678">
          <cell r="C678"/>
          <cell r="D678"/>
          <cell r="E678"/>
          <cell r="F678"/>
          <cell r="G678"/>
          <cell r="H678"/>
          <cell r="I678"/>
          <cell r="J678"/>
          <cell r="K678"/>
          <cell r="L678"/>
          <cell r="M678"/>
          <cell r="N678"/>
          <cell r="O678"/>
          <cell r="P678"/>
          <cell r="Q678"/>
          <cell r="R678"/>
          <cell r="S678"/>
          <cell r="T678"/>
          <cell r="U678"/>
          <cell r="V678"/>
          <cell r="W678" t="str">
            <v/>
          </cell>
          <cell r="X678"/>
          <cell r="Y678"/>
          <cell r="Z678"/>
          <cell r="AA678"/>
          <cell r="AB678"/>
          <cell r="AC678"/>
          <cell r="AD678"/>
          <cell r="AE678"/>
          <cell r="AF678"/>
          <cell r="AG678"/>
          <cell r="AH678"/>
          <cell r="AI678"/>
          <cell r="AJ678"/>
          <cell r="AK678"/>
          <cell r="AL678"/>
          <cell r="AM678"/>
          <cell r="AN678"/>
          <cell r="AO678" t="e">
            <v>#N/A</v>
          </cell>
          <cell r="AP678"/>
          <cell r="AQ678"/>
          <cell r="AR678"/>
          <cell r="AS678"/>
          <cell r="AT678"/>
          <cell r="AU678" t="str">
            <v/>
          </cell>
          <cell r="AV678" t="str">
            <v/>
          </cell>
          <cell r="AW678" t="str">
            <v/>
          </cell>
          <cell r="AX678" t="str">
            <v/>
          </cell>
          <cell r="AY678" t="str">
            <v/>
          </cell>
          <cell r="AZ678" t="str">
            <v/>
          </cell>
          <cell r="BA678" t="str">
            <v/>
          </cell>
          <cell r="BB678" t="str">
            <v/>
          </cell>
          <cell r="BC678" t="str">
            <v/>
          </cell>
          <cell r="BD678" t="str">
            <v/>
          </cell>
          <cell r="BE678" t="str">
            <v/>
          </cell>
          <cell r="BF678" t="e">
            <v>#N/A</v>
          </cell>
          <cell r="BG678">
            <v>0</v>
          </cell>
          <cell r="BH678" t="str">
            <v/>
          </cell>
          <cell r="BI678" t="str">
            <v/>
          </cell>
          <cell r="BJ678" t="str">
            <v/>
          </cell>
          <cell r="BK678" t="str">
            <v/>
          </cell>
          <cell r="BL678"/>
          <cell r="BM678"/>
          <cell r="BN678"/>
          <cell r="BO678"/>
          <cell r="BP678"/>
          <cell r="BQ678"/>
          <cell r="BR678"/>
          <cell r="BS678"/>
          <cell r="BU678"/>
          <cell r="BV678"/>
          <cell r="BW678"/>
          <cell r="BX678"/>
          <cell r="BY678"/>
          <cell r="BZ678"/>
          <cell r="CA678"/>
          <cell r="CB678"/>
          <cell r="CC678"/>
        </row>
        <row r="679">
          <cell r="C679"/>
          <cell r="D679"/>
          <cell r="E679"/>
          <cell r="F679"/>
          <cell r="G679"/>
          <cell r="H679"/>
          <cell r="I679"/>
          <cell r="J679"/>
          <cell r="K679"/>
          <cell r="L679"/>
          <cell r="M679"/>
          <cell r="N679"/>
          <cell r="O679"/>
          <cell r="P679"/>
          <cell r="Q679"/>
          <cell r="R679"/>
          <cell r="S679"/>
          <cell r="T679"/>
          <cell r="U679"/>
          <cell r="V679"/>
          <cell r="W679" t="str">
            <v/>
          </cell>
          <cell r="X679"/>
          <cell r="Y679"/>
          <cell r="Z679"/>
          <cell r="AA679"/>
          <cell r="AB679"/>
          <cell r="AC679"/>
          <cell r="AD679"/>
          <cell r="AE679"/>
          <cell r="AF679"/>
          <cell r="AG679"/>
          <cell r="AH679"/>
          <cell r="AI679"/>
          <cell r="AJ679"/>
          <cell r="AK679"/>
          <cell r="AL679"/>
          <cell r="AM679"/>
          <cell r="AN679"/>
          <cell r="AO679" t="e">
            <v>#N/A</v>
          </cell>
          <cell r="AP679"/>
          <cell r="AQ679"/>
          <cell r="AR679"/>
          <cell r="AS679"/>
          <cell r="AT679"/>
          <cell r="AU679" t="str">
            <v/>
          </cell>
          <cell r="AV679" t="str">
            <v/>
          </cell>
          <cell r="AW679" t="str">
            <v/>
          </cell>
          <cell r="AX679" t="str">
            <v/>
          </cell>
          <cell r="AY679" t="str">
            <v/>
          </cell>
          <cell r="AZ679" t="str">
            <v/>
          </cell>
          <cell r="BA679" t="str">
            <v/>
          </cell>
          <cell r="BB679" t="str">
            <v/>
          </cell>
          <cell r="BC679" t="str">
            <v/>
          </cell>
          <cell r="BD679" t="str">
            <v/>
          </cell>
          <cell r="BE679" t="str">
            <v/>
          </cell>
          <cell r="BF679" t="e">
            <v>#N/A</v>
          </cell>
          <cell r="BG679">
            <v>0</v>
          </cell>
          <cell r="BH679" t="str">
            <v/>
          </cell>
          <cell r="BI679" t="str">
            <v/>
          </cell>
          <cell r="BJ679" t="str">
            <v/>
          </cell>
          <cell r="BK679" t="str">
            <v/>
          </cell>
          <cell r="BL679"/>
          <cell r="BM679"/>
          <cell r="BN679"/>
          <cell r="BO679"/>
          <cell r="BP679"/>
          <cell r="BQ679"/>
          <cell r="BR679"/>
          <cell r="BS679"/>
          <cell r="BU679"/>
          <cell r="BV679"/>
          <cell r="BW679"/>
          <cell r="BX679"/>
          <cell r="BY679"/>
          <cell r="BZ679"/>
          <cell r="CA679"/>
          <cell r="CB679"/>
          <cell r="CC679"/>
        </row>
        <row r="680">
          <cell r="C680"/>
          <cell r="D680"/>
          <cell r="E680"/>
          <cell r="F680"/>
          <cell r="G680"/>
          <cell r="H680"/>
          <cell r="I680"/>
          <cell r="J680"/>
          <cell r="K680"/>
          <cell r="L680"/>
          <cell r="M680"/>
          <cell r="N680"/>
          <cell r="O680"/>
          <cell r="P680"/>
          <cell r="Q680"/>
          <cell r="R680"/>
          <cell r="S680"/>
          <cell r="T680"/>
          <cell r="U680"/>
          <cell r="V680"/>
          <cell r="W680" t="str">
            <v/>
          </cell>
          <cell r="X680"/>
          <cell r="Y680"/>
          <cell r="Z680"/>
          <cell r="AA680"/>
          <cell r="AB680"/>
          <cell r="AC680"/>
          <cell r="AD680"/>
          <cell r="AE680"/>
          <cell r="AF680"/>
          <cell r="AG680"/>
          <cell r="AH680"/>
          <cell r="AI680"/>
          <cell r="AJ680"/>
          <cell r="AK680"/>
          <cell r="AL680"/>
          <cell r="AM680"/>
          <cell r="AN680"/>
          <cell r="AO680" t="e">
            <v>#N/A</v>
          </cell>
          <cell r="AP680"/>
          <cell r="AQ680"/>
          <cell r="AR680"/>
          <cell r="AS680"/>
          <cell r="AT680"/>
          <cell r="AU680" t="str">
            <v/>
          </cell>
          <cell r="AV680" t="str">
            <v/>
          </cell>
          <cell r="AW680" t="str">
            <v/>
          </cell>
          <cell r="AX680" t="str">
            <v/>
          </cell>
          <cell r="AY680" t="str">
            <v/>
          </cell>
          <cell r="AZ680" t="str">
            <v/>
          </cell>
          <cell r="BA680" t="str">
            <v/>
          </cell>
          <cell r="BB680" t="str">
            <v/>
          </cell>
          <cell r="BC680" t="str">
            <v/>
          </cell>
          <cell r="BD680" t="str">
            <v/>
          </cell>
          <cell r="BE680" t="str">
            <v/>
          </cell>
          <cell r="BF680" t="e">
            <v>#N/A</v>
          </cell>
          <cell r="BG680">
            <v>0</v>
          </cell>
          <cell r="BH680" t="str">
            <v/>
          </cell>
          <cell r="BI680" t="str">
            <v/>
          </cell>
          <cell r="BJ680" t="str">
            <v/>
          </cell>
          <cell r="BK680" t="str">
            <v/>
          </cell>
          <cell r="BL680"/>
          <cell r="BM680"/>
          <cell r="BN680"/>
          <cell r="BO680"/>
          <cell r="BP680"/>
          <cell r="BQ680"/>
          <cell r="BR680"/>
          <cell r="BS680"/>
          <cell r="BU680"/>
          <cell r="BV680"/>
          <cell r="BW680"/>
          <cell r="BX680"/>
          <cell r="BY680"/>
          <cell r="BZ680"/>
          <cell r="CA680"/>
          <cell r="CB680"/>
          <cell r="CC680"/>
        </row>
        <row r="681">
          <cell r="C681"/>
          <cell r="D681"/>
          <cell r="E681"/>
          <cell r="F681"/>
          <cell r="G681"/>
          <cell r="H681"/>
          <cell r="I681"/>
          <cell r="J681"/>
          <cell r="K681"/>
          <cell r="L681"/>
          <cell r="M681"/>
          <cell r="N681"/>
          <cell r="O681"/>
          <cell r="P681"/>
          <cell r="Q681"/>
          <cell r="R681"/>
          <cell r="S681"/>
          <cell r="T681"/>
          <cell r="U681"/>
          <cell r="V681"/>
          <cell r="W681" t="str">
            <v/>
          </cell>
          <cell r="X681"/>
          <cell r="Y681"/>
          <cell r="Z681"/>
          <cell r="AA681"/>
          <cell r="AB681"/>
          <cell r="AC681"/>
          <cell r="AD681"/>
          <cell r="AE681"/>
          <cell r="AF681"/>
          <cell r="AG681"/>
          <cell r="AH681"/>
          <cell r="AI681"/>
          <cell r="AJ681"/>
          <cell r="AK681"/>
          <cell r="AL681"/>
          <cell r="AM681"/>
          <cell r="AN681"/>
          <cell r="AO681" t="e">
            <v>#N/A</v>
          </cell>
          <cell r="AP681"/>
          <cell r="AQ681"/>
          <cell r="AR681"/>
          <cell r="AS681"/>
          <cell r="AT681"/>
          <cell r="AU681" t="str">
            <v/>
          </cell>
          <cell r="AV681" t="str">
            <v/>
          </cell>
          <cell r="AW681" t="str">
            <v/>
          </cell>
          <cell r="AX681" t="str">
            <v/>
          </cell>
          <cell r="AY681" t="str">
            <v/>
          </cell>
          <cell r="AZ681" t="str">
            <v/>
          </cell>
          <cell r="BA681" t="str">
            <v/>
          </cell>
          <cell r="BB681" t="str">
            <v/>
          </cell>
          <cell r="BC681" t="str">
            <v/>
          </cell>
          <cell r="BD681" t="str">
            <v/>
          </cell>
          <cell r="BE681" t="str">
            <v/>
          </cell>
          <cell r="BF681" t="e">
            <v>#N/A</v>
          </cell>
          <cell r="BG681">
            <v>0</v>
          </cell>
          <cell r="BH681" t="str">
            <v/>
          </cell>
          <cell r="BI681" t="str">
            <v/>
          </cell>
          <cell r="BJ681" t="str">
            <v/>
          </cell>
          <cell r="BK681" t="str">
            <v/>
          </cell>
          <cell r="BL681"/>
          <cell r="BM681"/>
          <cell r="BN681"/>
          <cell r="BO681"/>
          <cell r="BP681"/>
          <cell r="BQ681"/>
          <cell r="BR681"/>
          <cell r="BS681"/>
          <cell r="BU681"/>
          <cell r="BV681"/>
          <cell r="BW681"/>
          <cell r="BX681"/>
          <cell r="BY681"/>
          <cell r="BZ681"/>
          <cell r="CA681"/>
          <cell r="CB681"/>
          <cell r="CC681"/>
        </row>
        <row r="682">
          <cell r="C682"/>
          <cell r="D682"/>
          <cell r="E682"/>
          <cell r="F682"/>
          <cell r="G682"/>
          <cell r="H682"/>
          <cell r="I682"/>
          <cell r="J682"/>
          <cell r="K682"/>
          <cell r="L682"/>
          <cell r="M682"/>
          <cell r="N682"/>
          <cell r="O682"/>
          <cell r="P682"/>
          <cell r="Q682"/>
          <cell r="R682"/>
          <cell r="S682"/>
          <cell r="T682"/>
          <cell r="U682"/>
          <cell r="V682"/>
          <cell r="W682" t="str">
            <v/>
          </cell>
          <cell r="X682"/>
          <cell r="Y682"/>
          <cell r="Z682"/>
          <cell r="AA682"/>
          <cell r="AB682"/>
          <cell r="AC682"/>
          <cell r="AD682"/>
          <cell r="AE682"/>
          <cell r="AF682"/>
          <cell r="AG682"/>
          <cell r="AH682"/>
          <cell r="AI682"/>
          <cell r="AJ682"/>
          <cell r="AK682"/>
          <cell r="AL682"/>
          <cell r="AM682"/>
          <cell r="AN682"/>
          <cell r="AO682" t="e">
            <v>#N/A</v>
          </cell>
          <cell r="AP682"/>
          <cell r="AQ682"/>
          <cell r="AR682"/>
          <cell r="AS682"/>
          <cell r="AT682"/>
          <cell r="AU682" t="str">
            <v/>
          </cell>
          <cell r="AV682" t="str">
            <v/>
          </cell>
          <cell r="AW682" t="str">
            <v/>
          </cell>
          <cell r="AX682" t="str">
            <v/>
          </cell>
          <cell r="AY682" t="str">
            <v/>
          </cell>
          <cell r="AZ682" t="str">
            <v/>
          </cell>
          <cell r="BA682" t="str">
            <v/>
          </cell>
          <cell r="BB682" t="str">
            <v/>
          </cell>
          <cell r="BC682" t="str">
            <v/>
          </cell>
          <cell r="BD682" t="str">
            <v/>
          </cell>
          <cell r="BE682" t="str">
            <v/>
          </cell>
          <cell r="BF682" t="e">
            <v>#N/A</v>
          </cell>
          <cell r="BG682">
            <v>0</v>
          </cell>
          <cell r="BH682" t="str">
            <v/>
          </cell>
          <cell r="BI682" t="str">
            <v/>
          </cell>
          <cell r="BJ682" t="str">
            <v/>
          </cell>
          <cell r="BK682" t="str">
            <v/>
          </cell>
          <cell r="BL682"/>
          <cell r="BM682"/>
          <cell r="BN682"/>
          <cell r="BO682"/>
          <cell r="BP682"/>
          <cell r="BQ682"/>
          <cell r="BR682"/>
          <cell r="BS682"/>
          <cell r="BU682"/>
          <cell r="BV682"/>
          <cell r="BW682"/>
          <cell r="BX682"/>
          <cell r="BY682"/>
          <cell r="BZ682"/>
          <cell r="CA682"/>
          <cell r="CB682"/>
          <cell r="CC682"/>
        </row>
        <row r="683">
          <cell r="C683"/>
          <cell r="D683"/>
          <cell r="E683"/>
          <cell r="F683"/>
          <cell r="G683"/>
          <cell r="H683"/>
          <cell r="I683"/>
          <cell r="J683"/>
          <cell r="K683"/>
          <cell r="L683"/>
          <cell r="M683"/>
          <cell r="N683"/>
          <cell r="O683"/>
          <cell r="P683"/>
          <cell r="Q683"/>
          <cell r="R683"/>
          <cell r="S683"/>
          <cell r="T683"/>
          <cell r="U683"/>
          <cell r="V683"/>
          <cell r="W683" t="str">
            <v/>
          </cell>
          <cell r="X683"/>
          <cell r="Y683"/>
          <cell r="Z683"/>
          <cell r="AA683"/>
          <cell r="AB683"/>
          <cell r="AC683"/>
          <cell r="AD683"/>
          <cell r="AE683"/>
          <cell r="AF683"/>
          <cell r="AG683"/>
          <cell r="AH683"/>
          <cell r="AI683"/>
          <cell r="AJ683"/>
          <cell r="AK683"/>
          <cell r="AL683"/>
          <cell r="AM683"/>
          <cell r="AN683"/>
          <cell r="AO683" t="e">
            <v>#N/A</v>
          </cell>
          <cell r="AP683"/>
          <cell r="AQ683"/>
          <cell r="AR683"/>
          <cell r="AS683"/>
          <cell r="AT683"/>
          <cell r="AU683" t="str">
            <v/>
          </cell>
          <cell r="AV683" t="str">
            <v/>
          </cell>
          <cell r="AW683" t="str">
            <v/>
          </cell>
          <cell r="AX683" t="str">
            <v/>
          </cell>
          <cell r="AY683" t="str">
            <v/>
          </cell>
          <cell r="AZ683" t="str">
            <v/>
          </cell>
          <cell r="BA683" t="str">
            <v/>
          </cell>
          <cell r="BB683" t="str">
            <v/>
          </cell>
          <cell r="BC683" t="str">
            <v/>
          </cell>
          <cell r="BD683" t="str">
            <v/>
          </cell>
          <cell r="BE683" t="str">
            <v/>
          </cell>
          <cell r="BF683" t="e">
            <v>#N/A</v>
          </cell>
          <cell r="BG683">
            <v>0</v>
          </cell>
          <cell r="BH683" t="str">
            <v/>
          </cell>
          <cell r="BI683" t="str">
            <v/>
          </cell>
          <cell r="BJ683" t="str">
            <v/>
          </cell>
          <cell r="BK683" t="str">
            <v/>
          </cell>
          <cell r="BL683"/>
          <cell r="BM683"/>
          <cell r="BN683"/>
          <cell r="BO683"/>
          <cell r="BP683"/>
          <cell r="BQ683"/>
          <cell r="BR683"/>
          <cell r="BS683"/>
          <cell r="BU683"/>
          <cell r="BV683"/>
          <cell r="BW683"/>
          <cell r="BX683"/>
          <cell r="BY683"/>
          <cell r="BZ683"/>
          <cell r="CA683"/>
          <cell r="CB683"/>
          <cell r="CC683"/>
        </row>
        <row r="684">
          <cell r="C684"/>
          <cell r="D684"/>
          <cell r="E684"/>
          <cell r="F684"/>
          <cell r="G684"/>
          <cell r="H684"/>
          <cell r="I684"/>
          <cell r="J684"/>
          <cell r="K684"/>
          <cell r="L684"/>
          <cell r="M684"/>
          <cell r="N684"/>
          <cell r="O684"/>
          <cell r="P684"/>
          <cell r="Q684"/>
          <cell r="R684"/>
          <cell r="S684"/>
          <cell r="T684"/>
          <cell r="U684"/>
          <cell r="V684"/>
          <cell r="W684" t="str">
            <v/>
          </cell>
          <cell r="X684"/>
          <cell r="Y684"/>
          <cell r="Z684"/>
          <cell r="AA684"/>
          <cell r="AB684"/>
          <cell r="AC684"/>
          <cell r="AD684"/>
          <cell r="AE684"/>
          <cell r="AF684"/>
          <cell r="AG684"/>
          <cell r="AH684"/>
          <cell r="AI684"/>
          <cell r="AJ684"/>
          <cell r="AK684"/>
          <cell r="AL684"/>
          <cell r="AM684"/>
          <cell r="AN684"/>
          <cell r="AO684" t="e">
            <v>#N/A</v>
          </cell>
          <cell r="AP684"/>
          <cell r="AQ684"/>
          <cell r="AR684"/>
          <cell r="AS684"/>
          <cell r="AT684"/>
          <cell r="AU684" t="str">
            <v/>
          </cell>
          <cell r="AV684" t="str">
            <v/>
          </cell>
          <cell r="AW684" t="str">
            <v/>
          </cell>
          <cell r="AX684" t="str">
            <v/>
          </cell>
          <cell r="AY684" t="str">
            <v/>
          </cell>
          <cell r="AZ684" t="str">
            <v/>
          </cell>
          <cell r="BA684" t="str">
            <v/>
          </cell>
          <cell r="BB684" t="str">
            <v/>
          </cell>
          <cell r="BC684" t="str">
            <v/>
          </cell>
          <cell r="BD684" t="str">
            <v/>
          </cell>
          <cell r="BE684" t="str">
            <v/>
          </cell>
          <cell r="BF684" t="e">
            <v>#N/A</v>
          </cell>
          <cell r="BG684">
            <v>0</v>
          </cell>
          <cell r="BH684" t="str">
            <v/>
          </cell>
          <cell r="BI684" t="str">
            <v/>
          </cell>
          <cell r="BJ684" t="str">
            <v/>
          </cell>
          <cell r="BK684" t="str">
            <v/>
          </cell>
          <cell r="BL684"/>
          <cell r="BM684"/>
          <cell r="BN684"/>
          <cell r="BO684"/>
          <cell r="BP684"/>
          <cell r="BQ684"/>
          <cell r="BR684"/>
          <cell r="BS684"/>
          <cell r="BU684"/>
          <cell r="BV684"/>
          <cell r="BW684"/>
          <cell r="BX684"/>
          <cell r="BY684"/>
          <cell r="BZ684"/>
          <cell r="CA684"/>
          <cell r="CB684"/>
          <cell r="CC684"/>
        </row>
        <row r="685">
          <cell r="C685"/>
          <cell r="D685"/>
          <cell r="E685"/>
          <cell r="F685"/>
          <cell r="G685"/>
          <cell r="H685"/>
          <cell r="I685"/>
          <cell r="J685"/>
          <cell r="K685"/>
          <cell r="L685"/>
          <cell r="M685"/>
          <cell r="N685"/>
          <cell r="O685"/>
          <cell r="P685"/>
          <cell r="Q685"/>
          <cell r="R685"/>
          <cell r="S685"/>
          <cell r="T685"/>
          <cell r="U685"/>
          <cell r="V685"/>
          <cell r="W685" t="str">
            <v/>
          </cell>
          <cell r="X685"/>
          <cell r="Y685"/>
          <cell r="Z685"/>
          <cell r="AA685"/>
          <cell r="AB685"/>
          <cell r="AC685"/>
          <cell r="AD685"/>
          <cell r="AE685"/>
          <cell r="AF685"/>
          <cell r="AG685"/>
          <cell r="AH685"/>
          <cell r="AI685"/>
          <cell r="AJ685"/>
          <cell r="AK685"/>
          <cell r="AL685"/>
          <cell r="AM685"/>
          <cell r="AN685"/>
          <cell r="AO685" t="e">
            <v>#N/A</v>
          </cell>
          <cell r="AP685"/>
          <cell r="AQ685"/>
          <cell r="AR685"/>
          <cell r="AS685"/>
          <cell r="AT685"/>
          <cell r="AU685" t="str">
            <v/>
          </cell>
          <cell r="AV685" t="str">
            <v/>
          </cell>
          <cell r="AW685" t="str">
            <v/>
          </cell>
          <cell r="AX685" t="str">
            <v/>
          </cell>
          <cell r="AY685" t="str">
            <v/>
          </cell>
          <cell r="AZ685" t="str">
            <v/>
          </cell>
          <cell r="BA685" t="str">
            <v/>
          </cell>
          <cell r="BB685" t="str">
            <v/>
          </cell>
          <cell r="BC685" t="str">
            <v/>
          </cell>
          <cell r="BD685" t="str">
            <v/>
          </cell>
          <cell r="BE685" t="str">
            <v/>
          </cell>
          <cell r="BF685" t="e">
            <v>#N/A</v>
          </cell>
          <cell r="BG685">
            <v>0</v>
          </cell>
          <cell r="BH685" t="str">
            <v/>
          </cell>
          <cell r="BI685" t="str">
            <v/>
          </cell>
          <cell r="BJ685" t="str">
            <v/>
          </cell>
          <cell r="BK685" t="str">
            <v/>
          </cell>
          <cell r="BL685"/>
          <cell r="BM685"/>
          <cell r="BN685"/>
          <cell r="BO685"/>
          <cell r="BP685"/>
          <cell r="BQ685"/>
          <cell r="BR685"/>
          <cell r="BS685"/>
          <cell r="BU685"/>
          <cell r="BV685"/>
          <cell r="BW685"/>
          <cell r="BX685"/>
          <cell r="BY685"/>
          <cell r="BZ685"/>
          <cell r="CA685"/>
          <cell r="CB685"/>
          <cell r="CC685"/>
        </row>
        <row r="686">
          <cell r="C686"/>
          <cell r="D686"/>
          <cell r="E686"/>
          <cell r="F686"/>
          <cell r="G686"/>
          <cell r="H686"/>
          <cell r="I686"/>
          <cell r="J686"/>
          <cell r="K686"/>
          <cell r="L686"/>
          <cell r="M686"/>
          <cell r="N686"/>
          <cell r="O686"/>
          <cell r="P686"/>
          <cell r="Q686"/>
          <cell r="R686"/>
          <cell r="S686"/>
          <cell r="T686"/>
          <cell r="U686"/>
          <cell r="V686"/>
          <cell r="W686" t="str">
            <v/>
          </cell>
          <cell r="X686"/>
          <cell r="Y686"/>
          <cell r="Z686"/>
          <cell r="AA686"/>
          <cell r="AB686"/>
          <cell r="AC686"/>
          <cell r="AD686"/>
          <cell r="AE686"/>
          <cell r="AF686"/>
          <cell r="AG686"/>
          <cell r="AH686"/>
          <cell r="AI686"/>
          <cell r="AJ686"/>
          <cell r="AK686"/>
          <cell r="AL686"/>
          <cell r="AM686"/>
          <cell r="AN686"/>
          <cell r="AO686" t="e">
            <v>#N/A</v>
          </cell>
          <cell r="AP686"/>
          <cell r="AQ686"/>
          <cell r="AR686"/>
          <cell r="AS686"/>
          <cell r="AT686"/>
          <cell r="AU686" t="str">
            <v/>
          </cell>
          <cell r="AV686" t="str">
            <v/>
          </cell>
          <cell r="AW686" t="str">
            <v/>
          </cell>
          <cell r="AX686" t="str">
            <v/>
          </cell>
          <cell r="AY686" t="str">
            <v/>
          </cell>
          <cell r="AZ686" t="str">
            <v/>
          </cell>
          <cell r="BA686" t="str">
            <v/>
          </cell>
          <cell r="BB686" t="str">
            <v/>
          </cell>
          <cell r="BC686" t="str">
            <v/>
          </cell>
          <cell r="BD686" t="str">
            <v/>
          </cell>
          <cell r="BE686" t="str">
            <v/>
          </cell>
          <cell r="BF686" t="e">
            <v>#N/A</v>
          </cell>
          <cell r="BG686">
            <v>0</v>
          </cell>
          <cell r="BH686" t="str">
            <v/>
          </cell>
          <cell r="BI686" t="str">
            <v/>
          </cell>
          <cell r="BJ686" t="str">
            <v/>
          </cell>
          <cell r="BK686" t="str">
            <v/>
          </cell>
          <cell r="BL686"/>
          <cell r="BM686"/>
          <cell r="BN686"/>
          <cell r="BO686"/>
          <cell r="BP686"/>
          <cell r="BQ686"/>
          <cell r="BR686"/>
          <cell r="BS686"/>
          <cell r="BU686"/>
          <cell r="BV686"/>
          <cell r="BW686"/>
          <cell r="BX686"/>
          <cell r="BY686"/>
          <cell r="BZ686"/>
          <cell r="CA686"/>
          <cell r="CB686"/>
          <cell r="CC686"/>
        </row>
        <row r="687">
          <cell r="C687"/>
          <cell r="D687"/>
          <cell r="E687"/>
          <cell r="F687"/>
          <cell r="G687"/>
          <cell r="H687"/>
          <cell r="I687"/>
          <cell r="J687"/>
          <cell r="K687"/>
          <cell r="L687"/>
          <cell r="M687"/>
          <cell r="N687"/>
          <cell r="O687"/>
          <cell r="P687"/>
          <cell r="Q687"/>
          <cell r="R687"/>
          <cell r="S687"/>
          <cell r="T687"/>
          <cell r="U687"/>
          <cell r="V687"/>
          <cell r="W687" t="str">
            <v/>
          </cell>
          <cell r="X687"/>
          <cell r="Y687"/>
          <cell r="Z687"/>
          <cell r="AA687"/>
          <cell r="AB687"/>
          <cell r="AC687"/>
          <cell r="AD687"/>
          <cell r="AE687"/>
          <cell r="AF687"/>
          <cell r="AG687"/>
          <cell r="AH687"/>
          <cell r="AI687"/>
          <cell r="AJ687"/>
          <cell r="AK687"/>
          <cell r="AL687"/>
          <cell r="AM687"/>
          <cell r="AN687"/>
          <cell r="AO687" t="e">
            <v>#N/A</v>
          </cell>
          <cell r="AP687"/>
          <cell r="AQ687"/>
          <cell r="AR687"/>
          <cell r="AS687"/>
          <cell r="AT687"/>
          <cell r="AU687" t="str">
            <v/>
          </cell>
          <cell r="AV687" t="str">
            <v/>
          </cell>
          <cell r="AW687" t="str">
            <v/>
          </cell>
          <cell r="AX687" t="str">
            <v/>
          </cell>
          <cell r="AY687" t="str">
            <v/>
          </cell>
          <cell r="AZ687" t="str">
            <v/>
          </cell>
          <cell r="BA687" t="str">
            <v/>
          </cell>
          <cell r="BB687" t="str">
            <v/>
          </cell>
          <cell r="BC687" t="str">
            <v/>
          </cell>
          <cell r="BD687" t="str">
            <v/>
          </cell>
          <cell r="BE687" t="str">
            <v/>
          </cell>
          <cell r="BF687" t="e">
            <v>#N/A</v>
          </cell>
          <cell r="BG687">
            <v>0</v>
          </cell>
          <cell r="BH687" t="str">
            <v/>
          </cell>
          <cell r="BI687" t="str">
            <v/>
          </cell>
          <cell r="BJ687" t="str">
            <v/>
          </cell>
          <cell r="BK687" t="str">
            <v/>
          </cell>
          <cell r="BL687"/>
          <cell r="BM687"/>
          <cell r="BN687"/>
          <cell r="BO687"/>
          <cell r="BP687"/>
          <cell r="BQ687"/>
          <cell r="BR687"/>
          <cell r="BS687"/>
          <cell r="BU687"/>
          <cell r="BV687"/>
          <cell r="BW687"/>
          <cell r="BX687"/>
          <cell r="BY687"/>
          <cell r="BZ687"/>
          <cell r="CA687"/>
          <cell r="CB687"/>
          <cell r="CC687"/>
        </row>
        <row r="688">
          <cell r="C688"/>
          <cell r="D688"/>
          <cell r="E688"/>
          <cell r="F688"/>
          <cell r="G688"/>
          <cell r="H688"/>
          <cell r="I688"/>
          <cell r="J688"/>
          <cell r="K688"/>
          <cell r="L688"/>
          <cell r="M688"/>
          <cell r="N688"/>
          <cell r="O688"/>
          <cell r="P688"/>
          <cell r="Q688"/>
          <cell r="R688"/>
          <cell r="S688"/>
          <cell r="T688"/>
          <cell r="U688"/>
          <cell r="V688"/>
          <cell r="W688" t="str">
            <v/>
          </cell>
          <cell r="X688"/>
          <cell r="Y688"/>
          <cell r="Z688"/>
          <cell r="AA688"/>
          <cell r="AB688"/>
          <cell r="AC688"/>
          <cell r="AD688"/>
          <cell r="AE688"/>
          <cell r="AF688"/>
          <cell r="AG688"/>
          <cell r="AH688"/>
          <cell r="AI688"/>
          <cell r="AJ688"/>
          <cell r="AK688"/>
          <cell r="AL688"/>
          <cell r="AM688"/>
          <cell r="AN688"/>
          <cell r="AO688" t="e">
            <v>#N/A</v>
          </cell>
          <cell r="AP688"/>
          <cell r="AQ688"/>
          <cell r="AR688"/>
          <cell r="AS688"/>
          <cell r="AT688"/>
          <cell r="AU688" t="str">
            <v/>
          </cell>
          <cell r="AV688" t="str">
            <v/>
          </cell>
          <cell r="AW688" t="str">
            <v/>
          </cell>
          <cell r="AX688" t="str">
            <v/>
          </cell>
          <cell r="AY688" t="str">
            <v/>
          </cell>
          <cell r="AZ688" t="str">
            <v/>
          </cell>
          <cell r="BA688" t="str">
            <v/>
          </cell>
          <cell r="BB688" t="str">
            <v/>
          </cell>
          <cell r="BC688" t="str">
            <v/>
          </cell>
          <cell r="BD688" t="str">
            <v/>
          </cell>
          <cell r="BE688" t="str">
            <v/>
          </cell>
          <cell r="BF688" t="e">
            <v>#N/A</v>
          </cell>
          <cell r="BG688">
            <v>0</v>
          </cell>
          <cell r="BH688" t="str">
            <v/>
          </cell>
          <cell r="BI688" t="str">
            <v/>
          </cell>
          <cell r="BJ688" t="str">
            <v/>
          </cell>
          <cell r="BK688" t="str">
            <v/>
          </cell>
          <cell r="BL688"/>
          <cell r="BM688"/>
          <cell r="BN688"/>
          <cell r="BO688"/>
          <cell r="BP688"/>
          <cell r="BQ688"/>
          <cell r="BR688"/>
          <cell r="BS688"/>
          <cell r="BU688"/>
          <cell r="BV688"/>
          <cell r="BW688"/>
          <cell r="BX688"/>
          <cell r="BY688"/>
          <cell r="BZ688"/>
          <cell r="CA688"/>
          <cell r="CB688"/>
          <cell r="CC688"/>
        </row>
        <row r="689">
          <cell r="C689"/>
          <cell r="D689"/>
          <cell r="E689"/>
          <cell r="F689"/>
          <cell r="G689"/>
          <cell r="H689"/>
          <cell r="I689"/>
          <cell r="J689"/>
          <cell r="K689"/>
          <cell r="L689"/>
          <cell r="M689"/>
          <cell r="N689"/>
          <cell r="O689"/>
          <cell r="P689"/>
          <cell r="Q689"/>
          <cell r="R689"/>
          <cell r="S689"/>
          <cell r="T689"/>
          <cell r="U689"/>
          <cell r="V689"/>
          <cell r="W689" t="str">
            <v/>
          </cell>
          <cell r="X689"/>
          <cell r="Y689"/>
          <cell r="Z689"/>
          <cell r="AA689"/>
          <cell r="AB689"/>
          <cell r="AC689"/>
          <cell r="AD689"/>
          <cell r="AE689"/>
          <cell r="AF689"/>
          <cell r="AG689"/>
          <cell r="AH689"/>
          <cell r="AI689"/>
          <cell r="AJ689"/>
          <cell r="AK689"/>
          <cell r="AL689"/>
          <cell r="AM689"/>
          <cell r="AN689"/>
          <cell r="AO689" t="e">
            <v>#N/A</v>
          </cell>
          <cell r="AP689"/>
          <cell r="AQ689"/>
          <cell r="AR689"/>
          <cell r="AS689"/>
          <cell r="AT689"/>
          <cell r="AU689" t="str">
            <v/>
          </cell>
          <cell r="AV689" t="str">
            <v/>
          </cell>
          <cell r="AW689" t="str">
            <v/>
          </cell>
          <cell r="AX689" t="str">
            <v/>
          </cell>
          <cell r="AY689" t="str">
            <v/>
          </cell>
          <cell r="AZ689" t="str">
            <v/>
          </cell>
          <cell r="BA689" t="str">
            <v/>
          </cell>
          <cell r="BB689" t="str">
            <v/>
          </cell>
          <cell r="BC689" t="str">
            <v/>
          </cell>
          <cell r="BD689" t="str">
            <v/>
          </cell>
          <cell r="BE689" t="str">
            <v/>
          </cell>
          <cell r="BF689" t="e">
            <v>#N/A</v>
          </cell>
          <cell r="BG689">
            <v>0</v>
          </cell>
          <cell r="BH689" t="str">
            <v/>
          </cell>
          <cell r="BI689" t="str">
            <v/>
          </cell>
          <cell r="BJ689" t="str">
            <v/>
          </cell>
          <cell r="BK689" t="str">
            <v/>
          </cell>
          <cell r="BL689"/>
          <cell r="BM689"/>
          <cell r="BN689"/>
          <cell r="BO689"/>
          <cell r="BP689"/>
          <cell r="BQ689"/>
          <cell r="BR689"/>
          <cell r="BS689"/>
          <cell r="BU689"/>
          <cell r="BV689"/>
          <cell r="BW689"/>
          <cell r="BX689"/>
          <cell r="BY689"/>
          <cell r="BZ689"/>
          <cell r="CA689"/>
          <cell r="CB689"/>
          <cell r="CC689"/>
        </row>
        <row r="690">
          <cell r="C690"/>
          <cell r="D690"/>
          <cell r="E690"/>
          <cell r="F690"/>
          <cell r="G690"/>
          <cell r="H690"/>
          <cell r="I690"/>
          <cell r="J690"/>
          <cell r="K690"/>
          <cell r="L690"/>
          <cell r="M690"/>
          <cell r="N690"/>
          <cell r="O690"/>
          <cell r="P690"/>
          <cell r="Q690"/>
          <cell r="R690"/>
          <cell r="S690"/>
          <cell r="T690"/>
          <cell r="U690"/>
          <cell r="V690"/>
          <cell r="W690" t="str">
            <v/>
          </cell>
          <cell r="X690"/>
          <cell r="Y690"/>
          <cell r="Z690"/>
          <cell r="AA690"/>
          <cell r="AB690"/>
          <cell r="AC690"/>
          <cell r="AD690"/>
          <cell r="AE690"/>
          <cell r="AF690"/>
          <cell r="AG690"/>
          <cell r="AH690"/>
          <cell r="AI690"/>
          <cell r="AJ690"/>
          <cell r="AK690"/>
          <cell r="AL690"/>
          <cell r="AM690"/>
          <cell r="AN690"/>
          <cell r="AO690" t="e">
            <v>#N/A</v>
          </cell>
          <cell r="AP690"/>
          <cell r="AQ690"/>
          <cell r="AR690"/>
          <cell r="AS690"/>
          <cell r="AT690"/>
          <cell r="AU690" t="str">
            <v/>
          </cell>
          <cell r="AV690" t="str">
            <v/>
          </cell>
          <cell r="AW690" t="str">
            <v/>
          </cell>
          <cell r="AX690" t="str">
            <v/>
          </cell>
          <cell r="AY690" t="str">
            <v/>
          </cell>
          <cell r="AZ690" t="str">
            <v/>
          </cell>
          <cell r="BA690" t="str">
            <v/>
          </cell>
          <cell r="BB690" t="str">
            <v/>
          </cell>
          <cell r="BC690" t="str">
            <v/>
          </cell>
          <cell r="BD690" t="str">
            <v/>
          </cell>
          <cell r="BE690" t="str">
            <v/>
          </cell>
          <cell r="BF690" t="e">
            <v>#N/A</v>
          </cell>
          <cell r="BG690">
            <v>0</v>
          </cell>
          <cell r="BH690" t="str">
            <v/>
          </cell>
          <cell r="BI690" t="str">
            <v/>
          </cell>
          <cell r="BJ690" t="str">
            <v/>
          </cell>
          <cell r="BK690" t="str">
            <v/>
          </cell>
          <cell r="BL690"/>
          <cell r="BM690"/>
          <cell r="BN690"/>
          <cell r="BO690"/>
          <cell r="BP690"/>
          <cell r="BQ690"/>
          <cell r="BR690"/>
          <cell r="BS690"/>
          <cell r="BU690"/>
          <cell r="BV690"/>
          <cell r="BW690"/>
          <cell r="BX690"/>
          <cell r="BY690"/>
          <cell r="BZ690"/>
          <cell r="CA690"/>
          <cell r="CB690"/>
          <cell r="CC690"/>
        </row>
        <row r="691">
          <cell r="C691"/>
          <cell r="D691"/>
          <cell r="E691"/>
          <cell r="F691"/>
          <cell r="G691"/>
          <cell r="H691"/>
          <cell r="I691"/>
          <cell r="J691"/>
          <cell r="K691"/>
          <cell r="L691"/>
          <cell r="M691"/>
          <cell r="N691"/>
          <cell r="O691"/>
          <cell r="P691"/>
          <cell r="Q691"/>
          <cell r="R691"/>
          <cell r="S691"/>
          <cell r="T691"/>
          <cell r="U691"/>
          <cell r="V691"/>
          <cell r="W691" t="str">
            <v/>
          </cell>
          <cell r="X691"/>
          <cell r="Y691"/>
          <cell r="Z691"/>
          <cell r="AA691"/>
          <cell r="AB691"/>
          <cell r="AC691"/>
          <cell r="AD691"/>
          <cell r="AE691"/>
          <cell r="AF691"/>
          <cell r="AG691"/>
          <cell r="AH691"/>
          <cell r="AI691"/>
          <cell r="AJ691"/>
          <cell r="AK691"/>
          <cell r="AL691"/>
          <cell r="AM691"/>
          <cell r="AN691"/>
          <cell r="AO691" t="e">
            <v>#N/A</v>
          </cell>
          <cell r="AP691"/>
          <cell r="AQ691"/>
          <cell r="AR691"/>
          <cell r="AS691"/>
          <cell r="AT691"/>
          <cell r="AU691" t="str">
            <v/>
          </cell>
          <cell r="AV691" t="str">
            <v/>
          </cell>
          <cell r="AW691" t="str">
            <v/>
          </cell>
          <cell r="AX691" t="str">
            <v/>
          </cell>
          <cell r="AY691" t="str">
            <v/>
          </cell>
          <cell r="AZ691" t="str">
            <v/>
          </cell>
          <cell r="BA691" t="str">
            <v/>
          </cell>
          <cell r="BB691" t="str">
            <v/>
          </cell>
          <cell r="BC691" t="str">
            <v/>
          </cell>
          <cell r="BD691" t="str">
            <v/>
          </cell>
          <cell r="BE691" t="str">
            <v/>
          </cell>
          <cell r="BF691" t="e">
            <v>#N/A</v>
          </cell>
          <cell r="BG691">
            <v>0</v>
          </cell>
          <cell r="BH691" t="str">
            <v/>
          </cell>
          <cell r="BI691" t="str">
            <v/>
          </cell>
          <cell r="BJ691" t="str">
            <v/>
          </cell>
          <cell r="BK691" t="str">
            <v/>
          </cell>
          <cell r="BL691"/>
          <cell r="BM691"/>
          <cell r="BN691"/>
          <cell r="BO691"/>
          <cell r="BP691"/>
          <cell r="BQ691"/>
          <cell r="BR691"/>
          <cell r="BS691"/>
          <cell r="BU691"/>
          <cell r="BV691"/>
          <cell r="BW691"/>
          <cell r="BX691"/>
          <cell r="BY691"/>
          <cell r="BZ691"/>
          <cell r="CA691"/>
          <cell r="CB691"/>
          <cell r="CC691"/>
        </row>
        <row r="692">
          <cell r="C692"/>
          <cell r="D692"/>
          <cell r="E692"/>
          <cell r="F692"/>
          <cell r="G692"/>
          <cell r="H692"/>
          <cell r="I692"/>
          <cell r="J692"/>
          <cell r="K692"/>
          <cell r="L692"/>
          <cell r="M692"/>
          <cell r="N692"/>
          <cell r="O692"/>
          <cell r="P692"/>
          <cell r="Q692"/>
          <cell r="R692"/>
          <cell r="S692"/>
          <cell r="T692"/>
          <cell r="U692"/>
          <cell r="V692"/>
          <cell r="W692" t="str">
            <v/>
          </cell>
          <cell r="X692"/>
          <cell r="Y692"/>
          <cell r="Z692"/>
          <cell r="AA692"/>
          <cell r="AB692"/>
          <cell r="AC692"/>
          <cell r="AD692"/>
          <cell r="AE692"/>
          <cell r="AF692"/>
          <cell r="AG692"/>
          <cell r="AH692"/>
          <cell r="AI692"/>
          <cell r="AJ692"/>
          <cell r="AK692"/>
          <cell r="AL692"/>
          <cell r="AM692"/>
          <cell r="AN692"/>
          <cell r="AO692" t="e">
            <v>#N/A</v>
          </cell>
          <cell r="AP692"/>
          <cell r="AQ692"/>
          <cell r="AR692"/>
          <cell r="AS692"/>
          <cell r="AT692"/>
          <cell r="AU692" t="str">
            <v/>
          </cell>
          <cell r="AV692" t="str">
            <v/>
          </cell>
          <cell r="AW692" t="str">
            <v/>
          </cell>
          <cell r="AX692" t="str">
            <v/>
          </cell>
          <cell r="AY692" t="str">
            <v/>
          </cell>
          <cell r="AZ692" t="str">
            <v/>
          </cell>
          <cell r="BA692" t="str">
            <v/>
          </cell>
          <cell r="BB692" t="str">
            <v/>
          </cell>
          <cell r="BC692" t="str">
            <v/>
          </cell>
          <cell r="BD692" t="str">
            <v/>
          </cell>
          <cell r="BE692" t="str">
            <v/>
          </cell>
          <cell r="BF692" t="e">
            <v>#N/A</v>
          </cell>
          <cell r="BG692">
            <v>0</v>
          </cell>
          <cell r="BH692" t="str">
            <v/>
          </cell>
          <cell r="BI692" t="str">
            <v/>
          </cell>
          <cell r="BJ692" t="str">
            <v/>
          </cell>
          <cell r="BK692" t="str">
            <v/>
          </cell>
          <cell r="BL692"/>
          <cell r="BM692"/>
          <cell r="BN692"/>
          <cell r="BO692"/>
          <cell r="BP692"/>
          <cell r="BQ692"/>
          <cell r="BR692"/>
          <cell r="BS692"/>
          <cell r="BU692"/>
          <cell r="BV692"/>
          <cell r="BW692"/>
          <cell r="BX692"/>
          <cell r="BY692"/>
          <cell r="BZ692"/>
          <cell r="CA692"/>
          <cell r="CB692"/>
          <cell r="CC692"/>
        </row>
        <row r="693">
          <cell r="C693"/>
          <cell r="D693"/>
          <cell r="E693"/>
          <cell r="F693"/>
          <cell r="G693"/>
          <cell r="H693"/>
          <cell r="I693"/>
          <cell r="J693"/>
          <cell r="K693"/>
          <cell r="L693"/>
          <cell r="M693"/>
          <cell r="N693"/>
          <cell r="O693"/>
          <cell r="P693"/>
          <cell r="Q693"/>
          <cell r="R693"/>
          <cell r="S693"/>
          <cell r="T693"/>
          <cell r="U693"/>
          <cell r="V693"/>
          <cell r="W693" t="str">
            <v/>
          </cell>
          <cell r="X693"/>
          <cell r="Y693"/>
          <cell r="Z693"/>
          <cell r="AA693"/>
          <cell r="AB693"/>
          <cell r="AC693"/>
          <cell r="AD693"/>
          <cell r="AE693"/>
          <cell r="AF693"/>
          <cell r="AG693"/>
          <cell r="AH693"/>
          <cell r="AI693"/>
          <cell r="AJ693"/>
          <cell r="AK693"/>
          <cell r="AL693"/>
          <cell r="AM693"/>
          <cell r="AN693"/>
          <cell r="AO693" t="e">
            <v>#N/A</v>
          </cell>
          <cell r="AP693"/>
          <cell r="AQ693"/>
          <cell r="AR693"/>
          <cell r="AS693"/>
          <cell r="AT693"/>
          <cell r="AU693" t="str">
            <v/>
          </cell>
          <cell r="AV693" t="str">
            <v/>
          </cell>
          <cell r="AW693" t="str">
            <v/>
          </cell>
          <cell r="AX693" t="str">
            <v/>
          </cell>
          <cell r="AY693" t="str">
            <v/>
          </cell>
          <cell r="AZ693" t="str">
            <v/>
          </cell>
          <cell r="BA693" t="str">
            <v/>
          </cell>
          <cell r="BB693" t="str">
            <v/>
          </cell>
          <cell r="BC693" t="str">
            <v/>
          </cell>
          <cell r="BD693" t="str">
            <v/>
          </cell>
          <cell r="BE693" t="str">
            <v/>
          </cell>
          <cell r="BF693" t="e">
            <v>#N/A</v>
          </cell>
          <cell r="BG693">
            <v>0</v>
          </cell>
          <cell r="BH693" t="str">
            <v/>
          </cell>
          <cell r="BI693" t="str">
            <v/>
          </cell>
          <cell r="BJ693" t="str">
            <v/>
          </cell>
          <cell r="BK693" t="str">
            <v/>
          </cell>
          <cell r="BL693"/>
          <cell r="BM693"/>
          <cell r="BN693"/>
          <cell r="BO693"/>
          <cell r="BP693"/>
          <cell r="BQ693"/>
          <cell r="BR693"/>
          <cell r="BS693"/>
          <cell r="BU693"/>
          <cell r="BV693"/>
          <cell r="BW693"/>
          <cell r="BX693"/>
          <cell r="BY693"/>
          <cell r="BZ693"/>
          <cell r="CA693"/>
          <cell r="CB693"/>
          <cell r="CC693"/>
        </row>
        <row r="694">
          <cell r="C694"/>
          <cell r="D694"/>
          <cell r="E694"/>
          <cell r="F694"/>
          <cell r="G694"/>
          <cell r="H694"/>
          <cell r="I694"/>
          <cell r="J694"/>
          <cell r="K694"/>
          <cell r="L694"/>
          <cell r="M694"/>
          <cell r="N694"/>
          <cell r="O694"/>
          <cell r="P694"/>
          <cell r="Q694"/>
          <cell r="R694"/>
          <cell r="S694"/>
          <cell r="T694"/>
          <cell r="U694"/>
          <cell r="V694"/>
          <cell r="W694" t="str">
            <v/>
          </cell>
          <cell r="X694"/>
          <cell r="Y694"/>
          <cell r="Z694"/>
          <cell r="AA694"/>
          <cell r="AB694"/>
          <cell r="AC694"/>
          <cell r="AD694"/>
          <cell r="AE694"/>
          <cell r="AF694"/>
          <cell r="AG694"/>
          <cell r="AH694"/>
          <cell r="AI694"/>
          <cell r="AJ694"/>
          <cell r="AK694"/>
          <cell r="AL694"/>
          <cell r="AM694"/>
          <cell r="AN694"/>
          <cell r="AO694" t="e">
            <v>#N/A</v>
          </cell>
          <cell r="AP694"/>
          <cell r="AQ694"/>
          <cell r="AR694"/>
          <cell r="AS694"/>
          <cell r="AT694"/>
          <cell r="AU694" t="str">
            <v/>
          </cell>
          <cell r="AV694" t="str">
            <v/>
          </cell>
          <cell r="AW694" t="str">
            <v/>
          </cell>
          <cell r="AX694" t="str">
            <v/>
          </cell>
          <cell r="AY694" t="str">
            <v/>
          </cell>
          <cell r="AZ694" t="str">
            <v/>
          </cell>
          <cell r="BA694" t="str">
            <v/>
          </cell>
          <cell r="BB694" t="str">
            <v/>
          </cell>
          <cell r="BC694" t="str">
            <v/>
          </cell>
          <cell r="BD694" t="str">
            <v/>
          </cell>
          <cell r="BE694" t="str">
            <v/>
          </cell>
          <cell r="BF694" t="e">
            <v>#N/A</v>
          </cell>
          <cell r="BG694">
            <v>0</v>
          </cell>
          <cell r="BH694" t="str">
            <v/>
          </cell>
          <cell r="BI694" t="str">
            <v/>
          </cell>
          <cell r="BJ694" t="str">
            <v/>
          </cell>
          <cell r="BK694" t="str">
            <v/>
          </cell>
          <cell r="BL694"/>
          <cell r="BM694"/>
          <cell r="BN694"/>
          <cell r="BO694"/>
          <cell r="BP694"/>
          <cell r="BQ694"/>
          <cell r="BR694"/>
          <cell r="BS694"/>
          <cell r="BU694"/>
          <cell r="BV694"/>
          <cell r="BW694"/>
          <cell r="BX694"/>
          <cell r="BY694"/>
          <cell r="BZ694"/>
          <cell r="CA694"/>
          <cell r="CB694"/>
          <cell r="CC694"/>
        </row>
        <row r="695">
          <cell r="C695"/>
          <cell r="D695"/>
          <cell r="E695"/>
          <cell r="F695"/>
          <cell r="G695"/>
          <cell r="H695"/>
          <cell r="I695"/>
          <cell r="J695"/>
          <cell r="K695"/>
          <cell r="L695"/>
          <cell r="M695"/>
          <cell r="N695"/>
          <cell r="O695"/>
          <cell r="P695"/>
          <cell r="Q695"/>
          <cell r="R695"/>
          <cell r="S695"/>
          <cell r="T695"/>
          <cell r="U695"/>
          <cell r="V695"/>
          <cell r="W695" t="str">
            <v/>
          </cell>
          <cell r="X695"/>
          <cell r="Y695"/>
          <cell r="Z695"/>
          <cell r="AA695"/>
          <cell r="AB695"/>
          <cell r="AC695"/>
          <cell r="AD695"/>
          <cell r="AE695"/>
          <cell r="AF695"/>
          <cell r="AG695"/>
          <cell r="AH695"/>
          <cell r="AI695"/>
          <cell r="AJ695"/>
          <cell r="AK695"/>
          <cell r="AL695"/>
          <cell r="AM695"/>
          <cell r="AN695"/>
          <cell r="AO695" t="e">
            <v>#N/A</v>
          </cell>
          <cell r="AP695"/>
          <cell r="AQ695"/>
          <cell r="AR695"/>
          <cell r="AS695"/>
          <cell r="AT695"/>
          <cell r="AU695" t="str">
            <v/>
          </cell>
          <cell r="AV695" t="str">
            <v/>
          </cell>
          <cell r="AW695" t="str">
            <v/>
          </cell>
          <cell r="AX695" t="str">
            <v/>
          </cell>
          <cell r="AY695" t="str">
            <v/>
          </cell>
          <cell r="AZ695" t="str">
            <v/>
          </cell>
          <cell r="BA695" t="str">
            <v/>
          </cell>
          <cell r="BB695" t="str">
            <v/>
          </cell>
          <cell r="BC695" t="str">
            <v/>
          </cell>
          <cell r="BD695" t="str">
            <v/>
          </cell>
          <cell r="BE695" t="str">
            <v/>
          </cell>
          <cell r="BF695" t="e">
            <v>#N/A</v>
          </cell>
          <cell r="BG695">
            <v>0</v>
          </cell>
          <cell r="BH695" t="str">
            <v/>
          </cell>
          <cell r="BI695" t="str">
            <v/>
          </cell>
          <cell r="BJ695" t="str">
            <v/>
          </cell>
          <cell r="BK695" t="str">
            <v/>
          </cell>
          <cell r="BL695"/>
          <cell r="BM695"/>
          <cell r="BN695"/>
          <cell r="BO695"/>
          <cell r="BP695"/>
          <cell r="BQ695"/>
          <cell r="BR695"/>
          <cell r="BS695"/>
          <cell r="BU695"/>
          <cell r="BV695"/>
          <cell r="BW695"/>
          <cell r="BX695"/>
          <cell r="BY695"/>
          <cell r="BZ695"/>
          <cell r="CA695"/>
          <cell r="CB695"/>
          <cell r="CC695"/>
        </row>
        <row r="696">
          <cell r="C696"/>
          <cell r="D696"/>
          <cell r="E696"/>
          <cell r="F696"/>
          <cell r="G696"/>
          <cell r="H696"/>
          <cell r="I696"/>
          <cell r="J696"/>
          <cell r="K696"/>
          <cell r="L696"/>
          <cell r="M696"/>
          <cell r="N696"/>
          <cell r="O696"/>
          <cell r="P696"/>
          <cell r="Q696"/>
          <cell r="R696"/>
          <cell r="S696"/>
          <cell r="T696"/>
          <cell r="U696"/>
          <cell r="V696"/>
          <cell r="W696" t="str">
            <v/>
          </cell>
          <cell r="X696"/>
          <cell r="Y696"/>
          <cell r="Z696"/>
          <cell r="AA696"/>
          <cell r="AB696"/>
          <cell r="AC696"/>
          <cell r="AD696"/>
          <cell r="AE696"/>
          <cell r="AF696"/>
          <cell r="AG696"/>
          <cell r="AH696"/>
          <cell r="AI696"/>
          <cell r="AJ696"/>
          <cell r="AK696"/>
          <cell r="AL696"/>
          <cell r="AM696"/>
          <cell r="AN696"/>
          <cell r="AO696" t="e">
            <v>#N/A</v>
          </cell>
          <cell r="AP696"/>
          <cell r="AQ696"/>
          <cell r="AR696"/>
          <cell r="AS696"/>
          <cell r="AT696"/>
          <cell r="AU696" t="str">
            <v/>
          </cell>
          <cell r="AV696" t="str">
            <v/>
          </cell>
          <cell r="AW696" t="str">
            <v/>
          </cell>
          <cell r="AX696" t="str">
            <v/>
          </cell>
          <cell r="AY696" t="str">
            <v/>
          </cell>
          <cell r="AZ696" t="str">
            <v/>
          </cell>
          <cell r="BA696" t="str">
            <v/>
          </cell>
          <cell r="BB696" t="str">
            <v/>
          </cell>
          <cell r="BC696" t="str">
            <v/>
          </cell>
          <cell r="BD696" t="str">
            <v/>
          </cell>
          <cell r="BE696" t="str">
            <v/>
          </cell>
          <cell r="BF696" t="e">
            <v>#N/A</v>
          </cell>
          <cell r="BG696">
            <v>0</v>
          </cell>
          <cell r="BH696" t="str">
            <v/>
          </cell>
          <cell r="BI696" t="str">
            <v/>
          </cell>
          <cell r="BJ696" t="str">
            <v/>
          </cell>
          <cell r="BK696" t="str">
            <v/>
          </cell>
          <cell r="BL696"/>
          <cell r="BM696"/>
          <cell r="BN696"/>
          <cell r="BO696"/>
          <cell r="BP696"/>
          <cell r="BQ696"/>
          <cell r="BR696"/>
          <cell r="BS696"/>
          <cell r="BU696"/>
          <cell r="BV696"/>
          <cell r="BW696"/>
          <cell r="BX696"/>
          <cell r="BY696"/>
          <cell r="BZ696"/>
          <cell r="CA696"/>
          <cell r="CB696"/>
          <cell r="CC696"/>
        </row>
        <row r="697">
          <cell r="C697"/>
          <cell r="D697"/>
          <cell r="E697"/>
          <cell r="F697"/>
          <cell r="G697"/>
          <cell r="H697"/>
          <cell r="I697"/>
          <cell r="J697"/>
          <cell r="K697"/>
          <cell r="L697"/>
          <cell r="M697"/>
          <cell r="N697"/>
          <cell r="O697"/>
          <cell r="P697"/>
          <cell r="Q697"/>
          <cell r="R697"/>
          <cell r="S697"/>
          <cell r="T697"/>
          <cell r="U697"/>
          <cell r="V697"/>
          <cell r="W697" t="str">
            <v/>
          </cell>
          <cell r="X697"/>
          <cell r="Y697"/>
          <cell r="Z697"/>
          <cell r="AA697"/>
          <cell r="AB697"/>
          <cell r="AC697"/>
          <cell r="AD697"/>
          <cell r="AE697"/>
          <cell r="AF697"/>
          <cell r="AG697"/>
          <cell r="AH697"/>
          <cell r="AI697"/>
          <cell r="AJ697"/>
          <cell r="AK697"/>
          <cell r="AL697"/>
          <cell r="AM697"/>
          <cell r="AN697"/>
          <cell r="AO697" t="e">
            <v>#N/A</v>
          </cell>
          <cell r="AP697"/>
          <cell r="AQ697"/>
          <cell r="AR697"/>
          <cell r="AS697"/>
          <cell r="AT697"/>
          <cell r="AU697" t="str">
            <v/>
          </cell>
          <cell r="AV697" t="str">
            <v/>
          </cell>
          <cell r="AW697" t="str">
            <v/>
          </cell>
          <cell r="AX697" t="str">
            <v/>
          </cell>
          <cell r="AY697" t="str">
            <v/>
          </cell>
          <cell r="AZ697" t="str">
            <v/>
          </cell>
          <cell r="BA697" t="str">
            <v/>
          </cell>
          <cell r="BB697" t="str">
            <v/>
          </cell>
          <cell r="BC697" t="str">
            <v/>
          </cell>
          <cell r="BD697" t="str">
            <v/>
          </cell>
          <cell r="BE697" t="str">
            <v/>
          </cell>
          <cell r="BF697" t="e">
            <v>#N/A</v>
          </cell>
          <cell r="BG697">
            <v>0</v>
          </cell>
          <cell r="BH697" t="str">
            <v/>
          </cell>
          <cell r="BI697" t="str">
            <v/>
          </cell>
          <cell r="BJ697" t="str">
            <v/>
          </cell>
          <cell r="BK697" t="str">
            <v/>
          </cell>
          <cell r="BL697"/>
          <cell r="BM697"/>
          <cell r="BN697"/>
          <cell r="BO697"/>
          <cell r="BP697"/>
          <cell r="BQ697"/>
          <cell r="BR697"/>
          <cell r="BS697"/>
          <cell r="BU697"/>
          <cell r="BV697"/>
          <cell r="BW697"/>
          <cell r="BX697"/>
          <cell r="BY697"/>
          <cell r="BZ697"/>
          <cell r="CA697"/>
          <cell r="CB697"/>
          <cell r="CC697"/>
        </row>
        <row r="698">
          <cell r="C698"/>
          <cell r="D698"/>
          <cell r="E698"/>
          <cell r="F698"/>
          <cell r="G698"/>
          <cell r="H698"/>
          <cell r="I698"/>
          <cell r="J698"/>
          <cell r="K698"/>
          <cell r="L698"/>
          <cell r="M698"/>
          <cell r="N698"/>
          <cell r="O698"/>
          <cell r="P698"/>
          <cell r="Q698"/>
          <cell r="R698"/>
          <cell r="S698"/>
          <cell r="T698"/>
          <cell r="U698"/>
          <cell r="V698"/>
          <cell r="W698" t="str">
            <v/>
          </cell>
          <cell r="X698"/>
          <cell r="Y698"/>
          <cell r="Z698"/>
          <cell r="AA698"/>
          <cell r="AB698"/>
          <cell r="AC698"/>
          <cell r="AD698"/>
          <cell r="AE698"/>
          <cell r="AF698"/>
          <cell r="AG698"/>
          <cell r="AH698"/>
          <cell r="AI698"/>
          <cell r="AJ698"/>
          <cell r="AK698"/>
          <cell r="AL698"/>
          <cell r="AM698"/>
          <cell r="AN698"/>
          <cell r="AO698" t="e">
            <v>#N/A</v>
          </cell>
          <cell r="AP698"/>
          <cell r="AQ698"/>
          <cell r="AR698"/>
          <cell r="AS698"/>
          <cell r="AT698"/>
          <cell r="AU698" t="str">
            <v/>
          </cell>
          <cell r="AV698" t="str">
            <v/>
          </cell>
          <cell r="AW698" t="str">
            <v/>
          </cell>
          <cell r="AX698" t="str">
            <v/>
          </cell>
          <cell r="AY698" t="str">
            <v/>
          </cell>
          <cell r="AZ698" t="str">
            <v/>
          </cell>
          <cell r="BA698" t="str">
            <v/>
          </cell>
          <cell r="BB698" t="str">
            <v/>
          </cell>
          <cell r="BC698" t="str">
            <v/>
          </cell>
          <cell r="BD698" t="str">
            <v/>
          </cell>
          <cell r="BE698" t="str">
            <v/>
          </cell>
          <cell r="BF698" t="e">
            <v>#N/A</v>
          </cell>
          <cell r="BG698">
            <v>0</v>
          </cell>
          <cell r="BH698" t="str">
            <v/>
          </cell>
          <cell r="BI698" t="str">
            <v/>
          </cell>
          <cell r="BJ698" t="str">
            <v/>
          </cell>
          <cell r="BK698" t="str">
            <v/>
          </cell>
          <cell r="BL698"/>
          <cell r="BM698"/>
          <cell r="BN698"/>
          <cell r="BO698"/>
          <cell r="BP698"/>
          <cell r="BQ698"/>
          <cell r="BR698"/>
          <cell r="BS698"/>
          <cell r="BU698"/>
          <cell r="BV698"/>
          <cell r="BW698"/>
          <cell r="BX698"/>
          <cell r="BY698"/>
          <cell r="BZ698"/>
          <cell r="CA698"/>
          <cell r="CB698"/>
          <cell r="CC698"/>
        </row>
        <row r="699">
          <cell r="C699"/>
          <cell r="D699"/>
          <cell r="E699"/>
          <cell r="F699"/>
          <cell r="G699"/>
          <cell r="H699"/>
          <cell r="I699"/>
          <cell r="J699"/>
          <cell r="K699"/>
          <cell r="L699"/>
          <cell r="M699"/>
          <cell r="N699"/>
          <cell r="O699"/>
          <cell r="P699"/>
          <cell r="Q699"/>
          <cell r="R699"/>
          <cell r="S699"/>
          <cell r="T699"/>
          <cell r="U699"/>
          <cell r="V699"/>
          <cell r="W699" t="str">
            <v/>
          </cell>
          <cell r="X699"/>
          <cell r="Y699"/>
          <cell r="Z699"/>
          <cell r="AA699"/>
          <cell r="AB699"/>
          <cell r="AC699"/>
          <cell r="AD699"/>
          <cell r="AE699"/>
          <cell r="AF699"/>
          <cell r="AG699"/>
          <cell r="AH699"/>
          <cell r="AI699"/>
          <cell r="AJ699"/>
          <cell r="AK699"/>
          <cell r="AL699"/>
          <cell r="AM699"/>
          <cell r="AN699"/>
          <cell r="AO699" t="e">
            <v>#N/A</v>
          </cell>
          <cell r="AP699"/>
          <cell r="AQ699"/>
          <cell r="AR699"/>
          <cell r="AS699"/>
          <cell r="AT699"/>
          <cell r="AU699" t="str">
            <v/>
          </cell>
          <cell r="AV699" t="str">
            <v/>
          </cell>
          <cell r="AW699" t="str">
            <v/>
          </cell>
          <cell r="AX699" t="str">
            <v/>
          </cell>
          <cell r="AY699" t="str">
            <v/>
          </cell>
          <cell r="AZ699" t="str">
            <v/>
          </cell>
          <cell r="BA699" t="str">
            <v/>
          </cell>
          <cell r="BB699" t="str">
            <v/>
          </cell>
          <cell r="BC699" t="str">
            <v/>
          </cell>
          <cell r="BD699" t="str">
            <v/>
          </cell>
          <cell r="BE699" t="str">
            <v/>
          </cell>
          <cell r="BF699" t="e">
            <v>#N/A</v>
          </cell>
          <cell r="BG699">
            <v>0</v>
          </cell>
          <cell r="BH699" t="str">
            <v/>
          </cell>
          <cell r="BI699" t="str">
            <v/>
          </cell>
          <cell r="BJ699" t="str">
            <v/>
          </cell>
          <cell r="BK699" t="str">
            <v/>
          </cell>
          <cell r="BL699"/>
          <cell r="BM699"/>
          <cell r="BN699"/>
          <cell r="BO699"/>
          <cell r="BP699"/>
          <cell r="BQ699"/>
          <cell r="BR699"/>
          <cell r="BS699"/>
          <cell r="BU699"/>
          <cell r="BV699"/>
          <cell r="BW699"/>
          <cell r="BX699"/>
          <cell r="BY699"/>
          <cell r="BZ699"/>
          <cell r="CA699"/>
          <cell r="CB699"/>
          <cell r="CC699"/>
        </row>
        <row r="700">
          <cell r="C700"/>
          <cell r="D700"/>
          <cell r="E700"/>
          <cell r="F700"/>
          <cell r="G700"/>
          <cell r="H700"/>
          <cell r="I700"/>
          <cell r="J700"/>
          <cell r="K700"/>
          <cell r="L700"/>
          <cell r="M700"/>
          <cell r="N700"/>
          <cell r="O700"/>
          <cell r="P700"/>
          <cell r="Q700"/>
          <cell r="R700"/>
          <cell r="S700"/>
          <cell r="T700"/>
          <cell r="U700"/>
          <cell r="V700"/>
          <cell r="W700" t="str">
            <v/>
          </cell>
          <cell r="X700"/>
          <cell r="Y700"/>
          <cell r="Z700"/>
          <cell r="AA700"/>
          <cell r="AB700"/>
          <cell r="AC700"/>
          <cell r="AD700"/>
          <cell r="AE700"/>
          <cell r="AF700"/>
          <cell r="AG700"/>
          <cell r="AH700"/>
          <cell r="AI700"/>
          <cell r="AJ700"/>
          <cell r="AK700"/>
          <cell r="AL700"/>
          <cell r="AM700"/>
          <cell r="AN700"/>
          <cell r="AO700" t="e">
            <v>#N/A</v>
          </cell>
          <cell r="AP700"/>
          <cell r="AQ700"/>
          <cell r="AR700"/>
          <cell r="AS700"/>
          <cell r="AT700"/>
          <cell r="AU700" t="str">
            <v/>
          </cell>
          <cell r="AV700" t="str">
            <v/>
          </cell>
          <cell r="AW700" t="str">
            <v/>
          </cell>
          <cell r="AX700" t="str">
            <v/>
          </cell>
          <cell r="AY700" t="str">
            <v/>
          </cell>
          <cell r="AZ700" t="str">
            <v/>
          </cell>
          <cell r="BA700" t="str">
            <v/>
          </cell>
          <cell r="BB700" t="str">
            <v/>
          </cell>
          <cell r="BC700" t="str">
            <v/>
          </cell>
          <cell r="BD700" t="str">
            <v/>
          </cell>
          <cell r="BE700" t="str">
            <v/>
          </cell>
          <cell r="BF700" t="e">
            <v>#N/A</v>
          </cell>
          <cell r="BG700">
            <v>0</v>
          </cell>
          <cell r="BH700" t="str">
            <v/>
          </cell>
          <cell r="BI700" t="str">
            <v/>
          </cell>
          <cell r="BJ700" t="str">
            <v/>
          </cell>
          <cell r="BK700" t="str">
            <v/>
          </cell>
          <cell r="BL700"/>
          <cell r="BM700"/>
          <cell r="BN700"/>
          <cell r="BO700"/>
          <cell r="BP700"/>
          <cell r="BQ700"/>
          <cell r="BR700"/>
          <cell r="BS700"/>
          <cell r="BU700"/>
          <cell r="BV700"/>
          <cell r="BW700"/>
          <cell r="BX700"/>
          <cell r="BY700"/>
          <cell r="BZ700"/>
          <cell r="CA700"/>
          <cell r="CB700"/>
          <cell r="CC700"/>
        </row>
        <row r="701">
          <cell r="C701"/>
          <cell r="D701"/>
          <cell r="E701"/>
          <cell r="F701"/>
          <cell r="G701"/>
          <cell r="H701"/>
          <cell r="I701"/>
          <cell r="J701"/>
          <cell r="K701"/>
          <cell r="L701"/>
          <cell r="M701"/>
          <cell r="N701"/>
          <cell r="O701"/>
          <cell r="P701"/>
          <cell r="Q701"/>
          <cell r="R701"/>
          <cell r="S701"/>
          <cell r="T701"/>
          <cell r="U701"/>
          <cell r="V701"/>
          <cell r="W701" t="str">
            <v/>
          </cell>
          <cell r="X701"/>
          <cell r="Y701"/>
          <cell r="Z701"/>
          <cell r="AA701"/>
          <cell r="AB701"/>
          <cell r="AC701"/>
          <cell r="AD701"/>
          <cell r="AE701"/>
          <cell r="AF701"/>
          <cell r="AG701"/>
          <cell r="AH701"/>
          <cell r="AI701"/>
          <cell r="AJ701"/>
          <cell r="AK701"/>
          <cell r="AL701"/>
          <cell r="AM701"/>
          <cell r="AN701"/>
          <cell r="AO701" t="e">
            <v>#N/A</v>
          </cell>
          <cell r="AP701"/>
          <cell r="AQ701"/>
          <cell r="AR701"/>
          <cell r="AS701"/>
          <cell r="AT701"/>
          <cell r="AU701" t="str">
            <v/>
          </cell>
          <cell r="AV701" t="str">
            <v/>
          </cell>
          <cell r="AW701" t="str">
            <v/>
          </cell>
          <cell r="AX701" t="str">
            <v/>
          </cell>
          <cell r="AY701" t="str">
            <v/>
          </cell>
          <cell r="AZ701" t="str">
            <v/>
          </cell>
          <cell r="BA701" t="str">
            <v/>
          </cell>
          <cell r="BB701" t="str">
            <v/>
          </cell>
          <cell r="BC701" t="str">
            <v/>
          </cell>
          <cell r="BD701" t="str">
            <v/>
          </cell>
          <cell r="BE701" t="str">
            <v/>
          </cell>
          <cell r="BF701" t="e">
            <v>#N/A</v>
          </cell>
          <cell r="BG701">
            <v>0</v>
          </cell>
          <cell r="BH701" t="str">
            <v/>
          </cell>
          <cell r="BI701" t="str">
            <v/>
          </cell>
          <cell r="BJ701" t="str">
            <v/>
          </cell>
          <cell r="BK701" t="str">
            <v/>
          </cell>
          <cell r="BL701"/>
          <cell r="BM701"/>
          <cell r="BN701"/>
          <cell r="BO701"/>
          <cell r="BP701"/>
          <cell r="BQ701"/>
          <cell r="BR701"/>
          <cell r="BS701"/>
          <cell r="BU701"/>
          <cell r="BV701"/>
          <cell r="BW701"/>
          <cell r="BX701"/>
          <cell r="BY701"/>
          <cell r="BZ701"/>
          <cell r="CA701"/>
          <cell r="CB701"/>
          <cell r="CC701"/>
        </row>
        <row r="702">
          <cell r="C702"/>
          <cell r="D702"/>
          <cell r="E702"/>
          <cell r="F702"/>
          <cell r="G702"/>
          <cell r="H702"/>
          <cell r="I702"/>
          <cell r="J702"/>
          <cell r="K702"/>
          <cell r="L702"/>
          <cell r="M702"/>
          <cell r="N702"/>
          <cell r="O702"/>
          <cell r="P702"/>
          <cell r="Q702"/>
          <cell r="R702"/>
          <cell r="S702"/>
          <cell r="T702"/>
          <cell r="U702"/>
          <cell r="V702"/>
          <cell r="W702" t="str">
            <v/>
          </cell>
          <cell r="X702"/>
          <cell r="Y702"/>
          <cell r="Z702"/>
          <cell r="AA702"/>
          <cell r="AB702"/>
          <cell r="AC702"/>
          <cell r="AD702"/>
          <cell r="AE702"/>
          <cell r="AF702"/>
          <cell r="AG702"/>
          <cell r="AH702"/>
          <cell r="AI702"/>
          <cell r="AJ702"/>
          <cell r="AK702"/>
          <cell r="AL702"/>
          <cell r="AM702"/>
          <cell r="AN702"/>
          <cell r="AO702" t="e">
            <v>#N/A</v>
          </cell>
          <cell r="AP702"/>
          <cell r="AQ702"/>
          <cell r="AR702"/>
          <cell r="AS702"/>
          <cell r="AT702"/>
          <cell r="AU702" t="str">
            <v/>
          </cell>
          <cell r="AV702" t="str">
            <v/>
          </cell>
          <cell r="AW702" t="str">
            <v/>
          </cell>
          <cell r="AX702" t="str">
            <v/>
          </cell>
          <cell r="AY702" t="str">
            <v/>
          </cell>
          <cell r="AZ702" t="str">
            <v/>
          </cell>
          <cell r="BA702" t="str">
            <v/>
          </cell>
          <cell r="BB702" t="str">
            <v/>
          </cell>
          <cell r="BC702" t="str">
            <v/>
          </cell>
          <cell r="BD702" t="str">
            <v/>
          </cell>
          <cell r="BE702" t="str">
            <v/>
          </cell>
          <cell r="BF702" t="e">
            <v>#N/A</v>
          </cell>
          <cell r="BG702">
            <v>0</v>
          </cell>
          <cell r="BH702" t="str">
            <v/>
          </cell>
          <cell r="BI702" t="str">
            <v/>
          </cell>
          <cell r="BJ702" t="str">
            <v/>
          </cell>
          <cell r="BK702" t="str">
            <v/>
          </cell>
          <cell r="BL702"/>
          <cell r="BM702"/>
          <cell r="BN702"/>
          <cell r="BO702"/>
          <cell r="BP702"/>
          <cell r="BQ702"/>
          <cell r="BR702"/>
          <cell r="BS702"/>
          <cell r="BU702"/>
          <cell r="BV702"/>
          <cell r="BW702"/>
          <cell r="BX702"/>
          <cell r="BY702"/>
          <cell r="BZ702"/>
          <cell r="CA702"/>
          <cell r="CB702"/>
          <cell r="CC702"/>
        </row>
        <row r="703">
          <cell r="C703"/>
          <cell r="D703"/>
          <cell r="E703"/>
          <cell r="F703"/>
          <cell r="G703"/>
          <cell r="H703"/>
          <cell r="I703"/>
          <cell r="J703"/>
          <cell r="K703"/>
          <cell r="L703"/>
          <cell r="M703"/>
          <cell r="N703"/>
          <cell r="O703"/>
          <cell r="P703"/>
          <cell r="Q703"/>
          <cell r="R703"/>
          <cell r="S703"/>
          <cell r="T703"/>
          <cell r="U703"/>
          <cell r="V703"/>
          <cell r="W703" t="str">
            <v/>
          </cell>
          <cell r="X703"/>
          <cell r="Y703"/>
          <cell r="Z703"/>
          <cell r="AA703"/>
          <cell r="AB703"/>
          <cell r="AC703"/>
          <cell r="AD703"/>
          <cell r="AE703"/>
          <cell r="AF703"/>
          <cell r="AG703"/>
          <cell r="AH703"/>
          <cell r="AI703"/>
          <cell r="AJ703"/>
          <cell r="AK703"/>
          <cell r="AL703"/>
          <cell r="AM703"/>
          <cell r="AN703"/>
          <cell r="AO703" t="e">
            <v>#N/A</v>
          </cell>
          <cell r="AP703"/>
          <cell r="AQ703"/>
          <cell r="AR703"/>
          <cell r="AS703"/>
          <cell r="AT703"/>
          <cell r="AU703" t="str">
            <v/>
          </cell>
          <cell r="AV703" t="str">
            <v/>
          </cell>
          <cell r="AW703" t="str">
            <v/>
          </cell>
          <cell r="AX703" t="str">
            <v/>
          </cell>
          <cell r="AY703" t="str">
            <v/>
          </cell>
          <cell r="AZ703" t="str">
            <v/>
          </cell>
          <cell r="BA703" t="str">
            <v/>
          </cell>
          <cell r="BB703" t="str">
            <v/>
          </cell>
          <cell r="BC703" t="str">
            <v/>
          </cell>
          <cell r="BD703" t="str">
            <v/>
          </cell>
          <cell r="BE703" t="str">
            <v/>
          </cell>
          <cell r="BF703" t="e">
            <v>#N/A</v>
          </cell>
          <cell r="BG703">
            <v>0</v>
          </cell>
          <cell r="BH703" t="str">
            <v/>
          </cell>
          <cell r="BI703" t="str">
            <v/>
          </cell>
          <cell r="BJ703" t="str">
            <v/>
          </cell>
          <cell r="BK703" t="str">
            <v/>
          </cell>
          <cell r="BL703"/>
          <cell r="BM703"/>
          <cell r="BN703"/>
          <cell r="BO703"/>
          <cell r="BP703"/>
          <cell r="BQ703"/>
          <cell r="BR703"/>
          <cell r="BS703"/>
          <cell r="BU703"/>
          <cell r="BV703"/>
          <cell r="BW703"/>
          <cell r="BX703"/>
          <cell r="BY703"/>
          <cell r="BZ703"/>
          <cell r="CA703"/>
          <cell r="CB703"/>
          <cell r="CC703"/>
        </row>
        <row r="704">
          <cell r="C704"/>
          <cell r="D704"/>
          <cell r="E704"/>
          <cell r="F704"/>
          <cell r="G704"/>
          <cell r="H704"/>
          <cell r="I704"/>
          <cell r="J704"/>
          <cell r="K704"/>
          <cell r="L704"/>
          <cell r="M704"/>
          <cell r="N704"/>
          <cell r="O704"/>
          <cell r="P704"/>
          <cell r="Q704"/>
          <cell r="R704"/>
          <cell r="S704"/>
          <cell r="T704"/>
          <cell r="U704"/>
          <cell r="V704"/>
          <cell r="W704" t="str">
            <v/>
          </cell>
          <cell r="X704"/>
          <cell r="Y704"/>
          <cell r="Z704"/>
          <cell r="AA704"/>
          <cell r="AB704"/>
          <cell r="AC704"/>
          <cell r="AD704"/>
          <cell r="AE704"/>
          <cell r="AF704"/>
          <cell r="AG704"/>
          <cell r="AH704"/>
          <cell r="AI704"/>
          <cell r="AJ704"/>
          <cell r="AK704"/>
          <cell r="AL704"/>
          <cell r="AM704"/>
          <cell r="AN704"/>
          <cell r="AO704" t="e">
            <v>#N/A</v>
          </cell>
          <cell r="AP704"/>
          <cell r="AQ704"/>
          <cell r="AR704"/>
          <cell r="AS704"/>
          <cell r="AT704"/>
          <cell r="AU704" t="str">
            <v/>
          </cell>
          <cell r="AV704" t="str">
            <v/>
          </cell>
          <cell r="AW704" t="str">
            <v/>
          </cell>
          <cell r="AX704" t="str">
            <v/>
          </cell>
          <cell r="AY704" t="str">
            <v/>
          </cell>
          <cell r="AZ704" t="str">
            <v/>
          </cell>
          <cell r="BA704" t="str">
            <v/>
          </cell>
          <cell r="BB704" t="str">
            <v/>
          </cell>
          <cell r="BC704" t="str">
            <v/>
          </cell>
          <cell r="BD704" t="str">
            <v/>
          </cell>
          <cell r="BE704" t="str">
            <v/>
          </cell>
          <cell r="BF704" t="e">
            <v>#N/A</v>
          </cell>
          <cell r="BG704">
            <v>0</v>
          </cell>
          <cell r="BH704" t="str">
            <v/>
          </cell>
          <cell r="BI704" t="str">
            <v/>
          </cell>
          <cell r="BJ704" t="str">
            <v/>
          </cell>
          <cell r="BK704" t="str">
            <v/>
          </cell>
          <cell r="BL704"/>
          <cell r="BM704"/>
          <cell r="BN704"/>
          <cell r="BO704"/>
          <cell r="BP704"/>
          <cell r="BQ704"/>
          <cell r="BR704"/>
          <cell r="BS704"/>
          <cell r="BU704"/>
          <cell r="BV704"/>
          <cell r="BW704"/>
          <cell r="BX704"/>
          <cell r="BY704"/>
          <cell r="BZ704"/>
          <cell r="CA704"/>
          <cell r="CB704"/>
          <cell r="CC704"/>
        </row>
        <row r="705">
          <cell r="C705"/>
          <cell r="D705"/>
          <cell r="E705"/>
          <cell r="F705"/>
          <cell r="G705"/>
          <cell r="H705"/>
          <cell r="I705"/>
          <cell r="J705"/>
          <cell r="K705"/>
          <cell r="L705"/>
          <cell r="M705"/>
          <cell r="N705"/>
          <cell r="O705"/>
          <cell r="P705"/>
          <cell r="Q705"/>
          <cell r="R705"/>
          <cell r="S705"/>
          <cell r="T705"/>
          <cell r="U705"/>
          <cell r="V705"/>
          <cell r="W705" t="str">
            <v/>
          </cell>
          <cell r="X705"/>
          <cell r="Y705"/>
          <cell r="Z705"/>
          <cell r="AA705"/>
          <cell r="AB705"/>
          <cell r="AC705"/>
          <cell r="AD705"/>
          <cell r="AE705"/>
          <cell r="AF705"/>
          <cell r="AG705"/>
          <cell r="AH705"/>
          <cell r="AI705"/>
          <cell r="AJ705"/>
          <cell r="AK705"/>
          <cell r="AL705"/>
          <cell r="AM705"/>
          <cell r="AN705"/>
          <cell r="AO705" t="e">
            <v>#N/A</v>
          </cell>
          <cell r="AP705"/>
          <cell r="AQ705"/>
          <cell r="AR705"/>
          <cell r="AS705"/>
          <cell r="AT705"/>
          <cell r="AU705" t="str">
            <v/>
          </cell>
          <cell r="AV705" t="str">
            <v/>
          </cell>
          <cell r="AW705" t="str">
            <v/>
          </cell>
          <cell r="AX705" t="str">
            <v/>
          </cell>
          <cell r="AY705" t="str">
            <v/>
          </cell>
          <cell r="AZ705" t="str">
            <v/>
          </cell>
          <cell r="BA705" t="str">
            <v/>
          </cell>
          <cell r="BB705" t="str">
            <v/>
          </cell>
          <cell r="BC705" t="str">
            <v/>
          </cell>
          <cell r="BD705" t="str">
            <v/>
          </cell>
          <cell r="BE705" t="str">
            <v/>
          </cell>
          <cell r="BF705" t="e">
            <v>#N/A</v>
          </cell>
          <cell r="BG705">
            <v>0</v>
          </cell>
          <cell r="BH705" t="str">
            <v/>
          </cell>
          <cell r="BI705" t="str">
            <v/>
          </cell>
          <cell r="BJ705" t="str">
            <v/>
          </cell>
          <cell r="BK705" t="str">
            <v/>
          </cell>
          <cell r="BL705"/>
          <cell r="BM705"/>
          <cell r="BN705"/>
          <cell r="BO705"/>
          <cell r="BP705"/>
          <cell r="BQ705"/>
          <cell r="BR705"/>
          <cell r="BS705"/>
          <cell r="BU705"/>
          <cell r="BV705"/>
          <cell r="BW705"/>
          <cell r="BX705"/>
          <cell r="BY705"/>
          <cell r="BZ705"/>
          <cell r="CA705"/>
          <cell r="CB705"/>
          <cell r="CC705"/>
        </row>
        <row r="706">
          <cell r="C706"/>
          <cell r="D706"/>
          <cell r="E706"/>
          <cell r="F706"/>
          <cell r="G706"/>
          <cell r="H706"/>
          <cell r="I706"/>
          <cell r="J706"/>
          <cell r="K706"/>
          <cell r="L706"/>
          <cell r="M706"/>
          <cell r="N706"/>
          <cell r="O706"/>
          <cell r="P706"/>
          <cell r="Q706"/>
          <cell r="R706"/>
          <cell r="S706"/>
          <cell r="T706"/>
          <cell r="U706"/>
          <cell r="V706"/>
          <cell r="W706" t="str">
            <v/>
          </cell>
          <cell r="X706"/>
          <cell r="Y706"/>
          <cell r="Z706"/>
          <cell r="AA706"/>
          <cell r="AB706"/>
          <cell r="AC706"/>
          <cell r="AD706"/>
          <cell r="AE706"/>
          <cell r="AF706"/>
          <cell r="AG706"/>
          <cell r="AH706"/>
          <cell r="AI706"/>
          <cell r="AJ706"/>
          <cell r="AK706"/>
          <cell r="AL706"/>
          <cell r="AM706"/>
          <cell r="AN706"/>
          <cell r="AO706" t="e">
            <v>#N/A</v>
          </cell>
          <cell r="AP706"/>
          <cell r="AQ706"/>
          <cell r="AR706"/>
          <cell r="AS706"/>
          <cell r="AT706"/>
          <cell r="AU706" t="str">
            <v/>
          </cell>
          <cell r="AV706" t="str">
            <v/>
          </cell>
          <cell r="AW706" t="str">
            <v/>
          </cell>
          <cell r="AX706" t="str">
            <v/>
          </cell>
          <cell r="AY706" t="str">
            <v/>
          </cell>
          <cell r="AZ706" t="str">
            <v/>
          </cell>
          <cell r="BA706" t="str">
            <v/>
          </cell>
          <cell r="BB706" t="str">
            <v/>
          </cell>
          <cell r="BC706" t="str">
            <v/>
          </cell>
          <cell r="BD706" t="str">
            <v/>
          </cell>
          <cell r="BE706" t="str">
            <v/>
          </cell>
          <cell r="BF706" t="e">
            <v>#N/A</v>
          </cell>
          <cell r="BG706">
            <v>0</v>
          </cell>
          <cell r="BH706" t="str">
            <v/>
          </cell>
          <cell r="BI706" t="str">
            <v/>
          </cell>
          <cell r="BJ706" t="str">
            <v/>
          </cell>
          <cell r="BK706" t="str">
            <v/>
          </cell>
          <cell r="BL706"/>
          <cell r="BM706"/>
          <cell r="BN706"/>
          <cell r="BO706"/>
          <cell r="BP706"/>
          <cell r="BQ706"/>
          <cell r="BR706"/>
          <cell r="BS706"/>
          <cell r="BU706"/>
          <cell r="BV706"/>
          <cell r="BW706"/>
          <cell r="BX706"/>
          <cell r="BY706"/>
          <cell r="BZ706"/>
          <cell r="CA706"/>
          <cell r="CB706"/>
          <cell r="CC706"/>
        </row>
        <row r="707">
          <cell r="C707"/>
          <cell r="D707"/>
          <cell r="E707"/>
          <cell r="F707"/>
          <cell r="G707"/>
          <cell r="H707"/>
          <cell r="I707"/>
          <cell r="J707"/>
          <cell r="K707"/>
          <cell r="L707"/>
          <cell r="M707"/>
          <cell r="N707"/>
          <cell r="O707"/>
          <cell r="P707"/>
          <cell r="Q707"/>
          <cell r="R707"/>
          <cell r="S707"/>
          <cell r="T707"/>
          <cell r="U707"/>
          <cell r="V707"/>
          <cell r="W707" t="str">
            <v/>
          </cell>
          <cell r="X707"/>
          <cell r="Y707"/>
          <cell r="Z707"/>
          <cell r="AA707"/>
          <cell r="AB707"/>
          <cell r="AC707"/>
          <cell r="AD707"/>
          <cell r="AE707"/>
          <cell r="AF707"/>
          <cell r="AG707"/>
          <cell r="AH707"/>
          <cell r="AI707"/>
          <cell r="AJ707"/>
          <cell r="AK707"/>
          <cell r="AL707"/>
          <cell r="AM707"/>
          <cell r="AN707"/>
          <cell r="AO707" t="e">
            <v>#N/A</v>
          </cell>
          <cell r="AP707"/>
          <cell r="AQ707"/>
          <cell r="AR707"/>
          <cell r="AS707"/>
          <cell r="AT707"/>
          <cell r="AU707" t="str">
            <v/>
          </cell>
          <cell r="AV707" t="str">
            <v/>
          </cell>
          <cell r="AW707" t="str">
            <v/>
          </cell>
          <cell r="AX707" t="str">
            <v/>
          </cell>
          <cell r="AY707" t="str">
            <v/>
          </cell>
          <cell r="AZ707" t="str">
            <v/>
          </cell>
          <cell r="BA707" t="str">
            <v/>
          </cell>
          <cell r="BB707" t="str">
            <v/>
          </cell>
          <cell r="BC707" t="str">
            <v/>
          </cell>
          <cell r="BD707" t="str">
            <v/>
          </cell>
          <cell r="BE707" t="str">
            <v/>
          </cell>
          <cell r="BF707" t="e">
            <v>#N/A</v>
          </cell>
          <cell r="BG707">
            <v>0</v>
          </cell>
          <cell r="BH707" t="str">
            <v/>
          </cell>
          <cell r="BI707" t="str">
            <v/>
          </cell>
          <cell r="BJ707" t="str">
            <v/>
          </cell>
          <cell r="BK707" t="str">
            <v/>
          </cell>
          <cell r="BL707"/>
          <cell r="BM707"/>
          <cell r="BN707"/>
          <cell r="BO707"/>
          <cell r="BP707"/>
          <cell r="BQ707"/>
          <cell r="BR707"/>
          <cell r="BS707"/>
          <cell r="BU707"/>
          <cell r="BV707"/>
          <cell r="BW707"/>
          <cell r="BX707"/>
          <cell r="BY707"/>
          <cell r="BZ707"/>
          <cell r="CA707"/>
          <cell r="CB707"/>
          <cell r="CC707"/>
        </row>
        <row r="708">
          <cell r="C708"/>
          <cell r="D708"/>
          <cell r="E708"/>
          <cell r="F708"/>
          <cell r="G708"/>
          <cell r="H708"/>
          <cell r="I708"/>
          <cell r="J708"/>
          <cell r="K708"/>
          <cell r="L708"/>
          <cell r="M708"/>
          <cell r="N708"/>
          <cell r="O708"/>
          <cell r="P708"/>
          <cell r="Q708"/>
          <cell r="R708"/>
          <cell r="S708"/>
          <cell r="T708"/>
          <cell r="U708"/>
          <cell r="V708"/>
          <cell r="W708" t="str">
            <v/>
          </cell>
          <cell r="X708"/>
          <cell r="Y708"/>
          <cell r="Z708"/>
          <cell r="AA708"/>
          <cell r="AB708"/>
          <cell r="AC708"/>
          <cell r="AD708"/>
          <cell r="AE708"/>
          <cell r="AF708"/>
          <cell r="AG708"/>
          <cell r="AH708"/>
          <cell r="AI708"/>
          <cell r="AJ708"/>
          <cell r="AK708"/>
          <cell r="AL708"/>
          <cell r="AM708"/>
          <cell r="AN708"/>
          <cell r="AO708" t="e">
            <v>#N/A</v>
          </cell>
          <cell r="AP708"/>
          <cell r="AQ708"/>
          <cell r="AR708"/>
          <cell r="AS708"/>
          <cell r="AT708"/>
          <cell r="AU708" t="str">
            <v/>
          </cell>
          <cell r="AV708" t="str">
            <v/>
          </cell>
          <cell r="AW708" t="str">
            <v/>
          </cell>
          <cell r="AX708" t="str">
            <v/>
          </cell>
          <cell r="AY708" t="str">
            <v/>
          </cell>
          <cell r="AZ708" t="str">
            <v/>
          </cell>
          <cell r="BA708" t="str">
            <v/>
          </cell>
          <cell r="BB708" t="str">
            <v/>
          </cell>
          <cell r="BC708" t="str">
            <v/>
          </cell>
          <cell r="BD708" t="str">
            <v/>
          </cell>
          <cell r="BE708" t="str">
            <v/>
          </cell>
          <cell r="BF708" t="e">
            <v>#N/A</v>
          </cell>
          <cell r="BG708">
            <v>0</v>
          </cell>
          <cell r="BH708" t="str">
            <v/>
          </cell>
          <cell r="BI708" t="str">
            <v/>
          </cell>
          <cell r="BJ708" t="str">
            <v/>
          </cell>
          <cell r="BK708" t="str">
            <v/>
          </cell>
          <cell r="BL708"/>
          <cell r="BM708"/>
          <cell r="BN708"/>
          <cell r="BO708"/>
          <cell r="BP708"/>
          <cell r="BQ708"/>
          <cell r="BR708"/>
          <cell r="BS708"/>
          <cell r="BU708"/>
          <cell r="BV708"/>
          <cell r="BW708"/>
          <cell r="BX708"/>
          <cell r="BY708"/>
          <cell r="BZ708"/>
          <cell r="CA708"/>
          <cell r="CB708"/>
          <cell r="CC708"/>
        </row>
        <row r="709">
          <cell r="C709"/>
          <cell r="D709"/>
          <cell r="E709"/>
          <cell r="F709"/>
          <cell r="G709"/>
          <cell r="H709"/>
          <cell r="I709"/>
          <cell r="J709"/>
          <cell r="K709"/>
          <cell r="L709"/>
          <cell r="M709"/>
          <cell r="N709"/>
          <cell r="O709"/>
          <cell r="P709"/>
          <cell r="Q709"/>
          <cell r="R709"/>
          <cell r="S709"/>
          <cell r="T709"/>
          <cell r="U709"/>
          <cell r="V709"/>
          <cell r="W709" t="str">
            <v/>
          </cell>
          <cell r="X709"/>
          <cell r="Y709"/>
          <cell r="Z709"/>
          <cell r="AA709"/>
          <cell r="AB709"/>
          <cell r="AC709"/>
          <cell r="AD709"/>
          <cell r="AE709"/>
          <cell r="AF709"/>
          <cell r="AG709"/>
          <cell r="AH709"/>
          <cell r="AI709"/>
          <cell r="AJ709"/>
          <cell r="AK709"/>
          <cell r="AL709"/>
          <cell r="AM709"/>
          <cell r="AN709"/>
          <cell r="AO709" t="e">
            <v>#N/A</v>
          </cell>
          <cell r="AP709"/>
          <cell r="AQ709"/>
          <cell r="AR709"/>
          <cell r="AS709"/>
          <cell r="AT709"/>
          <cell r="AU709" t="str">
            <v/>
          </cell>
          <cell r="AV709" t="str">
            <v/>
          </cell>
          <cell r="AW709" t="str">
            <v/>
          </cell>
          <cell r="AX709" t="str">
            <v/>
          </cell>
          <cell r="AY709" t="str">
            <v/>
          </cell>
          <cell r="AZ709" t="str">
            <v/>
          </cell>
          <cell r="BA709" t="str">
            <v/>
          </cell>
          <cell r="BB709" t="str">
            <v/>
          </cell>
          <cell r="BC709" t="str">
            <v/>
          </cell>
          <cell r="BD709" t="str">
            <v/>
          </cell>
          <cell r="BE709" t="str">
            <v/>
          </cell>
          <cell r="BF709" t="e">
            <v>#N/A</v>
          </cell>
          <cell r="BG709">
            <v>0</v>
          </cell>
          <cell r="BH709" t="str">
            <v/>
          </cell>
          <cell r="BI709" t="str">
            <v/>
          </cell>
          <cell r="BJ709" t="str">
            <v/>
          </cell>
          <cell r="BK709" t="str">
            <v/>
          </cell>
          <cell r="BL709"/>
          <cell r="BM709"/>
          <cell r="BN709"/>
          <cell r="BO709"/>
          <cell r="BP709"/>
          <cell r="BQ709"/>
          <cell r="BR709"/>
          <cell r="BS709"/>
          <cell r="BU709"/>
          <cell r="BV709"/>
          <cell r="BW709"/>
          <cell r="BX709"/>
          <cell r="BY709"/>
          <cell r="BZ709"/>
          <cell r="CA709"/>
          <cell r="CB709"/>
          <cell r="CC709"/>
        </row>
        <row r="710">
          <cell r="C710"/>
          <cell r="D710"/>
          <cell r="E710"/>
          <cell r="F710"/>
          <cell r="G710"/>
          <cell r="H710"/>
          <cell r="I710"/>
          <cell r="J710"/>
          <cell r="K710"/>
          <cell r="L710"/>
          <cell r="M710"/>
          <cell r="N710"/>
          <cell r="O710"/>
          <cell r="P710"/>
          <cell r="Q710"/>
          <cell r="R710"/>
          <cell r="S710"/>
          <cell r="T710"/>
          <cell r="U710"/>
          <cell r="V710"/>
          <cell r="W710" t="str">
            <v/>
          </cell>
          <cell r="X710"/>
          <cell r="Y710"/>
          <cell r="Z710"/>
          <cell r="AA710"/>
          <cell r="AB710"/>
          <cell r="AC710"/>
          <cell r="AD710"/>
          <cell r="AE710"/>
          <cell r="AF710"/>
          <cell r="AG710"/>
          <cell r="AH710"/>
          <cell r="AI710"/>
          <cell r="AJ710"/>
          <cell r="AK710"/>
          <cell r="AL710"/>
          <cell r="AM710"/>
          <cell r="AN710"/>
          <cell r="AO710" t="e">
            <v>#N/A</v>
          </cell>
          <cell r="AP710"/>
          <cell r="AQ710"/>
          <cell r="AR710"/>
          <cell r="AS710"/>
          <cell r="AT710"/>
          <cell r="AU710" t="str">
            <v/>
          </cell>
          <cell r="AV710" t="str">
            <v/>
          </cell>
          <cell r="AW710" t="str">
            <v/>
          </cell>
          <cell r="AX710" t="str">
            <v/>
          </cell>
          <cell r="AY710" t="str">
            <v/>
          </cell>
          <cell r="AZ710" t="str">
            <v/>
          </cell>
          <cell r="BA710" t="str">
            <v/>
          </cell>
          <cell r="BB710" t="str">
            <v/>
          </cell>
          <cell r="BC710" t="str">
            <v/>
          </cell>
          <cell r="BD710" t="str">
            <v/>
          </cell>
          <cell r="BE710" t="str">
            <v/>
          </cell>
          <cell r="BF710" t="e">
            <v>#N/A</v>
          </cell>
          <cell r="BG710">
            <v>0</v>
          </cell>
          <cell r="BH710" t="str">
            <v/>
          </cell>
          <cell r="BI710" t="str">
            <v/>
          </cell>
          <cell r="BJ710" t="str">
            <v/>
          </cell>
          <cell r="BK710" t="str">
            <v/>
          </cell>
          <cell r="BL710"/>
          <cell r="BM710"/>
          <cell r="BN710"/>
          <cell r="BO710"/>
          <cell r="BP710"/>
          <cell r="BQ710"/>
          <cell r="BR710"/>
          <cell r="BS710"/>
          <cell r="BU710"/>
          <cell r="BV710"/>
          <cell r="BW710"/>
          <cell r="BX710"/>
          <cell r="BY710"/>
          <cell r="BZ710"/>
          <cell r="CA710"/>
          <cell r="CB710"/>
          <cell r="CC710"/>
        </row>
        <row r="711">
          <cell r="C711"/>
          <cell r="D711"/>
          <cell r="E711"/>
          <cell r="F711"/>
          <cell r="G711"/>
          <cell r="H711"/>
          <cell r="I711"/>
          <cell r="J711"/>
          <cell r="K711"/>
          <cell r="L711"/>
          <cell r="M711"/>
          <cell r="N711"/>
          <cell r="O711"/>
          <cell r="P711"/>
          <cell r="Q711"/>
          <cell r="R711"/>
          <cell r="S711"/>
          <cell r="T711"/>
          <cell r="U711"/>
          <cell r="V711"/>
          <cell r="W711" t="str">
            <v/>
          </cell>
          <cell r="X711"/>
          <cell r="Y711"/>
          <cell r="Z711"/>
          <cell r="AA711"/>
          <cell r="AB711"/>
          <cell r="AC711"/>
          <cell r="AD711"/>
          <cell r="AE711"/>
          <cell r="AF711"/>
          <cell r="AG711"/>
          <cell r="AH711"/>
          <cell r="AI711"/>
          <cell r="AJ711"/>
          <cell r="AK711"/>
          <cell r="AL711"/>
          <cell r="AM711"/>
          <cell r="AN711"/>
          <cell r="AO711" t="e">
            <v>#N/A</v>
          </cell>
          <cell r="AP711"/>
          <cell r="AQ711"/>
          <cell r="AR711"/>
          <cell r="AS711"/>
          <cell r="AT711"/>
          <cell r="AU711" t="str">
            <v/>
          </cell>
          <cell r="AV711" t="str">
            <v/>
          </cell>
          <cell r="AW711" t="str">
            <v/>
          </cell>
          <cell r="AX711" t="str">
            <v/>
          </cell>
          <cell r="AY711" t="str">
            <v/>
          </cell>
          <cell r="AZ711" t="str">
            <v/>
          </cell>
          <cell r="BA711" t="str">
            <v/>
          </cell>
          <cell r="BB711" t="str">
            <v/>
          </cell>
          <cell r="BC711" t="str">
            <v/>
          </cell>
          <cell r="BD711" t="str">
            <v/>
          </cell>
          <cell r="BE711" t="str">
            <v/>
          </cell>
          <cell r="BF711" t="e">
            <v>#N/A</v>
          </cell>
          <cell r="BG711">
            <v>0</v>
          </cell>
          <cell r="BH711" t="str">
            <v/>
          </cell>
          <cell r="BI711" t="str">
            <v/>
          </cell>
          <cell r="BJ711" t="str">
            <v/>
          </cell>
          <cell r="BK711" t="str">
            <v/>
          </cell>
          <cell r="BL711"/>
          <cell r="BM711"/>
          <cell r="BN711"/>
          <cell r="BO711"/>
          <cell r="BP711"/>
          <cell r="BQ711"/>
          <cell r="BR711"/>
          <cell r="BS711"/>
          <cell r="BU711"/>
          <cell r="BV711"/>
          <cell r="BW711"/>
          <cell r="BX711"/>
          <cell r="BY711"/>
          <cell r="BZ711"/>
          <cell r="CA711"/>
          <cell r="CB711"/>
          <cell r="CC711"/>
        </row>
        <row r="712">
          <cell r="C712"/>
          <cell r="D712"/>
          <cell r="E712"/>
          <cell r="F712"/>
          <cell r="G712"/>
          <cell r="H712"/>
          <cell r="I712"/>
          <cell r="J712"/>
          <cell r="K712"/>
          <cell r="L712"/>
          <cell r="M712"/>
          <cell r="N712"/>
          <cell r="O712"/>
          <cell r="P712"/>
          <cell r="Q712"/>
          <cell r="R712"/>
          <cell r="S712"/>
          <cell r="T712"/>
          <cell r="U712"/>
          <cell r="V712"/>
          <cell r="W712" t="str">
            <v/>
          </cell>
          <cell r="X712"/>
          <cell r="Y712"/>
          <cell r="Z712"/>
          <cell r="AA712"/>
          <cell r="AB712"/>
          <cell r="AC712"/>
          <cell r="AD712"/>
          <cell r="AE712"/>
          <cell r="AF712"/>
          <cell r="AG712"/>
          <cell r="AH712"/>
          <cell r="AI712"/>
          <cell r="AJ712"/>
          <cell r="AK712"/>
          <cell r="AL712"/>
          <cell r="AM712"/>
          <cell r="AN712"/>
          <cell r="AO712" t="e">
            <v>#N/A</v>
          </cell>
          <cell r="AP712"/>
          <cell r="AQ712"/>
          <cell r="AR712"/>
          <cell r="AS712"/>
          <cell r="AT712"/>
          <cell r="AU712" t="str">
            <v/>
          </cell>
          <cell r="AV712" t="str">
            <v/>
          </cell>
          <cell r="AW712" t="str">
            <v/>
          </cell>
          <cell r="AX712" t="str">
            <v/>
          </cell>
          <cell r="AY712" t="str">
            <v/>
          </cell>
          <cell r="AZ712" t="str">
            <v/>
          </cell>
          <cell r="BA712" t="str">
            <v/>
          </cell>
          <cell r="BB712" t="str">
            <v/>
          </cell>
          <cell r="BC712" t="str">
            <v/>
          </cell>
          <cell r="BD712" t="str">
            <v/>
          </cell>
          <cell r="BE712" t="str">
            <v/>
          </cell>
          <cell r="BF712" t="e">
            <v>#N/A</v>
          </cell>
          <cell r="BG712">
            <v>0</v>
          </cell>
          <cell r="BH712" t="str">
            <v/>
          </cell>
          <cell r="BI712" t="str">
            <v/>
          </cell>
          <cell r="BJ712" t="str">
            <v/>
          </cell>
          <cell r="BK712" t="str">
            <v/>
          </cell>
          <cell r="BL712"/>
          <cell r="BM712"/>
          <cell r="BN712"/>
          <cell r="BO712"/>
          <cell r="BP712"/>
          <cell r="BQ712"/>
          <cell r="BR712"/>
          <cell r="BS712"/>
          <cell r="BU712"/>
          <cell r="BV712"/>
          <cell r="BW712"/>
          <cell r="BX712"/>
          <cell r="BY712"/>
          <cell r="BZ712"/>
          <cell r="CA712"/>
          <cell r="CB712"/>
          <cell r="CC712"/>
        </row>
        <row r="713">
          <cell r="C713"/>
          <cell r="D713"/>
          <cell r="E713"/>
          <cell r="F713"/>
          <cell r="G713"/>
          <cell r="H713"/>
          <cell r="I713"/>
          <cell r="J713"/>
          <cell r="K713"/>
          <cell r="L713"/>
          <cell r="M713"/>
          <cell r="N713"/>
          <cell r="O713"/>
          <cell r="P713"/>
          <cell r="Q713"/>
          <cell r="R713"/>
          <cell r="S713"/>
          <cell r="T713"/>
          <cell r="U713"/>
          <cell r="V713"/>
          <cell r="W713" t="str">
            <v/>
          </cell>
          <cell r="X713"/>
          <cell r="Y713"/>
          <cell r="Z713"/>
          <cell r="AA713"/>
          <cell r="AB713"/>
          <cell r="AC713"/>
          <cell r="AD713"/>
          <cell r="AE713"/>
          <cell r="AF713"/>
          <cell r="AG713"/>
          <cell r="AH713"/>
          <cell r="AI713"/>
          <cell r="AJ713"/>
          <cell r="AK713"/>
          <cell r="AL713"/>
          <cell r="AM713"/>
          <cell r="AN713"/>
          <cell r="AO713" t="e">
            <v>#N/A</v>
          </cell>
          <cell r="AP713"/>
          <cell r="AQ713"/>
          <cell r="AR713"/>
          <cell r="AS713"/>
          <cell r="AT713"/>
          <cell r="AU713" t="str">
            <v/>
          </cell>
          <cell r="AV713" t="str">
            <v/>
          </cell>
          <cell r="AW713" t="str">
            <v/>
          </cell>
          <cell r="AX713" t="str">
            <v/>
          </cell>
          <cell r="AY713" t="str">
            <v/>
          </cell>
          <cell r="AZ713" t="str">
            <v/>
          </cell>
          <cell r="BA713" t="str">
            <v/>
          </cell>
          <cell r="BB713" t="str">
            <v/>
          </cell>
          <cell r="BC713" t="str">
            <v/>
          </cell>
          <cell r="BD713" t="str">
            <v/>
          </cell>
          <cell r="BE713" t="str">
            <v/>
          </cell>
          <cell r="BF713" t="e">
            <v>#N/A</v>
          </cell>
          <cell r="BG713">
            <v>0</v>
          </cell>
          <cell r="BH713" t="str">
            <v/>
          </cell>
          <cell r="BI713" t="str">
            <v/>
          </cell>
          <cell r="BJ713" t="str">
            <v/>
          </cell>
          <cell r="BK713" t="str">
            <v/>
          </cell>
          <cell r="BL713"/>
          <cell r="BM713"/>
          <cell r="BN713"/>
          <cell r="BO713"/>
          <cell r="BP713"/>
          <cell r="BQ713"/>
          <cell r="BR713"/>
          <cell r="BS713"/>
          <cell r="BU713"/>
          <cell r="BV713"/>
          <cell r="BW713"/>
          <cell r="BX713"/>
          <cell r="BY713"/>
          <cell r="BZ713"/>
          <cell r="CA713"/>
          <cell r="CB713"/>
          <cell r="CC713"/>
        </row>
        <row r="714">
          <cell r="C714"/>
          <cell r="D714"/>
          <cell r="E714"/>
          <cell r="F714"/>
          <cell r="G714"/>
          <cell r="H714"/>
          <cell r="I714"/>
          <cell r="J714"/>
          <cell r="K714"/>
          <cell r="L714"/>
          <cell r="M714"/>
          <cell r="N714"/>
          <cell r="O714"/>
          <cell r="P714"/>
          <cell r="Q714"/>
          <cell r="R714"/>
          <cell r="S714"/>
          <cell r="T714"/>
          <cell r="U714"/>
          <cell r="V714"/>
          <cell r="W714" t="str">
            <v/>
          </cell>
          <cell r="X714"/>
          <cell r="Y714"/>
          <cell r="Z714"/>
          <cell r="AA714"/>
          <cell r="AB714"/>
          <cell r="AC714"/>
          <cell r="AD714"/>
          <cell r="AE714"/>
          <cell r="AF714"/>
          <cell r="AG714"/>
          <cell r="AH714"/>
          <cell r="AI714"/>
          <cell r="AJ714"/>
          <cell r="AK714"/>
          <cell r="AL714"/>
          <cell r="AM714"/>
          <cell r="AN714"/>
          <cell r="AO714" t="e">
            <v>#N/A</v>
          </cell>
          <cell r="AP714"/>
          <cell r="AQ714"/>
          <cell r="AR714"/>
          <cell r="AS714"/>
          <cell r="AT714"/>
          <cell r="AU714" t="str">
            <v/>
          </cell>
          <cell r="AV714" t="str">
            <v/>
          </cell>
          <cell r="AW714" t="str">
            <v/>
          </cell>
          <cell r="AX714" t="str">
            <v/>
          </cell>
          <cell r="AY714" t="str">
            <v/>
          </cell>
          <cell r="AZ714" t="str">
            <v/>
          </cell>
          <cell r="BA714" t="str">
            <v/>
          </cell>
          <cell r="BB714" t="str">
            <v/>
          </cell>
          <cell r="BC714" t="str">
            <v/>
          </cell>
          <cell r="BD714" t="str">
            <v/>
          </cell>
          <cell r="BE714" t="str">
            <v/>
          </cell>
          <cell r="BF714" t="e">
            <v>#N/A</v>
          </cell>
          <cell r="BG714">
            <v>0</v>
          </cell>
          <cell r="BH714" t="str">
            <v/>
          </cell>
          <cell r="BI714" t="str">
            <v/>
          </cell>
          <cell r="BJ714" t="str">
            <v/>
          </cell>
          <cell r="BK714" t="str">
            <v/>
          </cell>
          <cell r="BL714"/>
          <cell r="BM714"/>
          <cell r="BN714"/>
          <cell r="BO714"/>
          <cell r="BP714"/>
          <cell r="BQ714"/>
          <cell r="BR714"/>
          <cell r="BS714"/>
          <cell r="BU714"/>
          <cell r="BV714"/>
          <cell r="BW714"/>
          <cell r="BX714"/>
          <cell r="BY714"/>
          <cell r="BZ714"/>
          <cell r="CA714"/>
          <cell r="CB714"/>
          <cell r="CC714"/>
        </row>
        <row r="715">
          <cell r="C715"/>
          <cell r="D715"/>
          <cell r="E715"/>
          <cell r="F715"/>
          <cell r="G715"/>
          <cell r="H715"/>
          <cell r="I715"/>
          <cell r="J715"/>
          <cell r="K715"/>
          <cell r="L715"/>
          <cell r="M715"/>
          <cell r="N715"/>
          <cell r="O715"/>
          <cell r="P715"/>
          <cell r="Q715"/>
          <cell r="R715"/>
          <cell r="S715"/>
          <cell r="T715"/>
          <cell r="U715"/>
          <cell r="V715"/>
          <cell r="W715" t="str">
            <v/>
          </cell>
          <cell r="X715"/>
          <cell r="Y715"/>
          <cell r="Z715"/>
          <cell r="AA715"/>
          <cell r="AB715"/>
          <cell r="AC715"/>
          <cell r="AD715"/>
          <cell r="AE715"/>
          <cell r="AF715"/>
          <cell r="AG715"/>
          <cell r="AH715"/>
          <cell r="AI715"/>
          <cell r="AJ715"/>
          <cell r="AK715"/>
          <cell r="AL715"/>
          <cell r="AM715"/>
          <cell r="AN715"/>
          <cell r="AO715" t="e">
            <v>#N/A</v>
          </cell>
          <cell r="AP715"/>
          <cell r="AQ715"/>
          <cell r="AR715"/>
          <cell r="AS715"/>
          <cell r="AT715"/>
          <cell r="AU715" t="str">
            <v/>
          </cell>
          <cell r="AV715" t="str">
            <v/>
          </cell>
          <cell r="AW715" t="str">
            <v/>
          </cell>
          <cell r="AX715" t="str">
            <v/>
          </cell>
          <cell r="AY715" t="str">
            <v/>
          </cell>
          <cell r="AZ715" t="str">
            <v/>
          </cell>
          <cell r="BA715" t="str">
            <v/>
          </cell>
          <cell r="BB715" t="str">
            <v/>
          </cell>
          <cell r="BC715" t="str">
            <v/>
          </cell>
          <cell r="BD715" t="str">
            <v/>
          </cell>
          <cell r="BE715" t="str">
            <v/>
          </cell>
          <cell r="BF715" t="e">
            <v>#N/A</v>
          </cell>
          <cell r="BG715">
            <v>0</v>
          </cell>
          <cell r="BH715" t="str">
            <v/>
          </cell>
          <cell r="BI715" t="str">
            <v/>
          </cell>
          <cell r="BJ715" t="str">
            <v/>
          </cell>
          <cell r="BK715" t="str">
            <v/>
          </cell>
          <cell r="BL715"/>
          <cell r="BM715"/>
          <cell r="BN715"/>
          <cell r="BO715"/>
          <cell r="BP715"/>
          <cell r="BQ715"/>
          <cell r="BR715"/>
          <cell r="BS715"/>
          <cell r="BU715"/>
          <cell r="BV715"/>
          <cell r="BW715"/>
          <cell r="BX715"/>
          <cell r="BY715"/>
          <cell r="BZ715"/>
          <cell r="CA715"/>
          <cell r="CB715"/>
          <cell r="CC715"/>
        </row>
        <row r="716">
          <cell r="C716"/>
          <cell r="D716"/>
          <cell r="E716"/>
          <cell r="F716"/>
          <cell r="G716"/>
          <cell r="H716"/>
          <cell r="I716"/>
          <cell r="J716"/>
          <cell r="K716"/>
          <cell r="L716"/>
          <cell r="M716"/>
          <cell r="N716"/>
          <cell r="O716"/>
          <cell r="P716"/>
          <cell r="Q716"/>
          <cell r="R716"/>
          <cell r="S716"/>
          <cell r="T716"/>
          <cell r="U716"/>
          <cell r="V716"/>
          <cell r="W716" t="str">
            <v/>
          </cell>
          <cell r="X716"/>
          <cell r="Y716"/>
          <cell r="Z716"/>
          <cell r="AA716"/>
          <cell r="AB716"/>
          <cell r="AC716"/>
          <cell r="AD716"/>
          <cell r="AE716"/>
          <cell r="AF716"/>
          <cell r="AG716"/>
          <cell r="AH716"/>
          <cell r="AI716"/>
          <cell r="AJ716"/>
          <cell r="AK716"/>
          <cell r="AL716"/>
          <cell r="AM716"/>
          <cell r="AN716"/>
          <cell r="AO716" t="e">
            <v>#N/A</v>
          </cell>
          <cell r="AP716"/>
          <cell r="AQ716"/>
          <cell r="AR716"/>
          <cell r="AS716"/>
          <cell r="AT716"/>
          <cell r="AU716" t="str">
            <v/>
          </cell>
          <cell r="AV716" t="str">
            <v/>
          </cell>
          <cell r="AW716" t="str">
            <v/>
          </cell>
          <cell r="AX716" t="str">
            <v/>
          </cell>
          <cell r="AY716" t="str">
            <v/>
          </cell>
          <cell r="AZ716" t="str">
            <v/>
          </cell>
          <cell r="BA716" t="str">
            <v/>
          </cell>
          <cell r="BB716" t="str">
            <v/>
          </cell>
          <cell r="BC716" t="str">
            <v/>
          </cell>
          <cell r="BD716" t="str">
            <v/>
          </cell>
          <cell r="BE716" t="str">
            <v/>
          </cell>
          <cell r="BF716" t="e">
            <v>#N/A</v>
          </cell>
          <cell r="BG716">
            <v>0</v>
          </cell>
          <cell r="BH716" t="str">
            <v/>
          </cell>
          <cell r="BI716" t="str">
            <v/>
          </cell>
          <cell r="BJ716" t="str">
            <v/>
          </cell>
          <cell r="BK716" t="str">
            <v/>
          </cell>
          <cell r="BL716"/>
          <cell r="BM716"/>
          <cell r="BN716"/>
          <cell r="BO716"/>
          <cell r="BP716"/>
          <cell r="BQ716"/>
          <cell r="BR716"/>
          <cell r="BS716"/>
          <cell r="BU716"/>
          <cell r="BV716"/>
          <cell r="BW716"/>
          <cell r="BX716"/>
          <cell r="BY716"/>
          <cell r="BZ716"/>
          <cell r="CA716"/>
          <cell r="CB716"/>
          <cell r="CC716"/>
        </row>
        <row r="717">
          <cell r="C717"/>
          <cell r="D717"/>
          <cell r="E717"/>
          <cell r="F717"/>
          <cell r="G717"/>
          <cell r="H717"/>
          <cell r="I717"/>
          <cell r="J717"/>
          <cell r="K717"/>
          <cell r="L717"/>
          <cell r="M717"/>
          <cell r="N717"/>
          <cell r="O717"/>
          <cell r="P717"/>
          <cell r="Q717"/>
          <cell r="R717"/>
          <cell r="S717"/>
          <cell r="T717"/>
          <cell r="U717"/>
          <cell r="V717"/>
          <cell r="W717" t="str">
            <v/>
          </cell>
          <cell r="X717"/>
          <cell r="Y717"/>
          <cell r="Z717"/>
          <cell r="AA717"/>
          <cell r="AB717"/>
          <cell r="AC717"/>
          <cell r="AD717"/>
          <cell r="AE717"/>
          <cell r="AF717"/>
          <cell r="AG717"/>
          <cell r="AH717"/>
          <cell r="AI717"/>
          <cell r="AJ717"/>
          <cell r="AK717"/>
          <cell r="AL717"/>
          <cell r="AM717"/>
          <cell r="AN717"/>
          <cell r="AO717" t="e">
            <v>#N/A</v>
          </cell>
          <cell r="AP717"/>
          <cell r="AQ717"/>
          <cell r="AR717"/>
          <cell r="AS717"/>
          <cell r="AT717"/>
          <cell r="AU717" t="str">
            <v/>
          </cell>
          <cell r="AV717" t="str">
            <v/>
          </cell>
          <cell r="AW717" t="str">
            <v/>
          </cell>
          <cell r="AX717" t="str">
            <v/>
          </cell>
          <cell r="AY717" t="str">
            <v/>
          </cell>
          <cell r="AZ717" t="str">
            <v/>
          </cell>
          <cell r="BA717" t="str">
            <v/>
          </cell>
          <cell r="BB717" t="str">
            <v/>
          </cell>
          <cell r="BC717" t="str">
            <v/>
          </cell>
          <cell r="BD717" t="str">
            <v/>
          </cell>
          <cell r="BE717" t="str">
            <v/>
          </cell>
          <cell r="BF717" t="e">
            <v>#N/A</v>
          </cell>
          <cell r="BG717">
            <v>0</v>
          </cell>
          <cell r="BH717" t="str">
            <v/>
          </cell>
          <cell r="BI717" t="str">
            <v/>
          </cell>
          <cell r="BJ717" t="str">
            <v/>
          </cell>
          <cell r="BK717" t="str">
            <v/>
          </cell>
          <cell r="BL717"/>
          <cell r="BM717"/>
          <cell r="BN717"/>
          <cell r="BO717"/>
          <cell r="BP717"/>
          <cell r="BQ717"/>
          <cell r="BR717"/>
          <cell r="BS717"/>
          <cell r="BU717"/>
          <cell r="BV717"/>
          <cell r="BW717"/>
          <cell r="BX717"/>
          <cell r="BY717"/>
          <cell r="BZ717"/>
          <cell r="CA717"/>
          <cell r="CB717"/>
          <cell r="CC717"/>
        </row>
        <row r="718">
          <cell r="C718"/>
          <cell r="D718"/>
          <cell r="E718"/>
          <cell r="F718"/>
          <cell r="G718"/>
          <cell r="H718"/>
          <cell r="I718"/>
          <cell r="J718"/>
          <cell r="K718"/>
          <cell r="L718"/>
          <cell r="M718"/>
          <cell r="N718"/>
          <cell r="O718"/>
          <cell r="P718"/>
          <cell r="Q718"/>
          <cell r="R718"/>
          <cell r="S718"/>
          <cell r="T718"/>
          <cell r="U718"/>
          <cell r="V718"/>
          <cell r="W718" t="str">
            <v/>
          </cell>
          <cell r="X718"/>
          <cell r="Y718"/>
          <cell r="Z718"/>
          <cell r="AA718"/>
          <cell r="AB718"/>
          <cell r="AC718"/>
          <cell r="AD718"/>
          <cell r="AE718"/>
          <cell r="AF718"/>
          <cell r="AG718"/>
          <cell r="AH718"/>
          <cell r="AI718"/>
          <cell r="AJ718"/>
          <cell r="AK718"/>
          <cell r="AL718"/>
          <cell r="AM718"/>
          <cell r="AN718"/>
          <cell r="AO718" t="e">
            <v>#N/A</v>
          </cell>
          <cell r="AP718"/>
          <cell r="AQ718"/>
          <cell r="AR718"/>
          <cell r="AS718"/>
          <cell r="AT718"/>
          <cell r="AU718" t="str">
            <v/>
          </cell>
          <cell r="AV718" t="str">
            <v/>
          </cell>
          <cell r="AW718" t="str">
            <v/>
          </cell>
          <cell r="AX718" t="str">
            <v/>
          </cell>
          <cell r="AY718" t="str">
            <v/>
          </cell>
          <cell r="AZ718" t="str">
            <v/>
          </cell>
          <cell r="BA718" t="str">
            <v/>
          </cell>
          <cell r="BB718" t="str">
            <v/>
          </cell>
          <cell r="BC718" t="str">
            <v/>
          </cell>
          <cell r="BD718" t="str">
            <v/>
          </cell>
          <cell r="BE718" t="str">
            <v/>
          </cell>
          <cell r="BF718" t="e">
            <v>#N/A</v>
          </cell>
          <cell r="BG718">
            <v>0</v>
          </cell>
          <cell r="BH718" t="str">
            <v/>
          </cell>
          <cell r="BI718" t="str">
            <v/>
          </cell>
          <cell r="BJ718" t="str">
            <v/>
          </cell>
          <cell r="BK718" t="str">
            <v/>
          </cell>
          <cell r="BL718"/>
          <cell r="BM718"/>
          <cell r="BN718"/>
          <cell r="BO718"/>
          <cell r="BP718"/>
          <cell r="BQ718"/>
          <cell r="BR718"/>
          <cell r="BS718"/>
          <cell r="BU718"/>
          <cell r="BV718"/>
          <cell r="BW718"/>
          <cell r="BX718"/>
          <cell r="BY718"/>
          <cell r="BZ718"/>
          <cell r="CA718"/>
          <cell r="CB718"/>
          <cell r="CC718"/>
        </row>
        <row r="719">
          <cell r="C719"/>
          <cell r="D719"/>
          <cell r="E719"/>
          <cell r="F719"/>
          <cell r="G719"/>
          <cell r="H719"/>
          <cell r="I719"/>
          <cell r="J719"/>
          <cell r="K719"/>
          <cell r="L719"/>
          <cell r="M719"/>
          <cell r="N719"/>
          <cell r="O719"/>
          <cell r="P719"/>
          <cell r="Q719"/>
          <cell r="R719"/>
          <cell r="S719"/>
          <cell r="T719"/>
          <cell r="U719"/>
          <cell r="V719"/>
          <cell r="W719" t="str">
            <v/>
          </cell>
          <cell r="X719"/>
          <cell r="Y719"/>
          <cell r="Z719"/>
          <cell r="AA719"/>
          <cell r="AB719"/>
          <cell r="AC719"/>
          <cell r="AD719"/>
          <cell r="AE719"/>
          <cell r="AF719"/>
          <cell r="AG719"/>
          <cell r="AH719"/>
          <cell r="AI719"/>
          <cell r="AJ719"/>
          <cell r="AK719"/>
          <cell r="AL719"/>
          <cell r="AM719"/>
          <cell r="AN719"/>
          <cell r="AO719" t="e">
            <v>#N/A</v>
          </cell>
          <cell r="AP719"/>
          <cell r="AQ719"/>
          <cell r="AR719"/>
          <cell r="AS719"/>
          <cell r="AT719"/>
          <cell r="AU719" t="str">
            <v/>
          </cell>
          <cell r="AV719" t="str">
            <v/>
          </cell>
          <cell r="AW719" t="str">
            <v/>
          </cell>
          <cell r="AX719" t="str">
            <v/>
          </cell>
          <cell r="AY719" t="str">
            <v/>
          </cell>
          <cell r="AZ719" t="str">
            <v/>
          </cell>
          <cell r="BA719" t="str">
            <v/>
          </cell>
          <cell r="BB719" t="str">
            <v/>
          </cell>
          <cell r="BC719" t="str">
            <v/>
          </cell>
          <cell r="BD719" t="str">
            <v/>
          </cell>
          <cell r="BE719" t="str">
            <v/>
          </cell>
          <cell r="BF719" t="e">
            <v>#N/A</v>
          </cell>
          <cell r="BG719">
            <v>0</v>
          </cell>
          <cell r="BH719" t="str">
            <v/>
          </cell>
          <cell r="BI719" t="str">
            <v/>
          </cell>
          <cell r="BJ719" t="str">
            <v/>
          </cell>
          <cell r="BK719" t="str">
            <v/>
          </cell>
          <cell r="BL719"/>
          <cell r="BM719"/>
          <cell r="BN719"/>
          <cell r="BO719"/>
          <cell r="BP719"/>
          <cell r="BQ719"/>
          <cell r="BR719"/>
          <cell r="BS719"/>
          <cell r="BU719"/>
          <cell r="BV719"/>
          <cell r="BW719"/>
          <cell r="BX719"/>
          <cell r="BY719"/>
          <cell r="BZ719"/>
          <cell r="CA719"/>
          <cell r="CB719"/>
          <cell r="CC719"/>
        </row>
        <row r="720">
          <cell r="C720"/>
          <cell r="D720"/>
          <cell r="E720"/>
          <cell r="F720"/>
          <cell r="G720"/>
          <cell r="H720"/>
          <cell r="I720"/>
          <cell r="J720"/>
          <cell r="K720"/>
          <cell r="L720"/>
          <cell r="M720"/>
          <cell r="N720"/>
          <cell r="O720"/>
          <cell r="P720"/>
          <cell r="Q720"/>
          <cell r="R720"/>
          <cell r="S720"/>
          <cell r="T720"/>
          <cell r="U720"/>
          <cell r="V720"/>
          <cell r="W720" t="str">
            <v/>
          </cell>
          <cell r="X720"/>
          <cell r="Y720"/>
          <cell r="Z720"/>
          <cell r="AA720"/>
          <cell r="AB720"/>
          <cell r="AC720"/>
          <cell r="AD720"/>
          <cell r="AE720"/>
          <cell r="AF720"/>
          <cell r="AG720"/>
          <cell r="AH720"/>
          <cell r="AI720"/>
          <cell r="AJ720"/>
          <cell r="AK720"/>
          <cell r="AL720"/>
          <cell r="AM720"/>
          <cell r="AN720"/>
          <cell r="AO720" t="e">
            <v>#N/A</v>
          </cell>
          <cell r="AP720"/>
          <cell r="AQ720"/>
          <cell r="AR720"/>
          <cell r="AS720"/>
          <cell r="AT720"/>
          <cell r="AU720" t="str">
            <v/>
          </cell>
          <cell r="AV720" t="str">
            <v/>
          </cell>
          <cell r="AW720" t="str">
            <v/>
          </cell>
          <cell r="AX720" t="str">
            <v/>
          </cell>
          <cell r="AY720" t="str">
            <v/>
          </cell>
          <cell r="AZ720" t="str">
            <v/>
          </cell>
          <cell r="BA720" t="str">
            <v/>
          </cell>
          <cell r="BB720" t="str">
            <v/>
          </cell>
          <cell r="BC720" t="str">
            <v/>
          </cell>
          <cell r="BD720" t="str">
            <v/>
          </cell>
          <cell r="BE720" t="str">
            <v/>
          </cell>
          <cell r="BF720" t="e">
            <v>#N/A</v>
          </cell>
          <cell r="BG720">
            <v>0</v>
          </cell>
          <cell r="BH720" t="str">
            <v/>
          </cell>
          <cell r="BI720" t="str">
            <v/>
          </cell>
          <cell r="BJ720" t="str">
            <v/>
          </cell>
          <cell r="BK720" t="str">
            <v/>
          </cell>
          <cell r="BL720"/>
          <cell r="BM720"/>
          <cell r="BN720"/>
          <cell r="BO720"/>
          <cell r="BP720"/>
          <cell r="BQ720"/>
          <cell r="BR720"/>
          <cell r="BS720"/>
          <cell r="BU720"/>
          <cell r="BV720"/>
          <cell r="BW720"/>
          <cell r="BX720"/>
          <cell r="BY720"/>
          <cell r="BZ720"/>
          <cell r="CA720"/>
          <cell r="CB720"/>
          <cell r="CC720"/>
        </row>
        <row r="721">
          <cell r="C721"/>
          <cell r="D721"/>
          <cell r="E721"/>
          <cell r="F721"/>
          <cell r="G721"/>
          <cell r="H721"/>
          <cell r="I721"/>
          <cell r="J721"/>
          <cell r="K721"/>
          <cell r="L721"/>
          <cell r="M721"/>
          <cell r="N721"/>
          <cell r="O721"/>
          <cell r="P721"/>
          <cell r="Q721"/>
          <cell r="R721"/>
          <cell r="S721"/>
          <cell r="T721"/>
          <cell r="U721"/>
          <cell r="V721"/>
          <cell r="W721" t="str">
            <v/>
          </cell>
          <cell r="X721"/>
          <cell r="Y721"/>
          <cell r="Z721"/>
          <cell r="AA721"/>
          <cell r="AB721"/>
          <cell r="AC721"/>
          <cell r="AD721"/>
          <cell r="AE721"/>
          <cell r="AF721"/>
          <cell r="AG721"/>
          <cell r="AH721"/>
          <cell r="AI721"/>
          <cell r="AJ721"/>
          <cell r="AK721"/>
          <cell r="AL721"/>
          <cell r="AM721"/>
          <cell r="AN721"/>
          <cell r="AO721" t="e">
            <v>#N/A</v>
          </cell>
          <cell r="AP721"/>
          <cell r="AQ721"/>
          <cell r="AR721"/>
          <cell r="AS721"/>
          <cell r="AT721"/>
          <cell r="AU721" t="str">
            <v/>
          </cell>
          <cell r="AV721" t="str">
            <v/>
          </cell>
          <cell r="AW721" t="str">
            <v/>
          </cell>
          <cell r="AX721" t="str">
            <v/>
          </cell>
          <cell r="AY721" t="str">
            <v/>
          </cell>
          <cell r="AZ721" t="str">
            <v/>
          </cell>
          <cell r="BA721" t="str">
            <v/>
          </cell>
          <cell r="BB721" t="str">
            <v/>
          </cell>
          <cell r="BC721" t="str">
            <v/>
          </cell>
          <cell r="BD721" t="str">
            <v/>
          </cell>
          <cell r="BE721" t="str">
            <v/>
          </cell>
          <cell r="BF721" t="e">
            <v>#N/A</v>
          </cell>
          <cell r="BG721">
            <v>0</v>
          </cell>
          <cell r="BH721" t="str">
            <v/>
          </cell>
          <cell r="BI721" t="str">
            <v/>
          </cell>
          <cell r="BJ721" t="str">
            <v/>
          </cell>
          <cell r="BK721" t="str">
            <v/>
          </cell>
          <cell r="BL721"/>
          <cell r="BM721"/>
          <cell r="BN721"/>
          <cell r="BO721"/>
          <cell r="BP721"/>
          <cell r="BQ721"/>
          <cell r="BR721"/>
          <cell r="BS721"/>
          <cell r="BU721"/>
          <cell r="BV721"/>
          <cell r="BW721"/>
          <cell r="BX721"/>
          <cell r="BY721"/>
          <cell r="BZ721"/>
          <cell r="CA721"/>
          <cell r="CB721"/>
          <cell r="CC721"/>
        </row>
        <row r="722">
          <cell r="C722"/>
          <cell r="D722"/>
          <cell r="E722"/>
          <cell r="F722"/>
          <cell r="G722"/>
          <cell r="H722"/>
          <cell r="I722"/>
          <cell r="J722"/>
          <cell r="K722"/>
          <cell r="L722"/>
          <cell r="M722"/>
          <cell r="N722"/>
          <cell r="O722"/>
          <cell r="P722"/>
          <cell r="Q722"/>
          <cell r="R722"/>
          <cell r="S722"/>
          <cell r="T722"/>
          <cell r="U722"/>
          <cell r="V722"/>
          <cell r="W722" t="str">
            <v/>
          </cell>
          <cell r="X722"/>
          <cell r="Y722"/>
          <cell r="Z722"/>
          <cell r="AA722"/>
          <cell r="AB722"/>
          <cell r="AC722"/>
          <cell r="AD722"/>
          <cell r="AE722"/>
          <cell r="AF722"/>
          <cell r="AG722"/>
          <cell r="AH722"/>
          <cell r="AI722"/>
          <cell r="AJ722"/>
          <cell r="AK722"/>
          <cell r="AL722"/>
          <cell r="AM722"/>
          <cell r="AN722"/>
          <cell r="AO722" t="e">
            <v>#N/A</v>
          </cell>
          <cell r="AP722"/>
          <cell r="AQ722"/>
          <cell r="AR722"/>
          <cell r="AS722"/>
          <cell r="AT722"/>
          <cell r="AU722" t="str">
            <v/>
          </cell>
          <cell r="AV722" t="str">
            <v/>
          </cell>
          <cell r="AW722" t="str">
            <v/>
          </cell>
          <cell r="AX722" t="str">
            <v/>
          </cell>
          <cell r="AY722" t="str">
            <v/>
          </cell>
          <cell r="AZ722" t="str">
            <v/>
          </cell>
          <cell r="BA722" t="str">
            <v/>
          </cell>
          <cell r="BB722" t="str">
            <v/>
          </cell>
          <cell r="BC722" t="str">
            <v/>
          </cell>
          <cell r="BD722" t="str">
            <v/>
          </cell>
          <cell r="BE722" t="str">
            <v/>
          </cell>
          <cell r="BF722" t="e">
            <v>#N/A</v>
          </cell>
          <cell r="BG722">
            <v>0</v>
          </cell>
          <cell r="BH722" t="str">
            <v/>
          </cell>
          <cell r="BI722" t="str">
            <v/>
          </cell>
          <cell r="BJ722" t="str">
            <v/>
          </cell>
          <cell r="BK722" t="str">
            <v/>
          </cell>
          <cell r="BL722"/>
          <cell r="BM722"/>
          <cell r="BN722"/>
          <cell r="BO722"/>
          <cell r="BP722"/>
          <cell r="BQ722"/>
          <cell r="BR722"/>
          <cell r="BS722"/>
          <cell r="BU722"/>
          <cell r="BV722"/>
          <cell r="BW722"/>
          <cell r="BX722"/>
          <cell r="BY722"/>
          <cell r="BZ722"/>
          <cell r="CA722"/>
          <cell r="CB722"/>
          <cell r="CC722"/>
        </row>
        <row r="723">
          <cell r="C723"/>
          <cell r="D723"/>
          <cell r="E723"/>
          <cell r="F723"/>
          <cell r="G723"/>
          <cell r="H723"/>
          <cell r="I723"/>
          <cell r="J723"/>
          <cell r="K723"/>
          <cell r="L723"/>
          <cell r="M723"/>
          <cell r="N723"/>
          <cell r="O723"/>
          <cell r="P723"/>
          <cell r="Q723"/>
          <cell r="R723"/>
          <cell r="S723"/>
          <cell r="T723"/>
          <cell r="U723"/>
          <cell r="V723"/>
          <cell r="W723" t="str">
            <v/>
          </cell>
          <cell r="X723"/>
          <cell r="Y723"/>
          <cell r="Z723"/>
          <cell r="AA723"/>
          <cell r="AB723"/>
          <cell r="AC723"/>
          <cell r="AD723"/>
          <cell r="AE723"/>
          <cell r="AF723"/>
          <cell r="AG723"/>
          <cell r="AH723"/>
          <cell r="AI723"/>
          <cell r="AJ723"/>
          <cell r="AK723"/>
          <cell r="AL723"/>
          <cell r="AM723"/>
          <cell r="AN723"/>
          <cell r="AO723" t="e">
            <v>#N/A</v>
          </cell>
          <cell r="AP723"/>
          <cell r="AQ723"/>
          <cell r="AR723"/>
          <cell r="AS723"/>
          <cell r="AT723"/>
          <cell r="AU723" t="str">
            <v/>
          </cell>
          <cell r="AV723" t="str">
            <v/>
          </cell>
          <cell r="AW723" t="str">
            <v/>
          </cell>
          <cell r="AX723" t="str">
            <v/>
          </cell>
          <cell r="AY723" t="str">
            <v/>
          </cell>
          <cell r="AZ723" t="str">
            <v/>
          </cell>
          <cell r="BA723" t="str">
            <v/>
          </cell>
          <cell r="BB723" t="str">
            <v/>
          </cell>
          <cell r="BC723" t="str">
            <v/>
          </cell>
          <cell r="BD723" t="str">
            <v/>
          </cell>
          <cell r="BE723" t="str">
            <v/>
          </cell>
          <cell r="BF723" t="e">
            <v>#N/A</v>
          </cell>
          <cell r="BG723">
            <v>0</v>
          </cell>
          <cell r="BH723" t="str">
            <v/>
          </cell>
          <cell r="BI723" t="str">
            <v/>
          </cell>
          <cell r="BJ723" t="str">
            <v/>
          </cell>
          <cell r="BK723" t="str">
            <v/>
          </cell>
          <cell r="BL723"/>
          <cell r="BM723"/>
          <cell r="BN723"/>
          <cell r="BO723"/>
          <cell r="BP723"/>
          <cell r="BQ723"/>
          <cell r="BR723"/>
          <cell r="BS723"/>
          <cell r="BU723"/>
          <cell r="BV723"/>
          <cell r="BW723"/>
          <cell r="BX723"/>
          <cell r="BY723"/>
          <cell r="BZ723"/>
          <cell r="CA723"/>
          <cell r="CB723"/>
          <cell r="CC723"/>
        </row>
        <row r="724">
          <cell r="C724"/>
          <cell r="D724"/>
          <cell r="E724"/>
          <cell r="F724"/>
          <cell r="G724"/>
          <cell r="H724"/>
          <cell r="I724"/>
          <cell r="J724"/>
          <cell r="K724"/>
          <cell r="L724"/>
          <cell r="M724"/>
          <cell r="N724"/>
          <cell r="O724"/>
          <cell r="P724"/>
          <cell r="Q724"/>
          <cell r="R724"/>
          <cell r="S724"/>
          <cell r="T724"/>
          <cell r="U724"/>
          <cell r="V724"/>
          <cell r="W724" t="str">
            <v/>
          </cell>
          <cell r="X724"/>
          <cell r="Y724"/>
          <cell r="Z724"/>
          <cell r="AA724"/>
          <cell r="AB724"/>
          <cell r="AC724"/>
          <cell r="AD724"/>
          <cell r="AE724"/>
          <cell r="AF724"/>
          <cell r="AG724"/>
          <cell r="AH724"/>
          <cell r="AI724"/>
          <cell r="AJ724"/>
          <cell r="AK724"/>
          <cell r="AL724"/>
          <cell r="AM724"/>
          <cell r="AN724"/>
          <cell r="AO724" t="e">
            <v>#N/A</v>
          </cell>
          <cell r="AP724"/>
          <cell r="AQ724"/>
          <cell r="AR724"/>
          <cell r="AS724"/>
          <cell r="AT724"/>
          <cell r="AU724" t="str">
            <v/>
          </cell>
          <cell r="AV724" t="str">
            <v/>
          </cell>
          <cell r="AW724" t="str">
            <v/>
          </cell>
          <cell r="AX724" t="str">
            <v/>
          </cell>
          <cell r="AY724" t="str">
            <v/>
          </cell>
          <cell r="AZ724" t="str">
            <v/>
          </cell>
          <cell r="BA724" t="str">
            <v/>
          </cell>
          <cell r="BB724" t="str">
            <v/>
          </cell>
          <cell r="BC724" t="str">
            <v/>
          </cell>
          <cell r="BD724" t="str">
            <v/>
          </cell>
          <cell r="BE724" t="str">
            <v/>
          </cell>
          <cell r="BF724" t="e">
            <v>#N/A</v>
          </cell>
          <cell r="BG724">
            <v>0</v>
          </cell>
          <cell r="BH724" t="str">
            <v/>
          </cell>
          <cell r="BI724" t="str">
            <v/>
          </cell>
          <cell r="BJ724" t="str">
            <v/>
          </cell>
          <cell r="BK724" t="str">
            <v/>
          </cell>
          <cell r="BL724"/>
          <cell r="BM724"/>
          <cell r="BN724"/>
          <cell r="BO724"/>
          <cell r="BP724"/>
          <cell r="BQ724"/>
          <cell r="BR724"/>
          <cell r="BS724"/>
          <cell r="BU724"/>
          <cell r="BV724"/>
          <cell r="BW724"/>
          <cell r="BX724"/>
          <cell r="BY724"/>
          <cell r="BZ724"/>
          <cell r="CA724"/>
          <cell r="CB724"/>
          <cell r="CC724"/>
        </row>
        <row r="725">
          <cell r="C725"/>
          <cell r="D725"/>
          <cell r="E725"/>
          <cell r="F725"/>
          <cell r="G725"/>
          <cell r="H725"/>
          <cell r="I725"/>
          <cell r="J725"/>
          <cell r="K725"/>
          <cell r="L725"/>
          <cell r="M725"/>
          <cell r="N725"/>
          <cell r="O725"/>
          <cell r="P725"/>
          <cell r="Q725"/>
          <cell r="R725"/>
          <cell r="S725"/>
          <cell r="T725"/>
          <cell r="U725"/>
          <cell r="V725"/>
          <cell r="W725" t="str">
            <v/>
          </cell>
          <cell r="X725"/>
          <cell r="Y725"/>
          <cell r="Z725"/>
          <cell r="AA725"/>
          <cell r="AB725"/>
          <cell r="AC725"/>
          <cell r="AD725"/>
          <cell r="AE725"/>
          <cell r="AF725"/>
          <cell r="AG725"/>
          <cell r="AH725"/>
          <cell r="AI725"/>
          <cell r="AJ725"/>
          <cell r="AK725"/>
          <cell r="AL725"/>
          <cell r="AM725"/>
          <cell r="AN725"/>
          <cell r="AO725" t="e">
            <v>#N/A</v>
          </cell>
          <cell r="AP725"/>
          <cell r="AQ725"/>
          <cell r="AR725"/>
          <cell r="AS725"/>
          <cell r="AT725"/>
          <cell r="AU725" t="str">
            <v/>
          </cell>
          <cell r="AV725" t="str">
            <v/>
          </cell>
          <cell r="AW725" t="str">
            <v/>
          </cell>
          <cell r="AX725" t="str">
            <v/>
          </cell>
          <cell r="AY725" t="str">
            <v/>
          </cell>
          <cell r="AZ725" t="str">
            <v/>
          </cell>
          <cell r="BA725" t="str">
            <v/>
          </cell>
          <cell r="BB725" t="str">
            <v/>
          </cell>
          <cell r="BC725" t="str">
            <v/>
          </cell>
          <cell r="BD725" t="str">
            <v/>
          </cell>
          <cell r="BE725" t="str">
            <v/>
          </cell>
          <cell r="BF725" t="e">
            <v>#N/A</v>
          </cell>
          <cell r="BG725">
            <v>0</v>
          </cell>
          <cell r="BH725" t="str">
            <v/>
          </cell>
          <cell r="BI725" t="str">
            <v/>
          </cell>
          <cell r="BJ725" t="str">
            <v/>
          </cell>
          <cell r="BK725" t="str">
            <v/>
          </cell>
          <cell r="BL725"/>
          <cell r="BM725"/>
          <cell r="BN725"/>
          <cell r="BO725"/>
          <cell r="BP725"/>
          <cell r="BQ725"/>
          <cell r="BR725"/>
          <cell r="BS725"/>
          <cell r="BU725"/>
          <cell r="BV725"/>
          <cell r="BW725"/>
          <cell r="BX725"/>
          <cell r="BY725"/>
          <cell r="BZ725"/>
          <cell r="CA725"/>
          <cell r="CB725"/>
          <cell r="CC725"/>
        </row>
        <row r="726">
          <cell r="C726"/>
          <cell r="D726"/>
          <cell r="E726"/>
          <cell r="F726"/>
          <cell r="G726"/>
          <cell r="H726"/>
          <cell r="I726"/>
          <cell r="J726"/>
          <cell r="K726"/>
          <cell r="L726"/>
          <cell r="M726"/>
          <cell r="N726"/>
          <cell r="O726"/>
          <cell r="P726"/>
          <cell r="Q726"/>
          <cell r="R726"/>
          <cell r="S726"/>
          <cell r="T726"/>
          <cell r="U726"/>
          <cell r="V726"/>
          <cell r="W726" t="str">
            <v/>
          </cell>
          <cell r="X726"/>
          <cell r="Y726"/>
          <cell r="Z726"/>
          <cell r="AA726"/>
          <cell r="AB726"/>
          <cell r="AC726"/>
          <cell r="AD726"/>
          <cell r="AE726"/>
          <cell r="AF726"/>
          <cell r="AG726"/>
          <cell r="AH726"/>
          <cell r="AI726"/>
          <cell r="AJ726"/>
          <cell r="AK726"/>
          <cell r="AL726"/>
          <cell r="AM726"/>
          <cell r="AN726"/>
          <cell r="AO726" t="e">
            <v>#N/A</v>
          </cell>
          <cell r="AP726"/>
          <cell r="AQ726"/>
          <cell r="AR726"/>
          <cell r="AS726"/>
          <cell r="AT726"/>
          <cell r="AU726" t="str">
            <v/>
          </cell>
          <cell r="AV726" t="str">
            <v/>
          </cell>
          <cell r="AW726" t="str">
            <v/>
          </cell>
          <cell r="AX726" t="str">
            <v/>
          </cell>
          <cell r="AY726" t="str">
            <v/>
          </cell>
          <cell r="AZ726" t="str">
            <v/>
          </cell>
          <cell r="BA726" t="str">
            <v/>
          </cell>
          <cell r="BB726" t="str">
            <v/>
          </cell>
          <cell r="BC726" t="str">
            <v/>
          </cell>
          <cell r="BD726" t="str">
            <v/>
          </cell>
          <cell r="BE726" t="str">
            <v/>
          </cell>
          <cell r="BF726" t="e">
            <v>#N/A</v>
          </cell>
          <cell r="BG726">
            <v>0</v>
          </cell>
          <cell r="BH726" t="str">
            <v/>
          </cell>
          <cell r="BI726" t="str">
            <v/>
          </cell>
          <cell r="BJ726" t="str">
            <v/>
          </cell>
          <cell r="BK726" t="str">
            <v/>
          </cell>
          <cell r="BL726"/>
          <cell r="BM726"/>
          <cell r="BN726"/>
          <cell r="BO726"/>
          <cell r="BP726"/>
          <cell r="BQ726"/>
          <cell r="BR726"/>
          <cell r="BS726"/>
          <cell r="BU726"/>
          <cell r="BV726"/>
          <cell r="BW726"/>
          <cell r="BX726"/>
          <cell r="BY726"/>
          <cell r="BZ726"/>
          <cell r="CA726"/>
          <cell r="CB726"/>
          <cell r="CC726"/>
        </row>
        <row r="727">
          <cell r="C727"/>
          <cell r="D727"/>
          <cell r="E727"/>
          <cell r="F727"/>
          <cell r="G727"/>
          <cell r="H727"/>
          <cell r="I727"/>
          <cell r="J727"/>
          <cell r="K727"/>
          <cell r="L727"/>
          <cell r="M727"/>
          <cell r="N727"/>
          <cell r="O727"/>
          <cell r="P727"/>
          <cell r="Q727"/>
          <cell r="R727"/>
          <cell r="S727"/>
          <cell r="T727"/>
          <cell r="U727"/>
          <cell r="V727"/>
          <cell r="W727" t="str">
            <v/>
          </cell>
          <cell r="X727"/>
          <cell r="Y727"/>
          <cell r="Z727"/>
          <cell r="AA727"/>
          <cell r="AB727"/>
          <cell r="AC727"/>
          <cell r="AD727"/>
          <cell r="AE727"/>
          <cell r="AF727"/>
          <cell r="AG727"/>
          <cell r="AH727"/>
          <cell r="AI727"/>
          <cell r="AJ727"/>
          <cell r="AK727"/>
          <cell r="AL727"/>
          <cell r="AM727"/>
          <cell r="AN727"/>
          <cell r="AO727" t="e">
            <v>#N/A</v>
          </cell>
          <cell r="AP727"/>
          <cell r="AQ727"/>
          <cell r="AR727"/>
          <cell r="AS727"/>
          <cell r="AT727"/>
          <cell r="AU727" t="str">
            <v/>
          </cell>
          <cell r="AV727" t="str">
            <v/>
          </cell>
          <cell r="AW727" t="str">
            <v/>
          </cell>
          <cell r="AX727" t="str">
            <v/>
          </cell>
          <cell r="AY727" t="str">
            <v/>
          </cell>
          <cell r="AZ727" t="str">
            <v/>
          </cell>
          <cell r="BA727" t="str">
            <v/>
          </cell>
          <cell r="BB727" t="str">
            <v/>
          </cell>
          <cell r="BC727" t="str">
            <v/>
          </cell>
          <cell r="BD727" t="str">
            <v/>
          </cell>
          <cell r="BE727" t="str">
            <v/>
          </cell>
          <cell r="BF727" t="e">
            <v>#N/A</v>
          </cell>
          <cell r="BG727">
            <v>0</v>
          </cell>
          <cell r="BH727" t="str">
            <v/>
          </cell>
          <cell r="BI727" t="str">
            <v/>
          </cell>
          <cell r="BJ727" t="str">
            <v/>
          </cell>
          <cell r="BK727" t="str">
            <v/>
          </cell>
          <cell r="BL727"/>
          <cell r="BM727"/>
          <cell r="BN727"/>
          <cell r="BO727"/>
          <cell r="BP727"/>
          <cell r="BQ727"/>
          <cell r="BR727"/>
          <cell r="BS727"/>
          <cell r="BU727"/>
          <cell r="BV727"/>
          <cell r="BW727"/>
          <cell r="BX727"/>
          <cell r="BY727"/>
          <cell r="BZ727"/>
          <cell r="CA727"/>
          <cell r="CB727"/>
          <cell r="CC727"/>
        </row>
        <row r="728">
          <cell r="C728"/>
          <cell r="D728"/>
          <cell r="E728"/>
          <cell r="F728"/>
          <cell r="G728"/>
          <cell r="H728"/>
          <cell r="I728"/>
          <cell r="J728"/>
          <cell r="K728"/>
          <cell r="L728"/>
          <cell r="M728"/>
          <cell r="N728"/>
          <cell r="O728"/>
          <cell r="P728"/>
          <cell r="Q728"/>
          <cell r="R728"/>
          <cell r="S728"/>
          <cell r="T728"/>
          <cell r="U728"/>
          <cell r="V728"/>
          <cell r="W728" t="str">
            <v/>
          </cell>
          <cell r="X728"/>
          <cell r="Y728"/>
          <cell r="Z728"/>
          <cell r="AA728"/>
          <cell r="AB728"/>
          <cell r="AC728"/>
          <cell r="AD728"/>
          <cell r="AE728"/>
          <cell r="AF728"/>
          <cell r="AG728"/>
          <cell r="AH728"/>
          <cell r="AI728"/>
          <cell r="AJ728"/>
          <cell r="AK728"/>
          <cell r="AL728"/>
          <cell r="AM728"/>
          <cell r="AN728"/>
          <cell r="AO728" t="e">
            <v>#N/A</v>
          </cell>
          <cell r="AP728"/>
          <cell r="AQ728"/>
          <cell r="AR728"/>
          <cell r="AS728"/>
          <cell r="AT728"/>
          <cell r="AU728" t="str">
            <v/>
          </cell>
          <cell r="AV728" t="str">
            <v/>
          </cell>
          <cell r="AW728" t="str">
            <v/>
          </cell>
          <cell r="AX728" t="str">
            <v/>
          </cell>
          <cell r="AY728" t="str">
            <v/>
          </cell>
          <cell r="AZ728" t="str">
            <v/>
          </cell>
          <cell r="BA728" t="str">
            <v/>
          </cell>
          <cell r="BB728" t="str">
            <v/>
          </cell>
          <cell r="BC728" t="str">
            <v/>
          </cell>
          <cell r="BD728" t="str">
            <v/>
          </cell>
          <cell r="BE728" t="str">
            <v/>
          </cell>
          <cell r="BF728" t="e">
            <v>#N/A</v>
          </cell>
          <cell r="BG728">
            <v>0</v>
          </cell>
          <cell r="BH728" t="str">
            <v/>
          </cell>
          <cell r="BI728" t="str">
            <v/>
          </cell>
          <cell r="BJ728" t="str">
            <v/>
          </cell>
          <cell r="BK728" t="str">
            <v/>
          </cell>
          <cell r="BL728"/>
          <cell r="BM728"/>
          <cell r="BN728"/>
          <cell r="BO728"/>
          <cell r="BP728"/>
          <cell r="BQ728"/>
          <cell r="BR728"/>
          <cell r="BS728"/>
          <cell r="BU728"/>
          <cell r="BV728"/>
          <cell r="BW728"/>
          <cell r="BX728"/>
          <cell r="BY728"/>
          <cell r="BZ728"/>
          <cell r="CA728"/>
          <cell r="CB728"/>
          <cell r="CC728"/>
        </row>
        <row r="729">
          <cell r="C729"/>
          <cell r="D729"/>
          <cell r="E729"/>
          <cell r="F729"/>
          <cell r="G729"/>
          <cell r="H729"/>
          <cell r="I729"/>
          <cell r="J729"/>
          <cell r="K729"/>
          <cell r="L729"/>
          <cell r="M729"/>
          <cell r="N729"/>
          <cell r="O729"/>
          <cell r="P729"/>
          <cell r="Q729"/>
          <cell r="R729"/>
          <cell r="S729"/>
          <cell r="T729"/>
          <cell r="U729"/>
          <cell r="V729"/>
          <cell r="W729" t="str">
            <v/>
          </cell>
          <cell r="X729"/>
          <cell r="Y729"/>
          <cell r="Z729"/>
          <cell r="AA729"/>
          <cell r="AB729"/>
          <cell r="AC729"/>
          <cell r="AD729"/>
          <cell r="AE729"/>
          <cell r="AF729"/>
          <cell r="AG729"/>
          <cell r="AH729"/>
          <cell r="AI729"/>
          <cell r="AJ729"/>
          <cell r="AK729"/>
          <cell r="AL729"/>
          <cell r="AM729"/>
          <cell r="AN729"/>
          <cell r="AO729" t="e">
            <v>#N/A</v>
          </cell>
          <cell r="AP729"/>
          <cell r="AQ729"/>
          <cell r="AR729"/>
          <cell r="AS729"/>
          <cell r="AT729"/>
          <cell r="AU729" t="str">
            <v/>
          </cell>
          <cell r="AV729" t="str">
            <v/>
          </cell>
          <cell r="AW729" t="str">
            <v/>
          </cell>
          <cell r="AX729" t="str">
            <v/>
          </cell>
          <cell r="AY729" t="str">
            <v/>
          </cell>
          <cell r="AZ729" t="str">
            <v/>
          </cell>
          <cell r="BA729" t="str">
            <v/>
          </cell>
          <cell r="BB729" t="str">
            <v/>
          </cell>
          <cell r="BC729" t="str">
            <v/>
          </cell>
          <cell r="BD729" t="str">
            <v/>
          </cell>
          <cell r="BE729" t="str">
            <v/>
          </cell>
          <cell r="BF729" t="e">
            <v>#N/A</v>
          </cell>
          <cell r="BG729">
            <v>0</v>
          </cell>
          <cell r="BH729" t="str">
            <v/>
          </cell>
          <cell r="BI729" t="str">
            <v/>
          </cell>
          <cell r="BJ729" t="str">
            <v/>
          </cell>
          <cell r="BK729" t="str">
            <v/>
          </cell>
          <cell r="BL729"/>
          <cell r="BM729"/>
          <cell r="BN729"/>
          <cell r="BO729"/>
          <cell r="BP729"/>
          <cell r="BQ729"/>
          <cell r="BR729"/>
          <cell r="BS729"/>
          <cell r="BU729"/>
          <cell r="BV729"/>
          <cell r="BW729"/>
          <cell r="BX729"/>
          <cell r="BY729"/>
          <cell r="BZ729"/>
          <cell r="CA729"/>
          <cell r="CB729"/>
          <cell r="CC729"/>
        </row>
        <row r="730">
          <cell r="C730"/>
          <cell r="D730"/>
          <cell r="E730"/>
          <cell r="F730"/>
          <cell r="G730"/>
          <cell r="H730"/>
          <cell r="I730"/>
          <cell r="J730"/>
          <cell r="K730"/>
          <cell r="L730"/>
          <cell r="M730"/>
          <cell r="N730"/>
          <cell r="O730"/>
          <cell r="P730"/>
          <cell r="Q730"/>
          <cell r="R730"/>
          <cell r="S730"/>
          <cell r="T730"/>
          <cell r="U730"/>
          <cell r="V730"/>
          <cell r="W730" t="str">
            <v/>
          </cell>
          <cell r="X730"/>
          <cell r="Y730"/>
          <cell r="Z730"/>
          <cell r="AA730"/>
          <cell r="AB730"/>
          <cell r="AC730"/>
          <cell r="AD730"/>
          <cell r="AE730"/>
          <cell r="AF730"/>
          <cell r="AG730"/>
          <cell r="AH730"/>
          <cell r="AI730"/>
          <cell r="AJ730"/>
          <cell r="AK730"/>
          <cell r="AL730"/>
          <cell r="AM730"/>
          <cell r="AN730"/>
          <cell r="AO730" t="e">
            <v>#N/A</v>
          </cell>
          <cell r="AP730"/>
          <cell r="AQ730"/>
          <cell r="AR730"/>
          <cell r="AS730"/>
          <cell r="AT730"/>
          <cell r="AU730" t="str">
            <v/>
          </cell>
          <cell r="AV730" t="str">
            <v/>
          </cell>
          <cell r="AW730" t="str">
            <v/>
          </cell>
          <cell r="AX730" t="str">
            <v/>
          </cell>
          <cell r="AY730" t="str">
            <v/>
          </cell>
          <cell r="AZ730" t="str">
            <v/>
          </cell>
          <cell r="BA730" t="str">
            <v/>
          </cell>
          <cell r="BB730" t="str">
            <v/>
          </cell>
          <cell r="BC730" t="str">
            <v/>
          </cell>
          <cell r="BD730" t="str">
            <v/>
          </cell>
          <cell r="BE730" t="str">
            <v/>
          </cell>
          <cell r="BF730" t="e">
            <v>#N/A</v>
          </cell>
          <cell r="BG730">
            <v>0</v>
          </cell>
          <cell r="BH730" t="str">
            <v/>
          </cell>
          <cell r="BI730" t="str">
            <v/>
          </cell>
          <cell r="BJ730" t="str">
            <v/>
          </cell>
          <cell r="BK730" t="str">
            <v/>
          </cell>
          <cell r="BL730"/>
          <cell r="BM730"/>
          <cell r="BN730"/>
          <cell r="BO730"/>
          <cell r="BP730"/>
          <cell r="BQ730"/>
          <cell r="BR730"/>
          <cell r="BS730"/>
          <cell r="BU730"/>
          <cell r="BV730"/>
          <cell r="BW730"/>
          <cell r="BX730"/>
          <cell r="BY730"/>
          <cell r="BZ730"/>
          <cell r="CA730"/>
          <cell r="CB730"/>
          <cell r="CC730"/>
        </row>
        <row r="731">
          <cell r="C731"/>
          <cell r="D731"/>
          <cell r="E731"/>
          <cell r="F731"/>
          <cell r="G731"/>
          <cell r="H731"/>
          <cell r="I731"/>
          <cell r="J731"/>
          <cell r="K731"/>
          <cell r="L731"/>
          <cell r="M731"/>
          <cell r="N731"/>
          <cell r="O731"/>
          <cell r="P731"/>
          <cell r="Q731"/>
          <cell r="R731"/>
          <cell r="S731"/>
          <cell r="T731"/>
          <cell r="U731"/>
          <cell r="V731"/>
          <cell r="W731" t="str">
            <v/>
          </cell>
          <cell r="X731"/>
          <cell r="Y731"/>
          <cell r="Z731"/>
          <cell r="AA731"/>
          <cell r="AB731"/>
          <cell r="AC731"/>
          <cell r="AD731"/>
          <cell r="AE731"/>
          <cell r="AF731"/>
          <cell r="AG731"/>
          <cell r="AH731"/>
          <cell r="AI731"/>
          <cell r="AJ731"/>
          <cell r="AK731"/>
          <cell r="AL731"/>
          <cell r="AM731"/>
          <cell r="AN731"/>
          <cell r="AO731" t="e">
            <v>#N/A</v>
          </cell>
          <cell r="AP731"/>
          <cell r="AQ731"/>
          <cell r="AR731"/>
          <cell r="AS731"/>
          <cell r="AT731"/>
          <cell r="AU731" t="str">
            <v/>
          </cell>
          <cell r="AV731" t="str">
            <v/>
          </cell>
          <cell r="AW731" t="str">
            <v/>
          </cell>
          <cell r="AX731" t="str">
            <v/>
          </cell>
          <cell r="AY731" t="str">
            <v/>
          </cell>
          <cell r="AZ731" t="str">
            <v/>
          </cell>
          <cell r="BA731" t="str">
            <v/>
          </cell>
          <cell r="BB731" t="str">
            <v/>
          </cell>
          <cell r="BC731" t="str">
            <v/>
          </cell>
          <cell r="BD731" t="str">
            <v/>
          </cell>
          <cell r="BE731" t="str">
            <v/>
          </cell>
          <cell r="BF731" t="e">
            <v>#N/A</v>
          </cell>
          <cell r="BG731">
            <v>0</v>
          </cell>
          <cell r="BH731" t="str">
            <v/>
          </cell>
          <cell r="BI731" t="str">
            <v/>
          </cell>
          <cell r="BJ731" t="str">
            <v/>
          </cell>
          <cell r="BK731" t="str">
            <v/>
          </cell>
          <cell r="BL731"/>
          <cell r="BM731"/>
          <cell r="BN731"/>
          <cell r="BO731"/>
          <cell r="BP731"/>
          <cell r="BQ731"/>
          <cell r="BR731"/>
          <cell r="BS731"/>
          <cell r="BU731"/>
          <cell r="BV731"/>
          <cell r="BW731"/>
          <cell r="BX731"/>
          <cell r="BY731"/>
          <cell r="BZ731"/>
          <cell r="CA731"/>
          <cell r="CB731"/>
          <cell r="CC731"/>
        </row>
        <row r="732">
          <cell r="C732"/>
          <cell r="D732"/>
          <cell r="E732"/>
          <cell r="F732"/>
          <cell r="G732"/>
          <cell r="H732"/>
          <cell r="I732"/>
          <cell r="J732"/>
          <cell r="K732"/>
          <cell r="L732"/>
          <cell r="M732"/>
          <cell r="N732"/>
          <cell r="O732"/>
          <cell r="P732"/>
          <cell r="Q732"/>
          <cell r="R732"/>
          <cell r="S732"/>
          <cell r="T732"/>
          <cell r="U732"/>
          <cell r="V732"/>
          <cell r="W732" t="str">
            <v/>
          </cell>
          <cell r="X732"/>
          <cell r="Y732"/>
          <cell r="Z732"/>
          <cell r="AA732"/>
          <cell r="AB732"/>
          <cell r="AC732"/>
          <cell r="AD732"/>
          <cell r="AE732"/>
          <cell r="AF732"/>
          <cell r="AG732"/>
          <cell r="AH732"/>
          <cell r="AI732"/>
          <cell r="AJ732"/>
          <cell r="AK732"/>
          <cell r="AL732"/>
          <cell r="AM732"/>
          <cell r="AN732"/>
          <cell r="AO732" t="e">
            <v>#N/A</v>
          </cell>
          <cell r="AP732"/>
          <cell r="AQ732"/>
          <cell r="AR732"/>
          <cell r="AS732"/>
          <cell r="AT732"/>
          <cell r="AU732" t="str">
            <v/>
          </cell>
          <cell r="AV732" t="str">
            <v/>
          </cell>
          <cell r="AW732" t="str">
            <v/>
          </cell>
          <cell r="AX732" t="str">
            <v/>
          </cell>
          <cell r="AY732" t="str">
            <v/>
          </cell>
          <cell r="AZ732" t="str">
            <v/>
          </cell>
          <cell r="BA732" t="str">
            <v/>
          </cell>
          <cell r="BB732" t="str">
            <v/>
          </cell>
          <cell r="BC732" t="str">
            <v/>
          </cell>
          <cell r="BD732" t="str">
            <v/>
          </cell>
          <cell r="BE732" t="str">
            <v/>
          </cell>
          <cell r="BF732" t="e">
            <v>#N/A</v>
          </cell>
          <cell r="BG732">
            <v>0</v>
          </cell>
          <cell r="BH732" t="str">
            <v/>
          </cell>
          <cell r="BI732" t="str">
            <v/>
          </cell>
          <cell r="BJ732" t="str">
            <v/>
          </cell>
          <cell r="BK732" t="str">
            <v/>
          </cell>
          <cell r="BL732"/>
          <cell r="BM732"/>
          <cell r="BN732"/>
          <cell r="BO732"/>
          <cell r="BP732"/>
          <cell r="BQ732"/>
          <cell r="BR732"/>
          <cell r="BS732"/>
          <cell r="BU732"/>
          <cell r="BV732"/>
          <cell r="BW732"/>
          <cell r="BX732"/>
          <cell r="BY732"/>
          <cell r="BZ732"/>
          <cell r="CA732"/>
          <cell r="CB732"/>
          <cell r="CC732"/>
        </row>
        <row r="733">
          <cell r="C733"/>
          <cell r="D733"/>
          <cell r="E733"/>
          <cell r="F733"/>
          <cell r="G733"/>
          <cell r="H733"/>
          <cell r="I733"/>
          <cell r="J733"/>
          <cell r="K733"/>
          <cell r="L733"/>
          <cell r="M733"/>
          <cell r="N733"/>
          <cell r="O733"/>
          <cell r="P733"/>
          <cell r="Q733"/>
          <cell r="R733"/>
          <cell r="S733"/>
          <cell r="T733"/>
          <cell r="U733"/>
          <cell r="V733"/>
          <cell r="W733" t="str">
            <v/>
          </cell>
          <cell r="X733"/>
          <cell r="Y733"/>
          <cell r="Z733"/>
          <cell r="AA733"/>
          <cell r="AB733"/>
          <cell r="AC733"/>
          <cell r="AD733"/>
          <cell r="AE733"/>
          <cell r="AF733"/>
          <cell r="AG733"/>
          <cell r="AH733"/>
          <cell r="AI733"/>
          <cell r="AJ733"/>
          <cell r="AK733"/>
          <cell r="AL733"/>
          <cell r="AM733"/>
          <cell r="AN733"/>
          <cell r="AO733" t="e">
            <v>#N/A</v>
          </cell>
          <cell r="AP733"/>
          <cell r="AQ733"/>
          <cell r="AR733"/>
          <cell r="AS733"/>
          <cell r="AT733"/>
          <cell r="AU733" t="str">
            <v/>
          </cell>
          <cell r="AV733" t="str">
            <v/>
          </cell>
          <cell r="AW733" t="str">
            <v/>
          </cell>
          <cell r="AX733" t="str">
            <v/>
          </cell>
          <cell r="AY733" t="str">
            <v/>
          </cell>
          <cell r="AZ733" t="str">
            <v/>
          </cell>
          <cell r="BA733" t="str">
            <v/>
          </cell>
          <cell r="BB733" t="str">
            <v/>
          </cell>
          <cell r="BC733" t="str">
            <v/>
          </cell>
          <cell r="BD733" t="str">
            <v/>
          </cell>
          <cell r="BE733" t="str">
            <v/>
          </cell>
          <cell r="BF733" t="e">
            <v>#N/A</v>
          </cell>
          <cell r="BG733">
            <v>0</v>
          </cell>
          <cell r="BH733" t="str">
            <v/>
          </cell>
          <cell r="BI733" t="str">
            <v/>
          </cell>
          <cell r="BJ733" t="str">
            <v/>
          </cell>
          <cell r="BK733" t="str">
            <v/>
          </cell>
          <cell r="BL733"/>
          <cell r="BM733"/>
          <cell r="BN733"/>
          <cell r="BO733"/>
          <cell r="BP733"/>
          <cell r="BQ733"/>
          <cell r="BR733"/>
          <cell r="BS733"/>
          <cell r="BU733"/>
          <cell r="BV733"/>
          <cell r="BW733"/>
          <cell r="BX733"/>
          <cell r="BY733"/>
          <cell r="BZ733"/>
          <cell r="CA733"/>
          <cell r="CB733"/>
          <cell r="CC733"/>
        </row>
        <row r="734">
          <cell r="C734"/>
          <cell r="D734"/>
          <cell r="E734"/>
          <cell r="F734"/>
          <cell r="G734"/>
          <cell r="H734"/>
          <cell r="I734"/>
          <cell r="J734"/>
          <cell r="K734"/>
          <cell r="L734"/>
          <cell r="M734"/>
          <cell r="N734"/>
          <cell r="O734"/>
          <cell r="P734"/>
          <cell r="Q734"/>
          <cell r="R734"/>
          <cell r="S734"/>
          <cell r="T734"/>
          <cell r="U734"/>
          <cell r="V734"/>
          <cell r="W734" t="str">
            <v/>
          </cell>
          <cell r="X734"/>
          <cell r="Y734"/>
          <cell r="Z734"/>
          <cell r="AA734"/>
          <cell r="AB734"/>
          <cell r="AC734"/>
          <cell r="AD734"/>
          <cell r="AE734"/>
          <cell r="AF734"/>
          <cell r="AG734"/>
          <cell r="AH734"/>
          <cell r="AI734"/>
          <cell r="AJ734"/>
          <cell r="AK734"/>
          <cell r="AL734"/>
          <cell r="AM734"/>
          <cell r="AN734"/>
          <cell r="AO734" t="e">
            <v>#N/A</v>
          </cell>
          <cell r="AP734"/>
          <cell r="AQ734"/>
          <cell r="AR734"/>
          <cell r="AS734"/>
          <cell r="AT734"/>
          <cell r="AU734" t="str">
            <v/>
          </cell>
          <cell r="AV734" t="str">
            <v/>
          </cell>
          <cell r="AW734" t="str">
            <v/>
          </cell>
          <cell r="AX734" t="str">
            <v/>
          </cell>
          <cell r="AY734" t="str">
            <v/>
          </cell>
          <cell r="AZ734" t="str">
            <v/>
          </cell>
          <cell r="BA734" t="str">
            <v/>
          </cell>
          <cell r="BB734" t="str">
            <v/>
          </cell>
          <cell r="BC734" t="str">
            <v/>
          </cell>
          <cell r="BD734" t="str">
            <v/>
          </cell>
          <cell r="BE734" t="str">
            <v/>
          </cell>
          <cell r="BF734" t="e">
            <v>#N/A</v>
          </cell>
          <cell r="BG734">
            <v>0</v>
          </cell>
          <cell r="BH734" t="str">
            <v/>
          </cell>
          <cell r="BI734" t="str">
            <v/>
          </cell>
          <cell r="BJ734" t="str">
            <v/>
          </cell>
          <cell r="BK734" t="str">
            <v/>
          </cell>
          <cell r="BL734"/>
          <cell r="BM734"/>
          <cell r="BN734"/>
          <cell r="BO734"/>
          <cell r="BP734"/>
          <cell r="BQ734"/>
          <cell r="BR734"/>
          <cell r="BS734"/>
          <cell r="BU734"/>
          <cell r="BV734"/>
          <cell r="BW734"/>
          <cell r="BX734"/>
          <cell r="BY734"/>
          <cell r="BZ734"/>
          <cell r="CA734"/>
          <cell r="CB734"/>
          <cell r="CC734"/>
        </row>
        <row r="735">
          <cell r="C735"/>
          <cell r="D735"/>
          <cell r="E735"/>
          <cell r="F735"/>
          <cell r="G735"/>
          <cell r="H735"/>
          <cell r="I735"/>
          <cell r="J735"/>
          <cell r="K735"/>
          <cell r="L735"/>
          <cell r="M735"/>
          <cell r="N735"/>
          <cell r="O735"/>
          <cell r="P735"/>
          <cell r="Q735"/>
          <cell r="R735"/>
          <cell r="S735"/>
          <cell r="T735"/>
          <cell r="U735"/>
          <cell r="V735"/>
          <cell r="W735" t="str">
            <v/>
          </cell>
          <cell r="X735"/>
          <cell r="Y735"/>
          <cell r="Z735"/>
          <cell r="AA735"/>
          <cell r="AB735"/>
          <cell r="AC735"/>
          <cell r="AD735"/>
          <cell r="AE735"/>
          <cell r="AF735"/>
          <cell r="AG735"/>
          <cell r="AH735"/>
          <cell r="AI735"/>
          <cell r="AJ735"/>
          <cell r="AK735"/>
          <cell r="AL735"/>
          <cell r="AM735"/>
          <cell r="AN735"/>
          <cell r="AO735" t="e">
            <v>#N/A</v>
          </cell>
          <cell r="AP735"/>
          <cell r="AQ735"/>
          <cell r="AR735"/>
          <cell r="AS735"/>
          <cell r="AT735"/>
          <cell r="AU735" t="str">
            <v/>
          </cell>
          <cell r="AV735" t="str">
            <v/>
          </cell>
          <cell r="AW735" t="str">
            <v/>
          </cell>
          <cell r="AX735" t="str">
            <v/>
          </cell>
          <cell r="AY735" t="str">
            <v/>
          </cell>
          <cell r="AZ735" t="str">
            <v/>
          </cell>
          <cell r="BA735" t="str">
            <v/>
          </cell>
          <cell r="BB735" t="str">
            <v/>
          </cell>
          <cell r="BC735" t="str">
            <v/>
          </cell>
          <cell r="BD735" t="str">
            <v/>
          </cell>
          <cell r="BE735" t="str">
            <v/>
          </cell>
          <cell r="BF735" t="e">
            <v>#N/A</v>
          </cell>
          <cell r="BG735">
            <v>0</v>
          </cell>
          <cell r="BH735" t="str">
            <v/>
          </cell>
          <cell r="BI735" t="str">
            <v/>
          </cell>
          <cell r="BJ735" t="str">
            <v/>
          </cell>
          <cell r="BK735" t="str">
            <v/>
          </cell>
          <cell r="BL735"/>
          <cell r="BM735"/>
          <cell r="BN735"/>
          <cell r="BO735"/>
          <cell r="BP735"/>
          <cell r="BQ735"/>
          <cell r="BR735"/>
          <cell r="BS735"/>
          <cell r="BU735"/>
          <cell r="BV735"/>
          <cell r="BW735"/>
          <cell r="BX735"/>
          <cell r="BY735"/>
          <cell r="BZ735"/>
          <cell r="CA735"/>
          <cell r="CB735"/>
          <cell r="CC735"/>
        </row>
        <row r="736">
          <cell r="C736"/>
          <cell r="D736"/>
          <cell r="E736"/>
          <cell r="F736"/>
          <cell r="G736"/>
          <cell r="H736"/>
          <cell r="I736"/>
          <cell r="J736"/>
          <cell r="K736"/>
          <cell r="L736"/>
          <cell r="M736"/>
          <cell r="N736"/>
          <cell r="O736"/>
          <cell r="P736"/>
          <cell r="Q736"/>
          <cell r="R736"/>
          <cell r="S736"/>
          <cell r="T736"/>
          <cell r="U736"/>
          <cell r="V736"/>
          <cell r="W736" t="str">
            <v/>
          </cell>
          <cell r="X736"/>
          <cell r="Y736"/>
          <cell r="Z736"/>
          <cell r="AA736"/>
          <cell r="AB736"/>
          <cell r="AC736"/>
          <cell r="AD736"/>
          <cell r="AE736"/>
          <cell r="AF736"/>
          <cell r="AG736"/>
          <cell r="AH736"/>
          <cell r="AI736"/>
          <cell r="AJ736"/>
          <cell r="AK736"/>
          <cell r="AL736"/>
          <cell r="AM736"/>
          <cell r="AN736"/>
          <cell r="AO736" t="e">
            <v>#N/A</v>
          </cell>
          <cell r="AP736"/>
          <cell r="AQ736"/>
          <cell r="AR736"/>
          <cell r="AS736"/>
          <cell r="AT736"/>
          <cell r="AU736" t="str">
            <v/>
          </cell>
          <cell r="AV736" t="str">
            <v/>
          </cell>
          <cell r="AW736" t="str">
            <v/>
          </cell>
          <cell r="AX736" t="str">
            <v/>
          </cell>
          <cell r="AY736" t="str">
            <v/>
          </cell>
          <cell r="AZ736" t="str">
            <v/>
          </cell>
          <cell r="BA736" t="str">
            <v/>
          </cell>
          <cell r="BB736" t="str">
            <v/>
          </cell>
          <cell r="BC736" t="str">
            <v/>
          </cell>
          <cell r="BD736" t="str">
            <v/>
          </cell>
          <cell r="BE736" t="str">
            <v/>
          </cell>
          <cell r="BF736" t="e">
            <v>#N/A</v>
          </cell>
          <cell r="BG736">
            <v>0</v>
          </cell>
          <cell r="BH736" t="str">
            <v/>
          </cell>
          <cell r="BI736" t="str">
            <v/>
          </cell>
          <cell r="BJ736" t="str">
            <v/>
          </cell>
          <cell r="BK736" t="str">
            <v/>
          </cell>
          <cell r="BL736"/>
          <cell r="BM736"/>
          <cell r="BN736"/>
          <cell r="BO736"/>
          <cell r="BP736"/>
          <cell r="BQ736"/>
          <cell r="BR736"/>
          <cell r="BS736"/>
          <cell r="BU736"/>
          <cell r="BV736"/>
          <cell r="BW736"/>
          <cell r="BX736"/>
          <cell r="BY736"/>
          <cell r="BZ736"/>
          <cell r="CA736"/>
          <cell r="CB736"/>
          <cell r="CC736"/>
        </row>
        <row r="737">
          <cell r="C737"/>
          <cell r="D737"/>
          <cell r="E737"/>
          <cell r="F737"/>
          <cell r="G737"/>
          <cell r="H737"/>
          <cell r="I737"/>
          <cell r="J737"/>
          <cell r="K737"/>
          <cell r="L737"/>
          <cell r="M737"/>
          <cell r="N737"/>
          <cell r="O737"/>
          <cell r="P737"/>
          <cell r="Q737"/>
          <cell r="R737"/>
          <cell r="S737"/>
          <cell r="T737"/>
          <cell r="U737"/>
          <cell r="V737"/>
          <cell r="W737" t="str">
            <v/>
          </cell>
          <cell r="X737"/>
          <cell r="Y737"/>
          <cell r="Z737"/>
          <cell r="AA737"/>
          <cell r="AB737"/>
          <cell r="AC737"/>
          <cell r="AD737"/>
          <cell r="AE737"/>
          <cell r="AF737"/>
          <cell r="AG737"/>
          <cell r="AH737"/>
          <cell r="AI737"/>
          <cell r="AJ737"/>
          <cell r="AK737"/>
          <cell r="AL737"/>
          <cell r="AM737"/>
          <cell r="AN737"/>
          <cell r="AO737" t="e">
            <v>#N/A</v>
          </cell>
          <cell r="AP737"/>
          <cell r="AQ737"/>
          <cell r="AR737"/>
          <cell r="AS737"/>
          <cell r="AT737"/>
          <cell r="AU737" t="str">
            <v/>
          </cell>
          <cell r="AV737" t="str">
            <v/>
          </cell>
          <cell r="AW737" t="str">
            <v/>
          </cell>
          <cell r="AX737" t="str">
            <v/>
          </cell>
          <cell r="AY737" t="str">
            <v/>
          </cell>
          <cell r="AZ737" t="str">
            <v/>
          </cell>
          <cell r="BA737" t="str">
            <v/>
          </cell>
          <cell r="BB737" t="str">
            <v/>
          </cell>
          <cell r="BC737" t="str">
            <v/>
          </cell>
          <cell r="BD737" t="str">
            <v/>
          </cell>
          <cell r="BE737" t="str">
            <v/>
          </cell>
          <cell r="BF737" t="e">
            <v>#N/A</v>
          </cell>
          <cell r="BG737">
            <v>0</v>
          </cell>
          <cell r="BH737" t="str">
            <v/>
          </cell>
          <cell r="BI737" t="str">
            <v/>
          </cell>
          <cell r="BJ737" t="str">
            <v/>
          </cell>
          <cell r="BK737" t="str">
            <v/>
          </cell>
          <cell r="BL737"/>
          <cell r="BM737"/>
          <cell r="BN737"/>
          <cell r="BO737"/>
          <cell r="BP737"/>
          <cell r="BQ737"/>
          <cell r="BR737"/>
          <cell r="BS737"/>
          <cell r="BU737"/>
          <cell r="BV737"/>
          <cell r="BW737"/>
          <cell r="BX737"/>
          <cell r="BY737"/>
          <cell r="BZ737"/>
          <cell r="CA737"/>
          <cell r="CB737"/>
          <cell r="CC737"/>
        </row>
        <row r="738">
          <cell r="C738"/>
          <cell r="D738"/>
          <cell r="E738"/>
          <cell r="F738"/>
          <cell r="G738"/>
          <cell r="H738"/>
          <cell r="I738"/>
          <cell r="J738"/>
          <cell r="K738"/>
          <cell r="L738"/>
          <cell r="M738"/>
          <cell r="N738"/>
          <cell r="O738"/>
          <cell r="P738"/>
          <cell r="Q738"/>
          <cell r="R738"/>
          <cell r="S738"/>
          <cell r="T738"/>
          <cell r="U738"/>
          <cell r="V738"/>
          <cell r="W738" t="str">
            <v/>
          </cell>
          <cell r="X738"/>
          <cell r="Y738"/>
          <cell r="Z738"/>
          <cell r="AA738"/>
          <cell r="AB738"/>
          <cell r="AC738"/>
          <cell r="AD738"/>
          <cell r="AE738"/>
          <cell r="AF738"/>
          <cell r="AG738"/>
          <cell r="AH738"/>
          <cell r="AI738"/>
          <cell r="AJ738"/>
          <cell r="AK738"/>
          <cell r="AL738"/>
          <cell r="AM738"/>
          <cell r="AN738"/>
          <cell r="AO738" t="e">
            <v>#N/A</v>
          </cell>
          <cell r="AP738"/>
          <cell r="AQ738"/>
          <cell r="AR738"/>
          <cell r="AS738"/>
          <cell r="AT738"/>
          <cell r="AU738" t="str">
            <v/>
          </cell>
          <cell r="AV738" t="str">
            <v/>
          </cell>
          <cell r="AW738" t="str">
            <v/>
          </cell>
          <cell r="AX738" t="str">
            <v/>
          </cell>
          <cell r="AY738" t="str">
            <v/>
          </cell>
          <cell r="AZ738" t="str">
            <v/>
          </cell>
          <cell r="BA738" t="str">
            <v/>
          </cell>
          <cell r="BB738" t="str">
            <v/>
          </cell>
          <cell r="BC738" t="str">
            <v/>
          </cell>
          <cell r="BD738" t="str">
            <v/>
          </cell>
          <cell r="BE738" t="str">
            <v/>
          </cell>
          <cell r="BF738" t="e">
            <v>#N/A</v>
          </cell>
          <cell r="BG738">
            <v>0</v>
          </cell>
          <cell r="BH738" t="str">
            <v/>
          </cell>
          <cell r="BI738" t="str">
            <v/>
          </cell>
          <cell r="BJ738" t="str">
            <v/>
          </cell>
          <cell r="BK738" t="str">
            <v/>
          </cell>
          <cell r="BL738"/>
          <cell r="BM738"/>
          <cell r="BN738"/>
          <cell r="BO738"/>
          <cell r="BP738"/>
          <cell r="BQ738"/>
          <cell r="BR738"/>
          <cell r="BS738"/>
          <cell r="BU738"/>
          <cell r="BV738"/>
          <cell r="BW738"/>
          <cell r="BX738"/>
          <cell r="BY738"/>
          <cell r="BZ738"/>
          <cell r="CA738"/>
          <cell r="CB738"/>
          <cell r="CC738"/>
        </row>
        <row r="739">
          <cell r="C739"/>
          <cell r="D739"/>
          <cell r="E739"/>
          <cell r="F739"/>
          <cell r="G739"/>
          <cell r="H739"/>
          <cell r="I739"/>
          <cell r="J739"/>
          <cell r="K739"/>
          <cell r="L739"/>
          <cell r="M739"/>
          <cell r="N739"/>
          <cell r="O739"/>
          <cell r="P739"/>
          <cell r="Q739"/>
          <cell r="R739"/>
          <cell r="S739"/>
          <cell r="T739"/>
          <cell r="U739"/>
          <cell r="V739"/>
          <cell r="W739" t="str">
            <v/>
          </cell>
          <cell r="X739"/>
          <cell r="Y739"/>
          <cell r="Z739"/>
          <cell r="AA739"/>
          <cell r="AB739"/>
          <cell r="AC739"/>
          <cell r="AD739"/>
          <cell r="AE739"/>
          <cell r="AF739"/>
          <cell r="AG739"/>
          <cell r="AH739"/>
          <cell r="AI739"/>
          <cell r="AJ739"/>
          <cell r="AK739"/>
          <cell r="AL739"/>
          <cell r="AM739"/>
          <cell r="AN739"/>
          <cell r="AO739" t="e">
            <v>#N/A</v>
          </cell>
          <cell r="AP739"/>
          <cell r="AQ739"/>
          <cell r="AR739"/>
          <cell r="AS739"/>
          <cell r="AT739"/>
          <cell r="AU739" t="str">
            <v/>
          </cell>
          <cell r="AV739" t="str">
            <v/>
          </cell>
          <cell r="AW739" t="str">
            <v/>
          </cell>
          <cell r="AX739" t="str">
            <v/>
          </cell>
          <cell r="AY739" t="str">
            <v/>
          </cell>
          <cell r="AZ739" t="str">
            <v/>
          </cell>
          <cell r="BA739" t="str">
            <v/>
          </cell>
          <cell r="BB739" t="str">
            <v/>
          </cell>
          <cell r="BC739" t="str">
            <v/>
          </cell>
          <cell r="BD739" t="str">
            <v/>
          </cell>
          <cell r="BE739" t="str">
            <v/>
          </cell>
          <cell r="BF739" t="e">
            <v>#N/A</v>
          </cell>
          <cell r="BG739">
            <v>0</v>
          </cell>
          <cell r="BH739" t="str">
            <v/>
          </cell>
          <cell r="BI739" t="str">
            <v/>
          </cell>
          <cell r="BJ739" t="str">
            <v/>
          </cell>
          <cell r="BK739" t="str">
            <v/>
          </cell>
          <cell r="BL739"/>
          <cell r="BM739"/>
          <cell r="BN739"/>
          <cell r="BO739"/>
          <cell r="BP739"/>
          <cell r="BQ739"/>
          <cell r="BR739"/>
          <cell r="BS739"/>
          <cell r="BU739"/>
          <cell r="BV739"/>
          <cell r="BW739"/>
          <cell r="BX739"/>
          <cell r="BY739"/>
          <cell r="BZ739"/>
          <cell r="CA739"/>
          <cell r="CB739"/>
          <cell r="CC739"/>
        </row>
        <row r="740">
          <cell r="C740"/>
          <cell r="D740"/>
          <cell r="E740"/>
          <cell r="F740"/>
          <cell r="G740"/>
          <cell r="H740"/>
          <cell r="I740"/>
          <cell r="J740"/>
          <cell r="K740"/>
          <cell r="L740"/>
          <cell r="M740"/>
          <cell r="N740"/>
          <cell r="O740"/>
          <cell r="P740"/>
          <cell r="Q740"/>
          <cell r="R740"/>
          <cell r="S740"/>
          <cell r="T740"/>
          <cell r="U740"/>
          <cell r="V740"/>
          <cell r="W740" t="str">
            <v/>
          </cell>
          <cell r="X740"/>
          <cell r="Y740"/>
          <cell r="Z740"/>
          <cell r="AA740"/>
          <cell r="AB740"/>
          <cell r="AC740"/>
          <cell r="AD740"/>
          <cell r="AE740"/>
          <cell r="AF740"/>
          <cell r="AG740"/>
          <cell r="AH740"/>
          <cell r="AI740"/>
          <cell r="AJ740"/>
          <cell r="AK740"/>
          <cell r="AL740"/>
          <cell r="AM740"/>
          <cell r="AN740"/>
          <cell r="AO740" t="e">
            <v>#N/A</v>
          </cell>
          <cell r="AP740"/>
          <cell r="AQ740"/>
          <cell r="AR740"/>
          <cell r="AS740"/>
          <cell r="AT740"/>
          <cell r="AU740" t="str">
            <v/>
          </cell>
          <cell r="AV740" t="str">
            <v/>
          </cell>
          <cell r="AW740" t="str">
            <v/>
          </cell>
          <cell r="AX740" t="str">
            <v/>
          </cell>
          <cell r="AY740" t="str">
            <v/>
          </cell>
          <cell r="AZ740" t="str">
            <v/>
          </cell>
          <cell r="BA740" t="str">
            <v/>
          </cell>
          <cell r="BB740" t="str">
            <v/>
          </cell>
          <cell r="BC740" t="str">
            <v/>
          </cell>
          <cell r="BD740" t="str">
            <v/>
          </cell>
          <cell r="BE740" t="str">
            <v/>
          </cell>
          <cell r="BF740" t="e">
            <v>#N/A</v>
          </cell>
          <cell r="BG740">
            <v>0</v>
          </cell>
          <cell r="BH740" t="str">
            <v/>
          </cell>
          <cell r="BI740" t="str">
            <v/>
          </cell>
          <cell r="BJ740" t="str">
            <v/>
          </cell>
          <cell r="BK740" t="str">
            <v/>
          </cell>
          <cell r="BL740"/>
          <cell r="BM740"/>
          <cell r="BN740"/>
          <cell r="BO740"/>
          <cell r="BP740"/>
          <cell r="BQ740"/>
          <cell r="BR740"/>
          <cell r="BS740"/>
          <cell r="BU740"/>
          <cell r="BV740"/>
          <cell r="BW740"/>
          <cell r="BX740"/>
          <cell r="BY740"/>
          <cell r="BZ740"/>
          <cell r="CA740"/>
          <cell r="CB740"/>
          <cell r="CC740"/>
        </row>
        <row r="741">
          <cell r="C741"/>
          <cell r="D741"/>
          <cell r="E741"/>
          <cell r="F741"/>
          <cell r="G741"/>
          <cell r="H741"/>
          <cell r="I741"/>
          <cell r="J741"/>
          <cell r="K741"/>
          <cell r="L741"/>
          <cell r="M741"/>
          <cell r="N741"/>
          <cell r="O741"/>
          <cell r="P741"/>
          <cell r="Q741"/>
          <cell r="R741"/>
          <cell r="S741"/>
          <cell r="T741"/>
          <cell r="U741"/>
          <cell r="V741"/>
          <cell r="W741" t="str">
            <v/>
          </cell>
          <cell r="X741"/>
          <cell r="Y741"/>
          <cell r="Z741"/>
          <cell r="AA741"/>
          <cell r="AB741"/>
          <cell r="AC741"/>
          <cell r="AD741"/>
          <cell r="AE741"/>
          <cell r="AF741"/>
          <cell r="AG741"/>
          <cell r="AH741"/>
          <cell r="AI741"/>
          <cell r="AJ741"/>
          <cell r="AK741"/>
          <cell r="AL741"/>
          <cell r="AM741"/>
          <cell r="AN741"/>
          <cell r="AO741" t="e">
            <v>#N/A</v>
          </cell>
          <cell r="AP741"/>
          <cell r="AQ741"/>
          <cell r="AR741"/>
          <cell r="AS741"/>
          <cell r="AT741"/>
          <cell r="AU741" t="str">
            <v/>
          </cell>
          <cell r="AV741" t="str">
            <v/>
          </cell>
          <cell r="AW741" t="str">
            <v/>
          </cell>
          <cell r="AX741" t="str">
            <v/>
          </cell>
          <cell r="AY741" t="str">
            <v/>
          </cell>
          <cell r="AZ741" t="str">
            <v/>
          </cell>
          <cell r="BA741" t="str">
            <v/>
          </cell>
          <cell r="BB741" t="str">
            <v/>
          </cell>
          <cell r="BC741" t="str">
            <v/>
          </cell>
          <cell r="BD741" t="str">
            <v/>
          </cell>
          <cell r="BE741" t="str">
            <v/>
          </cell>
          <cell r="BF741" t="e">
            <v>#N/A</v>
          </cell>
          <cell r="BG741">
            <v>0</v>
          </cell>
          <cell r="BH741" t="str">
            <v/>
          </cell>
          <cell r="BI741" t="str">
            <v/>
          </cell>
          <cell r="BJ741" t="str">
            <v/>
          </cell>
          <cell r="BK741" t="str">
            <v/>
          </cell>
          <cell r="BL741"/>
          <cell r="BM741"/>
          <cell r="BN741"/>
          <cell r="BO741"/>
          <cell r="BP741"/>
          <cell r="BQ741"/>
          <cell r="BR741"/>
          <cell r="BS741"/>
          <cell r="BU741"/>
          <cell r="BV741"/>
          <cell r="BW741"/>
          <cell r="BX741"/>
          <cell r="BY741"/>
          <cell r="BZ741"/>
          <cell r="CA741"/>
          <cell r="CB741"/>
          <cell r="CC741"/>
        </row>
        <row r="742">
          <cell r="C742"/>
          <cell r="D742"/>
          <cell r="E742"/>
          <cell r="F742"/>
          <cell r="G742"/>
          <cell r="H742"/>
          <cell r="I742"/>
          <cell r="J742"/>
          <cell r="K742"/>
          <cell r="L742"/>
          <cell r="M742"/>
          <cell r="N742"/>
          <cell r="O742"/>
          <cell r="P742"/>
          <cell r="Q742"/>
          <cell r="R742"/>
          <cell r="S742"/>
          <cell r="T742"/>
          <cell r="U742"/>
          <cell r="V742"/>
          <cell r="W742" t="str">
            <v/>
          </cell>
          <cell r="X742"/>
          <cell r="Y742"/>
          <cell r="Z742"/>
          <cell r="AA742"/>
          <cell r="AB742"/>
          <cell r="AC742"/>
          <cell r="AD742"/>
          <cell r="AE742"/>
          <cell r="AF742"/>
          <cell r="AG742"/>
          <cell r="AH742"/>
          <cell r="AI742"/>
          <cell r="AJ742"/>
          <cell r="AK742"/>
          <cell r="AL742"/>
          <cell r="AM742"/>
          <cell r="AN742"/>
          <cell r="AO742" t="e">
            <v>#N/A</v>
          </cell>
          <cell r="AP742"/>
          <cell r="AQ742"/>
          <cell r="AR742"/>
          <cell r="AS742"/>
          <cell r="AT742"/>
          <cell r="AU742" t="str">
            <v/>
          </cell>
          <cell r="AV742" t="str">
            <v/>
          </cell>
          <cell r="AW742" t="str">
            <v/>
          </cell>
          <cell r="AX742" t="str">
            <v/>
          </cell>
          <cell r="AY742" t="str">
            <v/>
          </cell>
          <cell r="AZ742" t="str">
            <v/>
          </cell>
          <cell r="BA742" t="str">
            <v/>
          </cell>
          <cell r="BB742" t="str">
            <v/>
          </cell>
          <cell r="BC742" t="str">
            <v/>
          </cell>
          <cell r="BD742" t="str">
            <v/>
          </cell>
          <cell r="BE742" t="str">
            <v/>
          </cell>
          <cell r="BF742" t="e">
            <v>#N/A</v>
          </cell>
          <cell r="BG742">
            <v>0</v>
          </cell>
          <cell r="BH742" t="str">
            <v/>
          </cell>
          <cell r="BI742" t="str">
            <v/>
          </cell>
          <cell r="BJ742" t="str">
            <v/>
          </cell>
          <cell r="BK742" t="str">
            <v/>
          </cell>
          <cell r="BL742"/>
          <cell r="BM742"/>
          <cell r="BN742"/>
          <cell r="BO742"/>
          <cell r="BP742"/>
          <cell r="BQ742"/>
          <cell r="BR742"/>
          <cell r="BS742"/>
          <cell r="BU742"/>
          <cell r="BV742"/>
          <cell r="BW742"/>
          <cell r="BX742"/>
          <cell r="BY742"/>
          <cell r="BZ742"/>
          <cell r="CA742"/>
          <cell r="CB742"/>
          <cell r="CC742"/>
        </row>
        <row r="743">
          <cell r="C743"/>
          <cell r="D743"/>
          <cell r="E743"/>
          <cell r="F743"/>
          <cell r="G743"/>
          <cell r="H743"/>
          <cell r="I743"/>
          <cell r="J743"/>
          <cell r="K743"/>
          <cell r="L743"/>
          <cell r="M743"/>
          <cell r="N743"/>
          <cell r="O743"/>
          <cell r="P743"/>
          <cell r="Q743"/>
          <cell r="R743"/>
          <cell r="S743"/>
          <cell r="T743"/>
          <cell r="U743"/>
          <cell r="V743"/>
          <cell r="W743" t="str">
            <v/>
          </cell>
          <cell r="X743"/>
          <cell r="Y743"/>
          <cell r="Z743"/>
          <cell r="AA743"/>
          <cell r="AB743"/>
          <cell r="AC743"/>
          <cell r="AD743"/>
          <cell r="AE743"/>
          <cell r="AF743"/>
          <cell r="AG743"/>
          <cell r="AH743"/>
          <cell r="AI743"/>
          <cell r="AJ743"/>
          <cell r="AK743"/>
          <cell r="AL743"/>
          <cell r="AM743"/>
          <cell r="AN743"/>
          <cell r="AO743" t="e">
            <v>#N/A</v>
          </cell>
          <cell r="AP743"/>
          <cell r="AQ743"/>
          <cell r="AR743"/>
          <cell r="AS743"/>
          <cell r="AT743"/>
          <cell r="AU743" t="str">
            <v/>
          </cell>
          <cell r="AV743" t="str">
            <v/>
          </cell>
          <cell r="AW743" t="str">
            <v/>
          </cell>
          <cell r="AX743" t="str">
            <v/>
          </cell>
          <cell r="AY743" t="str">
            <v/>
          </cell>
          <cell r="AZ743" t="str">
            <v/>
          </cell>
          <cell r="BA743" t="str">
            <v/>
          </cell>
          <cell r="BB743" t="str">
            <v/>
          </cell>
          <cell r="BC743" t="str">
            <v/>
          </cell>
          <cell r="BD743" t="str">
            <v/>
          </cell>
          <cell r="BE743" t="str">
            <v/>
          </cell>
          <cell r="BF743" t="e">
            <v>#N/A</v>
          </cell>
          <cell r="BG743">
            <v>0</v>
          </cell>
          <cell r="BH743" t="str">
            <v/>
          </cell>
          <cell r="BI743" t="str">
            <v/>
          </cell>
          <cell r="BJ743" t="str">
            <v/>
          </cell>
          <cell r="BK743" t="str">
            <v/>
          </cell>
          <cell r="BL743"/>
          <cell r="BM743"/>
          <cell r="BN743"/>
          <cell r="BO743"/>
          <cell r="BP743"/>
          <cell r="BQ743"/>
          <cell r="BR743"/>
          <cell r="BS743"/>
          <cell r="BU743"/>
          <cell r="BV743"/>
          <cell r="BW743"/>
          <cell r="BX743"/>
          <cell r="BY743"/>
          <cell r="BZ743"/>
          <cell r="CA743"/>
          <cell r="CB743"/>
          <cell r="CC743"/>
        </row>
        <row r="744">
          <cell r="C744"/>
          <cell r="D744"/>
          <cell r="E744"/>
          <cell r="F744"/>
          <cell r="G744"/>
          <cell r="H744"/>
          <cell r="I744"/>
          <cell r="J744"/>
          <cell r="K744"/>
          <cell r="L744"/>
          <cell r="M744"/>
          <cell r="N744"/>
          <cell r="O744"/>
          <cell r="P744"/>
          <cell r="Q744"/>
          <cell r="R744"/>
          <cell r="S744"/>
          <cell r="T744"/>
          <cell r="U744"/>
          <cell r="V744"/>
          <cell r="W744" t="str">
            <v/>
          </cell>
          <cell r="X744"/>
          <cell r="Y744"/>
          <cell r="Z744"/>
          <cell r="AA744"/>
          <cell r="AB744"/>
          <cell r="AC744"/>
          <cell r="AD744"/>
          <cell r="AE744"/>
          <cell r="AF744"/>
          <cell r="AG744"/>
          <cell r="AH744"/>
          <cell r="AI744"/>
          <cell r="AJ744"/>
          <cell r="AK744"/>
          <cell r="AL744"/>
          <cell r="AM744"/>
          <cell r="AN744"/>
          <cell r="AO744" t="e">
            <v>#N/A</v>
          </cell>
          <cell r="AP744"/>
          <cell r="AQ744"/>
          <cell r="AR744"/>
          <cell r="AS744"/>
          <cell r="AT744"/>
          <cell r="AU744" t="str">
            <v/>
          </cell>
          <cell r="AV744" t="str">
            <v/>
          </cell>
          <cell r="AW744" t="str">
            <v/>
          </cell>
          <cell r="AX744" t="str">
            <v/>
          </cell>
          <cell r="AY744" t="str">
            <v/>
          </cell>
          <cell r="AZ744" t="str">
            <v/>
          </cell>
          <cell r="BA744" t="str">
            <v/>
          </cell>
          <cell r="BB744" t="str">
            <v/>
          </cell>
          <cell r="BC744" t="str">
            <v/>
          </cell>
          <cell r="BD744" t="str">
            <v/>
          </cell>
          <cell r="BE744" t="str">
            <v/>
          </cell>
          <cell r="BF744" t="e">
            <v>#N/A</v>
          </cell>
          <cell r="BG744">
            <v>0</v>
          </cell>
          <cell r="BH744" t="str">
            <v/>
          </cell>
          <cell r="BI744" t="str">
            <v/>
          </cell>
          <cell r="BJ744" t="str">
            <v/>
          </cell>
          <cell r="BK744" t="str">
            <v/>
          </cell>
          <cell r="BL744"/>
          <cell r="BM744"/>
          <cell r="BN744"/>
          <cell r="BO744"/>
          <cell r="BP744"/>
          <cell r="BQ744"/>
          <cell r="BR744"/>
          <cell r="BS744"/>
          <cell r="BU744"/>
          <cell r="BV744"/>
          <cell r="BW744"/>
          <cell r="BX744"/>
          <cell r="BY744"/>
          <cell r="BZ744"/>
          <cell r="CA744"/>
          <cell r="CB744"/>
          <cell r="CC744"/>
        </row>
        <row r="745">
          <cell r="C745"/>
          <cell r="D745"/>
          <cell r="E745"/>
          <cell r="F745"/>
          <cell r="G745"/>
          <cell r="H745"/>
          <cell r="I745"/>
          <cell r="J745"/>
          <cell r="K745"/>
          <cell r="L745"/>
          <cell r="M745"/>
          <cell r="N745"/>
          <cell r="O745"/>
          <cell r="P745"/>
          <cell r="Q745"/>
          <cell r="R745"/>
          <cell r="S745"/>
          <cell r="T745"/>
          <cell r="U745"/>
          <cell r="V745"/>
          <cell r="W745" t="str">
            <v/>
          </cell>
          <cell r="X745"/>
          <cell r="Y745"/>
          <cell r="Z745"/>
          <cell r="AA745"/>
          <cell r="AB745"/>
          <cell r="AC745"/>
          <cell r="AD745"/>
          <cell r="AE745"/>
          <cell r="AF745"/>
          <cell r="AG745"/>
          <cell r="AH745"/>
          <cell r="AI745"/>
          <cell r="AJ745"/>
          <cell r="AK745"/>
          <cell r="AL745"/>
          <cell r="AM745"/>
          <cell r="AN745"/>
          <cell r="AO745" t="e">
            <v>#N/A</v>
          </cell>
          <cell r="AP745"/>
          <cell r="AQ745"/>
          <cell r="AR745"/>
          <cell r="AS745"/>
          <cell r="AT745"/>
          <cell r="AU745" t="str">
            <v/>
          </cell>
          <cell r="AV745" t="str">
            <v/>
          </cell>
          <cell r="AW745" t="str">
            <v/>
          </cell>
          <cell r="AX745" t="str">
            <v/>
          </cell>
          <cell r="AY745" t="str">
            <v/>
          </cell>
          <cell r="AZ745" t="str">
            <v/>
          </cell>
          <cell r="BA745" t="str">
            <v/>
          </cell>
          <cell r="BB745" t="str">
            <v/>
          </cell>
          <cell r="BC745" t="str">
            <v/>
          </cell>
          <cell r="BD745" t="str">
            <v/>
          </cell>
          <cell r="BE745" t="str">
            <v/>
          </cell>
          <cell r="BF745" t="e">
            <v>#N/A</v>
          </cell>
          <cell r="BG745">
            <v>0</v>
          </cell>
          <cell r="BH745" t="str">
            <v/>
          </cell>
          <cell r="BI745" t="str">
            <v/>
          </cell>
          <cell r="BJ745" t="str">
            <v/>
          </cell>
          <cell r="BK745" t="str">
            <v/>
          </cell>
          <cell r="BL745"/>
          <cell r="BM745"/>
          <cell r="BN745"/>
          <cell r="BO745"/>
          <cell r="BP745"/>
          <cell r="BQ745"/>
          <cell r="BR745"/>
          <cell r="BS745"/>
          <cell r="BU745"/>
          <cell r="BV745"/>
          <cell r="BW745"/>
          <cell r="BX745"/>
          <cell r="BY745"/>
          <cell r="BZ745"/>
          <cell r="CA745"/>
          <cell r="CB745"/>
          <cell r="CC745"/>
        </row>
        <row r="746">
          <cell r="C746"/>
          <cell r="D746"/>
          <cell r="E746"/>
          <cell r="F746"/>
          <cell r="G746"/>
          <cell r="H746"/>
          <cell r="I746"/>
          <cell r="J746"/>
          <cell r="K746"/>
          <cell r="L746"/>
          <cell r="M746"/>
          <cell r="N746"/>
          <cell r="O746"/>
          <cell r="P746"/>
          <cell r="Q746"/>
          <cell r="R746"/>
          <cell r="S746"/>
          <cell r="T746"/>
          <cell r="U746"/>
          <cell r="V746"/>
          <cell r="W746" t="str">
            <v/>
          </cell>
          <cell r="X746"/>
          <cell r="Y746"/>
          <cell r="Z746"/>
          <cell r="AA746"/>
          <cell r="AB746"/>
          <cell r="AC746"/>
          <cell r="AD746"/>
          <cell r="AE746"/>
          <cell r="AF746"/>
          <cell r="AG746"/>
          <cell r="AH746"/>
          <cell r="AI746"/>
          <cell r="AJ746"/>
          <cell r="AK746"/>
          <cell r="AL746"/>
          <cell r="AM746"/>
          <cell r="AN746"/>
          <cell r="AO746" t="e">
            <v>#N/A</v>
          </cell>
          <cell r="AP746"/>
          <cell r="AQ746"/>
          <cell r="AR746"/>
          <cell r="AS746"/>
          <cell r="AT746"/>
          <cell r="AU746" t="str">
            <v/>
          </cell>
          <cell r="AV746" t="str">
            <v/>
          </cell>
          <cell r="AW746" t="str">
            <v/>
          </cell>
          <cell r="AX746" t="str">
            <v/>
          </cell>
          <cell r="AY746" t="str">
            <v/>
          </cell>
          <cell r="AZ746" t="str">
            <v/>
          </cell>
          <cell r="BA746" t="str">
            <v/>
          </cell>
          <cell r="BB746" t="str">
            <v/>
          </cell>
          <cell r="BC746" t="str">
            <v/>
          </cell>
          <cell r="BD746" t="str">
            <v/>
          </cell>
          <cell r="BE746" t="str">
            <v/>
          </cell>
          <cell r="BF746" t="e">
            <v>#N/A</v>
          </cell>
          <cell r="BG746">
            <v>0</v>
          </cell>
          <cell r="BH746" t="str">
            <v/>
          </cell>
          <cell r="BI746" t="str">
            <v/>
          </cell>
          <cell r="BJ746" t="str">
            <v/>
          </cell>
          <cell r="BK746" t="str">
            <v/>
          </cell>
          <cell r="BL746"/>
          <cell r="BM746"/>
          <cell r="BN746"/>
          <cell r="BO746"/>
          <cell r="BP746"/>
          <cell r="BQ746"/>
          <cell r="BR746"/>
          <cell r="BS746"/>
          <cell r="BU746"/>
          <cell r="BV746"/>
          <cell r="BW746"/>
          <cell r="BX746"/>
          <cell r="BY746"/>
          <cell r="BZ746"/>
          <cell r="CA746"/>
          <cell r="CB746"/>
          <cell r="CC746"/>
        </row>
        <row r="747">
          <cell r="C747"/>
          <cell r="D747"/>
          <cell r="E747"/>
          <cell r="F747"/>
          <cell r="G747"/>
          <cell r="H747"/>
          <cell r="I747"/>
          <cell r="J747"/>
          <cell r="K747"/>
          <cell r="L747"/>
          <cell r="M747"/>
          <cell r="N747"/>
          <cell r="O747"/>
          <cell r="P747"/>
          <cell r="Q747"/>
          <cell r="R747"/>
          <cell r="S747"/>
          <cell r="T747"/>
          <cell r="U747"/>
          <cell r="V747"/>
          <cell r="W747" t="str">
            <v/>
          </cell>
          <cell r="X747"/>
          <cell r="Y747"/>
          <cell r="Z747"/>
          <cell r="AA747"/>
          <cell r="AB747"/>
          <cell r="AC747"/>
          <cell r="AD747"/>
          <cell r="AE747"/>
          <cell r="AF747"/>
          <cell r="AG747"/>
          <cell r="AH747"/>
          <cell r="AI747"/>
          <cell r="AJ747"/>
          <cell r="AK747"/>
          <cell r="AL747"/>
          <cell r="AM747"/>
          <cell r="AN747"/>
          <cell r="AO747" t="e">
            <v>#N/A</v>
          </cell>
          <cell r="AP747"/>
          <cell r="AQ747"/>
          <cell r="AR747"/>
          <cell r="AS747"/>
          <cell r="AT747"/>
          <cell r="AU747" t="str">
            <v/>
          </cell>
          <cell r="AV747" t="str">
            <v/>
          </cell>
          <cell r="AW747" t="str">
            <v/>
          </cell>
          <cell r="AX747" t="str">
            <v/>
          </cell>
          <cell r="AY747" t="str">
            <v/>
          </cell>
          <cell r="AZ747" t="str">
            <v/>
          </cell>
          <cell r="BA747" t="str">
            <v/>
          </cell>
          <cell r="BB747" t="str">
            <v/>
          </cell>
          <cell r="BC747" t="str">
            <v/>
          </cell>
          <cell r="BD747" t="str">
            <v/>
          </cell>
          <cell r="BE747" t="str">
            <v/>
          </cell>
          <cell r="BF747" t="e">
            <v>#N/A</v>
          </cell>
          <cell r="BG747">
            <v>0</v>
          </cell>
          <cell r="BH747" t="str">
            <v/>
          </cell>
          <cell r="BI747" t="str">
            <v/>
          </cell>
          <cell r="BJ747" t="str">
            <v/>
          </cell>
          <cell r="BK747" t="str">
            <v/>
          </cell>
          <cell r="BL747"/>
          <cell r="BM747"/>
          <cell r="BN747"/>
          <cell r="BO747"/>
          <cell r="BP747"/>
          <cell r="BQ747"/>
          <cell r="BR747"/>
          <cell r="BS747"/>
          <cell r="BU747"/>
          <cell r="BV747"/>
          <cell r="BW747"/>
          <cell r="BX747"/>
          <cell r="BY747"/>
          <cell r="BZ747"/>
          <cell r="CA747"/>
          <cell r="CB747"/>
          <cell r="CC747"/>
        </row>
        <row r="748">
          <cell r="C748"/>
          <cell r="D748"/>
          <cell r="E748"/>
          <cell r="F748"/>
          <cell r="G748"/>
          <cell r="H748"/>
          <cell r="I748"/>
          <cell r="J748"/>
          <cell r="K748"/>
          <cell r="L748"/>
          <cell r="M748"/>
          <cell r="N748"/>
          <cell r="O748"/>
          <cell r="P748"/>
          <cell r="Q748"/>
          <cell r="R748"/>
          <cell r="S748"/>
          <cell r="T748"/>
          <cell r="U748"/>
          <cell r="V748"/>
          <cell r="W748" t="str">
            <v/>
          </cell>
          <cell r="X748"/>
          <cell r="Y748"/>
          <cell r="Z748"/>
          <cell r="AA748"/>
          <cell r="AB748"/>
          <cell r="AC748"/>
          <cell r="AD748"/>
          <cell r="AE748"/>
          <cell r="AF748"/>
          <cell r="AG748"/>
          <cell r="AH748"/>
          <cell r="AI748"/>
          <cell r="AJ748"/>
          <cell r="AK748"/>
          <cell r="AL748"/>
          <cell r="AM748"/>
          <cell r="AN748"/>
          <cell r="AO748" t="e">
            <v>#N/A</v>
          </cell>
          <cell r="AP748"/>
          <cell r="AQ748"/>
          <cell r="AR748"/>
          <cell r="AS748"/>
          <cell r="AT748"/>
          <cell r="AU748" t="str">
            <v/>
          </cell>
          <cell r="AV748" t="str">
            <v/>
          </cell>
          <cell r="AW748" t="str">
            <v/>
          </cell>
          <cell r="AX748" t="str">
            <v/>
          </cell>
          <cell r="AY748" t="str">
            <v/>
          </cell>
          <cell r="AZ748" t="str">
            <v/>
          </cell>
          <cell r="BA748" t="str">
            <v/>
          </cell>
          <cell r="BB748" t="str">
            <v/>
          </cell>
          <cell r="BC748" t="str">
            <v/>
          </cell>
          <cell r="BD748" t="str">
            <v/>
          </cell>
          <cell r="BE748" t="str">
            <v/>
          </cell>
          <cell r="BF748" t="e">
            <v>#N/A</v>
          </cell>
          <cell r="BG748">
            <v>0</v>
          </cell>
          <cell r="BH748" t="str">
            <v/>
          </cell>
          <cell r="BI748" t="str">
            <v/>
          </cell>
          <cell r="BJ748" t="str">
            <v/>
          </cell>
          <cell r="BK748" t="str">
            <v/>
          </cell>
          <cell r="BL748"/>
          <cell r="BM748"/>
          <cell r="BN748"/>
          <cell r="BO748"/>
          <cell r="BP748"/>
          <cell r="BQ748"/>
          <cell r="BR748"/>
          <cell r="BS748"/>
          <cell r="BU748"/>
          <cell r="BV748"/>
          <cell r="BW748"/>
          <cell r="BX748"/>
          <cell r="BY748"/>
          <cell r="BZ748"/>
          <cell r="CA748"/>
          <cell r="CB748"/>
          <cell r="CC748"/>
        </row>
        <row r="749">
          <cell r="C749"/>
          <cell r="D749"/>
          <cell r="E749"/>
          <cell r="F749"/>
          <cell r="G749"/>
          <cell r="H749"/>
          <cell r="I749"/>
          <cell r="J749"/>
          <cell r="K749"/>
          <cell r="L749"/>
          <cell r="M749"/>
          <cell r="N749"/>
          <cell r="O749"/>
          <cell r="P749"/>
          <cell r="Q749"/>
          <cell r="R749"/>
          <cell r="S749"/>
          <cell r="T749"/>
          <cell r="U749"/>
          <cell r="V749"/>
          <cell r="W749" t="str">
            <v/>
          </cell>
          <cell r="X749"/>
          <cell r="Y749"/>
          <cell r="Z749"/>
          <cell r="AA749"/>
          <cell r="AB749"/>
          <cell r="AC749"/>
          <cell r="AD749"/>
          <cell r="AE749"/>
          <cell r="AF749"/>
          <cell r="AG749"/>
          <cell r="AH749"/>
          <cell r="AI749"/>
          <cell r="AJ749"/>
          <cell r="AK749"/>
          <cell r="AL749"/>
          <cell r="AM749"/>
          <cell r="AN749"/>
          <cell r="AO749" t="e">
            <v>#N/A</v>
          </cell>
          <cell r="AP749"/>
          <cell r="AQ749"/>
          <cell r="AR749"/>
          <cell r="AS749"/>
          <cell r="AT749"/>
          <cell r="AU749" t="str">
            <v/>
          </cell>
          <cell r="AV749" t="str">
            <v/>
          </cell>
          <cell r="AW749" t="str">
            <v/>
          </cell>
          <cell r="AX749" t="str">
            <v/>
          </cell>
          <cell r="AY749" t="str">
            <v/>
          </cell>
          <cell r="AZ749" t="str">
            <v/>
          </cell>
          <cell r="BA749" t="str">
            <v/>
          </cell>
          <cell r="BB749" t="str">
            <v/>
          </cell>
          <cell r="BC749" t="str">
            <v/>
          </cell>
          <cell r="BD749" t="str">
            <v/>
          </cell>
          <cell r="BE749" t="str">
            <v/>
          </cell>
          <cell r="BF749" t="e">
            <v>#N/A</v>
          </cell>
          <cell r="BG749">
            <v>0</v>
          </cell>
          <cell r="BH749" t="str">
            <v/>
          </cell>
          <cell r="BI749" t="str">
            <v/>
          </cell>
          <cell r="BJ749" t="str">
            <v/>
          </cell>
          <cell r="BK749" t="str">
            <v/>
          </cell>
          <cell r="BL749"/>
          <cell r="BM749"/>
          <cell r="BN749"/>
          <cell r="BO749"/>
          <cell r="BP749"/>
          <cell r="BQ749"/>
          <cell r="BR749"/>
          <cell r="BS749"/>
          <cell r="BU749"/>
          <cell r="BV749"/>
          <cell r="BW749"/>
          <cell r="BX749"/>
          <cell r="BY749"/>
          <cell r="BZ749"/>
          <cell r="CA749"/>
          <cell r="CB749"/>
          <cell r="CC749"/>
        </row>
        <row r="750">
          <cell r="C750"/>
          <cell r="D750"/>
          <cell r="E750"/>
          <cell r="F750"/>
          <cell r="G750"/>
          <cell r="H750"/>
          <cell r="I750"/>
          <cell r="J750"/>
          <cell r="K750"/>
          <cell r="L750"/>
          <cell r="M750"/>
          <cell r="N750"/>
          <cell r="O750"/>
          <cell r="P750"/>
          <cell r="Q750"/>
          <cell r="R750"/>
          <cell r="S750"/>
          <cell r="T750"/>
          <cell r="U750"/>
          <cell r="V750"/>
          <cell r="W750" t="str">
            <v/>
          </cell>
          <cell r="X750"/>
          <cell r="Y750"/>
          <cell r="Z750"/>
          <cell r="AA750"/>
          <cell r="AB750"/>
          <cell r="AC750"/>
          <cell r="AD750"/>
          <cell r="AE750"/>
          <cell r="AF750"/>
          <cell r="AG750"/>
          <cell r="AH750"/>
          <cell r="AI750"/>
          <cell r="AJ750"/>
          <cell r="AK750"/>
          <cell r="AL750"/>
          <cell r="AM750"/>
          <cell r="AN750"/>
          <cell r="AO750" t="e">
            <v>#N/A</v>
          </cell>
          <cell r="AP750"/>
          <cell r="AQ750"/>
          <cell r="AR750"/>
          <cell r="AS750"/>
          <cell r="AT750"/>
          <cell r="AU750" t="str">
            <v/>
          </cell>
          <cell r="AV750" t="str">
            <v/>
          </cell>
          <cell r="AW750" t="str">
            <v/>
          </cell>
          <cell r="AX750" t="str">
            <v/>
          </cell>
          <cell r="AY750" t="str">
            <v/>
          </cell>
          <cell r="AZ750" t="str">
            <v/>
          </cell>
          <cell r="BA750" t="str">
            <v/>
          </cell>
          <cell r="BB750" t="str">
            <v/>
          </cell>
          <cell r="BC750" t="str">
            <v/>
          </cell>
          <cell r="BD750" t="str">
            <v/>
          </cell>
          <cell r="BE750" t="str">
            <v/>
          </cell>
          <cell r="BF750" t="e">
            <v>#N/A</v>
          </cell>
          <cell r="BG750">
            <v>0</v>
          </cell>
          <cell r="BH750" t="str">
            <v/>
          </cell>
          <cell r="BI750" t="str">
            <v/>
          </cell>
          <cell r="BJ750" t="str">
            <v/>
          </cell>
          <cell r="BK750" t="str">
            <v/>
          </cell>
          <cell r="BL750"/>
          <cell r="BM750"/>
          <cell r="BN750"/>
          <cell r="BO750"/>
          <cell r="BP750"/>
          <cell r="BQ750"/>
          <cell r="BR750"/>
          <cell r="BS750"/>
          <cell r="BU750"/>
          <cell r="BV750"/>
          <cell r="BW750"/>
          <cell r="BX750"/>
          <cell r="BY750"/>
          <cell r="BZ750"/>
          <cell r="CA750"/>
          <cell r="CB750"/>
          <cell r="CC750"/>
        </row>
        <row r="751">
          <cell r="C751"/>
          <cell r="D751"/>
          <cell r="E751"/>
          <cell r="F751"/>
          <cell r="G751"/>
          <cell r="H751"/>
          <cell r="I751"/>
          <cell r="J751"/>
          <cell r="K751"/>
          <cell r="L751"/>
          <cell r="M751"/>
          <cell r="N751"/>
          <cell r="O751"/>
          <cell r="P751"/>
          <cell r="Q751"/>
          <cell r="R751"/>
          <cell r="S751"/>
          <cell r="T751"/>
          <cell r="U751"/>
          <cell r="V751"/>
          <cell r="W751" t="str">
            <v/>
          </cell>
          <cell r="X751"/>
          <cell r="Y751"/>
          <cell r="Z751"/>
          <cell r="AA751"/>
          <cell r="AB751"/>
          <cell r="AC751"/>
          <cell r="AD751"/>
          <cell r="AE751"/>
          <cell r="AF751"/>
          <cell r="AG751"/>
          <cell r="AH751"/>
          <cell r="AI751"/>
          <cell r="AJ751"/>
          <cell r="AK751"/>
          <cell r="AL751"/>
          <cell r="AM751"/>
          <cell r="AN751"/>
          <cell r="AO751" t="e">
            <v>#N/A</v>
          </cell>
          <cell r="AP751"/>
          <cell r="AQ751"/>
          <cell r="AR751"/>
          <cell r="AS751"/>
          <cell r="AT751"/>
          <cell r="AU751" t="str">
            <v/>
          </cell>
          <cell r="AV751" t="str">
            <v/>
          </cell>
          <cell r="AW751" t="str">
            <v/>
          </cell>
          <cell r="AX751" t="str">
            <v/>
          </cell>
          <cell r="AY751" t="str">
            <v/>
          </cell>
          <cell r="AZ751" t="str">
            <v/>
          </cell>
          <cell r="BA751" t="str">
            <v/>
          </cell>
          <cell r="BB751" t="str">
            <v/>
          </cell>
          <cell r="BC751" t="str">
            <v/>
          </cell>
          <cell r="BD751" t="str">
            <v/>
          </cell>
          <cell r="BE751" t="str">
            <v/>
          </cell>
          <cell r="BF751" t="e">
            <v>#N/A</v>
          </cell>
          <cell r="BG751">
            <v>0</v>
          </cell>
          <cell r="BH751" t="str">
            <v/>
          </cell>
          <cell r="BI751" t="str">
            <v/>
          </cell>
          <cell r="BJ751" t="str">
            <v/>
          </cell>
          <cell r="BK751" t="str">
            <v/>
          </cell>
          <cell r="BL751"/>
          <cell r="BM751"/>
          <cell r="BN751"/>
          <cell r="BO751"/>
          <cell r="BP751"/>
          <cell r="BQ751"/>
          <cell r="BR751"/>
          <cell r="BS751"/>
          <cell r="BU751"/>
          <cell r="BV751"/>
          <cell r="BW751"/>
          <cell r="BX751"/>
          <cell r="BY751"/>
          <cell r="BZ751"/>
          <cell r="CA751"/>
          <cell r="CB751"/>
          <cell r="CC751"/>
        </row>
        <row r="752">
          <cell r="C752"/>
          <cell r="D752"/>
          <cell r="E752"/>
          <cell r="F752"/>
          <cell r="G752"/>
          <cell r="H752"/>
          <cell r="I752"/>
          <cell r="J752"/>
          <cell r="K752"/>
          <cell r="L752"/>
          <cell r="M752"/>
          <cell r="N752"/>
          <cell r="O752"/>
          <cell r="P752"/>
          <cell r="Q752"/>
          <cell r="R752"/>
          <cell r="S752"/>
          <cell r="T752"/>
          <cell r="U752"/>
          <cell r="V752"/>
          <cell r="W752" t="str">
            <v/>
          </cell>
          <cell r="X752"/>
          <cell r="Y752"/>
          <cell r="Z752"/>
          <cell r="AA752"/>
          <cell r="AB752"/>
          <cell r="AC752"/>
          <cell r="AD752"/>
          <cell r="AE752"/>
          <cell r="AF752"/>
          <cell r="AG752"/>
          <cell r="AH752"/>
          <cell r="AI752"/>
          <cell r="AJ752"/>
          <cell r="AK752"/>
          <cell r="AL752"/>
          <cell r="AM752"/>
          <cell r="AN752"/>
          <cell r="AO752" t="e">
            <v>#N/A</v>
          </cell>
          <cell r="AP752"/>
          <cell r="AQ752"/>
          <cell r="AR752"/>
          <cell r="AS752"/>
          <cell r="AT752"/>
          <cell r="AU752" t="str">
            <v/>
          </cell>
          <cell r="AV752" t="str">
            <v/>
          </cell>
          <cell r="AW752" t="str">
            <v/>
          </cell>
          <cell r="AX752" t="str">
            <v/>
          </cell>
          <cell r="AY752" t="str">
            <v/>
          </cell>
          <cell r="AZ752" t="str">
            <v/>
          </cell>
          <cell r="BA752" t="str">
            <v/>
          </cell>
          <cell r="BB752" t="str">
            <v/>
          </cell>
          <cell r="BC752" t="str">
            <v/>
          </cell>
          <cell r="BD752" t="str">
            <v/>
          </cell>
          <cell r="BE752" t="str">
            <v/>
          </cell>
          <cell r="BF752" t="e">
            <v>#N/A</v>
          </cell>
          <cell r="BG752">
            <v>0</v>
          </cell>
          <cell r="BH752" t="str">
            <v/>
          </cell>
          <cell r="BI752" t="str">
            <v/>
          </cell>
          <cell r="BJ752" t="str">
            <v/>
          </cell>
          <cell r="BK752" t="str">
            <v/>
          </cell>
          <cell r="BL752"/>
          <cell r="BM752"/>
          <cell r="BN752"/>
          <cell r="BO752"/>
          <cell r="BP752"/>
          <cell r="BQ752"/>
          <cell r="BR752"/>
          <cell r="BS752"/>
          <cell r="BU752"/>
          <cell r="BV752"/>
          <cell r="BW752"/>
          <cell r="BX752"/>
          <cell r="BY752"/>
          <cell r="BZ752"/>
          <cell r="CA752"/>
          <cell r="CB752"/>
          <cell r="CC752"/>
        </row>
        <row r="753">
          <cell r="C753"/>
          <cell r="D753"/>
          <cell r="E753"/>
          <cell r="F753"/>
          <cell r="G753"/>
          <cell r="H753"/>
          <cell r="I753"/>
          <cell r="J753"/>
          <cell r="K753"/>
          <cell r="L753"/>
          <cell r="M753"/>
          <cell r="N753"/>
          <cell r="O753"/>
          <cell r="P753"/>
          <cell r="Q753"/>
          <cell r="R753"/>
          <cell r="S753"/>
          <cell r="T753"/>
          <cell r="U753"/>
          <cell r="V753"/>
          <cell r="W753" t="str">
            <v/>
          </cell>
          <cell r="X753"/>
          <cell r="Y753"/>
          <cell r="Z753"/>
          <cell r="AA753"/>
          <cell r="AB753"/>
          <cell r="AC753"/>
          <cell r="AD753"/>
          <cell r="AE753"/>
          <cell r="AF753"/>
          <cell r="AG753"/>
          <cell r="AH753"/>
          <cell r="AI753"/>
          <cell r="AJ753"/>
          <cell r="AK753"/>
          <cell r="AL753"/>
          <cell r="AM753"/>
          <cell r="AN753"/>
          <cell r="AO753" t="e">
            <v>#N/A</v>
          </cell>
          <cell r="AP753"/>
          <cell r="AQ753"/>
          <cell r="AR753"/>
          <cell r="AS753"/>
          <cell r="AT753"/>
          <cell r="AU753" t="str">
            <v/>
          </cell>
          <cell r="AV753" t="str">
            <v/>
          </cell>
          <cell r="AW753" t="str">
            <v/>
          </cell>
          <cell r="AX753" t="str">
            <v/>
          </cell>
          <cell r="AY753" t="str">
            <v/>
          </cell>
          <cell r="AZ753" t="str">
            <v/>
          </cell>
          <cell r="BA753" t="str">
            <v/>
          </cell>
          <cell r="BB753" t="str">
            <v/>
          </cell>
          <cell r="BC753" t="str">
            <v/>
          </cell>
          <cell r="BD753" t="str">
            <v/>
          </cell>
          <cell r="BE753" t="str">
            <v/>
          </cell>
          <cell r="BF753" t="e">
            <v>#N/A</v>
          </cell>
          <cell r="BG753">
            <v>0</v>
          </cell>
          <cell r="BH753" t="str">
            <v/>
          </cell>
          <cell r="BI753" t="str">
            <v/>
          </cell>
          <cell r="BJ753" t="str">
            <v/>
          </cell>
          <cell r="BK753" t="str">
            <v/>
          </cell>
          <cell r="BL753"/>
          <cell r="BM753"/>
          <cell r="BN753"/>
          <cell r="BO753"/>
          <cell r="BP753"/>
          <cell r="BQ753"/>
          <cell r="BR753"/>
          <cell r="BS753"/>
          <cell r="BU753"/>
          <cell r="BV753"/>
          <cell r="BW753"/>
          <cell r="BX753"/>
          <cell r="BY753"/>
          <cell r="BZ753"/>
          <cell r="CA753"/>
          <cell r="CB753"/>
          <cell r="CC753"/>
        </row>
        <row r="754">
          <cell r="C754"/>
          <cell r="D754"/>
          <cell r="E754"/>
          <cell r="F754"/>
          <cell r="G754"/>
          <cell r="H754"/>
          <cell r="I754"/>
          <cell r="J754"/>
          <cell r="K754"/>
          <cell r="L754"/>
          <cell r="M754"/>
          <cell r="N754"/>
          <cell r="O754"/>
          <cell r="P754"/>
          <cell r="Q754"/>
          <cell r="R754"/>
          <cell r="S754"/>
          <cell r="T754"/>
          <cell r="U754"/>
          <cell r="V754"/>
          <cell r="W754" t="str">
            <v/>
          </cell>
          <cell r="X754"/>
          <cell r="Y754"/>
          <cell r="Z754"/>
          <cell r="AA754"/>
          <cell r="AB754"/>
          <cell r="AC754"/>
          <cell r="AD754"/>
          <cell r="AE754"/>
          <cell r="AF754"/>
          <cell r="AG754"/>
          <cell r="AH754"/>
          <cell r="AI754"/>
          <cell r="AJ754"/>
          <cell r="AK754"/>
          <cell r="AL754"/>
          <cell r="AM754"/>
          <cell r="AN754"/>
          <cell r="AO754" t="e">
            <v>#N/A</v>
          </cell>
          <cell r="AP754"/>
          <cell r="AQ754"/>
          <cell r="AR754"/>
          <cell r="AS754"/>
          <cell r="AT754"/>
          <cell r="AU754" t="str">
            <v/>
          </cell>
          <cell r="AV754" t="str">
            <v/>
          </cell>
          <cell r="AW754" t="str">
            <v/>
          </cell>
          <cell r="AX754" t="str">
            <v/>
          </cell>
          <cell r="AY754" t="str">
            <v/>
          </cell>
          <cell r="AZ754" t="str">
            <v/>
          </cell>
          <cell r="BA754" t="str">
            <v/>
          </cell>
          <cell r="BB754" t="str">
            <v/>
          </cell>
          <cell r="BC754" t="str">
            <v/>
          </cell>
          <cell r="BD754" t="str">
            <v/>
          </cell>
          <cell r="BE754" t="str">
            <v/>
          </cell>
          <cell r="BF754" t="e">
            <v>#N/A</v>
          </cell>
          <cell r="BG754">
            <v>0</v>
          </cell>
          <cell r="BH754" t="str">
            <v/>
          </cell>
          <cell r="BI754" t="str">
            <v/>
          </cell>
          <cell r="BJ754" t="str">
            <v/>
          </cell>
          <cell r="BK754" t="str">
            <v/>
          </cell>
          <cell r="BL754"/>
          <cell r="BM754"/>
          <cell r="BN754"/>
          <cell r="BO754"/>
          <cell r="BP754"/>
          <cell r="BQ754"/>
          <cell r="BR754"/>
          <cell r="BS754"/>
          <cell r="BU754"/>
          <cell r="BV754"/>
          <cell r="BW754"/>
          <cell r="BX754"/>
          <cell r="BY754"/>
          <cell r="BZ754"/>
          <cell r="CA754"/>
          <cell r="CB754"/>
          <cell r="CC754"/>
        </row>
        <row r="755">
          <cell r="C755"/>
          <cell r="D755"/>
          <cell r="E755"/>
          <cell r="F755"/>
          <cell r="G755"/>
          <cell r="H755"/>
          <cell r="I755"/>
          <cell r="J755"/>
          <cell r="K755"/>
          <cell r="L755"/>
          <cell r="M755"/>
          <cell r="N755"/>
          <cell r="O755"/>
          <cell r="P755"/>
          <cell r="Q755"/>
          <cell r="R755"/>
          <cell r="S755"/>
          <cell r="T755"/>
          <cell r="U755"/>
          <cell r="V755"/>
          <cell r="W755" t="str">
            <v/>
          </cell>
          <cell r="X755"/>
          <cell r="Y755"/>
          <cell r="Z755"/>
          <cell r="AA755"/>
          <cell r="AB755"/>
          <cell r="AC755"/>
          <cell r="AD755"/>
          <cell r="AE755"/>
          <cell r="AF755"/>
          <cell r="AG755"/>
          <cell r="AH755"/>
          <cell r="AI755"/>
          <cell r="AJ755"/>
          <cell r="AK755"/>
          <cell r="AL755"/>
          <cell r="AM755"/>
          <cell r="AN755"/>
          <cell r="AO755" t="e">
            <v>#N/A</v>
          </cell>
          <cell r="AP755"/>
          <cell r="AQ755"/>
          <cell r="AR755"/>
          <cell r="AS755"/>
          <cell r="AT755"/>
          <cell r="AU755" t="str">
            <v/>
          </cell>
          <cell r="AV755" t="str">
            <v/>
          </cell>
          <cell r="AW755" t="str">
            <v/>
          </cell>
          <cell r="AX755" t="str">
            <v/>
          </cell>
          <cell r="AY755" t="str">
            <v/>
          </cell>
          <cell r="AZ755" t="str">
            <v/>
          </cell>
          <cell r="BA755" t="str">
            <v/>
          </cell>
          <cell r="BB755" t="str">
            <v/>
          </cell>
          <cell r="BC755" t="str">
            <v/>
          </cell>
          <cell r="BD755" t="str">
            <v/>
          </cell>
          <cell r="BE755" t="str">
            <v/>
          </cell>
          <cell r="BF755" t="e">
            <v>#N/A</v>
          </cell>
          <cell r="BG755">
            <v>0</v>
          </cell>
          <cell r="BH755" t="str">
            <v/>
          </cell>
          <cell r="BI755" t="str">
            <v/>
          </cell>
          <cell r="BJ755" t="str">
            <v/>
          </cell>
          <cell r="BK755" t="str">
            <v/>
          </cell>
          <cell r="BL755"/>
          <cell r="BM755"/>
          <cell r="BN755"/>
          <cell r="BO755"/>
          <cell r="BP755"/>
          <cell r="BQ755"/>
          <cell r="BR755"/>
          <cell r="BS755"/>
          <cell r="BU755"/>
          <cell r="BV755"/>
          <cell r="BW755"/>
          <cell r="BX755"/>
          <cell r="BY755"/>
          <cell r="BZ755"/>
          <cell r="CA755"/>
          <cell r="CB755"/>
          <cell r="CC755"/>
        </row>
        <row r="756">
          <cell r="C756"/>
          <cell r="D756"/>
          <cell r="E756"/>
          <cell r="F756"/>
          <cell r="G756"/>
          <cell r="H756"/>
          <cell r="I756"/>
          <cell r="J756"/>
          <cell r="K756"/>
          <cell r="L756"/>
          <cell r="M756"/>
          <cell r="N756"/>
          <cell r="O756"/>
          <cell r="P756"/>
          <cell r="Q756"/>
          <cell r="R756"/>
          <cell r="S756"/>
          <cell r="T756"/>
          <cell r="U756"/>
          <cell r="V756"/>
          <cell r="W756" t="str">
            <v/>
          </cell>
          <cell r="X756"/>
          <cell r="Y756"/>
          <cell r="Z756"/>
          <cell r="AA756"/>
          <cell r="AB756"/>
          <cell r="AC756"/>
          <cell r="AD756"/>
          <cell r="AE756"/>
          <cell r="AF756"/>
          <cell r="AG756"/>
          <cell r="AH756"/>
          <cell r="AI756"/>
          <cell r="AJ756"/>
          <cell r="AK756"/>
          <cell r="AL756"/>
          <cell r="AM756"/>
          <cell r="AN756"/>
          <cell r="AO756" t="e">
            <v>#N/A</v>
          </cell>
          <cell r="AP756"/>
          <cell r="AQ756"/>
          <cell r="AR756"/>
          <cell r="AS756"/>
          <cell r="AT756"/>
          <cell r="AU756" t="str">
            <v/>
          </cell>
          <cell r="AV756" t="str">
            <v/>
          </cell>
          <cell r="AW756" t="str">
            <v/>
          </cell>
          <cell r="AX756" t="str">
            <v/>
          </cell>
          <cell r="AY756" t="str">
            <v/>
          </cell>
          <cell r="AZ756" t="str">
            <v/>
          </cell>
          <cell r="BA756" t="str">
            <v/>
          </cell>
          <cell r="BB756" t="str">
            <v/>
          </cell>
          <cell r="BC756" t="str">
            <v/>
          </cell>
          <cell r="BD756" t="str">
            <v/>
          </cell>
          <cell r="BE756" t="str">
            <v/>
          </cell>
          <cell r="BF756" t="e">
            <v>#N/A</v>
          </cell>
          <cell r="BG756">
            <v>0</v>
          </cell>
          <cell r="BH756" t="str">
            <v/>
          </cell>
          <cell r="BI756" t="str">
            <v/>
          </cell>
          <cell r="BJ756" t="str">
            <v/>
          </cell>
          <cell r="BK756" t="str">
            <v/>
          </cell>
          <cell r="BL756"/>
          <cell r="BM756"/>
          <cell r="BN756"/>
          <cell r="BO756"/>
          <cell r="BP756"/>
          <cell r="BQ756"/>
          <cell r="BR756"/>
          <cell r="BS756"/>
          <cell r="BU756"/>
          <cell r="BV756"/>
          <cell r="BW756"/>
          <cell r="BX756"/>
          <cell r="BY756"/>
          <cell r="BZ756"/>
          <cell r="CA756"/>
          <cell r="CB756"/>
          <cell r="CC756"/>
        </row>
        <row r="757">
          <cell r="C757"/>
          <cell r="D757"/>
          <cell r="E757"/>
          <cell r="F757"/>
          <cell r="G757"/>
          <cell r="H757"/>
          <cell r="I757"/>
          <cell r="J757"/>
          <cell r="K757"/>
          <cell r="L757"/>
          <cell r="M757"/>
          <cell r="N757"/>
          <cell r="O757"/>
          <cell r="P757"/>
          <cell r="Q757"/>
          <cell r="R757"/>
          <cell r="S757"/>
          <cell r="T757"/>
          <cell r="U757"/>
          <cell r="V757"/>
          <cell r="W757" t="str">
            <v/>
          </cell>
          <cell r="X757"/>
          <cell r="Y757"/>
          <cell r="Z757"/>
          <cell r="AA757"/>
          <cell r="AB757"/>
          <cell r="AC757"/>
          <cell r="AD757"/>
          <cell r="AE757"/>
          <cell r="AF757"/>
          <cell r="AG757"/>
          <cell r="AH757"/>
          <cell r="AI757"/>
          <cell r="AJ757"/>
          <cell r="AK757"/>
          <cell r="AL757"/>
          <cell r="AM757"/>
          <cell r="AN757"/>
          <cell r="AO757" t="e">
            <v>#N/A</v>
          </cell>
          <cell r="AP757"/>
          <cell r="AQ757"/>
          <cell r="AR757"/>
          <cell r="AS757"/>
          <cell r="AT757"/>
          <cell r="AU757" t="str">
            <v/>
          </cell>
          <cell r="AV757" t="str">
            <v/>
          </cell>
          <cell r="AW757" t="str">
            <v/>
          </cell>
          <cell r="AX757" t="str">
            <v/>
          </cell>
          <cell r="AY757" t="str">
            <v/>
          </cell>
          <cell r="AZ757" t="str">
            <v/>
          </cell>
          <cell r="BA757" t="str">
            <v/>
          </cell>
          <cell r="BB757" t="str">
            <v/>
          </cell>
          <cell r="BC757" t="str">
            <v/>
          </cell>
          <cell r="BD757" t="str">
            <v/>
          </cell>
          <cell r="BE757" t="str">
            <v/>
          </cell>
          <cell r="BF757" t="e">
            <v>#N/A</v>
          </cell>
          <cell r="BG757">
            <v>0</v>
          </cell>
          <cell r="BH757" t="str">
            <v/>
          </cell>
          <cell r="BI757" t="str">
            <v/>
          </cell>
          <cell r="BJ757" t="str">
            <v/>
          </cell>
          <cell r="BK757" t="str">
            <v/>
          </cell>
          <cell r="BL757"/>
          <cell r="BM757"/>
          <cell r="BN757"/>
          <cell r="BO757"/>
          <cell r="BP757"/>
          <cell r="BQ757"/>
          <cell r="BR757"/>
          <cell r="BS757"/>
          <cell r="BU757"/>
          <cell r="BV757"/>
          <cell r="BW757"/>
          <cell r="BX757"/>
          <cell r="BY757"/>
          <cell r="BZ757"/>
          <cell r="CA757"/>
          <cell r="CB757"/>
          <cell r="CC757"/>
        </row>
        <row r="758">
          <cell r="C758"/>
          <cell r="D758"/>
          <cell r="E758"/>
          <cell r="F758"/>
          <cell r="G758"/>
          <cell r="H758"/>
          <cell r="I758"/>
          <cell r="J758"/>
          <cell r="K758"/>
          <cell r="L758"/>
          <cell r="M758"/>
          <cell r="N758"/>
          <cell r="O758"/>
          <cell r="P758"/>
          <cell r="Q758"/>
          <cell r="R758"/>
          <cell r="S758"/>
          <cell r="T758"/>
          <cell r="U758"/>
          <cell r="V758"/>
          <cell r="W758" t="str">
            <v/>
          </cell>
          <cell r="X758"/>
          <cell r="Y758"/>
          <cell r="Z758"/>
          <cell r="AA758"/>
          <cell r="AB758"/>
          <cell r="AC758"/>
          <cell r="AD758"/>
          <cell r="AE758"/>
          <cell r="AF758"/>
          <cell r="AG758"/>
          <cell r="AH758"/>
          <cell r="AI758"/>
          <cell r="AJ758"/>
          <cell r="AK758"/>
          <cell r="AL758"/>
          <cell r="AM758"/>
          <cell r="AN758"/>
          <cell r="AO758" t="e">
            <v>#N/A</v>
          </cell>
          <cell r="AP758"/>
          <cell r="AQ758"/>
          <cell r="AR758"/>
          <cell r="AS758"/>
          <cell r="AT758"/>
          <cell r="AU758" t="str">
            <v/>
          </cell>
          <cell r="AV758" t="str">
            <v/>
          </cell>
          <cell r="AW758" t="str">
            <v/>
          </cell>
          <cell r="AX758" t="str">
            <v/>
          </cell>
          <cell r="AY758" t="str">
            <v/>
          </cell>
          <cell r="AZ758" t="str">
            <v/>
          </cell>
          <cell r="BA758" t="str">
            <v/>
          </cell>
          <cell r="BB758" t="str">
            <v/>
          </cell>
          <cell r="BC758" t="str">
            <v/>
          </cell>
          <cell r="BD758" t="str">
            <v/>
          </cell>
          <cell r="BE758" t="str">
            <v/>
          </cell>
          <cell r="BF758" t="e">
            <v>#N/A</v>
          </cell>
          <cell r="BG758">
            <v>0</v>
          </cell>
          <cell r="BH758" t="str">
            <v/>
          </cell>
          <cell r="BI758" t="str">
            <v/>
          </cell>
          <cell r="BJ758" t="str">
            <v/>
          </cell>
          <cell r="BK758" t="str">
            <v/>
          </cell>
          <cell r="BL758"/>
          <cell r="BM758"/>
          <cell r="BN758"/>
          <cell r="BO758"/>
          <cell r="BP758"/>
          <cell r="BQ758"/>
          <cell r="BR758"/>
          <cell r="BS758"/>
          <cell r="BU758"/>
          <cell r="BV758"/>
          <cell r="BW758"/>
          <cell r="BX758"/>
          <cell r="BY758"/>
          <cell r="BZ758"/>
          <cell r="CA758"/>
          <cell r="CB758"/>
          <cell r="CC758"/>
        </row>
        <row r="759">
          <cell r="C759"/>
          <cell r="D759"/>
          <cell r="E759"/>
          <cell r="F759"/>
          <cell r="G759"/>
          <cell r="H759"/>
          <cell r="I759"/>
          <cell r="J759"/>
          <cell r="K759"/>
          <cell r="L759"/>
          <cell r="M759"/>
          <cell r="N759"/>
          <cell r="O759"/>
          <cell r="P759"/>
          <cell r="Q759"/>
          <cell r="R759"/>
          <cell r="S759"/>
          <cell r="T759"/>
          <cell r="U759"/>
          <cell r="V759"/>
          <cell r="W759" t="str">
            <v/>
          </cell>
          <cell r="X759"/>
          <cell r="Y759"/>
          <cell r="Z759"/>
          <cell r="AA759"/>
          <cell r="AB759"/>
          <cell r="AC759"/>
          <cell r="AD759"/>
          <cell r="AE759"/>
          <cell r="AF759"/>
          <cell r="AG759"/>
          <cell r="AH759"/>
          <cell r="AI759"/>
          <cell r="AJ759"/>
          <cell r="AK759"/>
          <cell r="AL759"/>
          <cell r="AM759"/>
          <cell r="AN759"/>
          <cell r="AO759" t="e">
            <v>#N/A</v>
          </cell>
          <cell r="AP759"/>
          <cell r="AQ759"/>
          <cell r="AR759"/>
          <cell r="AS759"/>
          <cell r="AT759"/>
          <cell r="AU759" t="str">
            <v/>
          </cell>
          <cell r="AV759" t="str">
            <v/>
          </cell>
          <cell r="AW759" t="str">
            <v/>
          </cell>
          <cell r="AX759" t="str">
            <v/>
          </cell>
          <cell r="AY759" t="str">
            <v/>
          </cell>
          <cell r="AZ759" t="str">
            <v/>
          </cell>
          <cell r="BA759" t="str">
            <v/>
          </cell>
          <cell r="BB759" t="str">
            <v/>
          </cell>
          <cell r="BC759" t="str">
            <v/>
          </cell>
          <cell r="BD759" t="str">
            <v/>
          </cell>
          <cell r="BE759" t="str">
            <v/>
          </cell>
          <cell r="BF759" t="e">
            <v>#N/A</v>
          </cell>
          <cell r="BG759">
            <v>0</v>
          </cell>
          <cell r="BH759" t="str">
            <v/>
          </cell>
          <cell r="BI759" t="str">
            <v/>
          </cell>
          <cell r="BJ759" t="str">
            <v/>
          </cell>
          <cell r="BK759" t="str">
            <v/>
          </cell>
          <cell r="BL759"/>
          <cell r="BM759"/>
          <cell r="BN759"/>
          <cell r="BO759"/>
          <cell r="BP759"/>
          <cell r="BQ759"/>
          <cell r="BR759"/>
          <cell r="BS759"/>
          <cell r="BU759"/>
          <cell r="BV759"/>
          <cell r="BW759"/>
          <cell r="BX759"/>
          <cell r="BY759"/>
          <cell r="BZ759"/>
          <cell r="CA759"/>
          <cell r="CB759"/>
          <cell r="CC759"/>
        </row>
        <row r="760">
          <cell r="C760"/>
          <cell r="D760"/>
          <cell r="E760"/>
          <cell r="F760"/>
          <cell r="G760"/>
          <cell r="H760"/>
          <cell r="I760"/>
          <cell r="J760"/>
          <cell r="K760"/>
          <cell r="L760"/>
          <cell r="M760"/>
          <cell r="N760"/>
          <cell r="O760"/>
          <cell r="P760"/>
          <cell r="Q760"/>
          <cell r="R760"/>
          <cell r="S760"/>
          <cell r="T760"/>
          <cell r="U760"/>
          <cell r="V760"/>
          <cell r="W760" t="str">
            <v/>
          </cell>
          <cell r="X760"/>
          <cell r="Y760"/>
          <cell r="Z760"/>
          <cell r="AA760"/>
          <cell r="AB760"/>
          <cell r="AC760"/>
          <cell r="AD760"/>
          <cell r="AE760"/>
          <cell r="AF760"/>
          <cell r="AG760"/>
          <cell r="AH760"/>
          <cell r="AI760"/>
          <cell r="AJ760"/>
          <cell r="AK760"/>
          <cell r="AL760"/>
          <cell r="AM760"/>
          <cell r="AN760"/>
          <cell r="AO760" t="e">
            <v>#N/A</v>
          </cell>
          <cell r="AP760"/>
          <cell r="AQ760"/>
          <cell r="AR760"/>
          <cell r="AS760"/>
          <cell r="AT760"/>
          <cell r="AU760" t="str">
            <v/>
          </cell>
          <cell r="AV760" t="str">
            <v/>
          </cell>
          <cell r="AW760" t="str">
            <v/>
          </cell>
          <cell r="AX760" t="str">
            <v/>
          </cell>
          <cell r="AY760" t="str">
            <v/>
          </cell>
          <cell r="AZ760" t="str">
            <v/>
          </cell>
          <cell r="BA760" t="str">
            <v/>
          </cell>
          <cell r="BB760" t="str">
            <v/>
          </cell>
          <cell r="BC760" t="str">
            <v/>
          </cell>
          <cell r="BD760" t="str">
            <v/>
          </cell>
          <cell r="BE760" t="str">
            <v/>
          </cell>
          <cell r="BF760" t="e">
            <v>#N/A</v>
          </cell>
          <cell r="BG760">
            <v>0</v>
          </cell>
          <cell r="BH760" t="str">
            <v/>
          </cell>
          <cell r="BI760" t="str">
            <v/>
          </cell>
          <cell r="BJ760" t="str">
            <v/>
          </cell>
          <cell r="BK760" t="str">
            <v/>
          </cell>
          <cell r="BL760"/>
          <cell r="BM760"/>
          <cell r="BN760"/>
          <cell r="BO760"/>
          <cell r="BP760"/>
          <cell r="BQ760"/>
          <cell r="BR760"/>
          <cell r="BS760"/>
          <cell r="BU760"/>
          <cell r="BV760"/>
          <cell r="BW760"/>
          <cell r="BX760"/>
          <cell r="BY760"/>
          <cell r="BZ760"/>
          <cell r="CA760"/>
          <cell r="CB760"/>
          <cell r="CC760"/>
        </row>
        <row r="761">
          <cell r="C761"/>
          <cell r="D761"/>
          <cell r="E761"/>
          <cell r="F761"/>
          <cell r="G761"/>
          <cell r="H761"/>
          <cell r="I761"/>
          <cell r="J761"/>
          <cell r="K761"/>
          <cell r="L761"/>
          <cell r="M761"/>
          <cell r="N761"/>
          <cell r="O761"/>
          <cell r="P761"/>
          <cell r="Q761"/>
          <cell r="R761"/>
          <cell r="S761"/>
          <cell r="T761"/>
          <cell r="U761"/>
          <cell r="V761"/>
          <cell r="W761" t="str">
            <v/>
          </cell>
          <cell r="X761"/>
          <cell r="Y761"/>
          <cell r="Z761"/>
          <cell r="AA761"/>
          <cell r="AB761"/>
          <cell r="AC761"/>
          <cell r="AD761"/>
          <cell r="AE761"/>
          <cell r="AF761"/>
          <cell r="AG761"/>
          <cell r="AH761"/>
          <cell r="AI761"/>
          <cell r="AJ761"/>
          <cell r="AK761"/>
          <cell r="AL761"/>
          <cell r="AM761"/>
          <cell r="AN761"/>
          <cell r="AO761" t="e">
            <v>#N/A</v>
          </cell>
          <cell r="AP761"/>
          <cell r="AQ761"/>
          <cell r="AR761"/>
          <cell r="AS761"/>
          <cell r="AT761"/>
          <cell r="AU761" t="str">
            <v/>
          </cell>
          <cell r="AV761" t="str">
            <v/>
          </cell>
          <cell r="AW761" t="str">
            <v/>
          </cell>
          <cell r="AX761" t="str">
            <v/>
          </cell>
          <cell r="AY761" t="str">
            <v/>
          </cell>
          <cell r="AZ761" t="str">
            <v/>
          </cell>
          <cell r="BA761" t="str">
            <v/>
          </cell>
          <cell r="BB761" t="str">
            <v/>
          </cell>
          <cell r="BC761" t="str">
            <v/>
          </cell>
          <cell r="BD761" t="str">
            <v/>
          </cell>
          <cell r="BE761" t="str">
            <v/>
          </cell>
          <cell r="BF761" t="e">
            <v>#N/A</v>
          </cell>
          <cell r="BG761">
            <v>0</v>
          </cell>
          <cell r="BH761" t="str">
            <v/>
          </cell>
          <cell r="BI761" t="str">
            <v/>
          </cell>
          <cell r="BJ761" t="str">
            <v/>
          </cell>
          <cell r="BK761" t="str">
            <v/>
          </cell>
          <cell r="BL761"/>
          <cell r="BM761"/>
          <cell r="BN761"/>
          <cell r="BO761"/>
          <cell r="BP761"/>
          <cell r="BQ761"/>
          <cell r="BR761"/>
          <cell r="BS761"/>
          <cell r="BU761"/>
          <cell r="BV761"/>
          <cell r="BW761"/>
          <cell r="BX761"/>
          <cell r="BY761"/>
          <cell r="BZ761"/>
          <cell r="CA761"/>
          <cell r="CB761"/>
          <cell r="CC761"/>
        </row>
        <row r="762">
          <cell r="C762"/>
          <cell r="D762"/>
          <cell r="E762"/>
          <cell r="F762"/>
          <cell r="G762"/>
          <cell r="H762"/>
          <cell r="I762"/>
          <cell r="J762"/>
          <cell r="K762"/>
          <cell r="L762"/>
          <cell r="M762"/>
          <cell r="N762"/>
          <cell r="O762"/>
          <cell r="P762"/>
          <cell r="Q762"/>
          <cell r="R762"/>
          <cell r="S762"/>
          <cell r="T762"/>
          <cell r="U762"/>
          <cell r="V762"/>
          <cell r="W762" t="str">
            <v/>
          </cell>
          <cell r="X762"/>
          <cell r="Y762"/>
          <cell r="Z762"/>
          <cell r="AA762"/>
          <cell r="AB762"/>
          <cell r="AC762"/>
          <cell r="AD762"/>
          <cell r="AE762"/>
          <cell r="AF762"/>
          <cell r="AG762"/>
          <cell r="AH762"/>
          <cell r="AI762"/>
          <cell r="AJ762"/>
          <cell r="AK762"/>
          <cell r="AL762"/>
          <cell r="AM762"/>
          <cell r="AN762"/>
          <cell r="AO762" t="e">
            <v>#N/A</v>
          </cell>
          <cell r="AP762"/>
          <cell r="AQ762"/>
          <cell r="AR762"/>
          <cell r="AS762"/>
          <cell r="AT762"/>
          <cell r="AU762" t="str">
            <v/>
          </cell>
          <cell r="AV762" t="str">
            <v/>
          </cell>
          <cell r="AW762" t="str">
            <v/>
          </cell>
          <cell r="AX762" t="str">
            <v/>
          </cell>
          <cell r="AY762" t="str">
            <v/>
          </cell>
          <cell r="AZ762" t="str">
            <v/>
          </cell>
          <cell r="BA762" t="str">
            <v/>
          </cell>
          <cell r="BB762" t="str">
            <v/>
          </cell>
          <cell r="BC762" t="str">
            <v/>
          </cell>
          <cell r="BD762" t="str">
            <v/>
          </cell>
          <cell r="BE762" t="str">
            <v/>
          </cell>
          <cell r="BF762" t="e">
            <v>#N/A</v>
          </cell>
          <cell r="BG762">
            <v>0</v>
          </cell>
          <cell r="BH762" t="str">
            <v/>
          </cell>
          <cell r="BI762" t="str">
            <v/>
          </cell>
          <cell r="BJ762" t="str">
            <v/>
          </cell>
          <cell r="BK762" t="str">
            <v/>
          </cell>
          <cell r="BL762"/>
          <cell r="BM762"/>
          <cell r="BN762"/>
          <cell r="BO762"/>
          <cell r="BP762"/>
          <cell r="BQ762"/>
          <cell r="BR762"/>
          <cell r="BS762"/>
          <cell r="BU762"/>
          <cell r="BV762"/>
          <cell r="BW762"/>
          <cell r="BX762"/>
          <cell r="BY762"/>
          <cell r="BZ762"/>
          <cell r="CA762"/>
          <cell r="CB762"/>
          <cell r="CC762"/>
        </row>
        <row r="763">
          <cell r="C763"/>
          <cell r="D763"/>
          <cell r="E763"/>
          <cell r="F763"/>
          <cell r="G763"/>
          <cell r="H763"/>
          <cell r="I763"/>
          <cell r="J763"/>
          <cell r="K763"/>
          <cell r="L763"/>
          <cell r="M763"/>
          <cell r="N763"/>
          <cell r="O763"/>
          <cell r="P763"/>
          <cell r="Q763"/>
          <cell r="R763"/>
          <cell r="S763"/>
          <cell r="T763"/>
          <cell r="U763"/>
          <cell r="V763"/>
          <cell r="W763" t="str">
            <v/>
          </cell>
          <cell r="X763"/>
          <cell r="Y763"/>
          <cell r="Z763"/>
          <cell r="AA763"/>
          <cell r="AB763"/>
          <cell r="AC763"/>
          <cell r="AD763"/>
          <cell r="AE763"/>
          <cell r="AF763"/>
          <cell r="AG763"/>
          <cell r="AH763"/>
          <cell r="AI763"/>
          <cell r="AJ763"/>
          <cell r="AK763"/>
          <cell r="AL763"/>
          <cell r="AM763"/>
          <cell r="AN763"/>
          <cell r="AO763" t="e">
            <v>#N/A</v>
          </cell>
          <cell r="AP763"/>
          <cell r="AQ763"/>
          <cell r="AR763"/>
          <cell r="AS763"/>
          <cell r="AT763"/>
          <cell r="AU763" t="str">
            <v/>
          </cell>
          <cell r="AV763" t="str">
            <v/>
          </cell>
          <cell r="AW763" t="str">
            <v/>
          </cell>
          <cell r="AX763" t="str">
            <v/>
          </cell>
          <cell r="AY763" t="str">
            <v/>
          </cell>
          <cell r="AZ763" t="str">
            <v/>
          </cell>
          <cell r="BA763" t="str">
            <v/>
          </cell>
          <cell r="BB763" t="str">
            <v/>
          </cell>
          <cell r="BC763" t="str">
            <v/>
          </cell>
          <cell r="BD763" t="str">
            <v/>
          </cell>
          <cell r="BE763" t="str">
            <v/>
          </cell>
          <cell r="BF763" t="e">
            <v>#N/A</v>
          </cell>
          <cell r="BG763">
            <v>0</v>
          </cell>
          <cell r="BH763" t="str">
            <v/>
          </cell>
          <cell r="BI763" t="str">
            <v/>
          </cell>
          <cell r="BJ763" t="str">
            <v/>
          </cell>
          <cell r="BK763" t="str">
            <v/>
          </cell>
          <cell r="BL763"/>
          <cell r="BM763"/>
          <cell r="BN763"/>
          <cell r="BO763"/>
          <cell r="BP763"/>
          <cell r="BQ763"/>
          <cell r="BR763"/>
          <cell r="BS763"/>
          <cell r="BU763"/>
          <cell r="BV763"/>
          <cell r="BW763"/>
          <cell r="BX763"/>
          <cell r="BY763"/>
          <cell r="BZ763"/>
          <cell r="CA763"/>
          <cell r="CB763"/>
          <cell r="CC763"/>
        </row>
        <row r="764">
          <cell r="C764"/>
          <cell r="D764"/>
          <cell r="E764"/>
          <cell r="F764"/>
          <cell r="G764"/>
          <cell r="H764"/>
          <cell r="I764"/>
          <cell r="J764"/>
          <cell r="K764"/>
          <cell r="L764"/>
          <cell r="M764"/>
          <cell r="N764"/>
          <cell r="O764"/>
          <cell r="P764"/>
          <cell r="Q764"/>
          <cell r="R764"/>
          <cell r="S764"/>
          <cell r="T764"/>
          <cell r="U764"/>
          <cell r="V764"/>
          <cell r="W764" t="str">
            <v/>
          </cell>
          <cell r="X764"/>
          <cell r="Y764"/>
          <cell r="Z764"/>
          <cell r="AA764"/>
          <cell r="AB764"/>
          <cell r="AC764"/>
          <cell r="AD764"/>
          <cell r="AE764"/>
          <cell r="AF764"/>
          <cell r="AG764"/>
          <cell r="AH764"/>
          <cell r="AI764"/>
          <cell r="AJ764"/>
          <cell r="AK764"/>
          <cell r="AL764"/>
          <cell r="AM764"/>
          <cell r="AN764"/>
          <cell r="AO764" t="e">
            <v>#N/A</v>
          </cell>
          <cell r="AP764"/>
          <cell r="AQ764"/>
          <cell r="AR764"/>
          <cell r="AS764"/>
          <cell r="AT764"/>
          <cell r="AU764" t="str">
            <v/>
          </cell>
          <cell r="AV764" t="str">
            <v/>
          </cell>
          <cell r="AW764" t="str">
            <v/>
          </cell>
          <cell r="AX764" t="str">
            <v/>
          </cell>
          <cell r="AY764" t="str">
            <v/>
          </cell>
          <cell r="AZ764" t="str">
            <v/>
          </cell>
          <cell r="BA764" t="str">
            <v/>
          </cell>
          <cell r="BB764" t="str">
            <v/>
          </cell>
          <cell r="BC764" t="str">
            <v/>
          </cell>
          <cell r="BD764" t="str">
            <v/>
          </cell>
          <cell r="BE764" t="str">
            <v/>
          </cell>
          <cell r="BF764" t="e">
            <v>#N/A</v>
          </cell>
          <cell r="BG764">
            <v>0</v>
          </cell>
          <cell r="BH764" t="str">
            <v/>
          </cell>
          <cell r="BI764" t="str">
            <v/>
          </cell>
          <cell r="BJ764" t="str">
            <v/>
          </cell>
          <cell r="BK764" t="str">
            <v/>
          </cell>
          <cell r="BL764"/>
          <cell r="BM764"/>
          <cell r="BN764"/>
          <cell r="BO764"/>
          <cell r="BP764"/>
          <cell r="BQ764"/>
          <cell r="BR764"/>
          <cell r="BS764"/>
          <cell r="BU764"/>
          <cell r="BV764"/>
          <cell r="BW764"/>
          <cell r="BX764"/>
          <cell r="BY764"/>
          <cell r="BZ764"/>
          <cell r="CA764"/>
          <cell r="CB764"/>
          <cell r="CC764"/>
        </row>
        <row r="765">
          <cell r="C765"/>
          <cell r="D765"/>
          <cell r="E765"/>
          <cell r="F765"/>
          <cell r="G765"/>
          <cell r="H765"/>
          <cell r="I765"/>
          <cell r="J765"/>
          <cell r="K765"/>
          <cell r="L765"/>
          <cell r="M765"/>
          <cell r="N765"/>
          <cell r="O765"/>
          <cell r="P765"/>
          <cell r="Q765"/>
          <cell r="R765"/>
          <cell r="S765"/>
          <cell r="T765"/>
          <cell r="U765"/>
          <cell r="V765"/>
          <cell r="W765" t="str">
            <v/>
          </cell>
          <cell r="X765"/>
          <cell r="Y765"/>
          <cell r="Z765"/>
          <cell r="AA765"/>
          <cell r="AB765"/>
          <cell r="AC765"/>
          <cell r="AD765"/>
          <cell r="AE765"/>
          <cell r="AF765"/>
          <cell r="AG765"/>
          <cell r="AH765"/>
          <cell r="AI765"/>
          <cell r="AJ765"/>
          <cell r="AK765"/>
          <cell r="AL765"/>
          <cell r="AM765"/>
          <cell r="AN765"/>
          <cell r="AO765" t="e">
            <v>#N/A</v>
          </cell>
          <cell r="AP765"/>
          <cell r="AQ765"/>
          <cell r="AR765"/>
          <cell r="AS765"/>
          <cell r="AT765"/>
          <cell r="AU765" t="str">
            <v/>
          </cell>
          <cell r="AV765" t="str">
            <v/>
          </cell>
          <cell r="AW765" t="str">
            <v/>
          </cell>
          <cell r="AX765" t="str">
            <v/>
          </cell>
          <cell r="AY765" t="str">
            <v/>
          </cell>
          <cell r="AZ765" t="str">
            <v/>
          </cell>
          <cell r="BA765" t="str">
            <v/>
          </cell>
          <cell r="BB765" t="str">
            <v/>
          </cell>
          <cell r="BC765" t="str">
            <v/>
          </cell>
          <cell r="BD765" t="str">
            <v/>
          </cell>
          <cell r="BE765" t="str">
            <v/>
          </cell>
          <cell r="BF765" t="e">
            <v>#N/A</v>
          </cell>
          <cell r="BG765">
            <v>0</v>
          </cell>
          <cell r="BH765" t="str">
            <v/>
          </cell>
          <cell r="BI765" t="str">
            <v/>
          </cell>
          <cell r="BJ765" t="str">
            <v/>
          </cell>
          <cell r="BK765" t="str">
            <v/>
          </cell>
          <cell r="BL765"/>
          <cell r="BM765"/>
          <cell r="BN765"/>
          <cell r="BO765"/>
          <cell r="BP765"/>
          <cell r="BQ765"/>
          <cell r="BR765"/>
          <cell r="BS765"/>
          <cell r="BU765"/>
          <cell r="BV765"/>
          <cell r="BW765"/>
          <cell r="BX765"/>
          <cell r="BY765"/>
          <cell r="BZ765"/>
          <cell r="CA765"/>
          <cell r="CB765"/>
          <cell r="CC765"/>
        </row>
        <row r="766">
          <cell r="C766"/>
          <cell r="D766"/>
          <cell r="E766"/>
          <cell r="F766"/>
          <cell r="G766"/>
          <cell r="H766"/>
          <cell r="I766"/>
          <cell r="J766"/>
          <cell r="K766"/>
          <cell r="L766"/>
          <cell r="M766"/>
          <cell r="N766"/>
          <cell r="O766"/>
          <cell r="P766"/>
          <cell r="Q766"/>
          <cell r="R766"/>
          <cell r="S766"/>
          <cell r="T766"/>
          <cell r="U766"/>
          <cell r="V766"/>
          <cell r="W766" t="str">
            <v/>
          </cell>
          <cell r="X766"/>
          <cell r="Y766"/>
          <cell r="Z766"/>
          <cell r="AA766"/>
          <cell r="AB766"/>
          <cell r="AC766"/>
          <cell r="AD766"/>
          <cell r="AE766"/>
          <cell r="AF766"/>
          <cell r="AG766"/>
          <cell r="AH766"/>
          <cell r="AI766"/>
          <cell r="AJ766"/>
          <cell r="AK766"/>
          <cell r="AL766"/>
          <cell r="AM766"/>
          <cell r="AN766"/>
          <cell r="AO766" t="e">
            <v>#N/A</v>
          </cell>
          <cell r="AP766"/>
          <cell r="AQ766"/>
          <cell r="AR766"/>
          <cell r="AS766"/>
          <cell r="AT766"/>
          <cell r="AU766" t="str">
            <v/>
          </cell>
          <cell r="AV766" t="str">
            <v/>
          </cell>
          <cell r="AW766" t="str">
            <v/>
          </cell>
          <cell r="AX766" t="str">
            <v/>
          </cell>
          <cell r="AY766" t="str">
            <v/>
          </cell>
          <cell r="AZ766" t="str">
            <v/>
          </cell>
          <cell r="BA766" t="str">
            <v/>
          </cell>
          <cell r="BB766" t="str">
            <v/>
          </cell>
          <cell r="BC766" t="str">
            <v/>
          </cell>
          <cell r="BD766" t="str">
            <v/>
          </cell>
          <cell r="BE766" t="str">
            <v/>
          </cell>
          <cell r="BF766" t="e">
            <v>#N/A</v>
          </cell>
          <cell r="BG766">
            <v>0</v>
          </cell>
          <cell r="BH766" t="str">
            <v/>
          </cell>
          <cell r="BI766" t="str">
            <v/>
          </cell>
          <cell r="BJ766" t="str">
            <v/>
          </cell>
          <cell r="BK766" t="str">
            <v/>
          </cell>
          <cell r="BL766"/>
          <cell r="BM766"/>
          <cell r="BN766"/>
          <cell r="BO766"/>
          <cell r="BP766"/>
          <cell r="BQ766"/>
          <cell r="BR766"/>
          <cell r="BS766"/>
          <cell r="BU766"/>
          <cell r="BV766"/>
          <cell r="BW766"/>
          <cell r="BX766"/>
          <cell r="BY766"/>
          <cell r="BZ766"/>
          <cell r="CA766"/>
          <cell r="CB766"/>
          <cell r="CC766"/>
        </row>
        <row r="767">
          <cell r="C767"/>
          <cell r="D767"/>
          <cell r="E767"/>
          <cell r="F767"/>
          <cell r="G767"/>
          <cell r="H767"/>
          <cell r="I767"/>
          <cell r="J767"/>
          <cell r="K767"/>
          <cell r="L767"/>
          <cell r="M767"/>
          <cell r="N767"/>
          <cell r="O767"/>
          <cell r="P767"/>
          <cell r="Q767"/>
          <cell r="R767"/>
          <cell r="S767"/>
          <cell r="T767"/>
          <cell r="U767"/>
          <cell r="V767"/>
          <cell r="W767" t="str">
            <v/>
          </cell>
          <cell r="X767"/>
          <cell r="Y767"/>
          <cell r="Z767"/>
          <cell r="AA767"/>
          <cell r="AB767"/>
          <cell r="AC767"/>
          <cell r="AD767"/>
          <cell r="AE767"/>
          <cell r="AF767"/>
          <cell r="AG767"/>
          <cell r="AH767"/>
          <cell r="AI767"/>
          <cell r="AJ767"/>
          <cell r="AK767"/>
          <cell r="AL767"/>
          <cell r="AM767"/>
          <cell r="AN767"/>
          <cell r="AO767" t="e">
            <v>#N/A</v>
          </cell>
          <cell r="AP767"/>
          <cell r="AQ767"/>
          <cell r="AR767"/>
          <cell r="AS767"/>
          <cell r="AT767"/>
          <cell r="AU767" t="str">
            <v/>
          </cell>
          <cell r="AV767" t="str">
            <v/>
          </cell>
          <cell r="AW767" t="str">
            <v/>
          </cell>
          <cell r="AX767" t="str">
            <v/>
          </cell>
          <cell r="AY767" t="str">
            <v/>
          </cell>
          <cell r="AZ767" t="str">
            <v/>
          </cell>
          <cell r="BA767" t="str">
            <v/>
          </cell>
          <cell r="BB767" t="str">
            <v/>
          </cell>
          <cell r="BC767" t="str">
            <v/>
          </cell>
          <cell r="BD767" t="str">
            <v/>
          </cell>
          <cell r="BE767" t="str">
            <v/>
          </cell>
          <cell r="BF767" t="e">
            <v>#N/A</v>
          </cell>
          <cell r="BG767">
            <v>0</v>
          </cell>
          <cell r="BH767" t="str">
            <v/>
          </cell>
          <cell r="BI767" t="str">
            <v/>
          </cell>
          <cell r="BJ767" t="str">
            <v/>
          </cell>
          <cell r="BK767" t="str">
            <v/>
          </cell>
          <cell r="BL767"/>
          <cell r="BM767"/>
          <cell r="BN767"/>
          <cell r="BO767"/>
          <cell r="BP767"/>
          <cell r="BQ767"/>
          <cell r="BR767"/>
          <cell r="BS767"/>
          <cell r="BU767"/>
          <cell r="BV767"/>
          <cell r="BW767"/>
          <cell r="BX767"/>
          <cell r="BY767"/>
          <cell r="BZ767"/>
          <cell r="CA767"/>
          <cell r="CB767"/>
          <cell r="CC767"/>
        </row>
        <row r="768">
          <cell r="C768"/>
          <cell r="D768"/>
          <cell r="E768"/>
          <cell r="F768"/>
          <cell r="G768"/>
          <cell r="H768"/>
          <cell r="I768"/>
          <cell r="J768"/>
          <cell r="K768"/>
          <cell r="L768"/>
          <cell r="M768"/>
          <cell r="N768"/>
          <cell r="O768"/>
          <cell r="P768"/>
          <cell r="Q768"/>
          <cell r="R768"/>
          <cell r="S768"/>
          <cell r="T768"/>
          <cell r="U768"/>
          <cell r="V768"/>
          <cell r="W768" t="str">
            <v/>
          </cell>
          <cell r="X768"/>
          <cell r="Y768"/>
          <cell r="Z768"/>
          <cell r="AA768"/>
          <cell r="AB768"/>
          <cell r="AC768"/>
          <cell r="AD768"/>
          <cell r="AE768"/>
          <cell r="AF768"/>
          <cell r="AG768"/>
          <cell r="AH768"/>
          <cell r="AI768"/>
          <cell r="AJ768"/>
          <cell r="AK768"/>
          <cell r="AL768"/>
          <cell r="AM768"/>
          <cell r="AN768"/>
          <cell r="AO768" t="e">
            <v>#N/A</v>
          </cell>
          <cell r="AP768"/>
          <cell r="AQ768"/>
          <cell r="AR768"/>
          <cell r="AS768"/>
          <cell r="AT768"/>
          <cell r="AU768" t="str">
            <v/>
          </cell>
          <cell r="AV768" t="str">
            <v/>
          </cell>
          <cell r="AW768" t="str">
            <v/>
          </cell>
          <cell r="AX768" t="str">
            <v/>
          </cell>
          <cell r="AY768" t="str">
            <v/>
          </cell>
          <cell r="AZ768" t="str">
            <v/>
          </cell>
          <cell r="BA768" t="str">
            <v/>
          </cell>
          <cell r="BB768" t="str">
            <v/>
          </cell>
          <cell r="BC768" t="str">
            <v/>
          </cell>
          <cell r="BD768" t="str">
            <v/>
          </cell>
          <cell r="BE768" t="str">
            <v/>
          </cell>
          <cell r="BF768" t="e">
            <v>#N/A</v>
          </cell>
          <cell r="BG768">
            <v>0</v>
          </cell>
          <cell r="BH768" t="str">
            <v/>
          </cell>
          <cell r="BI768" t="str">
            <v/>
          </cell>
          <cell r="BJ768" t="str">
            <v/>
          </cell>
          <cell r="BK768" t="str">
            <v/>
          </cell>
          <cell r="BL768"/>
          <cell r="BM768"/>
          <cell r="BN768"/>
          <cell r="BO768"/>
          <cell r="BP768"/>
          <cell r="BQ768"/>
          <cell r="BR768"/>
          <cell r="BS768"/>
          <cell r="BU768"/>
          <cell r="BV768"/>
          <cell r="BW768"/>
          <cell r="BX768"/>
          <cell r="BY768"/>
          <cell r="BZ768"/>
          <cell r="CA768"/>
          <cell r="CB768"/>
          <cell r="CC768"/>
        </row>
        <row r="769">
          <cell r="C769"/>
          <cell r="D769"/>
          <cell r="E769"/>
          <cell r="F769"/>
          <cell r="G769"/>
          <cell r="H769"/>
          <cell r="I769"/>
          <cell r="J769"/>
          <cell r="K769"/>
          <cell r="L769"/>
          <cell r="M769"/>
          <cell r="N769"/>
          <cell r="O769"/>
          <cell r="P769"/>
          <cell r="Q769"/>
          <cell r="R769"/>
          <cell r="S769"/>
          <cell r="T769"/>
          <cell r="U769"/>
          <cell r="V769"/>
          <cell r="W769" t="str">
            <v/>
          </cell>
          <cell r="X769"/>
          <cell r="Y769"/>
          <cell r="Z769"/>
          <cell r="AA769"/>
          <cell r="AB769"/>
          <cell r="AC769"/>
          <cell r="AD769"/>
          <cell r="AE769"/>
          <cell r="AF769"/>
          <cell r="AG769"/>
          <cell r="AH769"/>
          <cell r="AI769"/>
          <cell r="AJ769"/>
          <cell r="AK769"/>
          <cell r="AL769"/>
          <cell r="AM769"/>
          <cell r="AN769"/>
          <cell r="AO769" t="e">
            <v>#N/A</v>
          </cell>
          <cell r="AP769"/>
          <cell r="AQ769"/>
          <cell r="AR769"/>
          <cell r="AS769"/>
          <cell r="AT769"/>
          <cell r="AU769" t="str">
            <v/>
          </cell>
          <cell r="AV769" t="str">
            <v/>
          </cell>
          <cell r="AW769" t="str">
            <v/>
          </cell>
          <cell r="AX769" t="str">
            <v/>
          </cell>
          <cell r="AY769" t="str">
            <v/>
          </cell>
          <cell r="AZ769" t="str">
            <v/>
          </cell>
          <cell r="BA769" t="str">
            <v/>
          </cell>
          <cell r="BB769" t="str">
            <v/>
          </cell>
          <cell r="BC769" t="str">
            <v/>
          </cell>
          <cell r="BD769" t="str">
            <v/>
          </cell>
          <cell r="BE769" t="str">
            <v/>
          </cell>
          <cell r="BF769" t="e">
            <v>#N/A</v>
          </cell>
          <cell r="BG769">
            <v>0</v>
          </cell>
          <cell r="BH769" t="str">
            <v/>
          </cell>
          <cell r="BI769" t="str">
            <v/>
          </cell>
          <cell r="BJ769" t="str">
            <v/>
          </cell>
          <cell r="BK769" t="str">
            <v/>
          </cell>
          <cell r="BL769"/>
          <cell r="BM769"/>
          <cell r="BN769"/>
          <cell r="BO769"/>
          <cell r="BP769"/>
          <cell r="BQ769"/>
          <cell r="BR769"/>
          <cell r="BS769"/>
          <cell r="BU769"/>
          <cell r="BV769"/>
          <cell r="BW769"/>
          <cell r="BX769"/>
          <cell r="BY769"/>
          <cell r="BZ769"/>
          <cell r="CA769"/>
          <cell r="CB769"/>
          <cell r="CC769"/>
        </row>
        <row r="770">
          <cell r="C770"/>
          <cell r="D770"/>
          <cell r="E770"/>
          <cell r="F770"/>
          <cell r="G770"/>
          <cell r="H770"/>
          <cell r="I770"/>
          <cell r="J770"/>
          <cell r="K770"/>
          <cell r="L770"/>
          <cell r="M770"/>
          <cell r="N770"/>
          <cell r="O770"/>
          <cell r="P770"/>
          <cell r="Q770"/>
          <cell r="R770"/>
          <cell r="S770"/>
          <cell r="T770"/>
          <cell r="U770"/>
          <cell r="V770"/>
          <cell r="W770" t="str">
            <v/>
          </cell>
          <cell r="X770"/>
          <cell r="Y770"/>
          <cell r="Z770"/>
          <cell r="AA770"/>
          <cell r="AB770"/>
          <cell r="AC770"/>
          <cell r="AD770"/>
          <cell r="AE770"/>
          <cell r="AF770"/>
          <cell r="AG770"/>
          <cell r="AH770"/>
          <cell r="AI770"/>
          <cell r="AJ770"/>
          <cell r="AK770"/>
          <cell r="AL770"/>
          <cell r="AM770"/>
          <cell r="AN770"/>
          <cell r="AO770" t="e">
            <v>#N/A</v>
          </cell>
          <cell r="AP770"/>
          <cell r="AQ770"/>
          <cell r="AR770"/>
          <cell r="AS770"/>
          <cell r="AT770"/>
          <cell r="AU770" t="str">
            <v/>
          </cell>
          <cell r="AV770" t="str">
            <v/>
          </cell>
          <cell r="AW770" t="str">
            <v/>
          </cell>
          <cell r="AX770" t="str">
            <v/>
          </cell>
          <cell r="AY770" t="str">
            <v/>
          </cell>
          <cell r="AZ770" t="str">
            <v/>
          </cell>
          <cell r="BA770" t="str">
            <v/>
          </cell>
          <cell r="BB770" t="str">
            <v/>
          </cell>
          <cell r="BC770" t="str">
            <v/>
          </cell>
          <cell r="BD770" t="str">
            <v/>
          </cell>
          <cell r="BE770" t="str">
            <v/>
          </cell>
          <cell r="BF770" t="e">
            <v>#N/A</v>
          </cell>
          <cell r="BG770">
            <v>0</v>
          </cell>
          <cell r="BH770" t="str">
            <v/>
          </cell>
          <cell r="BI770" t="str">
            <v/>
          </cell>
          <cell r="BJ770" t="str">
            <v/>
          </cell>
          <cell r="BK770" t="str">
            <v/>
          </cell>
          <cell r="BL770"/>
          <cell r="BM770"/>
          <cell r="BN770"/>
          <cell r="BO770"/>
          <cell r="BP770"/>
          <cell r="BQ770"/>
          <cell r="BR770"/>
          <cell r="BS770"/>
          <cell r="BU770"/>
          <cell r="BV770"/>
          <cell r="BW770"/>
          <cell r="BX770"/>
          <cell r="BY770"/>
          <cell r="BZ770"/>
          <cell r="CA770"/>
          <cell r="CB770"/>
          <cell r="CC770"/>
        </row>
        <row r="771">
          <cell r="C771"/>
          <cell r="D771"/>
          <cell r="E771"/>
          <cell r="F771"/>
          <cell r="G771"/>
          <cell r="H771"/>
          <cell r="I771"/>
          <cell r="J771"/>
          <cell r="K771"/>
          <cell r="L771"/>
          <cell r="M771"/>
          <cell r="N771"/>
          <cell r="O771"/>
          <cell r="P771"/>
          <cell r="Q771"/>
          <cell r="R771"/>
          <cell r="S771"/>
          <cell r="T771"/>
          <cell r="U771"/>
          <cell r="V771"/>
          <cell r="W771" t="str">
            <v/>
          </cell>
          <cell r="X771"/>
          <cell r="Y771"/>
          <cell r="Z771"/>
          <cell r="AA771"/>
          <cell r="AB771"/>
          <cell r="AC771"/>
          <cell r="AD771"/>
          <cell r="AE771"/>
          <cell r="AF771"/>
          <cell r="AG771"/>
          <cell r="AH771"/>
          <cell r="AI771"/>
          <cell r="AJ771"/>
          <cell r="AK771"/>
          <cell r="AL771"/>
          <cell r="AM771"/>
          <cell r="AN771"/>
          <cell r="AO771" t="e">
            <v>#N/A</v>
          </cell>
          <cell r="AP771"/>
          <cell r="AQ771"/>
          <cell r="AR771"/>
          <cell r="AS771"/>
          <cell r="AT771"/>
          <cell r="AU771" t="str">
            <v/>
          </cell>
          <cell r="AV771" t="str">
            <v/>
          </cell>
          <cell r="AW771" t="str">
            <v/>
          </cell>
          <cell r="AX771" t="str">
            <v/>
          </cell>
          <cell r="AY771" t="str">
            <v/>
          </cell>
          <cell r="AZ771" t="str">
            <v/>
          </cell>
          <cell r="BA771" t="str">
            <v/>
          </cell>
          <cell r="BB771" t="str">
            <v/>
          </cell>
          <cell r="BC771" t="str">
            <v/>
          </cell>
          <cell r="BD771" t="str">
            <v/>
          </cell>
          <cell r="BE771" t="str">
            <v/>
          </cell>
          <cell r="BF771" t="e">
            <v>#N/A</v>
          </cell>
          <cell r="BG771">
            <v>0</v>
          </cell>
          <cell r="BH771" t="str">
            <v/>
          </cell>
          <cell r="BI771" t="str">
            <v/>
          </cell>
          <cell r="BJ771" t="str">
            <v/>
          </cell>
          <cell r="BK771" t="str">
            <v/>
          </cell>
          <cell r="BL771"/>
          <cell r="BM771"/>
          <cell r="BN771"/>
          <cell r="BO771"/>
          <cell r="BP771"/>
          <cell r="BQ771"/>
          <cell r="BR771"/>
          <cell r="BS771"/>
          <cell r="BU771"/>
          <cell r="BV771"/>
          <cell r="BW771"/>
          <cell r="BX771"/>
          <cell r="BY771"/>
          <cell r="BZ771"/>
          <cell r="CA771"/>
          <cell r="CB771"/>
          <cell r="CC771"/>
        </row>
        <row r="772">
          <cell r="C772"/>
          <cell r="D772"/>
          <cell r="E772"/>
          <cell r="F772"/>
          <cell r="G772"/>
          <cell r="H772"/>
          <cell r="I772"/>
          <cell r="J772"/>
          <cell r="K772"/>
          <cell r="L772"/>
          <cell r="M772"/>
          <cell r="N772"/>
          <cell r="O772"/>
          <cell r="P772"/>
          <cell r="Q772"/>
          <cell r="R772"/>
          <cell r="S772"/>
          <cell r="T772"/>
          <cell r="U772"/>
          <cell r="V772"/>
          <cell r="W772" t="str">
            <v/>
          </cell>
          <cell r="X772"/>
          <cell r="Y772"/>
          <cell r="Z772"/>
          <cell r="AA772"/>
          <cell r="AB772"/>
          <cell r="AC772"/>
          <cell r="AD772"/>
          <cell r="AE772"/>
          <cell r="AF772"/>
          <cell r="AG772"/>
          <cell r="AH772"/>
          <cell r="AI772"/>
          <cell r="AJ772"/>
          <cell r="AK772"/>
          <cell r="AL772"/>
          <cell r="AM772"/>
          <cell r="AN772"/>
          <cell r="AO772" t="e">
            <v>#N/A</v>
          </cell>
          <cell r="AP772"/>
          <cell r="AQ772"/>
          <cell r="AR772"/>
          <cell r="AS772"/>
          <cell r="AT772"/>
          <cell r="AU772" t="str">
            <v/>
          </cell>
          <cell r="AV772" t="str">
            <v/>
          </cell>
          <cell r="AW772" t="str">
            <v/>
          </cell>
          <cell r="AX772" t="str">
            <v/>
          </cell>
          <cell r="AY772" t="str">
            <v/>
          </cell>
          <cell r="AZ772" t="str">
            <v/>
          </cell>
          <cell r="BA772" t="str">
            <v/>
          </cell>
          <cell r="BB772" t="str">
            <v/>
          </cell>
          <cell r="BC772" t="str">
            <v/>
          </cell>
          <cell r="BD772" t="str">
            <v/>
          </cell>
          <cell r="BE772" t="str">
            <v/>
          </cell>
          <cell r="BF772" t="e">
            <v>#N/A</v>
          </cell>
          <cell r="BG772">
            <v>0</v>
          </cell>
          <cell r="BH772" t="str">
            <v/>
          </cell>
          <cell r="BI772" t="str">
            <v/>
          </cell>
          <cell r="BJ772" t="str">
            <v/>
          </cell>
          <cell r="BK772" t="str">
            <v/>
          </cell>
          <cell r="BL772"/>
          <cell r="BM772"/>
          <cell r="BN772"/>
          <cell r="BO772"/>
          <cell r="BP772"/>
          <cell r="BQ772"/>
          <cell r="BR772"/>
          <cell r="BS772"/>
          <cell r="BU772"/>
          <cell r="BV772"/>
          <cell r="BW772"/>
          <cell r="BX772"/>
          <cell r="BY772"/>
          <cell r="BZ772"/>
          <cell r="CA772"/>
          <cell r="CB772"/>
          <cell r="CC772"/>
        </row>
        <row r="773">
          <cell r="C773"/>
          <cell r="D773"/>
          <cell r="E773"/>
          <cell r="F773"/>
          <cell r="G773"/>
          <cell r="H773"/>
          <cell r="I773"/>
          <cell r="J773"/>
          <cell r="K773"/>
          <cell r="L773"/>
          <cell r="M773"/>
          <cell r="N773"/>
          <cell r="O773"/>
          <cell r="P773"/>
          <cell r="Q773"/>
          <cell r="R773"/>
          <cell r="S773"/>
          <cell r="T773"/>
          <cell r="U773"/>
          <cell r="V773"/>
          <cell r="W773" t="str">
            <v/>
          </cell>
          <cell r="X773"/>
          <cell r="Y773"/>
          <cell r="Z773"/>
          <cell r="AA773"/>
          <cell r="AB773"/>
          <cell r="AC773"/>
          <cell r="AD773"/>
          <cell r="AE773"/>
          <cell r="AF773"/>
          <cell r="AG773"/>
          <cell r="AH773"/>
          <cell r="AI773"/>
          <cell r="AJ773"/>
          <cell r="AK773"/>
          <cell r="AL773"/>
          <cell r="AM773"/>
          <cell r="AN773"/>
          <cell r="AO773" t="e">
            <v>#N/A</v>
          </cell>
          <cell r="AP773"/>
          <cell r="AQ773"/>
          <cell r="AR773"/>
          <cell r="AS773"/>
          <cell r="AT773"/>
          <cell r="AU773" t="str">
            <v/>
          </cell>
          <cell r="AV773" t="str">
            <v/>
          </cell>
          <cell r="AW773" t="str">
            <v/>
          </cell>
          <cell r="AX773" t="str">
            <v/>
          </cell>
          <cell r="AY773" t="str">
            <v/>
          </cell>
          <cell r="AZ773" t="str">
            <v/>
          </cell>
          <cell r="BA773" t="str">
            <v/>
          </cell>
          <cell r="BB773" t="str">
            <v/>
          </cell>
          <cell r="BC773" t="str">
            <v/>
          </cell>
          <cell r="BD773" t="str">
            <v/>
          </cell>
          <cell r="BE773" t="str">
            <v/>
          </cell>
          <cell r="BF773" t="e">
            <v>#N/A</v>
          </cell>
          <cell r="BG773">
            <v>0</v>
          </cell>
          <cell r="BH773" t="str">
            <v/>
          </cell>
          <cell r="BI773" t="str">
            <v/>
          </cell>
          <cell r="BJ773" t="str">
            <v/>
          </cell>
          <cell r="BK773" t="str">
            <v/>
          </cell>
          <cell r="BL773"/>
          <cell r="BM773"/>
          <cell r="BN773"/>
          <cell r="BO773"/>
          <cell r="BP773"/>
          <cell r="BQ773"/>
          <cell r="BR773"/>
          <cell r="BS773"/>
          <cell r="BU773"/>
          <cell r="BV773"/>
          <cell r="BW773"/>
          <cell r="BX773"/>
          <cell r="BY773"/>
          <cell r="BZ773"/>
          <cell r="CA773"/>
          <cell r="CB773"/>
          <cell r="CC773"/>
        </row>
        <row r="774">
          <cell r="C774"/>
          <cell r="D774"/>
          <cell r="E774"/>
          <cell r="F774"/>
          <cell r="G774"/>
          <cell r="H774"/>
          <cell r="I774"/>
          <cell r="J774"/>
          <cell r="K774"/>
          <cell r="L774"/>
          <cell r="M774"/>
          <cell r="N774"/>
          <cell r="O774"/>
          <cell r="P774"/>
          <cell r="Q774"/>
          <cell r="R774"/>
          <cell r="S774"/>
          <cell r="T774"/>
          <cell r="U774"/>
          <cell r="V774"/>
          <cell r="W774" t="str">
            <v/>
          </cell>
          <cell r="X774"/>
          <cell r="Y774"/>
          <cell r="Z774"/>
          <cell r="AA774"/>
          <cell r="AB774"/>
          <cell r="AC774"/>
          <cell r="AD774"/>
          <cell r="AE774"/>
          <cell r="AF774"/>
          <cell r="AG774"/>
          <cell r="AH774"/>
          <cell r="AI774"/>
          <cell r="AJ774"/>
          <cell r="AK774"/>
          <cell r="AL774"/>
          <cell r="AM774"/>
          <cell r="AN774"/>
          <cell r="AO774" t="e">
            <v>#N/A</v>
          </cell>
          <cell r="AP774"/>
          <cell r="AQ774"/>
          <cell r="AR774"/>
          <cell r="AS774"/>
          <cell r="AT774"/>
          <cell r="AU774" t="str">
            <v/>
          </cell>
          <cell r="AV774" t="str">
            <v/>
          </cell>
          <cell r="AW774" t="str">
            <v/>
          </cell>
          <cell r="AX774" t="str">
            <v/>
          </cell>
          <cell r="AY774" t="str">
            <v/>
          </cell>
          <cell r="AZ774" t="str">
            <v/>
          </cell>
          <cell r="BA774" t="str">
            <v/>
          </cell>
          <cell r="BB774" t="str">
            <v/>
          </cell>
          <cell r="BC774" t="str">
            <v/>
          </cell>
          <cell r="BD774" t="str">
            <v/>
          </cell>
          <cell r="BE774" t="str">
            <v/>
          </cell>
          <cell r="BF774" t="e">
            <v>#N/A</v>
          </cell>
          <cell r="BG774">
            <v>0</v>
          </cell>
          <cell r="BH774" t="str">
            <v/>
          </cell>
          <cell r="BI774" t="str">
            <v/>
          </cell>
          <cell r="BJ774" t="str">
            <v/>
          </cell>
          <cell r="BK774" t="str">
            <v/>
          </cell>
          <cell r="BL774"/>
          <cell r="BM774"/>
          <cell r="BN774"/>
          <cell r="BO774"/>
          <cell r="BP774"/>
          <cell r="BQ774"/>
          <cell r="BR774"/>
          <cell r="BS774"/>
          <cell r="BU774"/>
          <cell r="BV774"/>
          <cell r="BW774"/>
          <cell r="BX774"/>
          <cell r="BY774"/>
          <cell r="BZ774"/>
          <cell r="CA774"/>
          <cell r="CB774"/>
          <cell r="CC774"/>
        </row>
        <row r="775">
          <cell r="C775"/>
          <cell r="D775"/>
          <cell r="E775"/>
          <cell r="F775"/>
          <cell r="G775"/>
          <cell r="H775"/>
          <cell r="I775"/>
          <cell r="J775"/>
          <cell r="K775"/>
          <cell r="L775"/>
          <cell r="M775"/>
          <cell r="N775"/>
          <cell r="O775"/>
          <cell r="P775"/>
          <cell r="Q775"/>
          <cell r="R775"/>
          <cell r="S775"/>
          <cell r="T775"/>
          <cell r="U775"/>
          <cell r="V775"/>
          <cell r="W775" t="str">
            <v/>
          </cell>
          <cell r="X775"/>
          <cell r="Y775"/>
          <cell r="Z775"/>
          <cell r="AA775"/>
          <cell r="AB775"/>
          <cell r="AC775"/>
          <cell r="AD775"/>
          <cell r="AE775"/>
          <cell r="AF775"/>
          <cell r="AG775"/>
          <cell r="AH775"/>
          <cell r="AI775"/>
          <cell r="AJ775"/>
          <cell r="AK775"/>
          <cell r="AL775"/>
          <cell r="AM775"/>
          <cell r="AN775"/>
          <cell r="AO775" t="e">
            <v>#N/A</v>
          </cell>
          <cell r="AP775"/>
          <cell r="AQ775"/>
          <cell r="AR775"/>
          <cell r="AS775"/>
          <cell r="AT775"/>
          <cell r="AU775" t="str">
            <v/>
          </cell>
          <cell r="AV775" t="str">
            <v/>
          </cell>
          <cell r="AW775" t="str">
            <v/>
          </cell>
          <cell r="AX775" t="str">
            <v/>
          </cell>
          <cell r="AY775" t="str">
            <v/>
          </cell>
          <cell r="AZ775" t="str">
            <v/>
          </cell>
          <cell r="BA775" t="str">
            <v/>
          </cell>
          <cell r="BB775" t="str">
            <v/>
          </cell>
          <cell r="BC775" t="str">
            <v/>
          </cell>
          <cell r="BD775" t="str">
            <v/>
          </cell>
          <cell r="BE775" t="str">
            <v/>
          </cell>
          <cell r="BF775" t="e">
            <v>#N/A</v>
          </cell>
          <cell r="BG775">
            <v>0</v>
          </cell>
          <cell r="BH775" t="str">
            <v/>
          </cell>
          <cell r="BI775" t="str">
            <v/>
          </cell>
          <cell r="BJ775" t="str">
            <v/>
          </cell>
          <cell r="BK775" t="str">
            <v/>
          </cell>
          <cell r="BL775"/>
          <cell r="BM775"/>
          <cell r="BN775"/>
          <cell r="BO775"/>
          <cell r="BP775"/>
          <cell r="BQ775"/>
          <cell r="BR775"/>
          <cell r="BS775"/>
          <cell r="BU775"/>
          <cell r="BV775"/>
          <cell r="BW775"/>
          <cell r="BX775"/>
          <cell r="BY775"/>
          <cell r="BZ775"/>
          <cell r="CA775"/>
          <cell r="CB775"/>
          <cell r="CC775"/>
        </row>
        <row r="776">
          <cell r="C776"/>
          <cell r="D776"/>
          <cell r="E776"/>
          <cell r="F776"/>
          <cell r="G776"/>
          <cell r="H776"/>
          <cell r="I776"/>
          <cell r="J776"/>
          <cell r="K776"/>
          <cell r="L776"/>
          <cell r="M776"/>
          <cell r="N776"/>
          <cell r="O776"/>
          <cell r="P776"/>
          <cell r="Q776"/>
          <cell r="R776"/>
          <cell r="S776"/>
          <cell r="T776"/>
          <cell r="U776"/>
          <cell r="V776"/>
          <cell r="W776" t="str">
            <v/>
          </cell>
          <cell r="X776"/>
          <cell r="Y776"/>
          <cell r="Z776"/>
          <cell r="AA776"/>
          <cell r="AB776"/>
          <cell r="AC776"/>
          <cell r="AD776"/>
          <cell r="AE776"/>
          <cell r="AF776"/>
          <cell r="AG776"/>
          <cell r="AH776"/>
          <cell r="AI776"/>
          <cell r="AJ776"/>
          <cell r="AK776"/>
          <cell r="AL776"/>
          <cell r="AM776"/>
          <cell r="AN776"/>
          <cell r="AO776" t="e">
            <v>#N/A</v>
          </cell>
          <cell r="AP776"/>
          <cell r="AQ776"/>
          <cell r="AR776"/>
          <cell r="AS776"/>
          <cell r="AT776"/>
          <cell r="AU776" t="str">
            <v/>
          </cell>
          <cell r="AV776" t="str">
            <v/>
          </cell>
          <cell r="AW776" t="str">
            <v/>
          </cell>
          <cell r="AX776" t="str">
            <v/>
          </cell>
          <cell r="AY776" t="str">
            <v/>
          </cell>
          <cell r="AZ776" t="str">
            <v/>
          </cell>
          <cell r="BA776" t="str">
            <v/>
          </cell>
          <cell r="BB776" t="str">
            <v/>
          </cell>
          <cell r="BC776" t="str">
            <v/>
          </cell>
          <cell r="BD776" t="str">
            <v/>
          </cell>
          <cell r="BE776" t="str">
            <v/>
          </cell>
          <cell r="BF776" t="e">
            <v>#N/A</v>
          </cell>
          <cell r="BG776">
            <v>0</v>
          </cell>
          <cell r="BH776" t="str">
            <v/>
          </cell>
          <cell r="BI776" t="str">
            <v/>
          </cell>
          <cell r="BJ776" t="str">
            <v/>
          </cell>
          <cell r="BK776" t="str">
            <v/>
          </cell>
          <cell r="BL776"/>
          <cell r="BM776"/>
          <cell r="BN776"/>
          <cell r="BO776"/>
          <cell r="BP776"/>
          <cell r="BQ776"/>
          <cell r="BR776"/>
          <cell r="BS776"/>
          <cell r="BU776"/>
          <cell r="BV776"/>
          <cell r="BW776"/>
          <cell r="BX776"/>
          <cell r="BY776"/>
          <cell r="BZ776"/>
          <cell r="CA776"/>
          <cell r="CB776"/>
          <cell r="CC776"/>
        </row>
        <row r="777">
          <cell r="C777"/>
          <cell r="D777"/>
          <cell r="E777"/>
          <cell r="F777"/>
          <cell r="G777"/>
          <cell r="H777"/>
          <cell r="I777"/>
          <cell r="J777"/>
          <cell r="K777"/>
          <cell r="L777"/>
          <cell r="M777"/>
          <cell r="N777"/>
          <cell r="O777"/>
          <cell r="P777"/>
          <cell r="Q777"/>
          <cell r="R777"/>
          <cell r="S777"/>
          <cell r="T777"/>
          <cell r="U777"/>
          <cell r="V777"/>
          <cell r="W777" t="str">
            <v/>
          </cell>
          <cell r="X777"/>
          <cell r="Y777"/>
          <cell r="Z777"/>
          <cell r="AA777"/>
          <cell r="AB777"/>
          <cell r="AC777"/>
          <cell r="AD777"/>
          <cell r="AE777"/>
          <cell r="AF777"/>
          <cell r="AG777"/>
          <cell r="AH777"/>
          <cell r="AI777"/>
          <cell r="AJ777"/>
          <cell r="AK777"/>
          <cell r="AL777"/>
          <cell r="AM777"/>
          <cell r="AN777"/>
          <cell r="AO777" t="e">
            <v>#N/A</v>
          </cell>
          <cell r="AP777"/>
          <cell r="AQ777"/>
          <cell r="AR777"/>
          <cell r="AS777"/>
          <cell r="AT777"/>
          <cell r="AU777" t="str">
            <v/>
          </cell>
          <cell r="AV777" t="str">
            <v/>
          </cell>
          <cell r="AW777" t="str">
            <v/>
          </cell>
          <cell r="AX777" t="str">
            <v/>
          </cell>
          <cell r="AY777" t="str">
            <v/>
          </cell>
          <cell r="AZ777" t="str">
            <v/>
          </cell>
          <cell r="BA777" t="str">
            <v/>
          </cell>
          <cell r="BB777" t="str">
            <v/>
          </cell>
          <cell r="BC777" t="str">
            <v/>
          </cell>
          <cell r="BD777" t="str">
            <v/>
          </cell>
          <cell r="BE777" t="str">
            <v/>
          </cell>
          <cell r="BF777" t="e">
            <v>#N/A</v>
          </cell>
          <cell r="BG777">
            <v>0</v>
          </cell>
          <cell r="BH777" t="str">
            <v/>
          </cell>
          <cell r="BI777" t="str">
            <v/>
          </cell>
          <cell r="BJ777" t="str">
            <v/>
          </cell>
          <cell r="BK777" t="str">
            <v/>
          </cell>
          <cell r="BL777"/>
          <cell r="BM777"/>
          <cell r="BN777"/>
          <cell r="BO777"/>
          <cell r="BP777"/>
          <cell r="BQ777"/>
          <cell r="BR777"/>
          <cell r="BS777"/>
          <cell r="BU777"/>
          <cell r="BV777"/>
          <cell r="BW777"/>
          <cell r="BX777"/>
          <cell r="BY777"/>
          <cell r="BZ777"/>
          <cell r="CA777"/>
          <cell r="CB777"/>
          <cell r="CC777"/>
        </row>
        <row r="778">
          <cell r="C778"/>
          <cell r="D778"/>
          <cell r="E778"/>
          <cell r="F778"/>
          <cell r="G778"/>
          <cell r="H778"/>
          <cell r="I778"/>
          <cell r="J778"/>
          <cell r="K778"/>
          <cell r="L778"/>
          <cell r="M778"/>
          <cell r="N778"/>
          <cell r="O778"/>
          <cell r="P778"/>
          <cell r="Q778"/>
          <cell r="R778"/>
          <cell r="S778"/>
          <cell r="T778"/>
          <cell r="U778"/>
          <cell r="V778"/>
          <cell r="W778" t="str">
            <v/>
          </cell>
          <cell r="X778"/>
          <cell r="Y778"/>
          <cell r="Z778"/>
          <cell r="AA778"/>
          <cell r="AB778"/>
          <cell r="AC778"/>
          <cell r="AD778"/>
          <cell r="AE778"/>
          <cell r="AF778"/>
          <cell r="AG778"/>
          <cell r="AH778"/>
          <cell r="AI778"/>
          <cell r="AJ778"/>
          <cell r="AK778"/>
          <cell r="AL778"/>
          <cell r="AM778"/>
          <cell r="AN778"/>
          <cell r="AO778" t="e">
            <v>#N/A</v>
          </cell>
          <cell r="AP778"/>
          <cell r="AQ778"/>
          <cell r="AR778"/>
          <cell r="AS778"/>
          <cell r="AT778"/>
          <cell r="AU778" t="str">
            <v/>
          </cell>
          <cell r="AV778" t="str">
            <v/>
          </cell>
          <cell r="AW778" t="str">
            <v/>
          </cell>
          <cell r="AX778" t="str">
            <v/>
          </cell>
          <cell r="AY778" t="str">
            <v/>
          </cell>
          <cell r="AZ778" t="str">
            <v/>
          </cell>
          <cell r="BA778" t="str">
            <v/>
          </cell>
          <cell r="BB778" t="str">
            <v/>
          </cell>
          <cell r="BC778" t="str">
            <v/>
          </cell>
          <cell r="BD778" t="str">
            <v/>
          </cell>
          <cell r="BE778" t="str">
            <v/>
          </cell>
          <cell r="BF778" t="e">
            <v>#N/A</v>
          </cell>
          <cell r="BG778">
            <v>0</v>
          </cell>
          <cell r="BH778" t="str">
            <v/>
          </cell>
          <cell r="BI778" t="str">
            <v/>
          </cell>
          <cell r="BJ778" t="str">
            <v/>
          </cell>
          <cell r="BK778" t="str">
            <v/>
          </cell>
          <cell r="BL778"/>
          <cell r="BM778"/>
          <cell r="BN778"/>
          <cell r="BO778"/>
          <cell r="BP778"/>
          <cell r="BQ778"/>
          <cell r="BR778"/>
          <cell r="BS778"/>
          <cell r="BU778"/>
          <cell r="BV778"/>
          <cell r="BW778"/>
          <cell r="BX778"/>
          <cell r="BY778"/>
          <cell r="BZ778"/>
          <cell r="CA778"/>
          <cell r="CB778"/>
          <cell r="CC778"/>
        </row>
        <row r="779">
          <cell r="C779"/>
          <cell r="D779"/>
          <cell r="E779"/>
          <cell r="F779"/>
          <cell r="G779"/>
          <cell r="H779"/>
          <cell r="I779"/>
          <cell r="J779"/>
          <cell r="K779"/>
          <cell r="L779"/>
          <cell r="M779"/>
          <cell r="N779"/>
          <cell r="O779"/>
          <cell r="P779"/>
          <cell r="Q779"/>
          <cell r="R779"/>
          <cell r="S779"/>
          <cell r="T779"/>
          <cell r="U779"/>
          <cell r="V779"/>
          <cell r="W779" t="str">
            <v/>
          </cell>
          <cell r="X779"/>
          <cell r="Y779"/>
          <cell r="Z779"/>
          <cell r="AA779"/>
          <cell r="AB779"/>
          <cell r="AC779"/>
          <cell r="AD779"/>
          <cell r="AE779"/>
          <cell r="AF779"/>
          <cell r="AG779"/>
          <cell r="AH779"/>
          <cell r="AI779"/>
          <cell r="AJ779"/>
          <cell r="AK779"/>
          <cell r="AL779"/>
          <cell r="AM779"/>
          <cell r="AN779"/>
          <cell r="AO779" t="e">
            <v>#N/A</v>
          </cell>
          <cell r="AP779"/>
          <cell r="AQ779"/>
          <cell r="AR779"/>
          <cell r="AS779"/>
          <cell r="AT779"/>
          <cell r="AU779" t="str">
            <v/>
          </cell>
          <cell r="AV779" t="str">
            <v/>
          </cell>
          <cell r="AW779" t="str">
            <v/>
          </cell>
          <cell r="AX779" t="str">
            <v/>
          </cell>
          <cell r="AY779" t="str">
            <v/>
          </cell>
          <cell r="AZ779" t="str">
            <v/>
          </cell>
          <cell r="BA779" t="str">
            <v/>
          </cell>
          <cell r="BB779" t="str">
            <v/>
          </cell>
          <cell r="BC779" t="str">
            <v/>
          </cell>
          <cell r="BD779" t="str">
            <v/>
          </cell>
          <cell r="BE779" t="str">
            <v/>
          </cell>
          <cell r="BF779" t="e">
            <v>#N/A</v>
          </cell>
          <cell r="BG779">
            <v>0</v>
          </cell>
          <cell r="BH779" t="str">
            <v/>
          </cell>
          <cell r="BI779" t="str">
            <v/>
          </cell>
          <cell r="BJ779" t="str">
            <v/>
          </cell>
          <cell r="BK779" t="str">
            <v/>
          </cell>
          <cell r="BL779"/>
          <cell r="BM779"/>
          <cell r="BN779"/>
          <cell r="BO779"/>
          <cell r="BP779"/>
          <cell r="BQ779"/>
          <cell r="BR779"/>
          <cell r="BS779"/>
          <cell r="BU779"/>
          <cell r="BV779"/>
          <cell r="BW779"/>
          <cell r="BX779"/>
          <cell r="BY779"/>
          <cell r="BZ779"/>
          <cell r="CA779"/>
          <cell r="CB779"/>
          <cell r="CC779"/>
        </row>
        <row r="780">
          <cell r="C780"/>
          <cell r="D780"/>
          <cell r="E780"/>
          <cell r="F780"/>
          <cell r="G780"/>
          <cell r="H780"/>
          <cell r="I780"/>
          <cell r="J780"/>
          <cell r="K780"/>
          <cell r="L780"/>
          <cell r="M780"/>
          <cell r="N780"/>
          <cell r="O780"/>
          <cell r="P780"/>
          <cell r="Q780"/>
          <cell r="R780"/>
          <cell r="S780"/>
          <cell r="T780"/>
          <cell r="U780"/>
          <cell r="V780"/>
          <cell r="W780" t="str">
            <v/>
          </cell>
          <cell r="X780"/>
          <cell r="Y780"/>
          <cell r="Z780"/>
          <cell r="AA780"/>
          <cell r="AB780"/>
          <cell r="AC780"/>
          <cell r="AD780"/>
          <cell r="AE780"/>
          <cell r="AF780"/>
          <cell r="AG780"/>
          <cell r="AH780"/>
          <cell r="AI780"/>
          <cell r="AJ780"/>
          <cell r="AK780"/>
          <cell r="AL780"/>
          <cell r="AM780"/>
          <cell r="AN780"/>
          <cell r="AO780" t="e">
            <v>#N/A</v>
          </cell>
          <cell r="AP780"/>
          <cell r="AQ780"/>
          <cell r="AR780"/>
          <cell r="AS780"/>
          <cell r="AT780"/>
          <cell r="AU780" t="str">
            <v/>
          </cell>
          <cell r="AV780" t="str">
            <v/>
          </cell>
          <cell r="AW780" t="str">
            <v/>
          </cell>
          <cell r="AX780" t="str">
            <v/>
          </cell>
          <cell r="AY780" t="str">
            <v/>
          </cell>
          <cell r="AZ780" t="str">
            <v/>
          </cell>
          <cell r="BA780" t="str">
            <v/>
          </cell>
          <cell r="BB780" t="str">
            <v/>
          </cell>
          <cell r="BC780" t="str">
            <v/>
          </cell>
          <cell r="BD780" t="str">
            <v/>
          </cell>
          <cell r="BE780" t="str">
            <v/>
          </cell>
          <cell r="BF780" t="e">
            <v>#N/A</v>
          </cell>
          <cell r="BG780">
            <v>0</v>
          </cell>
          <cell r="BH780" t="str">
            <v/>
          </cell>
          <cell r="BI780" t="str">
            <v/>
          </cell>
          <cell r="BJ780" t="str">
            <v/>
          </cell>
          <cell r="BK780" t="str">
            <v/>
          </cell>
          <cell r="BL780"/>
          <cell r="BM780"/>
          <cell r="BN780"/>
          <cell r="BO780"/>
          <cell r="BP780"/>
          <cell r="BQ780"/>
          <cell r="BR780"/>
          <cell r="BS780"/>
          <cell r="BU780"/>
          <cell r="BV780"/>
          <cell r="BW780"/>
          <cell r="BX780"/>
          <cell r="BY780"/>
          <cell r="BZ780"/>
          <cell r="CA780"/>
          <cell r="CB780"/>
          <cell r="CC780"/>
        </row>
        <row r="781">
          <cell r="C781"/>
          <cell r="D781"/>
          <cell r="E781"/>
          <cell r="F781"/>
          <cell r="G781"/>
          <cell r="H781"/>
          <cell r="I781"/>
          <cell r="J781"/>
          <cell r="K781"/>
          <cell r="L781"/>
          <cell r="M781"/>
          <cell r="N781"/>
          <cell r="O781"/>
          <cell r="P781"/>
          <cell r="Q781"/>
          <cell r="R781"/>
          <cell r="S781"/>
          <cell r="T781"/>
          <cell r="U781"/>
          <cell r="V781"/>
          <cell r="W781" t="str">
            <v/>
          </cell>
          <cell r="X781"/>
          <cell r="Y781"/>
          <cell r="Z781"/>
          <cell r="AA781"/>
          <cell r="AB781"/>
          <cell r="AC781"/>
          <cell r="AD781"/>
          <cell r="AE781"/>
          <cell r="AF781"/>
          <cell r="AG781"/>
          <cell r="AH781"/>
          <cell r="AI781"/>
          <cell r="AJ781"/>
          <cell r="AK781"/>
          <cell r="AL781"/>
          <cell r="AM781"/>
          <cell r="AN781"/>
          <cell r="AO781" t="e">
            <v>#N/A</v>
          </cell>
          <cell r="AP781"/>
          <cell r="AQ781"/>
          <cell r="AR781"/>
          <cell r="AS781"/>
          <cell r="AT781"/>
          <cell r="AU781" t="str">
            <v/>
          </cell>
          <cell r="AV781" t="str">
            <v/>
          </cell>
          <cell r="AW781" t="str">
            <v/>
          </cell>
          <cell r="AX781" t="str">
            <v/>
          </cell>
          <cell r="AY781" t="str">
            <v/>
          </cell>
          <cell r="AZ781" t="str">
            <v/>
          </cell>
          <cell r="BA781" t="str">
            <v/>
          </cell>
          <cell r="BB781" t="str">
            <v/>
          </cell>
          <cell r="BC781" t="str">
            <v/>
          </cell>
          <cell r="BD781" t="str">
            <v/>
          </cell>
          <cell r="BE781" t="str">
            <v/>
          </cell>
          <cell r="BF781" t="e">
            <v>#N/A</v>
          </cell>
          <cell r="BG781">
            <v>0</v>
          </cell>
          <cell r="BH781" t="str">
            <v/>
          </cell>
          <cell r="BI781" t="str">
            <v/>
          </cell>
          <cell r="BJ781" t="str">
            <v/>
          </cell>
          <cell r="BK781" t="str">
            <v/>
          </cell>
          <cell r="BL781"/>
          <cell r="BM781"/>
          <cell r="BN781"/>
          <cell r="BO781"/>
          <cell r="BP781"/>
          <cell r="BQ781"/>
          <cell r="BR781"/>
          <cell r="BS781"/>
          <cell r="BU781"/>
          <cell r="BV781"/>
          <cell r="BW781"/>
          <cell r="BX781"/>
          <cell r="BY781"/>
          <cell r="BZ781"/>
          <cell r="CA781"/>
          <cell r="CB781"/>
          <cell r="CC781"/>
        </row>
        <row r="782">
          <cell r="C782"/>
          <cell r="D782"/>
          <cell r="E782"/>
          <cell r="F782"/>
          <cell r="G782"/>
          <cell r="H782"/>
          <cell r="I782"/>
          <cell r="J782"/>
          <cell r="K782"/>
          <cell r="L782"/>
          <cell r="M782"/>
          <cell r="N782"/>
          <cell r="O782"/>
          <cell r="P782"/>
          <cell r="Q782"/>
          <cell r="R782"/>
          <cell r="S782"/>
          <cell r="T782"/>
          <cell r="U782"/>
          <cell r="V782"/>
          <cell r="W782" t="str">
            <v/>
          </cell>
          <cell r="X782"/>
          <cell r="Y782"/>
          <cell r="Z782"/>
          <cell r="AA782"/>
          <cell r="AB782"/>
          <cell r="AC782"/>
          <cell r="AD782"/>
          <cell r="AE782"/>
          <cell r="AF782"/>
          <cell r="AG782"/>
          <cell r="AH782"/>
          <cell r="AI782"/>
          <cell r="AJ782"/>
          <cell r="AK782"/>
          <cell r="AL782"/>
          <cell r="AM782"/>
          <cell r="AN782"/>
          <cell r="AO782" t="e">
            <v>#N/A</v>
          </cell>
          <cell r="AP782"/>
          <cell r="AQ782"/>
          <cell r="AR782"/>
          <cell r="AS782"/>
          <cell r="AT782"/>
          <cell r="AU782" t="str">
            <v/>
          </cell>
          <cell r="AV782" t="str">
            <v/>
          </cell>
          <cell r="AW782" t="str">
            <v/>
          </cell>
          <cell r="AX782" t="str">
            <v/>
          </cell>
          <cell r="AY782" t="str">
            <v/>
          </cell>
          <cell r="AZ782" t="str">
            <v/>
          </cell>
          <cell r="BA782" t="str">
            <v/>
          </cell>
          <cell r="BB782" t="str">
            <v/>
          </cell>
          <cell r="BC782" t="str">
            <v/>
          </cell>
          <cell r="BD782" t="str">
            <v/>
          </cell>
          <cell r="BE782" t="str">
            <v/>
          </cell>
          <cell r="BF782" t="e">
            <v>#N/A</v>
          </cell>
          <cell r="BG782">
            <v>0</v>
          </cell>
          <cell r="BH782" t="str">
            <v/>
          </cell>
          <cell r="BI782" t="str">
            <v/>
          </cell>
          <cell r="BJ782" t="str">
            <v/>
          </cell>
          <cell r="BK782" t="str">
            <v/>
          </cell>
          <cell r="BL782"/>
          <cell r="BM782"/>
          <cell r="BN782"/>
          <cell r="BO782"/>
          <cell r="BP782"/>
          <cell r="BQ782"/>
          <cell r="BR782"/>
          <cell r="BS782"/>
          <cell r="BU782"/>
          <cell r="BV782"/>
          <cell r="BW782"/>
          <cell r="BX782"/>
          <cell r="BY782"/>
          <cell r="BZ782"/>
          <cell r="CA782"/>
          <cell r="CB782"/>
          <cell r="CC782"/>
        </row>
        <row r="783">
          <cell r="C783"/>
          <cell r="D783"/>
          <cell r="E783"/>
          <cell r="F783"/>
          <cell r="G783"/>
          <cell r="H783"/>
          <cell r="I783"/>
          <cell r="J783"/>
          <cell r="K783"/>
          <cell r="L783"/>
          <cell r="M783"/>
          <cell r="N783"/>
          <cell r="O783"/>
          <cell r="P783"/>
          <cell r="Q783"/>
          <cell r="R783"/>
          <cell r="S783"/>
          <cell r="T783"/>
          <cell r="U783"/>
          <cell r="V783"/>
          <cell r="W783" t="str">
            <v/>
          </cell>
          <cell r="X783"/>
          <cell r="Y783"/>
          <cell r="Z783"/>
          <cell r="AA783"/>
          <cell r="AB783"/>
          <cell r="AC783"/>
          <cell r="AD783"/>
          <cell r="AE783"/>
          <cell r="AF783"/>
          <cell r="AG783"/>
          <cell r="AH783"/>
          <cell r="AI783"/>
          <cell r="AJ783"/>
          <cell r="AK783"/>
          <cell r="AL783"/>
          <cell r="AM783"/>
          <cell r="AN783"/>
          <cell r="AO783" t="e">
            <v>#N/A</v>
          </cell>
          <cell r="AP783"/>
          <cell r="AQ783"/>
          <cell r="AR783"/>
          <cell r="AS783"/>
          <cell r="AT783"/>
          <cell r="AU783" t="str">
            <v/>
          </cell>
          <cell r="AV783" t="str">
            <v/>
          </cell>
          <cell r="AW783" t="str">
            <v/>
          </cell>
          <cell r="AX783" t="str">
            <v/>
          </cell>
          <cell r="AY783" t="str">
            <v/>
          </cell>
          <cell r="AZ783" t="str">
            <v/>
          </cell>
          <cell r="BA783" t="str">
            <v/>
          </cell>
          <cell r="BB783" t="str">
            <v/>
          </cell>
          <cell r="BC783" t="str">
            <v/>
          </cell>
          <cell r="BD783" t="str">
            <v/>
          </cell>
          <cell r="BE783" t="str">
            <v/>
          </cell>
          <cell r="BF783" t="e">
            <v>#N/A</v>
          </cell>
          <cell r="BG783">
            <v>0</v>
          </cell>
          <cell r="BH783" t="str">
            <v/>
          </cell>
          <cell r="BI783" t="str">
            <v/>
          </cell>
          <cell r="BJ783" t="str">
            <v/>
          </cell>
          <cell r="BK783" t="str">
            <v/>
          </cell>
          <cell r="BL783"/>
          <cell r="BM783"/>
          <cell r="BN783"/>
          <cell r="BO783"/>
          <cell r="BP783"/>
          <cell r="BQ783"/>
          <cell r="BR783"/>
          <cell r="BS783"/>
          <cell r="BU783"/>
          <cell r="BV783"/>
          <cell r="BW783"/>
          <cell r="BX783"/>
          <cell r="BY783"/>
          <cell r="BZ783"/>
          <cell r="CA783"/>
          <cell r="CB783"/>
          <cell r="CC783"/>
        </row>
        <row r="784">
          <cell r="C784"/>
          <cell r="D784"/>
          <cell r="E784"/>
          <cell r="F784"/>
          <cell r="G784"/>
          <cell r="H784"/>
          <cell r="I784"/>
          <cell r="J784"/>
          <cell r="K784"/>
          <cell r="L784"/>
          <cell r="M784"/>
          <cell r="N784"/>
          <cell r="O784"/>
          <cell r="P784"/>
          <cell r="Q784"/>
          <cell r="R784"/>
          <cell r="S784"/>
          <cell r="T784"/>
          <cell r="U784"/>
          <cell r="V784"/>
          <cell r="W784" t="str">
            <v/>
          </cell>
          <cell r="X784"/>
          <cell r="Y784"/>
          <cell r="Z784"/>
          <cell r="AA784"/>
          <cell r="AB784"/>
          <cell r="AC784"/>
          <cell r="AD784"/>
          <cell r="AE784"/>
          <cell r="AF784"/>
          <cell r="AG784"/>
          <cell r="AH784"/>
          <cell r="AI784"/>
          <cell r="AJ784"/>
          <cell r="AK784"/>
          <cell r="AL784"/>
          <cell r="AM784"/>
          <cell r="AN784"/>
          <cell r="AO784" t="e">
            <v>#N/A</v>
          </cell>
          <cell r="AP784"/>
          <cell r="AQ784"/>
          <cell r="AR784"/>
          <cell r="AS784"/>
          <cell r="AT784"/>
          <cell r="AU784" t="str">
            <v/>
          </cell>
          <cell r="AV784" t="str">
            <v/>
          </cell>
          <cell r="AW784" t="str">
            <v/>
          </cell>
          <cell r="AX784" t="str">
            <v/>
          </cell>
          <cell r="AY784" t="str">
            <v/>
          </cell>
          <cell r="AZ784" t="str">
            <v/>
          </cell>
          <cell r="BA784" t="str">
            <v/>
          </cell>
          <cell r="BB784" t="str">
            <v/>
          </cell>
          <cell r="BC784" t="str">
            <v/>
          </cell>
          <cell r="BD784" t="str">
            <v/>
          </cell>
          <cell r="BE784" t="str">
            <v/>
          </cell>
          <cell r="BF784" t="e">
            <v>#N/A</v>
          </cell>
          <cell r="BG784">
            <v>0</v>
          </cell>
          <cell r="BH784" t="str">
            <v/>
          </cell>
          <cell r="BI784" t="str">
            <v/>
          </cell>
          <cell r="BJ784" t="str">
            <v/>
          </cell>
          <cell r="BK784" t="str">
            <v/>
          </cell>
          <cell r="BL784"/>
          <cell r="BM784"/>
          <cell r="BN784"/>
          <cell r="BO784"/>
          <cell r="BP784"/>
          <cell r="BQ784"/>
          <cell r="BR784"/>
          <cell r="BS784"/>
          <cell r="BU784"/>
          <cell r="BV784"/>
          <cell r="BW784"/>
          <cell r="BX784"/>
          <cell r="BY784"/>
          <cell r="BZ784"/>
          <cell r="CA784"/>
          <cell r="CB784"/>
          <cell r="CC784"/>
        </row>
        <row r="785">
          <cell r="C785"/>
          <cell r="D785"/>
          <cell r="E785"/>
          <cell r="F785"/>
          <cell r="G785"/>
          <cell r="H785"/>
          <cell r="I785"/>
          <cell r="J785"/>
          <cell r="K785"/>
          <cell r="L785"/>
          <cell r="M785"/>
          <cell r="N785"/>
          <cell r="O785"/>
          <cell r="P785"/>
          <cell r="Q785"/>
          <cell r="R785"/>
          <cell r="S785"/>
          <cell r="T785"/>
          <cell r="U785"/>
          <cell r="V785"/>
          <cell r="W785" t="str">
            <v/>
          </cell>
          <cell r="X785"/>
          <cell r="Y785"/>
          <cell r="Z785"/>
          <cell r="AA785"/>
          <cell r="AB785"/>
          <cell r="AC785"/>
          <cell r="AD785"/>
          <cell r="AE785"/>
          <cell r="AF785"/>
          <cell r="AG785"/>
          <cell r="AH785"/>
          <cell r="AI785"/>
          <cell r="AJ785"/>
          <cell r="AK785"/>
          <cell r="AL785"/>
          <cell r="AM785"/>
          <cell r="AN785"/>
          <cell r="AO785" t="e">
            <v>#N/A</v>
          </cell>
          <cell r="AP785"/>
          <cell r="AQ785"/>
          <cell r="AR785"/>
          <cell r="AS785"/>
          <cell r="AT785"/>
          <cell r="AU785" t="str">
            <v/>
          </cell>
          <cell r="AV785" t="str">
            <v/>
          </cell>
          <cell r="AW785" t="str">
            <v/>
          </cell>
          <cell r="AX785" t="str">
            <v/>
          </cell>
          <cell r="AY785" t="str">
            <v/>
          </cell>
          <cell r="AZ785" t="str">
            <v/>
          </cell>
          <cell r="BA785" t="str">
            <v/>
          </cell>
          <cell r="BB785" t="str">
            <v/>
          </cell>
          <cell r="BC785" t="str">
            <v/>
          </cell>
          <cell r="BD785" t="str">
            <v/>
          </cell>
          <cell r="BE785" t="str">
            <v/>
          </cell>
          <cell r="BF785" t="e">
            <v>#N/A</v>
          </cell>
          <cell r="BG785">
            <v>0</v>
          </cell>
          <cell r="BH785" t="str">
            <v/>
          </cell>
          <cell r="BI785" t="str">
            <v/>
          </cell>
          <cell r="BJ785" t="str">
            <v/>
          </cell>
          <cell r="BK785" t="str">
            <v/>
          </cell>
          <cell r="BL785"/>
          <cell r="BM785"/>
          <cell r="BN785"/>
          <cell r="BO785"/>
          <cell r="BP785"/>
          <cell r="BQ785"/>
          <cell r="BR785"/>
          <cell r="BS785"/>
          <cell r="BU785"/>
          <cell r="BV785"/>
          <cell r="BW785"/>
          <cell r="BX785"/>
          <cell r="BY785"/>
          <cell r="BZ785"/>
          <cell r="CA785"/>
          <cell r="CB785"/>
          <cell r="CC785"/>
        </row>
        <row r="786">
          <cell r="C786"/>
          <cell r="D786"/>
          <cell r="E786"/>
          <cell r="F786"/>
          <cell r="G786"/>
          <cell r="H786"/>
          <cell r="I786"/>
          <cell r="J786"/>
          <cell r="K786"/>
          <cell r="L786"/>
          <cell r="M786"/>
          <cell r="N786"/>
          <cell r="O786"/>
          <cell r="P786"/>
          <cell r="Q786"/>
          <cell r="R786"/>
          <cell r="S786"/>
          <cell r="T786"/>
          <cell r="U786"/>
          <cell r="V786"/>
          <cell r="W786" t="str">
            <v/>
          </cell>
          <cell r="X786"/>
          <cell r="Y786"/>
          <cell r="Z786"/>
          <cell r="AA786"/>
          <cell r="AB786"/>
          <cell r="AC786"/>
          <cell r="AD786"/>
          <cell r="AE786"/>
          <cell r="AF786"/>
          <cell r="AG786"/>
          <cell r="AH786"/>
          <cell r="AI786"/>
          <cell r="AJ786"/>
          <cell r="AK786"/>
          <cell r="AL786"/>
          <cell r="AM786"/>
          <cell r="AN786"/>
          <cell r="AO786" t="e">
            <v>#N/A</v>
          </cell>
          <cell r="AP786"/>
          <cell r="AQ786"/>
          <cell r="AR786"/>
          <cell r="AS786"/>
          <cell r="AT786"/>
          <cell r="AU786" t="str">
            <v/>
          </cell>
          <cell r="AV786" t="str">
            <v/>
          </cell>
          <cell r="AW786" t="str">
            <v/>
          </cell>
          <cell r="AX786" t="str">
            <v/>
          </cell>
          <cell r="AY786" t="str">
            <v/>
          </cell>
          <cell r="AZ786" t="str">
            <v/>
          </cell>
          <cell r="BA786" t="str">
            <v/>
          </cell>
          <cell r="BB786" t="str">
            <v/>
          </cell>
          <cell r="BC786" t="str">
            <v/>
          </cell>
          <cell r="BD786" t="str">
            <v/>
          </cell>
          <cell r="BE786" t="str">
            <v/>
          </cell>
          <cell r="BF786" t="e">
            <v>#N/A</v>
          </cell>
          <cell r="BG786">
            <v>0</v>
          </cell>
          <cell r="BH786" t="str">
            <v/>
          </cell>
          <cell r="BI786" t="str">
            <v/>
          </cell>
          <cell r="BJ786" t="str">
            <v/>
          </cell>
          <cell r="BK786" t="str">
            <v/>
          </cell>
          <cell r="BL786"/>
          <cell r="BM786"/>
          <cell r="BN786"/>
          <cell r="BO786"/>
          <cell r="BP786"/>
          <cell r="BQ786"/>
          <cell r="BR786"/>
          <cell r="BS786"/>
          <cell r="BU786"/>
          <cell r="BV786"/>
          <cell r="BW786"/>
          <cell r="BX786"/>
          <cell r="BY786"/>
          <cell r="BZ786"/>
          <cell r="CA786"/>
          <cell r="CB786"/>
          <cell r="CC786"/>
        </row>
        <row r="787">
          <cell r="C787"/>
          <cell r="D787"/>
          <cell r="E787"/>
          <cell r="F787"/>
          <cell r="G787"/>
          <cell r="H787"/>
          <cell r="I787"/>
          <cell r="J787"/>
          <cell r="K787"/>
          <cell r="L787"/>
          <cell r="M787"/>
          <cell r="N787"/>
          <cell r="O787"/>
          <cell r="P787"/>
          <cell r="Q787"/>
          <cell r="R787"/>
          <cell r="S787"/>
          <cell r="T787"/>
          <cell r="U787"/>
          <cell r="V787"/>
          <cell r="W787" t="str">
            <v/>
          </cell>
          <cell r="X787"/>
          <cell r="Y787"/>
          <cell r="Z787"/>
          <cell r="AA787"/>
          <cell r="AB787"/>
          <cell r="AC787"/>
          <cell r="AD787"/>
          <cell r="AE787"/>
          <cell r="AF787"/>
          <cell r="AG787"/>
          <cell r="AH787"/>
          <cell r="AI787"/>
          <cell r="AJ787"/>
          <cell r="AK787"/>
          <cell r="AL787"/>
          <cell r="AM787"/>
          <cell r="AN787"/>
          <cell r="AO787" t="e">
            <v>#N/A</v>
          </cell>
          <cell r="AP787"/>
          <cell r="AQ787"/>
          <cell r="AR787"/>
          <cell r="AS787"/>
          <cell r="AT787"/>
          <cell r="AU787" t="str">
            <v/>
          </cell>
          <cell r="AV787" t="str">
            <v/>
          </cell>
          <cell r="AW787" t="str">
            <v/>
          </cell>
          <cell r="AX787" t="str">
            <v/>
          </cell>
          <cell r="AY787" t="str">
            <v/>
          </cell>
          <cell r="AZ787" t="str">
            <v/>
          </cell>
          <cell r="BA787" t="str">
            <v/>
          </cell>
          <cell r="BB787" t="str">
            <v/>
          </cell>
          <cell r="BC787" t="str">
            <v/>
          </cell>
          <cell r="BD787" t="str">
            <v/>
          </cell>
          <cell r="BE787" t="str">
            <v/>
          </cell>
          <cell r="BF787" t="e">
            <v>#N/A</v>
          </cell>
          <cell r="BG787">
            <v>0</v>
          </cell>
          <cell r="BH787" t="str">
            <v/>
          </cell>
          <cell r="BI787" t="str">
            <v/>
          </cell>
          <cell r="BJ787" t="str">
            <v/>
          </cell>
          <cell r="BK787" t="str">
            <v/>
          </cell>
          <cell r="BL787"/>
          <cell r="BM787"/>
          <cell r="BN787"/>
          <cell r="BO787"/>
          <cell r="BP787"/>
          <cell r="BQ787"/>
          <cell r="BR787"/>
          <cell r="BS787"/>
          <cell r="BU787"/>
          <cell r="BV787"/>
          <cell r="BW787"/>
          <cell r="BX787"/>
          <cell r="BY787"/>
          <cell r="BZ787"/>
          <cell r="CA787"/>
          <cell r="CB787"/>
          <cell r="CC787"/>
        </row>
        <row r="788">
          <cell r="C788"/>
          <cell r="D788"/>
          <cell r="E788"/>
          <cell r="F788"/>
          <cell r="G788"/>
          <cell r="H788"/>
          <cell r="I788"/>
          <cell r="J788"/>
          <cell r="K788"/>
          <cell r="L788"/>
          <cell r="M788"/>
          <cell r="N788"/>
          <cell r="O788"/>
          <cell r="P788"/>
          <cell r="Q788"/>
          <cell r="R788"/>
          <cell r="S788"/>
          <cell r="T788"/>
          <cell r="U788"/>
          <cell r="V788"/>
          <cell r="W788" t="str">
            <v/>
          </cell>
          <cell r="X788"/>
          <cell r="Y788"/>
          <cell r="Z788"/>
          <cell r="AA788"/>
          <cell r="AB788"/>
          <cell r="AC788"/>
          <cell r="AD788"/>
          <cell r="AE788"/>
          <cell r="AF788"/>
          <cell r="AG788"/>
          <cell r="AH788"/>
          <cell r="AI788"/>
          <cell r="AJ788"/>
          <cell r="AK788"/>
          <cell r="AL788"/>
          <cell r="AM788"/>
          <cell r="AN788"/>
          <cell r="AO788" t="e">
            <v>#N/A</v>
          </cell>
          <cell r="AP788"/>
          <cell r="AQ788"/>
          <cell r="AR788"/>
          <cell r="AS788"/>
          <cell r="AT788"/>
          <cell r="AU788" t="str">
            <v/>
          </cell>
          <cell r="AV788" t="str">
            <v/>
          </cell>
          <cell r="AW788" t="str">
            <v/>
          </cell>
          <cell r="AX788" t="str">
            <v/>
          </cell>
          <cell r="AY788" t="str">
            <v/>
          </cell>
          <cell r="AZ788" t="str">
            <v/>
          </cell>
          <cell r="BA788" t="str">
            <v/>
          </cell>
          <cell r="BB788" t="str">
            <v/>
          </cell>
          <cell r="BC788" t="str">
            <v/>
          </cell>
          <cell r="BD788" t="str">
            <v/>
          </cell>
          <cell r="BE788" t="str">
            <v/>
          </cell>
          <cell r="BF788" t="e">
            <v>#N/A</v>
          </cell>
          <cell r="BG788">
            <v>0</v>
          </cell>
          <cell r="BH788" t="str">
            <v/>
          </cell>
          <cell r="BI788" t="str">
            <v/>
          </cell>
          <cell r="BJ788" t="str">
            <v/>
          </cell>
          <cell r="BK788" t="str">
            <v/>
          </cell>
          <cell r="BL788"/>
          <cell r="BM788"/>
          <cell r="BN788"/>
          <cell r="BO788"/>
          <cell r="BP788"/>
          <cell r="BQ788"/>
          <cell r="BR788"/>
          <cell r="BS788"/>
          <cell r="BU788"/>
          <cell r="BV788"/>
          <cell r="BW788"/>
          <cell r="BX788"/>
          <cell r="BY788"/>
          <cell r="BZ788"/>
          <cell r="CA788"/>
          <cell r="CB788"/>
          <cell r="CC788"/>
        </row>
        <row r="789">
          <cell r="C789"/>
          <cell r="D789"/>
          <cell r="E789"/>
          <cell r="F789"/>
          <cell r="G789"/>
          <cell r="H789"/>
          <cell r="I789"/>
          <cell r="J789"/>
          <cell r="K789"/>
          <cell r="L789"/>
          <cell r="M789"/>
          <cell r="N789"/>
          <cell r="O789"/>
          <cell r="P789"/>
          <cell r="Q789"/>
          <cell r="R789"/>
          <cell r="S789"/>
          <cell r="T789"/>
          <cell r="U789"/>
          <cell r="V789"/>
          <cell r="W789" t="str">
            <v/>
          </cell>
          <cell r="X789"/>
          <cell r="Y789"/>
          <cell r="Z789"/>
          <cell r="AA789"/>
          <cell r="AB789"/>
          <cell r="AC789"/>
          <cell r="AD789"/>
          <cell r="AE789"/>
          <cell r="AF789"/>
          <cell r="AG789"/>
          <cell r="AH789"/>
          <cell r="AI789"/>
          <cell r="AJ789"/>
          <cell r="AK789"/>
          <cell r="AL789"/>
          <cell r="AM789"/>
          <cell r="AN789"/>
          <cell r="AO789" t="e">
            <v>#N/A</v>
          </cell>
          <cell r="AP789"/>
          <cell r="AQ789"/>
          <cell r="AR789"/>
          <cell r="AS789"/>
          <cell r="AT789"/>
          <cell r="AU789" t="str">
            <v/>
          </cell>
          <cell r="AV789" t="str">
            <v/>
          </cell>
          <cell r="AW789" t="str">
            <v/>
          </cell>
          <cell r="AX789" t="str">
            <v/>
          </cell>
          <cell r="AY789" t="str">
            <v/>
          </cell>
          <cell r="AZ789" t="str">
            <v/>
          </cell>
          <cell r="BA789" t="str">
            <v/>
          </cell>
          <cell r="BB789" t="str">
            <v/>
          </cell>
          <cell r="BC789" t="str">
            <v/>
          </cell>
          <cell r="BD789" t="str">
            <v/>
          </cell>
          <cell r="BE789" t="str">
            <v/>
          </cell>
          <cell r="BF789" t="e">
            <v>#N/A</v>
          </cell>
          <cell r="BG789">
            <v>0</v>
          </cell>
          <cell r="BH789" t="str">
            <v/>
          </cell>
          <cell r="BI789" t="str">
            <v/>
          </cell>
          <cell r="BJ789" t="str">
            <v/>
          </cell>
          <cell r="BK789" t="str">
            <v/>
          </cell>
          <cell r="BL789"/>
          <cell r="BM789"/>
          <cell r="BN789"/>
          <cell r="BO789"/>
          <cell r="BP789"/>
          <cell r="BQ789"/>
          <cell r="BR789"/>
          <cell r="BS789"/>
          <cell r="BU789"/>
          <cell r="BV789"/>
          <cell r="BW789"/>
          <cell r="BX789"/>
          <cell r="BY789"/>
          <cell r="BZ789"/>
          <cell r="CA789"/>
          <cell r="CB789"/>
          <cell r="CC789"/>
        </row>
        <row r="790">
          <cell r="C790"/>
          <cell r="D790"/>
          <cell r="E790"/>
          <cell r="F790"/>
          <cell r="G790"/>
          <cell r="H790"/>
          <cell r="I790"/>
          <cell r="J790"/>
          <cell r="K790"/>
          <cell r="L790"/>
          <cell r="M790"/>
          <cell r="N790"/>
          <cell r="O790"/>
          <cell r="P790"/>
          <cell r="Q790"/>
          <cell r="R790"/>
          <cell r="S790"/>
          <cell r="T790"/>
          <cell r="U790"/>
          <cell r="V790"/>
          <cell r="W790" t="str">
            <v/>
          </cell>
          <cell r="X790"/>
          <cell r="Y790"/>
          <cell r="Z790"/>
          <cell r="AA790"/>
          <cell r="AB790"/>
          <cell r="AC790"/>
          <cell r="AD790"/>
          <cell r="AE790"/>
          <cell r="AF790"/>
          <cell r="AG790"/>
          <cell r="AH790"/>
          <cell r="AI790"/>
          <cell r="AJ790"/>
          <cell r="AK790"/>
          <cell r="AL790"/>
          <cell r="AM790"/>
          <cell r="AN790"/>
          <cell r="AO790" t="e">
            <v>#N/A</v>
          </cell>
          <cell r="AP790"/>
          <cell r="AQ790"/>
          <cell r="AR790"/>
          <cell r="AS790"/>
          <cell r="AT790"/>
          <cell r="AU790" t="str">
            <v/>
          </cell>
          <cell r="AV790" t="str">
            <v/>
          </cell>
          <cell r="AW790" t="str">
            <v/>
          </cell>
          <cell r="AX790" t="str">
            <v/>
          </cell>
          <cell r="AY790" t="str">
            <v/>
          </cell>
          <cell r="AZ790" t="str">
            <v/>
          </cell>
          <cell r="BA790" t="str">
            <v/>
          </cell>
          <cell r="BB790" t="str">
            <v/>
          </cell>
          <cell r="BC790" t="str">
            <v/>
          </cell>
          <cell r="BD790" t="str">
            <v/>
          </cell>
          <cell r="BE790" t="str">
            <v/>
          </cell>
          <cell r="BF790" t="e">
            <v>#N/A</v>
          </cell>
          <cell r="BG790">
            <v>0</v>
          </cell>
          <cell r="BH790" t="str">
            <v/>
          </cell>
          <cell r="BI790" t="str">
            <v/>
          </cell>
          <cell r="BJ790" t="str">
            <v/>
          </cell>
          <cell r="BK790" t="str">
            <v/>
          </cell>
          <cell r="BL790"/>
          <cell r="BM790"/>
          <cell r="BN790"/>
          <cell r="BO790"/>
          <cell r="BP790"/>
          <cell r="BQ790"/>
          <cell r="BR790"/>
          <cell r="BS790"/>
          <cell r="BU790"/>
          <cell r="BV790"/>
          <cell r="BW790"/>
          <cell r="BX790"/>
          <cell r="BY790"/>
          <cell r="BZ790"/>
          <cell r="CA790"/>
          <cell r="CB790"/>
          <cell r="CC790"/>
        </row>
        <row r="791">
          <cell r="C791"/>
          <cell r="D791"/>
          <cell r="E791"/>
          <cell r="F791"/>
          <cell r="G791"/>
          <cell r="H791"/>
          <cell r="I791"/>
          <cell r="J791"/>
          <cell r="K791"/>
          <cell r="L791"/>
          <cell r="M791"/>
          <cell r="N791"/>
          <cell r="O791"/>
          <cell r="P791"/>
          <cell r="Q791"/>
          <cell r="R791"/>
          <cell r="S791"/>
          <cell r="T791"/>
          <cell r="U791"/>
          <cell r="V791"/>
          <cell r="W791" t="str">
            <v/>
          </cell>
          <cell r="X791"/>
          <cell r="Y791"/>
          <cell r="Z791"/>
          <cell r="AA791"/>
          <cell r="AB791"/>
          <cell r="AC791"/>
          <cell r="AD791"/>
          <cell r="AE791"/>
          <cell r="AF791"/>
          <cell r="AG791"/>
          <cell r="AH791"/>
          <cell r="AI791"/>
          <cell r="AJ791"/>
          <cell r="AK791"/>
          <cell r="AL791"/>
          <cell r="AM791"/>
          <cell r="AN791"/>
          <cell r="AO791" t="e">
            <v>#N/A</v>
          </cell>
          <cell r="AP791"/>
          <cell r="AQ791"/>
          <cell r="AR791"/>
          <cell r="AS791"/>
          <cell r="AT791"/>
          <cell r="AU791" t="str">
            <v/>
          </cell>
          <cell r="AV791" t="str">
            <v/>
          </cell>
          <cell r="AW791" t="str">
            <v/>
          </cell>
          <cell r="AX791" t="str">
            <v/>
          </cell>
          <cell r="AY791" t="str">
            <v/>
          </cell>
          <cell r="AZ791" t="str">
            <v/>
          </cell>
          <cell r="BA791" t="str">
            <v/>
          </cell>
          <cell r="BB791" t="str">
            <v/>
          </cell>
          <cell r="BC791" t="str">
            <v/>
          </cell>
          <cell r="BD791" t="str">
            <v/>
          </cell>
          <cell r="BE791" t="str">
            <v/>
          </cell>
          <cell r="BF791" t="e">
            <v>#N/A</v>
          </cell>
          <cell r="BG791">
            <v>0</v>
          </cell>
          <cell r="BH791" t="str">
            <v/>
          </cell>
          <cell r="BI791" t="str">
            <v/>
          </cell>
          <cell r="BJ791" t="str">
            <v/>
          </cell>
          <cell r="BK791" t="str">
            <v/>
          </cell>
          <cell r="BL791"/>
          <cell r="BM791"/>
          <cell r="BN791"/>
          <cell r="BO791"/>
          <cell r="BP791"/>
          <cell r="BQ791"/>
          <cell r="BR791"/>
          <cell r="BS791"/>
          <cell r="BU791"/>
          <cell r="BV791"/>
          <cell r="BW791"/>
          <cell r="BX791"/>
          <cell r="BY791"/>
          <cell r="BZ791"/>
          <cell r="CA791"/>
          <cell r="CB791"/>
          <cell r="CC791"/>
        </row>
        <row r="792">
          <cell r="C792"/>
          <cell r="D792"/>
          <cell r="E792"/>
          <cell r="F792"/>
          <cell r="G792"/>
          <cell r="H792"/>
          <cell r="I792"/>
          <cell r="J792"/>
          <cell r="K792"/>
          <cell r="L792"/>
          <cell r="M792"/>
          <cell r="N792"/>
          <cell r="O792"/>
          <cell r="P792"/>
          <cell r="Q792"/>
          <cell r="R792"/>
          <cell r="S792"/>
          <cell r="T792"/>
          <cell r="U792"/>
          <cell r="V792"/>
          <cell r="W792" t="str">
            <v/>
          </cell>
          <cell r="X792"/>
          <cell r="Y792"/>
          <cell r="Z792"/>
          <cell r="AA792"/>
          <cell r="AB792"/>
          <cell r="AC792"/>
          <cell r="AD792"/>
          <cell r="AE792"/>
          <cell r="AF792"/>
          <cell r="AG792"/>
          <cell r="AH792"/>
          <cell r="AI792"/>
          <cell r="AJ792"/>
          <cell r="AK792"/>
          <cell r="AL792"/>
          <cell r="AM792"/>
          <cell r="AN792"/>
          <cell r="AO792" t="e">
            <v>#N/A</v>
          </cell>
          <cell r="AP792"/>
          <cell r="AQ792"/>
          <cell r="AR792"/>
          <cell r="AS792"/>
          <cell r="AT792"/>
          <cell r="AU792" t="str">
            <v/>
          </cell>
          <cell r="AV792" t="str">
            <v/>
          </cell>
          <cell r="AW792" t="str">
            <v/>
          </cell>
          <cell r="AX792" t="str">
            <v/>
          </cell>
          <cell r="AY792" t="str">
            <v/>
          </cell>
          <cell r="AZ792" t="str">
            <v/>
          </cell>
          <cell r="BA792" t="str">
            <v/>
          </cell>
          <cell r="BB792" t="str">
            <v/>
          </cell>
          <cell r="BC792" t="str">
            <v/>
          </cell>
          <cell r="BD792" t="str">
            <v/>
          </cell>
          <cell r="BE792" t="str">
            <v/>
          </cell>
          <cell r="BF792" t="e">
            <v>#N/A</v>
          </cell>
          <cell r="BG792">
            <v>0</v>
          </cell>
          <cell r="BH792" t="str">
            <v/>
          </cell>
          <cell r="BI792" t="str">
            <v/>
          </cell>
          <cell r="BJ792" t="str">
            <v/>
          </cell>
          <cell r="BK792" t="str">
            <v/>
          </cell>
          <cell r="BL792"/>
          <cell r="BM792"/>
          <cell r="BN792"/>
          <cell r="BO792"/>
          <cell r="BP792"/>
          <cell r="BQ792"/>
          <cell r="BR792"/>
          <cell r="BS792"/>
          <cell r="BU792"/>
          <cell r="BV792"/>
          <cell r="BW792"/>
          <cell r="BX792"/>
          <cell r="BY792"/>
          <cell r="BZ792"/>
          <cell r="CA792"/>
          <cell r="CB792"/>
          <cell r="CC792"/>
        </row>
        <row r="793">
          <cell r="C793"/>
          <cell r="D793"/>
          <cell r="E793"/>
          <cell r="F793"/>
          <cell r="G793"/>
          <cell r="H793"/>
          <cell r="I793"/>
          <cell r="J793"/>
          <cell r="K793"/>
          <cell r="L793"/>
          <cell r="M793"/>
          <cell r="N793"/>
          <cell r="O793"/>
          <cell r="P793"/>
          <cell r="Q793"/>
          <cell r="R793"/>
          <cell r="S793"/>
          <cell r="T793"/>
          <cell r="U793"/>
          <cell r="V793"/>
          <cell r="W793" t="str">
            <v/>
          </cell>
          <cell r="X793"/>
          <cell r="Y793"/>
          <cell r="Z793"/>
          <cell r="AA793"/>
          <cell r="AB793"/>
          <cell r="AC793"/>
          <cell r="AD793"/>
          <cell r="AE793"/>
          <cell r="AF793"/>
          <cell r="AG793"/>
          <cell r="AH793"/>
          <cell r="AI793"/>
          <cell r="AJ793"/>
          <cell r="AK793"/>
          <cell r="AL793"/>
          <cell r="AM793"/>
          <cell r="AN793"/>
          <cell r="AO793" t="e">
            <v>#N/A</v>
          </cell>
          <cell r="AP793"/>
          <cell r="AQ793"/>
          <cell r="AR793"/>
          <cell r="AS793"/>
          <cell r="AT793"/>
          <cell r="AU793" t="str">
            <v/>
          </cell>
          <cell r="AV793" t="str">
            <v/>
          </cell>
          <cell r="AW793" t="str">
            <v/>
          </cell>
          <cell r="AX793" t="str">
            <v/>
          </cell>
          <cell r="AY793" t="str">
            <v/>
          </cell>
          <cell r="AZ793" t="str">
            <v/>
          </cell>
          <cell r="BA793" t="str">
            <v/>
          </cell>
          <cell r="BB793" t="str">
            <v/>
          </cell>
          <cell r="BC793" t="str">
            <v/>
          </cell>
          <cell r="BD793" t="str">
            <v/>
          </cell>
          <cell r="BE793" t="str">
            <v/>
          </cell>
          <cell r="BF793" t="e">
            <v>#N/A</v>
          </cell>
          <cell r="BG793">
            <v>0</v>
          </cell>
          <cell r="BH793" t="str">
            <v/>
          </cell>
          <cell r="BI793" t="str">
            <v/>
          </cell>
          <cell r="BJ793" t="str">
            <v/>
          </cell>
          <cell r="BK793" t="str">
            <v/>
          </cell>
          <cell r="BL793"/>
          <cell r="BM793"/>
          <cell r="BN793"/>
          <cell r="BO793"/>
          <cell r="BP793"/>
          <cell r="BQ793"/>
          <cell r="BR793"/>
          <cell r="BS793"/>
          <cell r="BU793"/>
          <cell r="BV793"/>
          <cell r="BW793"/>
          <cell r="BX793"/>
          <cell r="BY793"/>
          <cell r="BZ793"/>
          <cell r="CA793"/>
          <cell r="CB793"/>
          <cell r="CC793"/>
        </row>
        <row r="794">
          <cell r="C794"/>
          <cell r="D794"/>
          <cell r="E794"/>
          <cell r="F794"/>
          <cell r="G794"/>
          <cell r="H794"/>
          <cell r="I794"/>
          <cell r="J794"/>
          <cell r="K794"/>
          <cell r="L794"/>
          <cell r="M794"/>
          <cell r="N794"/>
          <cell r="O794"/>
          <cell r="P794"/>
          <cell r="Q794"/>
          <cell r="R794"/>
          <cell r="S794"/>
          <cell r="T794"/>
          <cell r="U794"/>
          <cell r="V794"/>
          <cell r="W794" t="str">
            <v/>
          </cell>
          <cell r="X794"/>
          <cell r="Y794"/>
          <cell r="Z794"/>
          <cell r="AA794"/>
          <cell r="AB794"/>
          <cell r="AC794"/>
          <cell r="AD794"/>
          <cell r="AE794"/>
          <cell r="AF794"/>
          <cell r="AG794"/>
          <cell r="AH794"/>
          <cell r="AI794"/>
          <cell r="AJ794"/>
          <cell r="AK794"/>
          <cell r="AL794"/>
          <cell r="AM794"/>
          <cell r="AN794"/>
          <cell r="AO794" t="e">
            <v>#N/A</v>
          </cell>
          <cell r="AP794"/>
          <cell r="AQ794"/>
          <cell r="AR794"/>
          <cell r="AS794"/>
          <cell r="AT794"/>
          <cell r="AU794" t="str">
            <v/>
          </cell>
          <cell r="AV794" t="str">
            <v/>
          </cell>
          <cell r="AW794" t="str">
            <v/>
          </cell>
          <cell r="AX794" t="str">
            <v/>
          </cell>
          <cell r="AY794" t="str">
            <v/>
          </cell>
          <cell r="AZ794" t="str">
            <v/>
          </cell>
          <cell r="BA794" t="str">
            <v/>
          </cell>
          <cell r="BB794" t="str">
            <v/>
          </cell>
          <cell r="BC794" t="str">
            <v/>
          </cell>
          <cell r="BD794" t="str">
            <v/>
          </cell>
          <cell r="BE794" t="str">
            <v/>
          </cell>
          <cell r="BF794" t="e">
            <v>#N/A</v>
          </cell>
          <cell r="BG794">
            <v>0</v>
          </cell>
          <cell r="BH794" t="str">
            <v/>
          </cell>
          <cell r="BI794" t="str">
            <v/>
          </cell>
          <cell r="BJ794" t="str">
            <v/>
          </cell>
          <cell r="BK794" t="str">
            <v/>
          </cell>
          <cell r="BL794"/>
          <cell r="BM794"/>
          <cell r="BN794"/>
          <cell r="BO794"/>
          <cell r="BP794"/>
          <cell r="BQ794"/>
          <cell r="BR794"/>
          <cell r="BS794"/>
          <cell r="BU794"/>
          <cell r="BV794"/>
          <cell r="BW794"/>
          <cell r="BX794"/>
          <cell r="BY794"/>
          <cell r="BZ794"/>
          <cell r="CA794"/>
          <cell r="CB794"/>
          <cell r="CC794"/>
        </row>
        <row r="795">
          <cell r="C795"/>
          <cell r="D795"/>
          <cell r="E795"/>
          <cell r="F795"/>
          <cell r="G795"/>
          <cell r="H795"/>
          <cell r="I795"/>
          <cell r="J795"/>
          <cell r="K795"/>
          <cell r="L795"/>
          <cell r="M795"/>
          <cell r="N795"/>
          <cell r="O795"/>
          <cell r="P795"/>
          <cell r="Q795"/>
          <cell r="R795"/>
          <cell r="S795"/>
          <cell r="T795"/>
          <cell r="U795"/>
          <cell r="V795"/>
          <cell r="W795" t="str">
            <v/>
          </cell>
          <cell r="X795"/>
          <cell r="Y795"/>
          <cell r="Z795"/>
          <cell r="AA795"/>
          <cell r="AB795"/>
          <cell r="AC795"/>
          <cell r="AD795"/>
          <cell r="AE795"/>
          <cell r="AF795"/>
          <cell r="AG795"/>
          <cell r="AH795"/>
          <cell r="AI795"/>
          <cell r="AJ795"/>
          <cell r="AK795"/>
          <cell r="AL795"/>
          <cell r="AM795"/>
          <cell r="AN795"/>
          <cell r="AO795" t="e">
            <v>#N/A</v>
          </cell>
          <cell r="AP795"/>
          <cell r="AQ795"/>
          <cell r="AR795"/>
          <cell r="AS795"/>
          <cell r="AT795"/>
          <cell r="AU795" t="str">
            <v/>
          </cell>
          <cell r="AV795" t="str">
            <v/>
          </cell>
          <cell r="AW795" t="str">
            <v/>
          </cell>
          <cell r="AX795" t="str">
            <v/>
          </cell>
          <cell r="AY795" t="str">
            <v/>
          </cell>
          <cell r="AZ795" t="str">
            <v/>
          </cell>
          <cell r="BA795" t="str">
            <v/>
          </cell>
          <cell r="BB795" t="str">
            <v/>
          </cell>
          <cell r="BC795" t="str">
            <v/>
          </cell>
          <cell r="BD795" t="str">
            <v/>
          </cell>
          <cell r="BE795" t="str">
            <v/>
          </cell>
          <cell r="BF795" t="e">
            <v>#N/A</v>
          </cell>
          <cell r="BG795">
            <v>0</v>
          </cell>
          <cell r="BH795" t="str">
            <v/>
          </cell>
          <cell r="BI795" t="str">
            <v/>
          </cell>
          <cell r="BJ795" t="str">
            <v/>
          </cell>
          <cell r="BK795" t="str">
            <v/>
          </cell>
          <cell r="BL795"/>
          <cell r="BM795"/>
          <cell r="BN795"/>
          <cell r="BO795"/>
          <cell r="BP795"/>
          <cell r="BQ795"/>
          <cell r="BR795"/>
          <cell r="BS795"/>
          <cell r="BU795"/>
          <cell r="BV795"/>
          <cell r="BW795"/>
          <cell r="BX795"/>
          <cell r="BY795"/>
          <cell r="BZ795"/>
          <cell r="CA795"/>
          <cell r="CB795"/>
          <cell r="CC795"/>
        </row>
        <row r="796">
          <cell r="C796"/>
          <cell r="D796"/>
          <cell r="E796"/>
          <cell r="F796"/>
          <cell r="G796"/>
          <cell r="H796"/>
          <cell r="I796"/>
          <cell r="J796"/>
          <cell r="K796"/>
          <cell r="L796"/>
          <cell r="M796"/>
          <cell r="N796"/>
          <cell r="O796"/>
          <cell r="P796"/>
          <cell r="Q796"/>
          <cell r="R796"/>
          <cell r="S796"/>
          <cell r="T796"/>
          <cell r="U796"/>
          <cell r="V796"/>
          <cell r="W796" t="str">
            <v/>
          </cell>
          <cell r="X796"/>
          <cell r="Y796"/>
          <cell r="Z796"/>
          <cell r="AA796"/>
          <cell r="AB796"/>
          <cell r="AC796"/>
          <cell r="AD796"/>
          <cell r="AE796"/>
          <cell r="AF796"/>
          <cell r="AG796"/>
          <cell r="AH796"/>
          <cell r="AI796"/>
          <cell r="AJ796"/>
          <cell r="AK796"/>
          <cell r="AL796"/>
          <cell r="AM796"/>
          <cell r="AN796"/>
          <cell r="AO796" t="e">
            <v>#N/A</v>
          </cell>
          <cell r="AP796"/>
          <cell r="AQ796"/>
          <cell r="AR796"/>
          <cell r="AS796"/>
          <cell r="AT796"/>
          <cell r="AU796" t="str">
            <v/>
          </cell>
          <cell r="AV796" t="str">
            <v/>
          </cell>
          <cell r="AW796" t="str">
            <v/>
          </cell>
          <cell r="AX796" t="str">
            <v/>
          </cell>
          <cell r="AY796" t="str">
            <v/>
          </cell>
          <cell r="AZ796" t="str">
            <v/>
          </cell>
          <cell r="BA796" t="str">
            <v/>
          </cell>
          <cell r="BB796" t="str">
            <v/>
          </cell>
          <cell r="BC796" t="str">
            <v/>
          </cell>
          <cell r="BD796" t="str">
            <v/>
          </cell>
          <cell r="BE796" t="str">
            <v/>
          </cell>
          <cell r="BF796" t="e">
            <v>#N/A</v>
          </cell>
          <cell r="BG796">
            <v>0</v>
          </cell>
          <cell r="BH796" t="str">
            <v/>
          </cell>
          <cell r="BI796" t="str">
            <v/>
          </cell>
          <cell r="BJ796" t="str">
            <v/>
          </cell>
          <cell r="BK796" t="str">
            <v/>
          </cell>
          <cell r="BL796"/>
          <cell r="BM796"/>
          <cell r="BN796"/>
          <cell r="BO796"/>
          <cell r="BP796"/>
          <cell r="BQ796"/>
          <cell r="BR796"/>
          <cell r="BS796"/>
          <cell r="BU796"/>
          <cell r="BV796"/>
          <cell r="BW796"/>
          <cell r="BX796"/>
          <cell r="BY796"/>
          <cell r="BZ796"/>
          <cell r="CA796"/>
          <cell r="CB796"/>
          <cell r="CC796"/>
        </row>
        <row r="797">
          <cell r="C797"/>
          <cell r="D797"/>
          <cell r="E797"/>
          <cell r="F797"/>
          <cell r="G797"/>
          <cell r="H797"/>
          <cell r="I797"/>
          <cell r="J797"/>
          <cell r="K797"/>
          <cell r="L797"/>
          <cell r="M797"/>
          <cell r="N797"/>
          <cell r="O797"/>
          <cell r="P797"/>
          <cell r="Q797"/>
          <cell r="R797"/>
          <cell r="S797"/>
          <cell r="T797"/>
          <cell r="U797"/>
          <cell r="V797"/>
          <cell r="W797" t="str">
            <v/>
          </cell>
          <cell r="X797"/>
          <cell r="Y797"/>
          <cell r="Z797"/>
          <cell r="AA797"/>
          <cell r="AB797"/>
          <cell r="AC797"/>
          <cell r="AD797"/>
          <cell r="AE797"/>
          <cell r="AF797"/>
          <cell r="AG797"/>
          <cell r="AH797"/>
          <cell r="AI797"/>
          <cell r="AJ797"/>
          <cell r="AK797"/>
          <cell r="AL797"/>
          <cell r="AM797"/>
          <cell r="AN797"/>
          <cell r="AO797" t="e">
            <v>#N/A</v>
          </cell>
          <cell r="AP797"/>
          <cell r="AQ797"/>
          <cell r="AR797"/>
          <cell r="AS797"/>
          <cell r="AT797"/>
          <cell r="AU797" t="str">
            <v/>
          </cell>
          <cell r="AV797" t="str">
            <v/>
          </cell>
          <cell r="AW797" t="str">
            <v/>
          </cell>
          <cell r="AX797" t="str">
            <v/>
          </cell>
          <cell r="AY797" t="str">
            <v/>
          </cell>
          <cell r="AZ797" t="str">
            <v/>
          </cell>
          <cell r="BA797" t="str">
            <v/>
          </cell>
          <cell r="BB797" t="str">
            <v/>
          </cell>
          <cell r="BC797" t="str">
            <v/>
          </cell>
          <cell r="BD797" t="str">
            <v/>
          </cell>
          <cell r="BE797" t="str">
            <v/>
          </cell>
          <cell r="BF797" t="e">
            <v>#N/A</v>
          </cell>
          <cell r="BG797">
            <v>0</v>
          </cell>
          <cell r="BH797" t="str">
            <v/>
          </cell>
          <cell r="BI797" t="str">
            <v/>
          </cell>
          <cell r="BJ797" t="str">
            <v/>
          </cell>
          <cell r="BK797" t="str">
            <v/>
          </cell>
          <cell r="BL797"/>
          <cell r="BM797"/>
          <cell r="BN797"/>
          <cell r="BO797"/>
          <cell r="BP797"/>
          <cell r="BQ797"/>
          <cell r="BR797"/>
          <cell r="BS797"/>
          <cell r="BU797"/>
          <cell r="BV797"/>
          <cell r="BW797"/>
          <cell r="BX797"/>
          <cell r="BY797"/>
          <cell r="BZ797"/>
          <cell r="CA797"/>
          <cell r="CB797"/>
          <cell r="CC797"/>
        </row>
        <row r="798">
          <cell r="C798"/>
          <cell r="D798"/>
          <cell r="E798"/>
          <cell r="F798"/>
          <cell r="G798"/>
          <cell r="H798"/>
          <cell r="I798"/>
          <cell r="J798"/>
          <cell r="K798"/>
          <cell r="L798"/>
          <cell r="M798"/>
          <cell r="N798"/>
          <cell r="O798"/>
          <cell r="P798"/>
          <cell r="Q798"/>
          <cell r="R798"/>
          <cell r="S798"/>
          <cell r="T798"/>
          <cell r="U798"/>
          <cell r="V798"/>
          <cell r="W798" t="str">
            <v/>
          </cell>
          <cell r="X798"/>
          <cell r="Y798"/>
          <cell r="Z798"/>
          <cell r="AA798"/>
          <cell r="AB798"/>
          <cell r="AC798"/>
          <cell r="AD798"/>
          <cell r="AE798"/>
          <cell r="AF798"/>
          <cell r="AG798"/>
          <cell r="AH798"/>
          <cell r="AI798"/>
          <cell r="AJ798"/>
          <cell r="AK798"/>
          <cell r="AL798"/>
          <cell r="AM798"/>
          <cell r="AN798"/>
          <cell r="AO798" t="e">
            <v>#N/A</v>
          </cell>
          <cell r="AP798"/>
          <cell r="AQ798"/>
          <cell r="AR798"/>
          <cell r="AS798"/>
          <cell r="AT798"/>
          <cell r="AU798" t="str">
            <v/>
          </cell>
          <cell r="AV798" t="str">
            <v/>
          </cell>
          <cell r="AW798" t="str">
            <v/>
          </cell>
          <cell r="AX798" t="str">
            <v/>
          </cell>
          <cell r="AY798" t="str">
            <v/>
          </cell>
          <cell r="AZ798" t="str">
            <v/>
          </cell>
          <cell r="BA798" t="str">
            <v/>
          </cell>
          <cell r="BB798" t="str">
            <v/>
          </cell>
          <cell r="BC798" t="str">
            <v/>
          </cell>
          <cell r="BD798" t="str">
            <v/>
          </cell>
          <cell r="BE798" t="str">
            <v/>
          </cell>
          <cell r="BF798" t="e">
            <v>#N/A</v>
          </cell>
          <cell r="BG798">
            <v>0</v>
          </cell>
          <cell r="BH798" t="str">
            <v/>
          </cell>
          <cell r="BI798" t="str">
            <v/>
          </cell>
          <cell r="BJ798" t="str">
            <v/>
          </cell>
          <cell r="BK798" t="str">
            <v/>
          </cell>
          <cell r="BL798"/>
          <cell r="BM798"/>
          <cell r="BN798"/>
          <cell r="BO798"/>
          <cell r="BP798"/>
          <cell r="BQ798"/>
          <cell r="BR798"/>
          <cell r="BS798"/>
          <cell r="BU798"/>
          <cell r="BV798"/>
          <cell r="BW798"/>
          <cell r="BX798"/>
          <cell r="BY798"/>
          <cell r="BZ798"/>
          <cell r="CA798"/>
          <cell r="CB798"/>
          <cell r="CC798"/>
        </row>
        <row r="799">
          <cell r="C799"/>
          <cell r="D799"/>
          <cell r="E799"/>
          <cell r="F799"/>
          <cell r="G799"/>
          <cell r="H799"/>
          <cell r="I799"/>
          <cell r="J799"/>
          <cell r="K799"/>
          <cell r="L799"/>
          <cell r="M799"/>
          <cell r="N799"/>
          <cell r="O799"/>
          <cell r="P799"/>
          <cell r="Q799"/>
          <cell r="R799"/>
          <cell r="S799"/>
          <cell r="T799"/>
          <cell r="U799"/>
          <cell r="V799"/>
          <cell r="W799" t="str">
            <v/>
          </cell>
          <cell r="X799"/>
          <cell r="Y799"/>
          <cell r="Z799"/>
          <cell r="AA799"/>
          <cell r="AB799"/>
          <cell r="AC799"/>
          <cell r="AD799"/>
          <cell r="AE799"/>
          <cell r="AF799"/>
          <cell r="AG799"/>
          <cell r="AH799"/>
          <cell r="AI799"/>
          <cell r="AJ799"/>
          <cell r="AK799"/>
          <cell r="AL799"/>
          <cell r="AM799"/>
          <cell r="AN799"/>
          <cell r="AO799" t="e">
            <v>#N/A</v>
          </cell>
          <cell r="AP799"/>
          <cell r="AQ799"/>
          <cell r="AR799"/>
          <cell r="AS799"/>
          <cell r="AT799"/>
          <cell r="AU799" t="str">
            <v/>
          </cell>
          <cell r="AV799" t="str">
            <v/>
          </cell>
          <cell r="AW799" t="str">
            <v/>
          </cell>
          <cell r="AX799" t="str">
            <v/>
          </cell>
          <cell r="AY799" t="str">
            <v/>
          </cell>
          <cell r="AZ799" t="str">
            <v/>
          </cell>
          <cell r="BA799" t="str">
            <v/>
          </cell>
          <cell r="BB799" t="str">
            <v/>
          </cell>
          <cell r="BC799" t="str">
            <v/>
          </cell>
          <cell r="BD799" t="str">
            <v/>
          </cell>
          <cell r="BE799" t="str">
            <v/>
          </cell>
          <cell r="BF799" t="e">
            <v>#N/A</v>
          </cell>
          <cell r="BG799">
            <v>0</v>
          </cell>
          <cell r="BH799" t="str">
            <v/>
          </cell>
          <cell r="BI799" t="str">
            <v/>
          </cell>
          <cell r="BJ799" t="str">
            <v/>
          </cell>
          <cell r="BK799" t="str">
            <v/>
          </cell>
          <cell r="BL799"/>
          <cell r="BM799"/>
          <cell r="BN799"/>
          <cell r="BO799"/>
          <cell r="BP799"/>
          <cell r="BQ799"/>
          <cell r="BR799"/>
          <cell r="BS799"/>
          <cell r="BU799"/>
          <cell r="BV799"/>
          <cell r="BW799"/>
          <cell r="BX799"/>
          <cell r="BY799"/>
          <cell r="BZ799"/>
          <cell r="CA799"/>
          <cell r="CB799"/>
          <cell r="CC799"/>
        </row>
        <row r="800">
          <cell r="C800"/>
          <cell r="D800"/>
          <cell r="E800"/>
          <cell r="F800"/>
          <cell r="G800"/>
          <cell r="H800"/>
          <cell r="I800"/>
          <cell r="J800"/>
          <cell r="K800"/>
          <cell r="L800"/>
          <cell r="M800"/>
          <cell r="N800"/>
          <cell r="O800"/>
          <cell r="P800"/>
          <cell r="Q800"/>
          <cell r="R800"/>
          <cell r="S800"/>
          <cell r="T800"/>
          <cell r="U800"/>
          <cell r="V800"/>
          <cell r="W800" t="str">
            <v/>
          </cell>
          <cell r="X800"/>
          <cell r="Y800"/>
          <cell r="Z800"/>
          <cell r="AA800"/>
          <cell r="AB800"/>
          <cell r="AC800"/>
          <cell r="AD800"/>
          <cell r="AE800"/>
          <cell r="AF800"/>
          <cell r="AG800"/>
          <cell r="AH800"/>
          <cell r="AI800"/>
          <cell r="AJ800"/>
          <cell r="AK800"/>
          <cell r="AL800"/>
          <cell r="AM800"/>
          <cell r="AN800"/>
          <cell r="AO800" t="e">
            <v>#N/A</v>
          </cell>
          <cell r="AP800"/>
          <cell r="AQ800"/>
          <cell r="AR800"/>
          <cell r="AS800"/>
          <cell r="AT800"/>
          <cell r="AU800" t="str">
            <v/>
          </cell>
          <cell r="AV800" t="str">
            <v/>
          </cell>
          <cell r="AW800" t="str">
            <v/>
          </cell>
          <cell r="AX800" t="str">
            <v/>
          </cell>
          <cell r="AY800" t="str">
            <v/>
          </cell>
          <cell r="AZ800" t="str">
            <v/>
          </cell>
          <cell r="BA800" t="str">
            <v/>
          </cell>
          <cell r="BB800" t="str">
            <v/>
          </cell>
          <cell r="BC800" t="str">
            <v/>
          </cell>
          <cell r="BD800" t="str">
            <v/>
          </cell>
          <cell r="BE800" t="str">
            <v/>
          </cell>
          <cell r="BF800" t="e">
            <v>#N/A</v>
          </cell>
          <cell r="BG800">
            <v>0</v>
          </cell>
          <cell r="BH800" t="str">
            <v/>
          </cell>
          <cell r="BI800" t="str">
            <v/>
          </cell>
          <cell r="BJ800" t="str">
            <v/>
          </cell>
          <cell r="BK800" t="str">
            <v/>
          </cell>
          <cell r="BL800"/>
          <cell r="BM800"/>
          <cell r="BN800"/>
          <cell r="BO800"/>
          <cell r="BP800"/>
          <cell r="BQ800"/>
          <cell r="BR800"/>
          <cell r="BS800"/>
          <cell r="BU800"/>
          <cell r="BV800"/>
          <cell r="BW800"/>
          <cell r="BX800"/>
          <cell r="BY800"/>
          <cell r="BZ800"/>
          <cell r="CA800"/>
          <cell r="CB800"/>
          <cell r="CC800"/>
        </row>
        <row r="801">
          <cell r="C801"/>
          <cell r="D801"/>
          <cell r="E801"/>
          <cell r="F801"/>
          <cell r="G801"/>
          <cell r="H801"/>
          <cell r="I801"/>
          <cell r="J801"/>
          <cell r="K801"/>
          <cell r="L801"/>
          <cell r="M801"/>
          <cell r="N801"/>
          <cell r="O801"/>
          <cell r="P801"/>
          <cell r="Q801"/>
          <cell r="R801"/>
          <cell r="S801"/>
          <cell r="T801"/>
          <cell r="U801"/>
          <cell r="V801"/>
          <cell r="W801" t="str">
            <v/>
          </cell>
          <cell r="X801"/>
          <cell r="Y801"/>
          <cell r="Z801"/>
          <cell r="AA801"/>
          <cell r="AB801"/>
          <cell r="AC801"/>
          <cell r="AD801"/>
          <cell r="AE801"/>
          <cell r="AF801"/>
          <cell r="AG801"/>
          <cell r="AH801"/>
          <cell r="AI801"/>
          <cell r="AJ801"/>
          <cell r="AK801"/>
          <cell r="AL801"/>
          <cell r="AM801"/>
          <cell r="AN801"/>
          <cell r="AO801" t="e">
            <v>#N/A</v>
          </cell>
          <cell r="AP801"/>
          <cell r="AQ801"/>
          <cell r="AR801"/>
          <cell r="AS801"/>
          <cell r="AT801"/>
          <cell r="AU801" t="str">
            <v/>
          </cell>
          <cell r="AV801" t="str">
            <v/>
          </cell>
          <cell r="AW801" t="str">
            <v/>
          </cell>
          <cell r="AX801" t="str">
            <v/>
          </cell>
          <cell r="AY801" t="str">
            <v/>
          </cell>
          <cell r="AZ801" t="str">
            <v/>
          </cell>
          <cell r="BA801" t="str">
            <v/>
          </cell>
          <cell r="BB801" t="str">
            <v/>
          </cell>
          <cell r="BC801" t="str">
            <v/>
          </cell>
          <cell r="BD801" t="str">
            <v/>
          </cell>
          <cell r="BE801" t="str">
            <v/>
          </cell>
          <cell r="BF801" t="e">
            <v>#N/A</v>
          </cell>
          <cell r="BG801">
            <v>0</v>
          </cell>
          <cell r="BH801" t="str">
            <v/>
          </cell>
          <cell r="BI801" t="str">
            <v/>
          </cell>
          <cell r="BJ801" t="str">
            <v/>
          </cell>
          <cell r="BK801" t="str">
            <v/>
          </cell>
          <cell r="BL801"/>
          <cell r="BM801"/>
          <cell r="BN801"/>
          <cell r="BO801"/>
          <cell r="BP801"/>
          <cell r="BQ801"/>
          <cell r="BR801"/>
          <cell r="BS801"/>
          <cell r="BU801"/>
          <cell r="BV801"/>
          <cell r="BW801"/>
          <cell r="BX801"/>
          <cell r="BY801"/>
          <cell r="BZ801"/>
          <cell r="CA801"/>
          <cell r="CB801"/>
          <cell r="CC801"/>
        </row>
        <row r="802">
          <cell r="C802"/>
          <cell r="D802"/>
          <cell r="E802"/>
          <cell r="F802"/>
          <cell r="G802"/>
          <cell r="H802"/>
          <cell r="I802"/>
          <cell r="J802"/>
          <cell r="K802"/>
          <cell r="L802"/>
          <cell r="M802"/>
          <cell r="N802"/>
          <cell r="O802"/>
          <cell r="P802"/>
          <cell r="Q802"/>
          <cell r="R802"/>
          <cell r="S802"/>
          <cell r="T802"/>
          <cell r="U802"/>
          <cell r="V802"/>
          <cell r="W802" t="str">
            <v/>
          </cell>
          <cell r="X802"/>
          <cell r="Y802"/>
          <cell r="Z802"/>
          <cell r="AA802"/>
          <cell r="AB802"/>
          <cell r="AC802"/>
          <cell r="AD802"/>
          <cell r="AE802"/>
          <cell r="AF802"/>
          <cell r="AG802"/>
          <cell r="AH802"/>
          <cell r="AI802"/>
          <cell r="AJ802"/>
          <cell r="AK802"/>
          <cell r="AL802"/>
          <cell r="AM802"/>
          <cell r="AN802"/>
          <cell r="AO802" t="e">
            <v>#N/A</v>
          </cell>
          <cell r="AP802"/>
          <cell r="AQ802"/>
          <cell r="AR802"/>
          <cell r="AS802"/>
          <cell r="AT802"/>
          <cell r="AU802" t="str">
            <v/>
          </cell>
          <cell r="AV802" t="str">
            <v/>
          </cell>
          <cell r="AW802" t="str">
            <v/>
          </cell>
          <cell r="AX802" t="str">
            <v/>
          </cell>
          <cell r="AY802" t="str">
            <v/>
          </cell>
          <cell r="AZ802" t="str">
            <v/>
          </cell>
          <cell r="BA802" t="str">
            <v/>
          </cell>
          <cell r="BB802" t="str">
            <v/>
          </cell>
          <cell r="BC802" t="str">
            <v/>
          </cell>
          <cell r="BD802" t="str">
            <v/>
          </cell>
          <cell r="BE802" t="str">
            <v/>
          </cell>
          <cell r="BF802" t="e">
            <v>#N/A</v>
          </cell>
          <cell r="BG802">
            <v>0</v>
          </cell>
          <cell r="BH802" t="str">
            <v/>
          </cell>
          <cell r="BI802" t="str">
            <v/>
          </cell>
          <cell r="BJ802" t="str">
            <v/>
          </cell>
          <cell r="BK802" t="str">
            <v/>
          </cell>
          <cell r="BL802"/>
          <cell r="BM802"/>
          <cell r="BN802"/>
          <cell r="BO802"/>
          <cell r="BP802"/>
          <cell r="BQ802"/>
          <cell r="BR802"/>
          <cell r="BS802"/>
          <cell r="BU802"/>
          <cell r="BV802"/>
          <cell r="BW802"/>
          <cell r="BX802"/>
          <cell r="BY802"/>
          <cell r="BZ802"/>
          <cell r="CA802"/>
          <cell r="CB802"/>
          <cell r="CC802"/>
        </row>
        <row r="803">
          <cell r="C803"/>
          <cell r="D803"/>
          <cell r="E803"/>
          <cell r="F803"/>
          <cell r="G803"/>
          <cell r="H803"/>
          <cell r="I803"/>
          <cell r="J803"/>
          <cell r="K803"/>
          <cell r="L803"/>
          <cell r="M803"/>
          <cell r="N803"/>
          <cell r="O803"/>
          <cell r="P803"/>
          <cell r="Q803"/>
          <cell r="R803"/>
          <cell r="S803"/>
          <cell r="T803"/>
          <cell r="U803"/>
          <cell r="V803"/>
          <cell r="W803" t="str">
            <v/>
          </cell>
          <cell r="X803"/>
          <cell r="Y803"/>
          <cell r="Z803"/>
          <cell r="AA803"/>
          <cell r="AB803"/>
          <cell r="AC803"/>
          <cell r="AD803"/>
          <cell r="AE803"/>
          <cell r="AF803"/>
          <cell r="AG803"/>
          <cell r="AH803"/>
          <cell r="AI803"/>
          <cell r="AJ803"/>
          <cell r="AK803"/>
          <cell r="AL803"/>
          <cell r="AM803"/>
          <cell r="AN803"/>
          <cell r="AO803" t="e">
            <v>#N/A</v>
          </cell>
          <cell r="AP803"/>
          <cell r="AQ803"/>
          <cell r="AR803"/>
          <cell r="AS803"/>
          <cell r="AT803"/>
          <cell r="AU803" t="str">
            <v/>
          </cell>
          <cell r="AV803" t="str">
            <v/>
          </cell>
          <cell r="AW803" t="str">
            <v/>
          </cell>
          <cell r="AX803" t="str">
            <v/>
          </cell>
          <cell r="AY803" t="str">
            <v/>
          </cell>
          <cell r="AZ803" t="str">
            <v/>
          </cell>
          <cell r="BA803" t="str">
            <v/>
          </cell>
          <cell r="BB803" t="str">
            <v/>
          </cell>
          <cell r="BC803" t="str">
            <v/>
          </cell>
          <cell r="BD803" t="str">
            <v/>
          </cell>
          <cell r="BE803" t="str">
            <v/>
          </cell>
          <cell r="BF803" t="e">
            <v>#N/A</v>
          </cell>
          <cell r="BG803">
            <v>0</v>
          </cell>
          <cell r="BH803" t="str">
            <v/>
          </cell>
          <cell r="BI803" t="str">
            <v/>
          </cell>
          <cell r="BJ803" t="str">
            <v/>
          </cell>
          <cell r="BK803" t="str">
            <v/>
          </cell>
          <cell r="BL803"/>
          <cell r="BM803"/>
          <cell r="BN803"/>
          <cell r="BO803"/>
          <cell r="BP803"/>
          <cell r="BQ803"/>
          <cell r="BR803"/>
          <cell r="BS803"/>
          <cell r="BU803"/>
          <cell r="BV803"/>
          <cell r="BW803"/>
          <cell r="BX803"/>
          <cell r="BY803"/>
          <cell r="BZ803"/>
          <cell r="CA803"/>
          <cell r="CB803"/>
          <cell r="CC803"/>
        </row>
        <row r="804">
          <cell r="C804"/>
          <cell r="D804"/>
          <cell r="E804"/>
          <cell r="F804"/>
          <cell r="G804"/>
          <cell r="H804"/>
          <cell r="I804"/>
          <cell r="J804"/>
          <cell r="K804"/>
          <cell r="L804"/>
          <cell r="M804"/>
          <cell r="N804"/>
          <cell r="O804"/>
          <cell r="P804"/>
          <cell r="Q804"/>
          <cell r="R804"/>
          <cell r="S804"/>
          <cell r="T804"/>
          <cell r="U804"/>
          <cell r="V804"/>
          <cell r="W804" t="str">
            <v/>
          </cell>
          <cell r="X804"/>
          <cell r="Y804"/>
          <cell r="Z804"/>
          <cell r="AA804"/>
          <cell r="AB804"/>
          <cell r="AC804"/>
          <cell r="AD804"/>
          <cell r="AE804"/>
          <cell r="AF804"/>
          <cell r="AG804"/>
          <cell r="AH804"/>
          <cell r="AI804"/>
          <cell r="AJ804"/>
          <cell r="AK804"/>
          <cell r="AL804"/>
          <cell r="AM804"/>
          <cell r="AN804"/>
          <cell r="AO804" t="e">
            <v>#N/A</v>
          </cell>
          <cell r="AP804"/>
          <cell r="AQ804"/>
          <cell r="AR804"/>
          <cell r="AS804"/>
          <cell r="AT804"/>
          <cell r="AU804" t="str">
            <v/>
          </cell>
          <cell r="AV804" t="str">
            <v/>
          </cell>
          <cell r="AW804" t="str">
            <v/>
          </cell>
          <cell r="AX804" t="str">
            <v/>
          </cell>
          <cell r="AY804" t="str">
            <v/>
          </cell>
          <cell r="AZ804" t="str">
            <v/>
          </cell>
          <cell r="BA804" t="str">
            <v/>
          </cell>
          <cell r="BB804" t="str">
            <v/>
          </cell>
          <cell r="BC804" t="str">
            <v/>
          </cell>
          <cell r="BD804" t="str">
            <v/>
          </cell>
          <cell r="BE804" t="str">
            <v/>
          </cell>
          <cell r="BF804" t="e">
            <v>#N/A</v>
          </cell>
          <cell r="BG804">
            <v>0</v>
          </cell>
          <cell r="BH804" t="str">
            <v/>
          </cell>
          <cell r="BI804" t="str">
            <v/>
          </cell>
          <cell r="BJ804" t="str">
            <v/>
          </cell>
          <cell r="BK804" t="str">
            <v/>
          </cell>
          <cell r="BL804"/>
          <cell r="BM804"/>
          <cell r="BN804"/>
          <cell r="BO804"/>
          <cell r="BP804"/>
          <cell r="BQ804"/>
          <cell r="BR804"/>
          <cell r="BS804"/>
          <cell r="BU804"/>
          <cell r="BV804"/>
          <cell r="BW804"/>
          <cell r="BX804"/>
          <cell r="BY804"/>
          <cell r="BZ804"/>
          <cell r="CA804"/>
          <cell r="CB804"/>
          <cell r="CC804"/>
        </row>
        <row r="805">
          <cell r="C805"/>
          <cell r="D805"/>
          <cell r="E805"/>
          <cell r="F805"/>
          <cell r="G805"/>
          <cell r="H805"/>
          <cell r="I805"/>
          <cell r="J805"/>
          <cell r="K805"/>
          <cell r="L805"/>
          <cell r="M805"/>
          <cell r="N805"/>
          <cell r="O805"/>
          <cell r="P805"/>
          <cell r="Q805"/>
          <cell r="R805"/>
          <cell r="S805"/>
          <cell r="T805"/>
          <cell r="U805"/>
          <cell r="V805"/>
          <cell r="W805" t="str">
            <v/>
          </cell>
          <cell r="X805"/>
          <cell r="Y805"/>
          <cell r="Z805"/>
          <cell r="AA805"/>
          <cell r="AB805"/>
          <cell r="AC805"/>
          <cell r="AD805"/>
          <cell r="AE805"/>
          <cell r="AF805"/>
          <cell r="AG805"/>
          <cell r="AH805"/>
          <cell r="AI805"/>
          <cell r="AJ805"/>
          <cell r="AK805"/>
          <cell r="AL805"/>
          <cell r="AM805"/>
          <cell r="AN805"/>
          <cell r="AO805" t="e">
            <v>#N/A</v>
          </cell>
          <cell r="AP805"/>
          <cell r="AQ805"/>
          <cell r="AR805"/>
          <cell r="AS805"/>
          <cell r="AT805"/>
          <cell r="AU805" t="str">
            <v/>
          </cell>
          <cell r="AV805" t="str">
            <v/>
          </cell>
          <cell r="AW805" t="str">
            <v/>
          </cell>
          <cell r="AX805" t="str">
            <v/>
          </cell>
          <cell r="AY805" t="str">
            <v/>
          </cell>
          <cell r="AZ805" t="str">
            <v/>
          </cell>
          <cell r="BA805" t="str">
            <v/>
          </cell>
          <cell r="BB805" t="str">
            <v/>
          </cell>
          <cell r="BC805" t="str">
            <v/>
          </cell>
          <cell r="BD805" t="str">
            <v/>
          </cell>
          <cell r="BE805" t="str">
            <v/>
          </cell>
          <cell r="BF805" t="e">
            <v>#N/A</v>
          </cell>
          <cell r="BG805">
            <v>0</v>
          </cell>
          <cell r="BH805" t="str">
            <v/>
          </cell>
          <cell r="BI805" t="str">
            <v/>
          </cell>
          <cell r="BJ805" t="str">
            <v/>
          </cell>
          <cell r="BK805" t="str">
            <v/>
          </cell>
          <cell r="BL805"/>
          <cell r="BM805"/>
          <cell r="BN805"/>
          <cell r="BO805"/>
          <cell r="BP805"/>
          <cell r="BQ805"/>
          <cell r="BR805"/>
          <cell r="BS805"/>
          <cell r="BU805"/>
          <cell r="BV805"/>
          <cell r="BW805"/>
          <cell r="BX805"/>
          <cell r="BY805"/>
          <cell r="BZ805"/>
          <cell r="CA805"/>
          <cell r="CB805"/>
          <cell r="CC805"/>
        </row>
        <row r="806">
          <cell r="C806"/>
          <cell r="D806"/>
          <cell r="E806"/>
          <cell r="F806"/>
          <cell r="G806"/>
          <cell r="H806"/>
          <cell r="I806"/>
          <cell r="J806"/>
          <cell r="K806"/>
          <cell r="L806"/>
          <cell r="M806"/>
          <cell r="N806"/>
          <cell r="O806"/>
          <cell r="P806"/>
          <cell r="Q806"/>
          <cell r="R806"/>
          <cell r="S806"/>
          <cell r="T806"/>
          <cell r="U806"/>
          <cell r="V806"/>
          <cell r="W806" t="str">
            <v/>
          </cell>
          <cell r="X806"/>
          <cell r="Y806"/>
          <cell r="Z806"/>
          <cell r="AA806"/>
          <cell r="AB806"/>
          <cell r="AC806"/>
          <cell r="AD806"/>
          <cell r="AE806"/>
          <cell r="AF806"/>
          <cell r="AG806"/>
          <cell r="AH806"/>
          <cell r="AI806"/>
          <cell r="AJ806"/>
          <cell r="AK806"/>
          <cell r="AL806"/>
          <cell r="AM806"/>
          <cell r="AN806"/>
          <cell r="AO806" t="e">
            <v>#N/A</v>
          </cell>
          <cell r="AP806"/>
          <cell r="AQ806"/>
          <cell r="AR806"/>
          <cell r="AS806"/>
          <cell r="AT806"/>
          <cell r="AU806" t="str">
            <v/>
          </cell>
          <cell r="AV806" t="str">
            <v/>
          </cell>
          <cell r="AW806" t="str">
            <v/>
          </cell>
          <cell r="AX806" t="str">
            <v/>
          </cell>
          <cell r="AY806" t="str">
            <v/>
          </cell>
          <cell r="AZ806" t="str">
            <v/>
          </cell>
          <cell r="BA806" t="str">
            <v/>
          </cell>
          <cell r="BB806" t="str">
            <v/>
          </cell>
          <cell r="BC806" t="str">
            <v/>
          </cell>
          <cell r="BD806" t="str">
            <v/>
          </cell>
          <cell r="BE806" t="str">
            <v/>
          </cell>
          <cell r="BF806" t="e">
            <v>#N/A</v>
          </cell>
          <cell r="BG806">
            <v>0</v>
          </cell>
          <cell r="BH806" t="str">
            <v/>
          </cell>
          <cell r="BI806" t="str">
            <v/>
          </cell>
          <cell r="BJ806" t="str">
            <v/>
          </cell>
          <cell r="BK806" t="str">
            <v/>
          </cell>
          <cell r="BL806"/>
          <cell r="BM806"/>
          <cell r="BN806"/>
          <cell r="BO806"/>
          <cell r="BP806"/>
          <cell r="BQ806"/>
          <cell r="BR806"/>
          <cell r="BS806"/>
          <cell r="BU806"/>
          <cell r="BV806"/>
          <cell r="BW806"/>
          <cell r="BX806"/>
          <cell r="BY806"/>
          <cell r="BZ806"/>
          <cell r="CA806"/>
          <cell r="CB806"/>
          <cell r="CC806"/>
        </row>
        <row r="807">
          <cell r="C807"/>
          <cell r="D807"/>
          <cell r="E807"/>
          <cell r="F807"/>
          <cell r="G807"/>
          <cell r="H807"/>
          <cell r="I807"/>
          <cell r="J807"/>
          <cell r="K807"/>
          <cell r="L807"/>
          <cell r="M807"/>
          <cell r="N807"/>
          <cell r="O807"/>
          <cell r="P807"/>
          <cell r="Q807"/>
          <cell r="R807"/>
          <cell r="S807"/>
          <cell r="T807"/>
          <cell r="U807"/>
          <cell r="V807"/>
          <cell r="W807" t="str">
            <v/>
          </cell>
          <cell r="X807"/>
          <cell r="Y807"/>
          <cell r="Z807"/>
          <cell r="AA807"/>
          <cell r="AB807"/>
          <cell r="AC807"/>
          <cell r="AD807"/>
          <cell r="AE807"/>
          <cell r="AF807"/>
          <cell r="AG807"/>
          <cell r="AH807"/>
          <cell r="AI807"/>
          <cell r="AJ807"/>
          <cell r="AK807"/>
          <cell r="AL807"/>
          <cell r="AM807"/>
          <cell r="AN807"/>
          <cell r="AO807" t="e">
            <v>#N/A</v>
          </cell>
          <cell r="AP807"/>
          <cell r="AQ807"/>
          <cell r="AR807"/>
          <cell r="AS807"/>
          <cell r="AT807"/>
          <cell r="AU807"/>
          <cell r="AV807"/>
          <cell r="AW807"/>
          <cell r="AX807" t="str">
            <v/>
          </cell>
          <cell r="AY807"/>
          <cell r="AZ807"/>
          <cell r="BA807"/>
          <cell r="BB807"/>
          <cell r="BC807"/>
          <cell r="BD807"/>
          <cell r="BE807"/>
          <cell r="BF807"/>
          <cell r="BG807"/>
          <cell r="BH807"/>
          <cell r="BI807"/>
          <cell r="BJ807"/>
          <cell r="BK807"/>
          <cell r="BL807"/>
          <cell r="BM807"/>
          <cell r="BN807"/>
          <cell r="BO807"/>
          <cell r="BP807"/>
          <cell r="BQ807"/>
          <cell r="BR807"/>
          <cell r="BS807"/>
          <cell r="BU807"/>
          <cell r="BV807"/>
          <cell r="BW807"/>
          <cell r="BX807"/>
          <cell r="BY807"/>
          <cell r="BZ807"/>
          <cell r="CA807"/>
          <cell r="CB807"/>
          <cell r="CC807"/>
        </row>
        <row r="808">
          <cell r="C808"/>
          <cell r="D808"/>
          <cell r="E808"/>
          <cell r="F808"/>
          <cell r="G808"/>
          <cell r="H808"/>
          <cell r="I808"/>
          <cell r="J808"/>
          <cell r="K808"/>
          <cell r="L808"/>
          <cell r="M808"/>
          <cell r="N808"/>
          <cell r="O808"/>
          <cell r="P808"/>
          <cell r="Q808"/>
          <cell r="R808"/>
          <cell r="S808"/>
          <cell r="T808"/>
          <cell r="U808"/>
          <cell r="V808"/>
          <cell r="W808" t="str">
            <v/>
          </cell>
          <cell r="X808"/>
          <cell r="Y808"/>
          <cell r="Z808"/>
          <cell r="AA808"/>
          <cell r="AB808"/>
          <cell r="AC808"/>
          <cell r="AD808"/>
          <cell r="AE808"/>
          <cell r="AF808"/>
          <cell r="AG808"/>
          <cell r="AH808"/>
          <cell r="AI808"/>
          <cell r="AJ808"/>
          <cell r="AK808"/>
          <cell r="AL808"/>
          <cell r="AM808"/>
          <cell r="AN808"/>
          <cell r="AO808" t="e">
            <v>#N/A</v>
          </cell>
          <cell r="AP808"/>
          <cell r="AQ808"/>
          <cell r="AR808"/>
          <cell r="AS808"/>
          <cell r="AT808"/>
          <cell r="AU808"/>
          <cell r="AV808"/>
          <cell r="AW808"/>
          <cell r="AX808" t="str">
            <v/>
          </cell>
          <cell r="AY808"/>
          <cell r="AZ808"/>
          <cell r="BA808"/>
          <cell r="BB808"/>
          <cell r="BC808"/>
          <cell r="BD808"/>
          <cell r="BE808"/>
          <cell r="BF808"/>
          <cell r="BG808"/>
          <cell r="BH808"/>
          <cell r="BI808"/>
          <cell r="BJ808"/>
          <cell r="BK808"/>
          <cell r="BL808"/>
          <cell r="BM808"/>
          <cell r="BN808"/>
          <cell r="BO808"/>
          <cell r="BP808"/>
          <cell r="BQ808"/>
          <cell r="BR808"/>
          <cell r="BS808"/>
          <cell r="BU808"/>
          <cell r="BV808"/>
          <cell r="BW808"/>
          <cell r="BX808"/>
          <cell r="BY808"/>
          <cell r="BZ808"/>
          <cell r="CA808"/>
          <cell r="CB808"/>
          <cell r="CC808"/>
        </row>
        <row r="809">
          <cell r="C809"/>
          <cell r="D809"/>
          <cell r="E809"/>
          <cell r="F809"/>
          <cell r="G809"/>
          <cell r="H809"/>
          <cell r="I809"/>
          <cell r="J809"/>
          <cell r="K809"/>
          <cell r="L809"/>
          <cell r="M809"/>
          <cell r="N809"/>
          <cell r="O809"/>
          <cell r="P809"/>
          <cell r="Q809"/>
          <cell r="R809"/>
          <cell r="S809"/>
          <cell r="T809"/>
          <cell r="U809"/>
          <cell r="V809"/>
          <cell r="W809" t="str">
            <v/>
          </cell>
          <cell r="X809"/>
          <cell r="Y809"/>
          <cell r="Z809"/>
          <cell r="AA809"/>
          <cell r="AB809"/>
          <cell r="AC809"/>
          <cell r="AD809"/>
          <cell r="AE809"/>
          <cell r="AF809"/>
          <cell r="AG809"/>
          <cell r="AH809"/>
          <cell r="AI809"/>
          <cell r="AJ809"/>
          <cell r="AK809"/>
          <cell r="AL809"/>
          <cell r="AM809"/>
          <cell r="AN809"/>
          <cell r="AO809" t="e">
            <v>#N/A</v>
          </cell>
          <cell r="AP809"/>
          <cell r="AQ809"/>
          <cell r="AR809"/>
          <cell r="AS809"/>
          <cell r="AT809"/>
          <cell r="AU809"/>
          <cell r="AV809"/>
          <cell r="AW809"/>
          <cell r="AX809" t="str">
            <v/>
          </cell>
          <cell r="AY809"/>
          <cell r="AZ809"/>
          <cell r="BA809"/>
          <cell r="BB809"/>
          <cell r="BC809"/>
          <cell r="BD809"/>
          <cell r="BE809"/>
          <cell r="BF809"/>
          <cell r="BG809"/>
          <cell r="BH809"/>
          <cell r="BI809"/>
          <cell r="BJ809"/>
          <cell r="BK809"/>
          <cell r="BL809"/>
          <cell r="BM809"/>
          <cell r="BN809"/>
          <cell r="BO809"/>
          <cell r="BP809"/>
          <cell r="BQ809"/>
          <cell r="BR809"/>
          <cell r="BS809"/>
          <cell r="BU809"/>
          <cell r="BV809"/>
          <cell r="BW809"/>
          <cell r="BX809"/>
          <cell r="BY809"/>
          <cell r="BZ809"/>
          <cell r="CA809"/>
          <cell r="CB809"/>
          <cell r="CC809"/>
        </row>
        <row r="810">
          <cell r="C810"/>
          <cell r="D810"/>
          <cell r="E810"/>
          <cell r="F810"/>
          <cell r="G810"/>
          <cell r="H810"/>
          <cell r="I810"/>
          <cell r="J810"/>
          <cell r="K810"/>
          <cell r="L810"/>
          <cell r="M810"/>
          <cell r="N810"/>
          <cell r="O810"/>
          <cell r="P810"/>
          <cell r="Q810"/>
          <cell r="R810"/>
          <cell r="S810"/>
          <cell r="T810"/>
          <cell r="U810"/>
          <cell r="V810"/>
          <cell r="W810" t="str">
            <v/>
          </cell>
          <cell r="X810"/>
          <cell r="Y810"/>
          <cell r="Z810"/>
          <cell r="AA810"/>
          <cell r="AB810"/>
          <cell r="AC810"/>
          <cell r="AD810"/>
          <cell r="AE810"/>
          <cell r="AF810"/>
          <cell r="AG810"/>
          <cell r="AH810"/>
          <cell r="AI810"/>
          <cell r="AJ810"/>
          <cell r="AK810"/>
          <cell r="AL810"/>
          <cell r="AM810"/>
          <cell r="AN810"/>
          <cell r="AO810" t="e">
            <v>#N/A</v>
          </cell>
          <cell r="AP810"/>
          <cell r="AQ810"/>
          <cell r="AR810"/>
          <cell r="AS810"/>
          <cell r="AT810"/>
          <cell r="AU810"/>
          <cell r="AV810"/>
          <cell r="AW810"/>
          <cell r="AX810" t="str">
            <v/>
          </cell>
          <cell r="AY810"/>
          <cell r="AZ810"/>
          <cell r="BA810"/>
          <cell r="BB810"/>
          <cell r="BC810"/>
          <cell r="BD810"/>
          <cell r="BE810"/>
          <cell r="BF810"/>
          <cell r="BG810"/>
          <cell r="BH810"/>
          <cell r="BI810"/>
          <cell r="BJ810"/>
          <cell r="BK810"/>
          <cell r="BL810"/>
          <cell r="BM810"/>
          <cell r="BN810"/>
          <cell r="BO810"/>
          <cell r="BP810"/>
          <cell r="BQ810"/>
          <cell r="BR810"/>
          <cell r="BS810"/>
          <cell r="BU810"/>
          <cell r="BV810"/>
          <cell r="BW810"/>
          <cell r="BX810"/>
          <cell r="BY810"/>
          <cell r="BZ810"/>
          <cell r="CA810"/>
          <cell r="CB810"/>
          <cell r="CC810"/>
        </row>
        <row r="811">
          <cell r="C811"/>
          <cell r="D811"/>
          <cell r="E811"/>
          <cell r="F811"/>
          <cell r="G811"/>
          <cell r="H811"/>
          <cell r="I811"/>
          <cell r="J811"/>
          <cell r="K811"/>
          <cell r="L811"/>
          <cell r="M811"/>
          <cell r="N811"/>
          <cell r="O811"/>
          <cell r="P811"/>
          <cell r="Q811"/>
          <cell r="R811"/>
          <cell r="S811"/>
          <cell r="T811"/>
          <cell r="U811"/>
          <cell r="V811"/>
          <cell r="W811" t="str">
            <v/>
          </cell>
          <cell r="X811"/>
          <cell r="Y811"/>
          <cell r="Z811"/>
          <cell r="AA811"/>
          <cell r="AB811"/>
          <cell r="AC811"/>
          <cell r="AD811"/>
          <cell r="AE811"/>
          <cell r="AF811"/>
          <cell r="AG811"/>
          <cell r="AH811"/>
          <cell r="AI811"/>
          <cell r="AJ811"/>
          <cell r="AK811"/>
          <cell r="AL811"/>
          <cell r="AM811"/>
          <cell r="AN811"/>
          <cell r="AO811" t="e">
            <v>#N/A</v>
          </cell>
          <cell r="AP811"/>
          <cell r="AQ811"/>
          <cell r="AR811"/>
          <cell r="AS811"/>
          <cell r="AT811"/>
          <cell r="AU811"/>
          <cell r="AV811"/>
          <cell r="AW811"/>
          <cell r="AX811" t="str">
            <v/>
          </cell>
          <cell r="AY811"/>
          <cell r="AZ811"/>
          <cell r="BA811"/>
          <cell r="BB811"/>
          <cell r="BC811"/>
          <cell r="BD811"/>
          <cell r="BE811"/>
          <cell r="BF811"/>
          <cell r="BG811"/>
          <cell r="BH811"/>
          <cell r="BI811"/>
          <cell r="BJ811"/>
          <cell r="BK811"/>
          <cell r="BL811"/>
          <cell r="BM811"/>
          <cell r="BN811"/>
          <cell r="BO811"/>
          <cell r="BP811"/>
          <cell r="BQ811"/>
          <cell r="BR811"/>
          <cell r="BS811"/>
          <cell r="BU811"/>
          <cell r="BV811"/>
          <cell r="BW811"/>
          <cell r="BX811"/>
          <cell r="BY811"/>
          <cell r="BZ811"/>
          <cell r="CA811"/>
          <cell r="CB811"/>
          <cell r="CC811"/>
        </row>
        <row r="812">
          <cell r="C812"/>
          <cell r="D812"/>
          <cell r="E812"/>
          <cell r="F812"/>
          <cell r="G812"/>
          <cell r="H812"/>
          <cell r="I812"/>
          <cell r="J812"/>
          <cell r="K812"/>
          <cell r="L812"/>
          <cell r="M812"/>
          <cell r="N812"/>
          <cell r="O812"/>
          <cell r="P812"/>
          <cell r="Q812"/>
          <cell r="R812"/>
          <cell r="S812"/>
          <cell r="T812"/>
          <cell r="U812"/>
          <cell r="V812"/>
          <cell r="W812" t="str">
            <v/>
          </cell>
          <cell r="X812"/>
          <cell r="Y812"/>
          <cell r="Z812"/>
          <cell r="AA812"/>
          <cell r="AB812"/>
          <cell r="AC812"/>
          <cell r="AD812"/>
          <cell r="AE812"/>
          <cell r="AF812"/>
          <cell r="AG812"/>
          <cell r="AH812"/>
          <cell r="AI812"/>
          <cell r="AJ812"/>
          <cell r="AK812"/>
          <cell r="AL812"/>
          <cell r="AM812"/>
          <cell r="AN812"/>
          <cell r="AO812" t="e">
            <v>#N/A</v>
          </cell>
          <cell r="AP812"/>
          <cell r="AQ812"/>
          <cell r="AR812"/>
          <cell r="AS812"/>
          <cell r="AT812"/>
          <cell r="AU812"/>
          <cell r="AV812"/>
          <cell r="AW812"/>
          <cell r="AX812" t="str">
            <v/>
          </cell>
          <cell r="AY812"/>
          <cell r="AZ812"/>
          <cell r="BA812"/>
          <cell r="BB812"/>
          <cell r="BC812"/>
          <cell r="BD812"/>
          <cell r="BE812"/>
          <cell r="BF812"/>
          <cell r="BG812"/>
          <cell r="BH812"/>
          <cell r="BI812"/>
          <cell r="BJ812"/>
          <cell r="BK812"/>
          <cell r="BL812"/>
          <cell r="BM812"/>
          <cell r="BN812"/>
          <cell r="BO812"/>
          <cell r="BP812"/>
          <cell r="BQ812"/>
          <cell r="BR812"/>
          <cell r="BS812"/>
          <cell r="BU812"/>
          <cell r="BV812"/>
          <cell r="BW812"/>
          <cell r="BX812"/>
          <cell r="BY812"/>
          <cell r="BZ812"/>
          <cell r="CA812"/>
          <cell r="CB812"/>
          <cell r="CC812"/>
        </row>
        <row r="813">
          <cell r="C813"/>
          <cell r="D813"/>
          <cell r="E813"/>
          <cell r="F813"/>
          <cell r="G813"/>
          <cell r="H813"/>
          <cell r="I813"/>
          <cell r="J813"/>
          <cell r="K813"/>
          <cell r="L813"/>
          <cell r="M813"/>
          <cell r="N813"/>
          <cell r="O813"/>
          <cell r="P813"/>
          <cell r="Q813"/>
          <cell r="R813"/>
          <cell r="S813"/>
          <cell r="T813"/>
          <cell r="U813"/>
          <cell r="V813"/>
          <cell r="W813" t="str">
            <v/>
          </cell>
          <cell r="X813"/>
          <cell r="Y813"/>
          <cell r="Z813"/>
          <cell r="AA813"/>
          <cell r="AB813"/>
          <cell r="AC813"/>
          <cell r="AD813"/>
          <cell r="AE813"/>
          <cell r="AF813"/>
          <cell r="AG813"/>
          <cell r="AH813"/>
          <cell r="AI813"/>
          <cell r="AJ813"/>
          <cell r="AK813"/>
          <cell r="AL813"/>
          <cell r="AM813"/>
          <cell r="AN813"/>
          <cell r="AO813" t="e">
            <v>#N/A</v>
          </cell>
          <cell r="AP813"/>
          <cell r="AQ813"/>
          <cell r="AR813"/>
          <cell r="AS813"/>
          <cell r="AT813"/>
          <cell r="AU813"/>
          <cell r="AV813"/>
          <cell r="AW813"/>
          <cell r="AX813" t="str">
            <v/>
          </cell>
          <cell r="AY813"/>
          <cell r="AZ813"/>
          <cell r="BA813"/>
          <cell r="BB813"/>
          <cell r="BC813"/>
          <cell r="BD813"/>
          <cell r="BE813"/>
          <cell r="BF813"/>
          <cell r="BG813"/>
          <cell r="BH813"/>
          <cell r="BI813"/>
          <cell r="BJ813"/>
          <cell r="BK813"/>
          <cell r="BL813"/>
          <cell r="BM813"/>
          <cell r="BN813"/>
          <cell r="BO813"/>
          <cell r="BP813"/>
          <cell r="BQ813"/>
          <cell r="BR813"/>
          <cell r="BS813"/>
          <cell r="BU813"/>
          <cell r="BV813"/>
          <cell r="BW813"/>
          <cell r="BX813"/>
          <cell r="BY813"/>
          <cell r="BZ813"/>
          <cell r="CA813"/>
          <cell r="CB813"/>
          <cell r="CC813"/>
        </row>
        <row r="814">
          <cell r="C814"/>
          <cell r="D814"/>
          <cell r="E814"/>
          <cell r="F814"/>
          <cell r="G814"/>
          <cell r="H814"/>
          <cell r="I814"/>
          <cell r="J814"/>
          <cell r="K814"/>
          <cell r="L814"/>
          <cell r="M814"/>
          <cell r="N814"/>
          <cell r="O814"/>
          <cell r="P814"/>
          <cell r="Q814"/>
          <cell r="R814"/>
          <cell r="S814"/>
          <cell r="T814"/>
          <cell r="U814"/>
          <cell r="V814"/>
          <cell r="W814" t="str">
            <v/>
          </cell>
          <cell r="X814"/>
          <cell r="Y814"/>
          <cell r="Z814"/>
          <cell r="AA814"/>
          <cell r="AB814"/>
          <cell r="AC814"/>
          <cell r="AD814"/>
          <cell r="AE814"/>
          <cell r="AF814"/>
          <cell r="AG814"/>
          <cell r="AH814"/>
          <cell r="AI814"/>
          <cell r="AJ814"/>
          <cell r="AK814"/>
          <cell r="AL814"/>
          <cell r="AM814"/>
          <cell r="AN814"/>
          <cell r="AO814" t="e">
            <v>#N/A</v>
          </cell>
          <cell r="AP814"/>
          <cell r="AQ814"/>
          <cell r="AR814"/>
          <cell r="AS814"/>
          <cell r="AT814"/>
          <cell r="AU814"/>
          <cell r="AV814"/>
          <cell r="AW814"/>
          <cell r="AX814" t="str">
            <v/>
          </cell>
          <cell r="AY814"/>
          <cell r="AZ814"/>
          <cell r="BA814"/>
          <cell r="BB814"/>
          <cell r="BC814"/>
          <cell r="BD814"/>
          <cell r="BE814"/>
          <cell r="BF814"/>
          <cell r="BG814"/>
          <cell r="BH814"/>
          <cell r="BI814"/>
          <cell r="BJ814"/>
          <cell r="BK814"/>
          <cell r="BL814"/>
          <cell r="BM814"/>
          <cell r="BN814"/>
          <cell r="BO814"/>
          <cell r="BP814"/>
          <cell r="BQ814"/>
          <cell r="BR814"/>
          <cell r="BS814"/>
          <cell r="BU814"/>
          <cell r="BV814"/>
          <cell r="BW814"/>
          <cell r="BX814"/>
          <cell r="BY814"/>
          <cell r="BZ814"/>
          <cell r="CA814"/>
          <cell r="CB814"/>
          <cell r="CC814"/>
        </row>
        <row r="815">
          <cell r="C815"/>
          <cell r="D815"/>
          <cell r="E815"/>
          <cell r="F815"/>
          <cell r="G815"/>
          <cell r="H815"/>
          <cell r="I815"/>
          <cell r="J815"/>
          <cell r="K815"/>
          <cell r="L815"/>
          <cell r="M815"/>
          <cell r="N815"/>
          <cell r="O815"/>
          <cell r="P815"/>
          <cell r="Q815"/>
          <cell r="R815"/>
          <cell r="S815"/>
          <cell r="T815"/>
          <cell r="U815"/>
          <cell r="V815"/>
          <cell r="W815" t="str">
            <v/>
          </cell>
          <cell r="X815"/>
          <cell r="Y815"/>
          <cell r="Z815"/>
          <cell r="AA815"/>
          <cell r="AB815"/>
          <cell r="AC815"/>
          <cell r="AD815"/>
          <cell r="AE815"/>
          <cell r="AF815"/>
          <cell r="AG815"/>
          <cell r="AH815"/>
          <cell r="AI815"/>
          <cell r="AJ815"/>
          <cell r="AK815"/>
          <cell r="AL815"/>
          <cell r="AM815"/>
          <cell r="AN815"/>
          <cell r="AO815" t="e">
            <v>#N/A</v>
          </cell>
          <cell r="AP815"/>
          <cell r="AQ815"/>
          <cell r="AR815"/>
          <cell r="AS815"/>
          <cell r="AT815"/>
          <cell r="AU815"/>
          <cell r="AV815"/>
          <cell r="AW815"/>
          <cell r="AX815" t="str">
            <v/>
          </cell>
          <cell r="AY815"/>
          <cell r="AZ815"/>
          <cell r="BA815"/>
          <cell r="BB815"/>
          <cell r="BC815"/>
          <cell r="BD815"/>
          <cell r="BE815"/>
          <cell r="BF815"/>
          <cell r="BG815"/>
          <cell r="BH815"/>
          <cell r="BI815"/>
          <cell r="BJ815"/>
          <cell r="BK815"/>
          <cell r="BL815"/>
          <cell r="BM815"/>
          <cell r="BN815"/>
          <cell r="BO815"/>
          <cell r="BP815"/>
          <cell r="BQ815"/>
          <cell r="BR815"/>
          <cell r="BS815"/>
          <cell r="BU815"/>
          <cell r="BV815"/>
          <cell r="BW815"/>
          <cell r="BX815"/>
          <cell r="BY815"/>
          <cell r="BZ815"/>
          <cell r="CA815"/>
          <cell r="CB815"/>
          <cell r="CC815"/>
        </row>
        <row r="816">
          <cell r="C816"/>
          <cell r="D816"/>
          <cell r="E816"/>
          <cell r="F816"/>
          <cell r="G816"/>
          <cell r="H816"/>
          <cell r="I816"/>
          <cell r="J816"/>
          <cell r="K816"/>
          <cell r="L816"/>
          <cell r="M816"/>
          <cell r="N816"/>
          <cell r="O816"/>
          <cell r="P816"/>
          <cell r="Q816"/>
          <cell r="R816"/>
          <cell r="S816"/>
          <cell r="T816"/>
          <cell r="U816"/>
          <cell r="V816"/>
          <cell r="W816" t="str">
            <v/>
          </cell>
          <cell r="X816"/>
          <cell r="Y816"/>
          <cell r="Z816"/>
          <cell r="AA816"/>
          <cell r="AB816"/>
          <cell r="AC816"/>
          <cell r="AD816"/>
          <cell r="AE816"/>
          <cell r="AF816"/>
          <cell r="AG816"/>
          <cell r="AH816"/>
          <cell r="AI816"/>
          <cell r="AJ816"/>
          <cell r="AK816"/>
          <cell r="AL816"/>
          <cell r="AM816"/>
          <cell r="AN816"/>
          <cell r="AO816" t="e">
            <v>#N/A</v>
          </cell>
          <cell r="AP816"/>
          <cell r="AQ816"/>
          <cell r="AR816"/>
          <cell r="AS816"/>
          <cell r="AT816"/>
          <cell r="AU816"/>
          <cell r="AV816"/>
          <cell r="AW816"/>
          <cell r="AX816" t="str">
            <v/>
          </cell>
          <cell r="AY816"/>
          <cell r="AZ816"/>
          <cell r="BA816"/>
          <cell r="BB816"/>
          <cell r="BC816"/>
          <cell r="BD816"/>
          <cell r="BE816"/>
          <cell r="BF816"/>
          <cell r="BG816"/>
          <cell r="BH816"/>
          <cell r="BI816"/>
          <cell r="BJ816"/>
          <cell r="BK816"/>
          <cell r="BL816"/>
          <cell r="BM816"/>
          <cell r="BN816"/>
          <cell r="BO816"/>
          <cell r="BP816"/>
          <cell r="BQ816"/>
          <cell r="BR816"/>
          <cell r="BS816"/>
          <cell r="BU816"/>
          <cell r="BV816"/>
          <cell r="BW816"/>
          <cell r="BX816"/>
          <cell r="BY816"/>
          <cell r="BZ816"/>
          <cell r="CA816"/>
          <cell r="CB816"/>
          <cell r="CC816"/>
        </row>
        <row r="817">
          <cell r="C817"/>
          <cell r="D817"/>
          <cell r="E817"/>
          <cell r="F817"/>
          <cell r="G817"/>
          <cell r="H817"/>
          <cell r="I817"/>
          <cell r="J817"/>
          <cell r="K817"/>
          <cell r="L817"/>
          <cell r="M817"/>
          <cell r="N817"/>
          <cell r="O817"/>
          <cell r="P817"/>
          <cell r="Q817"/>
          <cell r="R817"/>
          <cell r="S817"/>
          <cell r="T817"/>
          <cell r="U817"/>
          <cell r="V817"/>
          <cell r="W817" t="str">
            <v/>
          </cell>
          <cell r="X817"/>
          <cell r="Y817"/>
          <cell r="Z817"/>
          <cell r="AA817"/>
          <cell r="AB817"/>
          <cell r="AC817"/>
          <cell r="AD817"/>
          <cell r="AE817"/>
          <cell r="AF817"/>
          <cell r="AG817"/>
          <cell r="AH817"/>
          <cell r="AI817"/>
          <cell r="AJ817"/>
          <cell r="AK817"/>
          <cell r="AL817"/>
          <cell r="AM817"/>
          <cell r="AN817"/>
          <cell r="AO817" t="e">
            <v>#N/A</v>
          </cell>
          <cell r="AP817"/>
          <cell r="AQ817"/>
          <cell r="AR817"/>
          <cell r="AS817"/>
          <cell r="AT817"/>
          <cell r="AU817"/>
          <cell r="AV817"/>
          <cell r="AW817"/>
          <cell r="AX817" t="str">
            <v/>
          </cell>
          <cell r="AY817"/>
          <cell r="AZ817"/>
          <cell r="BA817"/>
          <cell r="BB817"/>
          <cell r="BC817"/>
          <cell r="BD817"/>
          <cell r="BE817"/>
          <cell r="BF817"/>
          <cell r="BG817"/>
          <cell r="BH817"/>
          <cell r="BI817"/>
          <cell r="BJ817"/>
          <cell r="BK817"/>
          <cell r="BL817"/>
          <cell r="BM817"/>
          <cell r="BN817"/>
          <cell r="BO817"/>
          <cell r="BP817"/>
          <cell r="BQ817"/>
          <cell r="BR817"/>
          <cell r="BS817"/>
          <cell r="BU817"/>
          <cell r="BV817"/>
          <cell r="BW817"/>
          <cell r="BX817"/>
          <cell r="BY817"/>
          <cell r="BZ817"/>
          <cell r="CA817"/>
          <cell r="CB817"/>
          <cell r="CC817"/>
        </row>
        <row r="818">
          <cell r="C818"/>
          <cell r="D818"/>
          <cell r="E818"/>
          <cell r="F818"/>
          <cell r="G818"/>
          <cell r="H818"/>
          <cell r="I818"/>
          <cell r="J818"/>
          <cell r="K818"/>
          <cell r="L818"/>
          <cell r="M818"/>
          <cell r="N818"/>
          <cell r="O818"/>
          <cell r="P818"/>
          <cell r="Q818"/>
          <cell r="R818"/>
          <cell r="S818"/>
          <cell r="T818"/>
          <cell r="U818"/>
          <cell r="V818"/>
          <cell r="W818" t="str">
            <v/>
          </cell>
          <cell r="X818"/>
          <cell r="Y818"/>
          <cell r="Z818"/>
          <cell r="AA818"/>
          <cell r="AB818"/>
          <cell r="AC818"/>
          <cell r="AD818"/>
          <cell r="AE818"/>
          <cell r="AF818"/>
          <cell r="AG818"/>
          <cell r="AH818"/>
          <cell r="AI818"/>
          <cell r="AJ818"/>
          <cell r="AK818"/>
          <cell r="AL818"/>
          <cell r="AM818"/>
          <cell r="AN818"/>
          <cell r="AO818" t="e">
            <v>#N/A</v>
          </cell>
          <cell r="AP818"/>
          <cell r="AQ818"/>
          <cell r="AR818"/>
          <cell r="AS818"/>
          <cell r="AT818"/>
          <cell r="AU818"/>
          <cell r="AV818"/>
          <cell r="AW818"/>
          <cell r="AX818" t="str">
            <v/>
          </cell>
          <cell r="AY818"/>
          <cell r="AZ818"/>
          <cell r="BA818"/>
          <cell r="BB818"/>
          <cell r="BC818"/>
          <cell r="BD818"/>
          <cell r="BE818"/>
          <cell r="BF818"/>
          <cell r="BG818"/>
          <cell r="BH818"/>
          <cell r="BI818"/>
          <cell r="BJ818"/>
          <cell r="BK818"/>
          <cell r="BL818"/>
          <cell r="BM818"/>
          <cell r="BN818"/>
          <cell r="BO818"/>
          <cell r="BP818"/>
          <cell r="BQ818"/>
          <cell r="BR818"/>
          <cell r="BS818"/>
          <cell r="BU818"/>
          <cell r="BV818"/>
          <cell r="BW818"/>
          <cell r="BX818"/>
          <cell r="BY818"/>
          <cell r="BZ818"/>
          <cell r="CA818"/>
          <cell r="CB818"/>
          <cell r="CC818"/>
        </row>
        <row r="819">
          <cell r="C819"/>
          <cell r="D819"/>
          <cell r="E819"/>
          <cell r="F819"/>
          <cell r="G819"/>
          <cell r="H819"/>
          <cell r="I819"/>
          <cell r="J819"/>
          <cell r="K819"/>
          <cell r="L819"/>
          <cell r="M819"/>
          <cell r="N819"/>
          <cell r="O819"/>
          <cell r="P819"/>
          <cell r="Q819"/>
          <cell r="R819"/>
          <cell r="S819"/>
          <cell r="T819"/>
          <cell r="U819"/>
          <cell r="V819"/>
          <cell r="W819" t="str">
            <v/>
          </cell>
          <cell r="X819"/>
          <cell r="Y819"/>
          <cell r="Z819"/>
          <cell r="AA819"/>
          <cell r="AB819"/>
          <cell r="AC819"/>
          <cell r="AD819"/>
          <cell r="AE819"/>
          <cell r="AF819"/>
          <cell r="AG819"/>
          <cell r="AH819"/>
          <cell r="AI819"/>
          <cell r="AJ819"/>
          <cell r="AK819"/>
          <cell r="AL819"/>
          <cell r="AM819"/>
          <cell r="AN819"/>
          <cell r="AO819" t="e">
            <v>#N/A</v>
          </cell>
          <cell r="AP819"/>
          <cell r="AQ819"/>
          <cell r="AR819"/>
          <cell r="AS819"/>
          <cell r="AT819"/>
          <cell r="AU819"/>
          <cell r="AV819"/>
          <cell r="AW819"/>
          <cell r="AX819" t="str">
            <v/>
          </cell>
          <cell r="AY819"/>
          <cell r="AZ819"/>
          <cell r="BA819"/>
          <cell r="BB819"/>
          <cell r="BC819"/>
          <cell r="BD819"/>
          <cell r="BE819"/>
          <cell r="BF819"/>
          <cell r="BG819"/>
          <cell r="BH819"/>
          <cell r="BI819"/>
          <cell r="BJ819"/>
          <cell r="BK819"/>
          <cell r="BL819"/>
          <cell r="BM819"/>
          <cell r="BN819"/>
          <cell r="BO819"/>
          <cell r="BP819"/>
          <cell r="BQ819"/>
          <cell r="BR819"/>
          <cell r="BS819"/>
          <cell r="BU819"/>
          <cell r="BV819"/>
          <cell r="BW819"/>
          <cell r="BX819"/>
          <cell r="BY819"/>
          <cell r="BZ819"/>
          <cell r="CA819"/>
          <cell r="CB819"/>
          <cell r="CC819"/>
        </row>
        <row r="820">
          <cell r="C820"/>
          <cell r="D820"/>
          <cell r="E820"/>
          <cell r="F820"/>
          <cell r="G820"/>
          <cell r="H820"/>
          <cell r="I820"/>
          <cell r="J820"/>
          <cell r="K820"/>
          <cell r="L820"/>
          <cell r="M820"/>
          <cell r="N820"/>
          <cell r="O820"/>
          <cell r="P820"/>
          <cell r="Q820"/>
          <cell r="R820"/>
          <cell r="S820"/>
          <cell r="T820"/>
          <cell r="U820"/>
          <cell r="V820"/>
          <cell r="W820" t="str">
            <v/>
          </cell>
          <cell r="X820"/>
          <cell r="Y820"/>
          <cell r="Z820"/>
          <cell r="AA820"/>
          <cell r="AB820"/>
          <cell r="AC820"/>
          <cell r="AD820"/>
          <cell r="AE820"/>
          <cell r="AF820"/>
          <cell r="AG820"/>
          <cell r="AH820"/>
          <cell r="AI820"/>
          <cell r="AJ820"/>
          <cell r="AK820"/>
          <cell r="AL820"/>
          <cell r="AM820"/>
          <cell r="AN820"/>
          <cell r="AO820" t="e">
            <v>#N/A</v>
          </cell>
          <cell r="AP820"/>
          <cell r="AQ820"/>
          <cell r="AR820"/>
          <cell r="AS820"/>
          <cell r="AT820"/>
          <cell r="AU820"/>
          <cell r="AV820"/>
          <cell r="AW820"/>
          <cell r="AX820" t="str">
            <v/>
          </cell>
          <cell r="AY820"/>
          <cell r="AZ820"/>
          <cell r="BA820"/>
          <cell r="BB820"/>
          <cell r="BC820"/>
          <cell r="BD820"/>
          <cell r="BE820"/>
          <cell r="BF820"/>
          <cell r="BG820"/>
          <cell r="BH820"/>
          <cell r="BI820"/>
          <cell r="BJ820"/>
          <cell r="BK820"/>
          <cell r="BL820"/>
          <cell r="BM820"/>
          <cell r="BN820"/>
          <cell r="BO820"/>
          <cell r="BP820"/>
          <cell r="BQ820"/>
          <cell r="BR820"/>
          <cell r="BS820"/>
          <cell r="BU820"/>
          <cell r="BV820"/>
          <cell r="BW820"/>
          <cell r="BX820"/>
          <cell r="BY820"/>
          <cell r="BZ820"/>
          <cell r="CA820"/>
          <cell r="CB820"/>
          <cell r="CC820"/>
        </row>
        <row r="821">
          <cell r="C821"/>
          <cell r="D821"/>
          <cell r="E821"/>
          <cell r="F821"/>
          <cell r="G821"/>
          <cell r="H821"/>
          <cell r="I821"/>
          <cell r="J821"/>
          <cell r="K821"/>
          <cell r="L821"/>
          <cell r="M821"/>
          <cell r="N821"/>
          <cell r="O821"/>
          <cell r="P821"/>
          <cell r="Q821"/>
          <cell r="R821"/>
          <cell r="S821"/>
          <cell r="T821"/>
          <cell r="U821"/>
          <cell r="V821"/>
          <cell r="W821" t="str">
            <v/>
          </cell>
          <cell r="X821"/>
          <cell r="Y821"/>
          <cell r="Z821"/>
          <cell r="AA821"/>
          <cell r="AB821"/>
          <cell r="AC821"/>
          <cell r="AD821"/>
          <cell r="AE821"/>
          <cell r="AF821"/>
          <cell r="AG821"/>
          <cell r="AH821"/>
          <cell r="AI821"/>
          <cell r="AJ821"/>
          <cell r="AK821"/>
          <cell r="AL821"/>
          <cell r="AM821"/>
          <cell r="AN821"/>
          <cell r="AO821" t="e">
            <v>#N/A</v>
          </cell>
          <cell r="AP821"/>
          <cell r="AQ821"/>
          <cell r="AR821"/>
          <cell r="AS821"/>
          <cell r="AT821"/>
          <cell r="AU821"/>
          <cell r="AV821"/>
          <cell r="AW821"/>
          <cell r="AX821" t="str">
            <v/>
          </cell>
          <cell r="AY821"/>
          <cell r="AZ821"/>
          <cell r="BA821"/>
          <cell r="BB821"/>
          <cell r="BC821"/>
          <cell r="BD821"/>
          <cell r="BE821"/>
          <cell r="BF821"/>
          <cell r="BG821"/>
          <cell r="BH821"/>
          <cell r="BI821"/>
          <cell r="BJ821"/>
          <cell r="BK821"/>
          <cell r="BL821"/>
          <cell r="BM821"/>
          <cell r="BN821"/>
          <cell r="BO821"/>
          <cell r="BP821"/>
          <cell r="BQ821"/>
          <cell r="BR821"/>
          <cell r="BS821"/>
          <cell r="BU821"/>
          <cell r="BV821"/>
          <cell r="BW821"/>
          <cell r="BX821"/>
          <cell r="BY821"/>
          <cell r="BZ821"/>
          <cell r="CA821"/>
          <cell r="CB821"/>
          <cell r="CC821"/>
        </row>
        <row r="822">
          <cell r="C822"/>
          <cell r="D822"/>
          <cell r="E822"/>
          <cell r="F822"/>
          <cell r="G822"/>
          <cell r="H822"/>
          <cell r="I822"/>
          <cell r="J822"/>
          <cell r="K822"/>
          <cell r="L822"/>
          <cell r="M822"/>
          <cell r="N822"/>
          <cell r="O822"/>
          <cell r="P822"/>
          <cell r="Q822"/>
          <cell r="R822"/>
          <cell r="S822"/>
          <cell r="T822"/>
          <cell r="U822"/>
          <cell r="V822"/>
          <cell r="W822" t="str">
            <v/>
          </cell>
          <cell r="X822"/>
          <cell r="Y822"/>
          <cell r="Z822"/>
          <cell r="AA822"/>
          <cell r="AB822"/>
          <cell r="AC822"/>
          <cell r="AD822"/>
          <cell r="AE822"/>
          <cell r="AF822"/>
          <cell r="AG822"/>
          <cell r="AH822"/>
          <cell r="AI822"/>
          <cell r="AJ822"/>
          <cell r="AK822"/>
          <cell r="AL822"/>
          <cell r="AM822"/>
          <cell r="AN822"/>
          <cell r="AO822" t="e">
            <v>#N/A</v>
          </cell>
          <cell r="AP822"/>
          <cell r="AQ822"/>
          <cell r="AR822"/>
          <cell r="AS822"/>
          <cell r="AT822"/>
          <cell r="AU822"/>
          <cell r="AV822"/>
          <cell r="AW822"/>
          <cell r="AX822" t="str">
            <v/>
          </cell>
          <cell r="AY822"/>
          <cell r="AZ822"/>
          <cell r="BA822"/>
          <cell r="BB822"/>
          <cell r="BC822"/>
          <cell r="BD822"/>
          <cell r="BE822"/>
          <cell r="BF822"/>
          <cell r="BG822"/>
          <cell r="BH822"/>
          <cell r="BI822"/>
          <cell r="BJ822"/>
          <cell r="BK822"/>
          <cell r="BL822"/>
          <cell r="BM822"/>
          <cell r="BN822"/>
          <cell r="BO822"/>
          <cell r="BP822"/>
          <cell r="BQ822"/>
          <cell r="BR822"/>
          <cell r="BS822"/>
          <cell r="BU822"/>
          <cell r="BV822"/>
          <cell r="BW822"/>
          <cell r="BX822"/>
          <cell r="BY822"/>
          <cell r="BZ822"/>
          <cell r="CA822"/>
          <cell r="CB822"/>
          <cell r="CC822"/>
        </row>
        <row r="823">
          <cell r="C823"/>
          <cell r="D823"/>
          <cell r="E823"/>
          <cell r="F823"/>
          <cell r="G823"/>
          <cell r="H823"/>
          <cell r="I823"/>
          <cell r="J823"/>
          <cell r="K823"/>
          <cell r="L823"/>
          <cell r="M823"/>
          <cell r="N823"/>
          <cell r="O823"/>
          <cell r="P823"/>
          <cell r="Q823"/>
          <cell r="R823"/>
          <cell r="S823"/>
          <cell r="T823"/>
          <cell r="U823"/>
          <cell r="V823"/>
          <cell r="W823" t="str">
            <v/>
          </cell>
          <cell r="X823"/>
          <cell r="Y823"/>
          <cell r="Z823"/>
          <cell r="AA823"/>
          <cell r="AB823"/>
          <cell r="AC823"/>
          <cell r="AD823"/>
          <cell r="AE823"/>
          <cell r="AF823"/>
          <cell r="AG823"/>
          <cell r="AH823"/>
          <cell r="AI823"/>
          <cell r="AJ823"/>
          <cell r="AK823"/>
          <cell r="AL823"/>
          <cell r="AM823"/>
          <cell r="AN823"/>
          <cell r="AO823" t="e">
            <v>#N/A</v>
          </cell>
          <cell r="AP823"/>
          <cell r="AQ823"/>
          <cell r="AR823"/>
          <cell r="AS823"/>
          <cell r="AT823"/>
          <cell r="AU823"/>
          <cell r="AV823"/>
          <cell r="AW823"/>
          <cell r="AX823" t="str">
            <v/>
          </cell>
          <cell r="AY823"/>
          <cell r="AZ823"/>
          <cell r="BA823"/>
          <cell r="BB823"/>
          <cell r="BC823"/>
          <cell r="BD823"/>
          <cell r="BE823"/>
          <cell r="BF823"/>
          <cell r="BG823"/>
          <cell r="BH823"/>
          <cell r="BI823"/>
          <cell r="BJ823"/>
          <cell r="BK823"/>
          <cell r="BL823"/>
          <cell r="BM823"/>
          <cell r="BN823"/>
          <cell r="BO823"/>
          <cell r="BP823"/>
          <cell r="BQ823"/>
          <cell r="BR823"/>
          <cell r="BS823"/>
          <cell r="BU823"/>
          <cell r="BV823"/>
          <cell r="BW823"/>
          <cell r="BX823"/>
          <cell r="BY823"/>
          <cell r="BZ823"/>
          <cell r="CA823"/>
          <cell r="CB823"/>
          <cell r="CC823"/>
        </row>
        <row r="824">
          <cell r="C824"/>
          <cell r="D824"/>
          <cell r="E824"/>
          <cell r="F824"/>
          <cell r="G824"/>
          <cell r="H824"/>
          <cell r="I824"/>
          <cell r="J824"/>
          <cell r="K824"/>
          <cell r="L824"/>
          <cell r="M824"/>
          <cell r="N824"/>
          <cell r="O824"/>
          <cell r="P824"/>
          <cell r="Q824"/>
          <cell r="R824"/>
          <cell r="S824"/>
          <cell r="T824"/>
          <cell r="U824"/>
          <cell r="V824"/>
          <cell r="W824" t="str">
            <v/>
          </cell>
          <cell r="X824"/>
          <cell r="Y824"/>
          <cell r="Z824"/>
          <cell r="AA824"/>
          <cell r="AB824"/>
          <cell r="AC824"/>
          <cell r="AD824"/>
          <cell r="AE824"/>
          <cell r="AF824"/>
          <cell r="AG824"/>
          <cell r="AH824"/>
          <cell r="AI824"/>
          <cell r="AJ824"/>
          <cell r="AK824"/>
          <cell r="AL824"/>
          <cell r="AM824"/>
          <cell r="AN824"/>
          <cell r="AO824" t="e">
            <v>#N/A</v>
          </cell>
          <cell r="AP824"/>
          <cell r="AQ824"/>
          <cell r="AR824"/>
          <cell r="AS824"/>
          <cell r="AT824"/>
          <cell r="AU824"/>
          <cell r="AV824"/>
          <cell r="AW824"/>
          <cell r="AX824" t="str">
            <v/>
          </cell>
          <cell r="AY824"/>
          <cell r="AZ824"/>
          <cell r="BA824"/>
          <cell r="BB824"/>
          <cell r="BC824"/>
          <cell r="BD824"/>
          <cell r="BE824"/>
          <cell r="BF824"/>
          <cell r="BG824"/>
          <cell r="BH824"/>
          <cell r="BI824"/>
          <cell r="BJ824"/>
          <cell r="BK824"/>
          <cell r="BL824"/>
          <cell r="BM824"/>
          <cell r="BN824"/>
          <cell r="BO824"/>
          <cell r="BP824"/>
          <cell r="BQ824"/>
          <cell r="BR824"/>
          <cell r="BS824"/>
          <cell r="BU824"/>
          <cell r="BV824"/>
          <cell r="BW824"/>
          <cell r="BX824"/>
          <cell r="BY824"/>
          <cell r="BZ824"/>
          <cell r="CA824"/>
          <cell r="CB824"/>
          <cell r="CC824"/>
        </row>
        <row r="825">
          <cell r="C825"/>
          <cell r="D825"/>
          <cell r="E825"/>
          <cell r="F825"/>
          <cell r="G825"/>
          <cell r="H825"/>
          <cell r="I825"/>
          <cell r="J825"/>
          <cell r="K825"/>
          <cell r="L825"/>
          <cell r="M825"/>
          <cell r="N825"/>
          <cell r="O825"/>
          <cell r="P825"/>
          <cell r="Q825"/>
          <cell r="R825"/>
          <cell r="S825"/>
          <cell r="T825"/>
          <cell r="U825"/>
          <cell r="V825"/>
          <cell r="W825" t="str">
            <v/>
          </cell>
          <cell r="X825"/>
          <cell r="Y825"/>
          <cell r="Z825"/>
          <cell r="AA825"/>
          <cell r="AB825"/>
          <cell r="AC825"/>
          <cell r="AD825"/>
          <cell r="AE825"/>
          <cell r="AF825"/>
          <cell r="AG825"/>
          <cell r="AH825"/>
          <cell r="AI825"/>
          <cell r="AJ825"/>
          <cell r="AK825"/>
          <cell r="AL825"/>
          <cell r="AM825"/>
          <cell r="AN825"/>
          <cell r="AO825" t="e">
            <v>#N/A</v>
          </cell>
          <cell r="AP825"/>
          <cell r="AQ825"/>
          <cell r="AR825"/>
          <cell r="AS825"/>
          <cell r="AT825"/>
          <cell r="AU825"/>
          <cell r="AV825"/>
          <cell r="AW825"/>
          <cell r="AX825" t="str">
            <v/>
          </cell>
          <cell r="AY825"/>
          <cell r="AZ825"/>
          <cell r="BA825"/>
          <cell r="BB825"/>
          <cell r="BC825"/>
          <cell r="BD825"/>
          <cell r="BE825"/>
          <cell r="BF825"/>
          <cell r="BG825"/>
          <cell r="BH825"/>
          <cell r="BI825"/>
          <cell r="BJ825"/>
          <cell r="BK825"/>
          <cell r="BL825"/>
          <cell r="BM825"/>
          <cell r="BN825"/>
          <cell r="BO825"/>
          <cell r="BP825"/>
          <cell r="BQ825"/>
          <cell r="BR825"/>
          <cell r="BS825"/>
          <cell r="BU825"/>
          <cell r="BV825"/>
          <cell r="BW825"/>
          <cell r="BX825"/>
          <cell r="BY825"/>
          <cell r="BZ825"/>
          <cell r="CA825"/>
          <cell r="CB825"/>
          <cell r="CC825"/>
        </row>
        <row r="826">
          <cell r="C826"/>
          <cell r="D826"/>
          <cell r="E826"/>
          <cell r="F826"/>
          <cell r="G826"/>
          <cell r="H826"/>
          <cell r="I826"/>
          <cell r="J826"/>
          <cell r="K826"/>
          <cell r="L826"/>
          <cell r="M826"/>
          <cell r="N826"/>
          <cell r="O826"/>
          <cell r="P826"/>
          <cell r="Q826"/>
          <cell r="R826"/>
          <cell r="S826"/>
          <cell r="T826"/>
          <cell r="U826"/>
          <cell r="V826"/>
          <cell r="W826" t="str">
            <v/>
          </cell>
          <cell r="X826"/>
          <cell r="Y826"/>
          <cell r="Z826"/>
          <cell r="AA826"/>
          <cell r="AB826"/>
          <cell r="AC826"/>
          <cell r="AD826"/>
          <cell r="AE826"/>
          <cell r="AF826"/>
          <cell r="AG826"/>
          <cell r="AH826"/>
          <cell r="AI826"/>
          <cell r="AJ826"/>
          <cell r="AK826"/>
          <cell r="AL826"/>
          <cell r="AM826"/>
          <cell r="AN826"/>
          <cell r="AO826" t="e">
            <v>#N/A</v>
          </cell>
          <cell r="AP826"/>
          <cell r="AQ826"/>
          <cell r="AR826"/>
          <cell r="AS826"/>
          <cell r="AT826"/>
          <cell r="AU826"/>
          <cell r="AV826"/>
          <cell r="AW826"/>
          <cell r="AX826" t="str">
            <v/>
          </cell>
          <cell r="AY826"/>
          <cell r="AZ826"/>
          <cell r="BA826"/>
          <cell r="BB826"/>
          <cell r="BC826"/>
          <cell r="BD826"/>
          <cell r="BE826"/>
          <cell r="BF826"/>
          <cell r="BG826"/>
          <cell r="BH826"/>
          <cell r="BI826"/>
          <cell r="BJ826"/>
          <cell r="BK826"/>
          <cell r="BL826"/>
          <cell r="BM826"/>
          <cell r="BN826"/>
          <cell r="BO826"/>
          <cell r="BP826"/>
          <cell r="BQ826"/>
          <cell r="BR826"/>
          <cell r="BS826"/>
          <cell r="BU826"/>
          <cell r="BV826"/>
          <cell r="BW826"/>
          <cell r="BX826"/>
          <cell r="BY826"/>
          <cell r="BZ826"/>
          <cell r="CA826"/>
          <cell r="CB826"/>
          <cell r="CC826"/>
        </row>
        <row r="827">
          <cell r="C827"/>
          <cell r="D827"/>
          <cell r="E827"/>
          <cell r="F827"/>
          <cell r="G827"/>
          <cell r="H827"/>
          <cell r="I827"/>
          <cell r="J827"/>
          <cell r="K827"/>
          <cell r="L827"/>
          <cell r="M827"/>
          <cell r="N827"/>
          <cell r="O827"/>
          <cell r="P827"/>
          <cell r="Q827"/>
          <cell r="R827"/>
          <cell r="S827"/>
          <cell r="T827"/>
          <cell r="U827"/>
          <cell r="V827"/>
          <cell r="W827" t="str">
            <v/>
          </cell>
          <cell r="X827"/>
          <cell r="Y827"/>
          <cell r="Z827"/>
          <cell r="AA827"/>
          <cell r="AB827"/>
          <cell r="AC827"/>
          <cell r="AD827"/>
          <cell r="AE827"/>
          <cell r="AF827"/>
          <cell r="AG827"/>
          <cell r="AH827"/>
          <cell r="AI827"/>
          <cell r="AJ827"/>
          <cell r="AK827"/>
          <cell r="AL827"/>
          <cell r="AM827"/>
          <cell r="AN827"/>
          <cell r="AO827" t="e">
            <v>#N/A</v>
          </cell>
          <cell r="AP827"/>
          <cell r="AQ827"/>
          <cell r="AR827"/>
          <cell r="AS827"/>
          <cell r="AT827"/>
          <cell r="AU827"/>
          <cell r="AV827"/>
          <cell r="AW827"/>
          <cell r="AX827" t="str">
            <v/>
          </cell>
          <cell r="AY827"/>
          <cell r="AZ827"/>
          <cell r="BA827"/>
          <cell r="BB827"/>
          <cell r="BC827"/>
          <cell r="BD827"/>
          <cell r="BE827"/>
          <cell r="BF827"/>
          <cell r="BG827"/>
          <cell r="BH827"/>
          <cell r="BI827"/>
          <cell r="BJ827"/>
          <cell r="BK827"/>
          <cell r="BL827"/>
          <cell r="BM827"/>
          <cell r="BN827"/>
          <cell r="BO827"/>
          <cell r="BP827"/>
          <cell r="BQ827"/>
          <cell r="BR827"/>
          <cell r="BS827"/>
          <cell r="BU827"/>
          <cell r="BV827"/>
          <cell r="BW827"/>
          <cell r="BX827"/>
          <cell r="BY827"/>
          <cell r="BZ827"/>
          <cell r="CA827"/>
          <cell r="CB827"/>
          <cell r="CC827"/>
        </row>
        <row r="828">
          <cell r="C828"/>
          <cell r="D828"/>
          <cell r="E828"/>
          <cell r="F828"/>
          <cell r="G828"/>
          <cell r="H828"/>
          <cell r="I828"/>
          <cell r="J828"/>
          <cell r="K828"/>
          <cell r="L828"/>
          <cell r="M828"/>
          <cell r="N828"/>
          <cell r="O828"/>
          <cell r="P828"/>
          <cell r="Q828"/>
          <cell r="R828"/>
          <cell r="S828"/>
          <cell r="T828"/>
          <cell r="U828"/>
          <cell r="V828"/>
          <cell r="W828" t="str">
            <v/>
          </cell>
          <cell r="X828"/>
          <cell r="Y828"/>
          <cell r="Z828"/>
          <cell r="AA828"/>
          <cell r="AB828"/>
          <cell r="AC828"/>
          <cell r="AD828"/>
          <cell r="AE828"/>
          <cell r="AF828"/>
          <cell r="AG828"/>
          <cell r="AH828"/>
          <cell r="AI828"/>
          <cell r="AJ828"/>
          <cell r="AK828"/>
          <cell r="AL828"/>
          <cell r="AM828"/>
          <cell r="AN828"/>
          <cell r="AO828" t="e">
            <v>#N/A</v>
          </cell>
          <cell r="AP828"/>
          <cell r="AQ828"/>
          <cell r="AR828"/>
          <cell r="AS828"/>
          <cell r="AT828"/>
          <cell r="AU828"/>
          <cell r="AV828"/>
          <cell r="AW828"/>
          <cell r="AX828" t="str">
            <v/>
          </cell>
          <cell r="AY828"/>
          <cell r="AZ828"/>
          <cell r="BA828"/>
          <cell r="BB828"/>
          <cell r="BC828"/>
          <cell r="BD828"/>
          <cell r="BE828"/>
          <cell r="BF828"/>
          <cell r="BG828"/>
          <cell r="BH828"/>
          <cell r="BI828"/>
          <cell r="BJ828"/>
          <cell r="BK828"/>
          <cell r="BL828"/>
          <cell r="BM828"/>
          <cell r="BN828"/>
          <cell r="BO828"/>
          <cell r="BP828"/>
          <cell r="BQ828"/>
          <cell r="BR828"/>
          <cell r="BS828"/>
          <cell r="BU828"/>
          <cell r="BV828"/>
          <cell r="BW828"/>
          <cell r="BX828"/>
          <cell r="BY828"/>
          <cell r="BZ828"/>
          <cell r="CA828"/>
          <cell r="CB828"/>
          <cell r="CC828"/>
        </row>
        <row r="829">
          <cell r="C829"/>
          <cell r="D829"/>
          <cell r="E829"/>
          <cell r="F829"/>
          <cell r="G829"/>
          <cell r="H829"/>
          <cell r="I829"/>
          <cell r="J829"/>
          <cell r="K829"/>
          <cell r="L829"/>
          <cell r="M829"/>
          <cell r="N829"/>
          <cell r="O829"/>
          <cell r="P829"/>
          <cell r="Q829"/>
          <cell r="R829"/>
          <cell r="S829"/>
          <cell r="T829"/>
          <cell r="U829"/>
          <cell r="V829"/>
          <cell r="W829" t="str">
            <v/>
          </cell>
          <cell r="X829"/>
          <cell r="Y829"/>
          <cell r="Z829"/>
          <cell r="AA829"/>
          <cell r="AB829"/>
          <cell r="AC829"/>
          <cell r="AD829"/>
          <cell r="AE829"/>
          <cell r="AF829"/>
          <cell r="AG829"/>
          <cell r="AH829"/>
          <cell r="AI829"/>
          <cell r="AJ829"/>
          <cell r="AK829"/>
          <cell r="AL829"/>
          <cell r="AM829"/>
          <cell r="AN829"/>
          <cell r="AO829" t="e">
            <v>#N/A</v>
          </cell>
          <cell r="AP829"/>
          <cell r="AQ829"/>
          <cell r="AR829"/>
          <cell r="AS829"/>
          <cell r="AT829"/>
          <cell r="AU829"/>
          <cell r="AV829"/>
          <cell r="AW829"/>
          <cell r="AX829" t="str">
            <v/>
          </cell>
          <cell r="AY829"/>
          <cell r="AZ829"/>
          <cell r="BA829"/>
          <cell r="BB829"/>
          <cell r="BC829"/>
          <cell r="BD829"/>
          <cell r="BE829"/>
          <cell r="BF829"/>
          <cell r="BG829"/>
          <cell r="BH829"/>
          <cell r="BI829"/>
          <cell r="BJ829"/>
          <cell r="BK829"/>
          <cell r="BL829"/>
          <cell r="BM829"/>
          <cell r="BN829"/>
          <cell r="BO829"/>
          <cell r="BP829"/>
          <cell r="BQ829"/>
          <cell r="BR829"/>
          <cell r="BS829"/>
          <cell r="BU829"/>
          <cell r="BV829"/>
          <cell r="BW829"/>
          <cell r="BX829"/>
          <cell r="BY829"/>
          <cell r="BZ829"/>
          <cell r="CA829"/>
          <cell r="CB829"/>
          <cell r="CC829"/>
        </row>
        <row r="830">
          <cell r="C830"/>
          <cell r="D830"/>
          <cell r="E830"/>
          <cell r="F830"/>
          <cell r="G830"/>
          <cell r="H830"/>
          <cell r="I830"/>
          <cell r="J830"/>
          <cell r="K830"/>
          <cell r="L830"/>
          <cell r="M830"/>
          <cell r="N830"/>
          <cell r="O830"/>
          <cell r="P830"/>
          <cell r="Q830"/>
          <cell r="R830"/>
          <cell r="S830"/>
          <cell r="T830"/>
          <cell r="U830"/>
          <cell r="V830"/>
          <cell r="W830" t="str">
            <v/>
          </cell>
          <cell r="X830"/>
          <cell r="Y830"/>
          <cell r="Z830"/>
          <cell r="AA830"/>
          <cell r="AB830"/>
          <cell r="AC830"/>
          <cell r="AD830"/>
          <cell r="AE830"/>
          <cell r="AF830"/>
          <cell r="AG830"/>
          <cell r="AH830"/>
          <cell r="AI830"/>
          <cell r="AJ830"/>
          <cell r="AK830"/>
          <cell r="AL830"/>
          <cell r="AM830"/>
          <cell r="AN830"/>
          <cell r="AO830" t="e">
            <v>#N/A</v>
          </cell>
          <cell r="AP830"/>
          <cell r="AQ830"/>
          <cell r="AR830"/>
          <cell r="AS830"/>
          <cell r="AT830"/>
          <cell r="AU830"/>
          <cell r="AV830"/>
          <cell r="AW830"/>
          <cell r="AX830" t="str">
            <v/>
          </cell>
          <cell r="AY830"/>
          <cell r="AZ830"/>
          <cell r="BA830"/>
          <cell r="BB830"/>
          <cell r="BC830"/>
          <cell r="BD830"/>
          <cell r="BE830"/>
          <cell r="BF830"/>
          <cell r="BG830"/>
          <cell r="BH830"/>
          <cell r="BI830"/>
          <cell r="BJ830"/>
          <cell r="BK830"/>
          <cell r="BL830"/>
          <cell r="BM830"/>
          <cell r="BN830"/>
          <cell r="BO830"/>
          <cell r="BP830"/>
          <cell r="BQ830"/>
          <cell r="BR830"/>
          <cell r="BS830"/>
          <cell r="BU830"/>
          <cell r="BV830"/>
          <cell r="BW830"/>
          <cell r="BX830"/>
          <cell r="BY830"/>
          <cell r="BZ830"/>
          <cell r="CA830"/>
          <cell r="CB830"/>
          <cell r="CC830"/>
        </row>
        <row r="831">
          <cell r="C831"/>
          <cell r="D831"/>
          <cell r="E831"/>
          <cell r="F831"/>
          <cell r="G831"/>
          <cell r="H831"/>
          <cell r="I831"/>
          <cell r="J831"/>
          <cell r="K831"/>
          <cell r="L831"/>
          <cell r="M831"/>
          <cell r="N831"/>
          <cell r="O831"/>
          <cell r="P831"/>
          <cell r="Q831"/>
          <cell r="R831"/>
          <cell r="S831"/>
          <cell r="T831"/>
          <cell r="U831"/>
          <cell r="V831"/>
          <cell r="W831" t="str">
            <v/>
          </cell>
          <cell r="X831"/>
          <cell r="Y831"/>
          <cell r="Z831"/>
          <cell r="AA831"/>
          <cell r="AB831"/>
          <cell r="AC831"/>
          <cell r="AD831"/>
          <cell r="AE831"/>
          <cell r="AF831"/>
          <cell r="AG831"/>
          <cell r="AH831"/>
          <cell r="AI831"/>
          <cell r="AJ831"/>
          <cell r="AK831"/>
          <cell r="AL831"/>
          <cell r="AM831"/>
          <cell r="AN831"/>
          <cell r="AO831" t="e">
            <v>#N/A</v>
          </cell>
          <cell r="AP831"/>
          <cell r="AQ831"/>
          <cell r="AR831"/>
          <cell r="AS831"/>
          <cell r="AT831"/>
          <cell r="AU831"/>
          <cell r="AV831"/>
          <cell r="AW831"/>
          <cell r="AX831" t="str">
            <v/>
          </cell>
          <cell r="AY831"/>
          <cell r="AZ831"/>
          <cell r="BA831"/>
          <cell r="BB831"/>
          <cell r="BC831"/>
          <cell r="BD831"/>
          <cell r="BE831"/>
          <cell r="BF831"/>
          <cell r="BG831"/>
          <cell r="BH831"/>
          <cell r="BI831"/>
          <cell r="BJ831"/>
          <cell r="BK831"/>
          <cell r="BL831"/>
          <cell r="BM831"/>
          <cell r="BN831"/>
          <cell r="BO831"/>
          <cell r="BP831"/>
          <cell r="BQ831"/>
          <cell r="BR831"/>
          <cell r="BS831"/>
          <cell r="BU831"/>
          <cell r="BV831"/>
          <cell r="BW831"/>
          <cell r="BX831"/>
          <cell r="BY831"/>
          <cell r="BZ831"/>
          <cell r="CA831"/>
          <cell r="CB831"/>
          <cell r="CC831"/>
        </row>
        <row r="832">
          <cell r="C832"/>
          <cell r="D832"/>
          <cell r="E832"/>
          <cell r="F832"/>
          <cell r="G832"/>
          <cell r="H832"/>
          <cell r="I832"/>
          <cell r="J832"/>
          <cell r="K832"/>
          <cell r="L832"/>
          <cell r="M832"/>
          <cell r="N832"/>
          <cell r="O832"/>
          <cell r="P832"/>
          <cell r="Q832"/>
          <cell r="R832"/>
          <cell r="S832"/>
          <cell r="T832"/>
          <cell r="U832"/>
          <cell r="V832"/>
          <cell r="W832" t="str">
            <v/>
          </cell>
          <cell r="X832"/>
          <cell r="Y832"/>
          <cell r="Z832"/>
          <cell r="AA832"/>
          <cell r="AB832"/>
          <cell r="AC832"/>
          <cell r="AD832"/>
          <cell r="AE832"/>
          <cell r="AF832"/>
          <cell r="AG832"/>
          <cell r="AH832"/>
          <cell r="AI832"/>
          <cell r="AJ832"/>
          <cell r="AK832"/>
          <cell r="AL832"/>
          <cell r="AM832"/>
          <cell r="AN832"/>
          <cell r="AO832" t="e">
            <v>#N/A</v>
          </cell>
          <cell r="AP832"/>
          <cell r="AQ832"/>
          <cell r="AR832"/>
          <cell r="AS832"/>
          <cell r="AT832"/>
          <cell r="AU832"/>
          <cell r="AV832"/>
          <cell r="AW832"/>
          <cell r="AX832" t="str">
            <v/>
          </cell>
          <cell r="AY832"/>
          <cell r="AZ832"/>
          <cell r="BA832"/>
          <cell r="BB832"/>
          <cell r="BC832"/>
          <cell r="BD832"/>
          <cell r="BE832"/>
          <cell r="BF832"/>
          <cell r="BG832"/>
          <cell r="BH832"/>
          <cell r="BI832"/>
          <cell r="BJ832"/>
          <cell r="BK832"/>
          <cell r="BL832"/>
          <cell r="BM832"/>
          <cell r="BN832"/>
          <cell r="BO832"/>
          <cell r="BP832"/>
          <cell r="BQ832"/>
          <cell r="BR832"/>
          <cell r="BS832"/>
          <cell r="BU832"/>
          <cell r="BV832"/>
          <cell r="BW832"/>
          <cell r="BX832"/>
          <cell r="BY832"/>
          <cell r="BZ832"/>
          <cell r="CA832"/>
          <cell r="CB832"/>
          <cell r="CC832"/>
        </row>
        <row r="833">
          <cell r="C833"/>
          <cell r="D833"/>
          <cell r="E833"/>
          <cell r="F833"/>
          <cell r="G833"/>
          <cell r="H833"/>
          <cell r="I833"/>
          <cell r="J833"/>
          <cell r="K833"/>
          <cell r="L833"/>
          <cell r="M833"/>
          <cell r="N833"/>
          <cell r="O833"/>
          <cell r="P833"/>
          <cell r="Q833"/>
          <cell r="R833"/>
          <cell r="S833"/>
          <cell r="T833"/>
          <cell r="U833"/>
          <cell r="V833"/>
          <cell r="W833" t="str">
            <v/>
          </cell>
          <cell r="X833"/>
          <cell r="Y833"/>
          <cell r="Z833"/>
          <cell r="AA833"/>
          <cell r="AB833"/>
          <cell r="AC833"/>
          <cell r="AD833"/>
          <cell r="AE833"/>
          <cell r="AF833"/>
          <cell r="AG833"/>
          <cell r="AH833"/>
          <cell r="AI833"/>
          <cell r="AJ833"/>
          <cell r="AK833"/>
          <cell r="AL833"/>
          <cell r="AM833"/>
          <cell r="AN833"/>
          <cell r="AO833" t="e">
            <v>#N/A</v>
          </cell>
          <cell r="AP833"/>
          <cell r="AQ833"/>
          <cell r="AR833"/>
          <cell r="AS833"/>
          <cell r="AT833"/>
          <cell r="AU833"/>
          <cell r="AV833"/>
          <cell r="AW833"/>
          <cell r="AX833" t="str">
            <v/>
          </cell>
          <cell r="AY833"/>
          <cell r="AZ833"/>
          <cell r="BA833"/>
          <cell r="BB833"/>
          <cell r="BC833"/>
          <cell r="BD833"/>
          <cell r="BE833"/>
          <cell r="BF833"/>
          <cell r="BG833"/>
          <cell r="BH833"/>
          <cell r="BI833"/>
          <cell r="BJ833"/>
          <cell r="BK833"/>
          <cell r="BL833"/>
          <cell r="BM833"/>
          <cell r="BN833"/>
          <cell r="BO833"/>
          <cell r="BP833"/>
          <cell r="BQ833"/>
          <cell r="BR833"/>
          <cell r="BS833"/>
          <cell r="BU833"/>
          <cell r="BV833"/>
          <cell r="BW833"/>
          <cell r="BX833"/>
          <cell r="BY833"/>
          <cell r="BZ833"/>
          <cell r="CA833"/>
          <cell r="CB833"/>
          <cell r="CC833"/>
        </row>
        <row r="834">
          <cell r="C834"/>
          <cell r="D834"/>
          <cell r="E834"/>
          <cell r="F834"/>
          <cell r="G834"/>
          <cell r="H834"/>
          <cell r="I834"/>
          <cell r="J834"/>
          <cell r="K834"/>
          <cell r="L834"/>
          <cell r="M834"/>
          <cell r="N834"/>
          <cell r="O834"/>
          <cell r="P834"/>
          <cell r="Q834"/>
          <cell r="R834"/>
          <cell r="S834"/>
          <cell r="T834"/>
          <cell r="U834"/>
          <cell r="V834"/>
          <cell r="W834" t="str">
            <v/>
          </cell>
          <cell r="X834"/>
          <cell r="Y834"/>
          <cell r="Z834"/>
          <cell r="AA834"/>
          <cell r="AB834"/>
          <cell r="AC834"/>
          <cell r="AD834"/>
          <cell r="AE834"/>
          <cell r="AF834"/>
          <cell r="AG834"/>
          <cell r="AH834"/>
          <cell r="AI834"/>
          <cell r="AJ834"/>
          <cell r="AK834"/>
          <cell r="AL834"/>
          <cell r="AM834"/>
          <cell r="AN834"/>
          <cell r="AO834" t="e">
            <v>#N/A</v>
          </cell>
          <cell r="AP834"/>
          <cell r="AQ834"/>
          <cell r="AR834"/>
          <cell r="AS834"/>
          <cell r="AT834"/>
          <cell r="AU834"/>
          <cell r="AV834"/>
          <cell r="AW834"/>
          <cell r="AX834" t="str">
            <v/>
          </cell>
          <cell r="AY834"/>
          <cell r="AZ834"/>
          <cell r="BA834"/>
          <cell r="BB834"/>
          <cell r="BC834"/>
          <cell r="BD834"/>
          <cell r="BE834"/>
          <cell r="BF834"/>
          <cell r="BG834"/>
          <cell r="BH834"/>
          <cell r="BI834"/>
          <cell r="BJ834"/>
          <cell r="BK834"/>
          <cell r="BL834"/>
          <cell r="BM834"/>
          <cell r="BN834"/>
          <cell r="BO834"/>
          <cell r="BP834"/>
          <cell r="BQ834"/>
          <cell r="BR834"/>
          <cell r="BS834"/>
          <cell r="BU834"/>
          <cell r="BV834"/>
          <cell r="BW834"/>
          <cell r="BX834"/>
          <cell r="BY834"/>
          <cell r="BZ834"/>
          <cell r="CA834"/>
          <cell r="CB834"/>
          <cell r="CC834"/>
        </row>
        <row r="835">
          <cell r="C835"/>
          <cell r="D835"/>
          <cell r="E835"/>
          <cell r="F835"/>
          <cell r="G835"/>
          <cell r="H835"/>
          <cell r="I835"/>
          <cell r="J835"/>
          <cell r="K835"/>
          <cell r="L835"/>
          <cell r="M835"/>
          <cell r="N835"/>
          <cell r="O835"/>
          <cell r="P835"/>
          <cell r="Q835"/>
          <cell r="R835"/>
          <cell r="S835"/>
          <cell r="T835"/>
          <cell r="U835"/>
          <cell r="V835"/>
          <cell r="W835" t="str">
            <v/>
          </cell>
          <cell r="X835"/>
          <cell r="Y835"/>
          <cell r="Z835"/>
          <cell r="AA835"/>
          <cell r="AB835"/>
          <cell r="AC835"/>
          <cell r="AD835"/>
          <cell r="AE835"/>
          <cell r="AF835"/>
          <cell r="AG835"/>
          <cell r="AH835"/>
          <cell r="AI835"/>
          <cell r="AJ835"/>
          <cell r="AK835"/>
          <cell r="AL835"/>
          <cell r="AM835"/>
          <cell r="AN835"/>
          <cell r="AO835" t="e">
            <v>#N/A</v>
          </cell>
          <cell r="AP835"/>
          <cell r="AQ835"/>
          <cell r="AR835"/>
          <cell r="AS835"/>
          <cell r="AT835"/>
          <cell r="AU835"/>
          <cell r="AV835"/>
          <cell r="AW835"/>
          <cell r="AX835" t="str">
            <v/>
          </cell>
          <cell r="AY835"/>
          <cell r="AZ835"/>
          <cell r="BA835"/>
          <cell r="BB835"/>
          <cell r="BC835"/>
          <cell r="BD835"/>
          <cell r="BE835"/>
          <cell r="BF835"/>
          <cell r="BG835"/>
          <cell r="BH835"/>
          <cell r="BI835"/>
          <cell r="BJ835"/>
          <cell r="BK835"/>
          <cell r="BL835"/>
          <cell r="BM835"/>
          <cell r="BN835"/>
          <cell r="BO835"/>
          <cell r="BP835"/>
          <cell r="BQ835"/>
          <cell r="BR835"/>
          <cell r="BS835"/>
          <cell r="BU835"/>
          <cell r="BV835"/>
          <cell r="BW835"/>
          <cell r="BX835"/>
          <cell r="BY835"/>
          <cell r="BZ835"/>
          <cell r="CA835"/>
          <cell r="CB835"/>
          <cell r="CC835"/>
        </row>
        <row r="836">
          <cell r="C836"/>
          <cell r="D836"/>
          <cell r="E836"/>
          <cell r="F836"/>
          <cell r="G836"/>
          <cell r="H836"/>
          <cell r="I836"/>
          <cell r="J836"/>
          <cell r="K836"/>
          <cell r="L836"/>
          <cell r="M836"/>
          <cell r="N836"/>
          <cell r="O836"/>
          <cell r="P836"/>
          <cell r="Q836"/>
          <cell r="R836"/>
          <cell r="S836"/>
          <cell r="T836"/>
          <cell r="U836"/>
          <cell r="V836"/>
          <cell r="W836" t="str">
            <v/>
          </cell>
          <cell r="X836"/>
          <cell r="Y836"/>
          <cell r="Z836"/>
          <cell r="AA836"/>
          <cell r="AB836"/>
          <cell r="AC836"/>
          <cell r="AD836"/>
          <cell r="AE836"/>
          <cell r="AF836"/>
          <cell r="AG836"/>
          <cell r="AH836"/>
          <cell r="AI836"/>
          <cell r="AJ836"/>
          <cell r="AK836"/>
          <cell r="AL836"/>
          <cell r="AM836"/>
          <cell r="AN836"/>
          <cell r="AO836" t="e">
            <v>#N/A</v>
          </cell>
          <cell r="AP836"/>
          <cell r="AQ836"/>
          <cell r="AR836"/>
          <cell r="AS836"/>
          <cell r="AT836"/>
          <cell r="AU836"/>
          <cell r="AV836"/>
          <cell r="AW836"/>
          <cell r="AX836" t="str">
            <v/>
          </cell>
          <cell r="AY836"/>
          <cell r="AZ836"/>
          <cell r="BA836"/>
          <cell r="BB836"/>
          <cell r="BC836"/>
          <cell r="BD836"/>
          <cell r="BE836"/>
          <cell r="BF836"/>
          <cell r="BG836"/>
          <cell r="BH836"/>
          <cell r="BI836"/>
          <cell r="BJ836"/>
          <cell r="BK836"/>
          <cell r="BL836"/>
          <cell r="BM836"/>
          <cell r="BN836"/>
          <cell r="BO836"/>
          <cell r="BP836"/>
          <cell r="BQ836"/>
          <cell r="BR836"/>
          <cell r="BS836"/>
          <cell r="BU836"/>
          <cell r="BV836"/>
          <cell r="BW836"/>
          <cell r="BX836"/>
          <cell r="BY836"/>
          <cell r="BZ836"/>
          <cell r="CA836"/>
          <cell r="CB836"/>
          <cell r="CC836"/>
        </row>
        <row r="837">
          <cell r="C837"/>
          <cell r="D837"/>
          <cell r="E837"/>
          <cell r="F837"/>
          <cell r="G837"/>
          <cell r="H837"/>
          <cell r="I837"/>
          <cell r="J837"/>
          <cell r="K837"/>
          <cell r="L837"/>
          <cell r="M837"/>
          <cell r="N837"/>
          <cell r="O837"/>
          <cell r="P837"/>
          <cell r="Q837"/>
          <cell r="R837"/>
          <cell r="S837"/>
          <cell r="T837"/>
          <cell r="U837"/>
          <cell r="V837"/>
          <cell r="W837" t="str">
            <v/>
          </cell>
          <cell r="X837"/>
          <cell r="Y837"/>
          <cell r="Z837"/>
          <cell r="AA837"/>
          <cell r="AB837"/>
          <cell r="AC837"/>
          <cell r="AD837"/>
          <cell r="AE837"/>
          <cell r="AF837"/>
          <cell r="AG837"/>
          <cell r="AH837"/>
          <cell r="AI837"/>
          <cell r="AJ837"/>
          <cell r="AK837"/>
          <cell r="AL837"/>
          <cell r="AM837"/>
          <cell r="AN837"/>
          <cell r="AO837" t="e">
            <v>#N/A</v>
          </cell>
          <cell r="AP837"/>
          <cell r="AQ837"/>
          <cell r="AR837"/>
          <cell r="AS837"/>
          <cell r="AT837"/>
          <cell r="AU837"/>
          <cell r="AV837"/>
          <cell r="AW837"/>
          <cell r="AX837" t="str">
            <v/>
          </cell>
          <cell r="AY837"/>
          <cell r="AZ837"/>
          <cell r="BA837"/>
          <cell r="BB837"/>
          <cell r="BC837"/>
          <cell r="BD837"/>
          <cell r="BE837"/>
          <cell r="BF837"/>
          <cell r="BG837"/>
          <cell r="BH837"/>
          <cell r="BI837"/>
          <cell r="BJ837"/>
          <cell r="BK837"/>
          <cell r="BL837"/>
          <cell r="BM837"/>
          <cell r="BN837"/>
          <cell r="BO837"/>
          <cell r="BP837"/>
          <cell r="BQ837"/>
          <cell r="BR837"/>
          <cell r="BS837"/>
          <cell r="BU837"/>
          <cell r="BV837"/>
          <cell r="BW837"/>
          <cell r="BX837"/>
          <cell r="BY837"/>
          <cell r="BZ837"/>
          <cell r="CA837"/>
          <cell r="CB837"/>
          <cell r="CC837"/>
        </row>
        <row r="838">
          <cell r="C838"/>
          <cell r="D838"/>
          <cell r="E838"/>
          <cell r="F838"/>
          <cell r="G838"/>
          <cell r="H838"/>
          <cell r="I838"/>
          <cell r="J838"/>
          <cell r="K838"/>
          <cell r="L838"/>
          <cell r="M838"/>
          <cell r="N838"/>
          <cell r="O838"/>
          <cell r="P838"/>
          <cell r="Q838"/>
          <cell r="R838"/>
          <cell r="S838"/>
          <cell r="T838"/>
          <cell r="U838"/>
          <cell r="V838"/>
          <cell r="W838" t="str">
            <v/>
          </cell>
          <cell r="X838"/>
          <cell r="Y838"/>
          <cell r="Z838"/>
          <cell r="AA838"/>
          <cell r="AB838"/>
          <cell r="AC838"/>
          <cell r="AD838"/>
          <cell r="AE838"/>
          <cell r="AF838"/>
          <cell r="AG838"/>
          <cell r="AH838"/>
          <cell r="AI838"/>
          <cell r="AJ838"/>
          <cell r="AK838"/>
          <cell r="AL838"/>
          <cell r="AM838"/>
          <cell r="AN838"/>
          <cell r="AO838" t="e">
            <v>#N/A</v>
          </cell>
          <cell r="AP838"/>
          <cell r="AQ838"/>
          <cell r="AR838"/>
          <cell r="AS838"/>
          <cell r="AT838"/>
          <cell r="AU838"/>
          <cell r="AV838"/>
          <cell r="AW838"/>
          <cell r="AX838" t="str">
            <v/>
          </cell>
          <cell r="AY838"/>
          <cell r="AZ838"/>
          <cell r="BA838"/>
          <cell r="BB838"/>
          <cell r="BC838"/>
          <cell r="BD838"/>
          <cell r="BE838"/>
          <cell r="BF838"/>
          <cell r="BG838"/>
          <cell r="BH838"/>
          <cell r="BI838"/>
          <cell r="BJ838"/>
          <cell r="BK838"/>
          <cell r="BL838"/>
          <cell r="BM838"/>
          <cell r="BN838"/>
          <cell r="BO838"/>
          <cell r="BP838"/>
          <cell r="BQ838"/>
          <cell r="BR838"/>
          <cell r="BS838"/>
          <cell r="BU838"/>
          <cell r="BV838"/>
          <cell r="BW838"/>
          <cell r="BX838"/>
          <cell r="BY838"/>
          <cell r="BZ838"/>
          <cell r="CA838"/>
          <cell r="CB838"/>
          <cell r="CC838"/>
        </row>
        <row r="839">
          <cell r="C839"/>
          <cell r="D839"/>
          <cell r="E839"/>
          <cell r="F839"/>
          <cell r="G839"/>
          <cell r="H839"/>
          <cell r="I839"/>
          <cell r="J839"/>
          <cell r="K839"/>
          <cell r="L839"/>
          <cell r="M839"/>
          <cell r="N839"/>
          <cell r="O839"/>
          <cell r="P839"/>
          <cell r="Q839"/>
          <cell r="R839"/>
          <cell r="S839"/>
          <cell r="T839"/>
          <cell r="U839"/>
          <cell r="V839"/>
          <cell r="W839" t="str">
            <v/>
          </cell>
          <cell r="X839"/>
          <cell r="Y839"/>
          <cell r="Z839"/>
          <cell r="AA839"/>
          <cell r="AB839"/>
          <cell r="AC839"/>
          <cell r="AD839"/>
          <cell r="AE839"/>
          <cell r="AF839"/>
          <cell r="AG839"/>
          <cell r="AH839"/>
          <cell r="AI839"/>
          <cell r="AJ839"/>
          <cell r="AK839"/>
          <cell r="AL839"/>
          <cell r="AM839"/>
          <cell r="AN839"/>
          <cell r="AO839" t="e">
            <v>#N/A</v>
          </cell>
          <cell r="AP839"/>
          <cell r="AQ839"/>
          <cell r="AR839"/>
          <cell r="AS839"/>
          <cell r="AT839"/>
          <cell r="AU839"/>
          <cell r="AV839"/>
          <cell r="AW839"/>
          <cell r="AX839" t="str">
            <v/>
          </cell>
          <cell r="AY839"/>
          <cell r="AZ839"/>
          <cell r="BA839"/>
          <cell r="BB839"/>
          <cell r="BC839"/>
          <cell r="BD839"/>
          <cell r="BE839"/>
          <cell r="BF839"/>
          <cell r="BG839"/>
          <cell r="BH839"/>
          <cell r="BI839"/>
          <cell r="BJ839"/>
          <cell r="BK839"/>
          <cell r="BL839"/>
          <cell r="BM839"/>
          <cell r="BN839"/>
          <cell r="BO839"/>
          <cell r="BP839"/>
          <cell r="BQ839"/>
          <cell r="BR839"/>
          <cell r="BS839"/>
          <cell r="BU839"/>
          <cell r="BV839"/>
          <cell r="BW839"/>
          <cell r="BX839"/>
          <cell r="BY839"/>
          <cell r="BZ839"/>
          <cell r="CA839"/>
          <cell r="CB839"/>
          <cell r="CC839"/>
        </row>
        <row r="840">
          <cell r="C840"/>
          <cell r="D840"/>
          <cell r="E840"/>
          <cell r="F840"/>
          <cell r="G840"/>
          <cell r="H840"/>
          <cell r="I840"/>
          <cell r="J840"/>
          <cell r="K840"/>
          <cell r="L840"/>
          <cell r="M840"/>
          <cell r="N840"/>
          <cell r="O840"/>
          <cell r="P840"/>
          <cell r="Q840"/>
          <cell r="R840"/>
          <cell r="S840"/>
          <cell r="T840"/>
          <cell r="U840"/>
          <cell r="V840"/>
          <cell r="W840" t="str">
            <v/>
          </cell>
          <cell r="X840"/>
          <cell r="Y840"/>
          <cell r="Z840"/>
          <cell r="AA840"/>
          <cell r="AB840"/>
          <cell r="AC840"/>
          <cell r="AD840"/>
          <cell r="AE840"/>
          <cell r="AF840"/>
          <cell r="AG840"/>
          <cell r="AH840"/>
          <cell r="AI840"/>
          <cell r="AJ840"/>
          <cell r="AK840"/>
          <cell r="AL840"/>
          <cell r="AM840"/>
          <cell r="AN840"/>
          <cell r="AO840" t="e">
            <v>#N/A</v>
          </cell>
          <cell r="AP840"/>
          <cell r="AQ840"/>
          <cell r="AR840"/>
          <cell r="AS840"/>
          <cell r="AT840"/>
          <cell r="AU840"/>
          <cell r="AV840"/>
          <cell r="AW840"/>
          <cell r="AX840" t="str">
            <v/>
          </cell>
          <cell r="AY840"/>
          <cell r="AZ840"/>
          <cell r="BA840"/>
          <cell r="BB840"/>
          <cell r="BC840"/>
          <cell r="BD840"/>
          <cell r="BE840"/>
          <cell r="BF840"/>
          <cell r="BG840"/>
          <cell r="BH840"/>
          <cell r="BI840"/>
          <cell r="BJ840"/>
          <cell r="BK840"/>
          <cell r="BL840"/>
          <cell r="BM840"/>
          <cell r="BN840"/>
          <cell r="BO840"/>
          <cell r="BP840"/>
          <cell r="BQ840"/>
          <cell r="BR840"/>
          <cell r="BS840"/>
          <cell r="BU840"/>
          <cell r="BV840"/>
          <cell r="BW840"/>
          <cell r="BX840"/>
          <cell r="BY840"/>
          <cell r="BZ840"/>
          <cell r="CA840"/>
          <cell r="CB840"/>
          <cell r="CC840"/>
        </row>
        <row r="841">
          <cell r="C841"/>
          <cell r="D841"/>
          <cell r="E841"/>
          <cell r="F841"/>
          <cell r="G841"/>
          <cell r="H841"/>
          <cell r="I841"/>
          <cell r="J841"/>
          <cell r="K841"/>
          <cell r="L841"/>
          <cell r="M841"/>
          <cell r="N841"/>
          <cell r="O841"/>
          <cell r="P841"/>
          <cell r="Q841"/>
          <cell r="R841"/>
          <cell r="S841"/>
          <cell r="T841"/>
          <cell r="U841"/>
          <cell r="V841"/>
          <cell r="W841" t="str">
            <v/>
          </cell>
          <cell r="X841"/>
          <cell r="Y841"/>
          <cell r="Z841"/>
          <cell r="AA841"/>
          <cell r="AB841"/>
          <cell r="AC841"/>
          <cell r="AD841"/>
          <cell r="AE841"/>
          <cell r="AF841"/>
          <cell r="AG841"/>
          <cell r="AH841"/>
          <cell r="AI841"/>
          <cell r="AJ841"/>
          <cell r="AK841"/>
          <cell r="AL841"/>
          <cell r="AM841"/>
          <cell r="AN841"/>
          <cell r="AO841" t="e">
            <v>#N/A</v>
          </cell>
          <cell r="AP841"/>
          <cell r="AQ841"/>
          <cell r="AR841"/>
          <cell r="AS841"/>
          <cell r="AT841"/>
          <cell r="AU841"/>
          <cell r="AV841"/>
          <cell r="AW841"/>
          <cell r="AX841" t="str">
            <v/>
          </cell>
          <cell r="AY841"/>
          <cell r="AZ841"/>
          <cell r="BA841"/>
          <cell r="BB841"/>
          <cell r="BC841"/>
          <cell r="BD841"/>
          <cell r="BE841"/>
          <cell r="BF841"/>
          <cell r="BG841"/>
          <cell r="BH841"/>
          <cell r="BI841"/>
          <cell r="BJ841"/>
          <cell r="BK841"/>
          <cell r="BL841"/>
          <cell r="BM841"/>
          <cell r="BN841"/>
          <cell r="BO841"/>
          <cell r="BP841"/>
          <cell r="BQ841"/>
          <cell r="BR841"/>
          <cell r="BS841"/>
          <cell r="BU841"/>
          <cell r="BV841"/>
          <cell r="BW841"/>
          <cell r="BX841"/>
          <cell r="BY841"/>
          <cell r="BZ841"/>
          <cell r="CA841"/>
          <cell r="CB841"/>
          <cell r="CC841"/>
        </row>
        <row r="842">
          <cell r="C842"/>
          <cell r="D842"/>
          <cell r="E842"/>
          <cell r="F842"/>
          <cell r="G842"/>
          <cell r="H842"/>
          <cell r="I842"/>
          <cell r="J842"/>
          <cell r="K842"/>
          <cell r="L842"/>
          <cell r="M842"/>
          <cell r="N842"/>
          <cell r="O842"/>
          <cell r="P842"/>
          <cell r="Q842"/>
          <cell r="R842"/>
          <cell r="S842"/>
          <cell r="T842"/>
          <cell r="U842"/>
          <cell r="V842"/>
          <cell r="W842" t="str">
            <v/>
          </cell>
          <cell r="X842"/>
          <cell r="Y842"/>
          <cell r="Z842"/>
          <cell r="AA842"/>
          <cell r="AB842"/>
          <cell r="AC842"/>
          <cell r="AD842"/>
          <cell r="AE842"/>
          <cell r="AF842"/>
          <cell r="AG842"/>
          <cell r="AH842"/>
          <cell r="AI842"/>
          <cell r="AJ842"/>
          <cell r="AK842"/>
          <cell r="AL842"/>
          <cell r="AM842"/>
          <cell r="AN842"/>
          <cell r="AO842" t="e">
            <v>#N/A</v>
          </cell>
          <cell r="AP842"/>
          <cell r="AQ842"/>
          <cell r="AR842"/>
          <cell r="AS842"/>
          <cell r="AT842"/>
          <cell r="AU842"/>
          <cell r="AV842"/>
          <cell r="AW842"/>
          <cell r="AX842" t="str">
            <v/>
          </cell>
          <cell r="AY842"/>
          <cell r="AZ842"/>
          <cell r="BA842"/>
          <cell r="BB842"/>
          <cell r="BC842"/>
          <cell r="BD842"/>
          <cell r="BE842"/>
          <cell r="BF842"/>
          <cell r="BG842"/>
          <cell r="BH842"/>
          <cell r="BI842"/>
          <cell r="BJ842"/>
          <cell r="BK842"/>
          <cell r="BL842"/>
          <cell r="BM842"/>
          <cell r="BN842"/>
          <cell r="BO842"/>
          <cell r="BP842"/>
          <cell r="BQ842"/>
          <cell r="BR842"/>
          <cell r="BS842"/>
          <cell r="BU842"/>
          <cell r="BV842"/>
          <cell r="BW842"/>
          <cell r="BX842"/>
          <cell r="BY842"/>
          <cell r="BZ842"/>
          <cell r="CA842"/>
          <cell r="CB842"/>
          <cell r="CC842"/>
        </row>
        <row r="843">
          <cell r="C843"/>
          <cell r="D843"/>
          <cell r="E843"/>
          <cell r="F843"/>
          <cell r="G843"/>
          <cell r="H843"/>
          <cell r="I843"/>
          <cell r="J843"/>
          <cell r="K843"/>
          <cell r="L843"/>
          <cell r="M843"/>
          <cell r="N843"/>
          <cell r="O843"/>
          <cell r="P843"/>
          <cell r="Q843"/>
          <cell r="R843"/>
          <cell r="S843"/>
          <cell r="T843"/>
          <cell r="U843"/>
          <cell r="V843"/>
          <cell r="W843" t="str">
            <v/>
          </cell>
          <cell r="X843"/>
          <cell r="Y843"/>
          <cell r="Z843"/>
          <cell r="AA843"/>
          <cell r="AB843"/>
          <cell r="AC843"/>
          <cell r="AD843"/>
          <cell r="AE843"/>
          <cell r="AF843"/>
          <cell r="AG843"/>
          <cell r="AH843"/>
          <cell r="AI843"/>
          <cell r="AJ843"/>
          <cell r="AK843"/>
          <cell r="AL843"/>
          <cell r="AM843"/>
          <cell r="AN843"/>
          <cell r="AO843" t="e">
            <v>#N/A</v>
          </cell>
          <cell r="AP843"/>
          <cell r="AQ843"/>
          <cell r="AR843"/>
          <cell r="AS843"/>
          <cell r="AT843"/>
          <cell r="AU843"/>
          <cell r="AV843"/>
          <cell r="AW843"/>
          <cell r="AX843" t="str">
            <v/>
          </cell>
          <cell r="AY843"/>
          <cell r="AZ843"/>
          <cell r="BA843"/>
          <cell r="BB843"/>
          <cell r="BC843"/>
          <cell r="BD843"/>
          <cell r="BE843"/>
          <cell r="BF843"/>
          <cell r="BG843"/>
          <cell r="BH843"/>
          <cell r="BI843"/>
          <cell r="BJ843"/>
          <cell r="BK843"/>
          <cell r="BL843"/>
          <cell r="BM843"/>
          <cell r="BN843"/>
          <cell r="BO843"/>
          <cell r="BP843"/>
          <cell r="BQ843"/>
          <cell r="BR843"/>
          <cell r="BS843"/>
          <cell r="BU843"/>
          <cell r="BV843"/>
          <cell r="BW843"/>
          <cell r="BX843"/>
          <cell r="BY843"/>
          <cell r="BZ843"/>
          <cell r="CA843"/>
          <cell r="CB843"/>
          <cell r="CC843"/>
        </row>
        <row r="844">
          <cell r="C844"/>
          <cell r="D844"/>
          <cell r="E844"/>
          <cell r="F844"/>
          <cell r="G844"/>
          <cell r="H844"/>
          <cell r="I844"/>
          <cell r="J844"/>
          <cell r="K844"/>
          <cell r="L844"/>
          <cell r="M844"/>
          <cell r="N844"/>
          <cell r="O844"/>
          <cell r="P844"/>
          <cell r="Q844"/>
          <cell r="R844"/>
          <cell r="S844"/>
          <cell r="T844"/>
          <cell r="U844"/>
          <cell r="V844"/>
          <cell r="W844" t="str">
            <v/>
          </cell>
          <cell r="X844"/>
          <cell r="Y844"/>
          <cell r="Z844"/>
          <cell r="AA844"/>
          <cell r="AB844"/>
          <cell r="AC844"/>
          <cell r="AD844"/>
          <cell r="AE844"/>
          <cell r="AF844"/>
          <cell r="AG844"/>
          <cell r="AH844"/>
          <cell r="AI844"/>
          <cell r="AJ844"/>
          <cell r="AK844"/>
          <cell r="AL844"/>
          <cell r="AM844"/>
          <cell r="AN844"/>
          <cell r="AO844" t="e">
            <v>#N/A</v>
          </cell>
          <cell r="AP844"/>
          <cell r="AQ844"/>
          <cell r="AR844"/>
          <cell r="AS844"/>
          <cell r="AT844"/>
          <cell r="AU844"/>
          <cell r="AV844"/>
          <cell r="AW844"/>
          <cell r="AX844" t="str">
            <v/>
          </cell>
          <cell r="AY844"/>
          <cell r="AZ844"/>
          <cell r="BA844"/>
          <cell r="BB844"/>
          <cell r="BC844"/>
          <cell r="BD844"/>
          <cell r="BE844"/>
          <cell r="BF844"/>
          <cell r="BG844"/>
          <cell r="BH844"/>
          <cell r="BI844"/>
          <cell r="BJ844"/>
          <cell r="BK844"/>
          <cell r="BL844"/>
          <cell r="BM844"/>
          <cell r="BN844"/>
          <cell r="BO844"/>
          <cell r="BP844"/>
          <cell r="BQ844"/>
          <cell r="BR844"/>
          <cell r="BS844"/>
          <cell r="BU844"/>
          <cell r="BV844"/>
          <cell r="BW844"/>
          <cell r="BX844"/>
          <cell r="BY844"/>
          <cell r="BZ844"/>
          <cell r="CA844"/>
          <cell r="CB844"/>
          <cell r="CC844"/>
        </row>
        <row r="845">
          <cell r="C845"/>
          <cell r="D845"/>
          <cell r="E845"/>
          <cell r="F845"/>
          <cell r="G845"/>
          <cell r="H845"/>
          <cell r="I845"/>
          <cell r="J845"/>
          <cell r="K845"/>
          <cell r="L845"/>
          <cell r="M845"/>
          <cell r="N845"/>
          <cell r="O845"/>
          <cell r="P845"/>
          <cell r="Q845"/>
          <cell r="R845"/>
          <cell r="S845"/>
          <cell r="T845"/>
          <cell r="U845"/>
          <cell r="V845"/>
          <cell r="W845" t="str">
            <v/>
          </cell>
          <cell r="X845"/>
          <cell r="Y845"/>
          <cell r="Z845"/>
          <cell r="AA845"/>
          <cell r="AB845"/>
          <cell r="AC845"/>
          <cell r="AD845"/>
          <cell r="AE845"/>
          <cell r="AF845"/>
          <cell r="AG845"/>
          <cell r="AH845"/>
          <cell r="AI845"/>
          <cell r="AJ845"/>
          <cell r="AK845"/>
          <cell r="AL845"/>
          <cell r="AM845"/>
          <cell r="AN845"/>
          <cell r="AO845" t="e">
            <v>#N/A</v>
          </cell>
          <cell r="AP845"/>
          <cell r="AQ845"/>
          <cell r="AR845"/>
          <cell r="AS845"/>
          <cell r="AT845"/>
          <cell r="AU845"/>
          <cell r="AV845"/>
          <cell r="AW845"/>
          <cell r="AX845" t="str">
            <v/>
          </cell>
          <cell r="AY845"/>
          <cell r="AZ845"/>
          <cell r="BA845"/>
          <cell r="BB845"/>
          <cell r="BC845"/>
          <cell r="BD845"/>
          <cell r="BE845"/>
          <cell r="BF845"/>
          <cell r="BG845"/>
          <cell r="BH845"/>
          <cell r="BI845"/>
          <cell r="BJ845"/>
          <cell r="BK845"/>
          <cell r="BL845"/>
          <cell r="BM845"/>
          <cell r="BN845"/>
          <cell r="BO845"/>
          <cell r="BP845"/>
          <cell r="BQ845"/>
          <cell r="BR845"/>
          <cell r="BS845"/>
          <cell r="BU845"/>
          <cell r="BV845"/>
          <cell r="BW845"/>
          <cell r="BX845"/>
          <cell r="BY845"/>
          <cell r="BZ845"/>
          <cell r="CA845"/>
          <cell r="CB845"/>
          <cell r="CC845"/>
        </row>
        <row r="846">
          <cell r="C846"/>
          <cell r="D846"/>
          <cell r="E846"/>
          <cell r="F846"/>
          <cell r="G846"/>
          <cell r="H846"/>
          <cell r="I846"/>
          <cell r="J846"/>
          <cell r="K846"/>
          <cell r="L846"/>
          <cell r="M846"/>
          <cell r="N846"/>
          <cell r="O846"/>
          <cell r="P846"/>
          <cell r="Q846"/>
          <cell r="R846"/>
          <cell r="S846"/>
          <cell r="T846"/>
          <cell r="U846"/>
          <cell r="V846"/>
          <cell r="W846" t="str">
            <v/>
          </cell>
          <cell r="X846"/>
          <cell r="Y846"/>
          <cell r="Z846"/>
          <cell r="AA846"/>
          <cell r="AB846"/>
          <cell r="AC846"/>
          <cell r="AD846"/>
          <cell r="AE846"/>
          <cell r="AF846"/>
          <cell r="AG846"/>
          <cell r="AH846"/>
          <cell r="AI846"/>
          <cell r="AJ846"/>
          <cell r="AK846"/>
          <cell r="AL846"/>
          <cell r="AM846"/>
          <cell r="AN846"/>
          <cell r="AO846" t="e">
            <v>#N/A</v>
          </cell>
          <cell r="AP846"/>
          <cell r="AQ846"/>
          <cell r="AR846"/>
          <cell r="AS846"/>
          <cell r="AT846"/>
          <cell r="AU846"/>
          <cell r="AV846"/>
          <cell r="AW846"/>
          <cell r="AX846" t="str">
            <v/>
          </cell>
          <cell r="AY846"/>
          <cell r="AZ846"/>
          <cell r="BA846"/>
          <cell r="BB846"/>
          <cell r="BC846"/>
          <cell r="BD846"/>
          <cell r="BE846"/>
          <cell r="BF846"/>
          <cell r="BG846"/>
          <cell r="BH846"/>
          <cell r="BI846"/>
          <cell r="BJ846"/>
          <cell r="BK846"/>
          <cell r="BL846"/>
          <cell r="BM846"/>
          <cell r="BN846"/>
          <cell r="BO846"/>
          <cell r="BP846"/>
          <cell r="BQ846"/>
          <cell r="BR846"/>
          <cell r="BS846"/>
          <cell r="BU846"/>
          <cell r="BV846"/>
          <cell r="BW846"/>
          <cell r="BX846"/>
          <cell r="BY846"/>
          <cell r="BZ846"/>
          <cell r="CA846"/>
          <cell r="CB846"/>
          <cell r="CC846"/>
        </row>
        <row r="847">
          <cell r="C847"/>
          <cell r="D847"/>
          <cell r="E847"/>
          <cell r="F847"/>
          <cell r="G847"/>
          <cell r="H847"/>
          <cell r="I847"/>
          <cell r="J847"/>
          <cell r="K847"/>
          <cell r="L847"/>
          <cell r="M847"/>
          <cell r="N847"/>
          <cell r="O847"/>
          <cell r="P847"/>
          <cell r="Q847"/>
          <cell r="R847"/>
          <cell r="S847"/>
          <cell r="T847"/>
          <cell r="U847"/>
          <cell r="V847"/>
          <cell r="W847" t="str">
            <v/>
          </cell>
          <cell r="X847"/>
          <cell r="Y847"/>
          <cell r="Z847"/>
          <cell r="AA847"/>
          <cell r="AB847"/>
          <cell r="AC847"/>
          <cell r="AD847"/>
          <cell r="AE847"/>
          <cell r="AF847"/>
          <cell r="AG847"/>
          <cell r="AH847"/>
          <cell r="AI847"/>
          <cell r="AJ847"/>
          <cell r="AK847"/>
          <cell r="AL847"/>
          <cell r="AM847"/>
          <cell r="AN847"/>
          <cell r="AO847" t="e">
            <v>#N/A</v>
          </cell>
          <cell r="AP847"/>
          <cell r="AQ847"/>
          <cell r="AR847"/>
          <cell r="AS847"/>
          <cell r="AT847"/>
          <cell r="AU847"/>
          <cell r="AV847"/>
          <cell r="AW847"/>
          <cell r="AX847" t="str">
            <v/>
          </cell>
          <cell r="AY847"/>
          <cell r="AZ847"/>
          <cell r="BA847"/>
          <cell r="BB847"/>
          <cell r="BC847"/>
          <cell r="BD847"/>
          <cell r="BE847"/>
          <cell r="BF847"/>
          <cell r="BG847"/>
          <cell r="BH847"/>
          <cell r="BI847"/>
          <cell r="BJ847"/>
          <cell r="BK847"/>
          <cell r="BL847"/>
          <cell r="BM847"/>
          <cell r="BN847"/>
          <cell r="BO847"/>
          <cell r="BP847"/>
          <cell r="BQ847"/>
          <cell r="BR847"/>
          <cell r="BS847"/>
          <cell r="BU847"/>
          <cell r="BV847"/>
          <cell r="BW847"/>
          <cell r="BX847"/>
          <cell r="BY847"/>
          <cell r="BZ847"/>
          <cell r="CA847"/>
          <cell r="CB847"/>
          <cell r="CC847"/>
        </row>
        <row r="848">
          <cell r="C848"/>
          <cell r="D848"/>
          <cell r="E848"/>
          <cell r="F848"/>
          <cell r="G848"/>
          <cell r="H848"/>
          <cell r="I848"/>
          <cell r="J848"/>
          <cell r="K848"/>
          <cell r="L848"/>
          <cell r="M848"/>
          <cell r="N848"/>
          <cell r="O848"/>
          <cell r="P848"/>
          <cell r="Q848"/>
          <cell r="R848"/>
          <cell r="S848"/>
          <cell r="T848"/>
          <cell r="U848"/>
          <cell r="V848"/>
          <cell r="W848" t="str">
            <v/>
          </cell>
          <cell r="X848"/>
          <cell r="Y848"/>
          <cell r="Z848"/>
          <cell r="AA848"/>
          <cell r="AB848"/>
          <cell r="AC848"/>
          <cell r="AD848"/>
          <cell r="AE848"/>
          <cell r="AF848"/>
          <cell r="AG848"/>
          <cell r="AH848"/>
          <cell r="AI848"/>
          <cell r="AJ848"/>
          <cell r="AK848"/>
          <cell r="AL848"/>
          <cell r="AM848"/>
          <cell r="AN848"/>
          <cell r="AO848" t="e">
            <v>#N/A</v>
          </cell>
          <cell r="AP848"/>
          <cell r="AQ848"/>
          <cell r="AR848"/>
          <cell r="AS848"/>
          <cell r="AT848"/>
          <cell r="AU848"/>
          <cell r="AV848"/>
          <cell r="AW848"/>
          <cell r="AX848" t="str">
            <v/>
          </cell>
          <cell r="AY848"/>
          <cell r="AZ848"/>
          <cell r="BA848"/>
          <cell r="BB848"/>
          <cell r="BC848"/>
          <cell r="BD848"/>
          <cell r="BE848"/>
          <cell r="BF848"/>
          <cell r="BG848"/>
          <cell r="BH848"/>
          <cell r="BI848"/>
          <cell r="BJ848"/>
          <cell r="BK848"/>
          <cell r="BL848"/>
          <cell r="BM848"/>
          <cell r="BN848"/>
          <cell r="BO848"/>
          <cell r="BP848"/>
          <cell r="BQ848"/>
          <cell r="BR848"/>
          <cell r="BS848"/>
          <cell r="BU848"/>
          <cell r="BV848"/>
          <cell r="BW848"/>
          <cell r="BX848"/>
          <cell r="BY848"/>
          <cell r="BZ848"/>
          <cell r="CA848"/>
          <cell r="CB848"/>
          <cell r="CC848"/>
        </row>
        <row r="849">
          <cell r="C849"/>
          <cell r="D849"/>
          <cell r="E849"/>
          <cell r="F849"/>
          <cell r="G849"/>
          <cell r="H849"/>
          <cell r="I849"/>
          <cell r="J849"/>
          <cell r="K849"/>
          <cell r="L849"/>
          <cell r="M849"/>
          <cell r="N849"/>
          <cell r="O849"/>
          <cell r="P849"/>
          <cell r="Q849"/>
          <cell r="R849"/>
          <cell r="S849"/>
          <cell r="T849"/>
          <cell r="U849"/>
          <cell r="V849"/>
          <cell r="W849" t="str">
            <v/>
          </cell>
          <cell r="X849"/>
          <cell r="Y849"/>
          <cell r="Z849"/>
          <cell r="AA849"/>
          <cell r="AB849"/>
          <cell r="AC849"/>
          <cell r="AD849"/>
          <cell r="AE849"/>
          <cell r="AF849"/>
          <cell r="AG849"/>
          <cell r="AH849"/>
          <cell r="AI849"/>
          <cell r="AJ849"/>
          <cell r="AK849"/>
          <cell r="AL849"/>
          <cell r="AM849"/>
          <cell r="AN849"/>
          <cell r="AO849" t="e">
            <v>#N/A</v>
          </cell>
          <cell r="AP849"/>
          <cell r="AQ849"/>
          <cell r="AR849"/>
          <cell r="AS849"/>
          <cell r="AT849"/>
          <cell r="AU849"/>
          <cell r="AV849"/>
          <cell r="AW849"/>
          <cell r="AX849" t="str">
            <v/>
          </cell>
          <cell r="AY849"/>
          <cell r="AZ849"/>
          <cell r="BA849"/>
          <cell r="BB849"/>
          <cell r="BC849"/>
          <cell r="BD849"/>
          <cell r="BE849"/>
          <cell r="BF849"/>
          <cell r="BG849"/>
          <cell r="BH849"/>
          <cell r="BI849"/>
          <cell r="BJ849"/>
          <cell r="BK849"/>
          <cell r="BL849"/>
          <cell r="BM849"/>
          <cell r="BN849"/>
          <cell r="BO849"/>
          <cell r="BP849"/>
          <cell r="BQ849"/>
          <cell r="BR849"/>
          <cell r="BS849"/>
          <cell r="BU849"/>
          <cell r="BV849"/>
          <cell r="BW849"/>
          <cell r="BX849"/>
          <cell r="BY849"/>
          <cell r="BZ849"/>
          <cell r="CA849"/>
          <cell r="CB849"/>
          <cell r="CC849"/>
        </row>
        <row r="850">
          <cell r="C850"/>
          <cell r="D850"/>
          <cell r="E850"/>
          <cell r="F850"/>
          <cell r="G850"/>
          <cell r="H850"/>
          <cell r="I850"/>
          <cell r="J850"/>
          <cell r="K850"/>
          <cell r="L850"/>
          <cell r="M850"/>
          <cell r="N850"/>
          <cell r="O850"/>
          <cell r="P850"/>
          <cell r="Q850"/>
          <cell r="R850"/>
          <cell r="S850"/>
          <cell r="T850"/>
          <cell r="U850"/>
          <cell r="V850"/>
          <cell r="W850" t="str">
            <v/>
          </cell>
          <cell r="X850"/>
          <cell r="Y850"/>
          <cell r="Z850"/>
          <cell r="AA850"/>
          <cell r="AB850"/>
          <cell r="AC850"/>
          <cell r="AD850"/>
          <cell r="AE850"/>
          <cell r="AF850"/>
          <cell r="AG850"/>
          <cell r="AH850"/>
          <cell r="AI850"/>
          <cell r="AJ850"/>
          <cell r="AK850"/>
          <cell r="AL850"/>
          <cell r="AM850"/>
          <cell r="AN850"/>
          <cell r="AO850" t="e">
            <v>#N/A</v>
          </cell>
          <cell r="AP850"/>
          <cell r="AQ850"/>
          <cell r="AR850"/>
          <cell r="AS850"/>
          <cell r="AT850"/>
          <cell r="AU850"/>
          <cell r="AV850"/>
          <cell r="AW850"/>
          <cell r="AX850" t="str">
            <v/>
          </cell>
          <cell r="AY850"/>
          <cell r="AZ850"/>
          <cell r="BA850"/>
          <cell r="BB850"/>
          <cell r="BC850"/>
          <cell r="BD850"/>
          <cell r="BE850"/>
          <cell r="BF850"/>
          <cell r="BG850"/>
          <cell r="BH850"/>
          <cell r="BI850"/>
          <cell r="BJ850"/>
          <cell r="BK850"/>
          <cell r="BL850"/>
          <cell r="BM850"/>
          <cell r="BN850"/>
          <cell r="BO850"/>
          <cell r="BP850"/>
          <cell r="BQ850"/>
          <cell r="BR850"/>
          <cell r="BS850"/>
          <cell r="BU850"/>
          <cell r="BV850"/>
          <cell r="BW850"/>
          <cell r="BX850"/>
          <cell r="BY850"/>
          <cell r="BZ850"/>
          <cell r="CA850"/>
          <cell r="CB850"/>
          <cell r="CC850"/>
        </row>
        <row r="851">
          <cell r="C851"/>
          <cell r="D851"/>
          <cell r="E851"/>
          <cell r="F851"/>
          <cell r="G851"/>
          <cell r="H851"/>
          <cell r="I851"/>
          <cell r="J851"/>
          <cell r="K851"/>
          <cell r="L851"/>
          <cell r="M851"/>
          <cell r="N851"/>
          <cell r="O851"/>
          <cell r="P851"/>
          <cell r="Q851"/>
          <cell r="R851"/>
          <cell r="S851"/>
          <cell r="T851"/>
          <cell r="U851"/>
          <cell r="V851"/>
          <cell r="W851" t="str">
            <v/>
          </cell>
          <cell r="X851"/>
          <cell r="Y851"/>
          <cell r="Z851"/>
          <cell r="AA851"/>
          <cell r="AB851"/>
          <cell r="AC851"/>
          <cell r="AD851"/>
          <cell r="AE851"/>
          <cell r="AF851"/>
          <cell r="AG851"/>
          <cell r="AH851"/>
          <cell r="AI851"/>
          <cell r="AJ851"/>
          <cell r="AK851"/>
          <cell r="AL851"/>
          <cell r="AM851"/>
          <cell r="AN851"/>
          <cell r="AO851" t="e">
            <v>#N/A</v>
          </cell>
          <cell r="AP851"/>
          <cell r="AQ851"/>
          <cell r="AR851"/>
          <cell r="AS851"/>
          <cell r="AT851"/>
          <cell r="AU851"/>
          <cell r="AV851"/>
          <cell r="AW851"/>
          <cell r="AX851" t="str">
            <v/>
          </cell>
          <cell r="AY851"/>
          <cell r="AZ851"/>
          <cell r="BA851"/>
          <cell r="BB851"/>
          <cell r="BC851"/>
          <cell r="BD851"/>
          <cell r="BE851"/>
          <cell r="BF851"/>
          <cell r="BG851"/>
          <cell r="BH851"/>
          <cell r="BI851"/>
          <cell r="BJ851"/>
          <cell r="BK851"/>
          <cell r="BL851"/>
          <cell r="BM851"/>
          <cell r="BN851"/>
          <cell r="BO851"/>
          <cell r="BP851"/>
          <cell r="BQ851"/>
          <cell r="BR851"/>
          <cell r="BS851"/>
          <cell r="BU851"/>
          <cell r="BV851"/>
          <cell r="BW851"/>
          <cell r="BX851"/>
          <cell r="BY851"/>
          <cell r="BZ851"/>
          <cell r="CA851"/>
          <cell r="CB851"/>
          <cell r="CC851"/>
        </row>
        <row r="852">
          <cell r="C852"/>
          <cell r="D852"/>
          <cell r="E852"/>
          <cell r="F852"/>
          <cell r="G852"/>
          <cell r="H852"/>
          <cell r="I852"/>
          <cell r="J852"/>
          <cell r="K852"/>
          <cell r="L852"/>
          <cell r="M852"/>
          <cell r="N852"/>
          <cell r="O852"/>
          <cell r="P852"/>
          <cell r="Q852"/>
          <cell r="R852"/>
          <cell r="S852"/>
          <cell r="T852"/>
          <cell r="U852"/>
          <cell r="V852"/>
          <cell r="W852" t="str">
            <v/>
          </cell>
          <cell r="X852"/>
          <cell r="Y852"/>
          <cell r="Z852"/>
          <cell r="AA852"/>
          <cell r="AB852"/>
          <cell r="AC852"/>
          <cell r="AD852"/>
          <cell r="AE852"/>
          <cell r="AF852"/>
          <cell r="AG852"/>
          <cell r="AH852"/>
          <cell r="AI852"/>
          <cell r="AJ852"/>
          <cell r="AK852"/>
          <cell r="AL852"/>
          <cell r="AM852"/>
          <cell r="AN852"/>
          <cell r="AO852" t="e">
            <v>#N/A</v>
          </cell>
          <cell r="AP852"/>
          <cell r="AQ852"/>
          <cell r="AR852"/>
          <cell r="AS852"/>
          <cell r="AT852"/>
          <cell r="AU852"/>
          <cell r="AV852"/>
          <cell r="AW852"/>
          <cell r="AX852" t="str">
            <v/>
          </cell>
          <cell r="AY852"/>
          <cell r="AZ852"/>
          <cell r="BA852"/>
          <cell r="BB852"/>
          <cell r="BC852"/>
          <cell r="BD852"/>
          <cell r="BE852"/>
          <cell r="BF852"/>
          <cell r="BG852"/>
          <cell r="BH852"/>
          <cell r="BI852"/>
          <cell r="BJ852"/>
          <cell r="BK852"/>
          <cell r="BL852"/>
          <cell r="BM852"/>
          <cell r="BN852"/>
          <cell r="BO852"/>
          <cell r="BP852"/>
          <cell r="BQ852"/>
          <cell r="BR852"/>
          <cell r="BS852"/>
          <cell r="BU852"/>
          <cell r="BV852"/>
          <cell r="BW852"/>
          <cell r="BX852"/>
          <cell r="BY852"/>
          <cell r="BZ852"/>
          <cell r="CA852"/>
          <cell r="CB852"/>
          <cell r="CC852"/>
        </row>
        <row r="853">
          <cell r="C853"/>
          <cell r="D853"/>
          <cell r="E853"/>
          <cell r="F853"/>
          <cell r="G853"/>
          <cell r="H853"/>
          <cell r="I853"/>
          <cell r="J853"/>
          <cell r="K853"/>
          <cell r="L853"/>
          <cell r="M853"/>
          <cell r="N853"/>
          <cell r="O853"/>
          <cell r="P853"/>
          <cell r="Q853"/>
          <cell r="R853"/>
          <cell r="S853"/>
          <cell r="T853"/>
          <cell r="U853"/>
          <cell r="V853"/>
          <cell r="W853" t="str">
            <v/>
          </cell>
          <cell r="X853"/>
          <cell r="Y853"/>
          <cell r="Z853"/>
          <cell r="AA853"/>
          <cell r="AB853"/>
          <cell r="AC853"/>
          <cell r="AD853"/>
          <cell r="AE853"/>
          <cell r="AF853"/>
          <cell r="AG853"/>
          <cell r="AH853"/>
          <cell r="AI853"/>
          <cell r="AJ853"/>
          <cell r="AK853"/>
          <cell r="AL853"/>
          <cell r="AM853"/>
          <cell r="AN853"/>
          <cell r="AO853" t="e">
            <v>#N/A</v>
          </cell>
          <cell r="AP853"/>
          <cell r="AQ853"/>
          <cell r="AR853"/>
          <cell r="AS853"/>
          <cell r="AT853"/>
          <cell r="AU853"/>
          <cell r="AV853"/>
          <cell r="AW853"/>
          <cell r="AX853" t="str">
            <v/>
          </cell>
          <cell r="AY853"/>
          <cell r="AZ853"/>
          <cell r="BA853"/>
          <cell r="BB853"/>
          <cell r="BC853"/>
          <cell r="BD853"/>
          <cell r="BE853"/>
          <cell r="BF853"/>
          <cell r="BG853"/>
          <cell r="BH853"/>
          <cell r="BI853"/>
          <cell r="BJ853"/>
          <cell r="BK853"/>
          <cell r="BL853"/>
          <cell r="BM853"/>
          <cell r="BN853"/>
          <cell r="BO853"/>
          <cell r="BP853"/>
          <cell r="BQ853"/>
          <cell r="BR853"/>
          <cell r="BS853"/>
          <cell r="BU853"/>
          <cell r="BV853"/>
          <cell r="BW853"/>
          <cell r="BX853"/>
          <cell r="BY853"/>
          <cell r="BZ853"/>
          <cell r="CA853"/>
          <cell r="CB853"/>
          <cell r="CC853"/>
        </row>
        <row r="854">
          <cell r="C854"/>
          <cell r="D854"/>
          <cell r="E854"/>
          <cell r="F854"/>
          <cell r="G854"/>
          <cell r="H854"/>
          <cell r="I854"/>
          <cell r="J854"/>
          <cell r="K854"/>
          <cell r="L854"/>
          <cell r="M854"/>
          <cell r="N854"/>
          <cell r="O854"/>
          <cell r="P854"/>
          <cell r="Q854"/>
          <cell r="R854"/>
          <cell r="S854"/>
          <cell r="T854"/>
          <cell r="U854"/>
          <cell r="V854"/>
          <cell r="W854" t="str">
            <v/>
          </cell>
          <cell r="X854"/>
          <cell r="Y854"/>
          <cell r="Z854"/>
          <cell r="AA854"/>
          <cell r="AB854"/>
          <cell r="AC854"/>
          <cell r="AD854"/>
          <cell r="AE854"/>
          <cell r="AF854"/>
          <cell r="AG854"/>
          <cell r="AH854"/>
          <cell r="AI854"/>
          <cell r="AJ854"/>
          <cell r="AK854"/>
          <cell r="AL854"/>
          <cell r="AM854"/>
          <cell r="AN854"/>
          <cell r="AO854" t="e">
            <v>#N/A</v>
          </cell>
          <cell r="AP854"/>
          <cell r="AQ854"/>
          <cell r="AR854"/>
          <cell r="AS854"/>
          <cell r="AT854"/>
          <cell r="AU854"/>
          <cell r="AV854"/>
          <cell r="AW854"/>
          <cell r="AX854" t="str">
            <v/>
          </cell>
          <cell r="AY854"/>
          <cell r="AZ854"/>
          <cell r="BA854"/>
          <cell r="BB854"/>
          <cell r="BC854"/>
          <cell r="BD854"/>
          <cell r="BE854"/>
          <cell r="BF854"/>
          <cell r="BG854"/>
          <cell r="BH854"/>
          <cell r="BI854"/>
          <cell r="BJ854"/>
          <cell r="BK854"/>
          <cell r="BL854"/>
          <cell r="BM854"/>
          <cell r="BN854"/>
          <cell r="BO854"/>
          <cell r="BP854"/>
          <cell r="BQ854"/>
          <cell r="BR854"/>
          <cell r="BS854"/>
          <cell r="BU854"/>
          <cell r="BV854"/>
          <cell r="BW854"/>
          <cell r="BX854"/>
          <cell r="BY854"/>
          <cell r="BZ854"/>
          <cell r="CA854"/>
          <cell r="CB854"/>
          <cell r="CC854"/>
        </row>
        <row r="855">
          <cell r="C855"/>
          <cell r="D855"/>
          <cell r="E855"/>
          <cell r="F855"/>
          <cell r="G855"/>
          <cell r="H855"/>
          <cell r="I855"/>
          <cell r="J855"/>
          <cell r="K855"/>
          <cell r="L855"/>
          <cell r="M855"/>
          <cell r="N855"/>
          <cell r="O855"/>
          <cell r="P855"/>
          <cell r="Q855"/>
          <cell r="R855"/>
          <cell r="S855"/>
          <cell r="T855"/>
          <cell r="U855"/>
          <cell r="V855"/>
          <cell r="W855" t="str">
            <v/>
          </cell>
          <cell r="X855"/>
          <cell r="Y855"/>
          <cell r="Z855"/>
          <cell r="AA855"/>
          <cell r="AB855"/>
          <cell r="AC855"/>
          <cell r="AD855"/>
          <cell r="AE855"/>
          <cell r="AF855"/>
          <cell r="AG855"/>
          <cell r="AH855"/>
          <cell r="AI855"/>
          <cell r="AJ855"/>
          <cell r="AK855"/>
          <cell r="AL855"/>
          <cell r="AM855"/>
          <cell r="AN855"/>
          <cell r="AO855" t="e">
            <v>#N/A</v>
          </cell>
          <cell r="AP855"/>
          <cell r="AQ855"/>
          <cell r="AR855"/>
          <cell r="AS855"/>
          <cell r="AT855"/>
          <cell r="AU855"/>
          <cell r="AV855"/>
          <cell r="AW855"/>
          <cell r="AX855" t="str">
            <v/>
          </cell>
          <cell r="AY855"/>
          <cell r="AZ855"/>
          <cell r="BA855"/>
          <cell r="BB855"/>
          <cell r="BC855"/>
          <cell r="BD855"/>
          <cell r="BE855"/>
          <cell r="BF855"/>
          <cell r="BG855"/>
          <cell r="BH855"/>
          <cell r="BI855"/>
          <cell r="BJ855"/>
          <cell r="BK855"/>
          <cell r="BL855"/>
          <cell r="BM855"/>
          <cell r="BN855"/>
          <cell r="BO855"/>
          <cell r="BP855"/>
          <cell r="BQ855"/>
          <cell r="BR855"/>
          <cell r="BS855"/>
          <cell r="BU855"/>
          <cell r="BV855"/>
          <cell r="BW855"/>
          <cell r="BX855"/>
          <cell r="BY855"/>
          <cell r="BZ855"/>
          <cell r="CA855"/>
          <cell r="CB855"/>
          <cell r="CC855"/>
        </row>
        <row r="856">
          <cell r="C856"/>
          <cell r="D856"/>
          <cell r="E856"/>
          <cell r="F856"/>
          <cell r="G856"/>
          <cell r="H856"/>
          <cell r="I856"/>
          <cell r="J856"/>
          <cell r="K856"/>
          <cell r="L856"/>
          <cell r="M856"/>
          <cell r="N856"/>
          <cell r="O856"/>
          <cell r="P856"/>
          <cell r="Q856"/>
          <cell r="R856"/>
          <cell r="S856"/>
          <cell r="T856"/>
          <cell r="U856"/>
          <cell r="V856"/>
          <cell r="W856" t="str">
            <v/>
          </cell>
          <cell r="X856"/>
          <cell r="Y856"/>
          <cell r="Z856"/>
          <cell r="AA856"/>
          <cell r="AB856"/>
          <cell r="AC856"/>
          <cell r="AD856"/>
          <cell r="AE856"/>
          <cell r="AF856"/>
          <cell r="AG856"/>
          <cell r="AH856"/>
          <cell r="AI856"/>
          <cell r="AJ856"/>
          <cell r="AK856"/>
          <cell r="AL856"/>
          <cell r="AM856"/>
          <cell r="AN856"/>
          <cell r="AO856" t="e">
            <v>#N/A</v>
          </cell>
          <cell r="AP856"/>
          <cell r="AQ856"/>
          <cell r="AR856"/>
          <cell r="AS856"/>
          <cell r="AT856"/>
          <cell r="AU856"/>
          <cell r="AV856"/>
          <cell r="AW856"/>
          <cell r="AX856" t="str">
            <v/>
          </cell>
          <cell r="AY856"/>
          <cell r="AZ856"/>
          <cell r="BA856"/>
          <cell r="BB856"/>
          <cell r="BC856"/>
          <cell r="BD856"/>
          <cell r="BE856"/>
          <cell r="BF856"/>
          <cell r="BG856"/>
          <cell r="BH856"/>
          <cell r="BI856"/>
          <cell r="BJ856"/>
          <cell r="BK856"/>
          <cell r="BL856"/>
          <cell r="BM856"/>
          <cell r="BN856"/>
          <cell r="BO856"/>
          <cell r="BP856"/>
          <cell r="BQ856"/>
          <cell r="BR856"/>
          <cell r="BS856"/>
          <cell r="BU856"/>
          <cell r="BV856"/>
          <cell r="BW856"/>
          <cell r="BX856"/>
          <cell r="BY856"/>
          <cell r="BZ856"/>
          <cell r="CA856"/>
          <cell r="CB856"/>
          <cell r="CC856"/>
        </row>
        <row r="857">
          <cell r="C857"/>
          <cell r="D857"/>
          <cell r="E857"/>
          <cell r="F857"/>
          <cell r="G857"/>
          <cell r="H857"/>
          <cell r="I857"/>
          <cell r="J857"/>
          <cell r="K857"/>
          <cell r="L857"/>
          <cell r="M857"/>
          <cell r="N857"/>
          <cell r="O857"/>
          <cell r="P857"/>
          <cell r="Q857"/>
          <cell r="R857"/>
          <cell r="S857"/>
          <cell r="T857"/>
          <cell r="U857"/>
          <cell r="V857"/>
          <cell r="W857" t="str">
            <v/>
          </cell>
          <cell r="X857"/>
          <cell r="Y857"/>
          <cell r="Z857"/>
          <cell r="AA857"/>
          <cell r="AB857"/>
          <cell r="AC857"/>
          <cell r="AD857"/>
          <cell r="AE857"/>
          <cell r="AF857"/>
          <cell r="AG857"/>
          <cell r="AH857"/>
          <cell r="AI857"/>
          <cell r="AJ857"/>
          <cell r="AK857"/>
          <cell r="AL857"/>
          <cell r="AM857"/>
          <cell r="AN857"/>
          <cell r="AO857" t="e">
            <v>#N/A</v>
          </cell>
          <cell r="AP857"/>
          <cell r="AQ857"/>
          <cell r="AR857"/>
          <cell r="AS857"/>
          <cell r="AT857"/>
          <cell r="AU857"/>
          <cell r="AV857"/>
          <cell r="AW857"/>
          <cell r="AX857" t="str">
            <v/>
          </cell>
          <cell r="AY857"/>
          <cell r="AZ857"/>
          <cell r="BA857"/>
          <cell r="BB857"/>
          <cell r="BC857"/>
          <cell r="BD857"/>
          <cell r="BE857"/>
          <cell r="BF857"/>
          <cell r="BG857"/>
          <cell r="BH857"/>
          <cell r="BI857"/>
          <cell r="BJ857"/>
          <cell r="BK857"/>
          <cell r="BL857"/>
          <cell r="BM857"/>
          <cell r="BN857"/>
          <cell r="BO857"/>
          <cell r="BP857"/>
          <cell r="BQ857"/>
          <cell r="BR857"/>
          <cell r="BS857"/>
          <cell r="BU857"/>
          <cell r="BV857"/>
          <cell r="BW857"/>
          <cell r="BX857"/>
          <cell r="BY857"/>
          <cell r="BZ857"/>
          <cell r="CA857"/>
          <cell r="CB857"/>
          <cell r="CC857"/>
        </row>
        <row r="858">
          <cell r="C858"/>
          <cell r="D858"/>
          <cell r="E858"/>
          <cell r="F858"/>
          <cell r="G858"/>
          <cell r="H858"/>
          <cell r="I858"/>
          <cell r="J858"/>
          <cell r="K858"/>
          <cell r="L858"/>
          <cell r="M858"/>
          <cell r="N858"/>
          <cell r="O858"/>
          <cell r="P858"/>
          <cell r="Q858"/>
          <cell r="R858"/>
          <cell r="S858"/>
          <cell r="T858"/>
          <cell r="U858"/>
          <cell r="V858"/>
          <cell r="W858" t="str">
            <v/>
          </cell>
          <cell r="X858"/>
          <cell r="Y858"/>
          <cell r="Z858"/>
          <cell r="AA858"/>
          <cell r="AB858"/>
          <cell r="AC858"/>
          <cell r="AD858"/>
          <cell r="AE858"/>
          <cell r="AF858"/>
          <cell r="AG858"/>
          <cell r="AH858"/>
          <cell r="AI858"/>
          <cell r="AJ858"/>
          <cell r="AK858"/>
          <cell r="AL858"/>
          <cell r="AM858"/>
          <cell r="AN858"/>
          <cell r="AO858" t="e">
            <v>#N/A</v>
          </cell>
          <cell r="AP858"/>
          <cell r="AQ858"/>
          <cell r="AR858"/>
          <cell r="AS858"/>
          <cell r="AT858"/>
          <cell r="AU858"/>
          <cell r="AV858"/>
          <cell r="AW858"/>
          <cell r="AX858" t="str">
            <v/>
          </cell>
          <cell r="AY858"/>
          <cell r="AZ858"/>
          <cell r="BA858"/>
          <cell r="BB858"/>
          <cell r="BC858"/>
          <cell r="BD858"/>
          <cell r="BE858"/>
          <cell r="BF858"/>
          <cell r="BG858"/>
          <cell r="BH858"/>
          <cell r="BI858"/>
          <cell r="BJ858"/>
          <cell r="BK858"/>
          <cell r="BL858"/>
          <cell r="BM858"/>
          <cell r="BN858"/>
          <cell r="BO858"/>
          <cell r="BP858"/>
          <cell r="BQ858"/>
          <cell r="BR858"/>
          <cell r="BS858"/>
          <cell r="BU858"/>
          <cell r="BV858"/>
          <cell r="BW858"/>
          <cell r="BX858"/>
          <cell r="BY858"/>
          <cell r="BZ858"/>
          <cell r="CA858"/>
          <cell r="CB858"/>
          <cell r="CC858"/>
        </row>
        <row r="859">
          <cell r="C859"/>
          <cell r="D859"/>
          <cell r="E859"/>
          <cell r="F859"/>
          <cell r="G859"/>
          <cell r="H859"/>
          <cell r="I859"/>
          <cell r="J859"/>
          <cell r="K859"/>
          <cell r="L859"/>
          <cell r="M859"/>
          <cell r="N859"/>
          <cell r="O859"/>
          <cell r="P859"/>
          <cell r="Q859"/>
          <cell r="R859"/>
          <cell r="S859"/>
          <cell r="T859"/>
          <cell r="U859"/>
          <cell r="V859"/>
          <cell r="W859" t="str">
            <v/>
          </cell>
          <cell r="X859"/>
          <cell r="Y859"/>
          <cell r="Z859"/>
          <cell r="AA859"/>
          <cell r="AB859"/>
          <cell r="AC859"/>
          <cell r="AD859"/>
          <cell r="AE859"/>
          <cell r="AF859"/>
          <cell r="AG859"/>
          <cell r="AH859"/>
          <cell r="AI859"/>
          <cell r="AJ859"/>
          <cell r="AK859"/>
          <cell r="AL859"/>
          <cell r="AM859"/>
          <cell r="AN859"/>
          <cell r="AO859" t="e">
            <v>#N/A</v>
          </cell>
          <cell r="AP859"/>
          <cell r="AQ859"/>
          <cell r="AR859"/>
          <cell r="AS859"/>
          <cell r="AT859"/>
          <cell r="AU859"/>
          <cell r="AV859"/>
          <cell r="AW859"/>
          <cell r="AX859" t="str">
            <v/>
          </cell>
          <cell r="AY859"/>
          <cell r="AZ859"/>
          <cell r="BA859"/>
          <cell r="BB859"/>
          <cell r="BC859"/>
          <cell r="BD859"/>
          <cell r="BE859"/>
          <cell r="BF859"/>
          <cell r="BG859"/>
          <cell r="BH859"/>
          <cell r="BI859"/>
          <cell r="BJ859"/>
          <cell r="BK859"/>
          <cell r="BL859"/>
          <cell r="BM859"/>
          <cell r="BN859"/>
          <cell r="BO859"/>
          <cell r="BP859"/>
          <cell r="BQ859"/>
          <cell r="BR859"/>
          <cell r="BS859"/>
          <cell r="BU859"/>
          <cell r="BV859"/>
          <cell r="BW859"/>
          <cell r="BX859"/>
          <cell r="BY859"/>
          <cell r="BZ859"/>
          <cell r="CA859"/>
          <cell r="CB859"/>
          <cell r="CC859"/>
        </row>
        <row r="860">
          <cell r="C860"/>
          <cell r="D860"/>
          <cell r="E860"/>
          <cell r="F860"/>
          <cell r="G860"/>
          <cell r="H860"/>
          <cell r="I860"/>
          <cell r="J860"/>
          <cell r="K860"/>
          <cell r="L860"/>
          <cell r="M860"/>
          <cell r="N860"/>
          <cell r="O860"/>
          <cell r="P860"/>
          <cell r="Q860"/>
          <cell r="R860"/>
          <cell r="S860"/>
          <cell r="T860"/>
          <cell r="U860"/>
          <cell r="V860"/>
          <cell r="W860" t="str">
            <v/>
          </cell>
          <cell r="X860"/>
          <cell r="Y860"/>
          <cell r="Z860"/>
          <cell r="AA860"/>
          <cell r="AB860"/>
          <cell r="AC860"/>
          <cell r="AD860"/>
          <cell r="AE860"/>
          <cell r="AF860"/>
          <cell r="AG860"/>
          <cell r="AH860"/>
          <cell r="AI860"/>
          <cell r="AJ860"/>
          <cell r="AK860"/>
          <cell r="AL860"/>
          <cell r="AM860"/>
          <cell r="AN860"/>
          <cell r="AO860" t="e">
            <v>#N/A</v>
          </cell>
          <cell r="AP860"/>
          <cell r="AQ860"/>
          <cell r="AR860"/>
          <cell r="AS860"/>
          <cell r="AT860"/>
          <cell r="AU860"/>
          <cell r="AV860"/>
          <cell r="AW860"/>
          <cell r="AX860" t="str">
            <v/>
          </cell>
          <cell r="AY860"/>
          <cell r="AZ860"/>
          <cell r="BA860"/>
          <cell r="BB860"/>
          <cell r="BC860"/>
          <cell r="BD860"/>
          <cell r="BE860"/>
          <cell r="BF860"/>
          <cell r="BG860"/>
          <cell r="BH860"/>
          <cell r="BI860"/>
          <cell r="BJ860"/>
          <cell r="BK860"/>
          <cell r="BL860"/>
          <cell r="BM860"/>
          <cell r="BN860"/>
          <cell r="BO860"/>
          <cell r="BP860"/>
          <cell r="BQ860"/>
          <cell r="BR860"/>
          <cell r="BS860"/>
          <cell r="BU860"/>
          <cell r="BV860"/>
          <cell r="BW860"/>
          <cell r="BX860"/>
          <cell r="BY860"/>
          <cell r="BZ860"/>
          <cell r="CA860"/>
          <cell r="CB860"/>
          <cell r="CC860"/>
        </row>
        <row r="861">
          <cell r="C861"/>
          <cell r="D861"/>
          <cell r="E861"/>
          <cell r="F861"/>
          <cell r="G861"/>
          <cell r="H861"/>
          <cell r="I861"/>
          <cell r="J861"/>
          <cell r="K861"/>
          <cell r="L861"/>
          <cell r="M861"/>
          <cell r="N861"/>
          <cell r="O861"/>
          <cell r="P861"/>
          <cell r="Q861"/>
          <cell r="R861"/>
          <cell r="S861"/>
          <cell r="T861"/>
          <cell r="U861"/>
          <cell r="V861"/>
          <cell r="W861" t="str">
            <v/>
          </cell>
          <cell r="X861"/>
          <cell r="Y861"/>
          <cell r="Z861"/>
          <cell r="AA861"/>
          <cell r="AB861"/>
          <cell r="AC861"/>
          <cell r="AD861"/>
          <cell r="AE861"/>
          <cell r="AF861"/>
          <cell r="AG861"/>
          <cell r="AH861"/>
          <cell r="AI861"/>
          <cell r="AJ861"/>
          <cell r="AK861"/>
          <cell r="AL861"/>
          <cell r="AM861"/>
          <cell r="AN861"/>
          <cell r="AO861" t="e">
            <v>#N/A</v>
          </cell>
          <cell r="AP861"/>
          <cell r="AQ861"/>
          <cell r="AR861"/>
          <cell r="AS861"/>
          <cell r="AT861"/>
          <cell r="AU861"/>
          <cell r="AV861"/>
          <cell r="AW861"/>
          <cell r="AX861" t="str">
            <v/>
          </cell>
          <cell r="AY861"/>
          <cell r="AZ861"/>
          <cell r="BA861"/>
          <cell r="BB861"/>
          <cell r="BC861"/>
          <cell r="BD861"/>
          <cell r="BE861"/>
          <cell r="BF861"/>
          <cell r="BG861"/>
          <cell r="BH861"/>
          <cell r="BI861"/>
          <cell r="BJ861"/>
          <cell r="BK861"/>
          <cell r="BL861"/>
          <cell r="BM861"/>
          <cell r="BN861"/>
          <cell r="BO861"/>
          <cell r="BP861"/>
          <cell r="BQ861"/>
          <cell r="BR861"/>
          <cell r="BS861"/>
          <cell r="BU861"/>
          <cell r="BV861"/>
          <cell r="BW861"/>
          <cell r="BX861"/>
          <cell r="BY861"/>
          <cell r="BZ861"/>
          <cell r="CA861"/>
          <cell r="CB861"/>
          <cell r="CC861"/>
        </row>
        <row r="862">
          <cell r="C862"/>
          <cell r="D862"/>
          <cell r="E862"/>
          <cell r="F862"/>
          <cell r="G862"/>
          <cell r="H862"/>
          <cell r="I862"/>
          <cell r="J862"/>
          <cell r="K862"/>
          <cell r="L862"/>
          <cell r="M862"/>
          <cell r="N862"/>
          <cell r="O862"/>
          <cell r="P862"/>
          <cell r="Q862"/>
          <cell r="R862"/>
          <cell r="S862"/>
          <cell r="T862"/>
          <cell r="U862"/>
          <cell r="V862"/>
          <cell r="W862" t="str">
            <v/>
          </cell>
          <cell r="X862"/>
          <cell r="Y862"/>
          <cell r="Z862"/>
          <cell r="AA862"/>
          <cell r="AB862"/>
          <cell r="AC862"/>
          <cell r="AD862"/>
          <cell r="AE862"/>
          <cell r="AF862"/>
          <cell r="AG862"/>
          <cell r="AH862"/>
          <cell r="AI862"/>
          <cell r="AJ862"/>
          <cell r="AK862"/>
          <cell r="AL862"/>
          <cell r="AM862"/>
          <cell r="AN862"/>
          <cell r="AO862" t="e">
            <v>#N/A</v>
          </cell>
          <cell r="AP862"/>
          <cell r="AQ862"/>
          <cell r="AR862"/>
          <cell r="AS862"/>
          <cell r="AT862"/>
          <cell r="AU862"/>
          <cell r="AV862"/>
          <cell r="AW862"/>
          <cell r="AX862" t="str">
            <v/>
          </cell>
          <cell r="AY862"/>
          <cell r="AZ862"/>
          <cell r="BA862"/>
          <cell r="BB862"/>
          <cell r="BC862"/>
          <cell r="BD862"/>
          <cell r="BE862"/>
          <cell r="BF862"/>
          <cell r="BG862"/>
          <cell r="BH862"/>
          <cell r="BI862"/>
          <cell r="BJ862"/>
          <cell r="BK862"/>
          <cell r="BL862"/>
          <cell r="BM862"/>
          <cell r="BN862"/>
          <cell r="BO862"/>
          <cell r="BP862"/>
          <cell r="BQ862"/>
          <cell r="BR862"/>
          <cell r="BS862"/>
          <cell r="BU862"/>
          <cell r="BV862"/>
          <cell r="BW862"/>
          <cell r="BX862"/>
          <cell r="BY862"/>
          <cell r="BZ862"/>
          <cell r="CA862"/>
          <cell r="CB862"/>
          <cell r="CC862"/>
        </row>
        <row r="863">
          <cell r="C863"/>
          <cell r="D863"/>
          <cell r="E863"/>
          <cell r="F863"/>
          <cell r="G863"/>
          <cell r="H863"/>
          <cell r="I863"/>
          <cell r="J863"/>
          <cell r="K863"/>
          <cell r="L863"/>
          <cell r="M863"/>
          <cell r="N863"/>
          <cell r="O863"/>
          <cell r="P863"/>
          <cell r="Q863"/>
          <cell r="R863"/>
          <cell r="S863"/>
          <cell r="T863"/>
          <cell r="U863"/>
          <cell r="V863"/>
          <cell r="W863" t="str">
            <v/>
          </cell>
          <cell r="X863"/>
          <cell r="Y863"/>
          <cell r="Z863"/>
          <cell r="AA863"/>
          <cell r="AB863"/>
          <cell r="AC863"/>
          <cell r="AD863"/>
          <cell r="AE863"/>
          <cell r="AF863"/>
          <cell r="AG863"/>
          <cell r="AH863"/>
          <cell r="AI863"/>
          <cell r="AJ863"/>
          <cell r="AK863"/>
          <cell r="AL863"/>
          <cell r="AM863"/>
          <cell r="AN863"/>
          <cell r="AO863" t="e">
            <v>#N/A</v>
          </cell>
          <cell r="AP863"/>
          <cell r="AQ863"/>
          <cell r="AR863"/>
          <cell r="AS863"/>
          <cell r="AT863"/>
          <cell r="AU863"/>
          <cell r="AV863"/>
          <cell r="AW863"/>
          <cell r="AX863" t="str">
            <v/>
          </cell>
          <cell r="AY863"/>
          <cell r="AZ863"/>
          <cell r="BA863"/>
          <cell r="BB863"/>
          <cell r="BC863"/>
          <cell r="BD863"/>
          <cell r="BE863"/>
          <cell r="BF863"/>
          <cell r="BG863"/>
          <cell r="BH863"/>
          <cell r="BI863"/>
          <cell r="BJ863"/>
          <cell r="BK863"/>
          <cell r="BL863"/>
          <cell r="BM863"/>
          <cell r="BN863"/>
          <cell r="BO863"/>
          <cell r="BP863"/>
          <cell r="BQ863"/>
          <cell r="BR863"/>
          <cell r="BS863"/>
          <cell r="BU863"/>
          <cell r="BV863"/>
          <cell r="BW863"/>
          <cell r="BX863"/>
          <cell r="BY863"/>
          <cell r="BZ863"/>
          <cell r="CA863"/>
          <cell r="CB863"/>
          <cell r="CC863"/>
        </row>
        <row r="864">
          <cell r="C864"/>
          <cell r="D864"/>
          <cell r="E864"/>
          <cell r="F864"/>
          <cell r="G864"/>
          <cell r="H864"/>
          <cell r="I864"/>
          <cell r="J864"/>
          <cell r="K864"/>
          <cell r="L864"/>
          <cell r="M864"/>
          <cell r="N864"/>
          <cell r="O864"/>
          <cell r="P864"/>
          <cell r="Q864"/>
          <cell r="R864"/>
          <cell r="S864"/>
          <cell r="T864"/>
          <cell r="U864"/>
          <cell r="V864"/>
          <cell r="W864" t="str">
            <v/>
          </cell>
          <cell r="X864"/>
          <cell r="Y864"/>
          <cell r="Z864"/>
          <cell r="AA864"/>
          <cell r="AB864"/>
          <cell r="AC864"/>
          <cell r="AD864"/>
          <cell r="AE864"/>
          <cell r="AF864"/>
          <cell r="AG864"/>
          <cell r="AH864"/>
          <cell r="AI864"/>
          <cell r="AJ864"/>
          <cell r="AK864"/>
          <cell r="AL864"/>
          <cell r="AM864"/>
          <cell r="AN864"/>
          <cell r="AO864" t="e">
            <v>#N/A</v>
          </cell>
          <cell r="AP864"/>
          <cell r="AQ864"/>
          <cell r="AR864"/>
          <cell r="AS864"/>
          <cell r="AT864"/>
          <cell r="AU864"/>
          <cell r="AV864"/>
          <cell r="AW864"/>
          <cell r="AX864" t="str">
            <v/>
          </cell>
          <cell r="AY864"/>
          <cell r="AZ864"/>
          <cell r="BA864"/>
          <cell r="BB864"/>
          <cell r="BC864"/>
          <cell r="BD864"/>
          <cell r="BE864"/>
          <cell r="BF864"/>
          <cell r="BG864"/>
          <cell r="BH864"/>
          <cell r="BI864"/>
          <cell r="BJ864"/>
          <cell r="BK864"/>
          <cell r="BL864"/>
          <cell r="BM864"/>
          <cell r="BN864"/>
          <cell r="BO864"/>
          <cell r="BP864"/>
          <cell r="BQ864"/>
          <cell r="BR864"/>
          <cell r="BS864"/>
          <cell r="BU864"/>
          <cell r="BV864"/>
          <cell r="BW864"/>
          <cell r="BX864"/>
          <cell r="BY864"/>
          <cell r="BZ864"/>
          <cell r="CA864"/>
          <cell r="CB864"/>
          <cell r="CC864"/>
        </row>
        <row r="865">
          <cell r="C865"/>
          <cell r="D865"/>
          <cell r="E865"/>
          <cell r="F865"/>
          <cell r="G865"/>
          <cell r="H865"/>
          <cell r="I865"/>
          <cell r="J865"/>
          <cell r="K865"/>
          <cell r="L865"/>
          <cell r="M865"/>
          <cell r="N865"/>
          <cell r="O865"/>
          <cell r="P865"/>
          <cell r="Q865"/>
          <cell r="R865"/>
          <cell r="S865"/>
          <cell r="T865"/>
          <cell r="U865"/>
          <cell r="V865"/>
          <cell r="W865" t="str">
            <v/>
          </cell>
          <cell r="X865"/>
          <cell r="Y865"/>
          <cell r="Z865"/>
          <cell r="AA865"/>
          <cell r="AB865"/>
          <cell r="AC865"/>
          <cell r="AD865"/>
          <cell r="AE865"/>
          <cell r="AF865"/>
          <cell r="AG865"/>
          <cell r="AH865"/>
          <cell r="AI865"/>
          <cell r="AJ865"/>
          <cell r="AK865"/>
          <cell r="AL865"/>
          <cell r="AM865"/>
          <cell r="AN865"/>
          <cell r="AO865" t="e">
            <v>#N/A</v>
          </cell>
          <cell r="AP865"/>
          <cell r="AQ865"/>
          <cell r="AR865"/>
          <cell r="AS865"/>
          <cell r="AT865"/>
          <cell r="AU865"/>
          <cell r="AV865"/>
          <cell r="AW865"/>
          <cell r="AX865" t="str">
            <v/>
          </cell>
          <cell r="AY865"/>
          <cell r="AZ865"/>
          <cell r="BA865"/>
          <cell r="BB865"/>
          <cell r="BC865"/>
          <cell r="BD865"/>
          <cell r="BE865"/>
          <cell r="BF865"/>
          <cell r="BG865"/>
          <cell r="BH865"/>
          <cell r="BI865"/>
          <cell r="BJ865"/>
          <cell r="BK865"/>
          <cell r="BL865"/>
          <cell r="BM865"/>
          <cell r="BN865"/>
          <cell r="BO865"/>
          <cell r="BP865"/>
          <cell r="BQ865"/>
          <cell r="BR865"/>
          <cell r="BS865"/>
          <cell r="BU865"/>
          <cell r="BV865"/>
          <cell r="BW865"/>
          <cell r="BX865"/>
          <cell r="BY865"/>
          <cell r="BZ865"/>
          <cell r="CA865"/>
          <cell r="CB865"/>
          <cell r="CC865"/>
        </row>
        <row r="866">
          <cell r="C866"/>
          <cell r="D866"/>
          <cell r="E866"/>
          <cell r="F866"/>
          <cell r="G866"/>
          <cell r="H866"/>
          <cell r="I866"/>
          <cell r="J866"/>
          <cell r="K866"/>
          <cell r="L866"/>
          <cell r="M866"/>
          <cell r="N866"/>
          <cell r="O866"/>
          <cell r="P866"/>
          <cell r="Q866"/>
          <cell r="R866"/>
          <cell r="S866"/>
          <cell r="T866"/>
          <cell r="U866"/>
          <cell r="V866"/>
          <cell r="W866" t="str">
            <v/>
          </cell>
          <cell r="X866"/>
          <cell r="Y866"/>
          <cell r="Z866"/>
          <cell r="AA866"/>
          <cell r="AB866"/>
          <cell r="AC866"/>
          <cell r="AD866"/>
          <cell r="AE866"/>
          <cell r="AF866"/>
          <cell r="AG866"/>
          <cell r="AH866"/>
          <cell r="AI866"/>
          <cell r="AJ866"/>
          <cell r="AK866"/>
          <cell r="AL866"/>
          <cell r="AM866"/>
          <cell r="AN866"/>
          <cell r="AO866" t="e">
            <v>#N/A</v>
          </cell>
          <cell r="AP866"/>
          <cell r="AQ866"/>
          <cell r="AR866"/>
          <cell r="AS866"/>
          <cell r="AT866"/>
          <cell r="AU866"/>
          <cell r="AV866"/>
          <cell r="AW866"/>
          <cell r="AX866" t="str">
            <v/>
          </cell>
          <cell r="AY866"/>
          <cell r="AZ866"/>
          <cell r="BA866"/>
          <cell r="BB866"/>
          <cell r="BC866"/>
          <cell r="BD866"/>
          <cell r="BE866"/>
          <cell r="BF866"/>
          <cell r="BG866"/>
          <cell r="BH866"/>
          <cell r="BI866"/>
          <cell r="BJ866"/>
          <cell r="BK866"/>
          <cell r="BL866"/>
          <cell r="BM866"/>
          <cell r="BN866"/>
          <cell r="BO866"/>
          <cell r="BP866"/>
          <cell r="BQ866"/>
          <cell r="BR866"/>
          <cell r="BS866"/>
          <cell r="BU866"/>
          <cell r="BV866"/>
          <cell r="BW866"/>
          <cell r="BX866"/>
          <cell r="BY866"/>
          <cell r="BZ866"/>
          <cell r="CA866"/>
          <cell r="CB866"/>
          <cell r="CC866"/>
        </row>
        <row r="867">
          <cell r="C867"/>
          <cell r="D867"/>
          <cell r="E867"/>
          <cell r="F867"/>
          <cell r="G867"/>
          <cell r="H867"/>
          <cell r="I867"/>
          <cell r="J867"/>
          <cell r="K867"/>
          <cell r="L867"/>
          <cell r="M867"/>
          <cell r="N867"/>
          <cell r="O867"/>
          <cell r="P867"/>
          <cell r="Q867"/>
          <cell r="R867"/>
          <cell r="S867"/>
          <cell r="T867"/>
          <cell r="U867"/>
          <cell r="V867"/>
          <cell r="W867" t="str">
            <v/>
          </cell>
          <cell r="X867"/>
          <cell r="Y867"/>
          <cell r="Z867"/>
          <cell r="AA867"/>
          <cell r="AB867"/>
          <cell r="AC867"/>
          <cell r="AD867"/>
          <cell r="AE867"/>
          <cell r="AF867"/>
          <cell r="AG867"/>
          <cell r="AH867"/>
          <cell r="AI867"/>
          <cell r="AJ867"/>
          <cell r="AK867"/>
          <cell r="AL867"/>
          <cell r="AM867"/>
          <cell r="AN867"/>
          <cell r="AO867" t="e">
            <v>#N/A</v>
          </cell>
          <cell r="AP867"/>
          <cell r="AQ867"/>
          <cell r="AR867"/>
          <cell r="AS867"/>
          <cell r="AT867"/>
          <cell r="AU867"/>
          <cell r="AV867"/>
          <cell r="AW867"/>
          <cell r="AX867" t="str">
            <v/>
          </cell>
          <cell r="AY867"/>
          <cell r="AZ867"/>
          <cell r="BA867"/>
          <cell r="BB867"/>
          <cell r="BC867"/>
          <cell r="BD867"/>
          <cell r="BE867"/>
          <cell r="BF867"/>
          <cell r="BG867"/>
          <cell r="BH867"/>
          <cell r="BI867"/>
          <cell r="BJ867"/>
          <cell r="BK867"/>
          <cell r="BL867"/>
          <cell r="BM867"/>
          <cell r="BN867"/>
          <cell r="BO867"/>
          <cell r="BP867"/>
          <cell r="BQ867"/>
          <cell r="BR867"/>
          <cell r="BS867"/>
          <cell r="BU867"/>
          <cell r="BV867"/>
          <cell r="BW867"/>
          <cell r="BX867"/>
          <cell r="BY867"/>
          <cell r="BZ867"/>
          <cell r="CA867"/>
          <cell r="CB867"/>
          <cell r="CC867"/>
        </row>
        <row r="868">
          <cell r="C868"/>
          <cell r="D868"/>
          <cell r="E868"/>
          <cell r="F868"/>
          <cell r="G868"/>
          <cell r="H868"/>
          <cell r="I868"/>
          <cell r="J868"/>
          <cell r="K868"/>
          <cell r="L868"/>
          <cell r="M868"/>
          <cell r="N868"/>
          <cell r="O868"/>
          <cell r="P868"/>
          <cell r="Q868"/>
          <cell r="R868"/>
          <cell r="S868"/>
          <cell r="T868"/>
          <cell r="U868"/>
          <cell r="V868"/>
          <cell r="W868" t="str">
            <v/>
          </cell>
          <cell r="X868"/>
          <cell r="Y868"/>
          <cell r="Z868"/>
          <cell r="AA868"/>
          <cell r="AB868"/>
          <cell r="AC868"/>
          <cell r="AD868"/>
          <cell r="AE868"/>
          <cell r="AF868"/>
          <cell r="AG868"/>
          <cell r="AH868"/>
          <cell r="AI868"/>
          <cell r="AJ868"/>
          <cell r="AK868"/>
          <cell r="AL868"/>
          <cell r="AM868"/>
          <cell r="AN868"/>
          <cell r="AO868" t="e">
            <v>#N/A</v>
          </cell>
          <cell r="AP868"/>
          <cell r="AQ868"/>
          <cell r="AR868"/>
          <cell r="AS868"/>
          <cell r="AT868"/>
          <cell r="AU868"/>
          <cell r="AV868"/>
          <cell r="AW868"/>
          <cell r="AX868" t="str">
            <v/>
          </cell>
          <cell r="AY868"/>
          <cell r="AZ868"/>
          <cell r="BA868"/>
          <cell r="BB868"/>
          <cell r="BC868"/>
          <cell r="BD868"/>
          <cell r="BE868"/>
          <cell r="BF868"/>
          <cell r="BG868"/>
          <cell r="BH868"/>
          <cell r="BI868"/>
          <cell r="BJ868"/>
          <cell r="BK868"/>
          <cell r="BL868"/>
          <cell r="BM868"/>
          <cell r="BN868"/>
          <cell r="BO868"/>
          <cell r="BP868"/>
          <cell r="BQ868"/>
          <cell r="BR868"/>
          <cell r="BS868"/>
          <cell r="BU868"/>
          <cell r="BV868"/>
          <cell r="BW868"/>
          <cell r="BX868"/>
          <cell r="BY868"/>
          <cell r="BZ868"/>
          <cell r="CA868"/>
          <cell r="CB868"/>
          <cell r="CC868"/>
        </row>
        <row r="869">
          <cell r="C869"/>
          <cell r="D869"/>
          <cell r="E869"/>
          <cell r="F869"/>
          <cell r="G869"/>
          <cell r="H869"/>
          <cell r="I869"/>
          <cell r="J869"/>
          <cell r="K869"/>
          <cell r="L869"/>
          <cell r="M869"/>
          <cell r="N869"/>
          <cell r="O869"/>
          <cell r="P869"/>
          <cell r="Q869"/>
          <cell r="R869"/>
          <cell r="S869"/>
          <cell r="T869"/>
          <cell r="U869"/>
          <cell r="V869"/>
          <cell r="W869" t="str">
            <v/>
          </cell>
          <cell r="X869"/>
          <cell r="Y869"/>
          <cell r="Z869"/>
          <cell r="AA869"/>
          <cell r="AB869"/>
          <cell r="AC869"/>
          <cell r="AD869"/>
          <cell r="AE869"/>
          <cell r="AF869"/>
          <cell r="AG869"/>
          <cell r="AH869"/>
          <cell r="AI869"/>
          <cell r="AJ869"/>
          <cell r="AK869"/>
          <cell r="AL869"/>
          <cell r="AM869"/>
          <cell r="AN869"/>
          <cell r="AO869" t="e">
            <v>#N/A</v>
          </cell>
          <cell r="AP869"/>
          <cell r="AQ869"/>
          <cell r="AR869"/>
          <cell r="AS869"/>
          <cell r="AT869"/>
          <cell r="AU869"/>
          <cell r="AV869"/>
          <cell r="AW869"/>
          <cell r="AX869" t="str">
            <v/>
          </cell>
          <cell r="AY869"/>
          <cell r="AZ869"/>
          <cell r="BA869"/>
          <cell r="BB869"/>
          <cell r="BC869"/>
          <cell r="BD869"/>
          <cell r="BE869"/>
          <cell r="BF869"/>
          <cell r="BG869"/>
          <cell r="BH869"/>
          <cell r="BI869"/>
          <cell r="BJ869"/>
          <cell r="BK869"/>
          <cell r="BL869"/>
          <cell r="BM869"/>
          <cell r="BN869"/>
          <cell r="BO869"/>
          <cell r="BP869"/>
          <cell r="BQ869"/>
          <cell r="BR869"/>
          <cell r="BS869"/>
          <cell r="BU869"/>
          <cell r="BV869"/>
          <cell r="BW869"/>
          <cell r="BX869"/>
          <cell r="BY869"/>
          <cell r="BZ869"/>
          <cell r="CA869"/>
          <cell r="CB869"/>
          <cell r="CC869"/>
        </row>
        <row r="870">
          <cell r="C870"/>
          <cell r="D870"/>
          <cell r="E870"/>
          <cell r="F870"/>
          <cell r="G870"/>
          <cell r="H870"/>
          <cell r="I870"/>
          <cell r="J870"/>
          <cell r="K870"/>
          <cell r="L870"/>
          <cell r="M870"/>
          <cell r="N870"/>
          <cell r="O870"/>
          <cell r="P870"/>
          <cell r="Q870"/>
          <cell r="R870"/>
          <cell r="S870"/>
          <cell r="T870"/>
          <cell r="U870"/>
          <cell r="V870"/>
          <cell r="W870" t="str">
            <v/>
          </cell>
          <cell r="X870"/>
          <cell r="Y870"/>
          <cell r="Z870"/>
          <cell r="AA870"/>
          <cell r="AB870"/>
          <cell r="AC870"/>
          <cell r="AD870"/>
          <cell r="AE870"/>
          <cell r="AF870"/>
          <cell r="AG870"/>
          <cell r="AH870"/>
          <cell r="AI870"/>
          <cell r="AJ870"/>
          <cell r="AK870"/>
          <cell r="AL870"/>
          <cell r="AM870"/>
          <cell r="AN870"/>
          <cell r="AO870" t="e">
            <v>#N/A</v>
          </cell>
          <cell r="AP870"/>
          <cell r="AQ870"/>
          <cell r="AR870"/>
          <cell r="AS870"/>
          <cell r="AT870"/>
          <cell r="AU870"/>
          <cell r="AV870"/>
          <cell r="AW870"/>
          <cell r="AX870" t="str">
            <v/>
          </cell>
          <cell r="AY870"/>
          <cell r="AZ870"/>
          <cell r="BA870"/>
          <cell r="BB870"/>
          <cell r="BC870"/>
          <cell r="BD870"/>
          <cell r="BE870"/>
          <cell r="BF870"/>
          <cell r="BG870"/>
          <cell r="BH870"/>
          <cell r="BI870"/>
          <cell r="BJ870"/>
          <cell r="BK870"/>
          <cell r="BL870"/>
          <cell r="BM870"/>
          <cell r="BN870"/>
          <cell r="BO870"/>
          <cell r="BP870"/>
          <cell r="BQ870"/>
          <cell r="BR870"/>
          <cell r="BS870"/>
          <cell r="BU870"/>
          <cell r="BV870"/>
          <cell r="BW870"/>
          <cell r="BX870"/>
          <cell r="BY870"/>
          <cell r="BZ870"/>
          <cell r="CA870"/>
          <cell r="CB870"/>
          <cell r="CC870"/>
        </row>
        <row r="871">
          <cell r="C871"/>
          <cell r="D871"/>
          <cell r="E871"/>
          <cell r="F871"/>
          <cell r="G871"/>
          <cell r="H871"/>
          <cell r="I871"/>
          <cell r="J871"/>
          <cell r="K871"/>
          <cell r="L871"/>
          <cell r="M871"/>
          <cell r="N871"/>
          <cell r="O871"/>
          <cell r="P871"/>
          <cell r="Q871"/>
          <cell r="R871"/>
          <cell r="S871"/>
          <cell r="T871"/>
          <cell r="U871"/>
          <cell r="V871"/>
          <cell r="W871" t="str">
            <v/>
          </cell>
          <cell r="X871"/>
          <cell r="Y871"/>
          <cell r="Z871"/>
          <cell r="AA871"/>
          <cell r="AB871"/>
          <cell r="AC871"/>
          <cell r="AD871"/>
          <cell r="AE871"/>
          <cell r="AF871"/>
          <cell r="AG871"/>
          <cell r="AH871"/>
          <cell r="AI871"/>
          <cell r="AJ871"/>
          <cell r="AK871"/>
          <cell r="AL871"/>
          <cell r="AM871"/>
          <cell r="AN871"/>
          <cell r="AO871" t="e">
            <v>#N/A</v>
          </cell>
          <cell r="AP871"/>
          <cell r="AQ871"/>
          <cell r="AR871"/>
          <cell r="AS871"/>
          <cell r="AT871"/>
          <cell r="AU871"/>
          <cell r="AV871"/>
          <cell r="AW871"/>
          <cell r="AX871" t="str">
            <v/>
          </cell>
          <cell r="AY871"/>
          <cell r="AZ871"/>
          <cell r="BA871"/>
          <cell r="BB871"/>
          <cell r="BC871"/>
          <cell r="BD871"/>
          <cell r="BE871"/>
          <cell r="BF871"/>
          <cell r="BG871"/>
          <cell r="BH871"/>
          <cell r="BI871"/>
          <cell r="BJ871"/>
          <cell r="BK871"/>
          <cell r="BL871"/>
          <cell r="BM871"/>
          <cell r="BN871"/>
          <cell r="BO871"/>
          <cell r="BP871"/>
          <cell r="BQ871"/>
          <cell r="BR871"/>
          <cell r="BS871"/>
          <cell r="BU871"/>
          <cell r="BV871"/>
          <cell r="BW871"/>
          <cell r="BX871"/>
          <cell r="BY871"/>
          <cell r="BZ871"/>
          <cell r="CA871"/>
          <cell r="CB871"/>
          <cell r="CC871"/>
        </row>
        <row r="872">
          <cell r="C872"/>
          <cell r="D872"/>
          <cell r="E872"/>
          <cell r="F872"/>
          <cell r="G872"/>
          <cell r="H872"/>
          <cell r="I872"/>
          <cell r="J872"/>
          <cell r="K872"/>
          <cell r="L872"/>
          <cell r="M872"/>
          <cell r="N872"/>
          <cell r="O872"/>
          <cell r="P872"/>
          <cell r="Q872"/>
          <cell r="R872"/>
          <cell r="S872"/>
          <cell r="T872"/>
          <cell r="U872"/>
          <cell r="V872"/>
          <cell r="W872" t="str">
            <v/>
          </cell>
          <cell r="X872"/>
          <cell r="Y872"/>
          <cell r="Z872"/>
          <cell r="AA872"/>
          <cell r="AB872"/>
          <cell r="AC872"/>
          <cell r="AD872"/>
          <cell r="AE872"/>
          <cell r="AF872"/>
          <cell r="AG872"/>
          <cell r="AH872"/>
          <cell r="AI872"/>
          <cell r="AJ872"/>
          <cell r="AK872"/>
          <cell r="AL872"/>
          <cell r="AM872"/>
          <cell r="AN872"/>
          <cell r="AO872" t="e">
            <v>#N/A</v>
          </cell>
          <cell r="AP872"/>
          <cell r="AQ872"/>
          <cell r="AR872"/>
          <cell r="AS872"/>
          <cell r="AT872"/>
          <cell r="AU872"/>
          <cell r="AV872"/>
          <cell r="AW872"/>
          <cell r="AX872" t="str">
            <v/>
          </cell>
          <cell r="AY872"/>
          <cell r="AZ872"/>
          <cell r="BA872"/>
          <cell r="BB872"/>
          <cell r="BC872"/>
          <cell r="BD872"/>
          <cell r="BE872"/>
          <cell r="BF872"/>
          <cell r="BG872"/>
          <cell r="BH872"/>
          <cell r="BI872"/>
          <cell r="BJ872"/>
          <cell r="BK872"/>
          <cell r="BL872"/>
          <cell r="BM872"/>
          <cell r="BN872"/>
          <cell r="BO872"/>
          <cell r="BP872"/>
          <cell r="BQ872"/>
          <cell r="BR872"/>
          <cell r="BS872"/>
          <cell r="BU872"/>
          <cell r="BV872"/>
          <cell r="BW872"/>
          <cell r="BX872"/>
          <cell r="BY872"/>
          <cell r="BZ872"/>
          <cell r="CA872"/>
          <cell r="CB872"/>
          <cell r="CC872"/>
        </row>
        <row r="873">
          <cell r="C873"/>
          <cell r="D873"/>
          <cell r="E873"/>
          <cell r="F873"/>
          <cell r="G873"/>
          <cell r="H873"/>
          <cell r="I873"/>
          <cell r="J873"/>
          <cell r="K873"/>
          <cell r="L873"/>
          <cell r="M873"/>
          <cell r="N873"/>
          <cell r="O873"/>
          <cell r="P873"/>
          <cell r="Q873"/>
          <cell r="R873"/>
          <cell r="S873"/>
          <cell r="T873"/>
          <cell r="U873"/>
          <cell r="V873"/>
          <cell r="W873" t="str">
            <v/>
          </cell>
          <cell r="X873"/>
          <cell r="Y873"/>
          <cell r="Z873"/>
          <cell r="AA873"/>
          <cell r="AB873"/>
          <cell r="AC873"/>
          <cell r="AD873"/>
          <cell r="AE873"/>
          <cell r="AF873"/>
          <cell r="AG873"/>
          <cell r="AH873"/>
          <cell r="AI873"/>
          <cell r="AJ873"/>
          <cell r="AK873"/>
          <cell r="AL873"/>
          <cell r="AM873"/>
          <cell r="AN873"/>
          <cell r="AO873" t="e">
            <v>#N/A</v>
          </cell>
          <cell r="AP873"/>
          <cell r="AQ873"/>
          <cell r="AR873"/>
          <cell r="AS873"/>
          <cell r="AT873"/>
          <cell r="AU873"/>
          <cell r="AV873"/>
          <cell r="AW873"/>
          <cell r="AX873" t="str">
            <v/>
          </cell>
          <cell r="AY873"/>
          <cell r="AZ873"/>
          <cell r="BA873"/>
          <cell r="BB873"/>
          <cell r="BC873"/>
          <cell r="BD873"/>
          <cell r="BE873"/>
          <cell r="BF873"/>
          <cell r="BG873"/>
          <cell r="BH873"/>
          <cell r="BI873"/>
          <cell r="BJ873"/>
          <cell r="BK873"/>
          <cell r="BL873"/>
          <cell r="BM873"/>
          <cell r="BN873"/>
          <cell r="BO873"/>
          <cell r="BP873"/>
          <cell r="BQ873"/>
          <cell r="BR873"/>
          <cell r="BS873"/>
          <cell r="BU873"/>
          <cell r="BV873"/>
          <cell r="BW873"/>
          <cell r="BX873"/>
          <cell r="BY873"/>
          <cell r="BZ873"/>
          <cell r="CA873"/>
          <cell r="CB873"/>
          <cell r="CC873"/>
        </row>
        <row r="874">
          <cell r="C874"/>
          <cell r="D874"/>
          <cell r="E874"/>
          <cell r="F874"/>
          <cell r="G874"/>
          <cell r="H874"/>
          <cell r="I874"/>
          <cell r="J874"/>
          <cell r="K874"/>
          <cell r="L874"/>
          <cell r="M874"/>
          <cell r="N874"/>
          <cell r="O874"/>
          <cell r="P874"/>
          <cell r="Q874"/>
          <cell r="R874"/>
          <cell r="S874"/>
          <cell r="T874"/>
          <cell r="U874"/>
          <cell r="V874"/>
          <cell r="W874" t="str">
            <v/>
          </cell>
          <cell r="X874"/>
          <cell r="Y874"/>
          <cell r="Z874"/>
          <cell r="AA874"/>
          <cell r="AB874"/>
          <cell r="AC874"/>
          <cell r="AD874"/>
          <cell r="AE874"/>
          <cell r="AF874"/>
          <cell r="AG874"/>
          <cell r="AH874"/>
          <cell r="AI874"/>
          <cell r="AJ874"/>
          <cell r="AK874"/>
          <cell r="AL874"/>
          <cell r="AM874"/>
          <cell r="AN874"/>
          <cell r="AO874" t="e">
            <v>#N/A</v>
          </cell>
          <cell r="AP874"/>
          <cell r="AQ874"/>
          <cell r="AR874"/>
          <cell r="AS874"/>
          <cell r="AT874"/>
          <cell r="AU874"/>
          <cell r="AV874"/>
          <cell r="AW874"/>
          <cell r="AX874" t="str">
            <v/>
          </cell>
          <cell r="AY874"/>
          <cell r="AZ874"/>
          <cell r="BA874"/>
          <cell r="BB874"/>
          <cell r="BC874"/>
          <cell r="BD874"/>
          <cell r="BE874"/>
          <cell r="BF874"/>
          <cell r="BG874"/>
          <cell r="BH874"/>
          <cell r="BI874"/>
          <cell r="BJ874"/>
          <cell r="BK874"/>
          <cell r="BL874"/>
          <cell r="BM874"/>
          <cell r="BN874"/>
          <cell r="BO874"/>
          <cell r="BP874"/>
          <cell r="BQ874"/>
          <cell r="BR874"/>
          <cell r="BS874"/>
          <cell r="BU874"/>
          <cell r="BV874"/>
          <cell r="BW874"/>
          <cell r="BX874"/>
          <cell r="BY874"/>
          <cell r="BZ874"/>
          <cell r="CA874"/>
          <cell r="CB874"/>
          <cell r="CC874"/>
        </row>
        <row r="875">
          <cell r="C875"/>
          <cell r="D875"/>
          <cell r="E875"/>
          <cell r="F875"/>
          <cell r="G875"/>
          <cell r="H875"/>
          <cell r="I875"/>
          <cell r="J875"/>
          <cell r="K875"/>
          <cell r="L875"/>
          <cell r="M875"/>
          <cell r="N875"/>
          <cell r="O875"/>
          <cell r="P875"/>
          <cell r="Q875"/>
          <cell r="R875"/>
          <cell r="S875"/>
          <cell r="T875"/>
          <cell r="U875"/>
          <cell r="V875"/>
          <cell r="W875" t="str">
            <v/>
          </cell>
          <cell r="X875"/>
          <cell r="Y875"/>
          <cell r="Z875"/>
          <cell r="AA875"/>
          <cell r="AB875"/>
          <cell r="AC875"/>
          <cell r="AD875"/>
          <cell r="AE875"/>
          <cell r="AF875"/>
          <cell r="AG875"/>
          <cell r="AH875"/>
          <cell r="AI875"/>
          <cell r="AJ875"/>
          <cell r="AK875"/>
          <cell r="AL875"/>
          <cell r="AM875"/>
          <cell r="AN875"/>
          <cell r="AO875" t="e">
            <v>#N/A</v>
          </cell>
          <cell r="AP875"/>
          <cell r="AQ875"/>
          <cell r="AR875"/>
          <cell r="AS875"/>
          <cell r="AT875"/>
          <cell r="AU875"/>
          <cell r="AV875"/>
          <cell r="AW875"/>
          <cell r="AX875" t="str">
            <v/>
          </cell>
          <cell r="AY875"/>
          <cell r="AZ875"/>
          <cell r="BA875"/>
          <cell r="BB875"/>
          <cell r="BC875"/>
          <cell r="BD875"/>
          <cell r="BE875"/>
          <cell r="BF875"/>
          <cell r="BG875"/>
          <cell r="BH875"/>
          <cell r="BI875"/>
          <cell r="BJ875"/>
          <cell r="BK875"/>
          <cell r="BL875"/>
          <cell r="BM875"/>
          <cell r="BN875"/>
          <cell r="BO875"/>
          <cell r="BP875"/>
          <cell r="BQ875"/>
          <cell r="BR875"/>
          <cell r="BS875"/>
          <cell r="BU875"/>
          <cell r="BV875"/>
          <cell r="BW875"/>
          <cell r="BX875"/>
          <cell r="BY875"/>
          <cell r="BZ875"/>
          <cell r="CA875"/>
          <cell r="CB875"/>
          <cell r="CC875"/>
        </row>
        <row r="876">
          <cell r="C876"/>
          <cell r="D876"/>
          <cell r="E876"/>
          <cell r="F876"/>
          <cell r="G876"/>
          <cell r="H876"/>
          <cell r="I876"/>
          <cell r="J876"/>
          <cell r="K876"/>
          <cell r="L876"/>
          <cell r="M876"/>
          <cell r="N876"/>
          <cell r="O876"/>
          <cell r="P876"/>
          <cell r="Q876"/>
          <cell r="R876"/>
          <cell r="S876"/>
          <cell r="T876"/>
          <cell r="U876"/>
          <cell r="V876"/>
          <cell r="W876" t="str">
            <v/>
          </cell>
          <cell r="X876"/>
          <cell r="Y876"/>
          <cell r="Z876"/>
          <cell r="AA876"/>
          <cell r="AB876"/>
          <cell r="AC876"/>
          <cell r="AD876"/>
          <cell r="AE876"/>
          <cell r="AF876"/>
          <cell r="AG876"/>
          <cell r="AH876"/>
          <cell r="AI876"/>
          <cell r="AJ876"/>
          <cell r="AK876"/>
          <cell r="AL876"/>
          <cell r="AM876"/>
          <cell r="AN876"/>
          <cell r="AO876" t="e">
            <v>#N/A</v>
          </cell>
          <cell r="AP876"/>
          <cell r="AQ876"/>
          <cell r="AR876"/>
          <cell r="AS876"/>
          <cell r="AT876"/>
          <cell r="AU876"/>
          <cell r="AV876"/>
          <cell r="AW876"/>
          <cell r="AX876" t="str">
            <v/>
          </cell>
          <cell r="AY876"/>
          <cell r="AZ876"/>
          <cell r="BA876"/>
          <cell r="BB876"/>
          <cell r="BC876"/>
          <cell r="BD876"/>
          <cell r="BE876"/>
          <cell r="BF876"/>
          <cell r="BG876"/>
          <cell r="BH876"/>
          <cell r="BI876"/>
          <cell r="BJ876"/>
          <cell r="BK876"/>
          <cell r="BL876"/>
          <cell r="BM876"/>
          <cell r="BN876"/>
          <cell r="BO876"/>
          <cell r="BP876"/>
          <cell r="BQ876"/>
          <cell r="BR876"/>
          <cell r="BS876"/>
          <cell r="BU876"/>
          <cell r="BV876"/>
          <cell r="BW876"/>
          <cell r="BX876"/>
          <cell r="BY876"/>
          <cell r="BZ876"/>
          <cell r="CA876"/>
          <cell r="CB876"/>
          <cell r="CC876"/>
        </row>
        <row r="877">
          <cell r="C877"/>
          <cell r="D877"/>
          <cell r="E877"/>
          <cell r="F877"/>
          <cell r="G877"/>
          <cell r="H877"/>
          <cell r="I877"/>
          <cell r="J877"/>
          <cell r="K877"/>
          <cell r="L877"/>
          <cell r="M877"/>
          <cell r="N877"/>
          <cell r="O877"/>
          <cell r="P877"/>
          <cell r="Q877"/>
          <cell r="R877"/>
          <cell r="S877"/>
          <cell r="T877"/>
          <cell r="U877"/>
          <cell r="V877"/>
          <cell r="W877" t="str">
            <v/>
          </cell>
          <cell r="X877"/>
          <cell r="Y877"/>
          <cell r="Z877"/>
          <cell r="AA877"/>
          <cell r="AB877"/>
          <cell r="AC877"/>
          <cell r="AD877"/>
          <cell r="AE877"/>
          <cell r="AF877"/>
          <cell r="AG877"/>
          <cell r="AH877"/>
          <cell r="AI877"/>
          <cell r="AJ877"/>
          <cell r="AK877"/>
          <cell r="AL877"/>
          <cell r="AM877"/>
          <cell r="AN877"/>
          <cell r="AO877" t="e">
            <v>#N/A</v>
          </cell>
          <cell r="AP877"/>
          <cell r="AQ877"/>
          <cell r="AR877"/>
          <cell r="AS877"/>
          <cell r="AT877"/>
          <cell r="AU877"/>
          <cell r="AV877"/>
          <cell r="AW877"/>
          <cell r="AX877" t="str">
            <v/>
          </cell>
          <cell r="AY877"/>
          <cell r="AZ877"/>
          <cell r="BA877"/>
          <cell r="BB877"/>
          <cell r="BC877"/>
          <cell r="BD877"/>
          <cell r="BE877"/>
          <cell r="BF877"/>
          <cell r="BG877"/>
          <cell r="BH877"/>
          <cell r="BI877"/>
          <cell r="BJ877"/>
          <cell r="BK877"/>
          <cell r="BL877"/>
          <cell r="BM877"/>
          <cell r="BN877"/>
          <cell r="BO877"/>
          <cell r="BP877"/>
          <cell r="BQ877"/>
          <cell r="BR877"/>
          <cell r="BS877"/>
          <cell r="BU877"/>
          <cell r="BV877"/>
          <cell r="BW877"/>
          <cell r="BX877"/>
          <cell r="BY877"/>
          <cell r="BZ877"/>
          <cell r="CA877"/>
          <cell r="CB877"/>
          <cell r="CC877"/>
        </row>
        <row r="878">
          <cell r="C878"/>
          <cell r="D878"/>
          <cell r="E878"/>
          <cell r="F878"/>
          <cell r="G878"/>
          <cell r="H878"/>
          <cell r="I878"/>
          <cell r="J878"/>
          <cell r="K878"/>
          <cell r="L878"/>
          <cell r="M878"/>
          <cell r="N878"/>
          <cell r="O878"/>
          <cell r="P878"/>
          <cell r="Q878"/>
          <cell r="R878"/>
          <cell r="S878"/>
          <cell r="T878"/>
          <cell r="U878"/>
          <cell r="V878"/>
          <cell r="W878" t="str">
            <v/>
          </cell>
          <cell r="X878"/>
          <cell r="Y878"/>
          <cell r="Z878"/>
          <cell r="AA878"/>
          <cell r="AB878"/>
          <cell r="AC878"/>
          <cell r="AD878"/>
          <cell r="AE878"/>
          <cell r="AF878"/>
          <cell r="AG878"/>
          <cell r="AH878"/>
          <cell r="AI878"/>
          <cell r="AJ878"/>
          <cell r="AK878"/>
          <cell r="AL878"/>
          <cell r="AM878"/>
          <cell r="AN878"/>
          <cell r="AO878" t="e">
            <v>#N/A</v>
          </cell>
          <cell r="AP878"/>
          <cell r="AQ878"/>
          <cell r="AR878"/>
          <cell r="AS878"/>
          <cell r="AT878"/>
          <cell r="AU878"/>
          <cell r="AV878"/>
          <cell r="AW878"/>
          <cell r="AX878" t="str">
            <v/>
          </cell>
          <cell r="AY878"/>
          <cell r="AZ878"/>
          <cell r="BA878"/>
          <cell r="BB878"/>
          <cell r="BC878"/>
          <cell r="BD878"/>
          <cell r="BE878"/>
          <cell r="BF878"/>
          <cell r="BG878"/>
          <cell r="BH878"/>
          <cell r="BI878"/>
          <cell r="BJ878"/>
          <cell r="BK878"/>
          <cell r="BL878"/>
          <cell r="BM878"/>
          <cell r="BN878"/>
          <cell r="BO878"/>
          <cell r="BP878"/>
          <cell r="BQ878"/>
          <cell r="BR878"/>
          <cell r="BS878"/>
          <cell r="BU878"/>
          <cell r="BV878"/>
          <cell r="BW878"/>
          <cell r="BX878"/>
          <cell r="BY878"/>
          <cell r="BZ878"/>
          <cell r="CA878"/>
          <cell r="CB878"/>
          <cell r="CC878"/>
        </row>
        <row r="879">
          <cell r="C879"/>
          <cell r="D879"/>
          <cell r="E879"/>
          <cell r="F879"/>
          <cell r="G879"/>
          <cell r="H879"/>
          <cell r="I879"/>
          <cell r="J879"/>
          <cell r="K879"/>
          <cell r="L879"/>
          <cell r="M879"/>
          <cell r="N879"/>
          <cell r="O879"/>
          <cell r="P879"/>
          <cell r="Q879"/>
          <cell r="R879"/>
          <cell r="S879"/>
          <cell r="T879"/>
          <cell r="U879"/>
          <cell r="V879"/>
          <cell r="W879" t="str">
            <v/>
          </cell>
          <cell r="X879"/>
          <cell r="Y879"/>
          <cell r="Z879"/>
          <cell r="AA879"/>
          <cell r="AB879"/>
          <cell r="AC879"/>
          <cell r="AD879"/>
          <cell r="AE879"/>
          <cell r="AF879"/>
          <cell r="AG879"/>
          <cell r="AH879"/>
          <cell r="AI879"/>
          <cell r="AJ879"/>
          <cell r="AK879"/>
          <cell r="AL879"/>
          <cell r="AM879"/>
          <cell r="AN879"/>
          <cell r="AO879" t="e">
            <v>#N/A</v>
          </cell>
          <cell r="AP879"/>
          <cell r="AQ879"/>
          <cell r="AR879"/>
          <cell r="AS879"/>
          <cell r="AT879"/>
          <cell r="AU879"/>
          <cell r="AV879"/>
          <cell r="AW879"/>
          <cell r="AX879" t="str">
            <v/>
          </cell>
          <cell r="AY879"/>
          <cell r="AZ879"/>
          <cell r="BA879"/>
          <cell r="BB879"/>
          <cell r="BC879"/>
          <cell r="BD879"/>
          <cell r="BE879"/>
          <cell r="BF879"/>
          <cell r="BG879"/>
          <cell r="BH879"/>
          <cell r="BI879"/>
          <cell r="BJ879"/>
          <cell r="BK879"/>
          <cell r="BL879"/>
          <cell r="BM879"/>
          <cell r="BN879"/>
          <cell r="BO879"/>
          <cell r="BP879"/>
          <cell r="BQ879"/>
          <cell r="BR879"/>
          <cell r="BS879"/>
          <cell r="BU879"/>
          <cell r="BV879"/>
          <cell r="BW879"/>
          <cell r="BX879"/>
          <cell r="BY879"/>
          <cell r="BZ879"/>
          <cell r="CA879"/>
          <cell r="CB879"/>
          <cell r="CC879"/>
        </row>
        <row r="880">
          <cell r="C880"/>
          <cell r="D880"/>
          <cell r="E880"/>
          <cell r="F880"/>
          <cell r="G880"/>
          <cell r="H880"/>
          <cell r="I880"/>
          <cell r="J880"/>
          <cell r="K880"/>
          <cell r="L880"/>
          <cell r="M880"/>
          <cell r="N880"/>
          <cell r="O880"/>
          <cell r="P880"/>
          <cell r="Q880"/>
          <cell r="R880"/>
          <cell r="S880"/>
          <cell r="T880"/>
          <cell r="U880"/>
          <cell r="V880"/>
          <cell r="W880" t="str">
            <v/>
          </cell>
          <cell r="X880"/>
          <cell r="Y880"/>
          <cell r="Z880"/>
          <cell r="AA880"/>
          <cell r="AB880"/>
          <cell r="AC880"/>
          <cell r="AD880"/>
          <cell r="AE880"/>
          <cell r="AF880"/>
          <cell r="AG880"/>
          <cell r="AH880"/>
          <cell r="AI880"/>
          <cell r="AJ880"/>
          <cell r="AK880"/>
          <cell r="AL880"/>
          <cell r="AM880"/>
          <cell r="AN880"/>
          <cell r="AO880" t="e">
            <v>#N/A</v>
          </cell>
          <cell r="AP880"/>
          <cell r="AQ880"/>
          <cell r="AR880"/>
          <cell r="AS880"/>
          <cell r="AT880"/>
          <cell r="AU880"/>
          <cell r="AV880"/>
          <cell r="AW880"/>
          <cell r="AX880" t="str">
            <v/>
          </cell>
          <cell r="AY880"/>
          <cell r="AZ880"/>
          <cell r="BA880"/>
          <cell r="BB880"/>
          <cell r="BC880"/>
          <cell r="BD880"/>
          <cell r="BE880"/>
          <cell r="BF880"/>
          <cell r="BG880"/>
          <cell r="BH880"/>
          <cell r="BI880"/>
          <cell r="BJ880"/>
          <cell r="BK880"/>
          <cell r="BL880"/>
          <cell r="BM880"/>
          <cell r="BN880"/>
          <cell r="BO880"/>
          <cell r="BP880"/>
          <cell r="BQ880"/>
          <cell r="BR880"/>
          <cell r="BS880"/>
          <cell r="BU880"/>
          <cell r="BV880"/>
          <cell r="BW880"/>
          <cell r="BX880"/>
          <cell r="BY880"/>
          <cell r="BZ880"/>
          <cell r="CA880"/>
          <cell r="CB880"/>
          <cell r="CC880"/>
        </row>
        <row r="881">
          <cell r="C881"/>
          <cell r="D881"/>
          <cell r="E881"/>
          <cell r="F881"/>
          <cell r="G881"/>
          <cell r="H881"/>
          <cell r="I881"/>
          <cell r="J881"/>
          <cell r="K881"/>
          <cell r="L881"/>
          <cell r="M881"/>
          <cell r="N881"/>
          <cell r="O881"/>
          <cell r="P881"/>
          <cell r="Q881"/>
          <cell r="R881"/>
          <cell r="S881"/>
          <cell r="T881"/>
          <cell r="U881"/>
          <cell r="V881"/>
          <cell r="W881" t="str">
            <v/>
          </cell>
          <cell r="X881"/>
          <cell r="Y881"/>
          <cell r="Z881"/>
          <cell r="AA881"/>
          <cell r="AB881"/>
          <cell r="AC881"/>
          <cell r="AD881"/>
          <cell r="AE881"/>
          <cell r="AF881"/>
          <cell r="AG881"/>
          <cell r="AH881"/>
          <cell r="AI881"/>
          <cell r="AJ881"/>
          <cell r="AK881"/>
          <cell r="AL881"/>
          <cell r="AM881"/>
          <cell r="AN881"/>
          <cell r="AO881" t="e">
            <v>#N/A</v>
          </cell>
          <cell r="AP881"/>
          <cell r="AQ881"/>
          <cell r="AR881"/>
          <cell r="AS881"/>
          <cell r="AT881"/>
          <cell r="AU881"/>
          <cell r="AV881"/>
          <cell r="AW881"/>
          <cell r="AX881" t="str">
            <v/>
          </cell>
          <cell r="AY881"/>
          <cell r="AZ881"/>
          <cell r="BA881"/>
          <cell r="BB881"/>
          <cell r="BC881"/>
          <cell r="BD881"/>
          <cell r="BE881"/>
          <cell r="BF881"/>
          <cell r="BG881"/>
          <cell r="BH881"/>
          <cell r="BI881"/>
          <cell r="BJ881"/>
          <cell r="BK881"/>
          <cell r="BL881"/>
          <cell r="BM881"/>
          <cell r="BN881"/>
          <cell r="BO881"/>
          <cell r="BP881"/>
          <cell r="BQ881"/>
          <cell r="BR881"/>
          <cell r="BS881"/>
          <cell r="BU881"/>
          <cell r="BV881"/>
          <cell r="BW881"/>
          <cell r="BX881"/>
          <cell r="BY881"/>
          <cell r="BZ881"/>
          <cell r="CA881"/>
          <cell r="CB881"/>
          <cell r="CC881"/>
        </row>
        <row r="882">
          <cell r="C882"/>
          <cell r="D882"/>
          <cell r="E882"/>
          <cell r="F882"/>
          <cell r="G882"/>
          <cell r="H882"/>
          <cell r="I882"/>
          <cell r="J882"/>
          <cell r="K882"/>
          <cell r="L882"/>
          <cell r="M882"/>
          <cell r="N882"/>
          <cell r="O882"/>
          <cell r="P882"/>
          <cell r="Q882"/>
          <cell r="R882"/>
          <cell r="S882"/>
          <cell r="T882"/>
          <cell r="U882"/>
          <cell r="V882"/>
          <cell r="W882" t="str">
            <v/>
          </cell>
          <cell r="X882"/>
          <cell r="Y882"/>
          <cell r="Z882"/>
          <cell r="AA882"/>
          <cell r="AB882"/>
          <cell r="AC882"/>
          <cell r="AD882"/>
          <cell r="AE882"/>
          <cell r="AF882"/>
          <cell r="AG882"/>
          <cell r="AH882"/>
          <cell r="AI882"/>
          <cell r="AJ882"/>
          <cell r="AK882"/>
          <cell r="AL882"/>
          <cell r="AM882"/>
          <cell r="AN882"/>
          <cell r="AO882" t="e">
            <v>#N/A</v>
          </cell>
          <cell r="AP882"/>
          <cell r="AQ882"/>
          <cell r="AR882"/>
          <cell r="AS882"/>
          <cell r="AT882"/>
          <cell r="AU882"/>
          <cell r="AV882"/>
          <cell r="AW882"/>
          <cell r="AX882" t="str">
            <v/>
          </cell>
          <cell r="AY882"/>
          <cell r="AZ882"/>
          <cell r="BA882"/>
          <cell r="BB882"/>
          <cell r="BC882"/>
          <cell r="BD882"/>
          <cell r="BE882"/>
          <cell r="BF882"/>
          <cell r="BG882"/>
          <cell r="BH882"/>
          <cell r="BI882"/>
          <cell r="BJ882"/>
          <cell r="BK882"/>
          <cell r="BL882"/>
          <cell r="BM882"/>
          <cell r="BN882"/>
          <cell r="BO882"/>
          <cell r="BP882"/>
          <cell r="BQ882"/>
          <cell r="BR882"/>
          <cell r="BS882"/>
          <cell r="BU882"/>
          <cell r="BV882"/>
          <cell r="BW882"/>
          <cell r="BX882"/>
          <cell r="BY882"/>
          <cell r="BZ882"/>
          <cell r="CA882"/>
          <cell r="CB882"/>
          <cell r="CC882"/>
        </row>
        <row r="883">
          <cell r="C883"/>
          <cell r="D883"/>
          <cell r="E883"/>
          <cell r="F883"/>
          <cell r="G883"/>
          <cell r="H883"/>
          <cell r="I883"/>
          <cell r="J883"/>
          <cell r="K883"/>
          <cell r="L883"/>
          <cell r="M883"/>
          <cell r="N883"/>
          <cell r="O883"/>
          <cell r="P883"/>
          <cell r="Q883"/>
          <cell r="R883"/>
          <cell r="S883"/>
          <cell r="T883"/>
          <cell r="U883"/>
          <cell r="V883"/>
          <cell r="W883" t="str">
            <v/>
          </cell>
          <cell r="X883"/>
          <cell r="Y883"/>
          <cell r="Z883"/>
          <cell r="AA883"/>
          <cell r="AB883"/>
          <cell r="AC883"/>
          <cell r="AD883"/>
          <cell r="AE883"/>
          <cell r="AF883"/>
          <cell r="AG883"/>
          <cell r="AH883"/>
          <cell r="AI883"/>
          <cell r="AJ883"/>
          <cell r="AK883"/>
          <cell r="AL883"/>
          <cell r="AM883"/>
          <cell r="AN883"/>
          <cell r="AO883" t="e">
            <v>#N/A</v>
          </cell>
          <cell r="AP883"/>
          <cell r="AQ883"/>
          <cell r="AR883"/>
          <cell r="AS883"/>
          <cell r="AT883"/>
          <cell r="AU883"/>
          <cell r="AV883"/>
          <cell r="AW883"/>
          <cell r="AX883" t="str">
            <v/>
          </cell>
          <cell r="AY883"/>
          <cell r="AZ883"/>
          <cell r="BA883"/>
          <cell r="BB883"/>
          <cell r="BC883"/>
          <cell r="BD883"/>
          <cell r="BE883"/>
          <cell r="BF883"/>
          <cell r="BG883"/>
          <cell r="BH883"/>
          <cell r="BI883"/>
          <cell r="BJ883"/>
          <cell r="BK883"/>
          <cell r="BL883"/>
          <cell r="BM883"/>
          <cell r="BN883"/>
          <cell r="BO883"/>
          <cell r="BP883"/>
          <cell r="BQ883"/>
          <cell r="BR883"/>
          <cell r="BS883"/>
          <cell r="BU883"/>
          <cell r="BV883"/>
          <cell r="BW883"/>
          <cell r="BX883"/>
          <cell r="BY883"/>
          <cell r="BZ883"/>
          <cell r="CA883"/>
          <cell r="CB883"/>
          <cell r="CC883"/>
        </row>
        <row r="884">
          <cell r="C884"/>
          <cell r="D884"/>
          <cell r="E884"/>
          <cell r="F884"/>
          <cell r="G884"/>
          <cell r="H884"/>
          <cell r="I884"/>
          <cell r="J884"/>
          <cell r="K884"/>
          <cell r="L884"/>
          <cell r="M884"/>
          <cell r="N884"/>
          <cell r="O884"/>
          <cell r="P884"/>
          <cell r="Q884"/>
          <cell r="R884"/>
          <cell r="S884"/>
          <cell r="T884"/>
          <cell r="U884"/>
          <cell r="V884"/>
          <cell r="W884" t="str">
            <v/>
          </cell>
          <cell r="X884"/>
          <cell r="Y884"/>
          <cell r="Z884"/>
          <cell r="AA884"/>
          <cell r="AB884"/>
          <cell r="AC884"/>
          <cell r="AD884"/>
          <cell r="AE884"/>
          <cell r="AF884"/>
          <cell r="AG884"/>
          <cell r="AH884"/>
          <cell r="AI884"/>
          <cell r="AJ884"/>
          <cell r="AK884"/>
          <cell r="AL884"/>
          <cell r="AM884"/>
          <cell r="AN884"/>
          <cell r="AO884" t="e">
            <v>#N/A</v>
          </cell>
          <cell r="AP884"/>
          <cell r="AQ884"/>
          <cell r="AR884"/>
          <cell r="AS884"/>
          <cell r="AT884"/>
          <cell r="AU884"/>
          <cell r="AV884"/>
          <cell r="AW884"/>
          <cell r="AX884" t="str">
            <v/>
          </cell>
          <cell r="AY884"/>
          <cell r="AZ884"/>
          <cell r="BA884"/>
          <cell r="BB884"/>
          <cell r="BC884"/>
          <cell r="BD884"/>
          <cell r="BE884"/>
          <cell r="BF884"/>
          <cell r="BG884"/>
          <cell r="BH884"/>
          <cell r="BI884"/>
          <cell r="BJ884"/>
          <cell r="BK884"/>
          <cell r="BL884"/>
          <cell r="BM884"/>
          <cell r="BN884"/>
          <cell r="BO884"/>
          <cell r="BP884"/>
          <cell r="BQ884"/>
          <cell r="BR884"/>
          <cell r="BS884"/>
          <cell r="BU884"/>
          <cell r="BV884"/>
          <cell r="BW884"/>
          <cell r="BX884"/>
          <cell r="BY884"/>
          <cell r="BZ884"/>
          <cell r="CA884"/>
          <cell r="CB884"/>
          <cell r="CC884"/>
        </row>
        <row r="885">
          <cell r="C885"/>
          <cell r="D885"/>
          <cell r="E885"/>
          <cell r="F885"/>
          <cell r="G885"/>
          <cell r="H885"/>
          <cell r="I885"/>
          <cell r="J885"/>
          <cell r="K885"/>
          <cell r="L885"/>
          <cell r="M885"/>
          <cell r="N885"/>
          <cell r="O885"/>
          <cell r="P885"/>
          <cell r="Q885"/>
          <cell r="R885"/>
          <cell r="S885"/>
          <cell r="T885"/>
          <cell r="U885"/>
          <cell r="V885"/>
          <cell r="W885" t="str">
            <v/>
          </cell>
          <cell r="X885"/>
          <cell r="Y885"/>
          <cell r="Z885"/>
          <cell r="AA885"/>
          <cell r="AB885"/>
          <cell r="AC885"/>
          <cell r="AD885"/>
          <cell r="AE885"/>
          <cell r="AF885"/>
          <cell r="AG885"/>
          <cell r="AH885"/>
          <cell r="AI885"/>
          <cell r="AJ885"/>
          <cell r="AK885"/>
          <cell r="AL885"/>
          <cell r="AM885"/>
          <cell r="AN885"/>
          <cell r="AO885" t="e">
            <v>#N/A</v>
          </cell>
          <cell r="AP885"/>
          <cell r="AQ885"/>
          <cell r="AR885"/>
          <cell r="AS885"/>
          <cell r="AT885"/>
          <cell r="AU885"/>
          <cell r="AV885"/>
          <cell r="AW885"/>
          <cell r="AX885" t="str">
            <v/>
          </cell>
          <cell r="AY885"/>
          <cell r="AZ885"/>
          <cell r="BA885"/>
          <cell r="BB885"/>
          <cell r="BC885"/>
          <cell r="BD885"/>
          <cell r="BE885"/>
          <cell r="BF885"/>
          <cell r="BG885"/>
          <cell r="BH885"/>
          <cell r="BI885"/>
          <cell r="BJ885"/>
          <cell r="BK885"/>
          <cell r="BL885"/>
          <cell r="BM885"/>
          <cell r="BN885"/>
          <cell r="BO885"/>
          <cell r="BP885"/>
          <cell r="BQ885"/>
          <cell r="BR885"/>
          <cell r="BS885"/>
          <cell r="BU885"/>
          <cell r="BV885"/>
          <cell r="BW885"/>
          <cell r="BX885"/>
          <cell r="BY885"/>
          <cell r="BZ885"/>
          <cell r="CA885"/>
          <cell r="CB885"/>
          <cell r="CC885"/>
        </row>
        <row r="886">
          <cell r="C886"/>
          <cell r="D886"/>
          <cell r="E886"/>
          <cell r="F886"/>
          <cell r="G886"/>
          <cell r="H886"/>
          <cell r="I886"/>
          <cell r="J886"/>
          <cell r="K886"/>
          <cell r="L886"/>
          <cell r="M886"/>
          <cell r="N886"/>
          <cell r="O886"/>
          <cell r="P886"/>
          <cell r="Q886"/>
          <cell r="R886"/>
          <cell r="S886"/>
          <cell r="T886"/>
          <cell r="U886"/>
          <cell r="V886"/>
          <cell r="W886" t="str">
            <v/>
          </cell>
          <cell r="X886"/>
          <cell r="Y886"/>
          <cell r="Z886"/>
          <cell r="AA886"/>
          <cell r="AB886"/>
          <cell r="AC886"/>
          <cell r="AD886"/>
          <cell r="AE886"/>
          <cell r="AF886"/>
          <cell r="AG886"/>
          <cell r="AH886"/>
          <cell r="AI886"/>
          <cell r="AJ886"/>
          <cell r="AK886"/>
          <cell r="AL886"/>
          <cell r="AM886"/>
          <cell r="AN886"/>
          <cell r="AO886" t="e">
            <v>#N/A</v>
          </cell>
          <cell r="AP886"/>
          <cell r="AQ886"/>
          <cell r="AR886"/>
          <cell r="AS886"/>
          <cell r="AT886"/>
          <cell r="AU886"/>
          <cell r="AV886"/>
          <cell r="AW886"/>
          <cell r="AX886" t="str">
            <v/>
          </cell>
          <cell r="AY886"/>
          <cell r="AZ886"/>
          <cell r="BA886"/>
          <cell r="BB886"/>
          <cell r="BC886"/>
          <cell r="BD886"/>
          <cell r="BE886"/>
          <cell r="BF886"/>
          <cell r="BG886"/>
          <cell r="BH886"/>
          <cell r="BI886"/>
          <cell r="BJ886"/>
          <cell r="BK886"/>
          <cell r="BL886"/>
          <cell r="BM886"/>
          <cell r="BN886"/>
          <cell r="BO886"/>
          <cell r="BP886"/>
          <cell r="BQ886"/>
          <cell r="BR886"/>
          <cell r="BS886"/>
          <cell r="BU886"/>
          <cell r="BV886"/>
          <cell r="BW886"/>
          <cell r="BX886"/>
          <cell r="BY886"/>
          <cell r="BZ886"/>
          <cell r="CA886"/>
          <cell r="CB886"/>
          <cell r="CC886"/>
        </row>
        <row r="887">
          <cell r="C887"/>
          <cell r="D887"/>
          <cell r="E887"/>
          <cell r="F887"/>
          <cell r="G887"/>
          <cell r="H887"/>
          <cell r="I887"/>
          <cell r="J887"/>
          <cell r="K887"/>
          <cell r="L887"/>
          <cell r="M887"/>
          <cell r="N887"/>
          <cell r="O887"/>
          <cell r="P887"/>
          <cell r="Q887"/>
          <cell r="R887"/>
          <cell r="S887"/>
          <cell r="T887"/>
          <cell r="U887"/>
          <cell r="V887"/>
          <cell r="W887" t="str">
            <v/>
          </cell>
          <cell r="X887"/>
          <cell r="Y887"/>
          <cell r="Z887"/>
          <cell r="AA887"/>
          <cell r="AB887"/>
          <cell r="AC887"/>
          <cell r="AD887"/>
          <cell r="AE887"/>
          <cell r="AF887"/>
          <cell r="AG887"/>
          <cell r="AH887"/>
          <cell r="AI887"/>
          <cell r="AJ887"/>
          <cell r="AK887"/>
          <cell r="AL887"/>
          <cell r="AM887"/>
          <cell r="AN887"/>
          <cell r="AO887" t="e">
            <v>#N/A</v>
          </cell>
          <cell r="AP887"/>
          <cell r="AQ887"/>
          <cell r="AR887"/>
          <cell r="AS887"/>
          <cell r="AT887"/>
          <cell r="AU887"/>
          <cell r="AV887"/>
          <cell r="AW887"/>
          <cell r="AX887" t="str">
            <v/>
          </cell>
          <cell r="AY887"/>
          <cell r="AZ887"/>
          <cell r="BA887"/>
          <cell r="BB887"/>
          <cell r="BC887"/>
          <cell r="BD887"/>
          <cell r="BE887"/>
          <cell r="BF887"/>
          <cell r="BG887"/>
          <cell r="BH887"/>
          <cell r="BI887"/>
          <cell r="BJ887"/>
          <cell r="BK887"/>
          <cell r="BL887"/>
          <cell r="BM887"/>
          <cell r="BN887"/>
          <cell r="BO887"/>
          <cell r="BP887"/>
          <cell r="BQ887"/>
          <cell r="BR887"/>
          <cell r="BS887"/>
          <cell r="BU887"/>
          <cell r="BV887"/>
          <cell r="BW887"/>
          <cell r="BX887"/>
          <cell r="BY887"/>
          <cell r="BZ887"/>
          <cell r="CA887"/>
          <cell r="CB887"/>
          <cell r="CC887"/>
        </row>
        <row r="888">
          <cell r="C888"/>
          <cell r="D888"/>
          <cell r="E888"/>
          <cell r="F888"/>
          <cell r="G888"/>
          <cell r="H888"/>
          <cell r="I888"/>
          <cell r="J888"/>
          <cell r="K888"/>
          <cell r="L888"/>
          <cell r="M888"/>
          <cell r="N888"/>
          <cell r="O888"/>
          <cell r="P888"/>
          <cell r="Q888"/>
          <cell r="R888"/>
          <cell r="S888"/>
          <cell r="T888"/>
          <cell r="U888"/>
          <cell r="V888"/>
          <cell r="W888" t="str">
            <v/>
          </cell>
          <cell r="X888"/>
          <cell r="Y888"/>
          <cell r="Z888"/>
          <cell r="AA888"/>
          <cell r="AB888"/>
          <cell r="AC888"/>
          <cell r="AD888"/>
          <cell r="AE888"/>
          <cell r="AF888"/>
          <cell r="AG888"/>
          <cell r="AH888"/>
          <cell r="AI888"/>
          <cell r="AJ888"/>
          <cell r="AK888"/>
          <cell r="AL888"/>
          <cell r="AM888"/>
          <cell r="AN888"/>
          <cell r="AO888" t="e">
            <v>#N/A</v>
          </cell>
          <cell r="AP888"/>
          <cell r="AQ888"/>
          <cell r="AR888"/>
          <cell r="AS888"/>
          <cell r="AT888"/>
          <cell r="AU888"/>
          <cell r="AV888"/>
          <cell r="AW888"/>
          <cell r="AX888" t="str">
            <v/>
          </cell>
          <cell r="AY888"/>
          <cell r="AZ888"/>
          <cell r="BA888"/>
          <cell r="BB888"/>
          <cell r="BC888"/>
          <cell r="BD888"/>
          <cell r="BE888"/>
          <cell r="BF888"/>
          <cell r="BG888"/>
          <cell r="BH888"/>
          <cell r="BI888"/>
          <cell r="BJ888"/>
          <cell r="BK888"/>
          <cell r="BL888"/>
          <cell r="BM888"/>
          <cell r="BN888"/>
          <cell r="BO888"/>
          <cell r="BP888"/>
          <cell r="BQ888"/>
          <cell r="BR888"/>
          <cell r="BS888"/>
          <cell r="BU888"/>
          <cell r="BV888"/>
          <cell r="BW888"/>
          <cell r="BX888"/>
          <cell r="BY888"/>
          <cell r="BZ888"/>
          <cell r="CA888"/>
          <cell r="CB888"/>
          <cell r="CC888"/>
        </row>
        <row r="889">
          <cell r="C889"/>
          <cell r="D889"/>
          <cell r="E889"/>
          <cell r="F889"/>
          <cell r="G889"/>
          <cell r="H889"/>
          <cell r="I889"/>
          <cell r="J889"/>
          <cell r="K889"/>
          <cell r="L889"/>
          <cell r="M889"/>
          <cell r="N889"/>
          <cell r="O889"/>
          <cell r="P889"/>
          <cell r="Q889"/>
          <cell r="R889"/>
          <cell r="S889"/>
          <cell r="T889"/>
          <cell r="U889"/>
          <cell r="V889"/>
          <cell r="W889" t="str">
            <v/>
          </cell>
          <cell r="X889"/>
          <cell r="Y889"/>
          <cell r="Z889"/>
          <cell r="AA889"/>
          <cell r="AB889"/>
          <cell r="AC889"/>
          <cell r="AD889"/>
          <cell r="AE889"/>
          <cell r="AF889"/>
          <cell r="AG889"/>
          <cell r="AH889"/>
          <cell r="AI889"/>
          <cell r="AJ889"/>
          <cell r="AK889"/>
          <cell r="AL889"/>
          <cell r="AM889"/>
          <cell r="AN889"/>
          <cell r="AO889" t="e">
            <v>#N/A</v>
          </cell>
          <cell r="AP889"/>
          <cell r="AQ889"/>
          <cell r="AR889"/>
          <cell r="AS889"/>
          <cell r="AT889"/>
          <cell r="AU889"/>
          <cell r="AV889"/>
          <cell r="AW889"/>
          <cell r="AX889" t="str">
            <v/>
          </cell>
          <cell r="AY889"/>
          <cell r="AZ889"/>
          <cell r="BA889"/>
          <cell r="BB889"/>
          <cell r="BC889"/>
          <cell r="BD889"/>
          <cell r="BE889"/>
          <cell r="BF889"/>
          <cell r="BG889"/>
          <cell r="BH889"/>
          <cell r="BI889"/>
          <cell r="BJ889"/>
          <cell r="BK889"/>
          <cell r="BL889"/>
          <cell r="BM889"/>
          <cell r="BN889"/>
          <cell r="BO889"/>
          <cell r="BP889"/>
          <cell r="BQ889"/>
          <cell r="BR889"/>
          <cell r="BS889"/>
          <cell r="BU889"/>
          <cell r="BV889"/>
          <cell r="BW889"/>
          <cell r="BX889"/>
          <cell r="BY889"/>
          <cell r="BZ889"/>
          <cell r="CA889"/>
          <cell r="CB889"/>
          <cell r="CC889"/>
        </row>
        <row r="890">
          <cell r="C890"/>
          <cell r="D890"/>
          <cell r="E890"/>
          <cell r="F890"/>
          <cell r="G890"/>
          <cell r="H890"/>
          <cell r="I890"/>
          <cell r="J890"/>
          <cell r="K890"/>
          <cell r="L890"/>
          <cell r="M890"/>
          <cell r="N890"/>
          <cell r="O890"/>
          <cell r="P890"/>
          <cell r="Q890"/>
          <cell r="R890"/>
          <cell r="S890"/>
          <cell r="T890"/>
          <cell r="U890"/>
          <cell r="V890"/>
          <cell r="W890" t="str">
            <v/>
          </cell>
          <cell r="X890"/>
          <cell r="Y890"/>
          <cell r="Z890"/>
          <cell r="AA890"/>
          <cell r="AB890"/>
          <cell r="AC890"/>
          <cell r="AD890"/>
          <cell r="AE890"/>
          <cell r="AF890"/>
          <cell r="AG890"/>
          <cell r="AH890"/>
          <cell r="AI890"/>
          <cell r="AJ890"/>
          <cell r="AK890"/>
          <cell r="AL890"/>
          <cell r="AM890"/>
          <cell r="AN890"/>
          <cell r="AO890" t="e">
            <v>#N/A</v>
          </cell>
          <cell r="AP890"/>
          <cell r="AQ890"/>
          <cell r="AR890"/>
          <cell r="AS890"/>
          <cell r="AT890"/>
          <cell r="AU890"/>
          <cell r="AV890"/>
          <cell r="AW890"/>
          <cell r="AX890" t="str">
            <v/>
          </cell>
          <cell r="AY890"/>
          <cell r="AZ890"/>
          <cell r="BA890"/>
          <cell r="BB890"/>
          <cell r="BC890"/>
          <cell r="BD890"/>
          <cell r="BE890"/>
          <cell r="BF890"/>
          <cell r="BG890"/>
          <cell r="BH890"/>
          <cell r="BI890"/>
          <cell r="BJ890"/>
          <cell r="BK890"/>
          <cell r="BL890"/>
          <cell r="BM890"/>
          <cell r="BN890"/>
          <cell r="BO890"/>
          <cell r="BP890"/>
          <cell r="BQ890"/>
          <cell r="BR890"/>
          <cell r="BS890"/>
          <cell r="BU890"/>
          <cell r="BV890"/>
          <cell r="BW890"/>
          <cell r="BX890"/>
          <cell r="BY890"/>
          <cell r="BZ890"/>
          <cell r="CA890"/>
          <cell r="CB890"/>
          <cell r="CC890"/>
        </row>
        <row r="891">
          <cell r="C891"/>
          <cell r="D891"/>
          <cell r="E891"/>
          <cell r="F891"/>
          <cell r="G891"/>
          <cell r="H891"/>
          <cell r="I891"/>
          <cell r="J891"/>
          <cell r="K891"/>
          <cell r="L891"/>
          <cell r="M891"/>
          <cell r="N891"/>
          <cell r="O891"/>
          <cell r="P891"/>
          <cell r="Q891"/>
          <cell r="R891"/>
          <cell r="S891"/>
          <cell r="T891"/>
          <cell r="U891"/>
          <cell r="V891"/>
          <cell r="W891" t="str">
            <v/>
          </cell>
          <cell r="X891"/>
          <cell r="Y891"/>
          <cell r="Z891"/>
          <cell r="AA891"/>
          <cell r="AB891"/>
          <cell r="AC891"/>
          <cell r="AD891"/>
          <cell r="AE891"/>
          <cell r="AF891"/>
          <cell r="AG891"/>
          <cell r="AH891"/>
          <cell r="AI891"/>
          <cell r="AJ891"/>
          <cell r="AK891"/>
          <cell r="AL891"/>
          <cell r="AM891"/>
          <cell r="AN891"/>
          <cell r="AO891" t="e">
            <v>#N/A</v>
          </cell>
          <cell r="AP891"/>
          <cell r="AQ891"/>
          <cell r="AR891"/>
          <cell r="AS891"/>
          <cell r="AT891"/>
          <cell r="AU891"/>
          <cell r="AV891"/>
          <cell r="AW891"/>
          <cell r="AX891" t="str">
            <v/>
          </cell>
          <cell r="AY891"/>
          <cell r="AZ891"/>
          <cell r="BA891"/>
          <cell r="BB891"/>
          <cell r="BC891"/>
          <cell r="BD891"/>
          <cell r="BE891"/>
          <cell r="BF891"/>
          <cell r="BG891"/>
          <cell r="BH891"/>
          <cell r="BI891"/>
          <cell r="BJ891"/>
          <cell r="BK891"/>
          <cell r="BL891"/>
          <cell r="BM891"/>
          <cell r="BN891"/>
          <cell r="BO891"/>
          <cell r="BP891"/>
          <cell r="BQ891"/>
          <cell r="BR891"/>
          <cell r="BS891"/>
          <cell r="BU891"/>
          <cell r="BV891"/>
          <cell r="BW891"/>
          <cell r="BX891"/>
          <cell r="BY891"/>
          <cell r="BZ891"/>
          <cell r="CA891"/>
          <cell r="CB891"/>
          <cell r="CC891"/>
        </row>
        <row r="892">
          <cell r="C892"/>
          <cell r="D892"/>
          <cell r="E892"/>
          <cell r="F892"/>
          <cell r="G892"/>
          <cell r="H892"/>
          <cell r="I892"/>
          <cell r="J892"/>
          <cell r="K892"/>
          <cell r="L892"/>
          <cell r="M892"/>
          <cell r="N892"/>
          <cell r="O892"/>
          <cell r="P892"/>
          <cell r="Q892"/>
          <cell r="R892"/>
          <cell r="S892"/>
          <cell r="T892"/>
          <cell r="U892"/>
          <cell r="V892"/>
          <cell r="W892" t="str">
            <v/>
          </cell>
          <cell r="X892"/>
          <cell r="Y892"/>
          <cell r="Z892"/>
          <cell r="AA892"/>
          <cell r="AB892"/>
          <cell r="AC892"/>
          <cell r="AD892"/>
          <cell r="AE892"/>
          <cell r="AF892"/>
          <cell r="AG892"/>
          <cell r="AH892"/>
          <cell r="AI892"/>
          <cell r="AJ892"/>
          <cell r="AK892"/>
          <cell r="AL892"/>
          <cell r="AM892"/>
          <cell r="AN892"/>
          <cell r="AO892" t="e">
            <v>#N/A</v>
          </cell>
          <cell r="AP892"/>
          <cell r="AQ892"/>
          <cell r="AR892"/>
          <cell r="AS892"/>
          <cell r="AT892"/>
          <cell r="AU892"/>
          <cell r="AV892"/>
          <cell r="AW892"/>
          <cell r="AX892" t="str">
            <v/>
          </cell>
          <cell r="AY892"/>
          <cell r="AZ892"/>
          <cell r="BA892"/>
          <cell r="BB892"/>
          <cell r="BC892"/>
          <cell r="BD892"/>
          <cell r="BE892"/>
          <cell r="BF892"/>
          <cell r="BG892"/>
          <cell r="BH892"/>
          <cell r="BI892"/>
          <cell r="BJ892"/>
          <cell r="BK892"/>
          <cell r="BL892"/>
          <cell r="BM892"/>
          <cell r="BN892"/>
          <cell r="BO892"/>
          <cell r="BP892"/>
          <cell r="BQ892"/>
          <cell r="BR892"/>
          <cell r="BS892"/>
          <cell r="BU892"/>
          <cell r="BV892"/>
          <cell r="BW892"/>
          <cell r="BX892"/>
          <cell r="BY892"/>
          <cell r="BZ892"/>
          <cell r="CA892"/>
          <cell r="CB892"/>
          <cell r="CC892"/>
        </row>
        <row r="893">
          <cell r="C893"/>
          <cell r="D893"/>
          <cell r="E893"/>
          <cell r="F893"/>
          <cell r="G893"/>
          <cell r="H893"/>
          <cell r="I893"/>
          <cell r="J893"/>
          <cell r="K893"/>
          <cell r="L893"/>
          <cell r="M893"/>
          <cell r="N893"/>
          <cell r="O893"/>
          <cell r="P893"/>
          <cell r="Q893"/>
          <cell r="R893"/>
          <cell r="S893"/>
          <cell r="T893"/>
          <cell r="U893"/>
          <cell r="V893"/>
          <cell r="W893" t="str">
            <v/>
          </cell>
          <cell r="X893"/>
          <cell r="Y893"/>
          <cell r="Z893"/>
          <cell r="AA893"/>
          <cell r="AB893"/>
          <cell r="AC893"/>
          <cell r="AD893"/>
          <cell r="AE893"/>
          <cell r="AF893"/>
          <cell r="AG893"/>
          <cell r="AH893"/>
          <cell r="AI893"/>
          <cell r="AJ893"/>
          <cell r="AK893"/>
          <cell r="AL893"/>
          <cell r="AM893"/>
          <cell r="AN893"/>
          <cell r="AO893" t="e">
            <v>#N/A</v>
          </cell>
          <cell r="AP893"/>
          <cell r="AQ893"/>
          <cell r="AR893"/>
          <cell r="AS893"/>
          <cell r="AT893"/>
          <cell r="AU893"/>
          <cell r="AV893"/>
          <cell r="AW893"/>
          <cell r="AX893" t="str">
            <v/>
          </cell>
          <cell r="AY893"/>
          <cell r="AZ893"/>
          <cell r="BA893"/>
          <cell r="BB893"/>
          <cell r="BC893"/>
          <cell r="BD893"/>
          <cell r="BE893"/>
          <cell r="BF893"/>
          <cell r="BG893"/>
          <cell r="BH893"/>
          <cell r="BI893"/>
          <cell r="BJ893"/>
          <cell r="BK893"/>
          <cell r="BL893"/>
          <cell r="BM893"/>
          <cell r="BN893"/>
          <cell r="BO893"/>
          <cell r="BP893"/>
          <cell r="BQ893"/>
          <cell r="BR893"/>
          <cell r="BS893"/>
          <cell r="BU893"/>
          <cell r="BV893"/>
          <cell r="BW893"/>
          <cell r="BX893"/>
          <cell r="BY893"/>
          <cell r="BZ893"/>
          <cell r="CA893"/>
          <cell r="CB893"/>
          <cell r="CC893"/>
        </row>
        <row r="894">
          <cell r="C894"/>
          <cell r="D894"/>
          <cell r="E894"/>
          <cell r="F894"/>
          <cell r="G894"/>
          <cell r="H894"/>
          <cell r="I894"/>
          <cell r="J894"/>
          <cell r="K894"/>
          <cell r="L894"/>
          <cell r="M894"/>
          <cell r="N894"/>
          <cell r="O894"/>
          <cell r="P894"/>
          <cell r="Q894"/>
          <cell r="R894"/>
          <cell r="S894"/>
          <cell r="T894"/>
          <cell r="U894"/>
          <cell r="V894"/>
          <cell r="W894" t="str">
            <v/>
          </cell>
          <cell r="X894"/>
          <cell r="Y894"/>
          <cell r="Z894"/>
          <cell r="AA894"/>
          <cell r="AB894"/>
          <cell r="AC894"/>
          <cell r="AD894"/>
          <cell r="AE894"/>
          <cell r="AF894"/>
          <cell r="AG894"/>
          <cell r="AH894"/>
          <cell r="AI894"/>
          <cell r="AJ894"/>
          <cell r="AK894"/>
          <cell r="AL894"/>
          <cell r="AM894"/>
          <cell r="AN894"/>
          <cell r="AO894" t="e">
            <v>#N/A</v>
          </cell>
          <cell r="AP894"/>
          <cell r="AQ894"/>
          <cell r="AR894"/>
          <cell r="AS894"/>
          <cell r="AT894"/>
          <cell r="AU894"/>
          <cell r="AV894"/>
          <cell r="AW894"/>
          <cell r="AX894" t="str">
            <v/>
          </cell>
          <cell r="AY894"/>
          <cell r="AZ894"/>
          <cell r="BA894"/>
          <cell r="BB894"/>
          <cell r="BC894"/>
          <cell r="BD894"/>
          <cell r="BE894"/>
          <cell r="BF894"/>
          <cell r="BG894"/>
          <cell r="BH894"/>
          <cell r="BI894"/>
          <cell r="BJ894"/>
          <cell r="BK894"/>
          <cell r="BL894"/>
          <cell r="BM894"/>
          <cell r="BN894"/>
          <cell r="BO894"/>
          <cell r="BP894"/>
          <cell r="BQ894"/>
          <cell r="BR894"/>
          <cell r="BS894"/>
          <cell r="BU894"/>
          <cell r="BV894"/>
          <cell r="BW894"/>
          <cell r="BX894"/>
          <cell r="BY894"/>
          <cell r="BZ894"/>
          <cell r="CA894"/>
          <cell r="CB894"/>
          <cell r="CC894"/>
        </row>
        <row r="895">
          <cell r="C895"/>
          <cell r="D895"/>
          <cell r="E895"/>
          <cell r="F895"/>
          <cell r="G895"/>
          <cell r="H895"/>
          <cell r="I895"/>
          <cell r="J895"/>
          <cell r="K895"/>
          <cell r="L895"/>
          <cell r="M895"/>
          <cell r="N895"/>
          <cell r="O895"/>
          <cell r="P895"/>
          <cell r="Q895"/>
          <cell r="R895"/>
          <cell r="S895"/>
          <cell r="T895"/>
          <cell r="U895"/>
          <cell r="V895"/>
          <cell r="W895" t="str">
            <v/>
          </cell>
          <cell r="X895"/>
          <cell r="Y895"/>
          <cell r="Z895"/>
          <cell r="AA895"/>
          <cell r="AB895"/>
          <cell r="AC895"/>
          <cell r="AD895"/>
          <cell r="AE895"/>
          <cell r="AF895"/>
          <cell r="AG895"/>
          <cell r="AH895"/>
          <cell r="AI895"/>
          <cell r="AJ895"/>
          <cell r="AK895"/>
          <cell r="AL895"/>
          <cell r="AM895"/>
          <cell r="AN895"/>
          <cell r="AO895" t="e">
            <v>#N/A</v>
          </cell>
          <cell r="AP895"/>
          <cell r="AQ895"/>
          <cell r="AR895"/>
          <cell r="AS895"/>
          <cell r="AT895"/>
          <cell r="AU895"/>
          <cell r="AV895"/>
          <cell r="AW895"/>
          <cell r="AX895" t="str">
            <v/>
          </cell>
          <cell r="AY895"/>
          <cell r="AZ895"/>
          <cell r="BA895"/>
          <cell r="BB895"/>
          <cell r="BC895"/>
          <cell r="BD895"/>
          <cell r="BE895"/>
          <cell r="BF895"/>
          <cell r="BG895"/>
          <cell r="BH895"/>
          <cell r="BI895"/>
          <cell r="BJ895"/>
          <cell r="BK895"/>
          <cell r="BL895"/>
          <cell r="BM895"/>
          <cell r="BN895"/>
          <cell r="BO895"/>
          <cell r="BP895"/>
          <cell r="BQ895"/>
          <cell r="BR895"/>
          <cell r="BS895"/>
          <cell r="BU895"/>
          <cell r="BV895"/>
          <cell r="BW895"/>
          <cell r="BX895"/>
          <cell r="BY895"/>
          <cell r="BZ895"/>
          <cell r="CA895"/>
          <cell r="CB895"/>
          <cell r="CC895"/>
        </row>
        <row r="896">
          <cell r="C896"/>
          <cell r="D896"/>
          <cell r="E896"/>
          <cell r="F896"/>
          <cell r="G896"/>
          <cell r="H896"/>
          <cell r="I896"/>
          <cell r="J896"/>
          <cell r="K896"/>
          <cell r="L896"/>
          <cell r="M896"/>
          <cell r="N896"/>
          <cell r="O896"/>
          <cell r="P896"/>
          <cell r="Q896"/>
          <cell r="R896"/>
          <cell r="S896"/>
          <cell r="T896"/>
          <cell r="U896"/>
          <cell r="V896"/>
          <cell r="W896" t="str">
            <v/>
          </cell>
          <cell r="X896"/>
          <cell r="Y896"/>
          <cell r="Z896"/>
          <cell r="AA896"/>
          <cell r="AB896"/>
          <cell r="AC896"/>
          <cell r="AD896"/>
          <cell r="AE896"/>
          <cell r="AF896"/>
          <cell r="AG896"/>
          <cell r="AH896"/>
          <cell r="AI896"/>
          <cell r="AJ896"/>
          <cell r="AK896"/>
          <cell r="AL896"/>
          <cell r="AM896"/>
          <cell r="AN896"/>
          <cell r="AO896" t="e">
            <v>#N/A</v>
          </cell>
          <cell r="AP896"/>
          <cell r="AQ896"/>
          <cell r="AR896"/>
          <cell r="AS896"/>
          <cell r="AT896"/>
          <cell r="AU896"/>
          <cell r="AV896"/>
          <cell r="AW896"/>
          <cell r="AX896" t="str">
            <v/>
          </cell>
          <cell r="AY896"/>
          <cell r="AZ896"/>
          <cell r="BA896"/>
          <cell r="BB896"/>
          <cell r="BC896"/>
          <cell r="BD896"/>
          <cell r="BE896"/>
          <cell r="BF896"/>
          <cell r="BG896"/>
          <cell r="BH896"/>
          <cell r="BI896"/>
          <cell r="BJ896"/>
          <cell r="BK896"/>
          <cell r="BL896"/>
          <cell r="BM896"/>
          <cell r="BN896"/>
          <cell r="BO896"/>
          <cell r="BP896"/>
          <cell r="BQ896"/>
          <cell r="BR896"/>
          <cell r="BS896"/>
          <cell r="BU896"/>
          <cell r="BV896"/>
          <cell r="BW896"/>
          <cell r="BX896"/>
          <cell r="BY896"/>
          <cell r="BZ896"/>
          <cell r="CA896"/>
          <cell r="CB896"/>
          <cell r="CC896"/>
        </row>
        <row r="897">
          <cell r="C897"/>
          <cell r="D897"/>
          <cell r="E897"/>
          <cell r="F897"/>
          <cell r="G897"/>
          <cell r="H897"/>
          <cell r="I897"/>
          <cell r="J897"/>
          <cell r="K897"/>
          <cell r="L897"/>
          <cell r="M897"/>
          <cell r="N897"/>
          <cell r="O897"/>
          <cell r="P897"/>
          <cell r="Q897"/>
          <cell r="R897"/>
          <cell r="S897"/>
          <cell r="T897"/>
          <cell r="U897"/>
          <cell r="V897"/>
          <cell r="W897" t="str">
            <v/>
          </cell>
          <cell r="X897"/>
          <cell r="Y897"/>
          <cell r="Z897"/>
          <cell r="AA897"/>
          <cell r="AB897"/>
          <cell r="AC897"/>
          <cell r="AD897"/>
          <cell r="AE897"/>
          <cell r="AF897"/>
          <cell r="AG897"/>
          <cell r="AH897"/>
          <cell r="AI897"/>
          <cell r="AJ897"/>
          <cell r="AK897"/>
          <cell r="AL897"/>
          <cell r="AM897"/>
          <cell r="AN897"/>
          <cell r="AO897" t="e">
            <v>#N/A</v>
          </cell>
          <cell r="AP897"/>
          <cell r="AQ897"/>
          <cell r="AR897"/>
          <cell r="AS897"/>
          <cell r="AT897"/>
          <cell r="AU897"/>
          <cell r="AV897"/>
          <cell r="AW897"/>
          <cell r="AX897" t="str">
            <v/>
          </cell>
          <cell r="AY897"/>
          <cell r="AZ897"/>
          <cell r="BA897"/>
          <cell r="BB897"/>
          <cell r="BC897"/>
          <cell r="BD897"/>
          <cell r="BE897"/>
          <cell r="BF897"/>
          <cell r="BG897"/>
          <cell r="BH897"/>
          <cell r="BI897"/>
          <cell r="BJ897"/>
          <cell r="BK897"/>
          <cell r="BL897"/>
          <cell r="BM897"/>
          <cell r="BN897"/>
          <cell r="BO897"/>
          <cell r="BP897"/>
          <cell r="BQ897"/>
          <cell r="BR897"/>
          <cell r="BS897"/>
          <cell r="BU897"/>
          <cell r="BV897"/>
          <cell r="BW897"/>
          <cell r="BX897"/>
          <cell r="BY897"/>
          <cell r="BZ897"/>
          <cell r="CA897"/>
          <cell r="CB897"/>
          <cell r="CC897"/>
        </row>
        <row r="898">
          <cell r="C898"/>
          <cell r="D898"/>
          <cell r="E898"/>
          <cell r="F898"/>
          <cell r="G898"/>
          <cell r="H898"/>
          <cell r="I898"/>
          <cell r="J898"/>
          <cell r="K898"/>
          <cell r="L898"/>
          <cell r="M898"/>
          <cell r="N898"/>
          <cell r="O898"/>
          <cell r="P898"/>
          <cell r="Q898"/>
          <cell r="R898"/>
          <cell r="S898"/>
          <cell r="T898"/>
          <cell r="U898"/>
          <cell r="V898"/>
          <cell r="W898" t="str">
            <v/>
          </cell>
          <cell r="X898"/>
          <cell r="Y898"/>
          <cell r="Z898"/>
          <cell r="AA898"/>
          <cell r="AB898"/>
          <cell r="AC898"/>
          <cell r="AD898"/>
          <cell r="AE898"/>
          <cell r="AF898"/>
          <cell r="AG898"/>
          <cell r="AH898"/>
          <cell r="AI898"/>
          <cell r="AJ898"/>
          <cell r="AK898"/>
          <cell r="AL898"/>
          <cell r="AM898"/>
          <cell r="AN898"/>
          <cell r="AO898" t="e">
            <v>#N/A</v>
          </cell>
          <cell r="AP898"/>
          <cell r="AQ898"/>
          <cell r="AR898"/>
          <cell r="AS898"/>
          <cell r="AT898"/>
          <cell r="AU898"/>
          <cell r="AV898"/>
          <cell r="AW898"/>
          <cell r="AX898" t="str">
            <v/>
          </cell>
          <cell r="AY898"/>
          <cell r="AZ898"/>
          <cell r="BA898"/>
          <cell r="BB898"/>
          <cell r="BC898"/>
          <cell r="BD898"/>
          <cell r="BE898"/>
          <cell r="BF898"/>
          <cell r="BG898"/>
          <cell r="BH898"/>
          <cell r="BI898"/>
          <cell r="BJ898"/>
          <cell r="BK898"/>
          <cell r="BL898"/>
          <cell r="BM898"/>
          <cell r="BN898"/>
          <cell r="BO898"/>
          <cell r="BP898"/>
          <cell r="BQ898"/>
          <cell r="BR898"/>
          <cell r="BS898"/>
          <cell r="BU898"/>
          <cell r="BV898"/>
          <cell r="BW898"/>
          <cell r="BX898"/>
          <cell r="BY898"/>
          <cell r="BZ898"/>
          <cell r="CA898"/>
          <cell r="CB898"/>
          <cell r="CC898"/>
        </row>
        <row r="899">
          <cell r="C899"/>
          <cell r="D899"/>
          <cell r="E899"/>
          <cell r="F899"/>
          <cell r="G899"/>
          <cell r="H899"/>
          <cell r="I899"/>
          <cell r="J899"/>
          <cell r="K899"/>
          <cell r="L899"/>
          <cell r="M899"/>
          <cell r="N899"/>
          <cell r="O899"/>
          <cell r="P899"/>
          <cell r="Q899"/>
          <cell r="R899"/>
          <cell r="S899"/>
          <cell r="T899"/>
          <cell r="U899"/>
          <cell r="V899"/>
          <cell r="W899" t="str">
            <v/>
          </cell>
          <cell r="X899"/>
          <cell r="Y899"/>
          <cell r="Z899"/>
          <cell r="AA899"/>
          <cell r="AB899"/>
          <cell r="AC899"/>
          <cell r="AD899"/>
          <cell r="AE899"/>
          <cell r="AF899"/>
          <cell r="AG899"/>
          <cell r="AH899"/>
          <cell r="AI899"/>
          <cell r="AJ899"/>
          <cell r="AK899"/>
          <cell r="AL899"/>
          <cell r="AM899"/>
          <cell r="AN899"/>
          <cell r="AO899" t="e">
            <v>#N/A</v>
          </cell>
          <cell r="AP899"/>
          <cell r="AQ899"/>
          <cell r="AR899"/>
          <cell r="AS899"/>
          <cell r="AT899"/>
          <cell r="AU899"/>
          <cell r="AV899"/>
          <cell r="AW899"/>
          <cell r="AX899" t="str">
            <v/>
          </cell>
          <cell r="AY899"/>
          <cell r="AZ899"/>
          <cell r="BA899"/>
          <cell r="BB899"/>
          <cell r="BC899"/>
          <cell r="BD899"/>
          <cell r="BE899"/>
          <cell r="BF899"/>
          <cell r="BG899"/>
          <cell r="BH899"/>
          <cell r="BI899"/>
          <cell r="BJ899"/>
          <cell r="BK899"/>
          <cell r="BL899"/>
          <cell r="BM899"/>
          <cell r="BN899"/>
          <cell r="BO899"/>
          <cell r="BP899"/>
          <cell r="BQ899"/>
          <cell r="BR899"/>
          <cell r="BS899"/>
          <cell r="BU899"/>
          <cell r="BV899"/>
          <cell r="BW899"/>
          <cell r="BX899"/>
          <cell r="BY899"/>
          <cell r="BZ899"/>
          <cell r="CA899"/>
          <cell r="CB899"/>
          <cell r="CC899"/>
        </row>
        <row r="900">
          <cell r="C900"/>
          <cell r="D900"/>
          <cell r="E900"/>
          <cell r="F900"/>
          <cell r="G900"/>
          <cell r="H900"/>
          <cell r="I900"/>
          <cell r="J900"/>
          <cell r="K900"/>
          <cell r="L900"/>
          <cell r="M900"/>
          <cell r="N900"/>
          <cell r="O900"/>
          <cell r="P900"/>
          <cell r="Q900"/>
          <cell r="R900"/>
          <cell r="S900"/>
          <cell r="T900"/>
          <cell r="U900"/>
          <cell r="V900"/>
          <cell r="W900" t="str">
            <v/>
          </cell>
          <cell r="X900"/>
          <cell r="Y900"/>
          <cell r="Z900"/>
          <cell r="AA900"/>
          <cell r="AB900"/>
          <cell r="AC900"/>
          <cell r="AD900"/>
          <cell r="AE900"/>
          <cell r="AF900"/>
          <cell r="AG900"/>
          <cell r="AH900"/>
          <cell r="AI900"/>
          <cell r="AJ900"/>
          <cell r="AK900"/>
          <cell r="AL900"/>
          <cell r="AM900"/>
          <cell r="AN900"/>
          <cell r="AO900" t="e">
            <v>#N/A</v>
          </cell>
          <cell r="AP900"/>
          <cell r="AQ900"/>
          <cell r="AR900"/>
          <cell r="AS900"/>
          <cell r="AT900"/>
          <cell r="AU900"/>
          <cell r="AV900"/>
          <cell r="AW900"/>
          <cell r="AX900" t="str">
            <v/>
          </cell>
          <cell r="AY900"/>
          <cell r="AZ900"/>
          <cell r="BA900"/>
          <cell r="BB900"/>
          <cell r="BC900"/>
          <cell r="BD900"/>
          <cell r="BE900"/>
          <cell r="BF900"/>
          <cell r="BG900"/>
          <cell r="BH900"/>
          <cell r="BI900"/>
          <cell r="BJ900"/>
          <cell r="BK900"/>
          <cell r="BL900"/>
          <cell r="BM900"/>
          <cell r="BN900"/>
          <cell r="BO900"/>
          <cell r="BP900"/>
          <cell r="BQ900"/>
          <cell r="BR900"/>
          <cell r="BS900"/>
          <cell r="BU900"/>
          <cell r="BV900"/>
          <cell r="BW900"/>
          <cell r="BX900"/>
          <cell r="BY900"/>
          <cell r="BZ900"/>
          <cell r="CA900"/>
          <cell r="CB900"/>
          <cell r="CC900"/>
        </row>
        <row r="901">
          <cell r="C901"/>
          <cell r="D901"/>
          <cell r="E901"/>
          <cell r="F901"/>
          <cell r="G901"/>
          <cell r="H901"/>
          <cell r="I901"/>
          <cell r="J901"/>
          <cell r="K901"/>
          <cell r="L901"/>
          <cell r="M901"/>
          <cell r="N901"/>
          <cell r="O901"/>
          <cell r="P901"/>
          <cell r="Q901"/>
          <cell r="R901"/>
          <cell r="S901"/>
          <cell r="T901"/>
          <cell r="U901"/>
          <cell r="V901"/>
          <cell r="W901" t="str">
            <v/>
          </cell>
          <cell r="X901"/>
          <cell r="Y901"/>
          <cell r="Z901"/>
          <cell r="AA901"/>
          <cell r="AB901"/>
          <cell r="AC901"/>
          <cell r="AD901"/>
          <cell r="AE901"/>
          <cell r="AF901"/>
          <cell r="AG901"/>
          <cell r="AH901"/>
          <cell r="AI901"/>
          <cell r="AJ901"/>
          <cell r="AK901"/>
          <cell r="AL901"/>
          <cell r="AM901"/>
          <cell r="AN901"/>
          <cell r="AO901" t="e">
            <v>#N/A</v>
          </cell>
          <cell r="AP901"/>
          <cell r="AQ901"/>
          <cell r="AR901"/>
          <cell r="AS901"/>
          <cell r="AT901"/>
          <cell r="AU901"/>
          <cell r="AV901"/>
          <cell r="AW901"/>
          <cell r="AX901" t="str">
            <v/>
          </cell>
          <cell r="AY901"/>
          <cell r="AZ901"/>
          <cell r="BA901"/>
          <cell r="BB901"/>
          <cell r="BC901"/>
          <cell r="BD901"/>
          <cell r="BE901"/>
          <cell r="BF901"/>
          <cell r="BG901"/>
          <cell r="BH901"/>
          <cell r="BI901"/>
          <cell r="BJ901"/>
          <cell r="BK901"/>
          <cell r="BL901"/>
          <cell r="BM901"/>
          <cell r="BN901"/>
          <cell r="BO901"/>
          <cell r="BP901"/>
          <cell r="BQ901"/>
          <cell r="BR901"/>
          <cell r="BS901"/>
          <cell r="BU901"/>
          <cell r="BV901"/>
          <cell r="BW901"/>
          <cell r="BX901"/>
          <cell r="BY901"/>
          <cell r="BZ901"/>
          <cell r="CA901"/>
          <cell r="CB901"/>
          <cell r="CC901"/>
        </row>
        <row r="902">
          <cell r="C902"/>
          <cell r="D902"/>
          <cell r="E902"/>
          <cell r="F902"/>
          <cell r="G902"/>
          <cell r="H902"/>
          <cell r="I902"/>
          <cell r="J902"/>
          <cell r="K902"/>
          <cell r="L902"/>
          <cell r="M902"/>
          <cell r="N902"/>
          <cell r="O902"/>
          <cell r="P902"/>
          <cell r="Q902"/>
          <cell r="R902"/>
          <cell r="S902"/>
          <cell r="T902"/>
          <cell r="U902"/>
          <cell r="V902"/>
          <cell r="W902" t="str">
            <v/>
          </cell>
          <cell r="X902"/>
          <cell r="Y902"/>
          <cell r="Z902"/>
          <cell r="AA902"/>
          <cell r="AB902"/>
          <cell r="AC902"/>
          <cell r="AD902"/>
          <cell r="AE902"/>
          <cell r="AF902"/>
          <cell r="AG902"/>
          <cell r="AH902"/>
          <cell r="AI902"/>
          <cell r="AJ902"/>
          <cell r="AK902"/>
          <cell r="AL902"/>
          <cell r="AM902"/>
          <cell r="AN902"/>
          <cell r="AO902" t="e">
            <v>#N/A</v>
          </cell>
          <cell r="AP902"/>
          <cell r="AQ902"/>
          <cell r="AR902"/>
          <cell r="AS902"/>
          <cell r="AT902"/>
          <cell r="AU902"/>
          <cell r="AV902"/>
          <cell r="AW902"/>
          <cell r="AX902" t="str">
            <v/>
          </cell>
          <cell r="AY902"/>
          <cell r="AZ902"/>
          <cell r="BA902"/>
          <cell r="BB902"/>
          <cell r="BC902"/>
          <cell r="BD902"/>
          <cell r="BE902"/>
          <cell r="BF902"/>
          <cell r="BG902"/>
          <cell r="BH902"/>
          <cell r="BI902"/>
          <cell r="BJ902"/>
          <cell r="BK902"/>
          <cell r="BL902"/>
          <cell r="BM902"/>
          <cell r="BN902"/>
          <cell r="BO902"/>
          <cell r="BP902"/>
          <cell r="BQ902"/>
          <cell r="BR902"/>
          <cell r="BS902"/>
          <cell r="BU902"/>
          <cell r="BV902"/>
          <cell r="BW902"/>
          <cell r="BX902"/>
          <cell r="BY902"/>
          <cell r="BZ902"/>
          <cell r="CA902"/>
          <cell r="CB902"/>
          <cell r="CC902"/>
        </row>
        <row r="903">
          <cell r="C903"/>
          <cell r="D903"/>
          <cell r="E903"/>
          <cell r="F903"/>
          <cell r="G903"/>
          <cell r="H903"/>
          <cell r="I903"/>
          <cell r="J903"/>
          <cell r="K903"/>
          <cell r="L903"/>
          <cell r="M903"/>
          <cell r="N903"/>
          <cell r="O903"/>
          <cell r="P903"/>
          <cell r="Q903"/>
          <cell r="R903"/>
          <cell r="S903"/>
          <cell r="T903"/>
          <cell r="U903"/>
          <cell r="V903"/>
          <cell r="W903" t="str">
            <v/>
          </cell>
          <cell r="X903"/>
          <cell r="Y903"/>
          <cell r="Z903"/>
          <cell r="AA903"/>
          <cell r="AB903"/>
          <cell r="AC903"/>
          <cell r="AD903"/>
          <cell r="AE903"/>
          <cell r="AF903"/>
          <cell r="AG903"/>
          <cell r="AH903"/>
          <cell r="AI903"/>
          <cell r="AJ903"/>
          <cell r="AK903"/>
          <cell r="AL903"/>
          <cell r="AM903"/>
          <cell r="AN903"/>
          <cell r="AO903" t="e">
            <v>#N/A</v>
          </cell>
          <cell r="AP903"/>
          <cell r="AQ903"/>
          <cell r="AR903"/>
          <cell r="AS903"/>
          <cell r="AT903"/>
          <cell r="AU903"/>
          <cell r="AV903"/>
          <cell r="AW903"/>
          <cell r="AX903" t="str">
            <v/>
          </cell>
          <cell r="AY903"/>
          <cell r="AZ903"/>
          <cell r="BA903"/>
          <cell r="BB903"/>
          <cell r="BC903"/>
          <cell r="BD903"/>
          <cell r="BE903"/>
          <cell r="BF903"/>
          <cell r="BG903"/>
          <cell r="BH903"/>
          <cell r="BI903"/>
          <cell r="BJ903"/>
          <cell r="BK903"/>
          <cell r="BL903"/>
          <cell r="BM903"/>
          <cell r="BN903"/>
          <cell r="BO903"/>
          <cell r="BP903"/>
          <cell r="BQ903"/>
          <cell r="BR903"/>
          <cell r="BS903"/>
          <cell r="BU903"/>
          <cell r="BV903"/>
          <cell r="BW903"/>
          <cell r="BX903"/>
          <cell r="BY903"/>
          <cell r="BZ903"/>
          <cell r="CA903"/>
          <cell r="CB903"/>
          <cell r="CC903"/>
        </row>
        <row r="904">
          <cell r="C904"/>
          <cell r="D904"/>
          <cell r="E904"/>
          <cell r="F904"/>
          <cell r="G904"/>
          <cell r="H904"/>
          <cell r="I904"/>
          <cell r="J904"/>
          <cell r="K904"/>
          <cell r="L904"/>
          <cell r="M904"/>
          <cell r="N904"/>
          <cell r="O904"/>
          <cell r="P904"/>
          <cell r="Q904"/>
          <cell r="R904"/>
          <cell r="S904"/>
          <cell r="T904"/>
          <cell r="U904"/>
          <cell r="V904"/>
          <cell r="W904" t="str">
            <v/>
          </cell>
          <cell r="X904"/>
          <cell r="Y904"/>
          <cell r="Z904"/>
          <cell r="AA904"/>
          <cell r="AB904"/>
          <cell r="AC904"/>
          <cell r="AD904"/>
          <cell r="AE904"/>
          <cell r="AF904"/>
          <cell r="AG904"/>
          <cell r="AH904"/>
          <cell r="AI904"/>
          <cell r="AJ904"/>
          <cell r="AK904"/>
          <cell r="AL904"/>
          <cell r="AM904"/>
          <cell r="AN904"/>
          <cell r="AO904" t="e">
            <v>#N/A</v>
          </cell>
          <cell r="AP904"/>
          <cell r="AQ904"/>
          <cell r="AR904"/>
          <cell r="AS904"/>
          <cell r="AT904"/>
          <cell r="AU904"/>
          <cell r="AV904"/>
          <cell r="AW904"/>
          <cell r="AX904" t="str">
            <v/>
          </cell>
          <cell r="AY904"/>
          <cell r="AZ904"/>
          <cell r="BA904"/>
          <cell r="BB904"/>
          <cell r="BC904"/>
          <cell r="BD904"/>
          <cell r="BE904"/>
          <cell r="BF904"/>
          <cell r="BG904"/>
          <cell r="BH904"/>
          <cell r="BI904"/>
          <cell r="BJ904"/>
          <cell r="BK904"/>
          <cell r="BL904"/>
          <cell r="BM904"/>
          <cell r="BN904"/>
          <cell r="BO904"/>
          <cell r="BP904"/>
          <cell r="BQ904"/>
          <cell r="BR904"/>
          <cell r="BS904"/>
          <cell r="BU904"/>
          <cell r="BV904"/>
          <cell r="BW904"/>
          <cell r="BX904"/>
          <cell r="BY904"/>
          <cell r="BZ904"/>
          <cell r="CA904"/>
          <cell r="CB904"/>
          <cell r="CC904"/>
        </row>
        <row r="905">
          <cell r="C905"/>
          <cell r="D905"/>
          <cell r="E905"/>
          <cell r="F905"/>
          <cell r="G905"/>
          <cell r="H905"/>
          <cell r="I905"/>
          <cell r="J905"/>
          <cell r="K905"/>
          <cell r="L905"/>
          <cell r="M905"/>
          <cell r="N905"/>
          <cell r="O905"/>
          <cell r="P905"/>
          <cell r="Q905"/>
          <cell r="R905"/>
          <cell r="S905"/>
          <cell r="T905"/>
          <cell r="U905"/>
          <cell r="V905"/>
          <cell r="W905" t="str">
            <v/>
          </cell>
          <cell r="X905"/>
          <cell r="Y905"/>
          <cell r="Z905"/>
          <cell r="AA905"/>
          <cell r="AB905"/>
          <cell r="AC905"/>
          <cell r="AD905"/>
          <cell r="AE905"/>
          <cell r="AF905"/>
          <cell r="AG905"/>
          <cell r="AH905"/>
          <cell r="AI905"/>
          <cell r="AJ905"/>
          <cell r="AK905"/>
          <cell r="AL905"/>
          <cell r="AM905"/>
          <cell r="AN905"/>
          <cell r="AO905" t="e">
            <v>#N/A</v>
          </cell>
          <cell r="AP905"/>
          <cell r="AQ905"/>
          <cell r="AR905"/>
          <cell r="AS905"/>
          <cell r="AT905"/>
          <cell r="AU905"/>
          <cell r="AV905"/>
          <cell r="AW905"/>
          <cell r="AX905" t="str">
            <v/>
          </cell>
          <cell r="AY905"/>
          <cell r="AZ905"/>
          <cell r="BA905"/>
          <cell r="BB905"/>
          <cell r="BC905"/>
          <cell r="BD905"/>
          <cell r="BE905"/>
          <cell r="BF905"/>
          <cell r="BG905"/>
          <cell r="BH905"/>
          <cell r="BI905"/>
          <cell r="BJ905"/>
          <cell r="BK905"/>
          <cell r="BL905"/>
          <cell r="BM905"/>
          <cell r="BN905"/>
          <cell r="BO905"/>
          <cell r="BP905"/>
          <cell r="BQ905"/>
          <cell r="BR905"/>
          <cell r="BS905"/>
          <cell r="BU905"/>
          <cell r="BV905"/>
          <cell r="BW905"/>
          <cell r="BX905"/>
          <cell r="BY905"/>
          <cell r="BZ905"/>
          <cell r="CA905"/>
          <cell r="CB905"/>
          <cell r="CC905"/>
        </row>
        <row r="906">
          <cell r="C906"/>
          <cell r="D906"/>
          <cell r="E906"/>
          <cell r="F906"/>
          <cell r="G906"/>
          <cell r="H906"/>
          <cell r="I906"/>
          <cell r="J906"/>
          <cell r="K906"/>
          <cell r="L906"/>
          <cell r="M906"/>
          <cell r="N906"/>
          <cell r="O906"/>
          <cell r="P906"/>
          <cell r="Q906"/>
          <cell r="R906"/>
          <cell r="S906"/>
          <cell r="T906"/>
          <cell r="U906"/>
          <cell r="V906"/>
          <cell r="W906" t="str">
            <v/>
          </cell>
          <cell r="X906"/>
          <cell r="Y906"/>
          <cell r="Z906"/>
          <cell r="AA906"/>
          <cell r="AB906"/>
          <cell r="AC906"/>
          <cell r="AD906"/>
          <cell r="AE906"/>
          <cell r="AF906"/>
          <cell r="AG906"/>
          <cell r="AH906"/>
          <cell r="AI906"/>
          <cell r="AJ906"/>
          <cell r="AK906"/>
          <cell r="AL906"/>
          <cell r="AM906"/>
          <cell r="AN906"/>
          <cell r="AO906" t="e">
            <v>#N/A</v>
          </cell>
          <cell r="AP906"/>
          <cell r="AQ906"/>
          <cell r="AR906"/>
          <cell r="AS906"/>
          <cell r="AT906"/>
          <cell r="AU906"/>
          <cell r="AV906"/>
          <cell r="AW906"/>
          <cell r="AX906" t="str">
            <v/>
          </cell>
          <cell r="AY906"/>
          <cell r="AZ906"/>
          <cell r="BA906"/>
          <cell r="BB906"/>
          <cell r="BC906"/>
          <cell r="BD906"/>
          <cell r="BE906"/>
          <cell r="BF906"/>
          <cell r="BG906"/>
          <cell r="BH906"/>
          <cell r="BI906"/>
          <cell r="BJ906"/>
          <cell r="BK906"/>
          <cell r="BL906"/>
          <cell r="BM906"/>
          <cell r="BN906"/>
          <cell r="BO906"/>
          <cell r="BP906"/>
          <cell r="BQ906"/>
          <cell r="BR906"/>
          <cell r="BS906"/>
          <cell r="BU906"/>
          <cell r="BV906"/>
          <cell r="BW906"/>
          <cell r="BX906"/>
          <cell r="BY906"/>
          <cell r="BZ906"/>
          <cell r="CA906"/>
          <cell r="CB906"/>
          <cell r="CC906"/>
        </row>
        <row r="907">
          <cell r="C907"/>
          <cell r="D907"/>
          <cell r="E907"/>
          <cell r="F907"/>
          <cell r="G907"/>
          <cell r="H907"/>
          <cell r="I907"/>
          <cell r="J907"/>
          <cell r="K907"/>
          <cell r="L907"/>
          <cell r="M907"/>
          <cell r="N907"/>
          <cell r="O907"/>
          <cell r="P907"/>
          <cell r="Q907"/>
          <cell r="R907"/>
          <cell r="S907"/>
          <cell r="T907"/>
          <cell r="U907"/>
          <cell r="V907"/>
          <cell r="W907" t="str">
            <v/>
          </cell>
          <cell r="X907"/>
          <cell r="Y907"/>
          <cell r="Z907"/>
          <cell r="AA907"/>
          <cell r="AB907"/>
          <cell r="AC907"/>
          <cell r="AD907"/>
          <cell r="AE907"/>
          <cell r="AF907"/>
          <cell r="AG907"/>
          <cell r="AH907"/>
          <cell r="AI907"/>
          <cell r="AJ907"/>
          <cell r="AK907"/>
          <cell r="AL907"/>
          <cell r="AM907"/>
          <cell r="AN907"/>
          <cell r="AO907" t="e">
            <v>#N/A</v>
          </cell>
          <cell r="AP907"/>
          <cell r="AQ907"/>
          <cell r="AR907"/>
          <cell r="AS907"/>
          <cell r="AT907"/>
          <cell r="AU907"/>
          <cell r="AV907"/>
          <cell r="AW907"/>
          <cell r="AX907" t="str">
            <v/>
          </cell>
          <cell r="AY907"/>
          <cell r="AZ907"/>
          <cell r="BA907"/>
          <cell r="BB907"/>
          <cell r="BC907"/>
          <cell r="BD907"/>
          <cell r="BE907"/>
          <cell r="BF907"/>
          <cell r="BG907"/>
          <cell r="BH907"/>
          <cell r="BI907"/>
          <cell r="BJ907"/>
          <cell r="BK907"/>
          <cell r="BL907"/>
          <cell r="BM907"/>
          <cell r="BN907"/>
          <cell r="BO907"/>
          <cell r="BP907"/>
          <cell r="BQ907"/>
          <cell r="BR907"/>
          <cell r="BS907"/>
          <cell r="BU907"/>
          <cell r="BV907"/>
          <cell r="BW907"/>
          <cell r="BX907"/>
          <cell r="BY907"/>
          <cell r="BZ907"/>
          <cell r="CA907"/>
          <cell r="CB907"/>
          <cell r="CC907"/>
        </row>
        <row r="908">
          <cell r="C908"/>
          <cell r="D908"/>
          <cell r="E908"/>
          <cell r="F908"/>
          <cell r="G908"/>
          <cell r="H908"/>
          <cell r="I908"/>
          <cell r="J908"/>
          <cell r="K908"/>
          <cell r="L908"/>
          <cell r="M908"/>
          <cell r="N908"/>
          <cell r="O908"/>
          <cell r="P908"/>
          <cell r="Q908"/>
          <cell r="R908"/>
          <cell r="S908"/>
          <cell r="T908"/>
          <cell r="U908"/>
          <cell r="V908"/>
          <cell r="W908" t="str">
            <v/>
          </cell>
          <cell r="X908"/>
          <cell r="Y908"/>
          <cell r="Z908"/>
          <cell r="AA908"/>
          <cell r="AB908"/>
          <cell r="AC908"/>
          <cell r="AD908"/>
          <cell r="AE908"/>
          <cell r="AF908"/>
          <cell r="AG908"/>
          <cell r="AH908"/>
          <cell r="AI908"/>
          <cell r="AJ908"/>
          <cell r="AK908"/>
          <cell r="AL908"/>
          <cell r="AM908"/>
          <cell r="AN908"/>
          <cell r="AO908" t="e">
            <v>#N/A</v>
          </cell>
          <cell r="AP908"/>
          <cell r="AQ908"/>
          <cell r="AR908"/>
          <cell r="AS908"/>
          <cell r="AT908"/>
          <cell r="AU908"/>
          <cell r="AV908"/>
          <cell r="AW908"/>
          <cell r="AX908" t="str">
            <v/>
          </cell>
          <cell r="AY908"/>
          <cell r="AZ908"/>
          <cell r="BA908"/>
          <cell r="BB908"/>
          <cell r="BC908"/>
          <cell r="BD908"/>
          <cell r="BE908"/>
          <cell r="BF908"/>
          <cell r="BG908"/>
          <cell r="BH908"/>
          <cell r="BI908"/>
          <cell r="BJ908"/>
          <cell r="BK908"/>
          <cell r="BL908"/>
          <cell r="BM908"/>
          <cell r="BN908"/>
          <cell r="BO908"/>
          <cell r="BP908"/>
          <cell r="BQ908"/>
          <cell r="BR908"/>
          <cell r="BS908"/>
          <cell r="BU908"/>
          <cell r="BV908"/>
          <cell r="BW908"/>
          <cell r="BX908"/>
          <cell r="BY908"/>
          <cell r="BZ908"/>
          <cell r="CA908"/>
          <cell r="CB908"/>
          <cell r="CC908"/>
        </row>
        <row r="909">
          <cell r="C909"/>
          <cell r="D909"/>
          <cell r="E909"/>
          <cell r="F909"/>
          <cell r="G909"/>
          <cell r="H909"/>
          <cell r="I909"/>
          <cell r="J909"/>
          <cell r="K909"/>
          <cell r="L909"/>
          <cell r="M909"/>
          <cell r="N909"/>
          <cell r="O909"/>
          <cell r="P909"/>
          <cell r="Q909"/>
          <cell r="R909"/>
          <cell r="S909"/>
          <cell r="T909"/>
          <cell r="U909"/>
          <cell r="V909"/>
          <cell r="W909" t="str">
            <v/>
          </cell>
          <cell r="X909"/>
          <cell r="Y909"/>
          <cell r="Z909"/>
          <cell r="AA909"/>
          <cell r="AB909"/>
          <cell r="AC909"/>
          <cell r="AD909"/>
          <cell r="AE909"/>
          <cell r="AF909"/>
          <cell r="AG909"/>
          <cell r="AH909"/>
          <cell r="AI909"/>
          <cell r="AJ909"/>
          <cell r="AK909"/>
          <cell r="AL909"/>
          <cell r="AM909"/>
          <cell r="AN909"/>
          <cell r="AO909" t="e">
            <v>#N/A</v>
          </cell>
          <cell r="AP909"/>
          <cell r="AQ909"/>
          <cell r="AR909"/>
          <cell r="AS909"/>
          <cell r="AT909"/>
          <cell r="AU909"/>
          <cell r="AV909"/>
          <cell r="AW909"/>
          <cell r="AX909" t="str">
            <v/>
          </cell>
          <cell r="AY909"/>
          <cell r="AZ909"/>
          <cell r="BA909"/>
          <cell r="BB909"/>
          <cell r="BC909"/>
          <cell r="BD909"/>
          <cell r="BE909"/>
          <cell r="BF909"/>
          <cell r="BG909"/>
          <cell r="BH909"/>
          <cell r="BI909"/>
          <cell r="BJ909"/>
          <cell r="BK909"/>
          <cell r="BL909"/>
          <cell r="BM909"/>
          <cell r="BN909"/>
          <cell r="BO909"/>
          <cell r="BP909"/>
          <cell r="BQ909"/>
          <cell r="BR909"/>
          <cell r="BS909"/>
          <cell r="BU909"/>
          <cell r="BV909"/>
          <cell r="BW909"/>
          <cell r="BX909"/>
          <cell r="BY909"/>
          <cell r="BZ909"/>
          <cell r="CA909"/>
          <cell r="CB909"/>
          <cell r="CC909"/>
        </row>
        <row r="910">
          <cell r="C910"/>
          <cell r="D910"/>
          <cell r="E910"/>
          <cell r="F910"/>
          <cell r="G910"/>
          <cell r="H910"/>
          <cell r="I910"/>
          <cell r="J910"/>
          <cell r="K910"/>
          <cell r="L910"/>
          <cell r="M910"/>
          <cell r="N910"/>
          <cell r="O910"/>
          <cell r="P910"/>
          <cell r="Q910"/>
          <cell r="R910"/>
          <cell r="S910"/>
          <cell r="T910"/>
          <cell r="U910"/>
          <cell r="V910"/>
          <cell r="W910" t="str">
            <v/>
          </cell>
          <cell r="X910"/>
          <cell r="Y910"/>
          <cell r="Z910"/>
          <cell r="AA910"/>
          <cell r="AB910"/>
          <cell r="AC910"/>
          <cell r="AD910"/>
          <cell r="AE910"/>
          <cell r="AF910"/>
          <cell r="AG910"/>
          <cell r="AH910"/>
          <cell r="AI910"/>
          <cell r="AJ910"/>
          <cell r="AK910"/>
          <cell r="AL910"/>
          <cell r="AM910"/>
          <cell r="AN910"/>
          <cell r="AO910" t="e">
            <v>#N/A</v>
          </cell>
          <cell r="AP910"/>
          <cell r="AQ910"/>
          <cell r="AR910"/>
          <cell r="AS910"/>
          <cell r="AT910"/>
          <cell r="AU910"/>
          <cell r="AV910"/>
          <cell r="AW910"/>
          <cell r="AX910" t="str">
            <v/>
          </cell>
          <cell r="AY910"/>
          <cell r="AZ910"/>
          <cell r="BA910"/>
          <cell r="BB910"/>
          <cell r="BC910"/>
          <cell r="BD910"/>
          <cell r="BE910"/>
          <cell r="BF910"/>
          <cell r="BG910"/>
          <cell r="BH910"/>
          <cell r="BI910"/>
          <cell r="BJ910"/>
          <cell r="BK910"/>
          <cell r="BL910"/>
          <cell r="BM910"/>
          <cell r="BN910"/>
          <cell r="BO910"/>
          <cell r="BP910"/>
          <cell r="BQ910"/>
          <cell r="BR910"/>
          <cell r="BS910"/>
          <cell r="BU910"/>
          <cell r="BV910"/>
          <cell r="BW910"/>
          <cell r="BX910"/>
          <cell r="BY910"/>
          <cell r="BZ910"/>
          <cell r="CA910"/>
          <cell r="CB910"/>
          <cell r="CC910"/>
        </row>
        <row r="911">
          <cell r="C911"/>
          <cell r="D911"/>
          <cell r="E911"/>
          <cell r="F911"/>
          <cell r="G911"/>
          <cell r="H911"/>
          <cell r="I911"/>
          <cell r="J911"/>
          <cell r="K911"/>
          <cell r="L911"/>
          <cell r="M911"/>
          <cell r="N911"/>
          <cell r="O911"/>
          <cell r="P911"/>
          <cell r="Q911"/>
          <cell r="R911"/>
          <cell r="S911"/>
          <cell r="T911"/>
          <cell r="U911"/>
          <cell r="V911"/>
          <cell r="W911" t="str">
            <v/>
          </cell>
          <cell r="X911"/>
          <cell r="Y911"/>
          <cell r="Z911"/>
          <cell r="AA911"/>
          <cell r="AB911"/>
          <cell r="AC911"/>
          <cell r="AD911"/>
          <cell r="AE911"/>
          <cell r="AF911"/>
          <cell r="AG911"/>
          <cell r="AH911"/>
          <cell r="AI911"/>
          <cell r="AJ911"/>
          <cell r="AK911"/>
          <cell r="AL911"/>
          <cell r="AM911"/>
          <cell r="AN911"/>
          <cell r="AO911" t="e">
            <v>#N/A</v>
          </cell>
          <cell r="AP911"/>
          <cell r="AQ911"/>
          <cell r="AR911"/>
          <cell r="AS911"/>
          <cell r="AT911"/>
          <cell r="AU911"/>
          <cell r="AV911"/>
          <cell r="AW911"/>
          <cell r="AX911" t="str">
            <v/>
          </cell>
          <cell r="AY911"/>
          <cell r="AZ911"/>
          <cell r="BA911"/>
          <cell r="BB911"/>
          <cell r="BC911"/>
          <cell r="BD911"/>
          <cell r="BE911"/>
          <cell r="BF911"/>
          <cell r="BG911"/>
          <cell r="BH911"/>
          <cell r="BI911"/>
          <cell r="BJ911"/>
          <cell r="BK911"/>
          <cell r="BL911"/>
          <cell r="BM911"/>
          <cell r="BN911"/>
          <cell r="BO911"/>
          <cell r="BP911"/>
          <cell r="BQ911"/>
          <cell r="BR911"/>
          <cell r="BS911"/>
          <cell r="BU911"/>
          <cell r="BV911"/>
          <cell r="BW911"/>
          <cell r="BX911"/>
          <cell r="BY911"/>
          <cell r="BZ911"/>
          <cell r="CA911"/>
          <cell r="CB911"/>
          <cell r="CC911"/>
        </row>
        <row r="912">
          <cell r="C912"/>
          <cell r="D912"/>
          <cell r="E912"/>
          <cell r="F912"/>
          <cell r="G912"/>
          <cell r="H912"/>
          <cell r="I912"/>
          <cell r="J912"/>
          <cell r="K912"/>
          <cell r="L912"/>
          <cell r="M912"/>
          <cell r="N912"/>
          <cell r="O912"/>
          <cell r="P912"/>
          <cell r="Q912"/>
          <cell r="R912"/>
          <cell r="S912"/>
          <cell r="T912"/>
          <cell r="U912"/>
          <cell r="V912"/>
          <cell r="W912" t="str">
            <v/>
          </cell>
          <cell r="X912"/>
          <cell r="Y912"/>
          <cell r="Z912"/>
          <cell r="AA912"/>
          <cell r="AB912"/>
          <cell r="AC912"/>
          <cell r="AD912"/>
          <cell r="AE912"/>
          <cell r="AF912"/>
          <cell r="AG912"/>
          <cell r="AH912"/>
          <cell r="AI912"/>
          <cell r="AJ912"/>
          <cell r="AK912"/>
          <cell r="AL912"/>
          <cell r="AM912"/>
          <cell r="AN912"/>
          <cell r="AO912" t="e">
            <v>#N/A</v>
          </cell>
          <cell r="AP912"/>
          <cell r="AQ912"/>
          <cell r="AR912"/>
          <cell r="AS912"/>
          <cell r="AT912"/>
          <cell r="AU912"/>
          <cell r="AV912"/>
          <cell r="AW912"/>
          <cell r="AX912" t="str">
            <v/>
          </cell>
          <cell r="AY912"/>
          <cell r="AZ912"/>
          <cell r="BA912"/>
          <cell r="BB912"/>
          <cell r="BC912"/>
          <cell r="BD912"/>
          <cell r="BE912"/>
          <cell r="BF912"/>
          <cell r="BG912"/>
          <cell r="BH912"/>
          <cell r="BI912"/>
          <cell r="BJ912"/>
          <cell r="BK912"/>
          <cell r="BL912"/>
          <cell r="BM912"/>
          <cell r="BN912"/>
          <cell r="BO912"/>
          <cell r="BP912"/>
          <cell r="BQ912"/>
          <cell r="BR912"/>
          <cell r="BS912"/>
          <cell r="BU912"/>
          <cell r="BV912"/>
          <cell r="BW912"/>
          <cell r="BX912"/>
          <cell r="BY912"/>
          <cell r="BZ912"/>
          <cell r="CA912"/>
          <cell r="CB912"/>
          <cell r="CC912"/>
        </row>
        <row r="913">
          <cell r="C913"/>
          <cell r="D913"/>
          <cell r="E913"/>
          <cell r="F913"/>
          <cell r="G913"/>
          <cell r="H913"/>
          <cell r="I913"/>
          <cell r="J913"/>
          <cell r="K913"/>
          <cell r="L913"/>
          <cell r="M913"/>
          <cell r="N913"/>
          <cell r="O913"/>
          <cell r="P913"/>
          <cell r="Q913"/>
          <cell r="R913"/>
          <cell r="S913"/>
          <cell r="T913"/>
          <cell r="U913"/>
          <cell r="V913"/>
          <cell r="W913" t="str">
            <v/>
          </cell>
          <cell r="X913"/>
          <cell r="Y913"/>
          <cell r="Z913"/>
          <cell r="AA913"/>
          <cell r="AB913"/>
          <cell r="AC913"/>
          <cell r="AD913"/>
          <cell r="AE913"/>
          <cell r="AF913"/>
          <cell r="AG913"/>
          <cell r="AH913"/>
          <cell r="AI913"/>
          <cell r="AJ913"/>
          <cell r="AK913"/>
          <cell r="AL913"/>
          <cell r="AM913"/>
          <cell r="AN913"/>
          <cell r="AO913" t="e">
            <v>#N/A</v>
          </cell>
          <cell r="AP913"/>
          <cell r="AQ913"/>
          <cell r="AR913"/>
          <cell r="AS913"/>
          <cell r="AT913"/>
          <cell r="AU913"/>
          <cell r="AV913"/>
          <cell r="AW913"/>
          <cell r="AX913" t="str">
            <v/>
          </cell>
          <cell r="AY913"/>
          <cell r="AZ913"/>
          <cell r="BA913"/>
          <cell r="BB913"/>
          <cell r="BC913"/>
          <cell r="BD913"/>
          <cell r="BE913"/>
          <cell r="BF913"/>
          <cell r="BG913"/>
          <cell r="BH913"/>
          <cell r="BI913"/>
          <cell r="BJ913"/>
          <cell r="BK913"/>
          <cell r="BL913"/>
          <cell r="BM913"/>
          <cell r="BN913"/>
          <cell r="BO913"/>
          <cell r="BP913"/>
          <cell r="BQ913"/>
          <cell r="BR913"/>
          <cell r="BS913"/>
          <cell r="BU913"/>
          <cell r="BV913"/>
          <cell r="BW913"/>
          <cell r="BX913"/>
          <cell r="BY913"/>
          <cell r="BZ913"/>
          <cell r="CA913"/>
          <cell r="CB913"/>
          <cell r="CC913"/>
        </row>
        <row r="914">
          <cell r="C914"/>
          <cell r="D914"/>
          <cell r="E914"/>
          <cell r="F914"/>
          <cell r="G914"/>
          <cell r="H914"/>
          <cell r="I914"/>
          <cell r="J914"/>
          <cell r="K914"/>
          <cell r="L914"/>
          <cell r="M914"/>
          <cell r="N914"/>
          <cell r="O914"/>
          <cell r="P914"/>
          <cell r="Q914"/>
          <cell r="R914"/>
          <cell r="S914"/>
          <cell r="T914"/>
          <cell r="U914"/>
          <cell r="V914"/>
          <cell r="W914" t="str">
            <v/>
          </cell>
          <cell r="X914"/>
          <cell r="Y914"/>
          <cell r="Z914"/>
          <cell r="AA914"/>
          <cell r="AB914"/>
          <cell r="AC914"/>
          <cell r="AD914"/>
          <cell r="AE914"/>
          <cell r="AF914"/>
          <cell r="AG914"/>
          <cell r="AH914"/>
          <cell r="AI914"/>
          <cell r="AJ914"/>
          <cell r="AK914"/>
          <cell r="AL914"/>
          <cell r="AM914"/>
          <cell r="AN914"/>
          <cell r="AO914" t="e">
            <v>#N/A</v>
          </cell>
          <cell r="AP914"/>
          <cell r="AQ914"/>
          <cell r="AR914"/>
          <cell r="AS914"/>
          <cell r="AT914"/>
          <cell r="AU914"/>
          <cell r="AV914"/>
          <cell r="AW914"/>
          <cell r="AX914" t="str">
            <v/>
          </cell>
          <cell r="AY914"/>
          <cell r="AZ914"/>
          <cell r="BA914"/>
          <cell r="BB914"/>
          <cell r="BC914"/>
          <cell r="BD914"/>
          <cell r="BE914"/>
          <cell r="BF914"/>
          <cell r="BG914"/>
          <cell r="BH914"/>
          <cell r="BI914"/>
          <cell r="BJ914"/>
          <cell r="BK914"/>
          <cell r="BL914"/>
          <cell r="BM914"/>
          <cell r="BN914"/>
          <cell r="BO914"/>
          <cell r="BP914"/>
          <cell r="BQ914"/>
          <cell r="BR914"/>
          <cell r="BS914"/>
          <cell r="BU914"/>
          <cell r="BV914"/>
          <cell r="BW914"/>
          <cell r="BX914"/>
          <cell r="BY914"/>
          <cell r="BZ914"/>
          <cell r="CA914"/>
          <cell r="CB914"/>
          <cell r="CC914"/>
        </row>
        <row r="915">
          <cell r="C915"/>
          <cell r="D915"/>
          <cell r="E915"/>
          <cell r="F915"/>
          <cell r="G915"/>
          <cell r="H915"/>
          <cell r="I915"/>
          <cell r="J915"/>
          <cell r="K915"/>
          <cell r="L915"/>
          <cell r="M915"/>
          <cell r="N915"/>
          <cell r="O915"/>
          <cell r="P915"/>
          <cell r="Q915"/>
          <cell r="R915"/>
          <cell r="S915"/>
          <cell r="T915"/>
          <cell r="U915"/>
          <cell r="V915"/>
          <cell r="W915" t="str">
            <v/>
          </cell>
          <cell r="X915"/>
          <cell r="Y915"/>
          <cell r="Z915"/>
          <cell r="AA915"/>
          <cell r="AB915"/>
          <cell r="AC915"/>
          <cell r="AD915"/>
          <cell r="AE915"/>
          <cell r="AF915"/>
          <cell r="AG915"/>
          <cell r="AH915"/>
          <cell r="AI915"/>
          <cell r="AJ915"/>
          <cell r="AK915"/>
          <cell r="AL915"/>
          <cell r="AM915"/>
          <cell r="AN915"/>
          <cell r="AO915" t="e">
            <v>#N/A</v>
          </cell>
          <cell r="AP915"/>
          <cell r="AQ915"/>
          <cell r="AR915"/>
          <cell r="AS915"/>
          <cell r="AT915"/>
          <cell r="AU915"/>
          <cell r="AV915"/>
          <cell r="AW915"/>
          <cell r="AX915" t="str">
            <v/>
          </cell>
          <cell r="AY915"/>
          <cell r="AZ915"/>
          <cell r="BA915"/>
          <cell r="BB915"/>
          <cell r="BC915"/>
          <cell r="BD915"/>
          <cell r="BE915"/>
          <cell r="BF915"/>
          <cell r="BG915"/>
          <cell r="BH915"/>
          <cell r="BI915"/>
          <cell r="BJ915"/>
          <cell r="BK915"/>
          <cell r="BL915"/>
          <cell r="BM915"/>
          <cell r="BN915"/>
          <cell r="BO915"/>
          <cell r="BP915"/>
          <cell r="BQ915"/>
          <cell r="BR915"/>
          <cell r="BS915"/>
          <cell r="BU915"/>
          <cell r="BV915"/>
          <cell r="BW915"/>
          <cell r="BX915"/>
          <cell r="BY915"/>
          <cell r="BZ915"/>
          <cell r="CA915"/>
          <cell r="CB915"/>
          <cell r="CC915"/>
        </row>
        <row r="916">
          <cell r="C916"/>
          <cell r="D916"/>
          <cell r="E916"/>
          <cell r="F916"/>
          <cell r="G916"/>
          <cell r="H916"/>
          <cell r="I916"/>
          <cell r="J916"/>
          <cell r="K916"/>
          <cell r="L916"/>
          <cell r="M916"/>
          <cell r="N916"/>
          <cell r="O916"/>
          <cell r="P916"/>
          <cell r="Q916"/>
          <cell r="R916"/>
          <cell r="S916"/>
          <cell r="T916"/>
          <cell r="U916"/>
          <cell r="V916"/>
          <cell r="W916" t="str">
            <v/>
          </cell>
          <cell r="X916"/>
          <cell r="Y916"/>
          <cell r="Z916"/>
          <cell r="AA916"/>
          <cell r="AB916"/>
          <cell r="AC916"/>
          <cell r="AD916"/>
          <cell r="AE916"/>
          <cell r="AF916"/>
          <cell r="AG916"/>
          <cell r="AH916"/>
          <cell r="AI916"/>
          <cell r="AJ916"/>
          <cell r="AK916"/>
          <cell r="AL916"/>
          <cell r="AM916"/>
          <cell r="AN916"/>
          <cell r="AO916" t="e">
            <v>#N/A</v>
          </cell>
          <cell r="AP916"/>
          <cell r="AQ916"/>
          <cell r="AR916"/>
          <cell r="AS916"/>
          <cell r="AT916"/>
          <cell r="AU916"/>
          <cell r="AV916"/>
          <cell r="AW916"/>
          <cell r="AX916" t="str">
            <v/>
          </cell>
          <cell r="AY916"/>
          <cell r="AZ916"/>
          <cell r="BA916"/>
          <cell r="BB916"/>
          <cell r="BC916"/>
          <cell r="BD916"/>
          <cell r="BE916"/>
          <cell r="BF916"/>
          <cell r="BG916"/>
          <cell r="BH916"/>
          <cell r="BI916"/>
          <cell r="BJ916"/>
          <cell r="BK916"/>
          <cell r="BL916"/>
          <cell r="BM916"/>
          <cell r="BN916"/>
          <cell r="BO916"/>
          <cell r="BP916"/>
          <cell r="BQ916"/>
          <cell r="BR916"/>
          <cell r="BS916"/>
          <cell r="BU916"/>
          <cell r="BV916"/>
          <cell r="BW916"/>
          <cell r="BX916"/>
          <cell r="BY916"/>
          <cell r="BZ916"/>
          <cell r="CA916"/>
          <cell r="CB916"/>
          <cell r="CC916"/>
        </row>
        <row r="917">
          <cell r="C917"/>
          <cell r="D917"/>
          <cell r="E917"/>
          <cell r="F917"/>
          <cell r="G917"/>
          <cell r="H917"/>
          <cell r="I917"/>
          <cell r="J917"/>
          <cell r="K917"/>
          <cell r="L917"/>
          <cell r="M917"/>
          <cell r="N917"/>
          <cell r="O917"/>
          <cell r="P917"/>
          <cell r="Q917"/>
          <cell r="R917"/>
          <cell r="S917"/>
          <cell r="T917"/>
          <cell r="U917"/>
          <cell r="V917"/>
          <cell r="W917" t="str">
            <v/>
          </cell>
          <cell r="X917"/>
          <cell r="Y917"/>
          <cell r="Z917"/>
          <cell r="AA917"/>
          <cell r="AB917"/>
          <cell r="AC917"/>
          <cell r="AD917"/>
          <cell r="AE917"/>
          <cell r="AF917"/>
          <cell r="AG917"/>
          <cell r="AH917"/>
          <cell r="AI917"/>
          <cell r="AJ917"/>
          <cell r="AK917"/>
          <cell r="AL917"/>
          <cell r="AM917"/>
          <cell r="AN917"/>
          <cell r="AO917" t="e">
            <v>#N/A</v>
          </cell>
          <cell r="AP917"/>
          <cell r="AQ917"/>
          <cell r="AR917"/>
          <cell r="AS917"/>
          <cell r="AT917"/>
          <cell r="AU917"/>
          <cell r="AV917"/>
          <cell r="AW917"/>
          <cell r="AX917" t="str">
            <v/>
          </cell>
          <cell r="AY917"/>
          <cell r="AZ917"/>
          <cell r="BA917"/>
          <cell r="BB917"/>
          <cell r="BC917"/>
          <cell r="BD917"/>
          <cell r="BE917"/>
          <cell r="BF917"/>
          <cell r="BG917"/>
          <cell r="BH917"/>
          <cell r="BI917"/>
          <cell r="BJ917"/>
          <cell r="BK917"/>
          <cell r="BL917"/>
          <cell r="BM917"/>
          <cell r="BN917"/>
          <cell r="BO917"/>
          <cell r="BP917"/>
          <cell r="BQ917"/>
          <cell r="BR917"/>
          <cell r="BS917"/>
          <cell r="BU917"/>
          <cell r="BV917"/>
          <cell r="BW917"/>
          <cell r="BX917"/>
          <cell r="BY917"/>
          <cell r="BZ917"/>
          <cell r="CA917"/>
          <cell r="CB917"/>
          <cell r="CC917"/>
        </row>
        <row r="918">
          <cell r="C918"/>
          <cell r="D918"/>
          <cell r="E918"/>
          <cell r="F918"/>
          <cell r="G918"/>
          <cell r="H918"/>
          <cell r="I918"/>
          <cell r="J918"/>
          <cell r="K918"/>
          <cell r="L918"/>
          <cell r="M918"/>
          <cell r="N918"/>
          <cell r="O918"/>
          <cell r="P918"/>
          <cell r="Q918"/>
          <cell r="R918"/>
          <cell r="S918"/>
          <cell r="T918"/>
          <cell r="U918"/>
          <cell r="V918"/>
          <cell r="W918" t="str">
            <v/>
          </cell>
          <cell r="X918"/>
          <cell r="Y918"/>
          <cell r="Z918"/>
          <cell r="AA918"/>
          <cell r="AB918"/>
          <cell r="AC918"/>
          <cell r="AD918"/>
          <cell r="AE918"/>
          <cell r="AF918"/>
          <cell r="AG918"/>
          <cell r="AH918"/>
          <cell r="AI918"/>
          <cell r="AJ918"/>
          <cell r="AK918"/>
          <cell r="AL918"/>
          <cell r="AM918"/>
          <cell r="AN918"/>
          <cell r="AO918" t="e">
            <v>#N/A</v>
          </cell>
          <cell r="AP918"/>
          <cell r="AQ918"/>
          <cell r="AR918"/>
          <cell r="AS918"/>
          <cell r="AT918"/>
          <cell r="AU918"/>
          <cell r="AV918"/>
          <cell r="AW918"/>
          <cell r="AX918" t="str">
            <v/>
          </cell>
          <cell r="AY918"/>
          <cell r="AZ918"/>
          <cell r="BA918"/>
          <cell r="BB918"/>
          <cell r="BC918"/>
          <cell r="BD918"/>
          <cell r="BE918"/>
          <cell r="BF918"/>
          <cell r="BG918"/>
          <cell r="BH918"/>
          <cell r="BI918"/>
          <cell r="BJ918"/>
          <cell r="BK918"/>
          <cell r="BL918"/>
          <cell r="BM918"/>
          <cell r="BN918"/>
          <cell r="BO918"/>
          <cell r="BP918"/>
          <cell r="BQ918"/>
          <cell r="BR918"/>
          <cell r="BS918"/>
          <cell r="BU918"/>
          <cell r="BV918"/>
          <cell r="BW918"/>
          <cell r="BX918"/>
          <cell r="BY918"/>
          <cell r="BZ918"/>
          <cell r="CA918"/>
          <cell r="CB918"/>
          <cell r="CC918"/>
        </row>
        <row r="919">
          <cell r="C919"/>
          <cell r="D919"/>
          <cell r="E919"/>
          <cell r="F919"/>
          <cell r="G919"/>
          <cell r="H919"/>
          <cell r="I919"/>
          <cell r="J919"/>
          <cell r="K919"/>
          <cell r="L919"/>
          <cell r="M919"/>
          <cell r="N919"/>
          <cell r="O919"/>
          <cell r="P919"/>
          <cell r="Q919"/>
          <cell r="R919"/>
          <cell r="S919"/>
          <cell r="T919"/>
          <cell r="U919"/>
          <cell r="V919"/>
          <cell r="W919" t="str">
            <v/>
          </cell>
          <cell r="X919"/>
          <cell r="Y919"/>
          <cell r="Z919"/>
          <cell r="AA919"/>
          <cell r="AB919"/>
          <cell r="AC919"/>
          <cell r="AD919"/>
          <cell r="AE919"/>
          <cell r="AF919"/>
          <cell r="AG919"/>
          <cell r="AH919"/>
          <cell r="AI919"/>
          <cell r="AJ919"/>
          <cell r="AK919"/>
          <cell r="AL919"/>
          <cell r="AM919"/>
          <cell r="AN919"/>
          <cell r="AO919" t="e">
            <v>#N/A</v>
          </cell>
          <cell r="AP919"/>
          <cell r="AQ919"/>
          <cell r="AR919"/>
          <cell r="AS919"/>
          <cell r="AT919"/>
          <cell r="AU919"/>
          <cell r="AV919"/>
          <cell r="AW919"/>
          <cell r="AX919" t="str">
            <v/>
          </cell>
          <cell r="AY919"/>
          <cell r="AZ919"/>
          <cell r="BA919"/>
          <cell r="BB919"/>
          <cell r="BC919"/>
          <cell r="BD919"/>
          <cell r="BE919"/>
          <cell r="BF919"/>
          <cell r="BG919"/>
          <cell r="BH919"/>
          <cell r="BI919"/>
          <cell r="BJ919"/>
          <cell r="BK919"/>
          <cell r="BL919"/>
          <cell r="BM919"/>
          <cell r="BN919"/>
          <cell r="BO919"/>
          <cell r="BP919"/>
          <cell r="BQ919"/>
          <cell r="BR919"/>
          <cell r="BS919"/>
          <cell r="BU919"/>
          <cell r="BV919"/>
          <cell r="BW919"/>
          <cell r="BX919"/>
          <cell r="BY919"/>
          <cell r="BZ919"/>
          <cell r="CA919"/>
          <cell r="CB919"/>
          <cell r="CC919"/>
        </row>
        <row r="920">
          <cell r="C920"/>
          <cell r="D920"/>
          <cell r="E920"/>
          <cell r="F920"/>
          <cell r="G920"/>
          <cell r="H920"/>
          <cell r="I920"/>
          <cell r="J920"/>
          <cell r="K920"/>
          <cell r="L920"/>
          <cell r="M920"/>
          <cell r="N920"/>
          <cell r="O920"/>
          <cell r="P920"/>
          <cell r="Q920"/>
          <cell r="R920"/>
          <cell r="S920"/>
          <cell r="T920"/>
          <cell r="U920"/>
          <cell r="V920"/>
          <cell r="W920" t="str">
            <v/>
          </cell>
          <cell r="X920"/>
          <cell r="Y920"/>
          <cell r="Z920"/>
          <cell r="AA920"/>
          <cell r="AB920"/>
          <cell r="AC920"/>
          <cell r="AD920"/>
          <cell r="AE920"/>
          <cell r="AF920"/>
          <cell r="AG920"/>
          <cell r="AH920"/>
          <cell r="AI920"/>
          <cell r="AJ920"/>
          <cell r="AK920"/>
          <cell r="AL920"/>
          <cell r="AM920"/>
          <cell r="AN920"/>
          <cell r="AO920" t="e">
            <v>#N/A</v>
          </cell>
          <cell r="AP920"/>
          <cell r="AQ920"/>
          <cell r="AR920"/>
          <cell r="AS920"/>
          <cell r="AT920"/>
          <cell r="AU920"/>
          <cell r="AV920"/>
          <cell r="AW920"/>
          <cell r="AX920" t="str">
            <v/>
          </cell>
          <cell r="AY920"/>
          <cell r="AZ920"/>
          <cell r="BA920"/>
          <cell r="BB920"/>
          <cell r="BC920"/>
          <cell r="BD920"/>
          <cell r="BE920"/>
          <cell r="BF920"/>
          <cell r="BG920"/>
          <cell r="BH920"/>
          <cell r="BI920"/>
          <cell r="BJ920"/>
          <cell r="BK920"/>
          <cell r="BL920"/>
          <cell r="BM920"/>
          <cell r="BN920"/>
          <cell r="BO920"/>
          <cell r="BP920"/>
          <cell r="BQ920"/>
          <cell r="BR920"/>
          <cell r="BS920"/>
          <cell r="BU920"/>
          <cell r="BV920"/>
          <cell r="BW920"/>
          <cell r="BX920"/>
          <cell r="BY920"/>
          <cell r="BZ920"/>
          <cell r="CA920"/>
          <cell r="CB920"/>
          <cell r="CC920"/>
        </row>
        <row r="921">
          <cell r="C921"/>
          <cell r="D921"/>
          <cell r="E921"/>
          <cell r="F921"/>
          <cell r="G921"/>
          <cell r="H921"/>
          <cell r="I921"/>
          <cell r="J921"/>
          <cell r="K921"/>
          <cell r="L921"/>
          <cell r="M921"/>
          <cell r="N921"/>
          <cell r="O921"/>
          <cell r="P921"/>
          <cell r="Q921"/>
          <cell r="R921"/>
          <cell r="S921"/>
          <cell r="T921"/>
          <cell r="U921"/>
          <cell r="V921"/>
          <cell r="W921" t="str">
            <v/>
          </cell>
          <cell r="X921"/>
          <cell r="Y921"/>
          <cell r="Z921"/>
          <cell r="AA921"/>
          <cell r="AB921"/>
          <cell r="AC921"/>
          <cell r="AD921"/>
          <cell r="AE921"/>
          <cell r="AF921"/>
          <cell r="AG921"/>
          <cell r="AH921"/>
          <cell r="AI921"/>
          <cell r="AJ921"/>
          <cell r="AK921"/>
          <cell r="AL921"/>
          <cell r="AM921"/>
          <cell r="AN921"/>
          <cell r="AO921" t="e">
            <v>#N/A</v>
          </cell>
          <cell r="AP921"/>
          <cell r="AQ921"/>
          <cell r="AR921"/>
          <cell r="AS921"/>
          <cell r="AT921"/>
          <cell r="AU921"/>
          <cell r="AV921"/>
          <cell r="AW921"/>
          <cell r="AX921" t="str">
            <v/>
          </cell>
          <cell r="AY921"/>
          <cell r="AZ921"/>
          <cell r="BA921"/>
          <cell r="BB921"/>
          <cell r="BC921"/>
          <cell r="BD921"/>
          <cell r="BE921"/>
          <cell r="BF921"/>
          <cell r="BG921"/>
          <cell r="BH921"/>
          <cell r="BI921"/>
          <cell r="BJ921"/>
          <cell r="BK921"/>
          <cell r="BL921"/>
          <cell r="BM921"/>
          <cell r="BN921"/>
          <cell r="BO921"/>
          <cell r="BP921"/>
          <cell r="BQ921"/>
          <cell r="BR921"/>
          <cell r="BS921"/>
          <cell r="BU921"/>
          <cell r="BV921"/>
          <cell r="BW921"/>
          <cell r="BX921"/>
          <cell r="BY921"/>
          <cell r="BZ921"/>
          <cell r="CA921"/>
          <cell r="CB921"/>
          <cell r="CC921"/>
        </row>
        <row r="922">
          <cell r="C922"/>
          <cell r="D922"/>
          <cell r="E922"/>
          <cell r="F922"/>
          <cell r="G922"/>
          <cell r="H922"/>
          <cell r="I922"/>
          <cell r="J922"/>
          <cell r="K922"/>
          <cell r="L922"/>
          <cell r="M922"/>
          <cell r="N922"/>
          <cell r="O922"/>
          <cell r="P922"/>
          <cell r="Q922"/>
          <cell r="R922"/>
          <cell r="S922"/>
          <cell r="T922"/>
          <cell r="U922"/>
          <cell r="V922"/>
          <cell r="W922" t="str">
            <v/>
          </cell>
          <cell r="X922"/>
          <cell r="Y922"/>
          <cell r="Z922"/>
          <cell r="AA922"/>
          <cell r="AB922"/>
          <cell r="AC922"/>
          <cell r="AD922"/>
          <cell r="AE922"/>
          <cell r="AF922"/>
          <cell r="AG922"/>
          <cell r="AH922"/>
          <cell r="AI922"/>
          <cell r="AJ922"/>
          <cell r="AK922"/>
          <cell r="AL922"/>
          <cell r="AM922"/>
          <cell r="AN922"/>
          <cell r="AO922" t="e">
            <v>#N/A</v>
          </cell>
          <cell r="AP922"/>
          <cell r="AQ922"/>
          <cell r="AR922"/>
          <cell r="AS922"/>
          <cell r="AT922"/>
          <cell r="AU922"/>
          <cell r="AV922"/>
          <cell r="AW922"/>
          <cell r="AX922" t="str">
            <v/>
          </cell>
          <cell r="AY922"/>
          <cell r="AZ922"/>
          <cell r="BA922"/>
          <cell r="BB922"/>
          <cell r="BC922"/>
          <cell r="BD922"/>
          <cell r="BE922"/>
          <cell r="BF922"/>
          <cell r="BG922"/>
          <cell r="BH922"/>
          <cell r="BI922"/>
          <cell r="BJ922"/>
          <cell r="BK922"/>
          <cell r="BL922"/>
          <cell r="BM922"/>
          <cell r="BN922"/>
          <cell r="BO922"/>
          <cell r="BP922"/>
          <cell r="BQ922"/>
          <cell r="BR922"/>
          <cell r="BS922"/>
          <cell r="BU922"/>
          <cell r="BV922"/>
          <cell r="BW922"/>
          <cell r="BX922"/>
          <cell r="BY922"/>
          <cell r="BZ922"/>
          <cell r="CA922"/>
          <cell r="CB922"/>
          <cell r="CC922"/>
        </row>
        <row r="923">
          <cell r="C923"/>
          <cell r="D923"/>
          <cell r="E923"/>
          <cell r="F923"/>
          <cell r="G923"/>
          <cell r="H923"/>
          <cell r="I923"/>
          <cell r="J923"/>
          <cell r="K923"/>
          <cell r="L923"/>
          <cell r="M923"/>
          <cell r="N923"/>
          <cell r="O923"/>
          <cell r="P923"/>
          <cell r="Q923"/>
          <cell r="R923"/>
          <cell r="S923"/>
          <cell r="T923"/>
          <cell r="U923"/>
          <cell r="V923"/>
          <cell r="W923" t="str">
            <v/>
          </cell>
          <cell r="X923"/>
          <cell r="Y923"/>
          <cell r="Z923"/>
          <cell r="AA923"/>
          <cell r="AB923"/>
          <cell r="AC923"/>
          <cell r="AD923"/>
          <cell r="AE923"/>
          <cell r="AF923"/>
          <cell r="AG923"/>
          <cell r="AH923"/>
          <cell r="AI923"/>
          <cell r="AJ923"/>
          <cell r="AK923"/>
          <cell r="AL923"/>
          <cell r="AM923"/>
          <cell r="AN923"/>
          <cell r="AO923" t="e">
            <v>#N/A</v>
          </cell>
          <cell r="AP923"/>
          <cell r="AQ923"/>
          <cell r="AR923"/>
          <cell r="AS923"/>
          <cell r="AT923"/>
          <cell r="AU923"/>
          <cell r="AV923"/>
          <cell r="AW923"/>
          <cell r="AX923" t="str">
            <v/>
          </cell>
          <cell r="AY923"/>
          <cell r="AZ923"/>
          <cell r="BA923"/>
          <cell r="BB923"/>
          <cell r="BC923"/>
          <cell r="BD923"/>
          <cell r="BE923"/>
          <cell r="BF923"/>
          <cell r="BG923"/>
          <cell r="BH923"/>
          <cell r="BI923"/>
          <cell r="BJ923"/>
          <cell r="BK923"/>
          <cell r="BL923"/>
          <cell r="BM923"/>
          <cell r="BN923"/>
          <cell r="BO923"/>
          <cell r="BP923"/>
          <cell r="BQ923"/>
          <cell r="BR923"/>
          <cell r="BS923"/>
          <cell r="BU923"/>
          <cell r="BV923"/>
          <cell r="BW923"/>
          <cell r="BX923"/>
          <cell r="BY923"/>
          <cell r="BZ923"/>
          <cell r="CA923"/>
          <cell r="CB923"/>
          <cell r="CC923"/>
        </row>
        <row r="924">
          <cell r="C924"/>
          <cell r="D924"/>
          <cell r="E924"/>
          <cell r="F924"/>
          <cell r="G924"/>
          <cell r="H924"/>
          <cell r="I924"/>
          <cell r="J924"/>
          <cell r="K924"/>
          <cell r="L924"/>
          <cell r="M924"/>
          <cell r="N924"/>
          <cell r="O924"/>
          <cell r="P924"/>
          <cell r="Q924"/>
          <cell r="R924"/>
          <cell r="S924"/>
          <cell r="T924"/>
          <cell r="U924"/>
          <cell r="V924"/>
          <cell r="W924" t="str">
            <v/>
          </cell>
          <cell r="X924"/>
          <cell r="Y924"/>
          <cell r="Z924"/>
          <cell r="AA924"/>
          <cell r="AB924"/>
          <cell r="AC924"/>
          <cell r="AD924"/>
          <cell r="AE924"/>
          <cell r="AF924"/>
          <cell r="AG924"/>
          <cell r="AH924"/>
          <cell r="AI924"/>
          <cell r="AJ924"/>
          <cell r="AK924"/>
          <cell r="AL924"/>
          <cell r="AM924"/>
          <cell r="AN924"/>
          <cell r="AO924" t="e">
            <v>#N/A</v>
          </cell>
          <cell r="AP924"/>
          <cell r="AQ924"/>
          <cell r="AR924"/>
          <cell r="AS924"/>
          <cell r="AT924"/>
          <cell r="AU924"/>
          <cell r="AV924"/>
          <cell r="AW924"/>
          <cell r="AX924" t="str">
            <v/>
          </cell>
          <cell r="AY924"/>
          <cell r="AZ924"/>
          <cell r="BA924"/>
          <cell r="BB924"/>
          <cell r="BC924"/>
          <cell r="BD924"/>
          <cell r="BE924"/>
          <cell r="BF924"/>
          <cell r="BG924"/>
          <cell r="BH924"/>
          <cell r="BI924"/>
          <cell r="BJ924"/>
          <cell r="BK924"/>
          <cell r="BL924"/>
          <cell r="BM924"/>
          <cell r="BN924"/>
          <cell r="BO924"/>
          <cell r="BP924"/>
          <cell r="BQ924"/>
          <cell r="BR924"/>
          <cell r="BS924"/>
          <cell r="BU924"/>
          <cell r="BV924"/>
          <cell r="BW924"/>
          <cell r="BX924"/>
          <cell r="BY924"/>
          <cell r="BZ924"/>
          <cell r="CA924"/>
          <cell r="CB924"/>
          <cell r="CC924"/>
        </row>
        <row r="925">
          <cell r="C925"/>
          <cell r="D925"/>
          <cell r="E925"/>
          <cell r="F925"/>
          <cell r="G925"/>
          <cell r="H925"/>
          <cell r="I925"/>
          <cell r="J925"/>
          <cell r="K925"/>
          <cell r="L925"/>
          <cell r="M925"/>
          <cell r="N925"/>
          <cell r="O925"/>
          <cell r="P925"/>
          <cell r="Q925"/>
          <cell r="R925"/>
          <cell r="S925"/>
          <cell r="T925"/>
          <cell r="U925"/>
          <cell r="V925"/>
          <cell r="W925" t="str">
            <v/>
          </cell>
          <cell r="X925"/>
          <cell r="Y925"/>
          <cell r="Z925"/>
          <cell r="AA925"/>
          <cell r="AB925"/>
          <cell r="AC925"/>
          <cell r="AD925"/>
          <cell r="AE925"/>
          <cell r="AF925"/>
          <cell r="AG925"/>
          <cell r="AH925"/>
          <cell r="AI925"/>
          <cell r="AJ925"/>
          <cell r="AK925"/>
          <cell r="AL925"/>
          <cell r="AM925"/>
          <cell r="AN925"/>
          <cell r="AO925" t="e">
            <v>#N/A</v>
          </cell>
          <cell r="AP925"/>
          <cell r="AQ925"/>
          <cell r="AR925"/>
          <cell r="AS925"/>
          <cell r="AT925"/>
          <cell r="AU925"/>
          <cell r="AV925"/>
          <cell r="AW925"/>
          <cell r="AX925" t="str">
            <v/>
          </cell>
          <cell r="AY925"/>
          <cell r="AZ925"/>
          <cell r="BA925"/>
          <cell r="BB925"/>
          <cell r="BC925"/>
          <cell r="BD925"/>
          <cell r="BE925"/>
          <cell r="BF925"/>
          <cell r="BG925"/>
          <cell r="BH925"/>
          <cell r="BI925"/>
          <cell r="BJ925"/>
          <cell r="BK925"/>
          <cell r="BL925"/>
          <cell r="BM925"/>
          <cell r="BN925"/>
          <cell r="BO925"/>
          <cell r="BP925"/>
          <cell r="BQ925"/>
          <cell r="BR925"/>
          <cell r="BS925"/>
          <cell r="BU925"/>
          <cell r="BV925"/>
          <cell r="BW925"/>
          <cell r="BX925"/>
          <cell r="BY925"/>
          <cell r="BZ925"/>
          <cell r="CA925"/>
          <cell r="CB925"/>
          <cell r="CC925"/>
        </row>
        <row r="926">
          <cell r="C926"/>
          <cell r="D926"/>
          <cell r="E926"/>
          <cell r="F926"/>
          <cell r="G926"/>
          <cell r="H926"/>
          <cell r="I926"/>
          <cell r="J926"/>
          <cell r="K926"/>
          <cell r="L926"/>
          <cell r="M926"/>
          <cell r="N926"/>
          <cell r="O926"/>
          <cell r="P926"/>
          <cell r="Q926"/>
          <cell r="R926"/>
          <cell r="S926"/>
          <cell r="T926"/>
          <cell r="U926"/>
          <cell r="V926"/>
          <cell r="W926" t="str">
            <v/>
          </cell>
          <cell r="X926"/>
          <cell r="Y926"/>
          <cell r="Z926"/>
          <cell r="AA926"/>
          <cell r="AB926"/>
          <cell r="AC926"/>
          <cell r="AD926"/>
          <cell r="AE926"/>
          <cell r="AF926"/>
          <cell r="AG926"/>
          <cell r="AH926"/>
          <cell r="AI926"/>
          <cell r="AJ926"/>
          <cell r="AK926"/>
          <cell r="AL926"/>
          <cell r="AM926"/>
          <cell r="AN926"/>
          <cell r="AO926" t="e">
            <v>#N/A</v>
          </cell>
          <cell r="AP926"/>
          <cell r="AQ926"/>
          <cell r="AR926"/>
          <cell r="AS926"/>
          <cell r="AT926"/>
          <cell r="AU926"/>
          <cell r="AV926"/>
          <cell r="AW926"/>
          <cell r="AX926" t="str">
            <v/>
          </cell>
          <cell r="AY926"/>
          <cell r="AZ926"/>
          <cell r="BA926"/>
          <cell r="BB926"/>
          <cell r="BC926"/>
          <cell r="BD926"/>
          <cell r="BE926"/>
          <cell r="BF926"/>
          <cell r="BG926"/>
          <cell r="BH926"/>
          <cell r="BI926"/>
          <cell r="BJ926"/>
          <cell r="BK926"/>
          <cell r="BL926"/>
          <cell r="BM926"/>
          <cell r="BN926"/>
          <cell r="BO926"/>
          <cell r="BP926"/>
          <cell r="BQ926"/>
          <cell r="BR926"/>
          <cell r="BS926"/>
          <cell r="BU926"/>
          <cell r="BV926"/>
          <cell r="BW926"/>
          <cell r="BX926"/>
          <cell r="BY926"/>
          <cell r="BZ926"/>
          <cell r="CA926"/>
          <cell r="CB926"/>
          <cell r="CC926"/>
        </row>
        <row r="927">
          <cell r="C927"/>
          <cell r="D927"/>
          <cell r="E927"/>
          <cell r="F927"/>
          <cell r="G927"/>
          <cell r="H927"/>
          <cell r="I927"/>
          <cell r="J927"/>
          <cell r="K927"/>
          <cell r="L927"/>
          <cell r="M927"/>
          <cell r="N927"/>
          <cell r="O927"/>
          <cell r="P927"/>
          <cell r="Q927"/>
          <cell r="R927"/>
          <cell r="S927"/>
          <cell r="T927"/>
          <cell r="U927"/>
          <cell r="V927"/>
          <cell r="W927" t="str">
            <v/>
          </cell>
          <cell r="X927"/>
          <cell r="Y927"/>
          <cell r="Z927"/>
          <cell r="AA927"/>
          <cell r="AB927"/>
          <cell r="AC927"/>
          <cell r="AD927"/>
          <cell r="AE927"/>
          <cell r="AF927"/>
          <cell r="AG927"/>
          <cell r="AH927"/>
          <cell r="AI927"/>
          <cell r="AJ927"/>
          <cell r="AK927"/>
          <cell r="AL927"/>
          <cell r="AM927"/>
          <cell r="AN927"/>
          <cell r="AO927" t="e">
            <v>#N/A</v>
          </cell>
          <cell r="AP927"/>
          <cell r="AQ927"/>
          <cell r="AR927"/>
          <cell r="AS927"/>
          <cell r="AT927"/>
          <cell r="AU927"/>
          <cell r="AV927"/>
          <cell r="AW927"/>
          <cell r="AX927" t="str">
            <v/>
          </cell>
          <cell r="AY927"/>
          <cell r="AZ927"/>
          <cell r="BA927"/>
          <cell r="BB927"/>
          <cell r="BC927"/>
          <cell r="BD927"/>
          <cell r="BE927"/>
          <cell r="BF927"/>
          <cell r="BG927"/>
          <cell r="BH927"/>
          <cell r="BI927"/>
          <cell r="BJ927"/>
          <cell r="BK927"/>
          <cell r="BL927"/>
          <cell r="BM927"/>
          <cell r="BN927"/>
          <cell r="BO927"/>
          <cell r="BP927"/>
          <cell r="BQ927"/>
          <cell r="BR927"/>
          <cell r="BS927"/>
          <cell r="BU927"/>
          <cell r="BV927"/>
          <cell r="BW927"/>
          <cell r="BX927"/>
          <cell r="BY927"/>
          <cell r="BZ927"/>
          <cell r="CA927"/>
          <cell r="CB927"/>
          <cell r="CC927"/>
        </row>
        <row r="928">
          <cell r="C928"/>
          <cell r="D928"/>
          <cell r="E928"/>
          <cell r="F928"/>
          <cell r="G928"/>
          <cell r="H928"/>
          <cell r="I928"/>
          <cell r="J928"/>
          <cell r="K928"/>
          <cell r="L928"/>
          <cell r="M928"/>
          <cell r="N928"/>
          <cell r="O928"/>
          <cell r="P928"/>
          <cell r="Q928"/>
          <cell r="R928"/>
          <cell r="S928"/>
          <cell r="T928"/>
          <cell r="U928"/>
          <cell r="V928"/>
          <cell r="W928" t="str">
            <v/>
          </cell>
          <cell r="X928"/>
          <cell r="Y928"/>
          <cell r="Z928"/>
          <cell r="AA928"/>
          <cell r="AB928"/>
          <cell r="AC928"/>
          <cell r="AD928"/>
          <cell r="AE928"/>
          <cell r="AF928"/>
          <cell r="AG928"/>
          <cell r="AH928"/>
          <cell r="AI928"/>
          <cell r="AJ928"/>
          <cell r="AK928"/>
          <cell r="AL928"/>
          <cell r="AM928"/>
          <cell r="AN928"/>
          <cell r="AO928" t="e">
            <v>#N/A</v>
          </cell>
          <cell r="AP928"/>
          <cell r="AQ928"/>
          <cell r="AR928"/>
          <cell r="AS928"/>
          <cell r="AT928"/>
          <cell r="AU928"/>
          <cell r="AV928"/>
          <cell r="AW928"/>
          <cell r="AX928" t="str">
            <v/>
          </cell>
          <cell r="AY928"/>
          <cell r="AZ928"/>
          <cell r="BA928"/>
          <cell r="BB928"/>
          <cell r="BC928"/>
          <cell r="BD928"/>
          <cell r="BE928"/>
          <cell r="BF928"/>
          <cell r="BG928"/>
          <cell r="BH928"/>
          <cell r="BI928"/>
          <cell r="BJ928"/>
          <cell r="BK928"/>
          <cell r="BL928"/>
          <cell r="BM928"/>
          <cell r="BN928"/>
          <cell r="BO928"/>
          <cell r="BP928"/>
          <cell r="BQ928"/>
          <cell r="BR928"/>
          <cell r="BS928"/>
          <cell r="BU928"/>
          <cell r="BV928"/>
          <cell r="BW928"/>
          <cell r="BX928"/>
          <cell r="BY928"/>
          <cell r="BZ928"/>
          <cell r="CA928"/>
          <cell r="CB928"/>
          <cell r="CC928"/>
        </row>
        <row r="929">
          <cell r="C929"/>
          <cell r="D929"/>
          <cell r="E929"/>
          <cell r="F929"/>
          <cell r="G929"/>
          <cell r="H929"/>
          <cell r="I929"/>
          <cell r="J929"/>
          <cell r="K929"/>
          <cell r="L929"/>
          <cell r="M929"/>
          <cell r="N929"/>
          <cell r="O929"/>
          <cell r="P929"/>
          <cell r="Q929"/>
          <cell r="R929"/>
          <cell r="S929"/>
          <cell r="T929"/>
          <cell r="U929"/>
          <cell r="V929"/>
          <cell r="W929" t="str">
            <v/>
          </cell>
          <cell r="X929"/>
          <cell r="Y929"/>
          <cell r="Z929"/>
          <cell r="AA929"/>
          <cell r="AB929"/>
          <cell r="AC929"/>
          <cell r="AD929"/>
          <cell r="AE929"/>
          <cell r="AF929"/>
          <cell r="AG929"/>
          <cell r="AH929"/>
          <cell r="AI929"/>
          <cell r="AJ929"/>
          <cell r="AK929"/>
          <cell r="AL929"/>
          <cell r="AM929"/>
          <cell r="AN929"/>
          <cell r="AO929" t="e">
            <v>#N/A</v>
          </cell>
          <cell r="AP929"/>
          <cell r="AQ929"/>
          <cell r="AR929"/>
          <cell r="AS929"/>
          <cell r="AT929"/>
          <cell r="AU929"/>
          <cell r="AV929"/>
          <cell r="AW929"/>
          <cell r="AX929" t="str">
            <v/>
          </cell>
          <cell r="AY929"/>
          <cell r="AZ929"/>
          <cell r="BA929"/>
          <cell r="BB929"/>
          <cell r="BC929"/>
          <cell r="BD929"/>
          <cell r="BE929"/>
          <cell r="BF929"/>
          <cell r="BG929"/>
          <cell r="BH929"/>
          <cell r="BI929"/>
          <cell r="BJ929"/>
          <cell r="BK929"/>
          <cell r="BL929"/>
          <cell r="BM929"/>
          <cell r="BN929"/>
          <cell r="BO929"/>
          <cell r="BP929"/>
          <cell r="BQ929"/>
          <cell r="BR929"/>
          <cell r="BS929"/>
          <cell r="BU929"/>
          <cell r="BV929"/>
          <cell r="BW929"/>
          <cell r="BX929"/>
          <cell r="BY929"/>
          <cell r="BZ929"/>
          <cell r="CA929"/>
          <cell r="CB929"/>
          <cell r="CC929"/>
        </row>
        <row r="930">
          <cell r="C930"/>
          <cell r="D930"/>
          <cell r="E930"/>
          <cell r="F930"/>
          <cell r="G930"/>
          <cell r="H930"/>
          <cell r="I930"/>
          <cell r="J930"/>
          <cell r="K930"/>
          <cell r="L930"/>
          <cell r="M930"/>
          <cell r="N930"/>
          <cell r="O930"/>
          <cell r="P930"/>
          <cell r="Q930"/>
          <cell r="R930"/>
          <cell r="S930"/>
          <cell r="T930"/>
          <cell r="U930"/>
          <cell r="V930"/>
          <cell r="W930" t="str">
            <v/>
          </cell>
          <cell r="X930"/>
          <cell r="Y930"/>
          <cell r="Z930"/>
          <cell r="AA930"/>
          <cell r="AB930"/>
          <cell r="AC930"/>
          <cell r="AD930"/>
          <cell r="AE930"/>
          <cell r="AF930"/>
          <cell r="AG930"/>
          <cell r="AH930"/>
          <cell r="AI930"/>
          <cell r="AJ930"/>
          <cell r="AK930"/>
          <cell r="AL930"/>
          <cell r="AM930"/>
          <cell r="AN930"/>
          <cell r="AO930" t="e">
            <v>#N/A</v>
          </cell>
          <cell r="AP930"/>
          <cell r="AQ930"/>
          <cell r="AR930"/>
          <cell r="AS930"/>
          <cell r="AT930"/>
          <cell r="AU930"/>
          <cell r="AV930"/>
          <cell r="AW930"/>
          <cell r="AX930" t="str">
            <v/>
          </cell>
          <cell r="AY930"/>
          <cell r="AZ930"/>
          <cell r="BA930"/>
          <cell r="BB930"/>
          <cell r="BC930"/>
          <cell r="BD930"/>
          <cell r="BE930"/>
          <cell r="BF930"/>
          <cell r="BG930"/>
          <cell r="BH930"/>
          <cell r="BI930"/>
          <cell r="BJ930"/>
          <cell r="BK930"/>
          <cell r="BL930"/>
          <cell r="BM930"/>
          <cell r="BN930"/>
          <cell r="BO930"/>
          <cell r="BP930"/>
          <cell r="BQ930"/>
          <cell r="BR930"/>
          <cell r="BS930"/>
          <cell r="BU930"/>
          <cell r="BV930"/>
          <cell r="BW930"/>
          <cell r="BX930"/>
          <cell r="BY930"/>
          <cell r="BZ930"/>
          <cell r="CA930"/>
          <cell r="CB930"/>
          <cell r="CC930"/>
        </row>
        <row r="931">
          <cell r="C931"/>
          <cell r="D931"/>
          <cell r="E931"/>
          <cell r="F931"/>
          <cell r="G931"/>
          <cell r="H931"/>
          <cell r="I931"/>
          <cell r="J931"/>
          <cell r="K931"/>
          <cell r="L931"/>
          <cell r="M931"/>
          <cell r="N931"/>
          <cell r="O931"/>
          <cell r="P931"/>
          <cell r="Q931"/>
          <cell r="R931"/>
          <cell r="S931"/>
          <cell r="T931"/>
          <cell r="U931"/>
          <cell r="V931"/>
          <cell r="W931" t="str">
            <v/>
          </cell>
          <cell r="X931"/>
          <cell r="Y931"/>
          <cell r="Z931"/>
          <cell r="AA931"/>
          <cell r="AB931"/>
          <cell r="AC931"/>
          <cell r="AD931"/>
          <cell r="AE931"/>
          <cell r="AF931"/>
          <cell r="AG931"/>
          <cell r="AH931"/>
          <cell r="AI931"/>
          <cell r="AJ931"/>
          <cell r="AK931"/>
          <cell r="AL931"/>
          <cell r="AM931"/>
          <cell r="AN931"/>
          <cell r="AO931" t="e">
            <v>#N/A</v>
          </cell>
          <cell r="AP931"/>
          <cell r="AQ931"/>
          <cell r="AR931"/>
          <cell r="AS931"/>
          <cell r="AT931"/>
          <cell r="AU931"/>
          <cell r="AV931"/>
          <cell r="AW931"/>
          <cell r="AX931" t="str">
            <v/>
          </cell>
          <cell r="AY931"/>
          <cell r="AZ931"/>
          <cell r="BA931"/>
          <cell r="BB931"/>
          <cell r="BC931"/>
          <cell r="BD931"/>
          <cell r="BE931"/>
          <cell r="BF931"/>
          <cell r="BG931"/>
          <cell r="BH931"/>
          <cell r="BI931"/>
          <cell r="BJ931"/>
          <cell r="BK931"/>
          <cell r="BL931"/>
          <cell r="BM931"/>
          <cell r="BN931"/>
          <cell r="BO931"/>
          <cell r="BP931"/>
          <cell r="BQ931"/>
          <cell r="BR931"/>
          <cell r="BS931"/>
          <cell r="BU931"/>
          <cell r="BV931"/>
          <cell r="BW931"/>
          <cell r="BX931"/>
          <cell r="BY931"/>
          <cell r="BZ931"/>
          <cell r="CA931"/>
          <cell r="CB931"/>
          <cell r="CC931"/>
        </row>
        <row r="932">
          <cell r="C932"/>
          <cell r="D932"/>
          <cell r="E932"/>
          <cell r="F932"/>
          <cell r="G932"/>
          <cell r="H932"/>
          <cell r="I932"/>
          <cell r="J932"/>
          <cell r="K932"/>
          <cell r="L932"/>
          <cell r="M932"/>
          <cell r="N932"/>
          <cell r="O932"/>
          <cell r="P932"/>
          <cell r="Q932"/>
          <cell r="R932"/>
          <cell r="S932"/>
          <cell r="T932"/>
          <cell r="U932"/>
          <cell r="V932"/>
          <cell r="W932" t="str">
            <v/>
          </cell>
          <cell r="X932"/>
          <cell r="Y932"/>
          <cell r="Z932"/>
          <cell r="AA932"/>
          <cell r="AB932"/>
          <cell r="AC932"/>
          <cell r="AD932"/>
          <cell r="AE932"/>
          <cell r="AF932"/>
          <cell r="AG932"/>
          <cell r="AH932"/>
          <cell r="AI932"/>
          <cell r="AJ932"/>
          <cell r="AK932"/>
          <cell r="AL932"/>
          <cell r="AM932"/>
          <cell r="AN932"/>
          <cell r="AO932" t="e">
            <v>#N/A</v>
          </cell>
          <cell r="AP932"/>
          <cell r="AQ932"/>
          <cell r="AR932"/>
          <cell r="AS932"/>
          <cell r="AT932"/>
          <cell r="AU932"/>
          <cell r="AV932"/>
          <cell r="AW932"/>
          <cell r="AX932" t="str">
            <v/>
          </cell>
          <cell r="AY932"/>
          <cell r="AZ932"/>
          <cell r="BA932"/>
          <cell r="BB932"/>
          <cell r="BC932"/>
          <cell r="BD932"/>
          <cell r="BE932"/>
          <cell r="BF932"/>
          <cell r="BG932"/>
          <cell r="BH932"/>
          <cell r="BI932"/>
          <cell r="BJ932"/>
          <cell r="BK932"/>
          <cell r="BL932"/>
          <cell r="BM932"/>
          <cell r="BN932"/>
          <cell r="BO932"/>
          <cell r="BP932"/>
          <cell r="BQ932"/>
          <cell r="BR932"/>
          <cell r="BS932"/>
          <cell r="BU932"/>
          <cell r="BV932"/>
          <cell r="BW932"/>
          <cell r="BX932"/>
          <cell r="BY932"/>
          <cell r="BZ932"/>
          <cell r="CA932"/>
          <cell r="CB932"/>
          <cell r="CC932"/>
        </row>
        <row r="933">
          <cell r="C933"/>
          <cell r="D933"/>
          <cell r="E933"/>
          <cell r="F933"/>
          <cell r="G933"/>
          <cell r="H933"/>
          <cell r="I933"/>
          <cell r="J933"/>
          <cell r="K933"/>
          <cell r="L933"/>
          <cell r="M933"/>
          <cell r="N933"/>
          <cell r="O933"/>
          <cell r="P933"/>
          <cell r="Q933"/>
          <cell r="R933"/>
          <cell r="S933"/>
          <cell r="T933"/>
          <cell r="U933"/>
          <cell r="V933"/>
          <cell r="W933" t="str">
            <v/>
          </cell>
          <cell r="X933"/>
          <cell r="Y933"/>
          <cell r="Z933"/>
          <cell r="AA933"/>
          <cell r="AB933"/>
          <cell r="AC933"/>
          <cell r="AD933"/>
          <cell r="AE933"/>
          <cell r="AF933"/>
          <cell r="AG933"/>
          <cell r="AH933"/>
          <cell r="AI933"/>
          <cell r="AJ933"/>
          <cell r="AK933"/>
          <cell r="AL933"/>
          <cell r="AM933"/>
          <cell r="AN933"/>
          <cell r="AO933" t="e">
            <v>#N/A</v>
          </cell>
          <cell r="AP933"/>
          <cell r="AQ933"/>
          <cell r="AR933"/>
          <cell r="AS933"/>
          <cell r="AT933"/>
          <cell r="AU933"/>
          <cell r="AV933"/>
          <cell r="AW933"/>
          <cell r="AX933" t="str">
            <v/>
          </cell>
          <cell r="AY933"/>
          <cell r="AZ933"/>
          <cell r="BA933"/>
          <cell r="BB933"/>
          <cell r="BC933"/>
          <cell r="BD933"/>
          <cell r="BE933"/>
          <cell r="BF933"/>
          <cell r="BG933"/>
          <cell r="BH933"/>
          <cell r="BI933"/>
          <cell r="BJ933"/>
          <cell r="BK933"/>
          <cell r="BL933"/>
          <cell r="BM933"/>
          <cell r="BN933"/>
          <cell r="BO933"/>
          <cell r="BP933"/>
          <cell r="BQ933"/>
          <cell r="BR933"/>
          <cell r="BS933"/>
          <cell r="BU933"/>
          <cell r="BV933"/>
          <cell r="BW933"/>
          <cell r="BX933"/>
          <cell r="BY933"/>
          <cell r="BZ933"/>
          <cell r="CA933"/>
          <cell r="CB933"/>
          <cell r="CC933"/>
        </row>
        <row r="934">
          <cell r="C934"/>
          <cell r="D934"/>
          <cell r="E934"/>
          <cell r="F934"/>
          <cell r="G934"/>
          <cell r="H934"/>
          <cell r="I934"/>
          <cell r="J934"/>
          <cell r="K934"/>
          <cell r="L934"/>
          <cell r="M934"/>
          <cell r="N934"/>
          <cell r="O934"/>
          <cell r="P934"/>
          <cell r="Q934"/>
          <cell r="R934"/>
          <cell r="S934"/>
          <cell r="T934"/>
          <cell r="U934"/>
          <cell r="V934"/>
          <cell r="W934" t="str">
            <v/>
          </cell>
          <cell r="X934"/>
          <cell r="Y934"/>
          <cell r="Z934"/>
          <cell r="AA934"/>
          <cell r="AB934"/>
          <cell r="AC934"/>
          <cell r="AD934"/>
          <cell r="AE934"/>
          <cell r="AF934"/>
          <cell r="AG934"/>
          <cell r="AH934"/>
          <cell r="AI934"/>
          <cell r="AJ934"/>
          <cell r="AK934"/>
          <cell r="AL934"/>
          <cell r="AM934"/>
          <cell r="AN934"/>
          <cell r="AO934" t="e">
            <v>#N/A</v>
          </cell>
          <cell r="AP934"/>
          <cell r="AQ934"/>
          <cell r="AR934"/>
          <cell r="AS934"/>
          <cell r="AT934"/>
          <cell r="AU934"/>
          <cell r="AV934"/>
          <cell r="AW934"/>
          <cell r="AX934" t="str">
            <v/>
          </cell>
          <cell r="AY934"/>
          <cell r="AZ934"/>
          <cell r="BA934"/>
          <cell r="BB934"/>
          <cell r="BC934"/>
          <cell r="BD934"/>
          <cell r="BE934"/>
          <cell r="BF934"/>
          <cell r="BG934"/>
          <cell r="BH934"/>
          <cell r="BI934"/>
          <cell r="BJ934"/>
          <cell r="BK934"/>
          <cell r="BL934"/>
          <cell r="BM934"/>
          <cell r="BN934"/>
          <cell r="BO934"/>
          <cell r="BP934"/>
          <cell r="BQ934"/>
          <cell r="BR934"/>
          <cell r="BS934"/>
          <cell r="BU934"/>
          <cell r="BV934"/>
          <cell r="BW934"/>
          <cell r="BX934"/>
          <cell r="BY934"/>
          <cell r="BZ934"/>
          <cell r="CA934"/>
          <cell r="CB934"/>
          <cell r="CC934"/>
        </row>
        <row r="935">
          <cell r="C935"/>
          <cell r="D935"/>
          <cell r="E935"/>
          <cell r="F935"/>
          <cell r="G935"/>
          <cell r="H935"/>
          <cell r="I935"/>
          <cell r="J935"/>
          <cell r="K935"/>
          <cell r="L935"/>
          <cell r="M935"/>
          <cell r="N935"/>
          <cell r="O935"/>
          <cell r="P935"/>
          <cell r="Q935"/>
          <cell r="R935"/>
          <cell r="S935"/>
          <cell r="T935"/>
          <cell r="U935"/>
          <cell r="V935"/>
          <cell r="W935" t="str">
            <v/>
          </cell>
          <cell r="X935"/>
          <cell r="Y935"/>
          <cell r="Z935"/>
          <cell r="AA935"/>
          <cell r="AB935"/>
          <cell r="AC935"/>
          <cell r="AD935"/>
          <cell r="AE935"/>
          <cell r="AF935"/>
          <cell r="AG935"/>
          <cell r="AH935"/>
          <cell r="AI935"/>
          <cell r="AJ935"/>
          <cell r="AK935"/>
          <cell r="AL935"/>
          <cell r="AM935"/>
          <cell r="AN935"/>
          <cell r="AO935" t="e">
            <v>#N/A</v>
          </cell>
          <cell r="AP935"/>
          <cell r="AQ935"/>
          <cell r="AR935"/>
          <cell r="AS935"/>
          <cell r="AT935"/>
          <cell r="AU935"/>
          <cell r="AV935"/>
          <cell r="AW935"/>
          <cell r="AX935" t="str">
            <v/>
          </cell>
          <cell r="AY935"/>
          <cell r="AZ935"/>
          <cell r="BA935"/>
          <cell r="BB935"/>
          <cell r="BC935"/>
          <cell r="BD935"/>
          <cell r="BE935"/>
          <cell r="BF935"/>
          <cell r="BG935"/>
          <cell r="BH935"/>
          <cell r="BI935"/>
          <cell r="BJ935"/>
          <cell r="BK935"/>
          <cell r="BL935"/>
          <cell r="BM935"/>
          <cell r="BN935"/>
          <cell r="BO935"/>
          <cell r="BP935"/>
          <cell r="BQ935"/>
          <cell r="BR935"/>
          <cell r="BS935"/>
          <cell r="BU935"/>
          <cell r="BV935"/>
          <cell r="BW935"/>
          <cell r="BX935"/>
          <cell r="BY935"/>
          <cell r="BZ935"/>
          <cell r="CA935"/>
          <cell r="CB935"/>
          <cell r="CC935"/>
        </row>
        <row r="936">
          <cell r="C936"/>
          <cell r="D936"/>
          <cell r="E936"/>
          <cell r="F936"/>
          <cell r="G936"/>
          <cell r="H936"/>
          <cell r="I936"/>
          <cell r="J936"/>
          <cell r="K936"/>
          <cell r="L936"/>
          <cell r="M936"/>
          <cell r="N936"/>
          <cell r="O936"/>
          <cell r="P936"/>
          <cell r="Q936"/>
          <cell r="R936"/>
          <cell r="S936"/>
          <cell r="T936"/>
          <cell r="U936"/>
          <cell r="V936"/>
          <cell r="W936" t="str">
            <v/>
          </cell>
          <cell r="X936"/>
          <cell r="Y936"/>
          <cell r="Z936"/>
          <cell r="AA936"/>
          <cell r="AB936"/>
          <cell r="AC936"/>
          <cell r="AD936"/>
          <cell r="AE936"/>
          <cell r="AF936"/>
          <cell r="AG936"/>
          <cell r="AH936"/>
          <cell r="AI936"/>
          <cell r="AJ936"/>
          <cell r="AK936"/>
          <cell r="AL936"/>
          <cell r="AM936"/>
          <cell r="AN936"/>
          <cell r="AO936" t="e">
            <v>#N/A</v>
          </cell>
          <cell r="AP936"/>
          <cell r="AQ936"/>
          <cell r="AR936"/>
          <cell r="AS936"/>
          <cell r="AT936"/>
          <cell r="AU936"/>
          <cell r="AV936"/>
          <cell r="AW936"/>
          <cell r="AX936" t="str">
            <v/>
          </cell>
          <cell r="AY936"/>
          <cell r="AZ936"/>
          <cell r="BA936"/>
          <cell r="BB936"/>
          <cell r="BC936"/>
          <cell r="BD936"/>
          <cell r="BE936"/>
          <cell r="BF936"/>
          <cell r="BG936"/>
          <cell r="BH936"/>
          <cell r="BI936"/>
          <cell r="BJ936"/>
          <cell r="BK936"/>
          <cell r="BL936"/>
          <cell r="BM936"/>
          <cell r="BN936"/>
          <cell r="BO936"/>
          <cell r="BP936"/>
          <cell r="BQ936"/>
          <cell r="BR936"/>
          <cell r="BS936"/>
          <cell r="BU936"/>
          <cell r="BV936"/>
          <cell r="BW936"/>
          <cell r="BX936"/>
          <cell r="BY936"/>
          <cell r="BZ936"/>
          <cell r="CA936"/>
          <cell r="CB936"/>
          <cell r="CC936"/>
        </row>
        <row r="937">
          <cell r="C937"/>
          <cell r="D937"/>
          <cell r="E937"/>
          <cell r="F937"/>
          <cell r="G937"/>
          <cell r="H937"/>
          <cell r="I937"/>
          <cell r="J937"/>
          <cell r="K937"/>
          <cell r="L937"/>
          <cell r="M937"/>
          <cell r="N937"/>
          <cell r="O937"/>
          <cell r="P937"/>
          <cell r="Q937"/>
          <cell r="R937"/>
          <cell r="S937"/>
          <cell r="T937"/>
          <cell r="U937"/>
          <cell r="V937"/>
          <cell r="W937" t="str">
            <v/>
          </cell>
          <cell r="X937"/>
          <cell r="Y937"/>
          <cell r="Z937"/>
          <cell r="AA937"/>
          <cell r="AB937"/>
          <cell r="AC937"/>
          <cell r="AD937"/>
          <cell r="AE937"/>
          <cell r="AF937"/>
          <cell r="AG937"/>
          <cell r="AH937"/>
          <cell r="AI937"/>
          <cell r="AJ937"/>
          <cell r="AK937"/>
          <cell r="AL937"/>
          <cell r="AM937"/>
          <cell r="AN937"/>
          <cell r="AO937" t="e">
            <v>#N/A</v>
          </cell>
          <cell r="AP937"/>
          <cell r="AQ937"/>
          <cell r="AR937"/>
          <cell r="AS937"/>
          <cell r="AT937"/>
          <cell r="AU937"/>
          <cell r="AV937"/>
          <cell r="AW937"/>
          <cell r="AX937" t="str">
            <v/>
          </cell>
          <cell r="AY937"/>
          <cell r="AZ937"/>
          <cell r="BA937"/>
          <cell r="BB937"/>
          <cell r="BC937"/>
          <cell r="BD937"/>
          <cell r="BE937"/>
          <cell r="BF937"/>
          <cell r="BG937"/>
          <cell r="BH937"/>
          <cell r="BI937"/>
          <cell r="BJ937"/>
          <cell r="BK937"/>
          <cell r="BL937"/>
          <cell r="BM937"/>
          <cell r="BN937"/>
          <cell r="BO937"/>
          <cell r="BP937"/>
          <cell r="BQ937"/>
          <cell r="BR937"/>
          <cell r="BS937"/>
          <cell r="BU937"/>
          <cell r="BV937"/>
          <cell r="BW937"/>
          <cell r="BX937"/>
          <cell r="BY937"/>
          <cell r="BZ937"/>
          <cell r="CA937"/>
          <cell r="CB937"/>
          <cell r="CC937"/>
        </row>
        <row r="938">
          <cell r="C938"/>
          <cell r="D938"/>
          <cell r="E938"/>
          <cell r="F938"/>
          <cell r="G938"/>
          <cell r="H938"/>
          <cell r="I938"/>
          <cell r="J938"/>
          <cell r="K938"/>
          <cell r="L938"/>
          <cell r="M938"/>
          <cell r="N938"/>
          <cell r="O938"/>
          <cell r="P938"/>
          <cell r="Q938"/>
          <cell r="R938"/>
          <cell r="S938"/>
          <cell r="T938"/>
          <cell r="U938"/>
          <cell r="V938"/>
          <cell r="W938" t="str">
            <v/>
          </cell>
          <cell r="X938"/>
          <cell r="Y938"/>
          <cell r="Z938"/>
          <cell r="AA938"/>
          <cell r="AB938"/>
          <cell r="AC938"/>
          <cell r="AD938"/>
          <cell r="AE938"/>
          <cell r="AF938"/>
          <cell r="AG938"/>
          <cell r="AH938"/>
          <cell r="AI938"/>
          <cell r="AJ938"/>
          <cell r="AK938"/>
          <cell r="AL938"/>
          <cell r="AM938"/>
          <cell r="AN938"/>
          <cell r="AO938" t="e">
            <v>#N/A</v>
          </cell>
          <cell r="AP938"/>
          <cell r="AQ938"/>
          <cell r="AR938"/>
          <cell r="AS938"/>
          <cell r="AT938"/>
          <cell r="AU938"/>
          <cell r="AV938"/>
          <cell r="AW938"/>
          <cell r="AX938" t="str">
            <v/>
          </cell>
          <cell r="AY938"/>
          <cell r="AZ938"/>
          <cell r="BA938"/>
          <cell r="BB938"/>
          <cell r="BC938"/>
          <cell r="BD938"/>
          <cell r="BE938"/>
          <cell r="BF938"/>
          <cell r="BG938"/>
          <cell r="BH938"/>
          <cell r="BI938"/>
          <cell r="BJ938"/>
          <cell r="BK938"/>
          <cell r="BL938"/>
          <cell r="BM938"/>
          <cell r="BN938"/>
          <cell r="BO938"/>
          <cell r="BP938"/>
          <cell r="BQ938"/>
          <cell r="BR938"/>
          <cell r="BS938"/>
          <cell r="BU938"/>
          <cell r="BV938"/>
          <cell r="BW938"/>
          <cell r="BX938"/>
          <cell r="BY938"/>
          <cell r="BZ938"/>
          <cell r="CA938"/>
          <cell r="CB938"/>
          <cell r="CC938"/>
        </row>
        <row r="939">
          <cell r="C939"/>
          <cell r="D939"/>
          <cell r="E939"/>
          <cell r="F939"/>
          <cell r="G939"/>
          <cell r="H939"/>
          <cell r="I939"/>
          <cell r="J939"/>
          <cell r="K939"/>
          <cell r="L939"/>
          <cell r="M939"/>
          <cell r="N939"/>
          <cell r="O939"/>
          <cell r="P939"/>
          <cell r="Q939"/>
          <cell r="R939"/>
          <cell r="S939"/>
          <cell r="T939"/>
          <cell r="U939"/>
          <cell r="V939"/>
          <cell r="W939" t="str">
            <v/>
          </cell>
          <cell r="X939"/>
          <cell r="Y939"/>
          <cell r="Z939"/>
          <cell r="AA939"/>
          <cell r="AB939"/>
          <cell r="AC939"/>
          <cell r="AD939"/>
          <cell r="AE939"/>
          <cell r="AF939"/>
          <cell r="AG939"/>
          <cell r="AH939"/>
          <cell r="AI939"/>
          <cell r="AJ939"/>
          <cell r="AK939"/>
          <cell r="AL939"/>
          <cell r="AM939"/>
          <cell r="AN939"/>
          <cell r="AO939" t="e">
            <v>#N/A</v>
          </cell>
          <cell r="AP939"/>
          <cell r="AQ939"/>
          <cell r="AR939"/>
          <cell r="AS939"/>
          <cell r="AT939"/>
          <cell r="AU939"/>
          <cell r="AV939"/>
          <cell r="AW939"/>
          <cell r="AX939" t="str">
            <v/>
          </cell>
          <cell r="AY939"/>
          <cell r="AZ939"/>
          <cell r="BA939"/>
          <cell r="BB939"/>
          <cell r="BC939"/>
          <cell r="BD939"/>
          <cell r="BE939"/>
          <cell r="BF939"/>
          <cell r="BG939"/>
          <cell r="BH939"/>
          <cell r="BI939"/>
          <cell r="BJ939"/>
          <cell r="BK939"/>
          <cell r="BL939"/>
          <cell r="BM939"/>
          <cell r="BN939"/>
          <cell r="BO939"/>
          <cell r="BP939"/>
          <cell r="BQ939"/>
          <cell r="BR939"/>
          <cell r="BS939"/>
          <cell r="BU939"/>
          <cell r="BV939"/>
          <cell r="BW939"/>
          <cell r="BX939"/>
          <cell r="BY939"/>
          <cell r="BZ939"/>
          <cell r="CA939"/>
          <cell r="CB939"/>
          <cell r="CC939"/>
        </row>
        <row r="940">
          <cell r="C940"/>
          <cell r="D940"/>
          <cell r="E940"/>
          <cell r="F940"/>
          <cell r="G940"/>
          <cell r="H940"/>
          <cell r="I940"/>
          <cell r="J940"/>
          <cell r="K940"/>
          <cell r="L940"/>
          <cell r="M940"/>
          <cell r="N940"/>
          <cell r="O940"/>
          <cell r="P940"/>
          <cell r="Q940"/>
          <cell r="R940"/>
          <cell r="S940"/>
          <cell r="T940"/>
          <cell r="U940"/>
          <cell r="V940"/>
          <cell r="W940" t="str">
            <v/>
          </cell>
          <cell r="X940"/>
          <cell r="Y940"/>
          <cell r="Z940"/>
          <cell r="AA940"/>
          <cell r="AB940"/>
          <cell r="AC940"/>
          <cell r="AD940"/>
          <cell r="AE940"/>
          <cell r="AF940"/>
          <cell r="AG940"/>
          <cell r="AH940"/>
          <cell r="AI940"/>
          <cell r="AJ940"/>
          <cell r="AK940"/>
          <cell r="AL940"/>
          <cell r="AM940"/>
          <cell r="AN940"/>
          <cell r="AO940" t="e">
            <v>#N/A</v>
          </cell>
          <cell r="AP940"/>
          <cell r="AQ940"/>
          <cell r="AR940"/>
          <cell r="AS940"/>
          <cell r="AT940"/>
          <cell r="AU940"/>
          <cell r="AV940"/>
          <cell r="AW940"/>
          <cell r="AX940" t="str">
            <v/>
          </cell>
          <cell r="AY940"/>
          <cell r="AZ940"/>
          <cell r="BA940"/>
          <cell r="BB940"/>
          <cell r="BC940"/>
          <cell r="BD940"/>
          <cell r="BE940"/>
          <cell r="BF940"/>
          <cell r="BG940"/>
          <cell r="BH940"/>
          <cell r="BI940"/>
          <cell r="BJ940"/>
          <cell r="BK940"/>
          <cell r="BL940"/>
          <cell r="BM940"/>
          <cell r="BN940"/>
          <cell r="BO940"/>
          <cell r="BP940"/>
          <cell r="BQ940"/>
          <cell r="BR940"/>
          <cell r="BS940"/>
          <cell r="BU940"/>
          <cell r="BV940"/>
          <cell r="BW940"/>
          <cell r="BX940"/>
          <cell r="BY940"/>
          <cell r="BZ940"/>
          <cell r="CA940"/>
          <cell r="CB940"/>
          <cell r="CC940"/>
        </row>
        <row r="941">
          <cell r="C941"/>
          <cell r="D941"/>
          <cell r="E941"/>
          <cell r="F941"/>
          <cell r="G941"/>
          <cell r="H941"/>
          <cell r="I941"/>
          <cell r="J941"/>
          <cell r="K941"/>
          <cell r="L941"/>
          <cell r="M941"/>
          <cell r="N941"/>
          <cell r="O941"/>
          <cell r="P941"/>
          <cell r="Q941"/>
          <cell r="R941"/>
          <cell r="S941"/>
          <cell r="T941"/>
          <cell r="U941"/>
          <cell r="V941"/>
          <cell r="W941" t="str">
            <v/>
          </cell>
          <cell r="X941"/>
          <cell r="Y941"/>
          <cell r="Z941"/>
          <cell r="AA941"/>
          <cell r="AB941"/>
          <cell r="AC941"/>
          <cell r="AD941"/>
          <cell r="AE941"/>
          <cell r="AF941"/>
          <cell r="AG941"/>
          <cell r="AH941"/>
          <cell r="AI941"/>
          <cell r="AJ941"/>
          <cell r="AK941"/>
          <cell r="AL941"/>
          <cell r="AM941"/>
          <cell r="AN941"/>
          <cell r="AO941" t="e">
            <v>#N/A</v>
          </cell>
          <cell r="AP941"/>
          <cell r="AQ941"/>
          <cell r="AR941"/>
          <cell r="AS941"/>
          <cell r="AT941"/>
          <cell r="AU941"/>
          <cell r="AV941"/>
          <cell r="AW941"/>
          <cell r="AX941" t="str">
            <v/>
          </cell>
          <cell r="AY941"/>
          <cell r="AZ941"/>
          <cell r="BA941"/>
          <cell r="BB941"/>
          <cell r="BC941"/>
          <cell r="BD941"/>
          <cell r="BE941"/>
          <cell r="BF941"/>
          <cell r="BG941"/>
          <cell r="BH941"/>
          <cell r="BI941"/>
          <cell r="BJ941"/>
          <cell r="BK941"/>
          <cell r="BL941"/>
          <cell r="BM941"/>
          <cell r="BN941"/>
          <cell r="BO941"/>
          <cell r="BP941"/>
          <cell r="BQ941"/>
          <cell r="BR941"/>
          <cell r="BS941"/>
          <cell r="BU941"/>
          <cell r="BV941"/>
          <cell r="BW941"/>
          <cell r="BX941"/>
          <cell r="BY941"/>
          <cell r="BZ941"/>
          <cell r="CA941"/>
          <cell r="CB941"/>
          <cell r="CC941"/>
        </row>
        <row r="942">
          <cell r="C942"/>
          <cell r="D942"/>
          <cell r="E942"/>
          <cell r="F942"/>
          <cell r="G942"/>
          <cell r="H942"/>
          <cell r="I942"/>
          <cell r="J942"/>
          <cell r="K942"/>
          <cell r="L942"/>
          <cell r="M942"/>
          <cell r="N942"/>
          <cell r="O942"/>
          <cell r="P942"/>
          <cell r="Q942"/>
          <cell r="R942"/>
          <cell r="S942"/>
          <cell r="T942"/>
          <cell r="U942"/>
          <cell r="V942"/>
          <cell r="W942" t="str">
            <v/>
          </cell>
          <cell r="X942"/>
          <cell r="Y942"/>
          <cell r="Z942"/>
          <cell r="AA942"/>
          <cell r="AB942"/>
          <cell r="AC942"/>
          <cell r="AD942"/>
          <cell r="AE942"/>
          <cell r="AF942"/>
          <cell r="AG942"/>
          <cell r="AH942"/>
          <cell r="AI942"/>
          <cell r="AJ942"/>
          <cell r="AK942"/>
          <cell r="AL942"/>
          <cell r="AM942"/>
          <cell r="AN942"/>
          <cell r="AO942" t="e">
            <v>#N/A</v>
          </cell>
          <cell r="AP942"/>
          <cell r="AQ942"/>
          <cell r="AR942"/>
          <cell r="AS942"/>
          <cell r="AT942"/>
          <cell r="AU942"/>
          <cell r="AV942"/>
          <cell r="AW942"/>
          <cell r="AX942" t="str">
            <v/>
          </cell>
          <cell r="AY942"/>
          <cell r="AZ942"/>
          <cell r="BA942"/>
          <cell r="BB942"/>
          <cell r="BC942"/>
          <cell r="BD942"/>
          <cell r="BE942"/>
          <cell r="BF942"/>
          <cell r="BG942"/>
          <cell r="BH942"/>
          <cell r="BI942"/>
          <cell r="BJ942"/>
          <cell r="BK942"/>
          <cell r="BL942"/>
          <cell r="BM942"/>
          <cell r="BN942"/>
          <cell r="BO942"/>
          <cell r="BP942"/>
          <cell r="BQ942"/>
          <cell r="BR942"/>
          <cell r="BS942"/>
          <cell r="BU942"/>
          <cell r="BV942"/>
          <cell r="BW942"/>
          <cell r="BX942"/>
          <cell r="BY942"/>
          <cell r="BZ942"/>
          <cell r="CA942"/>
          <cell r="CB942"/>
          <cell r="CC942"/>
        </row>
        <row r="943">
          <cell r="C943"/>
          <cell r="D943"/>
          <cell r="E943"/>
          <cell r="F943"/>
          <cell r="G943"/>
          <cell r="H943"/>
          <cell r="I943"/>
          <cell r="J943"/>
          <cell r="K943"/>
          <cell r="L943"/>
          <cell r="M943"/>
          <cell r="N943"/>
          <cell r="O943"/>
          <cell r="P943"/>
          <cell r="Q943"/>
          <cell r="R943"/>
          <cell r="S943"/>
          <cell r="T943"/>
          <cell r="U943"/>
          <cell r="V943"/>
          <cell r="W943" t="str">
            <v/>
          </cell>
          <cell r="X943"/>
          <cell r="Y943"/>
          <cell r="Z943"/>
          <cell r="AA943"/>
          <cell r="AB943"/>
          <cell r="AC943"/>
          <cell r="AD943"/>
          <cell r="AE943"/>
          <cell r="AF943"/>
          <cell r="AG943"/>
          <cell r="AH943"/>
          <cell r="AI943"/>
          <cell r="AJ943"/>
          <cell r="AK943"/>
          <cell r="AL943"/>
          <cell r="AM943"/>
          <cell r="AN943"/>
          <cell r="AO943" t="e">
            <v>#N/A</v>
          </cell>
          <cell r="AP943"/>
          <cell r="AQ943"/>
          <cell r="AR943"/>
          <cell r="AS943"/>
          <cell r="AT943"/>
          <cell r="AU943"/>
          <cell r="AV943"/>
          <cell r="AW943"/>
          <cell r="AX943" t="str">
            <v/>
          </cell>
          <cell r="AY943"/>
          <cell r="AZ943"/>
          <cell r="BA943"/>
          <cell r="BB943"/>
          <cell r="BC943"/>
          <cell r="BD943"/>
          <cell r="BE943"/>
          <cell r="BF943"/>
          <cell r="BG943"/>
          <cell r="BH943"/>
          <cell r="BI943"/>
          <cell r="BJ943"/>
          <cell r="BK943"/>
          <cell r="BL943"/>
          <cell r="BM943"/>
          <cell r="BN943"/>
          <cell r="BO943"/>
          <cell r="BP943"/>
          <cell r="BQ943"/>
          <cell r="BR943"/>
          <cell r="BS943"/>
          <cell r="BU943"/>
          <cell r="BV943"/>
          <cell r="BW943"/>
          <cell r="BX943"/>
          <cell r="BY943"/>
          <cell r="BZ943"/>
          <cell r="CA943"/>
          <cell r="CB943"/>
          <cell r="CC943"/>
        </row>
        <row r="944">
          <cell r="C944"/>
          <cell r="D944"/>
          <cell r="E944"/>
          <cell r="F944"/>
          <cell r="G944"/>
          <cell r="H944"/>
          <cell r="I944"/>
          <cell r="J944"/>
          <cell r="K944"/>
          <cell r="L944"/>
          <cell r="M944"/>
          <cell r="N944"/>
          <cell r="O944"/>
          <cell r="P944"/>
          <cell r="Q944"/>
          <cell r="R944"/>
          <cell r="S944"/>
          <cell r="T944"/>
          <cell r="U944"/>
          <cell r="V944"/>
          <cell r="W944" t="str">
            <v/>
          </cell>
          <cell r="X944"/>
          <cell r="Y944"/>
          <cell r="Z944"/>
          <cell r="AA944"/>
          <cell r="AB944"/>
          <cell r="AC944"/>
          <cell r="AD944"/>
          <cell r="AE944"/>
          <cell r="AF944"/>
          <cell r="AG944"/>
          <cell r="AH944"/>
          <cell r="AI944"/>
          <cell r="AJ944"/>
          <cell r="AK944"/>
          <cell r="AL944"/>
          <cell r="AM944"/>
          <cell r="AN944"/>
          <cell r="AO944" t="e">
            <v>#N/A</v>
          </cell>
          <cell r="AP944"/>
          <cell r="AQ944"/>
          <cell r="AR944"/>
          <cell r="AS944"/>
          <cell r="AT944"/>
          <cell r="AU944"/>
          <cell r="AV944"/>
          <cell r="AW944"/>
          <cell r="AX944" t="str">
            <v/>
          </cell>
          <cell r="AY944"/>
          <cell r="AZ944"/>
          <cell r="BA944"/>
          <cell r="BB944"/>
          <cell r="BC944"/>
          <cell r="BD944"/>
          <cell r="BE944"/>
          <cell r="BF944"/>
          <cell r="BG944"/>
          <cell r="BH944"/>
          <cell r="BI944"/>
          <cell r="BJ944"/>
          <cell r="BK944"/>
          <cell r="BL944"/>
          <cell r="BM944"/>
          <cell r="BN944"/>
          <cell r="BO944"/>
          <cell r="BP944"/>
          <cell r="BQ944"/>
          <cell r="BR944"/>
          <cell r="BS944"/>
          <cell r="BU944"/>
          <cell r="BV944"/>
          <cell r="BW944"/>
          <cell r="BX944"/>
          <cell r="BY944"/>
          <cell r="BZ944"/>
          <cell r="CA944"/>
          <cell r="CB944"/>
          <cell r="CC944"/>
        </row>
        <row r="945">
          <cell r="C945"/>
          <cell r="D945"/>
          <cell r="E945"/>
          <cell r="F945"/>
          <cell r="G945"/>
          <cell r="H945"/>
          <cell r="I945"/>
          <cell r="J945"/>
          <cell r="K945"/>
          <cell r="L945"/>
          <cell r="M945"/>
          <cell r="N945"/>
          <cell r="O945"/>
          <cell r="P945"/>
          <cell r="Q945"/>
          <cell r="R945"/>
          <cell r="S945"/>
          <cell r="T945"/>
          <cell r="U945"/>
          <cell r="V945"/>
          <cell r="W945" t="str">
            <v/>
          </cell>
          <cell r="X945"/>
          <cell r="Y945"/>
          <cell r="Z945"/>
          <cell r="AA945"/>
          <cell r="AB945"/>
          <cell r="AC945"/>
          <cell r="AD945"/>
          <cell r="AE945"/>
          <cell r="AF945"/>
          <cell r="AG945"/>
          <cell r="AH945"/>
          <cell r="AI945"/>
          <cell r="AJ945"/>
          <cell r="AK945"/>
          <cell r="AL945"/>
          <cell r="AM945"/>
          <cell r="AN945"/>
          <cell r="AO945" t="e">
            <v>#N/A</v>
          </cell>
          <cell r="AP945"/>
          <cell r="AQ945"/>
          <cell r="AR945"/>
          <cell r="AS945"/>
          <cell r="AT945"/>
          <cell r="AU945"/>
          <cell r="AV945"/>
          <cell r="AW945"/>
          <cell r="AX945" t="str">
            <v/>
          </cell>
          <cell r="AY945"/>
          <cell r="AZ945"/>
          <cell r="BA945"/>
          <cell r="BB945"/>
          <cell r="BC945"/>
          <cell r="BD945"/>
          <cell r="BE945"/>
          <cell r="BF945"/>
          <cell r="BG945"/>
          <cell r="BH945"/>
          <cell r="BI945"/>
          <cell r="BJ945"/>
          <cell r="BK945"/>
          <cell r="BL945"/>
          <cell r="BM945"/>
          <cell r="BN945"/>
          <cell r="BO945"/>
          <cell r="BP945"/>
          <cell r="BQ945"/>
          <cell r="BR945"/>
          <cell r="BS945"/>
          <cell r="BU945"/>
          <cell r="BV945"/>
          <cell r="BW945"/>
          <cell r="BX945"/>
          <cell r="BY945"/>
          <cell r="BZ945"/>
          <cell r="CA945"/>
          <cell r="CB945"/>
          <cell r="CC945"/>
        </row>
        <row r="946">
          <cell r="C946"/>
          <cell r="D946"/>
          <cell r="E946"/>
          <cell r="F946"/>
          <cell r="G946"/>
          <cell r="H946"/>
          <cell r="I946"/>
          <cell r="J946"/>
          <cell r="K946"/>
          <cell r="L946"/>
          <cell r="M946"/>
          <cell r="N946"/>
          <cell r="O946"/>
          <cell r="P946"/>
          <cell r="Q946"/>
          <cell r="R946"/>
          <cell r="S946"/>
          <cell r="T946"/>
          <cell r="U946"/>
          <cell r="V946"/>
          <cell r="W946" t="str">
            <v/>
          </cell>
          <cell r="X946"/>
          <cell r="Y946"/>
          <cell r="Z946"/>
          <cell r="AA946"/>
          <cell r="AB946"/>
          <cell r="AC946"/>
          <cell r="AD946"/>
          <cell r="AE946"/>
          <cell r="AF946"/>
          <cell r="AG946"/>
          <cell r="AH946"/>
          <cell r="AI946"/>
          <cell r="AJ946"/>
          <cell r="AK946"/>
          <cell r="AL946"/>
          <cell r="AM946"/>
          <cell r="AN946"/>
          <cell r="AO946" t="e">
            <v>#N/A</v>
          </cell>
          <cell r="AP946"/>
          <cell r="AQ946"/>
          <cell r="AR946"/>
          <cell r="AS946"/>
          <cell r="AT946"/>
          <cell r="AU946"/>
          <cell r="AV946"/>
          <cell r="AW946"/>
          <cell r="AX946" t="str">
            <v/>
          </cell>
          <cell r="AY946"/>
          <cell r="AZ946"/>
          <cell r="BA946"/>
          <cell r="BB946"/>
          <cell r="BC946"/>
          <cell r="BD946"/>
          <cell r="BE946"/>
          <cell r="BF946"/>
          <cell r="BG946"/>
          <cell r="BH946"/>
          <cell r="BI946"/>
          <cell r="BJ946"/>
          <cell r="BK946"/>
          <cell r="BL946"/>
          <cell r="BM946"/>
          <cell r="BN946"/>
          <cell r="BO946"/>
          <cell r="BP946"/>
          <cell r="BQ946"/>
          <cell r="BR946"/>
          <cell r="BS946"/>
          <cell r="BU946"/>
          <cell r="BV946"/>
          <cell r="BW946"/>
          <cell r="BX946"/>
          <cell r="BY946"/>
          <cell r="BZ946"/>
          <cell r="CA946"/>
          <cell r="CB946"/>
          <cell r="CC946"/>
        </row>
        <row r="947">
          <cell r="C947"/>
          <cell r="D947"/>
          <cell r="E947"/>
          <cell r="F947"/>
          <cell r="G947"/>
          <cell r="H947"/>
          <cell r="I947"/>
          <cell r="J947"/>
          <cell r="K947"/>
          <cell r="L947"/>
          <cell r="M947"/>
          <cell r="N947"/>
          <cell r="O947"/>
          <cell r="P947"/>
          <cell r="Q947"/>
          <cell r="R947"/>
          <cell r="S947"/>
          <cell r="T947"/>
          <cell r="U947"/>
          <cell r="V947"/>
          <cell r="W947" t="str">
            <v/>
          </cell>
          <cell r="X947"/>
          <cell r="Y947"/>
          <cell r="Z947"/>
          <cell r="AA947"/>
          <cell r="AB947"/>
          <cell r="AC947"/>
          <cell r="AD947"/>
          <cell r="AE947"/>
          <cell r="AF947"/>
          <cell r="AG947"/>
          <cell r="AH947"/>
          <cell r="AI947"/>
          <cell r="AJ947"/>
          <cell r="AK947"/>
          <cell r="AL947"/>
          <cell r="AM947"/>
          <cell r="AN947"/>
          <cell r="AO947" t="e">
            <v>#N/A</v>
          </cell>
          <cell r="AP947"/>
          <cell r="AQ947"/>
          <cell r="AR947"/>
          <cell r="AS947"/>
          <cell r="AT947"/>
          <cell r="AU947"/>
          <cell r="AV947"/>
          <cell r="AW947"/>
          <cell r="AX947" t="str">
            <v/>
          </cell>
          <cell r="AY947"/>
          <cell r="AZ947"/>
          <cell r="BA947"/>
          <cell r="BB947"/>
          <cell r="BC947"/>
          <cell r="BD947"/>
          <cell r="BE947"/>
          <cell r="BF947"/>
          <cell r="BG947"/>
          <cell r="BH947"/>
          <cell r="BI947"/>
          <cell r="BJ947"/>
          <cell r="BK947"/>
          <cell r="BL947"/>
          <cell r="BM947"/>
          <cell r="BN947"/>
          <cell r="BO947"/>
          <cell r="BP947"/>
          <cell r="BQ947"/>
          <cell r="BR947"/>
          <cell r="BS947"/>
          <cell r="BU947"/>
          <cell r="BV947"/>
          <cell r="BW947"/>
          <cell r="BX947"/>
          <cell r="BY947"/>
          <cell r="BZ947"/>
          <cell r="CA947"/>
          <cell r="CB947"/>
          <cell r="CC947"/>
        </row>
        <row r="948">
          <cell r="C948"/>
          <cell r="D948"/>
          <cell r="E948"/>
          <cell r="F948"/>
          <cell r="G948"/>
          <cell r="H948"/>
          <cell r="I948"/>
          <cell r="J948"/>
          <cell r="K948"/>
          <cell r="L948"/>
          <cell r="M948"/>
          <cell r="N948"/>
          <cell r="O948"/>
          <cell r="P948"/>
          <cell r="Q948"/>
          <cell r="R948"/>
          <cell r="S948"/>
          <cell r="T948"/>
          <cell r="U948"/>
          <cell r="V948"/>
          <cell r="W948" t="str">
            <v/>
          </cell>
          <cell r="X948"/>
          <cell r="Y948"/>
          <cell r="Z948"/>
          <cell r="AA948"/>
          <cell r="AB948"/>
          <cell r="AC948"/>
          <cell r="AD948"/>
          <cell r="AE948"/>
          <cell r="AF948"/>
          <cell r="AG948"/>
          <cell r="AH948"/>
          <cell r="AI948"/>
          <cell r="AJ948"/>
          <cell r="AK948"/>
          <cell r="AL948"/>
          <cell r="AM948"/>
          <cell r="AN948"/>
          <cell r="AO948" t="e">
            <v>#N/A</v>
          </cell>
          <cell r="AP948"/>
          <cell r="AQ948"/>
          <cell r="AR948"/>
          <cell r="AS948"/>
          <cell r="AT948"/>
          <cell r="AU948"/>
          <cell r="AV948"/>
          <cell r="AW948"/>
          <cell r="AX948" t="str">
            <v/>
          </cell>
          <cell r="AY948"/>
          <cell r="AZ948"/>
          <cell r="BA948"/>
          <cell r="BB948"/>
          <cell r="BC948"/>
          <cell r="BD948"/>
          <cell r="BE948"/>
          <cell r="BF948"/>
          <cell r="BG948"/>
          <cell r="BH948"/>
          <cell r="BI948"/>
          <cell r="BJ948"/>
          <cell r="BK948"/>
          <cell r="BL948"/>
          <cell r="BM948"/>
          <cell r="BN948"/>
          <cell r="BO948"/>
          <cell r="BP948"/>
          <cell r="BQ948"/>
          <cell r="BR948"/>
          <cell r="BS948"/>
          <cell r="BU948"/>
          <cell r="BV948"/>
          <cell r="BW948"/>
          <cell r="BX948"/>
          <cell r="BY948"/>
          <cell r="BZ948"/>
          <cell r="CA948"/>
          <cell r="CB948"/>
          <cell r="CC948"/>
        </row>
        <row r="949">
          <cell r="C949"/>
          <cell r="D949"/>
          <cell r="E949"/>
          <cell r="F949"/>
          <cell r="G949"/>
          <cell r="H949"/>
          <cell r="I949"/>
          <cell r="J949"/>
          <cell r="K949"/>
          <cell r="L949"/>
          <cell r="M949"/>
          <cell r="N949"/>
          <cell r="O949"/>
          <cell r="P949"/>
          <cell r="Q949"/>
          <cell r="R949"/>
          <cell r="S949"/>
          <cell r="T949"/>
          <cell r="U949"/>
          <cell r="V949"/>
          <cell r="W949" t="str">
            <v/>
          </cell>
          <cell r="X949"/>
          <cell r="Y949"/>
          <cell r="Z949"/>
          <cell r="AA949"/>
          <cell r="AB949"/>
          <cell r="AC949"/>
          <cell r="AD949"/>
          <cell r="AE949"/>
          <cell r="AF949"/>
          <cell r="AG949"/>
          <cell r="AH949"/>
          <cell r="AI949"/>
          <cell r="AJ949"/>
          <cell r="AK949"/>
          <cell r="AL949"/>
          <cell r="AM949"/>
          <cell r="AN949"/>
          <cell r="AO949" t="e">
            <v>#N/A</v>
          </cell>
          <cell r="AP949"/>
          <cell r="AQ949"/>
          <cell r="AR949"/>
          <cell r="AS949"/>
          <cell r="AT949"/>
          <cell r="AU949"/>
          <cell r="AV949"/>
          <cell r="AW949"/>
          <cell r="AX949" t="str">
            <v/>
          </cell>
          <cell r="AY949"/>
          <cell r="AZ949"/>
          <cell r="BA949"/>
          <cell r="BB949"/>
          <cell r="BC949"/>
          <cell r="BD949"/>
          <cell r="BE949"/>
          <cell r="BF949"/>
          <cell r="BG949"/>
          <cell r="BH949"/>
          <cell r="BI949"/>
          <cell r="BJ949"/>
          <cell r="BK949"/>
          <cell r="BL949"/>
          <cell r="BM949"/>
          <cell r="BN949"/>
          <cell r="BO949"/>
          <cell r="BP949"/>
          <cell r="BQ949"/>
          <cell r="BR949"/>
          <cell r="BS949"/>
          <cell r="BU949"/>
          <cell r="BV949"/>
          <cell r="BW949"/>
          <cell r="BX949"/>
          <cell r="BY949"/>
          <cell r="BZ949"/>
          <cell r="CA949"/>
          <cell r="CB949"/>
          <cell r="CC949"/>
        </row>
        <row r="950">
          <cell r="C950"/>
          <cell r="D950"/>
          <cell r="E950"/>
          <cell r="F950"/>
          <cell r="G950"/>
          <cell r="H950"/>
          <cell r="I950"/>
          <cell r="J950"/>
          <cell r="K950"/>
          <cell r="L950"/>
          <cell r="M950"/>
          <cell r="N950"/>
          <cell r="O950"/>
          <cell r="P950"/>
          <cell r="Q950"/>
          <cell r="R950"/>
          <cell r="S950"/>
          <cell r="T950"/>
          <cell r="U950"/>
          <cell r="V950"/>
          <cell r="W950" t="str">
            <v/>
          </cell>
          <cell r="X950"/>
          <cell r="Y950"/>
          <cell r="Z950"/>
          <cell r="AA950"/>
          <cell r="AB950"/>
          <cell r="AC950"/>
          <cell r="AD950"/>
          <cell r="AE950"/>
          <cell r="AF950"/>
          <cell r="AG950"/>
          <cell r="AH950"/>
          <cell r="AI950"/>
          <cell r="AJ950"/>
          <cell r="AK950"/>
          <cell r="AL950"/>
          <cell r="AM950"/>
          <cell r="AN950"/>
          <cell r="AO950" t="e">
            <v>#N/A</v>
          </cell>
          <cell r="AP950"/>
          <cell r="AQ950"/>
          <cell r="AR950"/>
          <cell r="AS950"/>
          <cell r="AT950"/>
          <cell r="AU950"/>
          <cell r="AV950"/>
          <cell r="AW950"/>
          <cell r="AX950" t="str">
            <v/>
          </cell>
          <cell r="AY950"/>
          <cell r="AZ950"/>
          <cell r="BA950"/>
          <cell r="BB950"/>
          <cell r="BC950"/>
          <cell r="BD950"/>
          <cell r="BE950"/>
          <cell r="BF950"/>
          <cell r="BG950"/>
          <cell r="BH950"/>
          <cell r="BI950"/>
          <cell r="BJ950"/>
          <cell r="BK950"/>
          <cell r="BL950"/>
          <cell r="BM950"/>
          <cell r="BN950"/>
          <cell r="BO950"/>
          <cell r="BP950"/>
          <cell r="BQ950"/>
          <cell r="BR950"/>
          <cell r="BS950"/>
          <cell r="BU950"/>
          <cell r="BV950"/>
          <cell r="BW950"/>
          <cell r="BX950"/>
          <cell r="BY950"/>
          <cell r="BZ950"/>
          <cell r="CA950"/>
          <cell r="CB950"/>
          <cell r="CC950"/>
        </row>
        <row r="951">
          <cell r="C951"/>
          <cell r="D951"/>
          <cell r="E951"/>
          <cell r="F951"/>
          <cell r="G951"/>
          <cell r="H951"/>
          <cell r="I951"/>
          <cell r="J951"/>
          <cell r="K951"/>
          <cell r="L951"/>
          <cell r="M951"/>
          <cell r="N951"/>
          <cell r="O951"/>
          <cell r="P951"/>
          <cell r="Q951"/>
          <cell r="R951"/>
          <cell r="S951"/>
          <cell r="T951"/>
          <cell r="U951"/>
          <cell r="V951"/>
          <cell r="W951" t="str">
            <v/>
          </cell>
          <cell r="X951"/>
          <cell r="Y951"/>
          <cell r="Z951"/>
          <cell r="AA951"/>
          <cell r="AB951"/>
          <cell r="AC951"/>
          <cell r="AD951"/>
          <cell r="AE951"/>
          <cell r="AF951"/>
          <cell r="AG951"/>
          <cell r="AH951"/>
          <cell r="AI951"/>
          <cell r="AJ951"/>
          <cell r="AK951"/>
          <cell r="AL951"/>
          <cell r="AM951"/>
          <cell r="AN951"/>
          <cell r="AO951" t="e">
            <v>#N/A</v>
          </cell>
          <cell r="AP951"/>
          <cell r="AQ951"/>
          <cell r="AR951"/>
          <cell r="AS951"/>
          <cell r="AT951"/>
          <cell r="AU951"/>
          <cell r="AV951"/>
          <cell r="AW951"/>
          <cell r="AX951" t="str">
            <v/>
          </cell>
          <cell r="AY951"/>
          <cell r="AZ951"/>
          <cell r="BA951"/>
          <cell r="BB951"/>
          <cell r="BC951"/>
          <cell r="BD951"/>
          <cell r="BE951"/>
          <cell r="BF951"/>
          <cell r="BG951"/>
          <cell r="BH951"/>
          <cell r="BI951"/>
          <cell r="BJ951"/>
          <cell r="BK951"/>
          <cell r="BL951"/>
          <cell r="BM951"/>
          <cell r="BN951"/>
          <cell r="BO951"/>
          <cell r="BP951"/>
          <cell r="BQ951"/>
          <cell r="BR951"/>
          <cell r="BS951"/>
          <cell r="BU951"/>
          <cell r="BV951"/>
          <cell r="BW951"/>
          <cell r="BX951"/>
          <cell r="BY951"/>
          <cell r="BZ951"/>
          <cell r="CA951"/>
          <cell r="CB951"/>
          <cell r="CC951"/>
        </row>
        <row r="952">
          <cell r="C952"/>
          <cell r="D952"/>
          <cell r="E952"/>
          <cell r="F952"/>
          <cell r="G952"/>
          <cell r="H952"/>
          <cell r="I952"/>
          <cell r="J952"/>
          <cell r="K952"/>
          <cell r="L952"/>
          <cell r="M952"/>
          <cell r="N952"/>
          <cell r="O952"/>
          <cell r="P952"/>
          <cell r="Q952"/>
          <cell r="R952"/>
          <cell r="S952"/>
          <cell r="T952"/>
          <cell r="U952"/>
          <cell r="V952"/>
          <cell r="W952" t="str">
            <v/>
          </cell>
          <cell r="X952"/>
          <cell r="Y952"/>
          <cell r="Z952"/>
          <cell r="AA952"/>
          <cell r="AB952"/>
          <cell r="AC952"/>
          <cell r="AD952"/>
          <cell r="AE952"/>
          <cell r="AF952"/>
          <cell r="AG952"/>
          <cell r="AH952"/>
          <cell r="AI952"/>
          <cell r="AJ952"/>
          <cell r="AK952"/>
          <cell r="AL952"/>
          <cell r="AM952"/>
          <cell r="AN952"/>
          <cell r="AO952" t="e">
            <v>#N/A</v>
          </cell>
          <cell r="AP952"/>
          <cell r="AQ952"/>
          <cell r="AR952"/>
          <cell r="AS952"/>
          <cell r="AT952"/>
          <cell r="AU952"/>
          <cell r="AV952"/>
          <cell r="AW952"/>
          <cell r="AX952" t="str">
            <v/>
          </cell>
          <cell r="AY952"/>
          <cell r="AZ952"/>
          <cell r="BA952"/>
          <cell r="BB952"/>
          <cell r="BC952"/>
          <cell r="BD952"/>
          <cell r="BE952"/>
          <cell r="BF952"/>
          <cell r="BG952"/>
          <cell r="BH952"/>
          <cell r="BI952"/>
          <cell r="BJ952"/>
          <cell r="BK952"/>
          <cell r="BL952"/>
          <cell r="BM952"/>
          <cell r="BN952"/>
          <cell r="BO952"/>
          <cell r="BP952"/>
          <cell r="BQ952"/>
          <cell r="BR952"/>
          <cell r="BS952"/>
          <cell r="BU952"/>
          <cell r="BV952"/>
          <cell r="BW952"/>
          <cell r="BX952"/>
          <cell r="BY952"/>
          <cell r="BZ952"/>
          <cell r="CA952"/>
          <cell r="CB952"/>
          <cell r="CC952"/>
        </row>
        <row r="953">
          <cell r="C953"/>
          <cell r="D953"/>
          <cell r="E953"/>
          <cell r="F953"/>
          <cell r="G953"/>
          <cell r="H953"/>
          <cell r="I953"/>
          <cell r="J953"/>
          <cell r="K953"/>
          <cell r="L953"/>
          <cell r="M953"/>
          <cell r="N953"/>
          <cell r="O953"/>
          <cell r="P953"/>
          <cell r="Q953"/>
          <cell r="R953"/>
          <cell r="S953"/>
          <cell r="T953"/>
          <cell r="U953"/>
          <cell r="V953"/>
          <cell r="W953" t="str">
            <v/>
          </cell>
          <cell r="X953"/>
          <cell r="Y953"/>
          <cell r="Z953"/>
          <cell r="AA953"/>
          <cell r="AB953"/>
          <cell r="AC953"/>
          <cell r="AD953"/>
          <cell r="AE953"/>
          <cell r="AF953"/>
          <cell r="AG953"/>
          <cell r="AH953"/>
          <cell r="AI953"/>
          <cell r="AJ953"/>
          <cell r="AK953"/>
          <cell r="AL953"/>
          <cell r="AM953"/>
          <cell r="AN953"/>
          <cell r="AO953" t="e">
            <v>#N/A</v>
          </cell>
          <cell r="AP953"/>
          <cell r="AQ953"/>
          <cell r="AR953"/>
          <cell r="AS953"/>
          <cell r="AT953"/>
          <cell r="AU953"/>
          <cell r="AV953"/>
          <cell r="AW953"/>
          <cell r="AX953" t="str">
            <v/>
          </cell>
          <cell r="AY953"/>
          <cell r="AZ953"/>
          <cell r="BA953"/>
          <cell r="BB953"/>
          <cell r="BC953"/>
          <cell r="BD953"/>
          <cell r="BE953"/>
          <cell r="BF953"/>
          <cell r="BG953"/>
          <cell r="BH953"/>
          <cell r="BI953"/>
          <cell r="BJ953"/>
          <cell r="BK953"/>
          <cell r="BL953"/>
          <cell r="BM953"/>
          <cell r="BN953"/>
          <cell r="BO953"/>
          <cell r="BP953"/>
          <cell r="BQ953"/>
          <cell r="BR953"/>
          <cell r="BS953"/>
          <cell r="BU953"/>
          <cell r="BV953"/>
          <cell r="BW953"/>
          <cell r="BX953"/>
          <cell r="BY953"/>
          <cell r="BZ953"/>
          <cell r="CA953"/>
          <cell r="CB953"/>
          <cell r="CC953"/>
        </row>
        <row r="954">
          <cell r="C954"/>
          <cell r="D954"/>
          <cell r="E954"/>
          <cell r="F954"/>
          <cell r="G954"/>
          <cell r="H954"/>
          <cell r="I954"/>
          <cell r="J954"/>
          <cell r="K954"/>
          <cell r="L954"/>
          <cell r="M954"/>
          <cell r="N954"/>
          <cell r="O954"/>
          <cell r="P954"/>
          <cell r="Q954"/>
          <cell r="R954"/>
          <cell r="S954"/>
          <cell r="T954"/>
          <cell r="U954"/>
          <cell r="V954"/>
          <cell r="W954" t="str">
            <v/>
          </cell>
          <cell r="X954"/>
          <cell r="Y954"/>
          <cell r="Z954"/>
          <cell r="AA954"/>
          <cell r="AB954"/>
          <cell r="AC954"/>
          <cell r="AD954"/>
          <cell r="AE954"/>
          <cell r="AF954"/>
          <cell r="AG954"/>
          <cell r="AH954"/>
          <cell r="AI954"/>
          <cell r="AJ954"/>
          <cell r="AK954"/>
          <cell r="AL954"/>
          <cell r="AM954"/>
          <cell r="AN954"/>
          <cell r="AO954" t="e">
            <v>#N/A</v>
          </cell>
          <cell r="AP954"/>
          <cell r="AQ954"/>
          <cell r="AR954"/>
          <cell r="AS954"/>
          <cell r="AT954"/>
          <cell r="AU954"/>
          <cell r="AV954"/>
          <cell r="AW954"/>
          <cell r="AX954" t="str">
            <v/>
          </cell>
          <cell r="AY954"/>
          <cell r="AZ954"/>
          <cell r="BA954"/>
          <cell r="BB954"/>
          <cell r="BC954"/>
          <cell r="BD954"/>
          <cell r="BE954"/>
          <cell r="BF954"/>
          <cell r="BG954"/>
          <cell r="BH954"/>
          <cell r="BI954"/>
          <cell r="BJ954"/>
          <cell r="BK954"/>
          <cell r="BL954"/>
          <cell r="BM954"/>
          <cell r="BN954"/>
          <cell r="BO954"/>
          <cell r="BP954"/>
          <cell r="BQ954"/>
          <cell r="BR954"/>
          <cell r="BS954"/>
          <cell r="BU954"/>
          <cell r="BV954"/>
          <cell r="BW954"/>
          <cell r="BX954"/>
          <cell r="BY954"/>
          <cell r="BZ954"/>
          <cell r="CA954"/>
          <cell r="CB954"/>
          <cell r="CC954"/>
        </row>
        <row r="955">
          <cell r="C955"/>
          <cell r="D955"/>
          <cell r="E955"/>
          <cell r="F955"/>
          <cell r="G955"/>
          <cell r="H955"/>
          <cell r="I955"/>
          <cell r="J955"/>
          <cell r="K955"/>
          <cell r="L955"/>
          <cell r="M955"/>
          <cell r="N955"/>
          <cell r="O955"/>
          <cell r="P955"/>
          <cell r="Q955"/>
          <cell r="R955"/>
          <cell r="S955"/>
          <cell r="T955"/>
          <cell r="U955"/>
          <cell r="V955"/>
          <cell r="W955" t="str">
            <v/>
          </cell>
          <cell r="X955"/>
          <cell r="Y955"/>
          <cell r="Z955"/>
          <cell r="AA955"/>
          <cell r="AB955"/>
          <cell r="AC955"/>
          <cell r="AD955"/>
          <cell r="AE955"/>
          <cell r="AF955"/>
          <cell r="AG955"/>
          <cell r="AH955"/>
          <cell r="AI955"/>
          <cell r="AJ955"/>
          <cell r="AK955"/>
          <cell r="AL955"/>
          <cell r="AM955"/>
          <cell r="AN955"/>
          <cell r="AO955" t="e">
            <v>#N/A</v>
          </cell>
          <cell r="AP955"/>
          <cell r="AQ955"/>
          <cell r="AR955"/>
          <cell r="AS955"/>
          <cell r="AT955"/>
          <cell r="AU955"/>
          <cell r="AV955"/>
          <cell r="AW955"/>
          <cell r="AX955" t="str">
            <v/>
          </cell>
          <cell r="AY955"/>
          <cell r="AZ955"/>
          <cell r="BA955"/>
          <cell r="BB955"/>
          <cell r="BC955"/>
          <cell r="BD955"/>
          <cell r="BE955"/>
          <cell r="BF955"/>
          <cell r="BG955"/>
          <cell r="BH955"/>
          <cell r="BI955"/>
          <cell r="BJ955"/>
          <cell r="BK955"/>
          <cell r="BL955"/>
          <cell r="BM955"/>
          <cell r="BN955"/>
          <cell r="BO955"/>
          <cell r="BP955"/>
          <cell r="BQ955"/>
          <cell r="BR955"/>
          <cell r="BS955"/>
          <cell r="BU955"/>
          <cell r="BV955"/>
          <cell r="BW955"/>
          <cell r="BX955"/>
          <cell r="BY955"/>
          <cell r="BZ955"/>
          <cell r="CA955"/>
          <cell r="CB955"/>
          <cell r="CC955"/>
        </row>
        <row r="956">
          <cell r="C956"/>
          <cell r="D956"/>
          <cell r="E956"/>
          <cell r="F956"/>
          <cell r="G956"/>
          <cell r="H956"/>
          <cell r="I956"/>
          <cell r="J956"/>
          <cell r="K956"/>
          <cell r="L956"/>
          <cell r="M956"/>
          <cell r="N956"/>
          <cell r="O956"/>
          <cell r="P956"/>
          <cell r="Q956"/>
          <cell r="R956"/>
          <cell r="S956"/>
          <cell r="T956"/>
          <cell r="U956"/>
          <cell r="V956"/>
          <cell r="W956" t="str">
            <v/>
          </cell>
          <cell r="X956"/>
          <cell r="Y956"/>
          <cell r="Z956"/>
          <cell r="AA956"/>
          <cell r="AB956"/>
          <cell r="AC956"/>
          <cell r="AD956"/>
          <cell r="AE956"/>
          <cell r="AF956"/>
          <cell r="AG956"/>
          <cell r="AH956"/>
          <cell r="AI956"/>
          <cell r="AJ956"/>
          <cell r="AK956"/>
          <cell r="AL956"/>
          <cell r="AM956"/>
          <cell r="AN956"/>
          <cell r="AO956" t="e">
            <v>#N/A</v>
          </cell>
          <cell r="AP956"/>
          <cell r="AQ956"/>
          <cell r="AR956"/>
          <cell r="AS956"/>
          <cell r="AT956"/>
          <cell r="AU956"/>
          <cell r="AV956"/>
          <cell r="AW956"/>
          <cell r="AX956" t="str">
            <v/>
          </cell>
          <cell r="AY956"/>
          <cell r="AZ956"/>
          <cell r="BA956"/>
          <cell r="BB956"/>
          <cell r="BC956"/>
          <cell r="BD956"/>
          <cell r="BE956"/>
          <cell r="BF956"/>
          <cell r="BG956"/>
          <cell r="BH956"/>
          <cell r="BI956"/>
          <cell r="BJ956"/>
          <cell r="BK956"/>
          <cell r="BL956"/>
          <cell r="BM956"/>
          <cell r="BN956"/>
          <cell r="BO956"/>
          <cell r="BP956"/>
          <cell r="BQ956"/>
          <cell r="BR956"/>
          <cell r="BS956"/>
          <cell r="BU956"/>
          <cell r="BV956"/>
          <cell r="BW956"/>
          <cell r="BX956"/>
          <cell r="BY956"/>
          <cell r="BZ956"/>
          <cell r="CA956"/>
          <cell r="CB956"/>
          <cell r="CC956"/>
        </row>
        <row r="957">
          <cell r="C957"/>
          <cell r="D957"/>
          <cell r="E957"/>
          <cell r="F957"/>
          <cell r="G957"/>
          <cell r="H957"/>
          <cell r="I957"/>
          <cell r="J957"/>
          <cell r="K957"/>
          <cell r="L957"/>
          <cell r="M957"/>
          <cell r="N957"/>
          <cell r="O957"/>
          <cell r="P957"/>
          <cell r="Q957"/>
          <cell r="R957"/>
          <cell r="S957"/>
          <cell r="T957"/>
          <cell r="U957"/>
          <cell r="V957"/>
          <cell r="W957" t="str">
            <v/>
          </cell>
          <cell r="X957"/>
          <cell r="Y957"/>
          <cell r="Z957"/>
          <cell r="AA957"/>
          <cell r="AB957"/>
          <cell r="AC957"/>
          <cell r="AD957"/>
          <cell r="AE957"/>
          <cell r="AF957"/>
          <cell r="AG957"/>
          <cell r="AH957"/>
          <cell r="AI957"/>
          <cell r="AJ957"/>
          <cell r="AK957"/>
          <cell r="AL957"/>
          <cell r="AM957"/>
          <cell r="AN957"/>
          <cell r="AO957" t="e">
            <v>#N/A</v>
          </cell>
          <cell r="AP957"/>
          <cell r="AQ957"/>
          <cell r="AR957"/>
          <cell r="AS957"/>
          <cell r="AT957"/>
          <cell r="AU957"/>
          <cell r="AV957"/>
          <cell r="AW957"/>
          <cell r="AX957" t="str">
            <v/>
          </cell>
          <cell r="AY957"/>
          <cell r="AZ957"/>
          <cell r="BA957"/>
          <cell r="BB957"/>
          <cell r="BC957"/>
          <cell r="BD957"/>
          <cell r="BE957"/>
          <cell r="BF957"/>
          <cell r="BG957"/>
          <cell r="BH957"/>
          <cell r="BI957"/>
          <cell r="BJ957"/>
          <cell r="BK957"/>
          <cell r="BL957"/>
          <cell r="BM957"/>
          <cell r="BN957"/>
          <cell r="BO957"/>
          <cell r="BP957"/>
          <cell r="BQ957"/>
          <cell r="BR957"/>
          <cell r="BS957"/>
          <cell r="BU957"/>
          <cell r="BV957"/>
          <cell r="BW957"/>
          <cell r="BX957"/>
          <cell r="BY957"/>
          <cell r="BZ957"/>
          <cell r="CA957"/>
          <cell r="CB957"/>
          <cell r="CC957"/>
        </row>
        <row r="958">
          <cell r="C958"/>
          <cell r="D958"/>
          <cell r="E958"/>
          <cell r="F958"/>
          <cell r="G958"/>
          <cell r="H958"/>
          <cell r="I958"/>
          <cell r="J958"/>
          <cell r="K958"/>
          <cell r="L958"/>
          <cell r="M958"/>
          <cell r="N958"/>
          <cell r="O958"/>
          <cell r="P958"/>
          <cell r="Q958"/>
          <cell r="R958"/>
          <cell r="S958"/>
          <cell r="T958"/>
          <cell r="U958"/>
          <cell r="V958"/>
          <cell r="W958" t="str">
            <v/>
          </cell>
          <cell r="X958"/>
          <cell r="Y958"/>
          <cell r="Z958"/>
          <cell r="AA958"/>
          <cell r="AB958"/>
          <cell r="AC958"/>
          <cell r="AD958"/>
          <cell r="AE958"/>
          <cell r="AF958"/>
          <cell r="AG958"/>
          <cell r="AH958"/>
          <cell r="AI958"/>
          <cell r="AJ958"/>
          <cell r="AK958"/>
          <cell r="AL958"/>
          <cell r="AM958"/>
          <cell r="AN958"/>
          <cell r="AO958" t="e">
            <v>#N/A</v>
          </cell>
          <cell r="AP958"/>
          <cell r="AQ958"/>
          <cell r="AR958"/>
          <cell r="AS958"/>
          <cell r="AT958"/>
          <cell r="AU958"/>
          <cell r="AV958"/>
          <cell r="AW958"/>
          <cell r="AX958" t="str">
            <v/>
          </cell>
          <cell r="AY958"/>
          <cell r="AZ958"/>
          <cell r="BA958"/>
          <cell r="BB958"/>
          <cell r="BC958"/>
          <cell r="BD958"/>
          <cell r="BE958"/>
          <cell r="BF958"/>
          <cell r="BG958"/>
          <cell r="BH958"/>
          <cell r="BI958"/>
          <cell r="BJ958"/>
          <cell r="BK958"/>
          <cell r="BL958"/>
          <cell r="BM958"/>
          <cell r="BN958"/>
          <cell r="BO958"/>
          <cell r="BP958"/>
          <cell r="BQ958"/>
          <cell r="BR958"/>
          <cell r="BS958"/>
          <cell r="BU958"/>
          <cell r="BV958"/>
          <cell r="BW958"/>
          <cell r="BX958"/>
          <cell r="BY958"/>
          <cell r="BZ958"/>
          <cell r="CA958"/>
          <cell r="CB958"/>
          <cell r="CC958"/>
        </row>
        <row r="959">
          <cell r="C959"/>
          <cell r="D959"/>
          <cell r="E959"/>
          <cell r="F959"/>
          <cell r="G959"/>
          <cell r="H959"/>
          <cell r="I959"/>
          <cell r="J959"/>
          <cell r="K959"/>
          <cell r="L959"/>
          <cell r="M959"/>
          <cell r="N959"/>
          <cell r="O959"/>
          <cell r="P959"/>
          <cell r="Q959"/>
          <cell r="R959"/>
          <cell r="S959"/>
          <cell r="T959"/>
          <cell r="U959"/>
          <cell r="V959"/>
          <cell r="W959" t="str">
            <v/>
          </cell>
          <cell r="X959"/>
          <cell r="Y959"/>
          <cell r="Z959"/>
          <cell r="AA959"/>
          <cell r="AB959"/>
          <cell r="AC959"/>
          <cell r="AD959"/>
          <cell r="AE959"/>
          <cell r="AF959"/>
          <cell r="AG959"/>
          <cell r="AH959"/>
          <cell r="AI959"/>
          <cell r="AJ959"/>
          <cell r="AK959"/>
          <cell r="AL959"/>
          <cell r="AM959"/>
          <cell r="AN959"/>
          <cell r="AO959" t="e">
            <v>#N/A</v>
          </cell>
          <cell r="AP959"/>
          <cell r="AQ959"/>
          <cell r="AR959"/>
          <cell r="AS959"/>
          <cell r="AT959"/>
          <cell r="AU959"/>
          <cell r="AV959"/>
          <cell r="AW959"/>
          <cell r="AX959" t="str">
            <v/>
          </cell>
          <cell r="AY959"/>
          <cell r="AZ959"/>
          <cell r="BA959"/>
          <cell r="BB959"/>
          <cell r="BC959"/>
          <cell r="BD959"/>
          <cell r="BE959"/>
          <cell r="BF959"/>
          <cell r="BG959"/>
          <cell r="BH959"/>
          <cell r="BI959"/>
          <cell r="BJ959"/>
          <cell r="BK959"/>
          <cell r="BL959"/>
          <cell r="BM959"/>
          <cell r="BN959"/>
          <cell r="BO959"/>
          <cell r="BP959"/>
          <cell r="BQ959"/>
          <cell r="BR959"/>
          <cell r="BS959"/>
          <cell r="BU959"/>
          <cell r="BV959"/>
          <cell r="BW959"/>
          <cell r="BX959"/>
          <cell r="BY959"/>
          <cell r="BZ959"/>
          <cell r="CA959"/>
          <cell r="CB959"/>
          <cell r="CC959"/>
        </row>
        <row r="960">
          <cell r="C960"/>
          <cell r="D960"/>
          <cell r="E960"/>
          <cell r="F960"/>
          <cell r="G960"/>
          <cell r="H960"/>
          <cell r="I960"/>
          <cell r="J960"/>
          <cell r="K960"/>
          <cell r="L960"/>
          <cell r="M960"/>
          <cell r="N960"/>
          <cell r="O960"/>
          <cell r="P960"/>
          <cell r="Q960"/>
          <cell r="R960"/>
          <cell r="S960"/>
          <cell r="T960"/>
          <cell r="U960"/>
          <cell r="V960"/>
          <cell r="W960" t="str">
            <v/>
          </cell>
          <cell r="X960"/>
          <cell r="Y960"/>
          <cell r="Z960"/>
          <cell r="AA960"/>
          <cell r="AB960"/>
          <cell r="AC960"/>
          <cell r="AD960"/>
          <cell r="AE960"/>
          <cell r="AF960"/>
          <cell r="AG960"/>
          <cell r="AH960"/>
          <cell r="AI960"/>
          <cell r="AJ960"/>
          <cell r="AK960"/>
          <cell r="AL960"/>
          <cell r="AM960"/>
          <cell r="AN960"/>
          <cell r="AO960" t="e">
            <v>#N/A</v>
          </cell>
          <cell r="AP960"/>
          <cell r="AQ960"/>
          <cell r="AR960"/>
          <cell r="AS960"/>
          <cell r="AT960"/>
          <cell r="AU960"/>
          <cell r="AV960"/>
          <cell r="AW960"/>
          <cell r="AX960" t="str">
            <v/>
          </cell>
          <cell r="AY960"/>
          <cell r="AZ960"/>
          <cell r="BA960"/>
          <cell r="BB960"/>
          <cell r="BC960"/>
          <cell r="BD960"/>
          <cell r="BE960"/>
          <cell r="BF960"/>
          <cell r="BG960"/>
          <cell r="BH960"/>
          <cell r="BI960"/>
          <cell r="BJ960"/>
          <cell r="BK960"/>
          <cell r="BL960"/>
          <cell r="BM960"/>
          <cell r="BN960"/>
          <cell r="BO960"/>
          <cell r="BP960"/>
          <cell r="BQ960"/>
          <cell r="BR960"/>
          <cell r="BS960"/>
          <cell r="BU960"/>
          <cell r="BV960"/>
          <cell r="BW960"/>
          <cell r="BX960"/>
          <cell r="BY960"/>
          <cell r="BZ960"/>
          <cell r="CA960"/>
          <cell r="CB960"/>
          <cell r="CC960"/>
        </row>
        <row r="961">
          <cell r="C961"/>
          <cell r="D961"/>
          <cell r="E961"/>
          <cell r="F961"/>
          <cell r="G961"/>
          <cell r="H961"/>
          <cell r="I961"/>
          <cell r="J961"/>
          <cell r="K961"/>
          <cell r="L961"/>
          <cell r="M961"/>
          <cell r="N961"/>
          <cell r="O961"/>
          <cell r="P961"/>
          <cell r="Q961"/>
          <cell r="R961"/>
          <cell r="S961"/>
          <cell r="T961"/>
          <cell r="U961"/>
          <cell r="V961"/>
          <cell r="W961" t="str">
            <v/>
          </cell>
          <cell r="X961"/>
          <cell r="Y961"/>
          <cell r="Z961"/>
          <cell r="AA961"/>
          <cell r="AB961"/>
          <cell r="AC961"/>
          <cell r="AD961"/>
          <cell r="AE961"/>
          <cell r="AF961"/>
          <cell r="AG961"/>
          <cell r="AH961"/>
          <cell r="AI961"/>
          <cell r="AJ961"/>
          <cell r="AK961"/>
          <cell r="AL961"/>
          <cell r="AM961"/>
          <cell r="AN961"/>
          <cell r="AO961" t="e">
            <v>#N/A</v>
          </cell>
          <cell r="AP961"/>
          <cell r="AQ961"/>
          <cell r="AR961"/>
          <cell r="AS961"/>
          <cell r="AT961"/>
          <cell r="AU961"/>
          <cell r="AV961"/>
          <cell r="AW961"/>
          <cell r="AX961" t="str">
            <v/>
          </cell>
          <cell r="AY961"/>
          <cell r="AZ961"/>
          <cell r="BA961"/>
          <cell r="BB961"/>
          <cell r="BC961"/>
          <cell r="BD961"/>
          <cell r="BE961"/>
          <cell r="BF961"/>
          <cell r="BG961"/>
          <cell r="BH961"/>
          <cell r="BI961"/>
          <cell r="BJ961"/>
          <cell r="BK961"/>
          <cell r="BL961"/>
          <cell r="BM961"/>
          <cell r="BN961"/>
          <cell r="BO961"/>
          <cell r="BP961"/>
          <cell r="BQ961"/>
          <cell r="BR961"/>
          <cell r="BS961"/>
          <cell r="BU961"/>
          <cell r="BV961"/>
          <cell r="BW961"/>
          <cell r="BX961"/>
          <cell r="BY961"/>
          <cell r="BZ961"/>
          <cell r="CA961"/>
          <cell r="CB961"/>
          <cell r="CC961"/>
        </row>
        <row r="962">
          <cell r="C962"/>
          <cell r="D962"/>
          <cell r="E962"/>
          <cell r="F962"/>
          <cell r="G962"/>
          <cell r="H962"/>
          <cell r="I962"/>
          <cell r="J962"/>
          <cell r="K962"/>
          <cell r="L962"/>
          <cell r="M962"/>
          <cell r="N962"/>
          <cell r="O962"/>
          <cell r="P962"/>
          <cell r="Q962"/>
          <cell r="R962"/>
          <cell r="S962"/>
          <cell r="T962"/>
          <cell r="U962"/>
          <cell r="V962"/>
          <cell r="W962" t="str">
            <v/>
          </cell>
          <cell r="X962"/>
          <cell r="Y962"/>
          <cell r="Z962"/>
          <cell r="AA962"/>
          <cell r="AB962"/>
          <cell r="AC962"/>
          <cell r="AD962"/>
          <cell r="AE962"/>
          <cell r="AF962"/>
          <cell r="AG962"/>
          <cell r="AH962"/>
          <cell r="AI962"/>
          <cell r="AJ962"/>
          <cell r="AK962"/>
          <cell r="AL962"/>
          <cell r="AM962"/>
          <cell r="AN962"/>
          <cell r="AO962" t="e">
            <v>#N/A</v>
          </cell>
          <cell r="AP962"/>
          <cell r="AQ962"/>
          <cell r="AR962"/>
          <cell r="AS962"/>
          <cell r="AT962"/>
          <cell r="AU962"/>
          <cell r="AV962"/>
          <cell r="AW962"/>
          <cell r="AX962" t="str">
            <v/>
          </cell>
          <cell r="AY962"/>
          <cell r="AZ962"/>
          <cell r="BA962"/>
          <cell r="BB962"/>
          <cell r="BC962"/>
          <cell r="BD962"/>
          <cell r="BE962"/>
          <cell r="BF962"/>
          <cell r="BG962"/>
          <cell r="BH962"/>
          <cell r="BI962"/>
          <cell r="BJ962"/>
          <cell r="BK962"/>
          <cell r="BL962"/>
          <cell r="BM962"/>
          <cell r="BN962"/>
          <cell r="BO962"/>
          <cell r="BP962"/>
          <cell r="BQ962"/>
          <cell r="BR962"/>
          <cell r="BS962"/>
          <cell r="BU962"/>
          <cell r="BV962"/>
          <cell r="BW962"/>
          <cell r="BX962"/>
          <cell r="BY962"/>
          <cell r="BZ962"/>
          <cell r="CA962"/>
          <cell r="CB962"/>
          <cell r="CC962"/>
        </row>
        <row r="963">
          <cell r="C963"/>
          <cell r="D963"/>
          <cell r="E963"/>
          <cell r="F963"/>
          <cell r="G963"/>
          <cell r="H963"/>
          <cell r="I963"/>
          <cell r="J963"/>
          <cell r="K963"/>
          <cell r="L963"/>
          <cell r="M963"/>
          <cell r="N963"/>
          <cell r="O963"/>
          <cell r="P963"/>
          <cell r="Q963"/>
          <cell r="R963"/>
          <cell r="S963"/>
          <cell r="T963"/>
          <cell r="U963"/>
          <cell r="V963"/>
          <cell r="W963" t="str">
            <v/>
          </cell>
          <cell r="X963"/>
          <cell r="Y963"/>
          <cell r="Z963"/>
          <cell r="AA963"/>
          <cell r="AB963"/>
          <cell r="AC963"/>
          <cell r="AD963"/>
          <cell r="AE963"/>
          <cell r="AF963"/>
          <cell r="AG963"/>
          <cell r="AH963"/>
          <cell r="AI963"/>
          <cell r="AJ963"/>
          <cell r="AK963"/>
          <cell r="AL963"/>
          <cell r="AM963"/>
          <cell r="AN963"/>
          <cell r="AO963" t="e">
            <v>#N/A</v>
          </cell>
          <cell r="AP963"/>
          <cell r="AQ963"/>
          <cell r="AR963"/>
          <cell r="AS963"/>
          <cell r="AT963"/>
          <cell r="AU963"/>
          <cell r="AV963"/>
          <cell r="AW963"/>
          <cell r="AX963" t="str">
            <v/>
          </cell>
          <cell r="AY963"/>
          <cell r="AZ963"/>
          <cell r="BA963"/>
          <cell r="BB963"/>
          <cell r="BC963"/>
          <cell r="BD963"/>
          <cell r="BE963"/>
          <cell r="BF963"/>
          <cell r="BG963"/>
          <cell r="BH963"/>
          <cell r="BI963"/>
          <cell r="BJ963"/>
          <cell r="BK963"/>
          <cell r="BL963"/>
          <cell r="BM963"/>
          <cell r="BN963"/>
          <cell r="BO963"/>
          <cell r="BP963"/>
          <cell r="BQ963"/>
          <cell r="BR963"/>
          <cell r="BS963"/>
          <cell r="BU963"/>
          <cell r="BV963"/>
          <cell r="BW963"/>
          <cell r="BX963"/>
          <cell r="BY963"/>
          <cell r="BZ963"/>
          <cell r="CA963"/>
          <cell r="CB963"/>
          <cell r="CC963"/>
        </row>
        <row r="964">
          <cell r="C964"/>
          <cell r="D964"/>
          <cell r="E964"/>
          <cell r="F964"/>
          <cell r="G964"/>
          <cell r="H964"/>
          <cell r="I964"/>
          <cell r="J964"/>
          <cell r="K964"/>
          <cell r="L964"/>
          <cell r="M964"/>
          <cell r="N964"/>
          <cell r="O964"/>
          <cell r="P964"/>
          <cell r="Q964"/>
          <cell r="R964"/>
          <cell r="S964"/>
          <cell r="T964"/>
          <cell r="U964"/>
          <cell r="V964"/>
          <cell r="W964" t="str">
            <v/>
          </cell>
          <cell r="X964"/>
          <cell r="Y964"/>
          <cell r="Z964"/>
          <cell r="AA964"/>
          <cell r="AB964"/>
          <cell r="AC964"/>
          <cell r="AD964"/>
          <cell r="AE964"/>
          <cell r="AF964"/>
          <cell r="AG964"/>
          <cell r="AH964"/>
          <cell r="AI964"/>
          <cell r="AJ964"/>
          <cell r="AK964"/>
          <cell r="AL964"/>
          <cell r="AM964"/>
          <cell r="AN964"/>
          <cell r="AO964" t="e">
            <v>#N/A</v>
          </cell>
          <cell r="AP964"/>
          <cell r="AQ964"/>
          <cell r="AR964"/>
          <cell r="AS964"/>
          <cell r="AT964"/>
          <cell r="AU964"/>
          <cell r="AV964"/>
          <cell r="AW964"/>
          <cell r="AX964" t="str">
            <v/>
          </cell>
          <cell r="AY964"/>
          <cell r="AZ964"/>
          <cell r="BA964"/>
          <cell r="BB964"/>
          <cell r="BC964"/>
          <cell r="BD964"/>
          <cell r="BE964"/>
          <cell r="BF964"/>
          <cell r="BG964"/>
          <cell r="BH964"/>
          <cell r="BI964"/>
          <cell r="BJ964"/>
          <cell r="BK964"/>
          <cell r="BL964"/>
          <cell r="BM964"/>
          <cell r="BN964"/>
          <cell r="BO964"/>
          <cell r="BP964"/>
          <cell r="BQ964"/>
          <cell r="BR964"/>
          <cell r="BS964"/>
          <cell r="BU964"/>
          <cell r="BV964"/>
          <cell r="BW964"/>
          <cell r="BX964"/>
          <cell r="BY964"/>
          <cell r="BZ964"/>
          <cell r="CA964"/>
          <cell r="CB964"/>
          <cell r="CC964"/>
        </row>
        <row r="965">
          <cell r="C965"/>
          <cell r="D965"/>
          <cell r="E965"/>
          <cell r="F965"/>
          <cell r="G965"/>
          <cell r="H965"/>
          <cell r="I965"/>
          <cell r="J965"/>
          <cell r="K965"/>
          <cell r="L965"/>
          <cell r="M965"/>
          <cell r="N965"/>
          <cell r="O965"/>
          <cell r="P965"/>
          <cell r="Q965"/>
          <cell r="R965"/>
          <cell r="S965"/>
          <cell r="T965"/>
          <cell r="U965"/>
          <cell r="V965"/>
          <cell r="W965" t="str">
            <v/>
          </cell>
          <cell r="X965"/>
          <cell r="Y965"/>
          <cell r="Z965"/>
          <cell r="AA965"/>
          <cell r="AB965"/>
          <cell r="AC965"/>
          <cell r="AD965"/>
          <cell r="AE965"/>
          <cell r="AF965"/>
          <cell r="AG965"/>
          <cell r="AH965"/>
          <cell r="AI965"/>
          <cell r="AJ965"/>
          <cell r="AK965"/>
          <cell r="AL965"/>
          <cell r="AM965"/>
          <cell r="AN965"/>
          <cell r="AO965" t="e">
            <v>#N/A</v>
          </cell>
          <cell r="AP965"/>
          <cell r="AQ965"/>
          <cell r="AR965"/>
          <cell r="AS965"/>
          <cell r="AT965"/>
          <cell r="AU965"/>
          <cell r="AV965"/>
          <cell r="AW965"/>
          <cell r="AX965" t="str">
            <v/>
          </cell>
          <cell r="AY965"/>
          <cell r="AZ965"/>
          <cell r="BA965"/>
          <cell r="BB965"/>
          <cell r="BC965"/>
          <cell r="BD965"/>
          <cell r="BE965"/>
          <cell r="BF965"/>
          <cell r="BG965"/>
          <cell r="BH965"/>
          <cell r="BI965"/>
          <cell r="BJ965"/>
          <cell r="BK965"/>
          <cell r="BL965"/>
          <cell r="BM965"/>
          <cell r="BN965"/>
          <cell r="BO965"/>
          <cell r="BP965"/>
          <cell r="BQ965"/>
          <cell r="BR965"/>
          <cell r="BS965"/>
          <cell r="BU965"/>
          <cell r="BV965"/>
          <cell r="BW965"/>
          <cell r="BX965"/>
          <cell r="BY965"/>
          <cell r="BZ965"/>
          <cell r="CA965"/>
          <cell r="CB965"/>
          <cell r="CC965"/>
        </row>
        <row r="966">
          <cell r="C966"/>
          <cell r="D966"/>
          <cell r="E966"/>
          <cell r="F966"/>
          <cell r="G966"/>
          <cell r="H966"/>
          <cell r="I966"/>
          <cell r="J966"/>
          <cell r="K966"/>
          <cell r="L966"/>
          <cell r="M966"/>
          <cell r="N966"/>
          <cell r="O966"/>
          <cell r="P966"/>
          <cell r="Q966"/>
          <cell r="R966"/>
          <cell r="S966"/>
          <cell r="T966"/>
          <cell r="U966"/>
          <cell r="V966"/>
          <cell r="W966" t="str">
            <v/>
          </cell>
          <cell r="X966"/>
          <cell r="Y966"/>
          <cell r="Z966"/>
          <cell r="AA966"/>
          <cell r="AB966"/>
          <cell r="AC966"/>
          <cell r="AD966"/>
          <cell r="AE966"/>
          <cell r="AF966"/>
          <cell r="AG966"/>
          <cell r="AH966"/>
          <cell r="AI966"/>
          <cell r="AJ966"/>
          <cell r="AK966"/>
          <cell r="AL966"/>
          <cell r="AM966"/>
          <cell r="AN966"/>
          <cell r="AO966" t="e">
            <v>#N/A</v>
          </cell>
          <cell r="AP966"/>
          <cell r="AQ966"/>
          <cell r="AR966"/>
          <cell r="AS966"/>
          <cell r="AT966"/>
          <cell r="AU966"/>
          <cell r="AV966"/>
          <cell r="AW966"/>
          <cell r="AX966" t="str">
            <v/>
          </cell>
          <cell r="AY966"/>
          <cell r="AZ966"/>
          <cell r="BA966"/>
          <cell r="BB966"/>
          <cell r="BC966"/>
          <cell r="BD966"/>
          <cell r="BE966"/>
          <cell r="BF966"/>
          <cell r="BG966"/>
          <cell r="BH966"/>
          <cell r="BI966"/>
          <cell r="BJ966"/>
          <cell r="BK966"/>
          <cell r="BL966"/>
          <cell r="BM966"/>
          <cell r="BN966"/>
          <cell r="BO966"/>
          <cell r="BP966"/>
          <cell r="BQ966"/>
          <cell r="BR966"/>
          <cell r="BS966"/>
          <cell r="BU966"/>
          <cell r="BV966"/>
          <cell r="BW966"/>
          <cell r="BX966"/>
          <cell r="BY966"/>
          <cell r="BZ966"/>
          <cell r="CA966"/>
          <cell r="CB966"/>
          <cell r="CC966"/>
        </row>
        <row r="967">
          <cell r="C967"/>
          <cell r="D967"/>
          <cell r="E967"/>
          <cell r="F967"/>
          <cell r="G967"/>
          <cell r="H967"/>
          <cell r="I967"/>
          <cell r="J967"/>
          <cell r="K967"/>
          <cell r="L967"/>
          <cell r="M967"/>
          <cell r="N967"/>
          <cell r="O967"/>
          <cell r="P967"/>
          <cell r="Q967"/>
          <cell r="R967"/>
          <cell r="S967"/>
          <cell r="T967"/>
          <cell r="U967"/>
          <cell r="V967"/>
          <cell r="W967" t="str">
            <v/>
          </cell>
          <cell r="X967"/>
          <cell r="Y967"/>
          <cell r="Z967"/>
          <cell r="AA967"/>
          <cell r="AB967"/>
          <cell r="AC967"/>
          <cell r="AD967"/>
          <cell r="AE967"/>
          <cell r="AF967"/>
          <cell r="AG967"/>
          <cell r="AH967"/>
          <cell r="AI967"/>
          <cell r="AJ967"/>
          <cell r="AK967"/>
          <cell r="AL967"/>
          <cell r="AM967"/>
          <cell r="AN967"/>
          <cell r="AO967" t="e">
            <v>#N/A</v>
          </cell>
          <cell r="AP967"/>
          <cell r="AQ967"/>
          <cell r="AR967"/>
          <cell r="AS967"/>
          <cell r="AT967"/>
          <cell r="AU967"/>
          <cell r="AV967"/>
          <cell r="AW967"/>
          <cell r="AX967" t="str">
            <v/>
          </cell>
          <cell r="AY967"/>
          <cell r="AZ967"/>
          <cell r="BA967"/>
          <cell r="BB967"/>
          <cell r="BC967"/>
          <cell r="BD967"/>
          <cell r="BE967"/>
          <cell r="BF967"/>
          <cell r="BG967"/>
          <cell r="BH967"/>
          <cell r="BI967"/>
          <cell r="BJ967"/>
          <cell r="BK967"/>
          <cell r="BL967"/>
          <cell r="BM967"/>
          <cell r="BN967"/>
          <cell r="BO967"/>
          <cell r="BP967"/>
          <cell r="BQ967"/>
          <cell r="BR967"/>
          <cell r="BS967"/>
          <cell r="BU967"/>
          <cell r="BV967"/>
          <cell r="BW967"/>
          <cell r="BX967"/>
          <cell r="BY967"/>
          <cell r="BZ967"/>
          <cell r="CA967"/>
          <cell r="CB967"/>
          <cell r="CC967"/>
        </row>
        <row r="968">
          <cell r="C968"/>
          <cell r="D968"/>
          <cell r="E968"/>
          <cell r="F968"/>
          <cell r="G968"/>
          <cell r="H968"/>
          <cell r="I968"/>
          <cell r="J968"/>
          <cell r="K968"/>
          <cell r="L968"/>
          <cell r="M968"/>
          <cell r="N968"/>
          <cell r="O968"/>
          <cell r="P968"/>
          <cell r="Q968"/>
          <cell r="R968"/>
          <cell r="S968"/>
          <cell r="T968"/>
          <cell r="U968"/>
          <cell r="V968"/>
          <cell r="W968" t="str">
            <v/>
          </cell>
          <cell r="X968"/>
          <cell r="Y968"/>
          <cell r="Z968"/>
          <cell r="AA968"/>
          <cell r="AB968"/>
          <cell r="AC968"/>
          <cell r="AD968"/>
          <cell r="AE968"/>
          <cell r="AF968"/>
          <cell r="AG968"/>
          <cell r="AH968"/>
          <cell r="AI968"/>
          <cell r="AJ968"/>
          <cell r="AK968"/>
          <cell r="AL968"/>
          <cell r="AM968"/>
          <cell r="AN968"/>
          <cell r="AO968" t="e">
            <v>#N/A</v>
          </cell>
          <cell r="AP968"/>
          <cell r="AQ968"/>
          <cell r="AR968"/>
          <cell r="AS968"/>
          <cell r="AT968"/>
          <cell r="AU968"/>
          <cell r="AV968"/>
          <cell r="AW968"/>
          <cell r="AX968" t="str">
            <v/>
          </cell>
          <cell r="AY968"/>
          <cell r="AZ968"/>
          <cell r="BA968"/>
          <cell r="BB968"/>
          <cell r="BC968"/>
          <cell r="BD968"/>
          <cell r="BE968"/>
          <cell r="BF968"/>
          <cell r="BG968"/>
          <cell r="BH968"/>
          <cell r="BI968"/>
          <cell r="BJ968"/>
          <cell r="BK968"/>
          <cell r="BL968"/>
          <cell r="BM968"/>
          <cell r="BN968"/>
          <cell r="BO968"/>
          <cell r="BP968"/>
          <cell r="BQ968"/>
          <cell r="BR968"/>
          <cell r="BS968"/>
          <cell r="BU968"/>
          <cell r="BV968"/>
          <cell r="BW968"/>
          <cell r="BX968"/>
          <cell r="BY968"/>
          <cell r="BZ968"/>
          <cell r="CA968"/>
          <cell r="CB968"/>
          <cell r="CC968"/>
        </row>
        <row r="969">
          <cell r="C969"/>
          <cell r="D969"/>
          <cell r="E969"/>
          <cell r="F969"/>
          <cell r="G969"/>
          <cell r="H969"/>
          <cell r="I969"/>
          <cell r="J969"/>
          <cell r="K969"/>
          <cell r="L969"/>
          <cell r="M969"/>
          <cell r="N969"/>
          <cell r="O969"/>
          <cell r="P969"/>
          <cell r="Q969"/>
          <cell r="R969"/>
          <cell r="S969"/>
          <cell r="T969"/>
          <cell r="U969"/>
          <cell r="V969"/>
          <cell r="W969" t="str">
            <v/>
          </cell>
          <cell r="X969"/>
          <cell r="Y969"/>
          <cell r="Z969"/>
          <cell r="AA969"/>
          <cell r="AB969"/>
          <cell r="AC969"/>
          <cell r="AD969"/>
          <cell r="AE969"/>
          <cell r="AF969"/>
          <cell r="AG969"/>
          <cell r="AH969"/>
          <cell r="AI969"/>
          <cell r="AJ969"/>
          <cell r="AK969"/>
          <cell r="AL969"/>
          <cell r="AM969"/>
          <cell r="AN969"/>
          <cell r="AO969" t="e">
            <v>#N/A</v>
          </cell>
          <cell r="AP969"/>
          <cell r="AQ969"/>
          <cell r="AR969"/>
          <cell r="AS969"/>
          <cell r="AT969"/>
          <cell r="AU969"/>
          <cell r="AV969"/>
          <cell r="AW969"/>
          <cell r="AX969" t="str">
            <v/>
          </cell>
          <cell r="AY969"/>
          <cell r="AZ969"/>
          <cell r="BA969"/>
          <cell r="BB969"/>
          <cell r="BC969"/>
          <cell r="BD969"/>
          <cell r="BE969"/>
          <cell r="BF969"/>
          <cell r="BG969"/>
          <cell r="BH969"/>
          <cell r="BI969"/>
          <cell r="BJ969"/>
          <cell r="BK969"/>
          <cell r="BL969"/>
          <cell r="BM969"/>
          <cell r="BN969"/>
          <cell r="BO969"/>
          <cell r="BP969"/>
          <cell r="BQ969"/>
          <cell r="BR969"/>
          <cell r="BS969"/>
          <cell r="BU969"/>
          <cell r="BV969"/>
          <cell r="BW969"/>
          <cell r="BX969"/>
          <cell r="BY969"/>
          <cell r="BZ969"/>
          <cell r="CA969"/>
          <cell r="CB969"/>
          <cell r="CC969"/>
        </row>
        <row r="970">
          <cell r="C970"/>
          <cell r="D970"/>
          <cell r="E970"/>
          <cell r="F970"/>
          <cell r="G970"/>
          <cell r="H970"/>
          <cell r="I970"/>
          <cell r="J970"/>
          <cell r="K970"/>
          <cell r="L970"/>
          <cell r="M970"/>
          <cell r="N970"/>
          <cell r="O970"/>
          <cell r="P970"/>
          <cell r="Q970"/>
          <cell r="R970"/>
          <cell r="S970"/>
          <cell r="T970"/>
          <cell r="U970"/>
          <cell r="V970"/>
          <cell r="W970" t="str">
            <v/>
          </cell>
          <cell r="X970"/>
          <cell r="Y970"/>
          <cell r="Z970"/>
          <cell r="AA970"/>
          <cell r="AB970"/>
          <cell r="AC970"/>
          <cell r="AD970"/>
          <cell r="AE970"/>
          <cell r="AF970"/>
          <cell r="AG970"/>
          <cell r="AH970"/>
          <cell r="AI970"/>
          <cell r="AJ970"/>
          <cell r="AK970"/>
          <cell r="AL970"/>
          <cell r="AM970"/>
          <cell r="AN970"/>
          <cell r="AO970" t="e">
            <v>#N/A</v>
          </cell>
          <cell r="AP970"/>
          <cell r="AQ970"/>
          <cell r="AR970"/>
          <cell r="AS970"/>
          <cell r="AT970"/>
          <cell r="AU970"/>
          <cell r="AV970"/>
          <cell r="AW970"/>
          <cell r="AX970" t="str">
            <v/>
          </cell>
          <cell r="AY970"/>
          <cell r="AZ970"/>
          <cell r="BA970"/>
          <cell r="BB970"/>
          <cell r="BC970"/>
          <cell r="BD970"/>
          <cell r="BE970"/>
          <cell r="BF970"/>
          <cell r="BG970"/>
          <cell r="BH970"/>
          <cell r="BI970"/>
          <cell r="BJ970"/>
          <cell r="BK970"/>
          <cell r="BL970"/>
          <cell r="BM970"/>
          <cell r="BN970"/>
          <cell r="BO970"/>
          <cell r="BP970"/>
          <cell r="BQ970"/>
          <cell r="BR970"/>
          <cell r="BS970"/>
          <cell r="BU970"/>
          <cell r="BV970"/>
          <cell r="BW970"/>
          <cell r="BX970"/>
          <cell r="BY970"/>
          <cell r="BZ970"/>
          <cell r="CA970"/>
          <cell r="CB970"/>
          <cell r="CC970"/>
        </row>
        <row r="971">
          <cell r="C971"/>
          <cell r="D971"/>
          <cell r="E971"/>
          <cell r="F971"/>
          <cell r="G971"/>
          <cell r="H971"/>
          <cell r="I971"/>
          <cell r="J971"/>
          <cell r="K971"/>
          <cell r="L971"/>
          <cell r="M971"/>
          <cell r="N971"/>
          <cell r="O971"/>
          <cell r="P971"/>
          <cell r="Q971"/>
          <cell r="R971"/>
          <cell r="S971"/>
          <cell r="T971"/>
          <cell r="U971"/>
          <cell r="V971"/>
          <cell r="W971" t="str">
            <v/>
          </cell>
          <cell r="X971"/>
          <cell r="Y971"/>
          <cell r="Z971"/>
          <cell r="AA971"/>
          <cell r="AB971"/>
          <cell r="AC971"/>
          <cell r="AD971"/>
          <cell r="AE971"/>
          <cell r="AF971"/>
          <cell r="AG971"/>
          <cell r="AH971"/>
          <cell r="AI971"/>
          <cell r="AJ971"/>
          <cell r="AK971"/>
          <cell r="AL971"/>
          <cell r="AM971"/>
          <cell r="AN971"/>
          <cell r="AO971" t="e">
            <v>#N/A</v>
          </cell>
          <cell r="AP971"/>
          <cell r="AQ971"/>
          <cell r="AR971"/>
          <cell r="AS971"/>
          <cell r="AT971"/>
          <cell r="AU971"/>
          <cell r="AV971"/>
          <cell r="AW971"/>
          <cell r="AX971" t="str">
            <v/>
          </cell>
          <cell r="AY971"/>
          <cell r="AZ971"/>
          <cell r="BA971"/>
          <cell r="BB971"/>
          <cell r="BC971"/>
          <cell r="BD971"/>
          <cell r="BE971"/>
          <cell r="BF971"/>
          <cell r="BG971"/>
          <cell r="BH971"/>
          <cell r="BI971"/>
          <cell r="BJ971"/>
          <cell r="BK971"/>
          <cell r="BL971"/>
          <cell r="BM971"/>
          <cell r="BN971"/>
          <cell r="BO971"/>
          <cell r="BP971"/>
          <cell r="BQ971"/>
          <cell r="BR971"/>
          <cell r="BS971"/>
          <cell r="BU971"/>
          <cell r="BV971"/>
          <cell r="BW971"/>
          <cell r="BX971"/>
          <cell r="BY971"/>
          <cell r="BZ971"/>
          <cell r="CA971"/>
          <cell r="CB971"/>
          <cell r="CC971"/>
        </row>
        <row r="972">
          <cell r="C972"/>
          <cell r="D972"/>
          <cell r="E972"/>
          <cell r="F972"/>
          <cell r="G972"/>
          <cell r="H972"/>
          <cell r="I972"/>
          <cell r="J972"/>
          <cell r="K972"/>
          <cell r="L972"/>
          <cell r="M972"/>
          <cell r="N972"/>
          <cell r="O972"/>
          <cell r="P972"/>
          <cell r="Q972"/>
          <cell r="R972"/>
          <cell r="S972"/>
          <cell r="T972"/>
          <cell r="U972"/>
          <cell r="V972"/>
          <cell r="W972" t="str">
            <v/>
          </cell>
          <cell r="X972"/>
          <cell r="Y972"/>
          <cell r="Z972"/>
          <cell r="AA972"/>
          <cell r="AB972"/>
          <cell r="AC972"/>
          <cell r="AD972"/>
          <cell r="AE972"/>
          <cell r="AF972"/>
          <cell r="AG972"/>
          <cell r="AH972"/>
          <cell r="AI972"/>
          <cell r="AJ972"/>
          <cell r="AK972"/>
          <cell r="AL972"/>
          <cell r="AM972"/>
          <cell r="AN972"/>
          <cell r="AO972" t="e">
            <v>#N/A</v>
          </cell>
          <cell r="AP972"/>
          <cell r="AQ972"/>
          <cell r="AR972"/>
          <cell r="AS972"/>
          <cell r="AT972"/>
          <cell r="AU972"/>
          <cell r="AV972"/>
          <cell r="AW972"/>
          <cell r="AX972" t="str">
            <v/>
          </cell>
          <cell r="AY972"/>
          <cell r="AZ972"/>
          <cell r="BA972"/>
          <cell r="BB972"/>
          <cell r="BC972"/>
          <cell r="BD972"/>
          <cell r="BE972"/>
          <cell r="BF972"/>
          <cell r="BG972"/>
          <cell r="BH972"/>
          <cell r="BI972"/>
          <cell r="BJ972"/>
          <cell r="BK972"/>
          <cell r="BL972"/>
          <cell r="BM972"/>
          <cell r="BN972"/>
          <cell r="BO972"/>
          <cell r="BP972"/>
          <cell r="BQ972"/>
          <cell r="BR972"/>
          <cell r="BS972"/>
          <cell r="BU972"/>
          <cell r="BV972"/>
          <cell r="BW972"/>
          <cell r="BX972"/>
          <cell r="BY972"/>
          <cell r="BZ972"/>
          <cell r="CA972"/>
          <cell r="CB972"/>
          <cell r="CC972"/>
        </row>
        <row r="973">
          <cell r="C973"/>
          <cell r="D973"/>
          <cell r="E973"/>
          <cell r="F973"/>
          <cell r="G973"/>
          <cell r="H973"/>
          <cell r="I973"/>
          <cell r="J973"/>
          <cell r="K973"/>
          <cell r="L973"/>
          <cell r="M973"/>
          <cell r="N973"/>
          <cell r="O973"/>
          <cell r="P973"/>
          <cell r="Q973"/>
          <cell r="R973"/>
          <cell r="S973"/>
          <cell r="T973"/>
          <cell r="U973"/>
          <cell r="V973"/>
          <cell r="W973" t="str">
            <v/>
          </cell>
          <cell r="X973"/>
          <cell r="Y973"/>
          <cell r="Z973"/>
          <cell r="AA973"/>
          <cell r="AB973"/>
          <cell r="AC973"/>
          <cell r="AD973"/>
          <cell r="AE973"/>
          <cell r="AF973"/>
          <cell r="AG973"/>
          <cell r="AH973"/>
          <cell r="AI973"/>
          <cell r="AJ973"/>
          <cell r="AK973"/>
          <cell r="AL973"/>
          <cell r="AM973"/>
          <cell r="AN973"/>
          <cell r="AO973" t="e">
            <v>#N/A</v>
          </cell>
          <cell r="AP973"/>
          <cell r="AQ973"/>
          <cell r="AR973"/>
          <cell r="AS973"/>
          <cell r="AT973"/>
          <cell r="AU973"/>
          <cell r="AV973"/>
          <cell r="AW973"/>
          <cell r="AX973" t="str">
            <v/>
          </cell>
          <cell r="AY973"/>
          <cell r="AZ973"/>
          <cell r="BA973"/>
          <cell r="BB973"/>
          <cell r="BC973"/>
          <cell r="BD973"/>
          <cell r="BE973"/>
          <cell r="BF973"/>
          <cell r="BG973"/>
          <cell r="BH973"/>
          <cell r="BI973"/>
          <cell r="BJ973"/>
          <cell r="BK973"/>
          <cell r="BL973"/>
          <cell r="BM973"/>
          <cell r="BN973"/>
          <cell r="BO973"/>
          <cell r="BP973"/>
          <cell r="BQ973"/>
          <cell r="BR973"/>
          <cell r="BS973"/>
          <cell r="BU973"/>
          <cell r="BV973"/>
          <cell r="BW973"/>
          <cell r="BX973"/>
          <cell r="BY973"/>
          <cell r="BZ973"/>
          <cell r="CA973"/>
          <cell r="CB973"/>
          <cell r="CC973"/>
        </row>
        <row r="974">
          <cell r="C974"/>
          <cell r="D974"/>
          <cell r="E974"/>
          <cell r="F974"/>
          <cell r="G974"/>
          <cell r="H974"/>
          <cell r="I974"/>
          <cell r="J974"/>
          <cell r="K974"/>
          <cell r="L974"/>
          <cell r="M974"/>
          <cell r="N974"/>
          <cell r="O974"/>
          <cell r="P974"/>
          <cell r="Q974"/>
          <cell r="R974"/>
          <cell r="S974"/>
          <cell r="T974"/>
          <cell r="U974"/>
          <cell r="V974"/>
          <cell r="W974" t="str">
            <v/>
          </cell>
          <cell r="X974"/>
          <cell r="Y974"/>
          <cell r="Z974"/>
          <cell r="AA974"/>
          <cell r="AB974"/>
          <cell r="AC974"/>
          <cell r="AD974"/>
          <cell r="AE974"/>
          <cell r="AF974"/>
          <cell r="AG974"/>
          <cell r="AH974"/>
          <cell r="AI974"/>
          <cell r="AJ974"/>
          <cell r="AK974"/>
          <cell r="AL974"/>
          <cell r="AM974"/>
          <cell r="AN974"/>
          <cell r="AO974" t="e">
            <v>#N/A</v>
          </cell>
          <cell r="AP974"/>
          <cell r="AQ974"/>
          <cell r="AR974"/>
          <cell r="AS974"/>
          <cell r="AT974"/>
          <cell r="AU974"/>
          <cell r="AV974"/>
          <cell r="AW974"/>
          <cell r="AX974" t="str">
            <v/>
          </cell>
          <cell r="AY974"/>
          <cell r="AZ974"/>
          <cell r="BA974"/>
          <cell r="BB974"/>
          <cell r="BC974"/>
          <cell r="BD974"/>
          <cell r="BE974"/>
          <cell r="BF974"/>
          <cell r="BG974"/>
          <cell r="BH974"/>
          <cell r="BI974"/>
          <cell r="BJ974"/>
          <cell r="BK974"/>
          <cell r="BL974"/>
          <cell r="BM974"/>
          <cell r="BN974"/>
          <cell r="BO974"/>
          <cell r="BP974"/>
          <cell r="BQ974"/>
          <cell r="BR974"/>
          <cell r="BS974"/>
          <cell r="BU974"/>
          <cell r="BV974"/>
          <cell r="BW974"/>
          <cell r="BX974"/>
          <cell r="BY974"/>
          <cell r="BZ974"/>
          <cell r="CA974"/>
          <cell r="CB974"/>
          <cell r="CC974"/>
        </row>
        <row r="975">
          <cell r="C975"/>
          <cell r="D975"/>
          <cell r="E975"/>
          <cell r="F975"/>
          <cell r="G975"/>
          <cell r="H975"/>
          <cell r="I975"/>
          <cell r="J975"/>
          <cell r="K975"/>
          <cell r="L975"/>
          <cell r="M975"/>
          <cell r="N975"/>
          <cell r="O975"/>
          <cell r="P975"/>
          <cell r="Q975"/>
          <cell r="R975"/>
          <cell r="S975"/>
          <cell r="T975"/>
          <cell r="U975"/>
          <cell r="V975"/>
          <cell r="W975" t="str">
            <v/>
          </cell>
          <cell r="X975"/>
          <cell r="Y975"/>
          <cell r="Z975"/>
          <cell r="AA975"/>
          <cell r="AB975"/>
          <cell r="AC975"/>
          <cell r="AD975"/>
          <cell r="AE975"/>
          <cell r="AF975"/>
          <cell r="AG975"/>
          <cell r="AH975"/>
          <cell r="AI975"/>
          <cell r="AJ975"/>
          <cell r="AK975"/>
          <cell r="AL975"/>
          <cell r="AM975"/>
          <cell r="AN975"/>
          <cell r="AO975" t="e">
            <v>#N/A</v>
          </cell>
          <cell r="AP975"/>
          <cell r="AQ975"/>
          <cell r="AR975"/>
          <cell r="AS975"/>
          <cell r="AT975"/>
          <cell r="AU975"/>
          <cell r="AV975"/>
          <cell r="AW975"/>
          <cell r="AX975" t="str">
            <v/>
          </cell>
          <cell r="AY975"/>
          <cell r="AZ975"/>
          <cell r="BA975"/>
          <cell r="BB975"/>
          <cell r="BC975"/>
          <cell r="BD975"/>
          <cell r="BE975"/>
          <cell r="BF975"/>
          <cell r="BG975"/>
          <cell r="BH975"/>
          <cell r="BI975"/>
          <cell r="BJ975"/>
          <cell r="BK975"/>
          <cell r="BL975"/>
          <cell r="BM975"/>
          <cell r="BN975"/>
          <cell r="BO975"/>
          <cell r="BP975"/>
          <cell r="BQ975"/>
          <cell r="BR975"/>
          <cell r="BS975"/>
          <cell r="BU975"/>
          <cell r="BV975"/>
          <cell r="BW975"/>
          <cell r="BX975"/>
          <cell r="BY975"/>
          <cell r="BZ975"/>
          <cell r="CA975"/>
          <cell r="CB975"/>
          <cell r="CC975"/>
        </row>
        <row r="976">
          <cell r="C976"/>
          <cell r="D976"/>
          <cell r="E976"/>
          <cell r="F976"/>
          <cell r="G976"/>
          <cell r="H976"/>
          <cell r="I976"/>
          <cell r="J976"/>
          <cell r="K976"/>
          <cell r="L976"/>
          <cell r="M976"/>
          <cell r="N976"/>
          <cell r="O976"/>
          <cell r="P976"/>
          <cell r="Q976"/>
          <cell r="R976"/>
          <cell r="S976"/>
          <cell r="T976"/>
          <cell r="U976"/>
          <cell r="V976"/>
          <cell r="W976" t="str">
            <v/>
          </cell>
          <cell r="X976"/>
          <cell r="Y976"/>
          <cell r="Z976"/>
          <cell r="AA976"/>
          <cell r="AB976"/>
          <cell r="AC976"/>
          <cell r="AD976"/>
          <cell r="AE976"/>
          <cell r="AF976"/>
          <cell r="AG976"/>
          <cell r="AH976"/>
          <cell r="AI976"/>
          <cell r="AJ976"/>
          <cell r="AK976"/>
          <cell r="AL976"/>
          <cell r="AM976"/>
          <cell r="AN976"/>
          <cell r="AO976" t="e">
            <v>#N/A</v>
          </cell>
          <cell r="AP976"/>
          <cell r="AQ976"/>
          <cell r="AR976"/>
          <cell r="AS976"/>
          <cell r="AT976"/>
          <cell r="AU976"/>
          <cell r="AV976"/>
          <cell r="AW976"/>
          <cell r="AX976" t="str">
            <v/>
          </cell>
          <cell r="AY976"/>
          <cell r="AZ976"/>
          <cell r="BA976"/>
          <cell r="BB976"/>
          <cell r="BC976"/>
          <cell r="BD976"/>
          <cell r="BE976"/>
          <cell r="BF976"/>
          <cell r="BG976"/>
          <cell r="BH976"/>
          <cell r="BI976"/>
          <cell r="BJ976"/>
          <cell r="BK976"/>
          <cell r="BL976"/>
          <cell r="BM976"/>
          <cell r="BN976"/>
          <cell r="BO976"/>
          <cell r="BP976"/>
          <cell r="BQ976"/>
          <cell r="BR976"/>
          <cell r="BS976"/>
          <cell r="BU976"/>
          <cell r="BV976"/>
          <cell r="BW976"/>
          <cell r="BX976"/>
          <cell r="BY976"/>
          <cell r="BZ976"/>
          <cell r="CA976"/>
          <cell r="CB976"/>
          <cell r="CC976"/>
        </row>
        <row r="977">
          <cell r="C977"/>
          <cell r="D977"/>
          <cell r="E977"/>
          <cell r="F977"/>
          <cell r="G977"/>
          <cell r="H977"/>
          <cell r="I977"/>
          <cell r="J977"/>
          <cell r="K977"/>
          <cell r="L977"/>
          <cell r="M977"/>
          <cell r="N977"/>
          <cell r="O977"/>
          <cell r="P977"/>
          <cell r="Q977"/>
          <cell r="R977"/>
          <cell r="S977"/>
          <cell r="T977"/>
          <cell r="U977"/>
          <cell r="V977"/>
          <cell r="W977" t="str">
            <v/>
          </cell>
          <cell r="X977"/>
          <cell r="Y977"/>
          <cell r="Z977"/>
          <cell r="AA977"/>
          <cell r="AB977"/>
          <cell r="AC977"/>
          <cell r="AD977"/>
          <cell r="AE977"/>
          <cell r="AF977"/>
          <cell r="AG977"/>
          <cell r="AH977"/>
          <cell r="AI977"/>
          <cell r="AJ977"/>
          <cell r="AK977"/>
          <cell r="AL977"/>
          <cell r="AM977"/>
          <cell r="AN977"/>
          <cell r="AO977" t="e">
            <v>#N/A</v>
          </cell>
          <cell r="AP977"/>
          <cell r="AQ977"/>
          <cell r="AR977"/>
          <cell r="AS977"/>
          <cell r="AT977"/>
          <cell r="AU977"/>
          <cell r="AV977"/>
          <cell r="AW977"/>
          <cell r="AX977" t="str">
            <v/>
          </cell>
          <cell r="AY977"/>
          <cell r="AZ977"/>
          <cell r="BA977"/>
          <cell r="BB977"/>
          <cell r="BC977"/>
          <cell r="BD977"/>
          <cell r="BE977"/>
          <cell r="BF977"/>
          <cell r="BG977"/>
          <cell r="BH977"/>
          <cell r="BI977"/>
          <cell r="BJ977"/>
          <cell r="BK977"/>
          <cell r="BL977"/>
          <cell r="BM977"/>
          <cell r="BN977"/>
          <cell r="BO977"/>
          <cell r="BP977"/>
          <cell r="BQ977"/>
          <cell r="BR977"/>
          <cell r="BS977"/>
          <cell r="BU977"/>
          <cell r="BV977"/>
          <cell r="BW977"/>
          <cell r="BX977"/>
          <cell r="BY977"/>
          <cell r="BZ977"/>
          <cell r="CA977"/>
          <cell r="CB977"/>
          <cell r="CC977"/>
        </row>
        <row r="978">
          <cell r="C978"/>
          <cell r="D978"/>
          <cell r="E978"/>
          <cell r="F978"/>
          <cell r="G978"/>
          <cell r="H978"/>
          <cell r="I978"/>
          <cell r="J978"/>
          <cell r="K978"/>
          <cell r="L978"/>
          <cell r="M978"/>
          <cell r="N978"/>
          <cell r="O978"/>
          <cell r="P978"/>
          <cell r="Q978"/>
          <cell r="R978"/>
          <cell r="S978"/>
          <cell r="T978"/>
          <cell r="U978"/>
          <cell r="V978"/>
          <cell r="W978" t="str">
            <v/>
          </cell>
          <cell r="X978"/>
          <cell r="Y978"/>
          <cell r="Z978"/>
          <cell r="AA978"/>
          <cell r="AB978"/>
          <cell r="AC978"/>
          <cell r="AD978"/>
          <cell r="AE978"/>
          <cell r="AF978"/>
          <cell r="AG978"/>
          <cell r="AH978"/>
          <cell r="AI978"/>
          <cell r="AJ978"/>
          <cell r="AK978"/>
          <cell r="AL978"/>
          <cell r="AM978"/>
          <cell r="AN978"/>
          <cell r="AO978" t="e">
            <v>#N/A</v>
          </cell>
          <cell r="AP978"/>
          <cell r="AQ978"/>
          <cell r="AR978"/>
          <cell r="AS978"/>
          <cell r="AT978"/>
          <cell r="AU978"/>
          <cell r="AV978"/>
          <cell r="AW978"/>
          <cell r="AX978" t="str">
            <v/>
          </cell>
          <cell r="AY978"/>
          <cell r="AZ978"/>
          <cell r="BA978"/>
          <cell r="BB978"/>
          <cell r="BC978"/>
          <cell r="BD978"/>
          <cell r="BE978"/>
          <cell r="BF978"/>
          <cell r="BG978"/>
          <cell r="BH978"/>
          <cell r="BI978"/>
          <cell r="BJ978"/>
          <cell r="BK978"/>
          <cell r="BL978"/>
          <cell r="BM978"/>
          <cell r="BN978"/>
          <cell r="BO978"/>
          <cell r="BP978"/>
          <cell r="BQ978"/>
          <cell r="BR978"/>
          <cell r="BS978"/>
          <cell r="BU978"/>
          <cell r="BV978"/>
          <cell r="BW978"/>
          <cell r="BX978"/>
          <cell r="BY978"/>
          <cell r="BZ978"/>
          <cell r="CA978"/>
          <cell r="CB978"/>
          <cell r="CC978"/>
        </row>
        <row r="979">
          <cell r="C979"/>
          <cell r="D979"/>
          <cell r="E979"/>
          <cell r="F979"/>
          <cell r="G979"/>
          <cell r="H979"/>
          <cell r="I979"/>
          <cell r="J979"/>
          <cell r="K979"/>
          <cell r="L979"/>
          <cell r="M979"/>
          <cell r="N979"/>
          <cell r="O979"/>
          <cell r="P979"/>
          <cell r="Q979"/>
          <cell r="R979"/>
          <cell r="S979"/>
          <cell r="T979"/>
          <cell r="U979"/>
          <cell r="V979"/>
          <cell r="W979" t="str">
            <v/>
          </cell>
          <cell r="X979"/>
          <cell r="Y979"/>
          <cell r="Z979"/>
          <cell r="AA979"/>
          <cell r="AB979"/>
          <cell r="AC979"/>
          <cell r="AD979"/>
          <cell r="AE979"/>
          <cell r="AF979"/>
          <cell r="AG979"/>
          <cell r="AH979"/>
          <cell r="AI979"/>
          <cell r="AJ979"/>
          <cell r="AK979"/>
          <cell r="AL979"/>
          <cell r="AM979"/>
          <cell r="AN979"/>
          <cell r="AO979" t="e">
            <v>#N/A</v>
          </cell>
          <cell r="AP979"/>
          <cell r="AQ979"/>
          <cell r="AR979"/>
          <cell r="AS979"/>
          <cell r="AT979"/>
          <cell r="AU979"/>
          <cell r="AV979"/>
          <cell r="AW979"/>
          <cell r="AX979" t="str">
            <v/>
          </cell>
          <cell r="AY979"/>
          <cell r="AZ979"/>
          <cell r="BA979"/>
          <cell r="BB979"/>
          <cell r="BC979"/>
          <cell r="BD979"/>
          <cell r="BE979"/>
          <cell r="BF979"/>
          <cell r="BG979"/>
          <cell r="BH979"/>
          <cell r="BI979"/>
          <cell r="BJ979"/>
          <cell r="BK979"/>
          <cell r="BL979"/>
          <cell r="BM979"/>
          <cell r="BN979"/>
          <cell r="BO979"/>
          <cell r="BP979"/>
          <cell r="BQ979"/>
          <cell r="BR979"/>
          <cell r="BS979"/>
          <cell r="BU979"/>
          <cell r="BV979"/>
          <cell r="BW979"/>
          <cell r="BX979"/>
          <cell r="BY979"/>
          <cell r="BZ979"/>
          <cell r="CA979"/>
          <cell r="CB979"/>
          <cell r="CC979"/>
        </row>
        <row r="980">
          <cell r="C980"/>
          <cell r="D980"/>
          <cell r="E980"/>
          <cell r="F980"/>
          <cell r="G980"/>
          <cell r="H980"/>
          <cell r="I980"/>
          <cell r="J980"/>
          <cell r="K980"/>
          <cell r="L980"/>
          <cell r="M980"/>
          <cell r="N980"/>
          <cell r="O980"/>
          <cell r="P980"/>
          <cell r="Q980"/>
          <cell r="R980"/>
          <cell r="S980"/>
          <cell r="T980"/>
          <cell r="U980"/>
          <cell r="V980"/>
          <cell r="W980" t="str">
            <v/>
          </cell>
          <cell r="X980"/>
          <cell r="Y980"/>
          <cell r="Z980"/>
          <cell r="AA980"/>
          <cell r="AB980"/>
          <cell r="AC980"/>
          <cell r="AD980"/>
          <cell r="AE980"/>
          <cell r="AF980"/>
          <cell r="AG980"/>
          <cell r="AH980"/>
          <cell r="AI980"/>
          <cell r="AJ980"/>
          <cell r="AK980"/>
          <cell r="AL980"/>
          <cell r="AM980"/>
          <cell r="AN980"/>
          <cell r="AO980" t="e">
            <v>#N/A</v>
          </cell>
          <cell r="AP980"/>
          <cell r="AQ980"/>
          <cell r="AR980"/>
          <cell r="AS980"/>
          <cell r="AT980"/>
          <cell r="AU980"/>
          <cell r="AV980"/>
          <cell r="AW980"/>
          <cell r="AX980" t="str">
            <v/>
          </cell>
          <cell r="AY980"/>
          <cell r="AZ980"/>
          <cell r="BA980"/>
          <cell r="BB980"/>
          <cell r="BC980"/>
          <cell r="BD980"/>
          <cell r="BE980"/>
          <cell r="BF980"/>
          <cell r="BG980"/>
          <cell r="BH980"/>
          <cell r="BI980"/>
          <cell r="BJ980"/>
          <cell r="BK980"/>
          <cell r="BL980"/>
          <cell r="BM980"/>
          <cell r="BN980"/>
          <cell r="BO980"/>
          <cell r="BP980"/>
          <cell r="BQ980"/>
          <cell r="BR980"/>
          <cell r="BS980"/>
          <cell r="BU980"/>
          <cell r="BV980"/>
          <cell r="BW980"/>
          <cell r="BX980"/>
          <cell r="BY980"/>
          <cell r="BZ980"/>
          <cell r="CA980"/>
          <cell r="CB980"/>
          <cell r="CC980"/>
        </row>
        <row r="981">
          <cell r="C981"/>
          <cell r="D981"/>
          <cell r="E981"/>
          <cell r="F981"/>
          <cell r="G981"/>
          <cell r="H981"/>
          <cell r="I981"/>
          <cell r="J981"/>
          <cell r="K981"/>
          <cell r="L981"/>
          <cell r="M981"/>
          <cell r="N981"/>
          <cell r="O981"/>
          <cell r="P981"/>
          <cell r="Q981"/>
          <cell r="R981"/>
          <cell r="S981"/>
          <cell r="T981"/>
          <cell r="U981"/>
          <cell r="V981"/>
          <cell r="W981" t="str">
            <v/>
          </cell>
          <cell r="X981"/>
          <cell r="Y981"/>
          <cell r="Z981"/>
          <cell r="AA981"/>
          <cell r="AB981"/>
          <cell r="AC981"/>
          <cell r="AD981"/>
          <cell r="AE981"/>
          <cell r="AF981"/>
          <cell r="AG981"/>
          <cell r="AH981"/>
          <cell r="AI981"/>
          <cell r="AJ981"/>
          <cell r="AK981"/>
          <cell r="AL981"/>
          <cell r="AM981"/>
          <cell r="AN981"/>
          <cell r="AO981" t="e">
            <v>#N/A</v>
          </cell>
          <cell r="AP981"/>
          <cell r="AQ981"/>
          <cell r="AR981"/>
          <cell r="AS981"/>
          <cell r="AT981"/>
          <cell r="AU981"/>
          <cell r="AV981"/>
          <cell r="AW981"/>
          <cell r="AX981" t="str">
            <v/>
          </cell>
          <cell r="AY981"/>
          <cell r="AZ981"/>
          <cell r="BA981"/>
          <cell r="BB981"/>
          <cell r="BC981"/>
          <cell r="BD981"/>
          <cell r="BE981"/>
          <cell r="BF981"/>
          <cell r="BG981"/>
          <cell r="BH981"/>
          <cell r="BI981"/>
          <cell r="BJ981"/>
          <cell r="BK981"/>
          <cell r="BL981"/>
          <cell r="BM981"/>
          <cell r="BN981"/>
          <cell r="BO981"/>
          <cell r="BP981"/>
          <cell r="BQ981"/>
          <cell r="BR981"/>
          <cell r="BS981"/>
          <cell r="BU981"/>
          <cell r="BV981"/>
          <cell r="BW981"/>
          <cell r="BX981"/>
          <cell r="BY981"/>
          <cell r="BZ981"/>
          <cell r="CA981"/>
          <cell r="CB981"/>
          <cell r="CC981"/>
        </row>
        <row r="982">
          <cell r="C982"/>
          <cell r="D982"/>
          <cell r="E982"/>
          <cell r="F982"/>
          <cell r="G982"/>
          <cell r="H982"/>
          <cell r="I982"/>
          <cell r="J982"/>
          <cell r="K982"/>
          <cell r="L982"/>
          <cell r="M982"/>
          <cell r="N982"/>
          <cell r="O982"/>
          <cell r="P982"/>
          <cell r="Q982"/>
          <cell r="R982"/>
          <cell r="S982"/>
          <cell r="T982"/>
          <cell r="U982"/>
          <cell r="V982"/>
          <cell r="W982" t="str">
            <v/>
          </cell>
          <cell r="X982"/>
          <cell r="Y982"/>
          <cell r="Z982"/>
          <cell r="AA982"/>
          <cell r="AB982"/>
          <cell r="AC982"/>
          <cell r="AD982"/>
          <cell r="AE982"/>
          <cell r="AF982"/>
          <cell r="AG982"/>
          <cell r="AH982"/>
          <cell r="AI982"/>
          <cell r="AJ982"/>
          <cell r="AK982"/>
          <cell r="AL982"/>
          <cell r="AM982"/>
          <cell r="AN982"/>
          <cell r="AO982" t="e">
            <v>#N/A</v>
          </cell>
          <cell r="AP982"/>
          <cell r="AQ982"/>
          <cell r="AR982"/>
          <cell r="AS982"/>
          <cell r="AT982"/>
          <cell r="AU982"/>
          <cell r="AV982"/>
          <cell r="AW982"/>
          <cell r="AX982" t="str">
            <v/>
          </cell>
          <cell r="AY982"/>
          <cell r="AZ982"/>
          <cell r="BA982"/>
          <cell r="BB982"/>
          <cell r="BC982"/>
          <cell r="BD982"/>
          <cell r="BE982"/>
          <cell r="BF982"/>
          <cell r="BG982"/>
          <cell r="BH982"/>
          <cell r="BI982"/>
          <cell r="BJ982"/>
          <cell r="BK982"/>
          <cell r="BL982"/>
          <cell r="BM982"/>
          <cell r="BN982"/>
          <cell r="BO982"/>
          <cell r="BP982"/>
          <cell r="BQ982"/>
          <cell r="BR982"/>
          <cell r="BS982"/>
          <cell r="BU982"/>
          <cell r="BV982"/>
          <cell r="BW982"/>
          <cell r="BX982"/>
          <cell r="BY982"/>
          <cell r="BZ982"/>
          <cell r="CA982"/>
          <cell r="CB982"/>
          <cell r="CC982"/>
        </row>
        <row r="983">
          <cell r="C983"/>
          <cell r="D983"/>
          <cell r="E983"/>
          <cell r="F983"/>
          <cell r="G983"/>
          <cell r="H983"/>
          <cell r="I983"/>
          <cell r="J983"/>
          <cell r="K983"/>
          <cell r="L983"/>
          <cell r="M983"/>
          <cell r="N983"/>
          <cell r="O983"/>
          <cell r="P983"/>
          <cell r="Q983"/>
          <cell r="R983"/>
          <cell r="S983"/>
          <cell r="T983"/>
          <cell r="U983"/>
          <cell r="V983"/>
          <cell r="W983" t="str">
            <v/>
          </cell>
          <cell r="X983"/>
          <cell r="Y983"/>
          <cell r="Z983"/>
          <cell r="AA983"/>
          <cell r="AB983"/>
          <cell r="AC983"/>
          <cell r="AD983"/>
          <cell r="AE983"/>
          <cell r="AF983"/>
          <cell r="AG983"/>
          <cell r="AH983"/>
          <cell r="AI983"/>
          <cell r="AJ983"/>
          <cell r="AK983"/>
          <cell r="AL983"/>
          <cell r="AM983"/>
          <cell r="AN983"/>
          <cell r="AO983" t="e">
            <v>#N/A</v>
          </cell>
          <cell r="AP983"/>
          <cell r="AQ983"/>
          <cell r="AR983"/>
          <cell r="AS983"/>
          <cell r="AT983"/>
          <cell r="AU983"/>
          <cell r="AV983"/>
          <cell r="AW983"/>
          <cell r="AX983" t="str">
            <v/>
          </cell>
          <cell r="AY983"/>
          <cell r="AZ983"/>
          <cell r="BA983"/>
          <cell r="BB983"/>
          <cell r="BC983"/>
          <cell r="BD983"/>
          <cell r="BE983"/>
          <cell r="BF983"/>
          <cell r="BG983"/>
          <cell r="BH983"/>
          <cell r="BI983"/>
          <cell r="BJ983"/>
          <cell r="BK983"/>
          <cell r="BL983"/>
          <cell r="BM983"/>
          <cell r="BN983"/>
          <cell r="BO983"/>
          <cell r="BP983"/>
          <cell r="BQ983"/>
          <cell r="BR983"/>
          <cell r="BS983"/>
          <cell r="BU983"/>
          <cell r="BV983"/>
          <cell r="BW983"/>
          <cell r="BX983"/>
          <cell r="BY983"/>
          <cell r="BZ983"/>
          <cell r="CA983"/>
          <cell r="CB983"/>
          <cell r="CC983"/>
        </row>
        <row r="984">
          <cell r="C984"/>
          <cell r="D984"/>
          <cell r="E984"/>
          <cell r="F984"/>
          <cell r="G984"/>
          <cell r="H984"/>
          <cell r="I984"/>
          <cell r="J984"/>
          <cell r="K984"/>
          <cell r="L984"/>
          <cell r="M984"/>
          <cell r="N984"/>
          <cell r="O984"/>
          <cell r="P984"/>
          <cell r="Q984"/>
          <cell r="R984"/>
          <cell r="S984"/>
          <cell r="T984"/>
          <cell r="U984"/>
          <cell r="V984"/>
          <cell r="W984" t="str">
            <v/>
          </cell>
          <cell r="X984"/>
          <cell r="Y984"/>
          <cell r="Z984"/>
          <cell r="AA984"/>
          <cell r="AB984"/>
          <cell r="AC984"/>
          <cell r="AD984"/>
          <cell r="AE984"/>
          <cell r="AF984"/>
          <cell r="AG984"/>
          <cell r="AH984"/>
          <cell r="AI984"/>
          <cell r="AJ984"/>
          <cell r="AK984"/>
          <cell r="AL984"/>
          <cell r="AM984"/>
          <cell r="AN984"/>
          <cell r="AO984" t="e">
            <v>#N/A</v>
          </cell>
          <cell r="AP984"/>
          <cell r="AQ984"/>
          <cell r="AR984"/>
          <cell r="AS984"/>
          <cell r="AT984"/>
          <cell r="AU984"/>
          <cell r="AV984"/>
          <cell r="AW984"/>
          <cell r="AX984" t="str">
            <v/>
          </cell>
          <cell r="AY984"/>
          <cell r="AZ984"/>
          <cell r="BA984"/>
          <cell r="BB984"/>
          <cell r="BC984"/>
          <cell r="BD984"/>
          <cell r="BE984"/>
          <cell r="BF984"/>
          <cell r="BG984"/>
          <cell r="BH984"/>
          <cell r="BI984"/>
          <cell r="BJ984"/>
          <cell r="BK984"/>
          <cell r="BL984"/>
          <cell r="BM984"/>
          <cell r="BN984"/>
          <cell r="BO984"/>
          <cell r="BP984"/>
          <cell r="BQ984"/>
          <cell r="BR984"/>
          <cell r="BS984"/>
          <cell r="BU984"/>
          <cell r="BV984"/>
          <cell r="BW984"/>
          <cell r="BX984"/>
          <cell r="BY984"/>
          <cell r="BZ984"/>
          <cell r="CA984"/>
          <cell r="CB984"/>
          <cell r="CC984"/>
        </row>
        <row r="985">
          <cell r="C985"/>
          <cell r="D985"/>
          <cell r="E985"/>
          <cell r="F985"/>
          <cell r="G985"/>
          <cell r="H985"/>
          <cell r="I985"/>
          <cell r="J985"/>
          <cell r="K985"/>
          <cell r="L985"/>
          <cell r="M985"/>
          <cell r="N985"/>
          <cell r="O985"/>
          <cell r="P985"/>
          <cell r="Q985"/>
          <cell r="R985"/>
          <cell r="S985"/>
          <cell r="T985"/>
          <cell r="U985"/>
          <cell r="V985"/>
          <cell r="W985" t="str">
            <v/>
          </cell>
          <cell r="X985"/>
          <cell r="Y985"/>
          <cell r="Z985"/>
          <cell r="AA985"/>
          <cell r="AB985"/>
          <cell r="AC985"/>
          <cell r="AD985"/>
          <cell r="AE985"/>
          <cell r="AF985"/>
          <cell r="AG985"/>
          <cell r="AH985"/>
          <cell r="AI985"/>
          <cell r="AJ985"/>
          <cell r="AK985"/>
          <cell r="AL985"/>
          <cell r="AM985"/>
          <cell r="AN985"/>
          <cell r="AO985" t="e">
            <v>#N/A</v>
          </cell>
          <cell r="AP985"/>
          <cell r="AQ985"/>
          <cell r="AR985"/>
          <cell r="AS985"/>
          <cell r="AT985"/>
          <cell r="AU985"/>
          <cell r="AV985"/>
          <cell r="AW985"/>
          <cell r="AX985" t="str">
            <v/>
          </cell>
          <cell r="AY985"/>
          <cell r="AZ985"/>
          <cell r="BA985"/>
          <cell r="BB985"/>
          <cell r="BC985"/>
          <cell r="BD985"/>
          <cell r="BE985"/>
          <cell r="BF985"/>
          <cell r="BG985"/>
          <cell r="BH985"/>
          <cell r="BI985"/>
          <cell r="BJ985"/>
          <cell r="BK985"/>
          <cell r="BL985"/>
          <cell r="BM985"/>
          <cell r="BN985"/>
          <cell r="BO985"/>
          <cell r="BP985"/>
          <cell r="BQ985"/>
          <cell r="BR985"/>
          <cell r="BS985"/>
          <cell r="BU985"/>
          <cell r="BV985"/>
          <cell r="BW985"/>
          <cell r="BX985"/>
          <cell r="BY985"/>
          <cell r="BZ985"/>
          <cell r="CA985"/>
          <cell r="CB985"/>
          <cell r="CC985"/>
        </row>
        <row r="986">
          <cell r="C986"/>
          <cell r="D986"/>
          <cell r="E986"/>
          <cell r="F986"/>
          <cell r="G986"/>
          <cell r="H986"/>
          <cell r="I986"/>
          <cell r="J986"/>
          <cell r="K986"/>
          <cell r="L986"/>
          <cell r="M986"/>
          <cell r="N986"/>
          <cell r="O986"/>
          <cell r="P986"/>
          <cell r="Q986"/>
          <cell r="R986"/>
          <cell r="S986"/>
          <cell r="T986"/>
          <cell r="U986"/>
          <cell r="V986"/>
          <cell r="W986" t="str">
            <v/>
          </cell>
          <cell r="X986"/>
          <cell r="Y986"/>
          <cell r="Z986"/>
          <cell r="AA986"/>
          <cell r="AB986"/>
          <cell r="AC986"/>
          <cell r="AD986"/>
          <cell r="AE986"/>
          <cell r="AF986"/>
          <cell r="AG986"/>
          <cell r="AH986"/>
          <cell r="AI986"/>
          <cell r="AJ986"/>
          <cell r="AK986"/>
          <cell r="AL986"/>
          <cell r="AM986"/>
          <cell r="AN986"/>
          <cell r="AO986" t="e">
            <v>#N/A</v>
          </cell>
          <cell r="AP986"/>
          <cell r="AQ986"/>
          <cell r="AR986"/>
          <cell r="AS986"/>
          <cell r="AT986"/>
          <cell r="AU986"/>
          <cell r="AV986"/>
          <cell r="AW986"/>
          <cell r="AX986" t="str">
            <v/>
          </cell>
          <cell r="AY986"/>
          <cell r="AZ986"/>
          <cell r="BA986"/>
          <cell r="BB986"/>
          <cell r="BC986"/>
          <cell r="BD986"/>
          <cell r="BE986"/>
          <cell r="BF986"/>
          <cell r="BG986"/>
          <cell r="BH986"/>
          <cell r="BI986"/>
          <cell r="BJ986"/>
          <cell r="BK986"/>
          <cell r="BL986"/>
          <cell r="BM986"/>
          <cell r="BN986"/>
          <cell r="BO986"/>
          <cell r="BP986"/>
          <cell r="BQ986"/>
          <cell r="BR986"/>
          <cell r="BS986"/>
          <cell r="BU986"/>
          <cell r="BV986"/>
          <cell r="BW986"/>
          <cell r="BX986"/>
          <cell r="BY986"/>
          <cell r="BZ986"/>
          <cell r="CA986"/>
          <cell r="CB986"/>
          <cell r="CC986"/>
        </row>
        <row r="987">
          <cell r="C987"/>
          <cell r="D987"/>
          <cell r="E987"/>
          <cell r="F987"/>
          <cell r="G987"/>
          <cell r="H987"/>
          <cell r="I987"/>
          <cell r="J987"/>
          <cell r="K987"/>
          <cell r="L987"/>
          <cell r="M987"/>
          <cell r="N987"/>
          <cell r="O987"/>
          <cell r="P987"/>
          <cell r="Q987"/>
          <cell r="R987"/>
          <cell r="S987"/>
          <cell r="T987"/>
          <cell r="U987"/>
          <cell r="V987"/>
          <cell r="W987" t="str">
            <v/>
          </cell>
          <cell r="X987"/>
          <cell r="Y987"/>
          <cell r="Z987"/>
          <cell r="AA987"/>
          <cell r="AB987"/>
          <cell r="AC987"/>
          <cell r="AD987"/>
          <cell r="AE987"/>
          <cell r="AF987"/>
          <cell r="AG987"/>
          <cell r="AH987"/>
          <cell r="AI987"/>
          <cell r="AJ987"/>
          <cell r="AK987"/>
          <cell r="AL987"/>
          <cell r="AM987"/>
          <cell r="AN987"/>
          <cell r="AO987" t="e">
            <v>#N/A</v>
          </cell>
          <cell r="AP987"/>
          <cell r="AQ987"/>
          <cell r="AR987"/>
          <cell r="AS987"/>
          <cell r="AT987"/>
          <cell r="AU987"/>
          <cell r="AV987"/>
          <cell r="AW987"/>
          <cell r="AX987" t="str">
            <v/>
          </cell>
          <cell r="AY987"/>
          <cell r="AZ987"/>
          <cell r="BA987"/>
          <cell r="BB987"/>
          <cell r="BC987"/>
          <cell r="BD987"/>
          <cell r="BE987"/>
          <cell r="BF987"/>
          <cell r="BG987"/>
          <cell r="BH987"/>
          <cell r="BI987"/>
          <cell r="BJ987"/>
          <cell r="BK987"/>
          <cell r="BL987"/>
          <cell r="BM987"/>
          <cell r="BN987"/>
          <cell r="BO987"/>
          <cell r="BP987"/>
          <cell r="BQ987"/>
          <cell r="BR987"/>
          <cell r="BS987"/>
          <cell r="BU987"/>
          <cell r="BV987"/>
          <cell r="BW987"/>
          <cell r="BX987"/>
          <cell r="BY987"/>
          <cell r="BZ987"/>
          <cell r="CA987"/>
          <cell r="CB987"/>
          <cell r="CC987"/>
        </row>
        <row r="988">
          <cell r="C988"/>
          <cell r="D988"/>
          <cell r="E988"/>
          <cell r="F988"/>
          <cell r="G988"/>
          <cell r="H988"/>
          <cell r="I988"/>
          <cell r="J988"/>
          <cell r="K988"/>
          <cell r="L988"/>
          <cell r="M988"/>
          <cell r="N988"/>
          <cell r="O988"/>
          <cell r="P988"/>
          <cell r="Q988"/>
          <cell r="R988"/>
          <cell r="S988"/>
          <cell r="T988"/>
          <cell r="U988"/>
          <cell r="V988"/>
          <cell r="W988" t="str">
            <v/>
          </cell>
          <cell r="X988"/>
          <cell r="Y988"/>
          <cell r="Z988"/>
          <cell r="AA988"/>
          <cell r="AB988"/>
          <cell r="AC988"/>
          <cell r="AD988"/>
          <cell r="AE988"/>
          <cell r="AF988"/>
          <cell r="AG988"/>
          <cell r="AH988"/>
          <cell r="AI988"/>
          <cell r="AJ988"/>
          <cell r="AK988"/>
          <cell r="AL988"/>
          <cell r="AM988"/>
          <cell r="AN988"/>
          <cell r="AO988" t="e">
            <v>#N/A</v>
          </cell>
          <cell r="AP988"/>
          <cell r="AQ988"/>
          <cell r="AR988"/>
          <cell r="AS988"/>
          <cell r="AT988"/>
          <cell r="AU988"/>
          <cell r="AV988"/>
          <cell r="AW988"/>
          <cell r="AX988" t="str">
            <v/>
          </cell>
          <cell r="AY988"/>
          <cell r="AZ988"/>
          <cell r="BA988"/>
          <cell r="BB988"/>
          <cell r="BC988"/>
          <cell r="BD988"/>
          <cell r="BE988"/>
          <cell r="BF988"/>
          <cell r="BG988"/>
          <cell r="BH988"/>
          <cell r="BI988"/>
          <cell r="BJ988"/>
          <cell r="BK988"/>
          <cell r="BL988"/>
          <cell r="BM988"/>
          <cell r="BN988"/>
          <cell r="BO988"/>
          <cell r="BP988"/>
          <cell r="BQ988"/>
          <cell r="BR988"/>
          <cell r="BS988"/>
          <cell r="BU988"/>
          <cell r="BV988"/>
          <cell r="BW988"/>
          <cell r="BX988"/>
          <cell r="BY988"/>
          <cell r="BZ988"/>
          <cell r="CA988"/>
          <cell r="CB988"/>
          <cell r="CC988"/>
        </row>
        <row r="989">
          <cell r="C989"/>
          <cell r="D989"/>
          <cell r="E989"/>
          <cell r="F989"/>
          <cell r="G989"/>
          <cell r="H989"/>
          <cell r="I989"/>
          <cell r="J989"/>
          <cell r="K989"/>
          <cell r="L989"/>
          <cell r="M989"/>
          <cell r="N989"/>
          <cell r="O989"/>
          <cell r="P989"/>
          <cell r="Q989"/>
          <cell r="R989"/>
          <cell r="S989"/>
          <cell r="T989"/>
          <cell r="U989"/>
          <cell r="V989"/>
          <cell r="W989" t="str">
            <v/>
          </cell>
          <cell r="X989"/>
          <cell r="Y989"/>
          <cell r="Z989"/>
          <cell r="AA989"/>
          <cell r="AB989"/>
          <cell r="AC989"/>
          <cell r="AD989"/>
          <cell r="AE989"/>
          <cell r="AF989"/>
          <cell r="AG989"/>
          <cell r="AH989"/>
          <cell r="AI989"/>
          <cell r="AJ989"/>
          <cell r="AK989"/>
          <cell r="AL989"/>
          <cell r="AM989"/>
          <cell r="AN989"/>
          <cell r="AO989" t="e">
            <v>#N/A</v>
          </cell>
          <cell r="AP989"/>
          <cell r="AQ989"/>
          <cell r="AR989"/>
          <cell r="AS989"/>
          <cell r="AT989"/>
          <cell r="AU989"/>
          <cell r="AV989"/>
          <cell r="AW989"/>
          <cell r="AX989" t="str">
            <v/>
          </cell>
          <cell r="AY989"/>
          <cell r="AZ989"/>
          <cell r="BA989"/>
          <cell r="BB989"/>
          <cell r="BC989"/>
          <cell r="BD989"/>
          <cell r="BE989"/>
          <cell r="BF989"/>
          <cell r="BG989"/>
          <cell r="BH989"/>
          <cell r="BI989"/>
          <cell r="BJ989"/>
          <cell r="BK989"/>
          <cell r="BL989"/>
          <cell r="BM989"/>
          <cell r="BN989"/>
          <cell r="BO989"/>
          <cell r="BP989"/>
          <cell r="BQ989"/>
          <cell r="BR989"/>
          <cell r="BS989"/>
          <cell r="BU989"/>
          <cell r="BV989"/>
          <cell r="BW989"/>
          <cell r="BX989"/>
          <cell r="BY989"/>
          <cell r="BZ989"/>
          <cell r="CA989"/>
          <cell r="CB989"/>
          <cell r="CC989"/>
        </row>
        <row r="990">
          <cell r="C990"/>
          <cell r="D990"/>
          <cell r="E990"/>
          <cell r="F990"/>
          <cell r="G990"/>
          <cell r="H990"/>
          <cell r="I990"/>
          <cell r="J990"/>
          <cell r="K990"/>
          <cell r="L990"/>
          <cell r="M990"/>
          <cell r="N990"/>
          <cell r="O990"/>
          <cell r="P990"/>
          <cell r="Q990"/>
          <cell r="R990"/>
          <cell r="S990"/>
          <cell r="T990"/>
          <cell r="U990"/>
          <cell r="V990"/>
          <cell r="W990" t="str">
            <v/>
          </cell>
          <cell r="X990"/>
          <cell r="Y990"/>
          <cell r="Z990"/>
          <cell r="AA990"/>
          <cell r="AB990"/>
          <cell r="AC990"/>
          <cell r="AD990"/>
          <cell r="AE990"/>
          <cell r="AF990"/>
          <cell r="AG990"/>
          <cell r="AH990"/>
          <cell r="AI990"/>
          <cell r="AJ990"/>
          <cell r="AK990"/>
          <cell r="AL990"/>
          <cell r="AM990"/>
          <cell r="AN990"/>
          <cell r="AO990" t="e">
            <v>#N/A</v>
          </cell>
          <cell r="AP990"/>
          <cell r="AQ990"/>
          <cell r="AR990"/>
          <cell r="AS990"/>
          <cell r="AT990"/>
          <cell r="AU990"/>
          <cell r="AV990"/>
          <cell r="AW990"/>
          <cell r="AX990" t="str">
            <v/>
          </cell>
          <cell r="AY990"/>
          <cell r="AZ990"/>
          <cell r="BA990"/>
          <cell r="BB990"/>
          <cell r="BC990"/>
          <cell r="BD990"/>
          <cell r="BE990"/>
          <cell r="BF990"/>
          <cell r="BG990"/>
          <cell r="BH990"/>
          <cell r="BI990"/>
          <cell r="BJ990"/>
          <cell r="BK990"/>
          <cell r="BL990"/>
          <cell r="BM990"/>
          <cell r="BN990"/>
          <cell r="BO990"/>
          <cell r="BP990"/>
          <cell r="BQ990"/>
          <cell r="BR990"/>
          <cell r="BS990"/>
          <cell r="BU990"/>
          <cell r="BV990"/>
          <cell r="BW990"/>
          <cell r="BX990"/>
          <cell r="BY990"/>
          <cell r="BZ990"/>
          <cell r="CA990"/>
          <cell r="CB990"/>
          <cell r="CC990"/>
        </row>
        <row r="991">
          <cell r="C991"/>
          <cell r="D991"/>
          <cell r="E991"/>
          <cell r="F991"/>
          <cell r="G991"/>
          <cell r="H991"/>
          <cell r="I991"/>
          <cell r="J991"/>
          <cell r="K991"/>
          <cell r="L991"/>
          <cell r="M991"/>
          <cell r="N991"/>
          <cell r="O991"/>
          <cell r="P991"/>
          <cell r="Q991"/>
          <cell r="R991"/>
          <cell r="S991"/>
          <cell r="T991"/>
          <cell r="U991"/>
          <cell r="V991"/>
          <cell r="W991" t="str">
            <v/>
          </cell>
          <cell r="X991"/>
          <cell r="Y991"/>
          <cell r="Z991"/>
          <cell r="AA991"/>
          <cell r="AB991"/>
          <cell r="AC991"/>
          <cell r="AD991"/>
          <cell r="AE991"/>
          <cell r="AF991"/>
          <cell r="AG991"/>
          <cell r="AH991"/>
          <cell r="AI991"/>
          <cell r="AJ991"/>
          <cell r="AK991"/>
          <cell r="AL991"/>
          <cell r="AM991"/>
          <cell r="AN991"/>
          <cell r="AO991" t="e">
            <v>#N/A</v>
          </cell>
          <cell r="AP991"/>
          <cell r="AQ991"/>
          <cell r="AR991"/>
          <cell r="AS991"/>
          <cell r="AT991"/>
          <cell r="AU991"/>
          <cell r="AV991"/>
          <cell r="AW991"/>
          <cell r="AX991" t="str">
            <v/>
          </cell>
          <cell r="AY991"/>
          <cell r="AZ991"/>
          <cell r="BA991"/>
          <cell r="BB991"/>
          <cell r="BC991"/>
          <cell r="BD991"/>
          <cell r="BE991"/>
          <cell r="BF991"/>
          <cell r="BG991"/>
          <cell r="BH991"/>
          <cell r="BI991"/>
          <cell r="BJ991"/>
          <cell r="BK991"/>
          <cell r="BL991"/>
          <cell r="BM991"/>
          <cell r="BN991"/>
          <cell r="BO991"/>
          <cell r="BP991"/>
          <cell r="BQ991"/>
          <cell r="BR991"/>
          <cell r="BS991"/>
          <cell r="BU991"/>
          <cell r="BV991"/>
          <cell r="BW991"/>
          <cell r="BX991"/>
          <cell r="BY991"/>
          <cell r="BZ991"/>
          <cell r="CA991"/>
          <cell r="CB991"/>
          <cell r="CC991"/>
        </row>
        <row r="992">
          <cell r="C992"/>
          <cell r="D992"/>
          <cell r="E992"/>
          <cell r="F992"/>
          <cell r="G992"/>
          <cell r="H992"/>
          <cell r="I992"/>
          <cell r="J992"/>
          <cell r="K992"/>
          <cell r="L992"/>
          <cell r="M992"/>
          <cell r="N992"/>
          <cell r="O992"/>
          <cell r="P992"/>
          <cell r="Q992"/>
          <cell r="R992"/>
          <cell r="S992"/>
          <cell r="T992"/>
          <cell r="U992"/>
          <cell r="V992"/>
          <cell r="W992" t="str">
            <v/>
          </cell>
          <cell r="X992"/>
          <cell r="Y992"/>
          <cell r="Z992"/>
          <cell r="AA992"/>
          <cell r="AB992"/>
          <cell r="AC992"/>
          <cell r="AD992"/>
          <cell r="AE992"/>
          <cell r="AF992"/>
          <cell r="AG992"/>
          <cell r="AH992"/>
          <cell r="AI992"/>
          <cell r="AJ992"/>
          <cell r="AK992"/>
          <cell r="AL992"/>
          <cell r="AM992"/>
          <cell r="AN992"/>
          <cell r="AO992" t="e">
            <v>#N/A</v>
          </cell>
          <cell r="AP992"/>
          <cell r="AQ992"/>
          <cell r="AR992"/>
          <cell r="AS992"/>
          <cell r="AT992"/>
          <cell r="AU992"/>
          <cell r="AV992"/>
          <cell r="AW992"/>
          <cell r="AX992" t="str">
            <v/>
          </cell>
          <cell r="AY992"/>
          <cell r="AZ992"/>
          <cell r="BA992"/>
          <cell r="BB992"/>
          <cell r="BC992"/>
          <cell r="BD992"/>
          <cell r="BE992"/>
          <cell r="BF992"/>
          <cell r="BG992"/>
          <cell r="BH992"/>
          <cell r="BI992"/>
          <cell r="BJ992"/>
          <cell r="BK992"/>
          <cell r="BL992"/>
          <cell r="BM992"/>
          <cell r="BN992"/>
          <cell r="BO992"/>
          <cell r="BP992"/>
          <cell r="BQ992"/>
          <cell r="BR992"/>
          <cell r="BS992"/>
          <cell r="BU992"/>
          <cell r="BV992"/>
          <cell r="BW992"/>
          <cell r="BX992"/>
          <cell r="BY992"/>
          <cell r="BZ992"/>
          <cell r="CA992"/>
          <cell r="CB992"/>
          <cell r="CC992"/>
        </row>
        <row r="993">
          <cell r="C993"/>
          <cell r="D993"/>
          <cell r="E993"/>
          <cell r="F993"/>
          <cell r="G993"/>
          <cell r="H993"/>
          <cell r="I993"/>
          <cell r="J993"/>
          <cell r="K993"/>
          <cell r="L993"/>
          <cell r="M993"/>
          <cell r="N993"/>
          <cell r="O993"/>
          <cell r="P993"/>
          <cell r="Q993"/>
          <cell r="R993"/>
          <cell r="S993"/>
          <cell r="T993"/>
          <cell r="U993"/>
          <cell r="V993"/>
          <cell r="W993" t="str">
            <v/>
          </cell>
          <cell r="X993"/>
          <cell r="Y993"/>
          <cell r="Z993"/>
          <cell r="AA993"/>
          <cell r="AB993"/>
          <cell r="AC993"/>
          <cell r="AD993"/>
          <cell r="AE993"/>
          <cell r="AF993"/>
          <cell r="AG993"/>
          <cell r="AH993"/>
          <cell r="AI993"/>
          <cell r="AJ993"/>
          <cell r="AK993"/>
          <cell r="AL993"/>
          <cell r="AM993"/>
          <cell r="AN993"/>
          <cell r="AO993" t="e">
            <v>#N/A</v>
          </cell>
          <cell r="AP993"/>
          <cell r="AQ993"/>
          <cell r="AR993"/>
          <cell r="AS993"/>
          <cell r="AT993"/>
          <cell r="AU993"/>
          <cell r="AV993"/>
          <cell r="AW993"/>
          <cell r="AX993" t="str">
            <v/>
          </cell>
          <cell r="AY993"/>
          <cell r="AZ993"/>
          <cell r="BA993"/>
          <cell r="BB993"/>
          <cell r="BC993"/>
          <cell r="BD993"/>
          <cell r="BE993"/>
          <cell r="BF993"/>
          <cell r="BG993"/>
          <cell r="BH993"/>
          <cell r="BI993"/>
          <cell r="BJ993"/>
          <cell r="BK993"/>
          <cell r="BL993"/>
          <cell r="BM993"/>
          <cell r="BN993"/>
          <cell r="BO993"/>
          <cell r="BP993"/>
          <cell r="BQ993"/>
          <cell r="BR993"/>
          <cell r="BS993"/>
          <cell r="BU993"/>
          <cell r="BV993"/>
          <cell r="BW993"/>
          <cell r="BX993"/>
          <cell r="BY993"/>
          <cell r="BZ993"/>
          <cell r="CA993"/>
          <cell r="CB993"/>
          <cell r="CC993"/>
        </row>
        <row r="994">
          <cell r="C994"/>
          <cell r="D994"/>
          <cell r="E994"/>
          <cell r="F994"/>
          <cell r="G994"/>
          <cell r="H994"/>
          <cell r="I994"/>
          <cell r="J994"/>
          <cell r="K994"/>
          <cell r="L994"/>
          <cell r="M994"/>
          <cell r="N994"/>
          <cell r="O994"/>
          <cell r="P994"/>
          <cell r="Q994"/>
          <cell r="R994"/>
          <cell r="S994"/>
          <cell r="T994"/>
          <cell r="U994"/>
          <cell r="V994"/>
          <cell r="W994" t="str">
            <v/>
          </cell>
          <cell r="X994"/>
          <cell r="Y994"/>
          <cell r="Z994"/>
          <cell r="AA994"/>
          <cell r="AB994"/>
          <cell r="AC994"/>
          <cell r="AD994"/>
          <cell r="AE994"/>
          <cell r="AF994"/>
          <cell r="AG994"/>
          <cell r="AH994"/>
          <cell r="AI994"/>
          <cell r="AJ994"/>
          <cell r="AK994"/>
          <cell r="AL994"/>
          <cell r="AM994"/>
          <cell r="AN994"/>
          <cell r="AO994" t="e">
            <v>#N/A</v>
          </cell>
          <cell r="AP994"/>
          <cell r="AQ994"/>
          <cell r="AR994"/>
          <cell r="AS994"/>
          <cell r="AT994"/>
          <cell r="AU994"/>
          <cell r="AV994"/>
          <cell r="AW994"/>
          <cell r="AX994" t="str">
            <v/>
          </cell>
          <cell r="AY994"/>
          <cell r="AZ994"/>
          <cell r="BA994"/>
          <cell r="BB994"/>
          <cell r="BC994"/>
          <cell r="BD994"/>
          <cell r="BE994"/>
          <cell r="BF994"/>
          <cell r="BG994"/>
          <cell r="BH994"/>
          <cell r="BI994"/>
          <cell r="BJ994"/>
          <cell r="BK994"/>
          <cell r="BL994"/>
          <cell r="BM994"/>
          <cell r="BN994"/>
          <cell r="BO994"/>
          <cell r="BP994"/>
          <cell r="BQ994"/>
          <cell r="BR994"/>
          <cell r="BS994"/>
          <cell r="BU994"/>
          <cell r="BV994"/>
          <cell r="BW994"/>
          <cell r="BX994"/>
          <cell r="BY994"/>
          <cell r="BZ994"/>
          <cell r="CA994"/>
          <cell r="CB994"/>
          <cell r="CC994"/>
        </row>
        <row r="995">
          <cell r="C995"/>
          <cell r="D995"/>
          <cell r="E995"/>
          <cell r="F995"/>
          <cell r="G995"/>
          <cell r="H995"/>
          <cell r="I995"/>
          <cell r="J995"/>
          <cell r="K995"/>
          <cell r="L995"/>
          <cell r="M995"/>
          <cell r="N995"/>
          <cell r="O995"/>
          <cell r="P995"/>
          <cell r="Q995"/>
          <cell r="R995"/>
          <cell r="S995"/>
          <cell r="T995"/>
          <cell r="U995"/>
          <cell r="V995"/>
          <cell r="W995" t="str">
            <v/>
          </cell>
          <cell r="X995"/>
          <cell r="Y995"/>
          <cell r="Z995"/>
          <cell r="AA995"/>
          <cell r="AB995"/>
          <cell r="AC995"/>
          <cell r="AD995"/>
          <cell r="AE995"/>
          <cell r="AF995"/>
          <cell r="AG995"/>
          <cell r="AH995"/>
          <cell r="AI995"/>
          <cell r="AJ995"/>
          <cell r="AK995"/>
          <cell r="AL995"/>
          <cell r="AM995"/>
          <cell r="AN995"/>
          <cell r="AO995" t="e">
            <v>#N/A</v>
          </cell>
          <cell r="AP995"/>
          <cell r="AQ995"/>
          <cell r="AR995"/>
          <cell r="AS995"/>
          <cell r="AT995"/>
          <cell r="AU995"/>
          <cell r="AV995"/>
          <cell r="AW995"/>
          <cell r="AX995" t="str">
            <v/>
          </cell>
          <cell r="AY995"/>
          <cell r="AZ995"/>
          <cell r="BA995"/>
          <cell r="BB995"/>
          <cell r="BC995"/>
          <cell r="BD995"/>
          <cell r="BE995"/>
          <cell r="BF995"/>
          <cell r="BG995"/>
          <cell r="BH995"/>
          <cell r="BI995"/>
          <cell r="BJ995"/>
          <cell r="BK995"/>
          <cell r="BL995"/>
          <cell r="BM995"/>
          <cell r="BN995"/>
          <cell r="BO995"/>
          <cell r="BP995"/>
          <cell r="BQ995"/>
          <cell r="BR995"/>
          <cell r="BS995"/>
          <cell r="BU995"/>
          <cell r="BV995"/>
          <cell r="BW995"/>
          <cell r="BX995"/>
          <cell r="BY995"/>
          <cell r="BZ995"/>
          <cell r="CA995"/>
          <cell r="CB995"/>
          <cell r="CC995"/>
        </row>
        <row r="996">
          <cell r="C996"/>
          <cell r="D996"/>
          <cell r="E996"/>
          <cell r="F996"/>
          <cell r="G996"/>
          <cell r="H996"/>
          <cell r="I996"/>
          <cell r="J996"/>
          <cell r="K996"/>
          <cell r="L996"/>
          <cell r="M996"/>
          <cell r="N996"/>
          <cell r="O996"/>
          <cell r="P996"/>
          <cell r="Q996"/>
          <cell r="R996"/>
          <cell r="S996"/>
          <cell r="T996"/>
          <cell r="U996"/>
          <cell r="V996"/>
          <cell r="W996" t="str">
            <v/>
          </cell>
          <cell r="X996"/>
          <cell r="Y996"/>
          <cell r="Z996"/>
          <cell r="AA996"/>
          <cell r="AB996"/>
          <cell r="AC996"/>
          <cell r="AD996"/>
          <cell r="AE996"/>
          <cell r="AF996"/>
          <cell r="AG996"/>
          <cell r="AH996"/>
          <cell r="AI996"/>
          <cell r="AJ996"/>
          <cell r="AK996"/>
          <cell r="AL996"/>
          <cell r="AM996"/>
          <cell r="AN996"/>
          <cell r="AO996" t="e">
            <v>#N/A</v>
          </cell>
          <cell r="AP996"/>
          <cell r="AQ996"/>
          <cell r="AR996"/>
          <cell r="AS996"/>
          <cell r="AT996"/>
          <cell r="AU996"/>
          <cell r="AV996"/>
          <cell r="AW996"/>
          <cell r="AX996" t="str">
            <v/>
          </cell>
          <cell r="AY996"/>
          <cell r="AZ996"/>
          <cell r="BA996"/>
          <cell r="BB996"/>
          <cell r="BC996"/>
          <cell r="BD996"/>
          <cell r="BE996"/>
          <cell r="BF996"/>
          <cell r="BG996"/>
          <cell r="BH996"/>
          <cell r="BI996"/>
          <cell r="BJ996"/>
          <cell r="BK996"/>
          <cell r="BL996"/>
          <cell r="BM996"/>
          <cell r="BN996"/>
          <cell r="BO996"/>
          <cell r="BP996"/>
          <cell r="BQ996"/>
          <cell r="BR996"/>
          <cell r="BS996"/>
          <cell r="BU996"/>
          <cell r="BV996"/>
          <cell r="BW996"/>
          <cell r="BX996"/>
          <cell r="BY996"/>
          <cell r="BZ996"/>
          <cell r="CA996"/>
          <cell r="CB996"/>
          <cell r="CC996"/>
        </row>
        <row r="997">
          <cell r="C997"/>
          <cell r="D997"/>
          <cell r="E997"/>
          <cell r="F997"/>
          <cell r="G997"/>
          <cell r="H997"/>
          <cell r="I997"/>
          <cell r="J997"/>
          <cell r="K997"/>
          <cell r="L997"/>
          <cell r="M997"/>
          <cell r="N997"/>
          <cell r="O997"/>
          <cell r="P997"/>
          <cell r="Q997"/>
          <cell r="R997"/>
          <cell r="S997"/>
          <cell r="T997"/>
          <cell r="U997"/>
          <cell r="V997"/>
          <cell r="W997" t="str">
            <v/>
          </cell>
          <cell r="X997"/>
          <cell r="Y997"/>
          <cell r="Z997"/>
          <cell r="AA997"/>
          <cell r="AB997"/>
          <cell r="AC997"/>
          <cell r="AD997"/>
          <cell r="AE997"/>
          <cell r="AF997"/>
          <cell r="AG997"/>
          <cell r="AH997"/>
          <cell r="AI997"/>
          <cell r="AJ997"/>
          <cell r="AK997"/>
          <cell r="AL997"/>
          <cell r="AM997"/>
          <cell r="AN997"/>
          <cell r="AO997" t="e">
            <v>#N/A</v>
          </cell>
          <cell r="AP997"/>
          <cell r="AQ997"/>
          <cell r="AR997"/>
          <cell r="AS997"/>
          <cell r="AT997"/>
          <cell r="AU997"/>
          <cell r="AV997"/>
          <cell r="AW997"/>
          <cell r="AX997" t="str">
            <v/>
          </cell>
          <cell r="AY997"/>
          <cell r="AZ997"/>
          <cell r="BA997"/>
          <cell r="BB997"/>
          <cell r="BC997"/>
          <cell r="BD997"/>
          <cell r="BE997"/>
          <cell r="BF997"/>
          <cell r="BG997"/>
          <cell r="BH997"/>
          <cell r="BI997"/>
          <cell r="BJ997"/>
          <cell r="BK997"/>
          <cell r="BL997"/>
          <cell r="BM997"/>
          <cell r="BN997"/>
          <cell r="BO997"/>
          <cell r="BP997"/>
          <cell r="BQ997"/>
          <cell r="BR997"/>
          <cell r="BS997"/>
          <cell r="BU997"/>
          <cell r="BV997"/>
          <cell r="BW997"/>
          <cell r="BX997"/>
          <cell r="BY997"/>
          <cell r="BZ997"/>
          <cell r="CA997"/>
          <cell r="CB997"/>
          <cell r="CC997"/>
        </row>
        <row r="998">
          <cell r="C998"/>
          <cell r="D998"/>
          <cell r="E998"/>
          <cell r="F998"/>
          <cell r="G998"/>
          <cell r="H998"/>
          <cell r="I998"/>
          <cell r="J998"/>
          <cell r="K998"/>
          <cell r="L998"/>
          <cell r="M998"/>
          <cell r="N998"/>
          <cell r="O998"/>
          <cell r="P998"/>
          <cell r="Q998"/>
          <cell r="R998"/>
          <cell r="S998"/>
          <cell r="T998"/>
          <cell r="U998"/>
          <cell r="V998"/>
          <cell r="W998" t="str">
            <v/>
          </cell>
          <cell r="X998"/>
          <cell r="Y998"/>
          <cell r="Z998"/>
          <cell r="AA998"/>
          <cell r="AB998"/>
          <cell r="AC998"/>
          <cell r="AD998"/>
          <cell r="AE998"/>
          <cell r="AF998"/>
          <cell r="AG998"/>
          <cell r="AH998"/>
          <cell r="AI998"/>
          <cell r="AJ998"/>
          <cell r="AK998"/>
          <cell r="AL998"/>
          <cell r="AM998"/>
          <cell r="AN998"/>
          <cell r="AO998" t="e">
            <v>#N/A</v>
          </cell>
          <cell r="AP998"/>
          <cell r="AQ998"/>
          <cell r="AR998"/>
          <cell r="AS998"/>
          <cell r="AT998"/>
          <cell r="AU998"/>
          <cell r="AV998"/>
          <cell r="AW998"/>
          <cell r="AX998" t="str">
            <v/>
          </cell>
          <cell r="AY998"/>
          <cell r="AZ998"/>
          <cell r="BA998"/>
          <cell r="BB998"/>
          <cell r="BC998"/>
          <cell r="BD998"/>
          <cell r="BE998"/>
          <cell r="BF998"/>
          <cell r="BG998"/>
          <cell r="BH998"/>
          <cell r="BI998"/>
          <cell r="BJ998"/>
          <cell r="BK998"/>
          <cell r="BL998"/>
          <cell r="BM998"/>
          <cell r="BN998"/>
          <cell r="BO998"/>
          <cell r="BP998"/>
          <cell r="BQ998"/>
          <cell r="BR998"/>
          <cell r="BS998"/>
          <cell r="BU998"/>
          <cell r="BV998"/>
          <cell r="BW998"/>
          <cell r="BX998"/>
          <cell r="BY998"/>
          <cell r="BZ998"/>
          <cell r="CA998"/>
          <cell r="CB998"/>
          <cell r="CC998"/>
        </row>
        <row r="999">
          <cell r="C999"/>
          <cell r="D999"/>
          <cell r="E999"/>
          <cell r="F999"/>
          <cell r="G999"/>
          <cell r="H999"/>
          <cell r="I999"/>
          <cell r="J999"/>
          <cell r="K999"/>
          <cell r="L999"/>
          <cell r="M999"/>
          <cell r="N999"/>
          <cell r="O999"/>
          <cell r="P999"/>
          <cell r="Q999"/>
          <cell r="R999"/>
          <cell r="S999"/>
          <cell r="T999"/>
          <cell r="U999"/>
          <cell r="V999"/>
          <cell r="W999" t="str">
            <v/>
          </cell>
          <cell r="X999"/>
          <cell r="Y999"/>
          <cell r="Z999"/>
          <cell r="AA999"/>
          <cell r="AB999"/>
          <cell r="AC999"/>
          <cell r="AD999"/>
          <cell r="AE999"/>
          <cell r="AF999"/>
          <cell r="AG999"/>
          <cell r="AH999"/>
          <cell r="AI999"/>
          <cell r="AJ999"/>
          <cell r="AK999"/>
          <cell r="AL999"/>
          <cell r="AM999"/>
          <cell r="AN999"/>
          <cell r="AO999" t="e">
            <v>#N/A</v>
          </cell>
          <cell r="AP999"/>
          <cell r="AQ999"/>
          <cell r="AR999"/>
          <cell r="AS999"/>
          <cell r="AT999"/>
          <cell r="AU999"/>
          <cell r="AV999"/>
          <cell r="AW999"/>
          <cell r="AX999" t="str">
            <v/>
          </cell>
          <cell r="AY999"/>
          <cell r="AZ999"/>
          <cell r="BA999"/>
          <cell r="BB999"/>
          <cell r="BC999"/>
          <cell r="BD999"/>
          <cell r="BE999"/>
          <cell r="BF999"/>
          <cell r="BG999"/>
          <cell r="BH999"/>
          <cell r="BI999"/>
          <cell r="BJ999"/>
          <cell r="BK999"/>
          <cell r="BL999"/>
          <cell r="BM999"/>
          <cell r="BN999"/>
          <cell r="BO999"/>
          <cell r="BP999"/>
          <cell r="BQ999"/>
          <cell r="BR999"/>
          <cell r="BS999"/>
          <cell r="BU999"/>
          <cell r="BV999"/>
          <cell r="BW999"/>
          <cell r="BX999"/>
          <cell r="BY999"/>
          <cell r="BZ999"/>
          <cell r="CA999"/>
          <cell r="CB999"/>
          <cell r="CC999"/>
        </row>
        <row r="1000">
          <cell r="C1000"/>
          <cell r="D1000"/>
          <cell r="E1000"/>
          <cell r="F1000"/>
          <cell r="G1000"/>
          <cell r="H1000"/>
          <cell r="I1000"/>
          <cell r="J1000"/>
          <cell r="K1000"/>
          <cell r="L1000"/>
          <cell r="M1000"/>
          <cell r="N1000"/>
          <cell r="O1000"/>
          <cell r="P1000"/>
          <cell r="Q1000"/>
          <cell r="R1000"/>
          <cell r="S1000"/>
          <cell r="T1000"/>
          <cell r="U1000"/>
          <cell r="V1000"/>
          <cell r="W1000" t="str">
            <v/>
          </cell>
          <cell r="X1000"/>
          <cell r="Y1000"/>
          <cell r="Z1000"/>
          <cell r="AA1000"/>
          <cell r="AB1000"/>
          <cell r="AC1000"/>
          <cell r="AD1000"/>
          <cell r="AE1000"/>
          <cell r="AF1000"/>
          <cell r="AG1000"/>
          <cell r="AH1000"/>
          <cell r="AI1000"/>
          <cell r="AJ1000"/>
          <cell r="AK1000"/>
          <cell r="AL1000"/>
          <cell r="AM1000"/>
          <cell r="AN1000"/>
          <cell r="AO1000" t="e">
            <v>#N/A</v>
          </cell>
          <cell r="AP1000"/>
          <cell r="AQ1000"/>
          <cell r="AR1000"/>
          <cell r="AS1000"/>
          <cell r="AT1000"/>
          <cell r="AU1000"/>
          <cell r="AV1000"/>
          <cell r="AW1000"/>
          <cell r="AX1000" t="str">
            <v/>
          </cell>
          <cell r="AY1000"/>
          <cell r="AZ1000"/>
          <cell r="BA1000"/>
          <cell r="BB1000"/>
          <cell r="BC1000"/>
          <cell r="BD1000"/>
          <cell r="BE1000"/>
          <cell r="BF1000"/>
          <cell r="BG1000"/>
          <cell r="BH1000"/>
          <cell r="BI1000"/>
          <cell r="BJ1000"/>
          <cell r="BK1000"/>
          <cell r="BL1000"/>
          <cell r="BM1000"/>
          <cell r="BN1000"/>
          <cell r="BO1000"/>
          <cell r="BP1000"/>
          <cell r="BQ1000"/>
          <cell r="BR1000"/>
          <cell r="BS1000"/>
          <cell r="BU1000"/>
          <cell r="BV1000"/>
          <cell r="BW1000"/>
          <cell r="BX1000"/>
          <cell r="BY1000"/>
          <cell r="BZ1000"/>
          <cell r="CA1000"/>
          <cell r="CB1000"/>
          <cell r="CC1000"/>
        </row>
        <row r="1001">
          <cell r="C1001"/>
          <cell r="D1001"/>
          <cell r="E1001"/>
          <cell r="F1001"/>
          <cell r="G1001"/>
          <cell r="H1001"/>
          <cell r="I1001"/>
          <cell r="J1001"/>
          <cell r="K1001"/>
          <cell r="L1001"/>
          <cell r="M1001"/>
          <cell r="N1001"/>
          <cell r="O1001"/>
          <cell r="P1001"/>
          <cell r="Q1001"/>
          <cell r="R1001"/>
          <cell r="S1001"/>
          <cell r="T1001"/>
          <cell r="U1001"/>
          <cell r="V1001"/>
          <cell r="W1001" t="str">
            <v/>
          </cell>
          <cell r="X1001"/>
          <cell r="Y1001"/>
          <cell r="Z1001"/>
          <cell r="AA1001"/>
          <cell r="AB1001"/>
          <cell r="AC1001"/>
          <cell r="AD1001"/>
          <cell r="AE1001"/>
          <cell r="AF1001"/>
          <cell r="AG1001"/>
          <cell r="AH1001"/>
          <cell r="AI1001"/>
          <cell r="AJ1001"/>
          <cell r="AK1001"/>
          <cell r="AL1001"/>
          <cell r="AM1001"/>
          <cell r="AN1001"/>
          <cell r="AO1001" t="e">
            <v>#N/A</v>
          </cell>
          <cell r="AP1001"/>
          <cell r="AQ1001"/>
          <cell r="AR1001"/>
          <cell r="AS1001"/>
          <cell r="AT1001"/>
          <cell r="AU1001"/>
          <cell r="AV1001"/>
          <cell r="AW1001"/>
          <cell r="AX1001" t="str">
            <v/>
          </cell>
          <cell r="AY1001"/>
          <cell r="AZ1001"/>
          <cell r="BA1001"/>
          <cell r="BB1001"/>
          <cell r="BC1001"/>
          <cell r="BD1001"/>
          <cell r="BE1001"/>
          <cell r="BF1001"/>
          <cell r="BG1001"/>
          <cell r="BH1001"/>
          <cell r="BI1001"/>
          <cell r="BJ1001"/>
          <cell r="BK1001"/>
          <cell r="BL1001"/>
          <cell r="BM1001"/>
          <cell r="BN1001"/>
          <cell r="BO1001"/>
          <cell r="BP1001"/>
          <cell r="BQ1001"/>
          <cell r="BR1001"/>
          <cell r="BS1001"/>
          <cell r="BU1001"/>
          <cell r="BV1001"/>
          <cell r="BW1001"/>
          <cell r="BX1001"/>
          <cell r="BY1001"/>
          <cell r="BZ1001"/>
          <cell r="CA1001"/>
          <cell r="CB1001"/>
          <cell r="CC1001"/>
        </row>
        <row r="1002">
          <cell r="C1002"/>
          <cell r="D1002"/>
          <cell r="E1002"/>
          <cell r="F1002"/>
          <cell r="G1002"/>
          <cell r="H1002"/>
          <cell r="I1002"/>
          <cell r="J1002"/>
          <cell r="K1002"/>
          <cell r="L1002"/>
          <cell r="M1002"/>
          <cell r="N1002"/>
          <cell r="O1002"/>
          <cell r="P1002"/>
          <cell r="Q1002"/>
          <cell r="R1002"/>
          <cell r="S1002"/>
          <cell r="T1002"/>
          <cell r="U1002"/>
          <cell r="V1002"/>
          <cell r="W1002" t="str">
            <v/>
          </cell>
          <cell r="X1002"/>
          <cell r="Y1002"/>
          <cell r="Z1002"/>
          <cell r="AA1002"/>
          <cell r="AB1002"/>
          <cell r="AC1002"/>
          <cell r="AD1002"/>
          <cell r="AE1002"/>
          <cell r="AF1002"/>
          <cell r="AG1002"/>
          <cell r="AH1002"/>
          <cell r="AI1002"/>
          <cell r="AJ1002"/>
          <cell r="AK1002"/>
          <cell r="AL1002"/>
          <cell r="AM1002"/>
          <cell r="AN1002"/>
          <cell r="AO1002" t="e">
            <v>#N/A</v>
          </cell>
          <cell r="AP1002"/>
          <cell r="AQ1002"/>
          <cell r="AR1002"/>
          <cell r="AS1002"/>
          <cell r="AT1002"/>
          <cell r="AU1002"/>
          <cell r="AV1002"/>
          <cell r="AW1002"/>
          <cell r="AX1002" t="str">
            <v/>
          </cell>
          <cell r="AY1002"/>
          <cell r="AZ1002"/>
          <cell r="BA1002"/>
          <cell r="BB1002"/>
          <cell r="BC1002"/>
          <cell r="BD1002"/>
          <cell r="BE1002"/>
          <cell r="BF1002"/>
          <cell r="BG1002"/>
          <cell r="BH1002"/>
          <cell r="BI1002"/>
          <cell r="BJ1002"/>
          <cell r="BK1002"/>
          <cell r="BL1002"/>
          <cell r="BM1002"/>
          <cell r="BN1002"/>
          <cell r="BO1002"/>
          <cell r="BP1002"/>
          <cell r="BQ1002"/>
          <cell r="BR1002"/>
          <cell r="BS1002"/>
          <cell r="BU1002"/>
          <cell r="BV1002"/>
          <cell r="BW1002"/>
          <cell r="BX1002"/>
          <cell r="BY1002"/>
          <cell r="BZ1002"/>
          <cell r="CA1002"/>
          <cell r="CB1002"/>
          <cell r="CC1002"/>
        </row>
        <row r="1003">
          <cell r="C1003"/>
          <cell r="D1003"/>
          <cell r="E1003"/>
          <cell r="F1003"/>
          <cell r="G1003"/>
          <cell r="H1003"/>
          <cell r="I1003"/>
          <cell r="J1003"/>
          <cell r="K1003"/>
          <cell r="L1003"/>
          <cell r="M1003"/>
          <cell r="N1003"/>
          <cell r="O1003"/>
          <cell r="P1003"/>
          <cell r="Q1003"/>
          <cell r="R1003"/>
          <cell r="S1003"/>
          <cell r="T1003"/>
          <cell r="U1003"/>
          <cell r="V1003"/>
          <cell r="W1003" t="str">
            <v/>
          </cell>
          <cell r="X1003"/>
          <cell r="Y1003"/>
          <cell r="Z1003"/>
          <cell r="AA1003"/>
          <cell r="AB1003"/>
          <cell r="AC1003"/>
          <cell r="AD1003"/>
          <cell r="AE1003"/>
          <cell r="AF1003"/>
          <cell r="AG1003"/>
          <cell r="AH1003"/>
          <cell r="AI1003"/>
          <cell r="AJ1003"/>
          <cell r="AK1003"/>
          <cell r="AL1003"/>
          <cell r="AM1003"/>
          <cell r="AN1003"/>
          <cell r="AO1003" t="e">
            <v>#N/A</v>
          </cell>
          <cell r="AP1003"/>
          <cell r="AQ1003"/>
          <cell r="AR1003"/>
          <cell r="AS1003"/>
          <cell r="AT1003"/>
          <cell r="AU1003"/>
          <cell r="AV1003"/>
          <cell r="AW1003"/>
          <cell r="AX1003" t="str">
            <v/>
          </cell>
          <cell r="AY1003"/>
          <cell r="AZ1003"/>
          <cell r="BA1003"/>
          <cell r="BB1003"/>
          <cell r="BC1003"/>
          <cell r="BD1003"/>
          <cell r="BE1003"/>
          <cell r="BF1003"/>
          <cell r="BG1003"/>
          <cell r="BH1003"/>
          <cell r="BI1003"/>
          <cell r="BJ1003"/>
          <cell r="BK1003"/>
          <cell r="BL1003"/>
          <cell r="BM1003"/>
          <cell r="BN1003"/>
          <cell r="BO1003"/>
          <cell r="BP1003"/>
          <cell r="BQ1003"/>
          <cell r="BR1003"/>
          <cell r="BS1003"/>
          <cell r="BU1003"/>
          <cell r="BV1003"/>
          <cell r="BW1003"/>
          <cell r="BX1003"/>
          <cell r="BY1003"/>
          <cell r="BZ1003"/>
          <cell r="CA1003"/>
          <cell r="CB1003"/>
          <cell r="CC1003"/>
        </row>
        <row r="1004">
          <cell r="C1004"/>
          <cell r="D1004"/>
          <cell r="E1004"/>
          <cell r="F1004"/>
          <cell r="G1004"/>
          <cell r="H1004"/>
          <cell r="I1004"/>
          <cell r="J1004"/>
          <cell r="K1004"/>
          <cell r="L1004"/>
          <cell r="M1004"/>
          <cell r="N1004"/>
          <cell r="O1004"/>
          <cell r="P1004"/>
          <cell r="Q1004"/>
          <cell r="R1004"/>
          <cell r="S1004"/>
          <cell r="T1004"/>
          <cell r="U1004"/>
          <cell r="V1004"/>
          <cell r="W1004" t="str">
            <v/>
          </cell>
          <cell r="X1004"/>
          <cell r="Y1004"/>
          <cell r="Z1004"/>
          <cell r="AA1004"/>
          <cell r="AB1004"/>
          <cell r="AC1004"/>
          <cell r="AD1004"/>
          <cell r="AE1004"/>
          <cell r="AF1004"/>
          <cell r="AG1004"/>
          <cell r="AH1004"/>
          <cell r="AI1004"/>
          <cell r="AJ1004"/>
          <cell r="AK1004"/>
          <cell r="AL1004"/>
          <cell r="AM1004"/>
          <cell r="AN1004"/>
          <cell r="AO1004" t="e">
            <v>#N/A</v>
          </cell>
          <cell r="AP1004"/>
          <cell r="AQ1004"/>
          <cell r="AR1004"/>
          <cell r="AS1004"/>
          <cell r="AT1004"/>
          <cell r="AU1004"/>
          <cell r="AV1004"/>
          <cell r="AW1004"/>
          <cell r="AX1004" t="str">
            <v/>
          </cell>
          <cell r="AY1004"/>
          <cell r="AZ1004"/>
          <cell r="BA1004"/>
          <cell r="BB1004"/>
          <cell r="BC1004"/>
          <cell r="BD1004"/>
          <cell r="BE1004"/>
          <cell r="BF1004"/>
          <cell r="BG1004"/>
          <cell r="BH1004"/>
          <cell r="BI1004"/>
          <cell r="BJ1004"/>
          <cell r="BK1004"/>
          <cell r="BL1004"/>
          <cell r="BM1004"/>
          <cell r="BN1004"/>
          <cell r="BO1004"/>
          <cell r="BP1004"/>
          <cell r="BQ1004"/>
          <cell r="BR1004"/>
          <cell r="BS1004"/>
          <cell r="BU1004"/>
          <cell r="BV1004"/>
          <cell r="BW1004"/>
          <cell r="BX1004"/>
          <cell r="BY1004"/>
          <cell r="BZ1004"/>
          <cell r="CA1004"/>
          <cell r="CB1004"/>
          <cell r="CC1004"/>
        </row>
        <row r="1005">
          <cell r="C1005"/>
          <cell r="D1005"/>
          <cell r="E1005"/>
          <cell r="F1005"/>
          <cell r="G1005"/>
          <cell r="H1005"/>
          <cell r="I1005"/>
          <cell r="J1005"/>
          <cell r="K1005"/>
          <cell r="L1005"/>
          <cell r="M1005"/>
          <cell r="N1005"/>
          <cell r="O1005"/>
          <cell r="P1005"/>
          <cell r="Q1005"/>
          <cell r="R1005"/>
          <cell r="S1005"/>
          <cell r="T1005"/>
          <cell r="U1005"/>
          <cell r="V1005"/>
          <cell r="W1005" t="str">
            <v/>
          </cell>
          <cell r="X1005"/>
          <cell r="Y1005"/>
          <cell r="Z1005"/>
          <cell r="AA1005"/>
          <cell r="AB1005"/>
          <cell r="AC1005"/>
          <cell r="AD1005"/>
          <cell r="AE1005"/>
          <cell r="AF1005"/>
          <cell r="AG1005"/>
          <cell r="AH1005"/>
          <cell r="AI1005"/>
          <cell r="AJ1005"/>
          <cell r="AK1005"/>
          <cell r="AL1005"/>
          <cell r="AM1005"/>
          <cell r="AN1005"/>
          <cell r="AO1005" t="e">
            <v>#N/A</v>
          </cell>
          <cell r="AP1005"/>
          <cell r="AQ1005"/>
          <cell r="AR1005"/>
          <cell r="AS1005"/>
          <cell r="AT1005"/>
          <cell r="AU1005"/>
          <cell r="AV1005"/>
          <cell r="AW1005"/>
          <cell r="AX1005" t="str">
            <v/>
          </cell>
          <cell r="AY1005"/>
          <cell r="AZ1005"/>
          <cell r="BA1005"/>
          <cell r="BB1005"/>
          <cell r="BC1005"/>
          <cell r="BD1005"/>
          <cell r="BE1005"/>
          <cell r="BF1005"/>
          <cell r="BG1005"/>
          <cell r="BH1005"/>
          <cell r="BI1005"/>
          <cell r="BJ1005"/>
          <cell r="BK1005"/>
          <cell r="BL1005"/>
          <cell r="BM1005"/>
          <cell r="BN1005"/>
          <cell r="BO1005"/>
          <cell r="BP1005"/>
          <cell r="BQ1005"/>
          <cell r="BR1005"/>
          <cell r="BS1005"/>
          <cell r="BU1005"/>
          <cell r="BV1005"/>
          <cell r="BW1005"/>
          <cell r="BX1005"/>
          <cell r="BY1005"/>
          <cell r="BZ1005"/>
          <cell r="CA1005"/>
          <cell r="CB1005"/>
          <cell r="CC1005"/>
        </row>
        <row r="1006">
          <cell r="C1006"/>
          <cell r="D1006"/>
          <cell r="E1006"/>
          <cell r="F1006"/>
          <cell r="G1006"/>
          <cell r="H1006"/>
          <cell r="I1006"/>
          <cell r="J1006"/>
          <cell r="K1006"/>
          <cell r="L1006"/>
          <cell r="M1006"/>
          <cell r="N1006"/>
          <cell r="O1006"/>
          <cell r="P1006"/>
          <cell r="Q1006"/>
          <cell r="R1006"/>
          <cell r="S1006"/>
          <cell r="T1006"/>
          <cell r="U1006"/>
          <cell r="V1006"/>
          <cell r="W1006" t="str">
            <v/>
          </cell>
          <cell r="X1006"/>
          <cell r="Y1006"/>
          <cell r="Z1006"/>
          <cell r="AA1006"/>
          <cell r="AB1006"/>
          <cell r="AC1006"/>
          <cell r="AD1006"/>
          <cell r="AE1006"/>
          <cell r="AF1006"/>
          <cell r="AG1006"/>
          <cell r="AH1006"/>
          <cell r="AI1006"/>
          <cell r="AJ1006"/>
          <cell r="AK1006"/>
          <cell r="AL1006"/>
          <cell r="AM1006"/>
          <cell r="AN1006"/>
          <cell r="AO1006" t="e">
            <v>#N/A</v>
          </cell>
          <cell r="AP1006"/>
          <cell r="AQ1006"/>
          <cell r="AR1006"/>
          <cell r="AS1006"/>
          <cell r="AT1006"/>
          <cell r="AU1006"/>
          <cell r="AV1006"/>
          <cell r="AW1006"/>
          <cell r="AX1006" t="str">
            <v/>
          </cell>
          <cell r="AY1006"/>
          <cell r="AZ1006"/>
          <cell r="BA1006"/>
          <cell r="BB1006"/>
          <cell r="BC1006"/>
          <cell r="BD1006"/>
          <cell r="BE1006"/>
          <cell r="BF1006"/>
          <cell r="BG1006"/>
          <cell r="BH1006"/>
          <cell r="BI1006"/>
          <cell r="BJ1006"/>
          <cell r="BK1006"/>
          <cell r="BL1006"/>
          <cell r="BM1006"/>
          <cell r="BN1006"/>
          <cell r="BO1006"/>
          <cell r="BP1006"/>
          <cell r="BQ1006"/>
          <cell r="BR1006"/>
          <cell r="BS1006"/>
          <cell r="BU1006"/>
          <cell r="BV1006"/>
          <cell r="BW1006"/>
          <cell r="BX1006"/>
          <cell r="BY1006"/>
          <cell r="BZ1006"/>
          <cell r="CA1006"/>
          <cell r="CB1006"/>
          <cell r="CC1006"/>
        </row>
        <row r="1007">
          <cell r="C1007"/>
          <cell r="D1007"/>
          <cell r="E1007"/>
          <cell r="F1007"/>
          <cell r="G1007"/>
          <cell r="H1007"/>
          <cell r="I1007"/>
          <cell r="J1007"/>
          <cell r="K1007"/>
          <cell r="L1007"/>
          <cell r="M1007"/>
          <cell r="N1007"/>
          <cell r="O1007"/>
          <cell r="P1007"/>
          <cell r="Q1007"/>
          <cell r="R1007"/>
          <cell r="S1007"/>
          <cell r="T1007"/>
          <cell r="U1007"/>
          <cell r="V1007"/>
          <cell r="W1007" t="str">
            <v/>
          </cell>
          <cell r="X1007"/>
          <cell r="Y1007"/>
          <cell r="Z1007"/>
          <cell r="AA1007"/>
          <cell r="AB1007"/>
          <cell r="AC1007"/>
          <cell r="AD1007"/>
          <cell r="AE1007"/>
          <cell r="AF1007"/>
          <cell r="AG1007"/>
          <cell r="AH1007"/>
          <cell r="AI1007"/>
          <cell r="AJ1007"/>
          <cell r="AK1007"/>
          <cell r="AL1007"/>
          <cell r="AM1007"/>
          <cell r="AN1007"/>
          <cell r="AO1007" t="e">
            <v>#N/A</v>
          </cell>
          <cell r="AP1007"/>
          <cell r="AQ1007"/>
          <cell r="AR1007"/>
          <cell r="AS1007"/>
          <cell r="AT1007"/>
          <cell r="AU1007"/>
          <cell r="AV1007"/>
          <cell r="AW1007"/>
          <cell r="AX1007" t="str">
            <v/>
          </cell>
          <cell r="AY1007"/>
          <cell r="AZ1007"/>
          <cell r="BA1007"/>
          <cell r="BB1007"/>
          <cell r="BC1007"/>
          <cell r="BD1007"/>
          <cell r="BE1007"/>
          <cell r="BF1007"/>
          <cell r="BG1007"/>
          <cell r="BH1007"/>
          <cell r="BI1007"/>
          <cell r="BJ1007"/>
          <cell r="BK1007"/>
          <cell r="BL1007"/>
          <cell r="BM1007"/>
          <cell r="BN1007"/>
          <cell r="BO1007"/>
          <cell r="BP1007"/>
          <cell r="BQ1007"/>
          <cell r="BR1007"/>
          <cell r="BS1007"/>
          <cell r="BU1007"/>
          <cell r="BV1007"/>
          <cell r="BW1007"/>
          <cell r="BX1007"/>
          <cell r="BY1007"/>
          <cell r="BZ1007"/>
          <cell r="CA1007"/>
          <cell r="CB1007"/>
          <cell r="CC1007"/>
        </row>
        <row r="1008">
          <cell r="C1008"/>
          <cell r="D1008"/>
          <cell r="E1008"/>
          <cell r="F1008"/>
          <cell r="G1008"/>
          <cell r="H1008"/>
          <cell r="I1008"/>
          <cell r="J1008"/>
          <cell r="K1008"/>
          <cell r="L1008"/>
          <cell r="M1008"/>
          <cell r="N1008"/>
          <cell r="O1008"/>
          <cell r="P1008"/>
          <cell r="Q1008"/>
          <cell r="R1008"/>
          <cell r="S1008"/>
          <cell r="T1008"/>
          <cell r="U1008"/>
          <cell r="V1008"/>
          <cell r="W1008" t="str">
            <v/>
          </cell>
          <cell r="X1008"/>
          <cell r="Y1008"/>
          <cell r="Z1008"/>
          <cell r="AA1008"/>
          <cell r="AB1008"/>
          <cell r="AC1008"/>
          <cell r="AD1008"/>
          <cell r="AE1008"/>
          <cell r="AF1008"/>
          <cell r="AG1008"/>
          <cell r="AH1008"/>
          <cell r="AI1008"/>
          <cell r="AJ1008"/>
          <cell r="AK1008"/>
          <cell r="AL1008"/>
          <cell r="AM1008"/>
          <cell r="AN1008"/>
          <cell r="AO1008" t="e">
            <v>#N/A</v>
          </cell>
          <cell r="AP1008"/>
          <cell r="AQ1008"/>
          <cell r="AR1008"/>
          <cell r="AS1008"/>
          <cell r="AT1008"/>
          <cell r="AU1008"/>
          <cell r="AV1008"/>
          <cell r="AW1008"/>
          <cell r="AX1008" t="str">
            <v/>
          </cell>
          <cell r="AY1008"/>
          <cell r="AZ1008"/>
          <cell r="BA1008"/>
          <cell r="BB1008"/>
          <cell r="BC1008"/>
          <cell r="BD1008"/>
          <cell r="BE1008"/>
          <cell r="BF1008"/>
          <cell r="BG1008"/>
          <cell r="BH1008"/>
          <cell r="BI1008"/>
          <cell r="BJ1008"/>
          <cell r="BK1008"/>
          <cell r="BL1008"/>
          <cell r="BM1008"/>
          <cell r="BN1008"/>
          <cell r="BO1008"/>
          <cell r="BP1008"/>
          <cell r="BQ1008"/>
          <cell r="BR1008"/>
          <cell r="BS1008"/>
          <cell r="BU1008"/>
          <cell r="BV1008"/>
          <cell r="BW1008"/>
          <cell r="BX1008"/>
          <cell r="BY1008"/>
          <cell r="BZ1008"/>
          <cell r="CA1008"/>
          <cell r="CB1008"/>
          <cell r="CC1008"/>
        </row>
        <row r="1009">
          <cell r="C1009"/>
          <cell r="D1009"/>
          <cell r="E1009"/>
          <cell r="F1009"/>
          <cell r="G1009"/>
          <cell r="H1009"/>
          <cell r="I1009"/>
          <cell r="J1009"/>
          <cell r="K1009"/>
          <cell r="L1009"/>
          <cell r="M1009"/>
          <cell r="N1009"/>
          <cell r="O1009"/>
          <cell r="P1009"/>
          <cell r="Q1009"/>
          <cell r="R1009"/>
          <cell r="S1009"/>
          <cell r="T1009"/>
          <cell r="U1009"/>
          <cell r="V1009"/>
          <cell r="W1009" t="str">
            <v/>
          </cell>
          <cell r="X1009"/>
          <cell r="Y1009"/>
          <cell r="Z1009"/>
          <cell r="AA1009"/>
          <cell r="AB1009"/>
          <cell r="AC1009"/>
          <cell r="AD1009"/>
          <cell r="AE1009"/>
          <cell r="AF1009"/>
          <cell r="AG1009"/>
          <cell r="AH1009"/>
          <cell r="AI1009"/>
          <cell r="AJ1009"/>
          <cell r="AK1009"/>
          <cell r="AL1009"/>
          <cell r="AM1009"/>
          <cell r="AN1009"/>
          <cell r="AO1009" t="e">
            <v>#N/A</v>
          </cell>
          <cell r="AP1009"/>
          <cell r="AQ1009"/>
          <cell r="AR1009"/>
          <cell r="AS1009"/>
          <cell r="AT1009"/>
          <cell r="AU1009"/>
          <cell r="AV1009"/>
          <cell r="AW1009"/>
          <cell r="AX1009" t="str">
            <v/>
          </cell>
          <cell r="AY1009"/>
          <cell r="AZ1009"/>
          <cell r="BA1009"/>
          <cell r="BB1009"/>
          <cell r="BC1009"/>
          <cell r="BD1009"/>
          <cell r="BE1009"/>
          <cell r="BF1009"/>
          <cell r="BG1009"/>
          <cell r="BH1009"/>
          <cell r="BI1009"/>
          <cell r="BJ1009"/>
          <cell r="BK1009"/>
          <cell r="BL1009"/>
          <cell r="BM1009"/>
          <cell r="BN1009"/>
          <cell r="BO1009"/>
          <cell r="BP1009"/>
          <cell r="BQ1009"/>
          <cell r="BR1009"/>
          <cell r="BS1009"/>
          <cell r="BU1009"/>
          <cell r="BV1009"/>
          <cell r="BW1009"/>
          <cell r="BX1009"/>
          <cell r="BY1009"/>
          <cell r="BZ1009"/>
          <cell r="CA1009"/>
          <cell r="CB1009"/>
          <cell r="CC1009"/>
        </row>
        <row r="1010">
          <cell r="C1010"/>
          <cell r="D1010"/>
          <cell r="E1010"/>
          <cell r="F1010"/>
          <cell r="G1010"/>
          <cell r="H1010"/>
          <cell r="I1010"/>
          <cell r="J1010"/>
          <cell r="K1010"/>
          <cell r="L1010"/>
          <cell r="M1010"/>
          <cell r="N1010"/>
          <cell r="O1010"/>
          <cell r="P1010"/>
          <cell r="Q1010"/>
          <cell r="R1010"/>
          <cell r="S1010"/>
          <cell r="T1010"/>
          <cell r="U1010"/>
          <cell r="V1010"/>
          <cell r="W1010" t="str">
            <v/>
          </cell>
          <cell r="X1010"/>
          <cell r="Y1010"/>
          <cell r="Z1010"/>
          <cell r="AA1010"/>
          <cell r="AB1010"/>
          <cell r="AC1010"/>
          <cell r="AD1010"/>
          <cell r="AE1010"/>
          <cell r="AF1010"/>
          <cell r="AG1010"/>
          <cell r="AH1010"/>
          <cell r="AI1010"/>
          <cell r="AJ1010"/>
          <cell r="AK1010"/>
          <cell r="AL1010"/>
          <cell r="AM1010"/>
          <cell r="AN1010"/>
          <cell r="AO1010" t="e">
            <v>#N/A</v>
          </cell>
          <cell r="AP1010"/>
          <cell r="AQ1010"/>
          <cell r="AR1010"/>
          <cell r="AS1010"/>
          <cell r="AT1010"/>
          <cell r="AU1010"/>
          <cell r="AV1010"/>
          <cell r="AW1010"/>
          <cell r="AX1010" t="str">
            <v/>
          </cell>
          <cell r="AY1010"/>
          <cell r="AZ1010"/>
          <cell r="BA1010"/>
          <cell r="BB1010"/>
          <cell r="BC1010"/>
          <cell r="BD1010"/>
          <cell r="BE1010"/>
          <cell r="BF1010"/>
          <cell r="BG1010"/>
          <cell r="BH1010"/>
          <cell r="BI1010"/>
          <cell r="BJ1010"/>
          <cell r="BK1010"/>
          <cell r="BL1010"/>
          <cell r="BM1010"/>
          <cell r="BN1010"/>
          <cell r="BO1010"/>
          <cell r="BP1010"/>
          <cell r="BQ1010"/>
          <cell r="BR1010"/>
          <cell r="BS1010"/>
          <cell r="BU1010"/>
          <cell r="BV1010"/>
          <cell r="BW1010"/>
          <cell r="BX1010"/>
          <cell r="BY1010"/>
          <cell r="BZ1010"/>
          <cell r="CA1010"/>
          <cell r="CB1010"/>
          <cell r="CC1010"/>
        </row>
        <row r="1011">
          <cell r="C1011"/>
          <cell r="D1011"/>
          <cell r="E1011"/>
          <cell r="F1011"/>
          <cell r="G1011"/>
          <cell r="H1011"/>
          <cell r="I1011"/>
          <cell r="J1011"/>
          <cell r="K1011"/>
          <cell r="L1011"/>
          <cell r="M1011"/>
          <cell r="N1011"/>
          <cell r="O1011"/>
          <cell r="P1011"/>
          <cell r="Q1011"/>
          <cell r="R1011"/>
          <cell r="S1011"/>
          <cell r="T1011"/>
          <cell r="U1011"/>
          <cell r="V1011"/>
          <cell r="W1011" t="str">
            <v/>
          </cell>
          <cell r="X1011"/>
          <cell r="Y1011"/>
          <cell r="Z1011"/>
          <cell r="AA1011"/>
          <cell r="AB1011"/>
          <cell r="AC1011"/>
          <cell r="AD1011"/>
          <cell r="AE1011"/>
          <cell r="AF1011"/>
          <cell r="AG1011"/>
          <cell r="AH1011"/>
          <cell r="AI1011"/>
          <cell r="AJ1011"/>
          <cell r="AK1011"/>
          <cell r="AL1011"/>
          <cell r="AM1011"/>
          <cell r="AN1011"/>
          <cell r="AO1011" t="e">
            <v>#N/A</v>
          </cell>
          <cell r="AP1011"/>
          <cell r="AQ1011"/>
          <cell r="AR1011"/>
          <cell r="AS1011"/>
          <cell r="AT1011"/>
          <cell r="AU1011"/>
          <cell r="AV1011"/>
          <cell r="AW1011"/>
          <cell r="AX1011" t="str">
            <v/>
          </cell>
          <cell r="AY1011"/>
          <cell r="AZ1011"/>
          <cell r="BA1011"/>
          <cell r="BB1011"/>
          <cell r="BC1011"/>
          <cell r="BD1011"/>
          <cell r="BE1011"/>
          <cell r="BF1011"/>
          <cell r="BG1011"/>
          <cell r="BH1011"/>
          <cell r="BI1011"/>
          <cell r="BJ1011"/>
          <cell r="BK1011"/>
          <cell r="BL1011"/>
          <cell r="BM1011"/>
          <cell r="BN1011"/>
          <cell r="BO1011"/>
          <cell r="BP1011"/>
          <cell r="BQ1011"/>
          <cell r="BR1011"/>
          <cell r="BS1011"/>
          <cell r="BU1011"/>
          <cell r="BV1011"/>
          <cell r="BW1011"/>
          <cell r="BX1011"/>
          <cell r="BY1011"/>
          <cell r="BZ1011"/>
          <cell r="CA1011"/>
          <cell r="CB1011"/>
          <cell r="CC1011"/>
        </row>
        <row r="1012">
          <cell r="C1012"/>
          <cell r="D1012"/>
          <cell r="E1012"/>
          <cell r="F1012"/>
          <cell r="G1012"/>
          <cell r="H1012"/>
          <cell r="I1012"/>
          <cell r="J1012"/>
          <cell r="K1012"/>
          <cell r="L1012"/>
          <cell r="M1012"/>
          <cell r="N1012"/>
          <cell r="O1012"/>
          <cell r="P1012"/>
          <cell r="Q1012"/>
          <cell r="R1012"/>
          <cell r="S1012"/>
          <cell r="T1012"/>
          <cell r="U1012"/>
          <cell r="V1012"/>
          <cell r="W1012" t="str">
            <v/>
          </cell>
          <cell r="X1012"/>
          <cell r="Y1012"/>
          <cell r="Z1012"/>
          <cell r="AA1012"/>
          <cell r="AB1012"/>
          <cell r="AC1012"/>
          <cell r="AD1012"/>
          <cell r="AE1012"/>
          <cell r="AF1012"/>
          <cell r="AG1012"/>
          <cell r="AH1012"/>
          <cell r="AI1012"/>
          <cell r="AJ1012"/>
          <cell r="AK1012"/>
          <cell r="AL1012"/>
          <cell r="AM1012"/>
          <cell r="AN1012"/>
          <cell r="AO1012" t="e">
            <v>#N/A</v>
          </cell>
          <cell r="AP1012"/>
          <cell r="AQ1012"/>
          <cell r="AR1012"/>
          <cell r="AS1012"/>
          <cell r="AT1012"/>
          <cell r="AU1012"/>
          <cell r="AV1012"/>
          <cell r="AW1012"/>
          <cell r="AX1012" t="str">
            <v/>
          </cell>
          <cell r="AY1012"/>
          <cell r="AZ1012"/>
          <cell r="BA1012"/>
          <cell r="BB1012"/>
          <cell r="BC1012"/>
          <cell r="BD1012"/>
          <cell r="BE1012"/>
          <cell r="BF1012"/>
          <cell r="BG1012"/>
          <cell r="BH1012"/>
          <cell r="BI1012"/>
          <cell r="BJ1012"/>
          <cell r="BK1012"/>
          <cell r="BL1012"/>
          <cell r="BM1012"/>
          <cell r="BN1012"/>
          <cell r="BO1012"/>
          <cell r="BP1012"/>
          <cell r="BQ1012"/>
          <cell r="BR1012"/>
          <cell r="BS1012"/>
          <cell r="BU1012"/>
          <cell r="BV1012"/>
          <cell r="BW1012"/>
          <cell r="BX1012"/>
          <cell r="BY1012"/>
          <cell r="BZ1012"/>
          <cell r="CA1012"/>
          <cell r="CB1012"/>
          <cell r="CC1012"/>
        </row>
        <row r="1013">
          <cell r="C1013"/>
          <cell r="D1013"/>
          <cell r="E1013"/>
          <cell r="F1013"/>
          <cell r="G1013"/>
          <cell r="H1013"/>
          <cell r="I1013"/>
          <cell r="J1013"/>
          <cell r="K1013"/>
          <cell r="L1013"/>
          <cell r="M1013"/>
          <cell r="N1013"/>
          <cell r="O1013"/>
          <cell r="P1013"/>
          <cell r="Q1013"/>
          <cell r="R1013"/>
          <cell r="S1013"/>
          <cell r="T1013"/>
          <cell r="U1013"/>
          <cell r="V1013"/>
          <cell r="W1013" t="str">
            <v/>
          </cell>
          <cell r="X1013"/>
          <cell r="Y1013"/>
          <cell r="Z1013"/>
          <cell r="AA1013"/>
          <cell r="AB1013"/>
          <cell r="AC1013"/>
          <cell r="AD1013"/>
          <cell r="AE1013"/>
          <cell r="AF1013"/>
          <cell r="AG1013"/>
          <cell r="AH1013"/>
          <cell r="AI1013"/>
          <cell r="AJ1013"/>
          <cell r="AK1013"/>
          <cell r="AL1013"/>
          <cell r="AM1013"/>
          <cell r="AN1013"/>
          <cell r="AO1013" t="e">
            <v>#N/A</v>
          </cell>
          <cell r="AP1013"/>
          <cell r="AQ1013"/>
          <cell r="AR1013"/>
          <cell r="AS1013"/>
          <cell r="AT1013"/>
          <cell r="AU1013"/>
          <cell r="AV1013"/>
          <cell r="AW1013"/>
          <cell r="AX1013" t="str">
            <v/>
          </cell>
          <cell r="AY1013"/>
          <cell r="AZ1013"/>
          <cell r="BA1013"/>
          <cell r="BB1013"/>
          <cell r="BC1013"/>
          <cell r="BD1013"/>
          <cell r="BE1013"/>
          <cell r="BF1013"/>
          <cell r="BG1013"/>
          <cell r="BH1013"/>
          <cell r="BI1013"/>
          <cell r="BJ1013"/>
          <cell r="BK1013"/>
          <cell r="BL1013"/>
          <cell r="BM1013"/>
          <cell r="BN1013"/>
          <cell r="BO1013"/>
          <cell r="BP1013"/>
          <cell r="BQ1013"/>
          <cell r="BR1013"/>
          <cell r="BS1013"/>
          <cell r="BU1013"/>
          <cell r="BV1013"/>
          <cell r="BW1013"/>
          <cell r="BX1013"/>
          <cell r="BY1013"/>
          <cell r="BZ1013"/>
          <cell r="CA1013"/>
          <cell r="CB1013"/>
          <cell r="CC1013"/>
        </row>
        <row r="1014">
          <cell r="C1014"/>
          <cell r="D1014"/>
          <cell r="E1014"/>
          <cell r="F1014"/>
          <cell r="G1014"/>
          <cell r="H1014"/>
          <cell r="I1014"/>
          <cell r="J1014"/>
          <cell r="K1014"/>
          <cell r="L1014"/>
          <cell r="M1014"/>
          <cell r="N1014"/>
          <cell r="O1014"/>
          <cell r="P1014"/>
          <cell r="Q1014"/>
          <cell r="R1014"/>
          <cell r="S1014"/>
          <cell r="T1014"/>
          <cell r="U1014"/>
          <cell r="V1014"/>
          <cell r="W1014" t="str">
            <v/>
          </cell>
          <cell r="X1014"/>
          <cell r="Y1014"/>
          <cell r="Z1014"/>
          <cell r="AA1014"/>
          <cell r="AB1014"/>
          <cell r="AC1014"/>
          <cell r="AD1014"/>
          <cell r="AE1014"/>
          <cell r="AF1014"/>
          <cell r="AG1014"/>
          <cell r="AH1014"/>
          <cell r="AI1014"/>
          <cell r="AJ1014"/>
          <cell r="AK1014"/>
          <cell r="AL1014"/>
          <cell r="AM1014"/>
          <cell r="AN1014"/>
          <cell r="AO1014" t="e">
            <v>#N/A</v>
          </cell>
          <cell r="AP1014"/>
          <cell r="AQ1014"/>
          <cell r="AR1014"/>
          <cell r="AS1014"/>
          <cell r="AT1014"/>
          <cell r="AU1014"/>
          <cell r="AV1014"/>
          <cell r="AW1014"/>
          <cell r="AX1014" t="str">
            <v/>
          </cell>
          <cell r="AY1014"/>
          <cell r="AZ1014"/>
          <cell r="BA1014"/>
          <cell r="BB1014"/>
          <cell r="BC1014"/>
          <cell r="BD1014"/>
          <cell r="BE1014"/>
          <cell r="BF1014"/>
          <cell r="BG1014"/>
          <cell r="BH1014"/>
          <cell r="BI1014"/>
          <cell r="BJ1014"/>
          <cell r="BK1014"/>
          <cell r="BL1014"/>
          <cell r="BM1014"/>
          <cell r="BN1014"/>
          <cell r="BO1014"/>
          <cell r="BP1014"/>
          <cell r="BQ1014"/>
          <cell r="BR1014"/>
          <cell r="BS1014"/>
          <cell r="BU1014"/>
          <cell r="BV1014"/>
          <cell r="BW1014"/>
          <cell r="BX1014"/>
          <cell r="BY1014"/>
          <cell r="BZ1014"/>
          <cell r="CA1014"/>
          <cell r="CB1014"/>
          <cell r="CC1014"/>
        </row>
        <row r="1015">
          <cell r="C1015"/>
          <cell r="D1015"/>
          <cell r="E1015"/>
          <cell r="F1015"/>
          <cell r="G1015"/>
          <cell r="H1015"/>
          <cell r="I1015"/>
          <cell r="J1015"/>
          <cell r="K1015"/>
          <cell r="L1015"/>
          <cell r="M1015"/>
          <cell r="N1015"/>
          <cell r="O1015"/>
          <cell r="P1015"/>
          <cell r="Q1015"/>
          <cell r="R1015"/>
          <cell r="S1015"/>
          <cell r="T1015"/>
          <cell r="U1015"/>
          <cell r="V1015"/>
          <cell r="W1015" t="str">
            <v/>
          </cell>
          <cell r="X1015"/>
          <cell r="Y1015"/>
          <cell r="Z1015"/>
          <cell r="AA1015"/>
          <cell r="AB1015"/>
          <cell r="AC1015"/>
          <cell r="AD1015"/>
          <cell r="AE1015"/>
          <cell r="AF1015"/>
          <cell r="AG1015"/>
          <cell r="AH1015"/>
          <cell r="AI1015"/>
          <cell r="AJ1015"/>
          <cell r="AK1015"/>
          <cell r="AL1015"/>
          <cell r="AM1015"/>
          <cell r="AN1015"/>
          <cell r="AO1015" t="e">
            <v>#N/A</v>
          </cell>
          <cell r="AP1015"/>
          <cell r="AQ1015"/>
          <cell r="AR1015"/>
          <cell r="AS1015"/>
          <cell r="AT1015"/>
          <cell r="AU1015"/>
          <cell r="AV1015"/>
          <cell r="AW1015"/>
          <cell r="AX1015" t="str">
            <v/>
          </cell>
          <cell r="AY1015"/>
          <cell r="AZ1015"/>
          <cell r="BA1015"/>
          <cell r="BB1015"/>
          <cell r="BC1015"/>
          <cell r="BD1015"/>
          <cell r="BE1015"/>
          <cell r="BF1015"/>
          <cell r="BG1015"/>
          <cell r="BH1015"/>
          <cell r="BI1015"/>
          <cell r="BJ1015"/>
          <cell r="BK1015"/>
          <cell r="BL1015"/>
          <cell r="BM1015"/>
          <cell r="BN1015"/>
          <cell r="BO1015"/>
          <cell r="BP1015"/>
          <cell r="BQ1015"/>
          <cell r="BR1015"/>
          <cell r="BS1015"/>
          <cell r="BU1015"/>
          <cell r="BV1015"/>
          <cell r="BW1015"/>
          <cell r="BX1015"/>
          <cell r="BY1015"/>
          <cell r="BZ1015"/>
          <cell r="CA1015"/>
          <cell r="CB1015"/>
          <cell r="CC1015"/>
        </row>
        <row r="1016">
          <cell r="C1016"/>
          <cell r="D1016"/>
          <cell r="E1016"/>
          <cell r="F1016"/>
          <cell r="G1016"/>
          <cell r="H1016"/>
          <cell r="I1016"/>
          <cell r="J1016"/>
          <cell r="K1016"/>
          <cell r="L1016"/>
          <cell r="M1016"/>
          <cell r="N1016"/>
          <cell r="O1016"/>
          <cell r="P1016"/>
          <cell r="Q1016"/>
          <cell r="R1016"/>
          <cell r="S1016"/>
          <cell r="T1016"/>
          <cell r="U1016"/>
          <cell r="V1016"/>
          <cell r="W1016" t="str">
            <v/>
          </cell>
          <cell r="X1016"/>
          <cell r="Y1016"/>
          <cell r="Z1016"/>
          <cell r="AA1016"/>
          <cell r="AB1016"/>
          <cell r="AC1016"/>
          <cell r="AD1016"/>
          <cell r="AE1016"/>
          <cell r="AF1016"/>
          <cell r="AG1016"/>
          <cell r="AH1016"/>
          <cell r="AI1016"/>
          <cell r="AJ1016"/>
          <cell r="AK1016"/>
          <cell r="AL1016"/>
          <cell r="AM1016"/>
          <cell r="AN1016"/>
          <cell r="AO1016" t="e">
            <v>#N/A</v>
          </cell>
          <cell r="AP1016"/>
          <cell r="AQ1016"/>
          <cell r="AR1016"/>
          <cell r="AS1016"/>
          <cell r="AT1016"/>
          <cell r="AU1016"/>
          <cell r="AV1016"/>
          <cell r="AW1016"/>
          <cell r="AX1016" t="str">
            <v/>
          </cell>
          <cell r="AY1016"/>
          <cell r="AZ1016"/>
          <cell r="BA1016"/>
          <cell r="BB1016"/>
          <cell r="BC1016"/>
          <cell r="BD1016"/>
          <cell r="BE1016"/>
          <cell r="BF1016"/>
          <cell r="BG1016"/>
          <cell r="BH1016"/>
          <cell r="BI1016"/>
          <cell r="BJ1016"/>
          <cell r="BK1016"/>
          <cell r="BL1016"/>
          <cell r="BM1016"/>
          <cell r="BN1016"/>
          <cell r="BO1016"/>
          <cell r="BP1016"/>
          <cell r="BQ1016"/>
          <cell r="BR1016"/>
          <cell r="BS1016"/>
          <cell r="BU1016"/>
          <cell r="BV1016"/>
          <cell r="BW1016"/>
          <cell r="BX1016"/>
          <cell r="BY1016"/>
          <cell r="BZ1016"/>
          <cell r="CA1016"/>
          <cell r="CB1016"/>
          <cell r="CC1016"/>
        </row>
        <row r="1017">
          <cell r="C1017"/>
          <cell r="D1017"/>
          <cell r="E1017"/>
          <cell r="F1017"/>
          <cell r="G1017"/>
          <cell r="H1017"/>
          <cell r="I1017"/>
          <cell r="J1017"/>
          <cell r="K1017"/>
          <cell r="L1017"/>
          <cell r="M1017"/>
          <cell r="N1017"/>
          <cell r="O1017"/>
          <cell r="P1017"/>
          <cell r="Q1017"/>
          <cell r="R1017"/>
          <cell r="S1017"/>
          <cell r="T1017"/>
          <cell r="U1017"/>
          <cell r="V1017"/>
          <cell r="W1017" t="str">
            <v/>
          </cell>
          <cell r="X1017"/>
          <cell r="Y1017"/>
          <cell r="Z1017"/>
          <cell r="AA1017"/>
          <cell r="AB1017"/>
          <cell r="AC1017"/>
          <cell r="AD1017"/>
          <cell r="AE1017"/>
          <cell r="AF1017"/>
          <cell r="AG1017"/>
          <cell r="AH1017"/>
          <cell r="AI1017"/>
          <cell r="AJ1017"/>
          <cell r="AK1017"/>
          <cell r="AL1017"/>
          <cell r="AM1017"/>
          <cell r="AN1017"/>
          <cell r="AO1017" t="e">
            <v>#N/A</v>
          </cell>
          <cell r="AP1017"/>
          <cell r="AQ1017"/>
          <cell r="AR1017"/>
          <cell r="AS1017"/>
          <cell r="AT1017"/>
          <cell r="AU1017"/>
          <cell r="AV1017"/>
          <cell r="AW1017"/>
          <cell r="AX1017" t="str">
            <v/>
          </cell>
          <cell r="AY1017"/>
          <cell r="AZ1017"/>
          <cell r="BA1017"/>
          <cell r="BB1017"/>
          <cell r="BC1017"/>
          <cell r="BD1017"/>
          <cell r="BE1017"/>
          <cell r="BF1017"/>
          <cell r="BG1017"/>
          <cell r="BH1017"/>
          <cell r="BI1017"/>
          <cell r="BJ1017"/>
          <cell r="BK1017"/>
          <cell r="BL1017"/>
          <cell r="BM1017"/>
          <cell r="BN1017"/>
          <cell r="BO1017"/>
          <cell r="BP1017"/>
          <cell r="BQ1017"/>
          <cell r="BR1017"/>
          <cell r="BS1017"/>
          <cell r="BU1017"/>
          <cell r="BV1017"/>
          <cell r="BW1017"/>
          <cell r="BX1017"/>
          <cell r="BY1017"/>
          <cell r="BZ1017"/>
          <cell r="CA1017"/>
          <cell r="CB1017"/>
          <cell r="CC1017"/>
        </row>
        <row r="1018">
          <cell r="C1018"/>
          <cell r="D1018"/>
          <cell r="E1018"/>
          <cell r="F1018"/>
          <cell r="G1018"/>
          <cell r="H1018"/>
          <cell r="I1018"/>
          <cell r="J1018"/>
          <cell r="K1018"/>
          <cell r="L1018"/>
          <cell r="M1018"/>
          <cell r="N1018"/>
          <cell r="O1018"/>
          <cell r="P1018"/>
          <cell r="Q1018"/>
          <cell r="R1018"/>
          <cell r="S1018"/>
          <cell r="T1018"/>
          <cell r="U1018"/>
          <cell r="V1018"/>
          <cell r="W1018" t="str">
            <v/>
          </cell>
          <cell r="X1018"/>
          <cell r="Y1018"/>
          <cell r="Z1018"/>
          <cell r="AA1018"/>
          <cell r="AB1018"/>
          <cell r="AC1018"/>
          <cell r="AD1018"/>
          <cell r="AE1018"/>
          <cell r="AF1018"/>
          <cell r="AG1018"/>
          <cell r="AH1018"/>
          <cell r="AI1018"/>
          <cell r="AJ1018"/>
          <cell r="AK1018"/>
          <cell r="AL1018"/>
          <cell r="AM1018"/>
          <cell r="AN1018"/>
          <cell r="AO1018" t="e">
            <v>#N/A</v>
          </cell>
          <cell r="AP1018"/>
          <cell r="AQ1018"/>
          <cell r="AR1018"/>
          <cell r="AS1018"/>
          <cell r="AT1018"/>
          <cell r="AU1018"/>
          <cell r="AV1018"/>
          <cell r="AW1018"/>
          <cell r="AX1018" t="str">
            <v/>
          </cell>
          <cell r="AY1018"/>
          <cell r="AZ1018"/>
          <cell r="BA1018"/>
          <cell r="BB1018"/>
          <cell r="BC1018"/>
          <cell r="BD1018"/>
          <cell r="BE1018"/>
          <cell r="BF1018"/>
          <cell r="BG1018"/>
          <cell r="BH1018"/>
          <cell r="BI1018"/>
          <cell r="BJ1018"/>
          <cell r="BK1018"/>
          <cell r="BL1018"/>
          <cell r="BM1018"/>
          <cell r="BN1018"/>
          <cell r="BO1018"/>
          <cell r="BP1018"/>
          <cell r="BQ1018"/>
          <cell r="BR1018"/>
          <cell r="BS1018"/>
          <cell r="BU1018"/>
          <cell r="BV1018"/>
          <cell r="BW1018"/>
          <cell r="BX1018"/>
          <cell r="BY1018"/>
          <cell r="BZ1018"/>
          <cell r="CA1018"/>
          <cell r="CB1018"/>
          <cell r="CC1018"/>
        </row>
        <row r="1019">
          <cell r="C1019"/>
          <cell r="D1019"/>
          <cell r="E1019"/>
          <cell r="F1019"/>
          <cell r="G1019"/>
          <cell r="H1019"/>
          <cell r="I1019"/>
          <cell r="J1019"/>
          <cell r="K1019"/>
          <cell r="L1019"/>
          <cell r="M1019"/>
          <cell r="N1019"/>
          <cell r="O1019"/>
          <cell r="P1019"/>
          <cell r="Q1019"/>
          <cell r="R1019"/>
          <cell r="S1019"/>
          <cell r="T1019"/>
          <cell r="U1019"/>
          <cell r="V1019"/>
          <cell r="W1019" t="str">
            <v/>
          </cell>
          <cell r="X1019"/>
          <cell r="Y1019"/>
          <cell r="Z1019"/>
          <cell r="AA1019"/>
          <cell r="AB1019"/>
          <cell r="AC1019"/>
          <cell r="AD1019"/>
          <cell r="AE1019"/>
          <cell r="AF1019"/>
          <cell r="AG1019"/>
          <cell r="AH1019"/>
          <cell r="AI1019"/>
          <cell r="AJ1019"/>
          <cell r="AK1019"/>
          <cell r="AL1019"/>
          <cell r="AM1019"/>
          <cell r="AN1019"/>
          <cell r="AO1019" t="e">
            <v>#N/A</v>
          </cell>
          <cell r="AP1019"/>
          <cell r="AQ1019"/>
          <cell r="AR1019"/>
          <cell r="AS1019"/>
          <cell r="AT1019"/>
          <cell r="AU1019"/>
          <cell r="AV1019"/>
          <cell r="AW1019"/>
          <cell r="AX1019" t="str">
            <v/>
          </cell>
          <cell r="AY1019"/>
          <cell r="AZ1019"/>
          <cell r="BA1019"/>
          <cell r="BB1019"/>
          <cell r="BC1019"/>
          <cell r="BD1019"/>
          <cell r="BE1019"/>
          <cell r="BF1019"/>
          <cell r="BG1019"/>
          <cell r="BH1019"/>
          <cell r="BI1019"/>
          <cell r="BJ1019"/>
          <cell r="BK1019"/>
          <cell r="BL1019"/>
          <cell r="BM1019"/>
          <cell r="BN1019"/>
          <cell r="BO1019"/>
          <cell r="BP1019"/>
          <cell r="BQ1019"/>
          <cell r="BR1019"/>
          <cell r="BS1019"/>
          <cell r="BU1019"/>
          <cell r="BV1019"/>
          <cell r="BW1019"/>
          <cell r="BX1019"/>
          <cell r="BY1019"/>
          <cell r="BZ1019"/>
          <cell r="CA1019"/>
          <cell r="CB1019"/>
          <cell r="CC1019"/>
        </row>
        <row r="1020">
          <cell r="C1020"/>
          <cell r="D1020"/>
          <cell r="E1020"/>
          <cell r="F1020"/>
          <cell r="G1020"/>
          <cell r="H1020"/>
          <cell r="I1020"/>
          <cell r="J1020"/>
          <cell r="K1020"/>
          <cell r="L1020"/>
          <cell r="M1020"/>
          <cell r="N1020"/>
          <cell r="O1020"/>
          <cell r="P1020"/>
          <cell r="Q1020"/>
          <cell r="R1020"/>
          <cell r="S1020"/>
          <cell r="T1020"/>
          <cell r="U1020"/>
          <cell r="V1020"/>
          <cell r="W1020" t="str">
            <v/>
          </cell>
          <cell r="X1020"/>
          <cell r="Y1020"/>
          <cell r="Z1020"/>
          <cell r="AA1020"/>
          <cell r="AB1020"/>
          <cell r="AC1020"/>
          <cell r="AD1020"/>
          <cell r="AE1020"/>
          <cell r="AF1020"/>
          <cell r="AG1020"/>
          <cell r="AH1020"/>
          <cell r="AI1020"/>
          <cell r="AJ1020"/>
          <cell r="AK1020"/>
          <cell r="AL1020"/>
          <cell r="AM1020"/>
          <cell r="AN1020"/>
          <cell r="AO1020" t="e">
            <v>#N/A</v>
          </cell>
          <cell r="AP1020"/>
          <cell r="AQ1020"/>
          <cell r="AR1020"/>
          <cell r="AS1020"/>
          <cell r="AT1020"/>
          <cell r="AU1020"/>
          <cell r="AV1020"/>
          <cell r="AW1020"/>
          <cell r="AX1020" t="str">
            <v/>
          </cell>
          <cell r="AY1020"/>
          <cell r="AZ1020"/>
          <cell r="BA1020"/>
          <cell r="BB1020"/>
          <cell r="BC1020"/>
          <cell r="BD1020"/>
          <cell r="BE1020"/>
          <cell r="BF1020"/>
          <cell r="BG1020"/>
          <cell r="BH1020"/>
          <cell r="BI1020"/>
          <cell r="BJ1020"/>
          <cell r="BK1020"/>
          <cell r="BL1020"/>
          <cell r="BM1020"/>
          <cell r="BN1020"/>
          <cell r="BO1020"/>
          <cell r="BP1020"/>
          <cell r="BQ1020"/>
          <cell r="BR1020"/>
          <cell r="BS1020"/>
          <cell r="BU1020"/>
          <cell r="BV1020"/>
          <cell r="BW1020"/>
          <cell r="BX1020"/>
          <cell r="BY1020"/>
          <cell r="BZ1020"/>
          <cell r="CA1020"/>
          <cell r="CB1020"/>
          <cell r="CC1020"/>
        </row>
        <row r="1021">
          <cell r="C1021"/>
          <cell r="D1021"/>
          <cell r="E1021"/>
          <cell r="F1021"/>
          <cell r="G1021"/>
          <cell r="H1021"/>
          <cell r="I1021"/>
          <cell r="J1021"/>
          <cell r="K1021"/>
          <cell r="L1021"/>
          <cell r="M1021"/>
          <cell r="N1021"/>
          <cell r="O1021"/>
          <cell r="P1021"/>
          <cell r="Q1021"/>
          <cell r="R1021"/>
          <cell r="S1021"/>
          <cell r="T1021"/>
          <cell r="U1021"/>
          <cell r="V1021"/>
          <cell r="W1021" t="str">
            <v/>
          </cell>
          <cell r="X1021"/>
          <cell r="Y1021"/>
          <cell r="Z1021"/>
          <cell r="AA1021"/>
          <cell r="AB1021"/>
          <cell r="AC1021"/>
          <cell r="AD1021"/>
          <cell r="AE1021"/>
          <cell r="AF1021"/>
          <cell r="AG1021"/>
          <cell r="AH1021"/>
          <cell r="AI1021"/>
          <cell r="AJ1021"/>
          <cell r="AK1021"/>
          <cell r="AL1021"/>
          <cell r="AM1021"/>
          <cell r="AN1021"/>
          <cell r="AO1021" t="e">
            <v>#N/A</v>
          </cell>
          <cell r="AP1021"/>
          <cell r="AQ1021"/>
          <cell r="AR1021"/>
          <cell r="AS1021"/>
          <cell r="AT1021"/>
          <cell r="AU1021"/>
          <cell r="AV1021"/>
          <cell r="AW1021"/>
          <cell r="AX1021" t="str">
            <v/>
          </cell>
          <cell r="AY1021"/>
          <cell r="AZ1021"/>
          <cell r="BA1021"/>
          <cell r="BB1021"/>
          <cell r="BC1021"/>
          <cell r="BD1021"/>
          <cell r="BE1021"/>
          <cell r="BF1021"/>
          <cell r="BG1021"/>
          <cell r="BH1021"/>
          <cell r="BI1021"/>
          <cell r="BJ1021"/>
          <cell r="BK1021"/>
          <cell r="BL1021"/>
          <cell r="BM1021"/>
          <cell r="BN1021"/>
          <cell r="BO1021"/>
          <cell r="BP1021"/>
          <cell r="BQ1021"/>
          <cell r="BR1021"/>
          <cell r="BS1021"/>
          <cell r="BU1021"/>
          <cell r="BV1021"/>
          <cell r="BW1021"/>
          <cell r="BX1021"/>
          <cell r="BY1021"/>
          <cell r="BZ1021"/>
          <cell r="CA1021"/>
          <cell r="CB1021"/>
          <cell r="CC1021"/>
        </row>
        <row r="1022">
          <cell r="C1022"/>
          <cell r="D1022"/>
          <cell r="E1022"/>
          <cell r="F1022"/>
          <cell r="G1022"/>
          <cell r="H1022"/>
          <cell r="I1022"/>
          <cell r="J1022"/>
          <cell r="K1022"/>
          <cell r="L1022"/>
          <cell r="M1022"/>
          <cell r="N1022"/>
          <cell r="O1022"/>
          <cell r="P1022"/>
          <cell r="Q1022"/>
          <cell r="R1022"/>
          <cell r="S1022"/>
          <cell r="T1022"/>
          <cell r="U1022"/>
          <cell r="V1022"/>
          <cell r="W1022" t="str">
            <v/>
          </cell>
          <cell r="X1022"/>
          <cell r="Y1022"/>
          <cell r="Z1022"/>
          <cell r="AA1022"/>
          <cell r="AB1022"/>
          <cell r="AC1022"/>
          <cell r="AD1022"/>
          <cell r="AE1022"/>
          <cell r="AF1022"/>
          <cell r="AG1022"/>
          <cell r="AH1022"/>
          <cell r="AI1022"/>
          <cell r="AJ1022"/>
          <cell r="AK1022"/>
          <cell r="AL1022"/>
          <cell r="AM1022"/>
          <cell r="AN1022"/>
          <cell r="AO1022" t="e">
            <v>#N/A</v>
          </cell>
          <cell r="AP1022"/>
          <cell r="AQ1022"/>
          <cell r="AR1022"/>
          <cell r="AS1022"/>
          <cell r="AT1022"/>
          <cell r="AU1022"/>
          <cell r="AV1022"/>
          <cell r="AW1022"/>
          <cell r="AX1022" t="str">
            <v/>
          </cell>
          <cell r="AY1022"/>
          <cell r="AZ1022"/>
          <cell r="BA1022"/>
          <cell r="BB1022"/>
          <cell r="BC1022"/>
          <cell r="BD1022"/>
          <cell r="BE1022"/>
          <cell r="BF1022"/>
          <cell r="BG1022"/>
          <cell r="BH1022"/>
          <cell r="BI1022"/>
          <cell r="BJ1022"/>
          <cell r="BK1022"/>
          <cell r="BL1022"/>
          <cell r="BM1022"/>
          <cell r="BN1022"/>
          <cell r="BO1022"/>
          <cell r="BP1022"/>
          <cell r="BQ1022"/>
          <cell r="BR1022"/>
          <cell r="BS1022"/>
          <cell r="BU1022"/>
          <cell r="BV1022"/>
          <cell r="BW1022"/>
          <cell r="BX1022"/>
          <cell r="BY1022"/>
          <cell r="BZ1022"/>
          <cell r="CA1022"/>
          <cell r="CB1022"/>
          <cell r="CC1022"/>
        </row>
        <row r="1023">
          <cell r="C1023"/>
          <cell r="D1023"/>
          <cell r="E1023"/>
          <cell r="F1023"/>
          <cell r="G1023"/>
          <cell r="H1023"/>
          <cell r="I1023"/>
          <cell r="J1023"/>
          <cell r="K1023"/>
          <cell r="L1023"/>
          <cell r="M1023"/>
          <cell r="N1023"/>
          <cell r="O1023"/>
          <cell r="P1023"/>
          <cell r="Q1023"/>
          <cell r="R1023"/>
          <cell r="S1023"/>
          <cell r="T1023"/>
          <cell r="U1023"/>
          <cell r="V1023"/>
          <cell r="W1023" t="str">
            <v/>
          </cell>
          <cell r="X1023"/>
          <cell r="Y1023"/>
          <cell r="Z1023"/>
          <cell r="AA1023"/>
          <cell r="AB1023"/>
          <cell r="AC1023"/>
          <cell r="AD1023"/>
          <cell r="AE1023"/>
          <cell r="AF1023"/>
          <cell r="AG1023"/>
          <cell r="AH1023"/>
          <cell r="AI1023"/>
          <cell r="AJ1023"/>
          <cell r="AK1023"/>
          <cell r="AL1023"/>
          <cell r="AM1023"/>
          <cell r="AN1023"/>
          <cell r="AO1023" t="e">
            <v>#N/A</v>
          </cell>
          <cell r="AP1023"/>
          <cell r="AQ1023"/>
          <cell r="AR1023"/>
          <cell r="AS1023"/>
          <cell r="AT1023"/>
          <cell r="AU1023"/>
          <cell r="AV1023"/>
          <cell r="AW1023"/>
          <cell r="AX1023" t="str">
            <v/>
          </cell>
          <cell r="AY1023"/>
          <cell r="AZ1023"/>
          <cell r="BA1023"/>
          <cell r="BB1023"/>
          <cell r="BC1023"/>
          <cell r="BD1023"/>
          <cell r="BE1023"/>
          <cell r="BF1023"/>
          <cell r="BG1023"/>
          <cell r="BH1023"/>
          <cell r="BI1023"/>
          <cell r="BJ1023"/>
          <cell r="BK1023"/>
          <cell r="BL1023"/>
          <cell r="BM1023"/>
          <cell r="BN1023"/>
          <cell r="BO1023"/>
          <cell r="BP1023"/>
          <cell r="BQ1023"/>
          <cell r="BR1023"/>
          <cell r="BS1023"/>
          <cell r="BU1023"/>
          <cell r="BV1023"/>
          <cell r="BW1023"/>
          <cell r="BX1023"/>
          <cell r="BY1023"/>
          <cell r="BZ1023"/>
          <cell r="CA1023"/>
          <cell r="CB1023"/>
          <cell r="CC1023"/>
        </row>
        <row r="1024">
          <cell r="C1024"/>
          <cell r="D1024"/>
          <cell r="E1024"/>
          <cell r="F1024"/>
          <cell r="G1024"/>
          <cell r="H1024"/>
          <cell r="I1024"/>
          <cell r="J1024"/>
          <cell r="K1024"/>
          <cell r="L1024"/>
          <cell r="M1024"/>
          <cell r="N1024"/>
          <cell r="O1024"/>
          <cell r="P1024"/>
          <cell r="Q1024"/>
          <cell r="R1024"/>
          <cell r="S1024"/>
          <cell r="T1024"/>
          <cell r="U1024"/>
          <cell r="V1024"/>
          <cell r="W1024" t="str">
            <v/>
          </cell>
          <cell r="X1024"/>
          <cell r="Y1024"/>
          <cell r="Z1024"/>
          <cell r="AA1024"/>
          <cell r="AB1024"/>
          <cell r="AC1024"/>
          <cell r="AD1024"/>
          <cell r="AE1024"/>
          <cell r="AF1024"/>
          <cell r="AG1024"/>
          <cell r="AH1024"/>
          <cell r="AI1024"/>
          <cell r="AJ1024"/>
          <cell r="AK1024"/>
          <cell r="AL1024"/>
          <cell r="AM1024"/>
          <cell r="AN1024"/>
          <cell r="AO1024" t="e">
            <v>#N/A</v>
          </cell>
          <cell r="AP1024"/>
          <cell r="AQ1024"/>
          <cell r="AR1024"/>
          <cell r="AS1024"/>
          <cell r="AT1024"/>
          <cell r="AU1024"/>
          <cell r="AV1024"/>
          <cell r="AW1024"/>
          <cell r="AX1024" t="str">
            <v/>
          </cell>
          <cell r="AY1024"/>
          <cell r="AZ1024"/>
          <cell r="BA1024"/>
          <cell r="BB1024"/>
          <cell r="BC1024"/>
          <cell r="BD1024"/>
          <cell r="BE1024"/>
          <cell r="BF1024"/>
          <cell r="BG1024"/>
          <cell r="BH1024"/>
          <cell r="BI1024"/>
          <cell r="BJ1024"/>
          <cell r="BK1024"/>
          <cell r="BL1024"/>
          <cell r="BM1024"/>
          <cell r="BN1024"/>
          <cell r="BO1024"/>
          <cell r="BP1024"/>
          <cell r="BQ1024"/>
          <cell r="BR1024"/>
          <cell r="BS1024"/>
          <cell r="BU1024"/>
          <cell r="BV1024"/>
          <cell r="BW1024"/>
          <cell r="BX1024"/>
          <cell r="BY1024"/>
          <cell r="BZ1024"/>
          <cell r="CA1024"/>
          <cell r="CB1024"/>
          <cell r="CC1024"/>
        </row>
        <row r="1025">
          <cell r="C1025"/>
          <cell r="D1025"/>
          <cell r="E1025"/>
          <cell r="F1025"/>
          <cell r="G1025"/>
          <cell r="H1025"/>
          <cell r="I1025"/>
          <cell r="J1025"/>
          <cell r="K1025"/>
          <cell r="L1025"/>
          <cell r="M1025"/>
          <cell r="N1025"/>
          <cell r="O1025"/>
          <cell r="P1025"/>
          <cell r="Q1025"/>
          <cell r="R1025"/>
          <cell r="S1025"/>
          <cell r="T1025"/>
          <cell r="U1025"/>
          <cell r="V1025"/>
          <cell r="W1025" t="str">
            <v/>
          </cell>
          <cell r="X1025"/>
          <cell r="Y1025"/>
          <cell r="Z1025"/>
          <cell r="AA1025"/>
          <cell r="AB1025"/>
          <cell r="AC1025"/>
          <cell r="AD1025"/>
          <cell r="AE1025"/>
          <cell r="AF1025"/>
          <cell r="AG1025"/>
          <cell r="AH1025"/>
          <cell r="AI1025"/>
          <cell r="AJ1025"/>
          <cell r="AK1025"/>
          <cell r="AL1025"/>
          <cell r="AM1025"/>
          <cell r="AN1025"/>
          <cell r="AO1025" t="e">
            <v>#N/A</v>
          </cell>
          <cell r="AP1025"/>
          <cell r="AQ1025"/>
          <cell r="AR1025"/>
          <cell r="AS1025"/>
          <cell r="AT1025"/>
          <cell r="AU1025"/>
          <cell r="AV1025"/>
          <cell r="AW1025"/>
          <cell r="AX1025" t="str">
            <v/>
          </cell>
          <cell r="AY1025"/>
          <cell r="AZ1025"/>
          <cell r="BA1025"/>
          <cell r="BB1025"/>
          <cell r="BC1025"/>
          <cell r="BD1025"/>
          <cell r="BE1025"/>
          <cell r="BF1025"/>
          <cell r="BG1025"/>
          <cell r="BH1025"/>
          <cell r="BI1025"/>
          <cell r="BJ1025"/>
          <cell r="BK1025"/>
          <cell r="BL1025"/>
          <cell r="BM1025"/>
          <cell r="BN1025"/>
          <cell r="BO1025"/>
          <cell r="BP1025"/>
          <cell r="BQ1025"/>
          <cell r="BR1025"/>
          <cell r="BS1025"/>
          <cell r="BU1025"/>
          <cell r="BV1025"/>
          <cell r="BW1025"/>
          <cell r="BX1025"/>
          <cell r="BY1025"/>
          <cell r="BZ1025"/>
          <cell r="CA1025"/>
          <cell r="CB1025"/>
          <cell r="CC1025"/>
        </row>
        <row r="1026">
          <cell r="C1026"/>
          <cell r="D1026"/>
          <cell r="E1026"/>
          <cell r="F1026"/>
          <cell r="G1026"/>
          <cell r="H1026"/>
          <cell r="I1026"/>
          <cell r="J1026"/>
          <cell r="K1026"/>
          <cell r="L1026"/>
          <cell r="M1026"/>
          <cell r="N1026"/>
          <cell r="O1026"/>
          <cell r="P1026"/>
          <cell r="Q1026"/>
          <cell r="R1026"/>
          <cell r="S1026"/>
          <cell r="T1026"/>
          <cell r="U1026"/>
          <cell r="V1026"/>
          <cell r="W1026" t="str">
            <v/>
          </cell>
          <cell r="X1026"/>
          <cell r="Y1026"/>
          <cell r="Z1026"/>
          <cell r="AA1026"/>
          <cell r="AB1026"/>
          <cell r="AC1026"/>
          <cell r="AD1026"/>
          <cell r="AE1026"/>
          <cell r="AF1026"/>
          <cell r="AG1026"/>
          <cell r="AH1026"/>
          <cell r="AI1026"/>
          <cell r="AJ1026"/>
          <cell r="AK1026"/>
          <cell r="AL1026"/>
          <cell r="AM1026"/>
          <cell r="AN1026"/>
          <cell r="AO1026" t="e">
            <v>#N/A</v>
          </cell>
          <cell r="AP1026"/>
          <cell r="AQ1026"/>
          <cell r="AR1026"/>
          <cell r="AS1026"/>
          <cell r="AT1026"/>
          <cell r="AU1026"/>
          <cell r="AV1026"/>
          <cell r="AW1026"/>
          <cell r="AX1026" t="str">
            <v/>
          </cell>
          <cell r="AY1026"/>
          <cell r="AZ1026"/>
          <cell r="BA1026"/>
          <cell r="BB1026"/>
          <cell r="BC1026"/>
          <cell r="BD1026"/>
          <cell r="BE1026"/>
          <cell r="BF1026"/>
          <cell r="BG1026"/>
          <cell r="BH1026"/>
          <cell r="BI1026"/>
          <cell r="BJ1026"/>
          <cell r="BK1026"/>
          <cell r="BL1026"/>
          <cell r="BM1026"/>
          <cell r="BN1026"/>
          <cell r="BO1026"/>
          <cell r="BP1026"/>
          <cell r="BQ1026"/>
          <cell r="BR1026"/>
          <cell r="BS1026"/>
          <cell r="BU1026"/>
          <cell r="BV1026"/>
          <cell r="BW1026"/>
          <cell r="BX1026"/>
          <cell r="BY1026"/>
          <cell r="BZ1026"/>
          <cell r="CA1026"/>
          <cell r="CB1026"/>
          <cell r="CC1026"/>
        </row>
        <row r="1027">
          <cell r="C1027"/>
          <cell r="D1027"/>
          <cell r="E1027"/>
          <cell r="F1027"/>
          <cell r="G1027"/>
          <cell r="H1027"/>
          <cell r="I1027"/>
          <cell r="J1027"/>
          <cell r="K1027"/>
          <cell r="L1027"/>
          <cell r="M1027"/>
          <cell r="N1027"/>
          <cell r="O1027"/>
          <cell r="P1027"/>
          <cell r="Q1027"/>
          <cell r="R1027"/>
          <cell r="S1027"/>
          <cell r="T1027"/>
          <cell r="U1027"/>
          <cell r="V1027"/>
          <cell r="W1027" t="str">
            <v/>
          </cell>
          <cell r="X1027"/>
          <cell r="Y1027"/>
          <cell r="Z1027"/>
          <cell r="AA1027"/>
          <cell r="AB1027"/>
          <cell r="AC1027"/>
          <cell r="AD1027"/>
          <cell r="AE1027"/>
          <cell r="AF1027"/>
          <cell r="AG1027"/>
          <cell r="AH1027"/>
          <cell r="AI1027"/>
          <cell r="AJ1027"/>
          <cell r="AK1027"/>
          <cell r="AL1027"/>
          <cell r="AM1027"/>
          <cell r="AN1027"/>
          <cell r="AO1027" t="e">
            <v>#N/A</v>
          </cell>
          <cell r="AP1027"/>
          <cell r="AQ1027"/>
          <cell r="AR1027"/>
          <cell r="AS1027"/>
          <cell r="AT1027"/>
          <cell r="AU1027"/>
          <cell r="AV1027"/>
          <cell r="AW1027"/>
          <cell r="AX1027" t="str">
            <v/>
          </cell>
          <cell r="AY1027"/>
          <cell r="AZ1027"/>
          <cell r="BA1027"/>
          <cell r="BB1027"/>
          <cell r="BC1027"/>
          <cell r="BD1027"/>
          <cell r="BE1027"/>
          <cell r="BF1027"/>
          <cell r="BG1027"/>
          <cell r="BH1027"/>
          <cell r="BI1027"/>
          <cell r="BJ1027"/>
          <cell r="BK1027"/>
          <cell r="BL1027"/>
          <cell r="BM1027"/>
          <cell r="BN1027"/>
          <cell r="BO1027"/>
          <cell r="BP1027"/>
          <cell r="BQ1027"/>
          <cell r="BR1027"/>
          <cell r="BS1027"/>
          <cell r="BU1027"/>
          <cell r="BV1027"/>
          <cell r="BW1027"/>
          <cell r="BX1027"/>
          <cell r="BY1027"/>
          <cell r="BZ1027"/>
          <cell r="CA1027"/>
          <cell r="CB1027"/>
          <cell r="CC1027"/>
        </row>
        <row r="1028">
          <cell r="C1028"/>
          <cell r="D1028"/>
          <cell r="E1028"/>
          <cell r="F1028"/>
          <cell r="G1028"/>
          <cell r="H1028"/>
          <cell r="I1028"/>
          <cell r="J1028"/>
          <cell r="K1028"/>
          <cell r="L1028"/>
          <cell r="M1028"/>
          <cell r="N1028"/>
          <cell r="O1028"/>
          <cell r="P1028"/>
          <cell r="Q1028"/>
          <cell r="R1028"/>
          <cell r="S1028"/>
          <cell r="T1028"/>
          <cell r="U1028"/>
          <cell r="V1028"/>
          <cell r="W1028" t="str">
            <v/>
          </cell>
          <cell r="X1028"/>
          <cell r="Y1028"/>
          <cell r="Z1028"/>
          <cell r="AA1028"/>
          <cell r="AB1028"/>
          <cell r="AC1028"/>
          <cell r="AD1028"/>
          <cell r="AE1028"/>
          <cell r="AF1028"/>
          <cell r="AG1028"/>
          <cell r="AH1028"/>
          <cell r="AI1028"/>
          <cell r="AJ1028"/>
          <cell r="AK1028"/>
          <cell r="AL1028"/>
          <cell r="AM1028"/>
          <cell r="AN1028"/>
          <cell r="AO1028" t="e">
            <v>#N/A</v>
          </cell>
          <cell r="AP1028"/>
          <cell r="AQ1028"/>
          <cell r="AR1028"/>
          <cell r="AS1028"/>
          <cell r="AT1028"/>
          <cell r="AU1028"/>
          <cell r="AV1028"/>
          <cell r="AW1028"/>
          <cell r="AX1028" t="str">
            <v/>
          </cell>
          <cell r="AY1028"/>
          <cell r="AZ1028"/>
          <cell r="BA1028"/>
          <cell r="BB1028"/>
          <cell r="BC1028"/>
          <cell r="BD1028"/>
          <cell r="BE1028"/>
          <cell r="BF1028"/>
          <cell r="BG1028"/>
          <cell r="BH1028"/>
          <cell r="BI1028"/>
          <cell r="BJ1028"/>
          <cell r="BK1028"/>
          <cell r="BL1028"/>
          <cell r="BM1028"/>
          <cell r="BN1028"/>
          <cell r="BO1028"/>
          <cell r="BP1028"/>
          <cell r="BQ1028"/>
          <cell r="BR1028"/>
          <cell r="BS1028"/>
          <cell r="BU1028"/>
          <cell r="BV1028"/>
          <cell r="BW1028"/>
          <cell r="BX1028"/>
          <cell r="BY1028"/>
          <cell r="BZ1028"/>
          <cell r="CA1028"/>
          <cell r="CB1028"/>
          <cell r="CC1028"/>
        </row>
        <row r="1029">
          <cell r="C1029"/>
          <cell r="D1029"/>
          <cell r="E1029"/>
          <cell r="F1029"/>
          <cell r="G1029"/>
          <cell r="H1029"/>
          <cell r="I1029"/>
          <cell r="J1029"/>
          <cell r="K1029"/>
          <cell r="L1029"/>
          <cell r="M1029"/>
          <cell r="N1029"/>
          <cell r="O1029"/>
          <cell r="P1029"/>
          <cell r="Q1029"/>
          <cell r="R1029"/>
          <cell r="S1029"/>
          <cell r="T1029"/>
          <cell r="U1029"/>
          <cell r="V1029"/>
          <cell r="W1029" t="str">
            <v/>
          </cell>
          <cell r="X1029"/>
          <cell r="Y1029"/>
          <cell r="Z1029"/>
          <cell r="AA1029"/>
          <cell r="AB1029"/>
          <cell r="AC1029"/>
          <cell r="AD1029"/>
          <cell r="AE1029"/>
          <cell r="AF1029"/>
          <cell r="AG1029"/>
          <cell r="AH1029"/>
          <cell r="AI1029"/>
          <cell r="AJ1029"/>
          <cell r="AK1029"/>
          <cell r="AL1029"/>
          <cell r="AM1029"/>
          <cell r="AN1029"/>
          <cell r="AO1029" t="e">
            <v>#N/A</v>
          </cell>
          <cell r="AP1029"/>
          <cell r="AQ1029"/>
          <cell r="AR1029"/>
          <cell r="AS1029"/>
          <cell r="AT1029"/>
          <cell r="AU1029"/>
          <cell r="AV1029"/>
          <cell r="AW1029"/>
          <cell r="AX1029" t="str">
            <v/>
          </cell>
          <cell r="AY1029"/>
          <cell r="AZ1029"/>
          <cell r="BA1029"/>
          <cell r="BB1029"/>
          <cell r="BC1029"/>
          <cell r="BD1029"/>
          <cell r="BE1029"/>
          <cell r="BF1029"/>
          <cell r="BG1029"/>
          <cell r="BH1029"/>
          <cell r="BI1029"/>
          <cell r="BJ1029"/>
          <cell r="BK1029"/>
          <cell r="BL1029"/>
          <cell r="BM1029"/>
          <cell r="BN1029"/>
          <cell r="BO1029"/>
          <cell r="BP1029"/>
          <cell r="BQ1029"/>
          <cell r="BR1029"/>
          <cell r="BS1029"/>
          <cell r="BU1029"/>
          <cell r="BV1029"/>
          <cell r="BW1029"/>
          <cell r="BX1029"/>
          <cell r="BY1029"/>
          <cell r="BZ1029"/>
          <cell r="CA1029"/>
          <cell r="CB1029"/>
          <cell r="CC1029"/>
        </row>
        <row r="1030">
          <cell r="C1030"/>
          <cell r="D1030"/>
          <cell r="E1030"/>
          <cell r="F1030"/>
          <cell r="G1030"/>
          <cell r="H1030"/>
          <cell r="I1030"/>
          <cell r="J1030"/>
          <cell r="K1030"/>
          <cell r="L1030"/>
          <cell r="M1030"/>
          <cell r="N1030"/>
          <cell r="O1030"/>
          <cell r="P1030"/>
          <cell r="Q1030"/>
          <cell r="R1030"/>
          <cell r="S1030"/>
          <cell r="T1030"/>
          <cell r="U1030"/>
          <cell r="V1030"/>
          <cell r="W1030" t="str">
            <v/>
          </cell>
          <cell r="X1030"/>
          <cell r="Y1030"/>
          <cell r="Z1030"/>
          <cell r="AA1030"/>
          <cell r="AB1030"/>
          <cell r="AC1030"/>
          <cell r="AD1030"/>
          <cell r="AE1030"/>
          <cell r="AF1030"/>
          <cell r="AG1030"/>
          <cell r="AH1030"/>
          <cell r="AI1030"/>
          <cell r="AJ1030"/>
          <cell r="AK1030"/>
          <cell r="AL1030"/>
          <cell r="AM1030"/>
          <cell r="AN1030"/>
          <cell r="AO1030" t="e">
            <v>#N/A</v>
          </cell>
          <cell r="AP1030"/>
          <cell r="AQ1030"/>
          <cell r="AR1030"/>
          <cell r="AS1030"/>
          <cell r="AT1030"/>
          <cell r="AU1030"/>
          <cell r="AV1030"/>
          <cell r="AW1030"/>
          <cell r="AX1030" t="str">
            <v/>
          </cell>
          <cell r="AY1030"/>
          <cell r="AZ1030"/>
          <cell r="BA1030"/>
          <cell r="BB1030"/>
          <cell r="BC1030"/>
          <cell r="BD1030"/>
          <cell r="BE1030"/>
          <cell r="BF1030"/>
          <cell r="BG1030"/>
          <cell r="BH1030"/>
          <cell r="BI1030"/>
          <cell r="BJ1030"/>
          <cell r="BK1030"/>
          <cell r="BL1030"/>
          <cell r="BM1030"/>
          <cell r="BN1030"/>
          <cell r="BO1030"/>
          <cell r="BP1030"/>
          <cell r="BQ1030"/>
          <cell r="BR1030"/>
          <cell r="BS1030"/>
          <cell r="BU1030"/>
          <cell r="BV1030"/>
          <cell r="BW1030"/>
          <cell r="BX1030"/>
          <cell r="BY1030"/>
          <cell r="BZ1030"/>
          <cell r="CA1030"/>
          <cell r="CB1030"/>
          <cell r="CC1030"/>
        </row>
        <row r="1031">
          <cell r="C1031"/>
          <cell r="D1031"/>
          <cell r="E1031"/>
          <cell r="F1031"/>
          <cell r="G1031"/>
          <cell r="H1031"/>
          <cell r="I1031"/>
          <cell r="J1031"/>
          <cell r="K1031"/>
          <cell r="L1031"/>
          <cell r="M1031"/>
          <cell r="N1031"/>
          <cell r="O1031"/>
          <cell r="P1031"/>
          <cell r="Q1031"/>
          <cell r="R1031"/>
          <cell r="S1031"/>
          <cell r="T1031"/>
          <cell r="U1031"/>
          <cell r="V1031"/>
          <cell r="W1031" t="str">
            <v/>
          </cell>
          <cell r="X1031"/>
          <cell r="Y1031"/>
          <cell r="Z1031"/>
          <cell r="AA1031"/>
          <cell r="AB1031"/>
          <cell r="AC1031"/>
          <cell r="AD1031"/>
          <cell r="AE1031"/>
          <cell r="AF1031"/>
          <cell r="AG1031"/>
          <cell r="AH1031"/>
          <cell r="AI1031"/>
          <cell r="AJ1031"/>
          <cell r="AK1031"/>
          <cell r="AL1031"/>
          <cell r="AM1031"/>
          <cell r="AN1031"/>
          <cell r="AO1031" t="e">
            <v>#N/A</v>
          </cell>
          <cell r="AP1031"/>
          <cell r="AQ1031"/>
          <cell r="AR1031"/>
          <cell r="AS1031"/>
          <cell r="AT1031"/>
          <cell r="AU1031"/>
          <cell r="AV1031"/>
          <cell r="AW1031"/>
          <cell r="AX1031" t="str">
            <v/>
          </cell>
          <cell r="AY1031"/>
          <cell r="AZ1031"/>
          <cell r="BA1031"/>
          <cell r="BB1031"/>
          <cell r="BC1031"/>
          <cell r="BD1031"/>
          <cell r="BE1031"/>
          <cell r="BF1031"/>
          <cell r="BG1031"/>
          <cell r="BH1031"/>
          <cell r="BI1031"/>
          <cell r="BJ1031"/>
          <cell r="BK1031"/>
          <cell r="BL1031"/>
          <cell r="BM1031"/>
          <cell r="BN1031"/>
          <cell r="BO1031"/>
          <cell r="BP1031"/>
          <cell r="BQ1031"/>
          <cell r="BR1031"/>
          <cell r="BS1031"/>
          <cell r="BU1031"/>
          <cell r="BV1031"/>
          <cell r="BW1031"/>
          <cell r="BX1031"/>
          <cell r="BY1031"/>
          <cell r="BZ1031"/>
          <cell r="CA1031"/>
          <cell r="CB1031"/>
          <cell r="CC1031"/>
        </row>
        <row r="1032">
          <cell r="C1032"/>
          <cell r="D1032"/>
          <cell r="E1032"/>
          <cell r="F1032"/>
          <cell r="G1032"/>
          <cell r="H1032"/>
          <cell r="I1032"/>
          <cell r="J1032"/>
          <cell r="K1032"/>
          <cell r="L1032"/>
          <cell r="M1032"/>
          <cell r="N1032"/>
          <cell r="O1032"/>
          <cell r="P1032"/>
          <cell r="Q1032"/>
          <cell r="R1032"/>
          <cell r="S1032"/>
          <cell r="T1032"/>
          <cell r="U1032"/>
          <cell r="V1032"/>
          <cell r="W1032" t="str">
            <v/>
          </cell>
          <cell r="X1032"/>
          <cell r="Y1032"/>
          <cell r="Z1032"/>
          <cell r="AA1032"/>
          <cell r="AB1032"/>
          <cell r="AC1032"/>
          <cell r="AD1032"/>
          <cell r="AE1032"/>
          <cell r="AF1032"/>
          <cell r="AG1032"/>
          <cell r="AH1032"/>
          <cell r="AI1032"/>
          <cell r="AJ1032"/>
          <cell r="AK1032"/>
          <cell r="AL1032"/>
          <cell r="AM1032"/>
          <cell r="AN1032"/>
          <cell r="AO1032" t="e">
            <v>#N/A</v>
          </cell>
          <cell r="AP1032"/>
          <cell r="AQ1032"/>
          <cell r="AR1032"/>
          <cell r="AS1032"/>
          <cell r="AT1032"/>
          <cell r="AU1032"/>
          <cell r="AV1032"/>
          <cell r="AW1032"/>
          <cell r="AX1032" t="str">
            <v/>
          </cell>
          <cell r="AY1032"/>
          <cell r="AZ1032"/>
          <cell r="BA1032"/>
          <cell r="BB1032"/>
          <cell r="BC1032"/>
          <cell r="BD1032"/>
          <cell r="BE1032"/>
          <cell r="BF1032"/>
          <cell r="BG1032"/>
          <cell r="BH1032"/>
          <cell r="BI1032"/>
          <cell r="BJ1032"/>
          <cell r="BK1032"/>
          <cell r="BL1032"/>
          <cell r="BM1032"/>
          <cell r="BN1032"/>
          <cell r="BO1032"/>
          <cell r="BP1032"/>
          <cell r="BQ1032"/>
          <cell r="BR1032"/>
          <cell r="BS1032"/>
          <cell r="BU1032"/>
          <cell r="BV1032"/>
          <cell r="BW1032"/>
          <cell r="BX1032"/>
          <cell r="BY1032"/>
          <cell r="BZ1032"/>
          <cell r="CA1032"/>
          <cell r="CB1032"/>
          <cell r="CC1032"/>
        </row>
        <row r="1033">
          <cell r="C1033"/>
          <cell r="D1033"/>
          <cell r="E1033"/>
          <cell r="F1033"/>
          <cell r="G1033"/>
          <cell r="H1033"/>
          <cell r="I1033"/>
          <cell r="J1033"/>
          <cell r="K1033"/>
          <cell r="L1033"/>
          <cell r="M1033"/>
          <cell r="N1033"/>
          <cell r="O1033"/>
          <cell r="P1033"/>
          <cell r="Q1033"/>
          <cell r="R1033"/>
          <cell r="S1033"/>
          <cell r="T1033"/>
          <cell r="U1033"/>
          <cell r="V1033"/>
          <cell r="W1033" t="str">
            <v/>
          </cell>
          <cell r="X1033"/>
          <cell r="Y1033"/>
          <cell r="Z1033"/>
          <cell r="AA1033"/>
          <cell r="AB1033"/>
          <cell r="AC1033"/>
          <cell r="AD1033"/>
          <cell r="AE1033"/>
          <cell r="AF1033"/>
          <cell r="AG1033"/>
          <cell r="AH1033"/>
          <cell r="AI1033"/>
          <cell r="AJ1033"/>
          <cell r="AK1033"/>
          <cell r="AL1033"/>
          <cell r="AM1033"/>
          <cell r="AN1033"/>
          <cell r="AO1033" t="e">
            <v>#N/A</v>
          </cell>
          <cell r="AP1033"/>
          <cell r="AQ1033"/>
          <cell r="AR1033"/>
          <cell r="AS1033"/>
          <cell r="AT1033"/>
          <cell r="AU1033"/>
          <cell r="AV1033"/>
          <cell r="AW1033"/>
          <cell r="AX1033" t="str">
            <v/>
          </cell>
          <cell r="AY1033"/>
          <cell r="AZ1033"/>
          <cell r="BA1033"/>
          <cell r="BB1033"/>
          <cell r="BC1033"/>
          <cell r="BD1033"/>
          <cell r="BE1033"/>
          <cell r="BF1033"/>
          <cell r="BG1033"/>
          <cell r="BH1033"/>
          <cell r="BI1033"/>
          <cell r="BJ1033"/>
          <cell r="BK1033"/>
          <cell r="BL1033"/>
          <cell r="BM1033"/>
          <cell r="BN1033"/>
          <cell r="BO1033"/>
          <cell r="BP1033"/>
          <cell r="BQ1033"/>
          <cell r="BR1033"/>
          <cell r="BS1033"/>
          <cell r="BU1033"/>
          <cell r="BV1033"/>
          <cell r="BW1033"/>
          <cell r="BX1033"/>
          <cell r="BY1033"/>
          <cell r="BZ1033"/>
          <cell r="CA1033"/>
          <cell r="CB1033"/>
          <cell r="CC1033"/>
        </row>
        <row r="1034">
          <cell r="C1034"/>
          <cell r="D1034"/>
          <cell r="E1034"/>
          <cell r="F1034"/>
          <cell r="G1034"/>
          <cell r="H1034"/>
          <cell r="I1034"/>
          <cell r="J1034"/>
          <cell r="K1034"/>
          <cell r="L1034"/>
          <cell r="M1034"/>
          <cell r="N1034"/>
          <cell r="O1034"/>
          <cell r="P1034"/>
          <cell r="Q1034"/>
          <cell r="R1034"/>
          <cell r="S1034"/>
          <cell r="T1034"/>
          <cell r="U1034"/>
          <cell r="V1034"/>
          <cell r="W1034" t="str">
            <v/>
          </cell>
          <cell r="X1034"/>
          <cell r="Y1034"/>
          <cell r="Z1034"/>
          <cell r="AA1034"/>
          <cell r="AB1034"/>
          <cell r="AC1034"/>
          <cell r="AD1034"/>
          <cell r="AE1034"/>
          <cell r="AF1034"/>
          <cell r="AG1034"/>
          <cell r="AH1034"/>
          <cell r="AI1034"/>
          <cell r="AJ1034"/>
          <cell r="AK1034"/>
          <cell r="AL1034"/>
          <cell r="AM1034"/>
          <cell r="AN1034"/>
          <cell r="AO1034" t="e">
            <v>#N/A</v>
          </cell>
          <cell r="AP1034"/>
          <cell r="AQ1034"/>
          <cell r="AR1034"/>
          <cell r="AS1034"/>
          <cell r="AT1034"/>
          <cell r="AU1034"/>
          <cell r="AV1034"/>
          <cell r="AW1034"/>
          <cell r="AX1034" t="str">
            <v/>
          </cell>
          <cell r="AY1034"/>
          <cell r="AZ1034"/>
          <cell r="BA1034"/>
          <cell r="BB1034"/>
          <cell r="BC1034"/>
          <cell r="BD1034"/>
          <cell r="BE1034"/>
          <cell r="BF1034"/>
          <cell r="BG1034"/>
          <cell r="BH1034"/>
          <cell r="BI1034"/>
          <cell r="BJ1034"/>
          <cell r="BK1034"/>
          <cell r="BL1034"/>
          <cell r="BM1034"/>
          <cell r="BN1034"/>
          <cell r="BO1034"/>
          <cell r="BP1034"/>
          <cell r="BQ1034"/>
          <cell r="BR1034"/>
          <cell r="BS1034"/>
          <cell r="BU1034"/>
          <cell r="BV1034"/>
          <cell r="BW1034"/>
          <cell r="BX1034"/>
          <cell r="BY1034"/>
          <cell r="BZ1034"/>
          <cell r="CA1034"/>
          <cell r="CB1034"/>
          <cell r="CC1034"/>
        </row>
        <row r="1035">
          <cell r="C1035"/>
          <cell r="D1035"/>
          <cell r="E1035"/>
          <cell r="F1035"/>
          <cell r="G1035"/>
          <cell r="H1035"/>
          <cell r="I1035"/>
          <cell r="J1035"/>
          <cell r="K1035"/>
          <cell r="L1035"/>
          <cell r="M1035"/>
          <cell r="N1035"/>
          <cell r="O1035"/>
          <cell r="P1035"/>
          <cell r="Q1035"/>
          <cell r="R1035"/>
          <cell r="S1035"/>
          <cell r="T1035"/>
          <cell r="U1035"/>
          <cell r="V1035"/>
          <cell r="W1035" t="str">
            <v/>
          </cell>
          <cell r="X1035"/>
          <cell r="Y1035"/>
          <cell r="Z1035"/>
          <cell r="AA1035"/>
          <cell r="AB1035"/>
          <cell r="AC1035"/>
          <cell r="AD1035"/>
          <cell r="AE1035"/>
          <cell r="AF1035"/>
          <cell r="AG1035"/>
          <cell r="AH1035"/>
          <cell r="AI1035"/>
          <cell r="AJ1035"/>
          <cell r="AK1035"/>
          <cell r="AL1035"/>
          <cell r="AM1035"/>
          <cell r="AN1035"/>
          <cell r="AO1035" t="e">
            <v>#N/A</v>
          </cell>
          <cell r="AP1035"/>
          <cell r="AQ1035"/>
          <cell r="AR1035"/>
          <cell r="AS1035"/>
          <cell r="AT1035"/>
          <cell r="AU1035"/>
          <cell r="AV1035"/>
          <cell r="AW1035"/>
          <cell r="AX1035" t="str">
            <v/>
          </cell>
          <cell r="AY1035"/>
          <cell r="AZ1035"/>
          <cell r="BA1035"/>
          <cell r="BB1035"/>
          <cell r="BC1035"/>
          <cell r="BD1035"/>
          <cell r="BE1035"/>
          <cell r="BF1035"/>
          <cell r="BG1035"/>
          <cell r="BH1035"/>
          <cell r="BI1035"/>
          <cell r="BJ1035"/>
          <cell r="BK1035"/>
          <cell r="BL1035"/>
          <cell r="BM1035"/>
          <cell r="BN1035"/>
          <cell r="BO1035"/>
          <cell r="BP1035"/>
          <cell r="BQ1035"/>
          <cell r="BR1035"/>
          <cell r="BS1035"/>
          <cell r="BU1035"/>
          <cell r="BV1035"/>
          <cell r="BW1035"/>
          <cell r="BX1035"/>
          <cell r="BY1035"/>
          <cell r="BZ1035"/>
          <cell r="CA1035"/>
          <cell r="CB1035"/>
          <cell r="CC1035"/>
        </row>
        <row r="1036">
          <cell r="C1036"/>
          <cell r="D1036"/>
          <cell r="E1036"/>
          <cell r="F1036"/>
          <cell r="G1036"/>
          <cell r="H1036"/>
          <cell r="I1036"/>
          <cell r="J1036"/>
          <cell r="K1036"/>
          <cell r="L1036"/>
          <cell r="M1036"/>
          <cell r="N1036"/>
          <cell r="O1036"/>
          <cell r="P1036"/>
          <cell r="Q1036"/>
          <cell r="R1036"/>
          <cell r="S1036"/>
          <cell r="T1036"/>
          <cell r="U1036"/>
          <cell r="V1036"/>
          <cell r="W1036" t="str">
            <v/>
          </cell>
          <cell r="X1036"/>
          <cell r="Y1036"/>
          <cell r="Z1036"/>
          <cell r="AA1036"/>
          <cell r="AB1036"/>
          <cell r="AC1036"/>
          <cell r="AD1036"/>
          <cell r="AE1036"/>
          <cell r="AF1036"/>
          <cell r="AG1036"/>
          <cell r="AH1036"/>
          <cell r="AI1036"/>
          <cell r="AJ1036"/>
          <cell r="AK1036"/>
          <cell r="AL1036"/>
          <cell r="AM1036"/>
          <cell r="AN1036"/>
          <cell r="AO1036" t="e">
            <v>#N/A</v>
          </cell>
          <cell r="AP1036"/>
          <cell r="AQ1036"/>
          <cell r="AR1036"/>
          <cell r="AS1036"/>
          <cell r="AT1036"/>
          <cell r="AU1036"/>
          <cell r="AV1036"/>
          <cell r="AW1036"/>
          <cell r="AX1036" t="str">
            <v/>
          </cell>
          <cell r="AY1036"/>
          <cell r="AZ1036"/>
          <cell r="BA1036"/>
          <cell r="BB1036"/>
          <cell r="BC1036"/>
          <cell r="BD1036"/>
          <cell r="BE1036"/>
          <cell r="BF1036"/>
          <cell r="BG1036"/>
          <cell r="BH1036"/>
          <cell r="BI1036"/>
          <cell r="BJ1036"/>
          <cell r="BK1036"/>
          <cell r="BL1036"/>
          <cell r="BM1036"/>
          <cell r="BN1036"/>
          <cell r="BO1036"/>
          <cell r="BP1036"/>
          <cell r="BQ1036"/>
          <cell r="BR1036"/>
          <cell r="BS1036"/>
          <cell r="BU1036"/>
          <cell r="BV1036"/>
          <cell r="BW1036"/>
          <cell r="BX1036"/>
          <cell r="BY1036"/>
          <cell r="BZ1036"/>
          <cell r="CA1036"/>
          <cell r="CB1036"/>
          <cell r="CC1036"/>
        </row>
        <row r="1037">
          <cell r="C1037"/>
          <cell r="D1037"/>
          <cell r="E1037"/>
          <cell r="F1037"/>
          <cell r="G1037"/>
          <cell r="H1037"/>
          <cell r="I1037"/>
          <cell r="J1037"/>
          <cell r="K1037"/>
          <cell r="L1037"/>
          <cell r="M1037"/>
          <cell r="N1037"/>
          <cell r="O1037"/>
          <cell r="P1037"/>
          <cell r="Q1037"/>
          <cell r="R1037"/>
          <cell r="S1037"/>
          <cell r="T1037"/>
          <cell r="U1037"/>
          <cell r="V1037"/>
          <cell r="W1037" t="str">
            <v/>
          </cell>
          <cell r="X1037"/>
          <cell r="Y1037"/>
          <cell r="Z1037"/>
          <cell r="AA1037"/>
          <cell r="AB1037"/>
          <cell r="AC1037"/>
          <cell r="AD1037"/>
          <cell r="AE1037"/>
          <cell r="AF1037"/>
          <cell r="AG1037"/>
          <cell r="AH1037"/>
          <cell r="AI1037"/>
          <cell r="AJ1037"/>
          <cell r="AK1037"/>
          <cell r="AL1037"/>
          <cell r="AM1037"/>
          <cell r="AN1037"/>
          <cell r="AO1037" t="e">
            <v>#N/A</v>
          </cell>
          <cell r="AP1037"/>
          <cell r="AQ1037"/>
          <cell r="AR1037"/>
          <cell r="AS1037"/>
          <cell r="AT1037"/>
          <cell r="AU1037"/>
          <cell r="AV1037"/>
          <cell r="AW1037"/>
          <cell r="AX1037" t="str">
            <v/>
          </cell>
          <cell r="AY1037"/>
          <cell r="AZ1037"/>
          <cell r="BA1037"/>
          <cell r="BB1037"/>
          <cell r="BC1037"/>
          <cell r="BD1037"/>
          <cell r="BE1037"/>
          <cell r="BF1037"/>
          <cell r="BG1037"/>
          <cell r="BH1037"/>
          <cell r="BI1037"/>
          <cell r="BJ1037"/>
          <cell r="BK1037"/>
          <cell r="BL1037"/>
          <cell r="BM1037"/>
          <cell r="BN1037"/>
          <cell r="BO1037"/>
          <cell r="BP1037"/>
          <cell r="BQ1037"/>
          <cell r="BR1037"/>
          <cell r="BS1037"/>
          <cell r="BU1037"/>
          <cell r="BV1037"/>
          <cell r="BW1037"/>
          <cell r="BX1037"/>
          <cell r="BY1037"/>
          <cell r="BZ1037"/>
          <cell r="CA1037"/>
          <cell r="CB1037"/>
          <cell r="CC1037"/>
        </row>
        <row r="1038">
          <cell r="C1038"/>
          <cell r="D1038"/>
          <cell r="E1038"/>
          <cell r="F1038"/>
          <cell r="G1038"/>
          <cell r="H1038"/>
          <cell r="I1038"/>
          <cell r="J1038"/>
          <cell r="K1038"/>
          <cell r="L1038"/>
          <cell r="M1038"/>
          <cell r="N1038"/>
          <cell r="O1038"/>
          <cell r="P1038"/>
          <cell r="Q1038"/>
          <cell r="R1038"/>
          <cell r="S1038"/>
          <cell r="T1038"/>
          <cell r="U1038"/>
          <cell r="V1038"/>
          <cell r="W1038" t="str">
            <v/>
          </cell>
          <cell r="X1038"/>
          <cell r="Y1038"/>
          <cell r="Z1038"/>
          <cell r="AA1038"/>
          <cell r="AB1038"/>
          <cell r="AC1038"/>
          <cell r="AD1038"/>
          <cell r="AE1038"/>
          <cell r="AF1038"/>
          <cell r="AG1038"/>
          <cell r="AH1038"/>
          <cell r="AI1038"/>
          <cell r="AJ1038"/>
          <cell r="AK1038"/>
          <cell r="AL1038"/>
          <cell r="AM1038"/>
          <cell r="AN1038"/>
          <cell r="AO1038" t="e">
            <v>#N/A</v>
          </cell>
          <cell r="AP1038"/>
          <cell r="AQ1038"/>
          <cell r="AR1038"/>
          <cell r="AS1038"/>
          <cell r="AT1038"/>
          <cell r="AU1038"/>
          <cell r="AV1038"/>
          <cell r="AW1038"/>
          <cell r="AX1038" t="str">
            <v/>
          </cell>
          <cell r="AY1038"/>
          <cell r="AZ1038"/>
          <cell r="BA1038"/>
          <cell r="BB1038"/>
          <cell r="BC1038"/>
          <cell r="BD1038"/>
          <cell r="BE1038"/>
          <cell r="BF1038"/>
          <cell r="BG1038"/>
          <cell r="BH1038"/>
          <cell r="BI1038"/>
          <cell r="BJ1038"/>
          <cell r="BK1038"/>
          <cell r="BL1038"/>
          <cell r="BM1038"/>
          <cell r="BN1038"/>
          <cell r="BO1038"/>
          <cell r="BP1038"/>
          <cell r="BQ1038"/>
          <cell r="BR1038"/>
          <cell r="BS1038"/>
          <cell r="BU1038"/>
          <cell r="BV1038"/>
          <cell r="BW1038"/>
          <cell r="BX1038"/>
          <cell r="BY1038"/>
          <cell r="BZ1038"/>
          <cell r="CA1038"/>
          <cell r="CB1038"/>
          <cell r="CC1038"/>
        </row>
        <row r="1039">
          <cell r="C1039"/>
          <cell r="D1039"/>
          <cell r="E1039"/>
          <cell r="F1039"/>
          <cell r="G1039"/>
          <cell r="H1039"/>
          <cell r="I1039"/>
          <cell r="J1039"/>
          <cell r="K1039"/>
          <cell r="L1039"/>
          <cell r="M1039"/>
          <cell r="N1039"/>
          <cell r="O1039"/>
          <cell r="P1039"/>
          <cell r="Q1039"/>
          <cell r="R1039"/>
          <cell r="S1039"/>
          <cell r="T1039"/>
          <cell r="U1039"/>
          <cell r="V1039"/>
          <cell r="W1039" t="str">
            <v/>
          </cell>
          <cell r="X1039"/>
          <cell r="Y1039"/>
          <cell r="Z1039"/>
          <cell r="AA1039"/>
          <cell r="AB1039"/>
          <cell r="AC1039"/>
          <cell r="AD1039"/>
          <cell r="AE1039"/>
          <cell r="AF1039"/>
          <cell r="AG1039"/>
          <cell r="AH1039"/>
          <cell r="AI1039"/>
          <cell r="AJ1039"/>
          <cell r="AK1039"/>
          <cell r="AL1039"/>
          <cell r="AM1039"/>
          <cell r="AN1039"/>
          <cell r="AO1039" t="e">
            <v>#N/A</v>
          </cell>
          <cell r="AP1039"/>
          <cell r="AQ1039"/>
          <cell r="AR1039"/>
          <cell r="AS1039"/>
          <cell r="AT1039"/>
          <cell r="AU1039"/>
          <cell r="AV1039"/>
          <cell r="AW1039"/>
          <cell r="AX1039" t="str">
            <v/>
          </cell>
          <cell r="AY1039"/>
          <cell r="AZ1039"/>
          <cell r="BA1039"/>
          <cell r="BB1039"/>
          <cell r="BC1039"/>
          <cell r="BD1039"/>
          <cell r="BE1039"/>
          <cell r="BF1039"/>
          <cell r="BG1039"/>
          <cell r="BH1039"/>
          <cell r="BI1039"/>
          <cell r="BJ1039"/>
          <cell r="BK1039"/>
          <cell r="BL1039"/>
          <cell r="BM1039"/>
          <cell r="BN1039"/>
          <cell r="BO1039"/>
          <cell r="BP1039"/>
          <cell r="BQ1039"/>
          <cell r="BR1039"/>
          <cell r="BS1039"/>
          <cell r="BU1039"/>
          <cell r="BV1039"/>
          <cell r="BW1039"/>
          <cell r="BX1039"/>
          <cell r="BY1039"/>
          <cell r="BZ1039"/>
          <cell r="CA1039"/>
          <cell r="CB1039"/>
          <cell r="CC1039"/>
        </row>
        <row r="1040">
          <cell r="C1040"/>
          <cell r="D1040"/>
          <cell r="E1040"/>
          <cell r="F1040"/>
          <cell r="G1040"/>
          <cell r="H1040"/>
          <cell r="I1040"/>
          <cell r="J1040"/>
          <cell r="K1040"/>
          <cell r="L1040"/>
          <cell r="M1040"/>
          <cell r="N1040"/>
          <cell r="O1040"/>
          <cell r="P1040"/>
          <cell r="Q1040"/>
          <cell r="R1040"/>
          <cell r="S1040"/>
          <cell r="T1040"/>
          <cell r="U1040"/>
          <cell r="V1040"/>
          <cell r="W1040" t="str">
            <v/>
          </cell>
          <cell r="X1040"/>
          <cell r="Y1040"/>
          <cell r="Z1040"/>
          <cell r="AA1040"/>
          <cell r="AB1040"/>
          <cell r="AC1040"/>
          <cell r="AD1040"/>
          <cell r="AE1040"/>
          <cell r="AF1040"/>
          <cell r="AG1040"/>
          <cell r="AH1040"/>
          <cell r="AI1040"/>
          <cell r="AJ1040"/>
          <cell r="AK1040"/>
          <cell r="AL1040"/>
          <cell r="AM1040"/>
          <cell r="AN1040"/>
          <cell r="AO1040" t="e">
            <v>#N/A</v>
          </cell>
          <cell r="AP1040"/>
          <cell r="AQ1040"/>
          <cell r="AR1040"/>
          <cell r="AS1040"/>
          <cell r="AT1040"/>
          <cell r="AU1040"/>
          <cell r="AV1040"/>
          <cell r="AW1040"/>
          <cell r="AX1040" t="str">
            <v/>
          </cell>
          <cell r="AY1040"/>
          <cell r="AZ1040"/>
          <cell r="BA1040"/>
          <cell r="BB1040"/>
          <cell r="BC1040"/>
          <cell r="BD1040"/>
          <cell r="BE1040"/>
          <cell r="BF1040"/>
          <cell r="BG1040"/>
          <cell r="BH1040"/>
          <cell r="BI1040"/>
          <cell r="BJ1040"/>
          <cell r="BK1040"/>
          <cell r="BL1040"/>
          <cell r="BM1040"/>
          <cell r="BN1040"/>
          <cell r="BO1040"/>
          <cell r="BP1040"/>
          <cell r="BQ1040"/>
          <cell r="BR1040"/>
          <cell r="BS1040"/>
          <cell r="BU1040"/>
          <cell r="BV1040"/>
          <cell r="BW1040"/>
          <cell r="BX1040"/>
          <cell r="BY1040"/>
          <cell r="BZ1040"/>
          <cell r="CA1040"/>
          <cell r="CB1040"/>
          <cell r="CC1040"/>
        </row>
        <row r="1041">
          <cell r="C1041"/>
          <cell r="D1041"/>
          <cell r="E1041"/>
          <cell r="F1041"/>
          <cell r="G1041"/>
          <cell r="H1041"/>
          <cell r="I1041"/>
          <cell r="J1041"/>
          <cell r="K1041"/>
          <cell r="L1041"/>
          <cell r="M1041"/>
          <cell r="N1041"/>
          <cell r="O1041"/>
          <cell r="P1041"/>
          <cell r="Q1041"/>
          <cell r="R1041"/>
          <cell r="S1041"/>
          <cell r="T1041"/>
          <cell r="U1041"/>
          <cell r="V1041"/>
          <cell r="W1041" t="str">
            <v/>
          </cell>
          <cell r="X1041"/>
          <cell r="Y1041"/>
          <cell r="Z1041"/>
          <cell r="AA1041"/>
          <cell r="AB1041"/>
          <cell r="AC1041"/>
          <cell r="AD1041"/>
          <cell r="AE1041"/>
          <cell r="AF1041"/>
          <cell r="AG1041"/>
          <cell r="AH1041"/>
          <cell r="AI1041"/>
          <cell r="AJ1041"/>
          <cell r="AK1041"/>
          <cell r="AL1041"/>
          <cell r="AM1041"/>
          <cell r="AN1041"/>
          <cell r="AO1041" t="e">
            <v>#N/A</v>
          </cell>
          <cell r="AP1041"/>
          <cell r="AQ1041"/>
          <cell r="AR1041"/>
          <cell r="AS1041"/>
          <cell r="AT1041"/>
          <cell r="AU1041"/>
          <cell r="AV1041"/>
          <cell r="AW1041"/>
          <cell r="AX1041" t="str">
            <v/>
          </cell>
          <cell r="AY1041"/>
          <cell r="AZ1041"/>
          <cell r="BA1041"/>
          <cell r="BB1041"/>
          <cell r="BC1041"/>
          <cell r="BD1041"/>
          <cell r="BE1041"/>
          <cell r="BF1041"/>
          <cell r="BG1041"/>
          <cell r="BH1041"/>
          <cell r="BI1041"/>
          <cell r="BJ1041"/>
          <cell r="BK1041"/>
          <cell r="BL1041"/>
          <cell r="BM1041"/>
          <cell r="BN1041"/>
          <cell r="BO1041"/>
          <cell r="BP1041"/>
          <cell r="BQ1041"/>
          <cell r="BR1041"/>
          <cell r="BS1041"/>
          <cell r="BU1041"/>
          <cell r="BV1041"/>
          <cell r="BW1041"/>
          <cell r="BX1041"/>
          <cell r="BY1041"/>
          <cell r="BZ1041"/>
          <cell r="CA1041"/>
          <cell r="CB1041"/>
          <cell r="CC1041"/>
        </row>
        <row r="1042">
          <cell r="C1042"/>
          <cell r="D1042"/>
          <cell r="E1042"/>
          <cell r="F1042"/>
          <cell r="G1042"/>
          <cell r="H1042"/>
          <cell r="I1042"/>
          <cell r="J1042"/>
          <cell r="K1042"/>
          <cell r="L1042"/>
          <cell r="M1042"/>
          <cell r="N1042"/>
          <cell r="O1042"/>
          <cell r="P1042"/>
          <cell r="Q1042"/>
          <cell r="R1042"/>
          <cell r="S1042"/>
          <cell r="T1042"/>
          <cell r="U1042"/>
          <cell r="V1042"/>
          <cell r="W1042" t="str">
            <v/>
          </cell>
          <cell r="X1042"/>
          <cell r="Y1042"/>
          <cell r="Z1042"/>
          <cell r="AA1042"/>
          <cell r="AB1042"/>
          <cell r="AC1042"/>
          <cell r="AD1042"/>
          <cell r="AE1042"/>
          <cell r="AF1042"/>
          <cell r="AG1042"/>
          <cell r="AH1042"/>
          <cell r="AI1042"/>
          <cell r="AJ1042"/>
          <cell r="AK1042"/>
          <cell r="AL1042"/>
          <cell r="AM1042"/>
          <cell r="AN1042"/>
          <cell r="AO1042" t="e">
            <v>#N/A</v>
          </cell>
          <cell r="AP1042"/>
          <cell r="AQ1042"/>
          <cell r="AR1042"/>
          <cell r="AS1042"/>
          <cell r="AT1042"/>
          <cell r="AU1042"/>
          <cell r="AV1042"/>
          <cell r="AW1042"/>
          <cell r="AX1042" t="str">
            <v/>
          </cell>
          <cell r="AY1042"/>
          <cell r="AZ1042"/>
          <cell r="BA1042"/>
          <cell r="BB1042"/>
          <cell r="BC1042"/>
          <cell r="BD1042"/>
          <cell r="BE1042"/>
          <cell r="BF1042"/>
          <cell r="BG1042"/>
          <cell r="BH1042"/>
          <cell r="BI1042"/>
          <cell r="BJ1042"/>
          <cell r="BK1042"/>
          <cell r="BL1042"/>
          <cell r="BM1042"/>
          <cell r="BN1042"/>
          <cell r="BO1042"/>
          <cell r="BP1042"/>
          <cell r="BQ1042"/>
          <cell r="BR1042"/>
          <cell r="BS1042"/>
          <cell r="BU1042"/>
          <cell r="BV1042"/>
          <cell r="BW1042"/>
          <cell r="BX1042"/>
          <cell r="BY1042"/>
          <cell r="BZ1042"/>
          <cell r="CA1042"/>
          <cell r="CB1042"/>
          <cell r="CC1042"/>
        </row>
        <row r="1043">
          <cell r="C1043"/>
          <cell r="D1043"/>
          <cell r="E1043"/>
          <cell r="F1043"/>
          <cell r="G1043"/>
          <cell r="H1043"/>
          <cell r="I1043"/>
          <cell r="J1043"/>
          <cell r="K1043"/>
          <cell r="L1043"/>
          <cell r="M1043"/>
          <cell r="N1043"/>
          <cell r="O1043"/>
          <cell r="P1043"/>
          <cell r="Q1043"/>
          <cell r="R1043"/>
          <cell r="S1043"/>
          <cell r="T1043"/>
          <cell r="U1043"/>
          <cell r="V1043"/>
          <cell r="W1043" t="str">
            <v/>
          </cell>
          <cell r="X1043"/>
          <cell r="Y1043"/>
          <cell r="Z1043"/>
          <cell r="AA1043"/>
          <cell r="AB1043"/>
          <cell r="AC1043"/>
          <cell r="AD1043"/>
          <cell r="AE1043"/>
          <cell r="AF1043"/>
          <cell r="AG1043"/>
          <cell r="AH1043"/>
          <cell r="AI1043"/>
          <cell r="AJ1043"/>
          <cell r="AK1043"/>
          <cell r="AL1043"/>
          <cell r="AM1043"/>
          <cell r="AN1043"/>
          <cell r="AO1043" t="e">
            <v>#N/A</v>
          </cell>
          <cell r="AP1043"/>
          <cell r="AQ1043"/>
          <cell r="AR1043"/>
          <cell r="AS1043"/>
          <cell r="AT1043"/>
          <cell r="AU1043"/>
          <cell r="AV1043"/>
          <cell r="AW1043"/>
          <cell r="AX1043" t="str">
            <v/>
          </cell>
          <cell r="AY1043"/>
          <cell r="AZ1043"/>
          <cell r="BA1043"/>
          <cell r="BB1043"/>
          <cell r="BC1043"/>
          <cell r="BD1043"/>
          <cell r="BE1043"/>
          <cell r="BF1043"/>
          <cell r="BG1043"/>
          <cell r="BH1043"/>
          <cell r="BI1043"/>
          <cell r="BJ1043"/>
          <cell r="BK1043"/>
          <cell r="BL1043"/>
          <cell r="BM1043"/>
          <cell r="BN1043"/>
          <cell r="BO1043"/>
          <cell r="BP1043"/>
          <cell r="BQ1043"/>
          <cell r="BR1043"/>
          <cell r="BS1043"/>
          <cell r="BU1043"/>
          <cell r="BV1043"/>
          <cell r="BW1043"/>
          <cell r="BX1043"/>
          <cell r="BY1043"/>
          <cell r="BZ1043"/>
          <cell r="CA1043"/>
          <cell r="CB1043"/>
          <cell r="CC1043"/>
        </row>
        <row r="1044">
          <cell r="C1044"/>
          <cell r="D1044"/>
          <cell r="E1044"/>
          <cell r="F1044"/>
          <cell r="G1044"/>
          <cell r="H1044"/>
          <cell r="I1044"/>
          <cell r="J1044"/>
          <cell r="K1044"/>
          <cell r="L1044"/>
          <cell r="M1044"/>
          <cell r="N1044"/>
          <cell r="O1044"/>
          <cell r="P1044"/>
          <cell r="Q1044"/>
          <cell r="R1044"/>
          <cell r="S1044"/>
          <cell r="T1044"/>
          <cell r="U1044"/>
          <cell r="V1044"/>
          <cell r="W1044" t="str">
            <v/>
          </cell>
          <cell r="X1044"/>
          <cell r="Y1044"/>
          <cell r="Z1044"/>
          <cell r="AA1044"/>
          <cell r="AB1044"/>
          <cell r="AC1044"/>
          <cell r="AD1044"/>
          <cell r="AE1044"/>
          <cell r="AF1044"/>
          <cell r="AG1044"/>
          <cell r="AH1044"/>
          <cell r="AI1044"/>
          <cell r="AJ1044"/>
          <cell r="AK1044"/>
          <cell r="AL1044"/>
          <cell r="AM1044"/>
          <cell r="AN1044"/>
          <cell r="AO1044" t="e">
            <v>#N/A</v>
          </cell>
          <cell r="AP1044"/>
          <cell r="AQ1044"/>
          <cell r="AR1044"/>
          <cell r="AS1044"/>
          <cell r="AT1044"/>
          <cell r="AU1044"/>
          <cell r="AV1044"/>
          <cell r="AW1044"/>
          <cell r="AX1044" t="str">
            <v/>
          </cell>
          <cell r="AY1044"/>
          <cell r="AZ1044"/>
          <cell r="BA1044"/>
          <cell r="BB1044"/>
          <cell r="BC1044"/>
          <cell r="BD1044"/>
          <cell r="BE1044"/>
          <cell r="BF1044"/>
          <cell r="BG1044"/>
          <cell r="BH1044"/>
          <cell r="BI1044"/>
          <cell r="BJ1044"/>
          <cell r="BK1044"/>
          <cell r="BL1044"/>
          <cell r="BM1044"/>
          <cell r="BN1044"/>
          <cell r="BO1044"/>
          <cell r="BP1044"/>
          <cell r="BQ1044"/>
          <cell r="BR1044"/>
          <cell r="BS1044"/>
          <cell r="BU1044"/>
          <cell r="BV1044"/>
          <cell r="BW1044"/>
          <cell r="BX1044"/>
          <cell r="BY1044"/>
          <cell r="BZ1044"/>
          <cell r="CA1044"/>
          <cell r="CB1044"/>
          <cell r="CC1044"/>
        </row>
        <row r="1045">
          <cell r="C1045"/>
          <cell r="D1045"/>
          <cell r="E1045"/>
          <cell r="F1045"/>
          <cell r="G1045"/>
          <cell r="H1045"/>
          <cell r="I1045"/>
          <cell r="J1045"/>
          <cell r="K1045"/>
          <cell r="L1045"/>
          <cell r="M1045"/>
          <cell r="N1045"/>
          <cell r="O1045"/>
          <cell r="P1045"/>
          <cell r="Q1045"/>
          <cell r="R1045"/>
          <cell r="S1045"/>
          <cell r="T1045"/>
          <cell r="U1045"/>
          <cell r="V1045"/>
          <cell r="W1045" t="str">
            <v/>
          </cell>
          <cell r="X1045"/>
          <cell r="Y1045"/>
          <cell r="Z1045"/>
          <cell r="AA1045"/>
          <cell r="AB1045"/>
          <cell r="AC1045"/>
          <cell r="AD1045"/>
          <cell r="AE1045"/>
          <cell r="AF1045"/>
          <cell r="AG1045"/>
          <cell r="AH1045"/>
          <cell r="AI1045"/>
          <cell r="AJ1045"/>
          <cell r="AK1045"/>
          <cell r="AL1045"/>
          <cell r="AM1045"/>
          <cell r="AN1045"/>
          <cell r="AO1045" t="e">
            <v>#N/A</v>
          </cell>
          <cell r="AP1045"/>
          <cell r="AQ1045"/>
          <cell r="AR1045"/>
          <cell r="AS1045"/>
          <cell r="AT1045"/>
          <cell r="AU1045"/>
          <cell r="AV1045"/>
          <cell r="AW1045"/>
          <cell r="AX1045" t="str">
            <v/>
          </cell>
          <cell r="AY1045"/>
          <cell r="AZ1045"/>
          <cell r="BA1045"/>
          <cell r="BB1045"/>
          <cell r="BC1045"/>
          <cell r="BD1045"/>
          <cell r="BE1045"/>
          <cell r="BF1045"/>
          <cell r="BG1045"/>
          <cell r="BH1045"/>
          <cell r="BI1045"/>
          <cell r="BJ1045"/>
          <cell r="BK1045"/>
          <cell r="BL1045"/>
          <cell r="BM1045"/>
          <cell r="BN1045"/>
          <cell r="BO1045"/>
          <cell r="BP1045"/>
          <cell r="BQ1045"/>
          <cell r="BR1045"/>
          <cell r="BS1045"/>
          <cell r="BU1045"/>
          <cell r="BV1045"/>
          <cell r="BW1045"/>
          <cell r="BX1045"/>
          <cell r="BY1045"/>
          <cell r="BZ1045"/>
          <cell r="CA1045"/>
          <cell r="CB1045"/>
          <cell r="CC1045"/>
        </row>
        <row r="1046">
          <cell r="C1046"/>
          <cell r="D1046"/>
          <cell r="E1046"/>
          <cell r="F1046"/>
          <cell r="G1046"/>
          <cell r="H1046"/>
          <cell r="I1046"/>
          <cell r="J1046"/>
          <cell r="K1046"/>
          <cell r="L1046"/>
          <cell r="M1046"/>
          <cell r="N1046"/>
          <cell r="O1046"/>
          <cell r="P1046"/>
          <cell r="Q1046"/>
          <cell r="R1046"/>
          <cell r="S1046"/>
          <cell r="T1046"/>
          <cell r="U1046"/>
          <cell r="V1046"/>
          <cell r="W1046" t="str">
            <v/>
          </cell>
          <cell r="X1046"/>
          <cell r="Y1046"/>
          <cell r="Z1046"/>
          <cell r="AA1046"/>
          <cell r="AB1046"/>
          <cell r="AC1046"/>
          <cell r="AD1046"/>
          <cell r="AE1046"/>
          <cell r="AF1046"/>
          <cell r="AG1046"/>
          <cell r="AH1046"/>
          <cell r="AI1046"/>
          <cell r="AJ1046"/>
          <cell r="AK1046"/>
          <cell r="AL1046"/>
          <cell r="AM1046"/>
          <cell r="AN1046"/>
          <cell r="AO1046" t="e">
            <v>#N/A</v>
          </cell>
          <cell r="AP1046"/>
          <cell r="AQ1046"/>
          <cell r="AR1046"/>
          <cell r="AS1046"/>
          <cell r="AT1046"/>
          <cell r="AU1046"/>
          <cell r="AV1046"/>
          <cell r="AW1046"/>
          <cell r="AX1046" t="str">
            <v/>
          </cell>
          <cell r="AY1046"/>
          <cell r="AZ1046"/>
          <cell r="BA1046"/>
          <cell r="BB1046"/>
          <cell r="BC1046"/>
          <cell r="BD1046"/>
          <cell r="BE1046"/>
          <cell r="BF1046"/>
          <cell r="BG1046"/>
          <cell r="BH1046"/>
          <cell r="BI1046"/>
          <cell r="BJ1046"/>
          <cell r="BK1046"/>
          <cell r="BL1046"/>
          <cell r="BM1046"/>
          <cell r="BN1046"/>
          <cell r="BO1046"/>
          <cell r="BP1046"/>
          <cell r="BQ1046"/>
          <cell r="BR1046"/>
          <cell r="BS1046"/>
          <cell r="BU1046"/>
          <cell r="BV1046"/>
          <cell r="BW1046"/>
          <cell r="BX1046"/>
          <cell r="BY1046"/>
          <cell r="BZ1046"/>
          <cell r="CA1046"/>
          <cell r="CB1046"/>
          <cell r="CC1046"/>
        </row>
        <row r="1047">
          <cell r="C1047"/>
          <cell r="D1047"/>
          <cell r="E1047"/>
          <cell r="F1047"/>
          <cell r="G1047"/>
          <cell r="H1047"/>
          <cell r="I1047"/>
          <cell r="J1047"/>
          <cell r="K1047"/>
          <cell r="L1047"/>
          <cell r="M1047"/>
          <cell r="N1047"/>
          <cell r="O1047"/>
          <cell r="P1047"/>
          <cell r="Q1047"/>
          <cell r="R1047"/>
          <cell r="S1047"/>
          <cell r="T1047"/>
          <cell r="U1047"/>
          <cell r="V1047"/>
          <cell r="W1047" t="str">
            <v/>
          </cell>
          <cell r="X1047"/>
          <cell r="Y1047"/>
          <cell r="Z1047"/>
          <cell r="AA1047"/>
          <cell r="AB1047"/>
          <cell r="AC1047"/>
          <cell r="AD1047"/>
          <cell r="AE1047"/>
          <cell r="AF1047"/>
          <cell r="AG1047"/>
          <cell r="AH1047"/>
          <cell r="AI1047"/>
          <cell r="AJ1047"/>
          <cell r="AK1047"/>
          <cell r="AL1047"/>
          <cell r="AM1047"/>
          <cell r="AN1047"/>
          <cell r="AO1047" t="e">
            <v>#N/A</v>
          </cell>
          <cell r="AP1047"/>
          <cell r="AQ1047"/>
          <cell r="AR1047"/>
          <cell r="AS1047"/>
          <cell r="AT1047"/>
          <cell r="AU1047"/>
          <cell r="AV1047"/>
          <cell r="AW1047"/>
          <cell r="AX1047" t="str">
            <v/>
          </cell>
          <cell r="AY1047"/>
          <cell r="AZ1047"/>
          <cell r="BA1047"/>
          <cell r="BB1047"/>
          <cell r="BC1047"/>
          <cell r="BD1047"/>
          <cell r="BE1047"/>
          <cell r="BF1047"/>
          <cell r="BG1047"/>
          <cell r="BH1047"/>
          <cell r="BI1047"/>
          <cell r="BJ1047"/>
          <cell r="BK1047"/>
          <cell r="BL1047"/>
          <cell r="BM1047"/>
          <cell r="BN1047"/>
          <cell r="BO1047"/>
          <cell r="BP1047"/>
          <cell r="BQ1047"/>
          <cell r="BR1047"/>
          <cell r="BS1047"/>
          <cell r="BU1047"/>
          <cell r="BV1047"/>
          <cell r="BW1047"/>
          <cell r="BX1047"/>
          <cell r="BY1047"/>
          <cell r="BZ1047"/>
          <cell r="CA1047"/>
          <cell r="CB1047"/>
          <cell r="CC1047"/>
        </row>
        <row r="1048">
          <cell r="C1048"/>
          <cell r="D1048"/>
          <cell r="E1048"/>
          <cell r="F1048"/>
          <cell r="G1048"/>
          <cell r="H1048"/>
          <cell r="I1048"/>
          <cell r="J1048"/>
          <cell r="K1048"/>
          <cell r="L1048"/>
          <cell r="M1048"/>
          <cell r="N1048"/>
          <cell r="O1048"/>
          <cell r="P1048"/>
          <cell r="Q1048"/>
          <cell r="R1048"/>
          <cell r="S1048"/>
          <cell r="T1048"/>
          <cell r="U1048"/>
          <cell r="V1048"/>
          <cell r="W1048" t="str">
            <v/>
          </cell>
          <cell r="X1048"/>
          <cell r="Y1048"/>
          <cell r="Z1048"/>
          <cell r="AA1048"/>
          <cell r="AB1048"/>
          <cell r="AC1048"/>
          <cell r="AD1048"/>
          <cell r="AE1048"/>
          <cell r="AF1048"/>
          <cell r="AG1048"/>
          <cell r="AH1048"/>
          <cell r="AI1048"/>
          <cell r="AJ1048"/>
          <cell r="AK1048"/>
          <cell r="AL1048"/>
          <cell r="AM1048"/>
          <cell r="AN1048"/>
          <cell r="AO1048" t="e">
            <v>#N/A</v>
          </cell>
          <cell r="AP1048"/>
          <cell r="AQ1048"/>
          <cell r="AR1048"/>
          <cell r="AS1048"/>
          <cell r="AT1048"/>
          <cell r="AU1048"/>
          <cell r="AV1048"/>
          <cell r="AW1048"/>
          <cell r="AX1048" t="str">
            <v/>
          </cell>
          <cell r="AY1048"/>
          <cell r="AZ1048"/>
          <cell r="BA1048"/>
          <cell r="BB1048"/>
          <cell r="BC1048"/>
          <cell r="BD1048"/>
          <cell r="BE1048"/>
          <cell r="BF1048"/>
          <cell r="BG1048"/>
          <cell r="BH1048"/>
          <cell r="BI1048"/>
          <cell r="BJ1048"/>
          <cell r="BK1048"/>
          <cell r="BL1048"/>
          <cell r="BM1048"/>
          <cell r="BN1048"/>
          <cell r="BO1048"/>
          <cell r="BP1048"/>
          <cell r="BQ1048"/>
          <cell r="BR1048"/>
          <cell r="BS1048"/>
          <cell r="BU1048"/>
          <cell r="BV1048"/>
          <cell r="BW1048"/>
          <cell r="BX1048"/>
          <cell r="BY1048"/>
          <cell r="BZ1048"/>
          <cell r="CA1048"/>
          <cell r="CB1048"/>
          <cell r="CC1048"/>
        </row>
        <row r="1049">
          <cell r="C1049"/>
          <cell r="D1049"/>
          <cell r="E1049"/>
          <cell r="F1049"/>
          <cell r="G1049"/>
          <cell r="H1049"/>
          <cell r="I1049"/>
          <cell r="J1049"/>
          <cell r="K1049"/>
          <cell r="L1049"/>
          <cell r="M1049"/>
          <cell r="N1049"/>
          <cell r="O1049"/>
          <cell r="P1049"/>
          <cell r="Q1049"/>
          <cell r="R1049"/>
          <cell r="S1049"/>
          <cell r="T1049"/>
          <cell r="U1049"/>
          <cell r="V1049"/>
          <cell r="W1049" t="str">
            <v/>
          </cell>
          <cell r="X1049"/>
          <cell r="Y1049"/>
          <cell r="Z1049"/>
          <cell r="AA1049"/>
          <cell r="AB1049"/>
          <cell r="AC1049"/>
          <cell r="AD1049"/>
          <cell r="AE1049"/>
          <cell r="AF1049"/>
          <cell r="AG1049"/>
          <cell r="AH1049"/>
          <cell r="AI1049"/>
          <cell r="AJ1049"/>
          <cell r="AK1049"/>
          <cell r="AL1049"/>
          <cell r="AM1049"/>
          <cell r="AN1049"/>
          <cell r="AO1049" t="e">
            <v>#N/A</v>
          </cell>
          <cell r="AP1049"/>
          <cell r="AQ1049"/>
          <cell r="AR1049"/>
          <cell r="AS1049"/>
          <cell r="AT1049"/>
          <cell r="AU1049"/>
          <cell r="AV1049"/>
          <cell r="AW1049"/>
          <cell r="AX1049" t="str">
            <v/>
          </cell>
          <cell r="AY1049"/>
          <cell r="AZ1049"/>
          <cell r="BA1049"/>
          <cell r="BB1049"/>
          <cell r="BC1049"/>
          <cell r="BD1049"/>
          <cell r="BE1049"/>
          <cell r="BF1049"/>
          <cell r="BG1049"/>
          <cell r="BH1049"/>
          <cell r="BI1049"/>
          <cell r="BJ1049"/>
          <cell r="BK1049"/>
          <cell r="BL1049"/>
          <cell r="BM1049"/>
          <cell r="BN1049"/>
          <cell r="BO1049"/>
          <cell r="BP1049"/>
          <cell r="BQ1049"/>
          <cell r="BR1049"/>
          <cell r="BS1049"/>
          <cell r="BU1049"/>
          <cell r="BV1049"/>
          <cell r="BW1049"/>
          <cell r="BX1049"/>
          <cell r="BY1049"/>
          <cell r="BZ1049"/>
          <cell r="CA1049"/>
          <cell r="CB1049"/>
          <cell r="CC1049"/>
        </row>
        <row r="1050">
          <cell r="C1050"/>
          <cell r="D1050"/>
          <cell r="E1050"/>
          <cell r="F1050"/>
          <cell r="G1050"/>
          <cell r="H1050"/>
          <cell r="I1050"/>
          <cell r="J1050"/>
          <cell r="K1050"/>
          <cell r="L1050"/>
          <cell r="M1050"/>
          <cell r="N1050"/>
          <cell r="O1050"/>
          <cell r="P1050"/>
          <cell r="Q1050"/>
          <cell r="R1050"/>
          <cell r="S1050"/>
          <cell r="T1050"/>
          <cell r="U1050"/>
          <cell r="V1050"/>
          <cell r="W1050" t="str">
            <v/>
          </cell>
          <cell r="X1050"/>
          <cell r="Y1050"/>
          <cell r="Z1050"/>
          <cell r="AA1050"/>
          <cell r="AB1050"/>
          <cell r="AC1050"/>
          <cell r="AD1050"/>
          <cell r="AE1050"/>
          <cell r="AF1050"/>
          <cell r="AG1050"/>
          <cell r="AH1050"/>
          <cell r="AI1050"/>
          <cell r="AJ1050"/>
          <cell r="AK1050"/>
          <cell r="AL1050"/>
          <cell r="AM1050"/>
          <cell r="AN1050"/>
          <cell r="AO1050" t="e">
            <v>#N/A</v>
          </cell>
          <cell r="AP1050"/>
          <cell r="AQ1050"/>
          <cell r="AR1050"/>
          <cell r="AS1050"/>
          <cell r="AT1050"/>
          <cell r="AU1050"/>
          <cell r="AV1050"/>
          <cell r="AW1050"/>
          <cell r="AX1050" t="str">
            <v/>
          </cell>
          <cell r="AY1050"/>
          <cell r="AZ1050"/>
          <cell r="BA1050"/>
          <cell r="BB1050"/>
          <cell r="BC1050"/>
          <cell r="BD1050"/>
          <cell r="BE1050"/>
          <cell r="BF1050"/>
          <cell r="BG1050"/>
          <cell r="BH1050"/>
          <cell r="BI1050"/>
          <cell r="BJ1050"/>
          <cell r="BK1050"/>
          <cell r="BL1050"/>
          <cell r="BM1050"/>
          <cell r="BN1050"/>
          <cell r="BO1050"/>
          <cell r="BP1050"/>
          <cell r="BQ1050"/>
          <cell r="BR1050"/>
          <cell r="BS1050"/>
          <cell r="BU1050"/>
          <cell r="BV1050"/>
          <cell r="BW1050"/>
          <cell r="BX1050"/>
          <cell r="BY1050"/>
          <cell r="BZ1050"/>
          <cell r="CA1050"/>
          <cell r="CB1050"/>
          <cell r="CC1050"/>
        </row>
        <row r="1051">
          <cell r="C1051"/>
          <cell r="D1051"/>
          <cell r="E1051"/>
          <cell r="F1051"/>
          <cell r="G1051"/>
          <cell r="H1051"/>
          <cell r="I1051"/>
          <cell r="J1051"/>
          <cell r="K1051"/>
          <cell r="L1051"/>
          <cell r="M1051"/>
          <cell r="N1051"/>
          <cell r="O1051"/>
          <cell r="P1051"/>
          <cell r="Q1051"/>
          <cell r="R1051"/>
          <cell r="S1051"/>
          <cell r="T1051"/>
          <cell r="U1051"/>
          <cell r="V1051"/>
          <cell r="W1051" t="str">
            <v/>
          </cell>
          <cell r="X1051"/>
          <cell r="Y1051"/>
          <cell r="Z1051"/>
          <cell r="AA1051"/>
          <cell r="AB1051"/>
          <cell r="AC1051"/>
          <cell r="AD1051"/>
          <cell r="AE1051"/>
          <cell r="AF1051"/>
          <cell r="AG1051"/>
          <cell r="AH1051"/>
          <cell r="AI1051"/>
          <cell r="AJ1051"/>
          <cell r="AK1051"/>
          <cell r="AL1051"/>
          <cell r="AM1051"/>
          <cell r="AN1051"/>
          <cell r="AO1051" t="e">
            <v>#N/A</v>
          </cell>
          <cell r="AP1051"/>
          <cell r="AQ1051"/>
          <cell r="AR1051"/>
          <cell r="AS1051"/>
          <cell r="AT1051"/>
          <cell r="AU1051"/>
          <cell r="AV1051"/>
          <cell r="AW1051"/>
          <cell r="AX1051" t="str">
            <v/>
          </cell>
          <cell r="AY1051"/>
          <cell r="AZ1051"/>
          <cell r="BA1051"/>
          <cell r="BB1051"/>
          <cell r="BC1051"/>
          <cell r="BD1051"/>
          <cell r="BE1051"/>
          <cell r="BF1051"/>
          <cell r="BG1051"/>
          <cell r="BH1051"/>
          <cell r="BI1051"/>
          <cell r="BJ1051"/>
          <cell r="BK1051"/>
          <cell r="BL1051"/>
          <cell r="BM1051"/>
          <cell r="BN1051"/>
          <cell r="BO1051"/>
          <cell r="BP1051"/>
          <cell r="BQ1051"/>
          <cell r="BR1051"/>
          <cell r="BS1051"/>
          <cell r="BU1051"/>
          <cell r="BV1051"/>
          <cell r="BW1051"/>
          <cell r="BX1051"/>
          <cell r="BY1051"/>
          <cell r="BZ1051"/>
          <cell r="CA1051"/>
          <cell r="CB1051"/>
          <cell r="CC1051"/>
        </row>
        <row r="1052">
          <cell r="C1052"/>
          <cell r="D1052"/>
          <cell r="E1052"/>
          <cell r="F1052"/>
          <cell r="G1052"/>
          <cell r="H1052"/>
          <cell r="I1052"/>
          <cell r="J1052"/>
          <cell r="K1052"/>
          <cell r="L1052"/>
          <cell r="M1052"/>
          <cell r="N1052"/>
          <cell r="O1052"/>
          <cell r="P1052"/>
          <cell r="Q1052"/>
          <cell r="R1052"/>
          <cell r="S1052"/>
          <cell r="T1052"/>
          <cell r="U1052"/>
          <cell r="V1052"/>
          <cell r="W1052" t="str">
            <v/>
          </cell>
          <cell r="X1052"/>
          <cell r="Y1052"/>
          <cell r="Z1052"/>
          <cell r="AA1052"/>
          <cell r="AB1052"/>
          <cell r="AC1052"/>
          <cell r="AD1052"/>
          <cell r="AE1052"/>
          <cell r="AF1052"/>
          <cell r="AG1052"/>
          <cell r="AH1052"/>
          <cell r="AI1052"/>
          <cell r="AJ1052"/>
          <cell r="AK1052"/>
          <cell r="AL1052"/>
          <cell r="AM1052"/>
          <cell r="AN1052"/>
          <cell r="AO1052" t="e">
            <v>#N/A</v>
          </cell>
          <cell r="AP1052"/>
          <cell r="AQ1052"/>
          <cell r="AR1052"/>
          <cell r="AS1052"/>
          <cell r="AT1052"/>
          <cell r="AU1052"/>
          <cell r="AV1052"/>
          <cell r="AW1052"/>
          <cell r="AX1052" t="str">
            <v/>
          </cell>
          <cell r="AY1052"/>
          <cell r="AZ1052"/>
          <cell r="BA1052"/>
          <cell r="BB1052"/>
          <cell r="BC1052"/>
          <cell r="BD1052"/>
          <cell r="BE1052"/>
          <cell r="BF1052"/>
          <cell r="BG1052"/>
          <cell r="BH1052"/>
          <cell r="BI1052"/>
          <cell r="BJ1052"/>
          <cell r="BK1052"/>
          <cell r="BL1052"/>
          <cell r="BM1052"/>
          <cell r="BN1052"/>
          <cell r="BO1052"/>
          <cell r="BP1052"/>
          <cell r="BQ1052"/>
          <cell r="BR1052"/>
          <cell r="BS1052"/>
          <cell r="BU1052"/>
          <cell r="BV1052"/>
          <cell r="BW1052"/>
          <cell r="BX1052"/>
          <cell r="BY1052"/>
          <cell r="BZ1052"/>
          <cell r="CA1052"/>
          <cell r="CB1052"/>
          <cell r="CC1052"/>
        </row>
        <row r="1053">
          <cell r="C1053"/>
          <cell r="D1053"/>
          <cell r="E1053"/>
          <cell r="F1053"/>
          <cell r="G1053"/>
          <cell r="H1053"/>
          <cell r="I1053"/>
          <cell r="J1053"/>
          <cell r="K1053"/>
          <cell r="L1053"/>
          <cell r="M1053"/>
          <cell r="N1053"/>
          <cell r="O1053"/>
          <cell r="P1053"/>
          <cell r="Q1053"/>
          <cell r="R1053"/>
          <cell r="S1053"/>
          <cell r="T1053"/>
          <cell r="U1053"/>
          <cell r="V1053"/>
          <cell r="W1053" t="str">
            <v/>
          </cell>
          <cell r="X1053"/>
          <cell r="Y1053"/>
          <cell r="Z1053"/>
          <cell r="AA1053"/>
          <cell r="AB1053"/>
          <cell r="AC1053"/>
          <cell r="AD1053"/>
          <cell r="AE1053"/>
          <cell r="AF1053"/>
          <cell r="AG1053"/>
          <cell r="AH1053"/>
          <cell r="AI1053"/>
          <cell r="AJ1053"/>
          <cell r="AK1053"/>
          <cell r="AL1053"/>
          <cell r="AM1053"/>
          <cell r="AN1053"/>
          <cell r="AO1053" t="e">
            <v>#N/A</v>
          </cell>
          <cell r="AP1053"/>
          <cell r="AQ1053"/>
          <cell r="AR1053"/>
          <cell r="AS1053"/>
          <cell r="AT1053"/>
          <cell r="AU1053"/>
          <cell r="AV1053"/>
          <cell r="AW1053"/>
          <cell r="AX1053" t="str">
            <v/>
          </cell>
          <cell r="AY1053"/>
          <cell r="AZ1053"/>
          <cell r="BA1053"/>
          <cell r="BB1053"/>
          <cell r="BC1053"/>
          <cell r="BD1053"/>
          <cell r="BE1053"/>
          <cell r="BF1053"/>
          <cell r="BG1053"/>
          <cell r="BH1053"/>
          <cell r="BI1053"/>
          <cell r="BJ1053"/>
          <cell r="BK1053"/>
          <cell r="BL1053"/>
          <cell r="BM1053"/>
          <cell r="BN1053"/>
          <cell r="BO1053"/>
          <cell r="BP1053"/>
          <cell r="BQ1053"/>
          <cell r="BR1053"/>
          <cell r="BS1053"/>
          <cell r="BU1053"/>
          <cell r="BV1053"/>
          <cell r="BW1053"/>
          <cell r="BX1053"/>
          <cell r="BY1053"/>
          <cell r="BZ1053"/>
          <cell r="CA1053"/>
          <cell r="CB1053"/>
          <cell r="CC1053"/>
        </row>
        <row r="1054">
          <cell r="C1054"/>
          <cell r="D1054"/>
          <cell r="E1054"/>
          <cell r="F1054"/>
          <cell r="G1054"/>
          <cell r="H1054"/>
          <cell r="I1054"/>
          <cell r="J1054"/>
          <cell r="K1054"/>
          <cell r="L1054"/>
          <cell r="M1054"/>
          <cell r="N1054"/>
          <cell r="O1054"/>
          <cell r="P1054"/>
          <cell r="Q1054"/>
          <cell r="R1054"/>
          <cell r="S1054"/>
          <cell r="T1054"/>
          <cell r="U1054"/>
          <cell r="V1054"/>
          <cell r="W1054" t="str">
            <v/>
          </cell>
          <cell r="X1054"/>
          <cell r="Y1054"/>
          <cell r="Z1054"/>
          <cell r="AA1054"/>
          <cell r="AB1054"/>
          <cell r="AC1054"/>
          <cell r="AD1054"/>
          <cell r="AE1054"/>
          <cell r="AF1054"/>
          <cell r="AG1054"/>
          <cell r="AH1054"/>
          <cell r="AI1054"/>
          <cell r="AJ1054"/>
          <cell r="AK1054"/>
          <cell r="AL1054"/>
          <cell r="AM1054"/>
          <cell r="AN1054"/>
          <cell r="AO1054" t="e">
            <v>#N/A</v>
          </cell>
          <cell r="AP1054"/>
          <cell r="AQ1054"/>
          <cell r="AR1054"/>
          <cell r="AS1054"/>
          <cell r="AT1054"/>
          <cell r="AU1054"/>
          <cell r="AV1054"/>
          <cell r="AW1054"/>
          <cell r="AX1054" t="str">
            <v/>
          </cell>
          <cell r="AY1054"/>
          <cell r="AZ1054"/>
          <cell r="BA1054"/>
          <cell r="BB1054"/>
          <cell r="BC1054"/>
          <cell r="BD1054"/>
          <cell r="BE1054"/>
          <cell r="BF1054"/>
          <cell r="BG1054"/>
          <cell r="BH1054"/>
          <cell r="BI1054"/>
          <cell r="BJ1054"/>
          <cell r="BK1054"/>
          <cell r="BL1054"/>
          <cell r="BM1054"/>
          <cell r="BN1054"/>
          <cell r="BO1054"/>
          <cell r="BP1054"/>
          <cell r="BQ1054"/>
          <cell r="BR1054"/>
          <cell r="BS1054"/>
          <cell r="BU1054"/>
          <cell r="BV1054"/>
          <cell r="BW1054"/>
          <cell r="BX1054"/>
          <cell r="BY1054"/>
          <cell r="BZ1054"/>
          <cell r="CA1054"/>
          <cell r="CB1054"/>
          <cell r="CC1054"/>
        </row>
        <row r="1055">
          <cell r="C1055"/>
          <cell r="D1055"/>
          <cell r="E1055"/>
          <cell r="F1055"/>
          <cell r="G1055"/>
          <cell r="H1055"/>
          <cell r="I1055"/>
          <cell r="J1055"/>
          <cell r="K1055"/>
          <cell r="L1055"/>
          <cell r="M1055"/>
          <cell r="N1055"/>
          <cell r="O1055"/>
          <cell r="P1055"/>
          <cell r="Q1055"/>
          <cell r="R1055"/>
          <cell r="S1055"/>
          <cell r="T1055"/>
          <cell r="U1055"/>
          <cell r="V1055"/>
          <cell r="W1055" t="str">
            <v/>
          </cell>
          <cell r="X1055"/>
          <cell r="Y1055"/>
          <cell r="Z1055"/>
          <cell r="AA1055"/>
          <cell r="AB1055"/>
          <cell r="AC1055"/>
          <cell r="AD1055"/>
          <cell r="AE1055"/>
          <cell r="AF1055"/>
          <cell r="AG1055"/>
          <cell r="AH1055"/>
          <cell r="AI1055"/>
          <cell r="AJ1055"/>
          <cell r="AK1055"/>
          <cell r="AL1055"/>
          <cell r="AM1055"/>
          <cell r="AN1055"/>
          <cell r="AO1055" t="e">
            <v>#N/A</v>
          </cell>
          <cell r="AP1055"/>
          <cell r="AQ1055"/>
          <cell r="AR1055"/>
          <cell r="AS1055"/>
          <cell r="AT1055"/>
          <cell r="AU1055"/>
          <cell r="AV1055"/>
          <cell r="AW1055"/>
          <cell r="AX1055" t="str">
            <v/>
          </cell>
          <cell r="AY1055"/>
          <cell r="AZ1055"/>
          <cell r="BA1055"/>
          <cell r="BB1055"/>
          <cell r="BC1055"/>
          <cell r="BD1055"/>
          <cell r="BE1055"/>
          <cell r="BF1055"/>
          <cell r="BG1055"/>
          <cell r="BH1055"/>
          <cell r="BI1055"/>
          <cell r="BJ1055"/>
          <cell r="BK1055"/>
          <cell r="BL1055"/>
          <cell r="BM1055"/>
          <cell r="BN1055"/>
          <cell r="BO1055"/>
          <cell r="BP1055"/>
          <cell r="BQ1055"/>
          <cell r="BR1055"/>
          <cell r="BS1055"/>
          <cell r="BU1055"/>
          <cell r="BV1055"/>
          <cell r="BW1055"/>
          <cell r="BX1055"/>
          <cell r="BY1055"/>
          <cell r="BZ1055"/>
          <cell r="CA1055"/>
          <cell r="CB1055"/>
          <cell r="CC1055"/>
        </row>
        <row r="1056">
          <cell r="C1056"/>
          <cell r="D1056"/>
          <cell r="E1056"/>
          <cell r="F1056"/>
          <cell r="G1056"/>
          <cell r="H1056"/>
          <cell r="I1056"/>
          <cell r="J1056"/>
          <cell r="K1056"/>
          <cell r="L1056"/>
          <cell r="M1056"/>
          <cell r="N1056"/>
          <cell r="O1056"/>
          <cell r="P1056"/>
          <cell r="Q1056"/>
          <cell r="R1056"/>
          <cell r="S1056"/>
          <cell r="T1056"/>
          <cell r="U1056"/>
          <cell r="V1056"/>
          <cell r="W1056" t="str">
            <v/>
          </cell>
          <cell r="X1056"/>
          <cell r="Y1056"/>
          <cell r="Z1056"/>
          <cell r="AA1056"/>
          <cell r="AB1056"/>
          <cell r="AC1056"/>
          <cell r="AD1056"/>
          <cell r="AE1056"/>
          <cell r="AF1056"/>
          <cell r="AG1056"/>
          <cell r="AH1056"/>
          <cell r="AI1056"/>
          <cell r="AJ1056"/>
          <cell r="AK1056"/>
          <cell r="AL1056"/>
          <cell r="AM1056"/>
          <cell r="AN1056"/>
          <cell r="AO1056" t="e">
            <v>#N/A</v>
          </cell>
          <cell r="AP1056"/>
          <cell r="AQ1056"/>
          <cell r="AR1056"/>
          <cell r="AS1056"/>
          <cell r="AT1056"/>
          <cell r="AU1056"/>
          <cell r="AV1056"/>
          <cell r="AW1056"/>
          <cell r="AX1056" t="str">
            <v/>
          </cell>
          <cell r="AY1056"/>
          <cell r="AZ1056"/>
          <cell r="BA1056"/>
          <cell r="BB1056"/>
          <cell r="BC1056"/>
          <cell r="BD1056"/>
          <cell r="BE1056"/>
          <cell r="BF1056"/>
          <cell r="BG1056"/>
          <cell r="BH1056"/>
          <cell r="BI1056"/>
          <cell r="BJ1056"/>
          <cell r="BK1056"/>
          <cell r="BL1056"/>
          <cell r="BM1056"/>
          <cell r="BN1056"/>
          <cell r="BO1056"/>
          <cell r="BP1056"/>
          <cell r="BQ1056"/>
          <cell r="BR1056"/>
          <cell r="BS1056"/>
          <cell r="BU1056"/>
          <cell r="BV1056"/>
          <cell r="BW1056"/>
          <cell r="BX1056"/>
          <cell r="BY1056"/>
          <cell r="BZ1056"/>
          <cell r="CA1056"/>
          <cell r="CB1056"/>
          <cell r="CC1056"/>
        </row>
        <row r="1057">
          <cell r="C1057"/>
          <cell r="D1057"/>
          <cell r="E1057"/>
          <cell r="F1057"/>
          <cell r="G1057"/>
          <cell r="H1057"/>
          <cell r="I1057"/>
          <cell r="J1057"/>
          <cell r="K1057"/>
          <cell r="L1057"/>
          <cell r="M1057"/>
          <cell r="N1057"/>
          <cell r="O1057"/>
          <cell r="P1057"/>
          <cell r="Q1057"/>
          <cell r="R1057"/>
          <cell r="S1057"/>
          <cell r="T1057"/>
          <cell r="U1057"/>
          <cell r="V1057"/>
          <cell r="W1057" t="str">
            <v/>
          </cell>
          <cell r="X1057"/>
          <cell r="Y1057"/>
          <cell r="Z1057"/>
          <cell r="AA1057"/>
          <cell r="AB1057"/>
          <cell r="AC1057"/>
          <cell r="AD1057"/>
          <cell r="AE1057"/>
          <cell r="AF1057"/>
          <cell r="AG1057"/>
          <cell r="AH1057"/>
          <cell r="AI1057"/>
          <cell r="AJ1057"/>
          <cell r="AK1057"/>
          <cell r="AL1057"/>
          <cell r="AM1057"/>
          <cell r="AN1057"/>
          <cell r="AO1057" t="e">
            <v>#N/A</v>
          </cell>
          <cell r="AP1057"/>
          <cell r="AQ1057"/>
          <cell r="AR1057"/>
          <cell r="AS1057"/>
          <cell r="AT1057"/>
          <cell r="AU1057"/>
          <cell r="AV1057"/>
          <cell r="AW1057"/>
          <cell r="AX1057" t="str">
            <v/>
          </cell>
          <cell r="AY1057"/>
          <cell r="AZ1057"/>
          <cell r="BA1057"/>
          <cell r="BB1057"/>
          <cell r="BC1057"/>
          <cell r="BD1057"/>
          <cell r="BE1057"/>
          <cell r="BF1057"/>
          <cell r="BG1057"/>
          <cell r="BH1057"/>
          <cell r="BI1057"/>
          <cell r="BJ1057"/>
          <cell r="BK1057"/>
          <cell r="BL1057"/>
          <cell r="BM1057"/>
          <cell r="BN1057"/>
          <cell r="BO1057"/>
          <cell r="BP1057"/>
          <cell r="BQ1057"/>
          <cell r="BR1057"/>
          <cell r="BS1057"/>
          <cell r="BU1057"/>
          <cell r="BV1057"/>
          <cell r="BW1057"/>
          <cell r="BX1057"/>
          <cell r="BY1057"/>
          <cell r="BZ1057"/>
          <cell r="CA1057"/>
          <cell r="CB1057"/>
          <cell r="CC1057"/>
        </row>
        <row r="1058">
          <cell r="C1058"/>
          <cell r="D1058"/>
          <cell r="E1058"/>
          <cell r="F1058"/>
          <cell r="G1058"/>
          <cell r="H1058"/>
          <cell r="I1058"/>
          <cell r="J1058"/>
          <cell r="K1058"/>
          <cell r="L1058"/>
          <cell r="M1058"/>
          <cell r="N1058"/>
          <cell r="O1058"/>
          <cell r="P1058"/>
          <cell r="Q1058"/>
          <cell r="R1058"/>
          <cell r="S1058"/>
          <cell r="T1058"/>
          <cell r="U1058"/>
          <cell r="V1058"/>
          <cell r="W1058" t="str">
            <v/>
          </cell>
          <cell r="X1058"/>
          <cell r="Y1058"/>
          <cell r="Z1058"/>
          <cell r="AA1058"/>
          <cell r="AB1058"/>
          <cell r="AC1058"/>
          <cell r="AD1058"/>
          <cell r="AE1058"/>
          <cell r="AF1058"/>
          <cell r="AG1058"/>
          <cell r="AH1058"/>
          <cell r="AI1058"/>
          <cell r="AJ1058"/>
          <cell r="AK1058"/>
          <cell r="AL1058"/>
          <cell r="AM1058"/>
          <cell r="AN1058"/>
          <cell r="AO1058" t="e">
            <v>#N/A</v>
          </cell>
          <cell r="AP1058"/>
          <cell r="AQ1058"/>
          <cell r="AR1058"/>
          <cell r="AS1058"/>
          <cell r="AT1058"/>
          <cell r="AU1058"/>
          <cell r="AV1058"/>
          <cell r="AW1058"/>
          <cell r="AX1058" t="str">
            <v/>
          </cell>
          <cell r="AY1058"/>
          <cell r="AZ1058"/>
          <cell r="BA1058"/>
          <cell r="BB1058"/>
          <cell r="BC1058"/>
          <cell r="BD1058"/>
          <cell r="BE1058"/>
          <cell r="BF1058"/>
          <cell r="BG1058"/>
          <cell r="BH1058"/>
          <cell r="BI1058"/>
          <cell r="BJ1058"/>
          <cell r="BK1058"/>
          <cell r="BL1058"/>
          <cell r="BM1058"/>
          <cell r="BN1058"/>
          <cell r="BO1058"/>
          <cell r="BP1058"/>
          <cell r="BQ1058"/>
          <cell r="BR1058"/>
          <cell r="BS1058"/>
          <cell r="BU1058"/>
          <cell r="BV1058"/>
          <cell r="BW1058"/>
          <cell r="BX1058"/>
          <cell r="BY1058"/>
          <cell r="BZ1058"/>
          <cell r="CA1058"/>
          <cell r="CB1058"/>
          <cell r="CC1058"/>
        </row>
        <row r="1059">
          <cell r="C1059"/>
          <cell r="D1059"/>
          <cell r="E1059"/>
          <cell r="F1059"/>
          <cell r="G1059"/>
          <cell r="H1059"/>
          <cell r="I1059"/>
          <cell r="J1059"/>
          <cell r="K1059"/>
          <cell r="L1059"/>
          <cell r="M1059"/>
          <cell r="N1059"/>
          <cell r="O1059"/>
          <cell r="P1059"/>
          <cell r="Q1059"/>
          <cell r="R1059"/>
          <cell r="S1059"/>
          <cell r="T1059"/>
          <cell r="U1059"/>
          <cell r="V1059"/>
          <cell r="W1059" t="str">
            <v/>
          </cell>
          <cell r="X1059"/>
          <cell r="Y1059"/>
          <cell r="Z1059"/>
          <cell r="AA1059"/>
          <cell r="AB1059"/>
          <cell r="AC1059"/>
          <cell r="AD1059"/>
          <cell r="AE1059"/>
          <cell r="AF1059"/>
          <cell r="AG1059"/>
          <cell r="AH1059"/>
          <cell r="AI1059"/>
          <cell r="AJ1059"/>
          <cell r="AK1059"/>
          <cell r="AL1059"/>
          <cell r="AM1059"/>
          <cell r="AN1059"/>
          <cell r="AO1059" t="e">
            <v>#N/A</v>
          </cell>
          <cell r="AP1059"/>
          <cell r="AQ1059"/>
          <cell r="AR1059"/>
          <cell r="AS1059"/>
          <cell r="AT1059"/>
          <cell r="AU1059"/>
          <cell r="AV1059"/>
          <cell r="AW1059"/>
          <cell r="AX1059" t="str">
            <v/>
          </cell>
          <cell r="AY1059"/>
          <cell r="AZ1059"/>
          <cell r="BA1059"/>
          <cell r="BB1059"/>
          <cell r="BC1059"/>
          <cell r="BD1059"/>
          <cell r="BE1059"/>
          <cell r="BF1059"/>
          <cell r="BG1059"/>
          <cell r="BH1059"/>
          <cell r="BI1059"/>
          <cell r="BJ1059"/>
          <cell r="BK1059"/>
          <cell r="BL1059"/>
          <cell r="BM1059"/>
          <cell r="BN1059"/>
          <cell r="BO1059"/>
          <cell r="BP1059"/>
          <cell r="BQ1059"/>
          <cell r="BR1059"/>
          <cell r="BS1059"/>
          <cell r="BU1059"/>
          <cell r="BV1059"/>
          <cell r="BW1059"/>
          <cell r="BX1059"/>
          <cell r="BY1059"/>
          <cell r="BZ1059"/>
          <cell r="CA1059"/>
          <cell r="CB1059"/>
          <cell r="CC1059"/>
        </row>
        <row r="1060">
          <cell r="C1060"/>
          <cell r="D1060"/>
          <cell r="E1060"/>
          <cell r="F1060"/>
          <cell r="G1060"/>
          <cell r="H1060"/>
          <cell r="I1060"/>
          <cell r="J1060"/>
          <cell r="K1060"/>
          <cell r="L1060"/>
          <cell r="M1060"/>
          <cell r="N1060"/>
          <cell r="O1060"/>
          <cell r="P1060"/>
          <cell r="Q1060"/>
          <cell r="R1060"/>
          <cell r="S1060"/>
          <cell r="T1060"/>
          <cell r="U1060"/>
          <cell r="V1060"/>
          <cell r="W1060" t="str">
            <v/>
          </cell>
          <cell r="X1060"/>
          <cell r="Y1060"/>
          <cell r="Z1060"/>
          <cell r="AA1060"/>
          <cell r="AB1060"/>
          <cell r="AC1060"/>
          <cell r="AD1060"/>
          <cell r="AE1060"/>
          <cell r="AF1060"/>
          <cell r="AG1060"/>
          <cell r="AH1060"/>
          <cell r="AI1060"/>
          <cell r="AJ1060"/>
          <cell r="AK1060"/>
          <cell r="AL1060"/>
          <cell r="AM1060"/>
          <cell r="AN1060"/>
          <cell r="AO1060" t="e">
            <v>#N/A</v>
          </cell>
          <cell r="AP1060"/>
          <cell r="AQ1060"/>
          <cell r="AR1060"/>
          <cell r="AS1060"/>
          <cell r="AT1060"/>
          <cell r="AU1060"/>
          <cell r="AV1060"/>
          <cell r="AW1060"/>
          <cell r="AX1060" t="str">
            <v/>
          </cell>
          <cell r="AY1060"/>
          <cell r="AZ1060"/>
          <cell r="BA1060"/>
          <cell r="BB1060"/>
          <cell r="BC1060"/>
          <cell r="BD1060"/>
          <cell r="BE1060"/>
          <cell r="BF1060"/>
          <cell r="BG1060"/>
          <cell r="BH1060"/>
          <cell r="BI1060"/>
          <cell r="BJ1060"/>
          <cell r="BK1060"/>
          <cell r="BL1060"/>
          <cell r="BM1060"/>
          <cell r="BN1060"/>
          <cell r="BO1060"/>
          <cell r="BP1060"/>
          <cell r="BQ1060"/>
          <cell r="BR1060"/>
          <cell r="BS1060"/>
          <cell r="BU1060"/>
          <cell r="BV1060"/>
          <cell r="BW1060"/>
          <cell r="BX1060"/>
          <cell r="BY1060"/>
          <cell r="BZ1060"/>
          <cell r="CA1060"/>
          <cell r="CB1060"/>
          <cell r="CC1060"/>
        </row>
        <row r="1061">
          <cell r="C1061"/>
          <cell r="D1061"/>
          <cell r="E1061"/>
          <cell r="F1061"/>
          <cell r="G1061"/>
          <cell r="H1061"/>
          <cell r="I1061"/>
          <cell r="J1061"/>
          <cell r="K1061"/>
          <cell r="L1061"/>
          <cell r="M1061"/>
          <cell r="N1061"/>
          <cell r="O1061"/>
          <cell r="P1061"/>
          <cell r="Q1061"/>
          <cell r="R1061"/>
          <cell r="S1061"/>
          <cell r="T1061"/>
          <cell r="U1061"/>
          <cell r="V1061"/>
          <cell r="W1061" t="str">
            <v/>
          </cell>
          <cell r="X1061"/>
          <cell r="Y1061"/>
          <cell r="Z1061"/>
          <cell r="AA1061"/>
          <cell r="AB1061"/>
          <cell r="AC1061"/>
          <cell r="AD1061"/>
          <cell r="AE1061"/>
          <cell r="AF1061"/>
          <cell r="AG1061"/>
          <cell r="AH1061"/>
          <cell r="AI1061"/>
          <cell r="AJ1061"/>
          <cell r="AK1061"/>
          <cell r="AL1061"/>
          <cell r="AM1061"/>
          <cell r="AN1061"/>
          <cell r="AO1061" t="e">
            <v>#N/A</v>
          </cell>
          <cell r="AP1061"/>
          <cell r="AQ1061"/>
          <cell r="AR1061"/>
          <cell r="AS1061"/>
          <cell r="AT1061"/>
          <cell r="AU1061"/>
          <cell r="AV1061"/>
          <cell r="AW1061"/>
          <cell r="AX1061" t="str">
            <v/>
          </cell>
          <cell r="AY1061"/>
          <cell r="AZ1061"/>
          <cell r="BA1061"/>
          <cell r="BB1061"/>
          <cell r="BC1061"/>
          <cell r="BD1061"/>
          <cell r="BE1061"/>
          <cell r="BF1061"/>
          <cell r="BG1061"/>
          <cell r="BH1061"/>
          <cell r="BI1061"/>
          <cell r="BJ1061"/>
          <cell r="BK1061"/>
          <cell r="BL1061"/>
          <cell r="BM1061"/>
          <cell r="BN1061"/>
          <cell r="BO1061"/>
          <cell r="BP1061"/>
          <cell r="BQ1061"/>
          <cell r="BR1061"/>
          <cell r="BS1061"/>
          <cell r="BU1061"/>
          <cell r="BV1061"/>
          <cell r="BW1061"/>
          <cell r="BX1061"/>
          <cell r="BY1061"/>
          <cell r="BZ1061"/>
          <cell r="CA1061"/>
          <cell r="CB1061"/>
          <cell r="CC1061"/>
        </row>
        <row r="1062">
          <cell r="C1062"/>
          <cell r="D1062"/>
          <cell r="E1062"/>
          <cell r="F1062"/>
          <cell r="G1062"/>
          <cell r="H1062"/>
          <cell r="I1062"/>
          <cell r="J1062"/>
          <cell r="K1062"/>
          <cell r="L1062"/>
          <cell r="M1062"/>
          <cell r="N1062"/>
          <cell r="O1062"/>
          <cell r="P1062"/>
          <cell r="Q1062"/>
          <cell r="R1062"/>
          <cell r="S1062"/>
          <cell r="T1062"/>
          <cell r="U1062"/>
          <cell r="V1062"/>
          <cell r="W1062" t="str">
            <v/>
          </cell>
          <cell r="X1062"/>
          <cell r="Y1062"/>
          <cell r="Z1062"/>
          <cell r="AA1062"/>
          <cell r="AB1062"/>
          <cell r="AC1062"/>
          <cell r="AD1062"/>
          <cell r="AE1062"/>
          <cell r="AF1062"/>
          <cell r="AG1062"/>
          <cell r="AH1062"/>
          <cell r="AI1062"/>
          <cell r="AJ1062"/>
          <cell r="AK1062"/>
          <cell r="AL1062"/>
          <cell r="AM1062"/>
          <cell r="AN1062"/>
          <cell r="AO1062" t="e">
            <v>#N/A</v>
          </cell>
          <cell r="AP1062"/>
          <cell r="AQ1062"/>
          <cell r="AR1062"/>
          <cell r="AS1062"/>
          <cell r="AT1062"/>
          <cell r="AU1062"/>
          <cell r="AV1062"/>
          <cell r="AW1062"/>
          <cell r="AX1062" t="str">
            <v/>
          </cell>
          <cell r="AY1062"/>
          <cell r="AZ1062"/>
          <cell r="BA1062"/>
          <cell r="BB1062"/>
          <cell r="BC1062"/>
          <cell r="BD1062"/>
          <cell r="BE1062"/>
          <cell r="BF1062"/>
          <cell r="BG1062"/>
          <cell r="BH1062"/>
          <cell r="BI1062"/>
          <cell r="BJ1062"/>
          <cell r="BK1062"/>
          <cell r="BL1062"/>
          <cell r="BM1062"/>
          <cell r="BN1062"/>
          <cell r="BO1062"/>
          <cell r="BP1062"/>
          <cell r="BQ1062"/>
          <cell r="BR1062"/>
          <cell r="BS1062"/>
          <cell r="BU1062"/>
          <cell r="BV1062"/>
          <cell r="BW1062"/>
          <cell r="BX1062"/>
          <cell r="BY1062"/>
          <cell r="BZ1062"/>
          <cell r="CA1062"/>
          <cell r="CB1062"/>
          <cell r="CC1062"/>
        </row>
        <row r="1063">
          <cell r="C1063"/>
          <cell r="D1063"/>
          <cell r="E1063"/>
          <cell r="F1063"/>
          <cell r="G1063"/>
          <cell r="H1063"/>
          <cell r="I1063"/>
          <cell r="J1063"/>
          <cell r="K1063"/>
          <cell r="L1063"/>
          <cell r="M1063"/>
          <cell r="N1063"/>
          <cell r="O1063"/>
          <cell r="P1063"/>
          <cell r="Q1063"/>
          <cell r="R1063"/>
          <cell r="S1063"/>
          <cell r="T1063"/>
          <cell r="U1063"/>
          <cell r="V1063"/>
          <cell r="W1063" t="str">
            <v/>
          </cell>
          <cell r="X1063"/>
          <cell r="Y1063"/>
          <cell r="Z1063"/>
          <cell r="AA1063"/>
          <cell r="AB1063"/>
          <cell r="AC1063"/>
          <cell r="AD1063"/>
          <cell r="AE1063"/>
          <cell r="AF1063"/>
          <cell r="AG1063"/>
          <cell r="AH1063"/>
          <cell r="AI1063"/>
          <cell r="AJ1063"/>
          <cell r="AK1063"/>
          <cell r="AL1063"/>
          <cell r="AM1063"/>
          <cell r="AN1063"/>
          <cell r="AO1063" t="e">
            <v>#N/A</v>
          </cell>
          <cell r="AP1063"/>
          <cell r="AQ1063"/>
          <cell r="AR1063"/>
          <cell r="AS1063"/>
          <cell r="AT1063"/>
          <cell r="AU1063"/>
          <cell r="AV1063"/>
          <cell r="AW1063"/>
          <cell r="AX1063" t="str">
            <v/>
          </cell>
          <cell r="AY1063"/>
          <cell r="AZ1063"/>
          <cell r="BA1063"/>
          <cell r="BB1063"/>
          <cell r="BC1063"/>
          <cell r="BD1063"/>
          <cell r="BE1063"/>
          <cell r="BF1063"/>
          <cell r="BG1063"/>
          <cell r="BH1063"/>
          <cell r="BI1063"/>
          <cell r="BJ1063"/>
          <cell r="BK1063"/>
          <cell r="BL1063"/>
          <cell r="BM1063"/>
          <cell r="BN1063"/>
          <cell r="BO1063"/>
          <cell r="BP1063"/>
          <cell r="BQ1063"/>
          <cell r="BR1063"/>
          <cell r="BS1063"/>
          <cell r="BU1063"/>
          <cell r="BV1063"/>
          <cell r="BW1063"/>
          <cell r="BX1063"/>
          <cell r="BY1063"/>
          <cell r="BZ1063"/>
          <cell r="CA1063"/>
          <cell r="CB1063"/>
          <cell r="CC1063"/>
        </row>
        <row r="1064">
          <cell r="C1064"/>
          <cell r="D1064"/>
          <cell r="E1064"/>
          <cell r="F1064"/>
          <cell r="G1064"/>
          <cell r="H1064"/>
          <cell r="I1064"/>
          <cell r="J1064"/>
          <cell r="K1064"/>
          <cell r="L1064"/>
          <cell r="M1064"/>
          <cell r="N1064"/>
          <cell r="O1064"/>
          <cell r="P1064"/>
          <cell r="Q1064"/>
          <cell r="R1064"/>
          <cell r="S1064"/>
          <cell r="T1064"/>
          <cell r="U1064"/>
          <cell r="V1064"/>
          <cell r="W1064" t="str">
            <v/>
          </cell>
          <cell r="X1064"/>
          <cell r="Y1064"/>
          <cell r="Z1064"/>
          <cell r="AA1064"/>
          <cell r="AB1064"/>
          <cell r="AC1064"/>
          <cell r="AD1064"/>
          <cell r="AE1064"/>
          <cell r="AF1064"/>
          <cell r="AG1064"/>
          <cell r="AH1064"/>
          <cell r="AI1064"/>
          <cell r="AJ1064"/>
          <cell r="AK1064"/>
          <cell r="AL1064"/>
          <cell r="AM1064"/>
          <cell r="AN1064"/>
          <cell r="AO1064" t="e">
            <v>#N/A</v>
          </cell>
          <cell r="AP1064"/>
          <cell r="AQ1064"/>
          <cell r="AR1064"/>
          <cell r="AS1064"/>
          <cell r="AT1064"/>
          <cell r="AU1064"/>
          <cell r="AV1064"/>
          <cell r="AW1064"/>
          <cell r="AX1064" t="str">
            <v/>
          </cell>
          <cell r="AY1064"/>
          <cell r="AZ1064"/>
          <cell r="BA1064"/>
          <cell r="BB1064"/>
          <cell r="BC1064"/>
          <cell r="BD1064"/>
          <cell r="BE1064"/>
          <cell r="BF1064"/>
          <cell r="BG1064"/>
          <cell r="BH1064"/>
          <cell r="BI1064"/>
          <cell r="BJ1064"/>
          <cell r="BK1064"/>
          <cell r="BL1064"/>
          <cell r="BM1064"/>
          <cell r="BN1064"/>
          <cell r="BO1064"/>
          <cell r="BP1064"/>
          <cell r="BQ1064"/>
          <cell r="BR1064"/>
          <cell r="BS1064"/>
          <cell r="BU1064"/>
          <cell r="BV1064"/>
          <cell r="BW1064"/>
          <cell r="BX1064"/>
          <cell r="BY1064"/>
          <cell r="BZ1064"/>
          <cell r="CA1064"/>
          <cell r="CB1064"/>
          <cell r="CC1064"/>
        </row>
        <row r="1065">
          <cell r="C1065"/>
          <cell r="D1065"/>
          <cell r="E1065"/>
          <cell r="F1065"/>
          <cell r="G1065"/>
          <cell r="H1065"/>
          <cell r="I1065"/>
          <cell r="J1065"/>
          <cell r="K1065"/>
          <cell r="L1065"/>
          <cell r="M1065"/>
          <cell r="N1065"/>
          <cell r="O1065"/>
          <cell r="P1065"/>
          <cell r="Q1065"/>
          <cell r="R1065"/>
          <cell r="S1065"/>
          <cell r="T1065"/>
          <cell r="U1065"/>
          <cell r="V1065"/>
          <cell r="W1065" t="str">
            <v/>
          </cell>
          <cell r="X1065"/>
          <cell r="Y1065"/>
          <cell r="Z1065"/>
          <cell r="AA1065"/>
          <cell r="AB1065"/>
          <cell r="AC1065"/>
          <cell r="AD1065"/>
          <cell r="AE1065"/>
          <cell r="AF1065"/>
          <cell r="AG1065"/>
          <cell r="AH1065"/>
          <cell r="AI1065"/>
          <cell r="AJ1065"/>
          <cell r="AK1065"/>
          <cell r="AL1065"/>
          <cell r="AM1065"/>
          <cell r="AN1065"/>
          <cell r="AO1065" t="e">
            <v>#N/A</v>
          </cell>
          <cell r="AP1065"/>
          <cell r="AQ1065"/>
          <cell r="AR1065"/>
          <cell r="AS1065"/>
          <cell r="AT1065"/>
          <cell r="AU1065"/>
          <cell r="AV1065"/>
          <cell r="AW1065"/>
          <cell r="AX1065" t="str">
            <v/>
          </cell>
          <cell r="AY1065"/>
          <cell r="AZ1065"/>
          <cell r="BA1065"/>
          <cell r="BB1065"/>
          <cell r="BC1065"/>
          <cell r="BD1065"/>
          <cell r="BE1065"/>
          <cell r="BF1065"/>
          <cell r="BG1065"/>
          <cell r="BH1065"/>
          <cell r="BI1065"/>
          <cell r="BJ1065"/>
          <cell r="BK1065"/>
          <cell r="BL1065"/>
          <cell r="BM1065"/>
          <cell r="BN1065"/>
          <cell r="BO1065"/>
          <cell r="BP1065"/>
          <cell r="BQ1065"/>
          <cell r="BR1065"/>
          <cell r="BS1065"/>
          <cell r="BU1065"/>
          <cell r="BV1065"/>
          <cell r="BW1065"/>
          <cell r="BX1065"/>
          <cell r="BY1065"/>
          <cell r="BZ1065"/>
          <cell r="CA1065"/>
          <cell r="CB1065"/>
          <cell r="CC1065"/>
        </row>
        <row r="1066">
          <cell r="C1066"/>
          <cell r="D1066"/>
          <cell r="E1066"/>
          <cell r="F1066"/>
          <cell r="G1066"/>
          <cell r="H1066"/>
          <cell r="I1066"/>
          <cell r="J1066"/>
          <cell r="K1066"/>
          <cell r="L1066"/>
          <cell r="M1066"/>
          <cell r="N1066"/>
          <cell r="O1066"/>
          <cell r="P1066"/>
          <cell r="Q1066"/>
          <cell r="R1066"/>
          <cell r="S1066"/>
          <cell r="T1066"/>
          <cell r="U1066"/>
          <cell r="V1066"/>
          <cell r="W1066" t="str">
            <v/>
          </cell>
          <cell r="X1066"/>
          <cell r="Y1066"/>
          <cell r="Z1066"/>
          <cell r="AA1066"/>
          <cell r="AB1066"/>
          <cell r="AC1066"/>
          <cell r="AD1066"/>
          <cell r="AE1066"/>
          <cell r="AF1066"/>
          <cell r="AG1066"/>
          <cell r="AH1066"/>
          <cell r="AI1066"/>
          <cell r="AJ1066"/>
          <cell r="AK1066"/>
          <cell r="AL1066"/>
          <cell r="AM1066"/>
          <cell r="AN1066"/>
          <cell r="AO1066" t="e">
            <v>#N/A</v>
          </cell>
          <cell r="AP1066"/>
          <cell r="AQ1066"/>
          <cell r="AR1066"/>
          <cell r="AS1066"/>
          <cell r="AT1066"/>
          <cell r="AU1066"/>
          <cell r="AV1066"/>
          <cell r="AW1066"/>
          <cell r="AX1066" t="str">
            <v/>
          </cell>
          <cell r="AY1066"/>
          <cell r="AZ1066"/>
          <cell r="BA1066"/>
          <cell r="BB1066"/>
          <cell r="BC1066"/>
          <cell r="BD1066"/>
          <cell r="BE1066"/>
          <cell r="BF1066"/>
          <cell r="BG1066"/>
          <cell r="BH1066"/>
          <cell r="BI1066"/>
          <cell r="BJ1066"/>
          <cell r="BK1066"/>
          <cell r="BL1066"/>
          <cell r="BM1066"/>
          <cell r="BN1066"/>
          <cell r="BO1066"/>
          <cell r="BP1066"/>
          <cell r="BQ1066"/>
          <cell r="BR1066"/>
          <cell r="BS1066"/>
          <cell r="BU1066"/>
          <cell r="BV1066"/>
          <cell r="BW1066"/>
          <cell r="BX1066"/>
          <cell r="BY1066"/>
          <cell r="BZ1066"/>
          <cell r="CA1066"/>
          <cell r="CB1066"/>
          <cell r="CC1066"/>
        </row>
        <row r="1067">
          <cell r="C1067"/>
          <cell r="D1067"/>
          <cell r="E1067"/>
          <cell r="F1067"/>
          <cell r="G1067"/>
          <cell r="H1067"/>
          <cell r="I1067"/>
          <cell r="J1067"/>
          <cell r="K1067"/>
          <cell r="L1067"/>
          <cell r="M1067"/>
          <cell r="N1067"/>
          <cell r="O1067"/>
          <cell r="P1067"/>
          <cell r="Q1067"/>
          <cell r="R1067"/>
          <cell r="S1067"/>
          <cell r="T1067"/>
          <cell r="U1067"/>
          <cell r="V1067"/>
          <cell r="W1067" t="str">
            <v/>
          </cell>
          <cell r="X1067"/>
          <cell r="Y1067"/>
          <cell r="Z1067"/>
          <cell r="AA1067"/>
          <cell r="AB1067"/>
          <cell r="AC1067"/>
          <cell r="AD1067"/>
          <cell r="AE1067"/>
          <cell r="AF1067"/>
          <cell r="AG1067"/>
          <cell r="AH1067"/>
          <cell r="AI1067"/>
          <cell r="AJ1067"/>
          <cell r="AK1067"/>
          <cell r="AL1067"/>
          <cell r="AM1067"/>
          <cell r="AN1067"/>
          <cell r="AO1067" t="e">
            <v>#N/A</v>
          </cell>
          <cell r="AP1067"/>
          <cell r="AQ1067"/>
          <cell r="AR1067"/>
          <cell r="AS1067"/>
          <cell r="AT1067"/>
          <cell r="AU1067"/>
          <cell r="AV1067"/>
          <cell r="AW1067"/>
          <cell r="AX1067" t="str">
            <v/>
          </cell>
          <cell r="AY1067"/>
          <cell r="AZ1067"/>
          <cell r="BA1067"/>
          <cell r="BB1067"/>
          <cell r="BC1067"/>
          <cell r="BD1067"/>
          <cell r="BE1067"/>
          <cell r="BF1067"/>
          <cell r="BG1067"/>
          <cell r="BH1067"/>
          <cell r="BI1067"/>
          <cell r="BJ1067"/>
          <cell r="BK1067"/>
          <cell r="BL1067"/>
          <cell r="BM1067"/>
          <cell r="BN1067"/>
          <cell r="BO1067"/>
          <cell r="BP1067"/>
          <cell r="BQ1067"/>
          <cell r="BR1067"/>
          <cell r="BS1067"/>
          <cell r="BU1067"/>
          <cell r="BV1067"/>
          <cell r="BW1067"/>
          <cell r="BX1067"/>
          <cell r="BY1067"/>
          <cell r="BZ1067"/>
          <cell r="CA1067"/>
          <cell r="CB1067"/>
          <cell r="CC1067"/>
        </row>
        <row r="1068">
          <cell r="C1068"/>
          <cell r="D1068"/>
          <cell r="E1068"/>
          <cell r="F1068"/>
          <cell r="G1068"/>
          <cell r="H1068"/>
          <cell r="I1068"/>
          <cell r="J1068"/>
          <cell r="K1068"/>
          <cell r="L1068"/>
          <cell r="M1068"/>
          <cell r="N1068"/>
          <cell r="O1068"/>
          <cell r="P1068"/>
          <cell r="Q1068"/>
          <cell r="R1068"/>
          <cell r="S1068"/>
          <cell r="T1068"/>
          <cell r="U1068"/>
          <cell r="V1068"/>
          <cell r="W1068" t="str">
            <v/>
          </cell>
          <cell r="X1068"/>
          <cell r="Y1068"/>
          <cell r="Z1068"/>
          <cell r="AA1068"/>
          <cell r="AB1068"/>
          <cell r="AC1068"/>
          <cell r="AD1068"/>
          <cell r="AE1068"/>
          <cell r="AF1068"/>
          <cell r="AG1068"/>
          <cell r="AH1068"/>
          <cell r="AI1068"/>
          <cell r="AJ1068"/>
          <cell r="AK1068"/>
          <cell r="AL1068"/>
          <cell r="AM1068"/>
          <cell r="AN1068"/>
          <cell r="AO1068" t="e">
            <v>#N/A</v>
          </cell>
          <cell r="AP1068"/>
          <cell r="AQ1068"/>
          <cell r="AR1068"/>
          <cell r="AS1068"/>
          <cell r="AT1068"/>
          <cell r="AU1068"/>
          <cell r="AV1068"/>
          <cell r="AW1068"/>
          <cell r="AX1068" t="str">
            <v/>
          </cell>
          <cell r="AY1068"/>
          <cell r="AZ1068"/>
          <cell r="BA1068"/>
          <cell r="BB1068"/>
          <cell r="BC1068"/>
          <cell r="BD1068"/>
          <cell r="BE1068"/>
          <cell r="BF1068"/>
          <cell r="BG1068"/>
          <cell r="BH1068"/>
          <cell r="BI1068"/>
          <cell r="BJ1068"/>
          <cell r="BK1068"/>
          <cell r="BL1068"/>
          <cell r="BM1068"/>
          <cell r="BN1068"/>
          <cell r="BO1068"/>
          <cell r="BP1068"/>
          <cell r="BQ1068"/>
          <cell r="BR1068"/>
          <cell r="BS1068"/>
          <cell r="BU1068"/>
          <cell r="BV1068"/>
          <cell r="BW1068"/>
          <cell r="BX1068"/>
          <cell r="BY1068"/>
          <cell r="BZ1068"/>
          <cell r="CA1068"/>
          <cell r="CB1068"/>
          <cell r="CC1068"/>
        </row>
        <row r="1069">
          <cell r="C1069"/>
          <cell r="D1069"/>
          <cell r="E1069"/>
          <cell r="F1069"/>
          <cell r="G1069"/>
          <cell r="H1069"/>
          <cell r="I1069"/>
          <cell r="J1069"/>
          <cell r="K1069"/>
          <cell r="L1069"/>
          <cell r="M1069"/>
          <cell r="N1069"/>
          <cell r="O1069"/>
          <cell r="P1069"/>
          <cell r="Q1069"/>
          <cell r="R1069"/>
          <cell r="S1069"/>
          <cell r="T1069"/>
          <cell r="U1069"/>
          <cell r="V1069"/>
          <cell r="W1069" t="str">
            <v/>
          </cell>
          <cell r="X1069"/>
          <cell r="Y1069"/>
          <cell r="Z1069"/>
          <cell r="AA1069"/>
          <cell r="AB1069"/>
          <cell r="AC1069"/>
          <cell r="AD1069"/>
          <cell r="AE1069"/>
          <cell r="AF1069"/>
          <cell r="AG1069"/>
          <cell r="AH1069"/>
          <cell r="AI1069"/>
          <cell r="AJ1069"/>
          <cell r="AK1069"/>
          <cell r="AL1069"/>
          <cell r="AM1069"/>
          <cell r="AN1069"/>
          <cell r="AO1069" t="e">
            <v>#N/A</v>
          </cell>
          <cell r="AP1069"/>
          <cell r="AQ1069"/>
          <cell r="AR1069"/>
          <cell r="AS1069"/>
          <cell r="AT1069"/>
          <cell r="AU1069"/>
          <cell r="AV1069"/>
          <cell r="AW1069"/>
          <cell r="AX1069" t="str">
            <v/>
          </cell>
          <cell r="AY1069"/>
          <cell r="AZ1069"/>
          <cell r="BA1069"/>
          <cell r="BB1069"/>
          <cell r="BC1069"/>
          <cell r="BD1069"/>
          <cell r="BE1069"/>
          <cell r="BF1069"/>
          <cell r="BG1069"/>
          <cell r="BH1069"/>
          <cell r="BI1069"/>
          <cell r="BJ1069"/>
          <cell r="BK1069"/>
          <cell r="BL1069"/>
          <cell r="BM1069"/>
          <cell r="BN1069"/>
          <cell r="BO1069"/>
          <cell r="BP1069"/>
          <cell r="BQ1069"/>
          <cell r="BR1069"/>
          <cell r="BS1069"/>
          <cell r="BU1069"/>
          <cell r="BV1069"/>
          <cell r="BW1069"/>
          <cell r="BX1069"/>
          <cell r="BY1069"/>
          <cell r="BZ1069"/>
          <cell r="CA1069"/>
          <cell r="CB1069"/>
          <cell r="CC1069"/>
        </row>
        <row r="1070">
          <cell r="C1070"/>
          <cell r="D1070"/>
          <cell r="E1070"/>
          <cell r="F1070"/>
          <cell r="G1070"/>
          <cell r="H1070"/>
          <cell r="I1070"/>
          <cell r="J1070"/>
          <cell r="K1070"/>
          <cell r="L1070"/>
          <cell r="M1070"/>
          <cell r="N1070"/>
          <cell r="O1070"/>
          <cell r="P1070"/>
          <cell r="Q1070"/>
          <cell r="R1070"/>
          <cell r="S1070"/>
          <cell r="T1070"/>
          <cell r="U1070"/>
          <cell r="V1070"/>
          <cell r="W1070" t="str">
            <v/>
          </cell>
          <cell r="X1070"/>
          <cell r="Y1070"/>
          <cell r="Z1070"/>
          <cell r="AA1070"/>
          <cell r="AB1070"/>
          <cell r="AC1070"/>
          <cell r="AD1070"/>
          <cell r="AE1070"/>
          <cell r="AF1070"/>
          <cell r="AG1070"/>
          <cell r="AH1070"/>
          <cell r="AI1070"/>
          <cell r="AJ1070"/>
          <cell r="AK1070"/>
          <cell r="AL1070"/>
          <cell r="AM1070"/>
          <cell r="AN1070"/>
          <cell r="AO1070" t="e">
            <v>#N/A</v>
          </cell>
          <cell r="AP1070"/>
          <cell r="AQ1070"/>
          <cell r="AR1070"/>
          <cell r="AS1070"/>
          <cell r="AT1070"/>
          <cell r="AU1070"/>
          <cell r="AV1070"/>
          <cell r="AW1070"/>
          <cell r="AX1070" t="str">
            <v/>
          </cell>
          <cell r="AY1070"/>
          <cell r="AZ1070"/>
          <cell r="BA1070"/>
          <cell r="BB1070"/>
          <cell r="BC1070"/>
          <cell r="BD1070"/>
          <cell r="BE1070"/>
          <cell r="BF1070"/>
          <cell r="BG1070"/>
          <cell r="BH1070"/>
          <cell r="BI1070"/>
          <cell r="BJ1070"/>
          <cell r="BK1070"/>
          <cell r="BL1070"/>
          <cell r="BM1070"/>
          <cell r="BN1070"/>
          <cell r="BO1070"/>
          <cell r="BP1070"/>
          <cell r="BQ1070"/>
          <cell r="BR1070"/>
          <cell r="BS1070"/>
          <cell r="BU1070"/>
          <cell r="BV1070"/>
          <cell r="BW1070"/>
          <cell r="BX1070"/>
          <cell r="BY1070"/>
          <cell r="BZ1070"/>
          <cell r="CA1070"/>
          <cell r="CB1070"/>
          <cell r="CC1070"/>
        </row>
        <row r="1071">
          <cell r="C1071"/>
          <cell r="D1071"/>
          <cell r="E1071"/>
          <cell r="F1071"/>
          <cell r="G1071"/>
          <cell r="H1071"/>
          <cell r="I1071"/>
          <cell r="J1071"/>
          <cell r="K1071"/>
          <cell r="L1071"/>
          <cell r="M1071"/>
          <cell r="N1071"/>
          <cell r="O1071"/>
          <cell r="P1071"/>
          <cell r="Q1071"/>
          <cell r="R1071"/>
          <cell r="S1071"/>
          <cell r="T1071"/>
          <cell r="U1071"/>
          <cell r="V1071"/>
          <cell r="W1071" t="str">
            <v/>
          </cell>
          <cell r="X1071"/>
          <cell r="Y1071"/>
          <cell r="Z1071"/>
          <cell r="AA1071"/>
          <cell r="AB1071"/>
          <cell r="AC1071"/>
          <cell r="AD1071"/>
          <cell r="AE1071"/>
          <cell r="AF1071"/>
          <cell r="AG1071"/>
          <cell r="AH1071"/>
          <cell r="AI1071"/>
          <cell r="AJ1071"/>
          <cell r="AK1071"/>
          <cell r="AL1071"/>
          <cell r="AM1071"/>
          <cell r="AN1071"/>
          <cell r="AO1071" t="e">
            <v>#N/A</v>
          </cell>
          <cell r="AP1071"/>
          <cell r="AQ1071"/>
          <cell r="AR1071"/>
          <cell r="AS1071"/>
          <cell r="AT1071"/>
          <cell r="AU1071"/>
          <cell r="AV1071"/>
          <cell r="AW1071"/>
          <cell r="AX1071" t="str">
            <v/>
          </cell>
          <cell r="AY1071"/>
          <cell r="AZ1071"/>
          <cell r="BA1071"/>
          <cell r="BB1071"/>
          <cell r="BC1071"/>
          <cell r="BD1071"/>
          <cell r="BE1071"/>
          <cell r="BF1071"/>
          <cell r="BG1071"/>
          <cell r="BH1071"/>
          <cell r="BI1071"/>
          <cell r="BJ1071"/>
          <cell r="BK1071"/>
          <cell r="BL1071"/>
          <cell r="BM1071"/>
          <cell r="BN1071"/>
          <cell r="BO1071"/>
          <cell r="BP1071"/>
          <cell r="BQ1071"/>
          <cell r="BR1071"/>
          <cell r="BS1071"/>
          <cell r="BU1071"/>
          <cell r="BV1071"/>
          <cell r="BW1071"/>
          <cell r="BX1071"/>
          <cell r="BY1071"/>
          <cell r="BZ1071"/>
          <cell r="CA1071"/>
          <cell r="CB1071"/>
          <cell r="CC1071"/>
        </row>
        <row r="1072">
          <cell r="C1072"/>
          <cell r="D1072"/>
          <cell r="E1072"/>
          <cell r="F1072"/>
          <cell r="G1072"/>
          <cell r="H1072"/>
          <cell r="I1072"/>
          <cell r="J1072"/>
          <cell r="K1072"/>
          <cell r="L1072"/>
          <cell r="M1072"/>
          <cell r="N1072"/>
          <cell r="O1072"/>
          <cell r="P1072"/>
          <cell r="Q1072"/>
          <cell r="R1072"/>
          <cell r="S1072"/>
          <cell r="T1072"/>
          <cell r="U1072"/>
          <cell r="V1072"/>
          <cell r="W1072" t="str">
            <v/>
          </cell>
          <cell r="X1072"/>
          <cell r="Y1072"/>
          <cell r="Z1072"/>
          <cell r="AA1072"/>
          <cell r="AB1072"/>
          <cell r="AC1072"/>
          <cell r="AD1072"/>
          <cell r="AE1072"/>
          <cell r="AF1072"/>
          <cell r="AG1072"/>
          <cell r="AH1072"/>
          <cell r="AI1072"/>
          <cell r="AJ1072"/>
          <cell r="AK1072"/>
          <cell r="AL1072"/>
          <cell r="AM1072"/>
          <cell r="AN1072"/>
          <cell r="AO1072" t="e">
            <v>#N/A</v>
          </cell>
          <cell r="AP1072"/>
          <cell r="AQ1072"/>
          <cell r="AR1072"/>
          <cell r="AS1072"/>
          <cell r="AT1072"/>
          <cell r="AU1072"/>
          <cell r="AV1072"/>
          <cell r="AW1072"/>
          <cell r="AX1072" t="str">
            <v/>
          </cell>
          <cell r="AY1072"/>
          <cell r="AZ1072"/>
          <cell r="BA1072"/>
          <cell r="BB1072"/>
          <cell r="BC1072"/>
          <cell r="BD1072"/>
          <cell r="BE1072"/>
          <cell r="BF1072"/>
          <cell r="BG1072"/>
          <cell r="BH1072"/>
          <cell r="BI1072"/>
          <cell r="BJ1072"/>
          <cell r="BK1072"/>
          <cell r="BL1072"/>
          <cell r="BM1072"/>
          <cell r="BN1072"/>
          <cell r="BO1072"/>
          <cell r="BP1072"/>
          <cell r="BQ1072"/>
          <cell r="BR1072"/>
          <cell r="BS1072"/>
          <cell r="BU1072"/>
          <cell r="BV1072"/>
          <cell r="BW1072"/>
          <cell r="BX1072"/>
          <cell r="BY1072"/>
          <cell r="BZ1072"/>
          <cell r="CA1072"/>
          <cell r="CB1072"/>
          <cell r="CC1072"/>
        </row>
        <row r="1073">
          <cell r="C1073"/>
          <cell r="D1073"/>
          <cell r="E1073"/>
          <cell r="F1073"/>
          <cell r="G1073"/>
          <cell r="H1073"/>
          <cell r="I1073"/>
          <cell r="J1073"/>
          <cell r="K1073"/>
          <cell r="L1073"/>
          <cell r="M1073"/>
          <cell r="N1073"/>
          <cell r="O1073"/>
          <cell r="P1073"/>
          <cell r="Q1073"/>
          <cell r="R1073"/>
          <cell r="S1073"/>
          <cell r="T1073"/>
          <cell r="U1073"/>
          <cell r="V1073"/>
          <cell r="W1073" t="str">
            <v/>
          </cell>
          <cell r="X1073"/>
          <cell r="Y1073"/>
          <cell r="Z1073"/>
          <cell r="AA1073"/>
          <cell r="AB1073"/>
          <cell r="AC1073"/>
          <cell r="AD1073"/>
          <cell r="AE1073"/>
          <cell r="AF1073"/>
          <cell r="AG1073"/>
          <cell r="AH1073"/>
          <cell r="AI1073"/>
          <cell r="AJ1073"/>
          <cell r="AK1073"/>
          <cell r="AL1073"/>
          <cell r="AM1073"/>
          <cell r="AN1073"/>
          <cell r="AO1073" t="e">
            <v>#N/A</v>
          </cell>
          <cell r="AP1073"/>
          <cell r="AQ1073"/>
          <cell r="AR1073"/>
          <cell r="AS1073"/>
          <cell r="AT1073"/>
          <cell r="AU1073"/>
          <cell r="AV1073"/>
          <cell r="AW1073"/>
          <cell r="AX1073" t="str">
            <v/>
          </cell>
          <cell r="AY1073"/>
          <cell r="AZ1073"/>
          <cell r="BA1073"/>
          <cell r="BB1073"/>
          <cell r="BC1073"/>
          <cell r="BD1073"/>
          <cell r="BE1073"/>
          <cell r="BF1073"/>
          <cell r="BG1073"/>
          <cell r="BH1073"/>
          <cell r="BI1073"/>
          <cell r="BJ1073"/>
          <cell r="BK1073"/>
          <cell r="BL1073"/>
          <cell r="BM1073"/>
          <cell r="BN1073"/>
          <cell r="BO1073"/>
          <cell r="BP1073"/>
          <cell r="BQ1073"/>
          <cell r="BR1073"/>
          <cell r="BS1073"/>
          <cell r="BU1073"/>
          <cell r="BV1073"/>
          <cell r="BW1073"/>
          <cell r="BX1073"/>
          <cell r="BY1073"/>
          <cell r="BZ1073"/>
          <cell r="CA1073"/>
          <cell r="CB1073"/>
          <cell r="CC1073"/>
        </row>
        <row r="1074">
          <cell r="C1074"/>
          <cell r="D1074"/>
          <cell r="E1074"/>
          <cell r="F1074"/>
          <cell r="G1074"/>
          <cell r="H1074"/>
          <cell r="I1074"/>
          <cell r="J1074"/>
          <cell r="K1074"/>
          <cell r="L1074"/>
          <cell r="M1074"/>
          <cell r="N1074"/>
          <cell r="O1074"/>
          <cell r="P1074"/>
          <cell r="Q1074"/>
          <cell r="R1074"/>
          <cell r="S1074"/>
          <cell r="T1074"/>
          <cell r="U1074"/>
          <cell r="V1074"/>
          <cell r="W1074" t="str">
            <v/>
          </cell>
          <cell r="X1074"/>
          <cell r="Y1074"/>
          <cell r="Z1074"/>
          <cell r="AA1074"/>
          <cell r="AB1074"/>
          <cell r="AC1074"/>
          <cell r="AD1074"/>
          <cell r="AE1074"/>
          <cell r="AF1074"/>
          <cell r="AG1074"/>
          <cell r="AH1074"/>
          <cell r="AI1074"/>
          <cell r="AJ1074"/>
          <cell r="AK1074"/>
          <cell r="AL1074"/>
          <cell r="AM1074"/>
          <cell r="AN1074"/>
          <cell r="AO1074" t="e">
            <v>#N/A</v>
          </cell>
          <cell r="AP1074"/>
          <cell r="AQ1074"/>
          <cell r="AR1074"/>
          <cell r="AS1074"/>
          <cell r="AT1074"/>
          <cell r="AU1074"/>
          <cell r="AV1074"/>
          <cell r="AW1074"/>
          <cell r="AX1074" t="str">
            <v/>
          </cell>
          <cell r="AY1074"/>
          <cell r="AZ1074"/>
          <cell r="BA1074"/>
          <cell r="BB1074"/>
          <cell r="BC1074"/>
          <cell r="BD1074"/>
          <cell r="BE1074"/>
          <cell r="BF1074"/>
          <cell r="BG1074"/>
          <cell r="BH1074"/>
          <cell r="BI1074"/>
          <cell r="BJ1074"/>
          <cell r="BK1074"/>
          <cell r="BL1074"/>
          <cell r="BM1074"/>
          <cell r="BN1074"/>
          <cell r="BO1074"/>
          <cell r="BP1074"/>
          <cell r="BQ1074"/>
          <cell r="BR1074"/>
          <cell r="BS1074"/>
          <cell r="BU1074"/>
          <cell r="BV1074"/>
          <cell r="BW1074"/>
          <cell r="BX1074"/>
          <cell r="BY1074"/>
          <cell r="BZ1074"/>
          <cell r="CA1074"/>
          <cell r="CB1074"/>
          <cell r="CC1074"/>
        </row>
        <row r="1075">
          <cell r="C1075"/>
          <cell r="D1075"/>
          <cell r="E1075"/>
          <cell r="F1075"/>
          <cell r="G1075"/>
          <cell r="H1075"/>
          <cell r="I1075"/>
          <cell r="J1075"/>
          <cell r="K1075"/>
          <cell r="L1075"/>
          <cell r="M1075"/>
          <cell r="N1075"/>
          <cell r="O1075"/>
          <cell r="P1075"/>
          <cell r="Q1075"/>
          <cell r="R1075"/>
          <cell r="S1075"/>
          <cell r="T1075"/>
          <cell r="U1075"/>
          <cell r="V1075"/>
          <cell r="W1075" t="str">
            <v/>
          </cell>
          <cell r="X1075"/>
          <cell r="Y1075"/>
          <cell r="Z1075"/>
          <cell r="AA1075"/>
          <cell r="AB1075"/>
          <cell r="AC1075"/>
          <cell r="AD1075"/>
          <cell r="AE1075"/>
          <cell r="AF1075"/>
          <cell r="AG1075"/>
          <cell r="AH1075"/>
          <cell r="AI1075"/>
          <cell r="AJ1075"/>
          <cell r="AK1075"/>
          <cell r="AL1075"/>
          <cell r="AM1075"/>
          <cell r="AN1075"/>
          <cell r="AO1075" t="e">
            <v>#N/A</v>
          </cell>
          <cell r="AP1075"/>
          <cell r="AQ1075"/>
          <cell r="AR1075"/>
          <cell r="AS1075"/>
          <cell r="AT1075"/>
          <cell r="AU1075"/>
          <cell r="AV1075"/>
          <cell r="AW1075"/>
          <cell r="AX1075" t="str">
            <v/>
          </cell>
          <cell r="AY1075"/>
          <cell r="AZ1075"/>
          <cell r="BA1075"/>
          <cell r="BB1075"/>
          <cell r="BC1075"/>
          <cell r="BD1075"/>
          <cell r="BE1075"/>
          <cell r="BF1075"/>
          <cell r="BG1075"/>
          <cell r="BH1075"/>
          <cell r="BI1075"/>
          <cell r="BJ1075"/>
          <cell r="BK1075"/>
          <cell r="BL1075"/>
          <cell r="BM1075"/>
          <cell r="BN1075"/>
          <cell r="BO1075"/>
          <cell r="BP1075"/>
          <cell r="BQ1075"/>
          <cell r="BR1075"/>
          <cell r="BS1075"/>
          <cell r="BU1075"/>
          <cell r="BV1075"/>
          <cell r="BW1075"/>
          <cell r="BX1075"/>
          <cell r="BY1075"/>
          <cell r="BZ1075"/>
          <cell r="CA1075"/>
          <cell r="CB1075"/>
          <cell r="CC1075"/>
        </row>
        <row r="1076">
          <cell r="C1076"/>
          <cell r="D1076"/>
          <cell r="E1076"/>
          <cell r="F1076"/>
          <cell r="G1076"/>
          <cell r="H1076"/>
          <cell r="I1076"/>
          <cell r="J1076"/>
          <cell r="K1076"/>
          <cell r="L1076"/>
          <cell r="M1076"/>
          <cell r="N1076"/>
          <cell r="O1076"/>
          <cell r="P1076"/>
          <cell r="Q1076"/>
          <cell r="R1076"/>
          <cell r="S1076"/>
          <cell r="T1076"/>
          <cell r="U1076"/>
          <cell r="V1076"/>
          <cell r="W1076" t="str">
            <v/>
          </cell>
          <cell r="X1076"/>
          <cell r="Y1076"/>
          <cell r="Z1076"/>
          <cell r="AA1076"/>
          <cell r="AB1076"/>
          <cell r="AC1076"/>
          <cell r="AD1076"/>
          <cell r="AE1076"/>
          <cell r="AF1076"/>
          <cell r="AG1076"/>
          <cell r="AH1076"/>
          <cell r="AI1076"/>
          <cell r="AJ1076"/>
          <cell r="AK1076"/>
          <cell r="AL1076"/>
          <cell r="AM1076"/>
          <cell r="AN1076"/>
          <cell r="AO1076" t="e">
            <v>#N/A</v>
          </cell>
          <cell r="AP1076"/>
          <cell r="AQ1076"/>
          <cell r="AR1076"/>
          <cell r="AS1076"/>
          <cell r="AT1076"/>
          <cell r="AU1076"/>
          <cell r="AV1076"/>
          <cell r="AW1076"/>
          <cell r="AX1076" t="str">
            <v/>
          </cell>
          <cell r="AY1076"/>
          <cell r="AZ1076"/>
          <cell r="BA1076"/>
          <cell r="BB1076"/>
          <cell r="BC1076"/>
          <cell r="BD1076"/>
          <cell r="BE1076"/>
          <cell r="BF1076"/>
          <cell r="BG1076"/>
          <cell r="BH1076"/>
          <cell r="BI1076"/>
          <cell r="BJ1076"/>
          <cell r="BK1076"/>
          <cell r="BL1076"/>
          <cell r="BM1076"/>
          <cell r="BN1076"/>
          <cell r="BO1076"/>
          <cell r="BP1076"/>
          <cell r="BQ1076"/>
          <cell r="BR1076"/>
          <cell r="BS1076"/>
          <cell r="BU1076"/>
          <cell r="BV1076"/>
          <cell r="BW1076"/>
          <cell r="BX1076"/>
          <cell r="BY1076"/>
          <cell r="BZ1076"/>
          <cell r="CA1076"/>
          <cell r="CB1076"/>
          <cell r="CC1076"/>
        </row>
        <row r="1077">
          <cell r="C1077"/>
          <cell r="D1077"/>
          <cell r="E1077"/>
          <cell r="F1077"/>
          <cell r="G1077"/>
          <cell r="H1077"/>
          <cell r="I1077"/>
          <cell r="J1077"/>
          <cell r="K1077"/>
          <cell r="L1077"/>
          <cell r="M1077"/>
          <cell r="N1077"/>
          <cell r="O1077"/>
          <cell r="P1077"/>
          <cell r="Q1077"/>
          <cell r="R1077"/>
          <cell r="S1077"/>
          <cell r="T1077"/>
          <cell r="U1077"/>
          <cell r="V1077"/>
          <cell r="W1077" t="str">
            <v/>
          </cell>
          <cell r="X1077"/>
          <cell r="Y1077"/>
          <cell r="Z1077"/>
          <cell r="AA1077"/>
          <cell r="AB1077"/>
          <cell r="AC1077"/>
          <cell r="AD1077"/>
          <cell r="AE1077"/>
          <cell r="AF1077"/>
          <cell r="AG1077"/>
          <cell r="AH1077"/>
          <cell r="AI1077"/>
          <cell r="AJ1077"/>
          <cell r="AK1077"/>
          <cell r="AL1077"/>
          <cell r="AM1077"/>
          <cell r="AN1077"/>
          <cell r="AO1077" t="e">
            <v>#N/A</v>
          </cell>
          <cell r="AP1077"/>
          <cell r="AQ1077"/>
          <cell r="AR1077"/>
          <cell r="AS1077"/>
          <cell r="AT1077"/>
          <cell r="AU1077"/>
          <cell r="AV1077"/>
          <cell r="AW1077"/>
          <cell r="AX1077" t="str">
            <v/>
          </cell>
          <cell r="AY1077"/>
          <cell r="AZ1077"/>
          <cell r="BA1077"/>
          <cell r="BB1077"/>
          <cell r="BC1077"/>
          <cell r="BD1077"/>
          <cell r="BE1077"/>
          <cell r="BF1077"/>
          <cell r="BG1077"/>
          <cell r="BH1077"/>
          <cell r="BI1077"/>
          <cell r="BJ1077"/>
          <cell r="BK1077"/>
          <cell r="BL1077"/>
          <cell r="BM1077"/>
          <cell r="BN1077"/>
          <cell r="BO1077"/>
          <cell r="BP1077"/>
          <cell r="BQ1077"/>
          <cell r="BR1077"/>
          <cell r="BS1077"/>
          <cell r="BU1077"/>
          <cell r="BV1077"/>
          <cell r="BW1077"/>
          <cell r="BX1077"/>
          <cell r="BY1077"/>
          <cell r="BZ1077"/>
          <cell r="CA1077"/>
          <cell r="CB1077"/>
          <cell r="CC1077"/>
        </row>
        <row r="1078">
          <cell r="C1078"/>
          <cell r="D1078"/>
          <cell r="E1078"/>
          <cell r="F1078"/>
          <cell r="G1078"/>
          <cell r="H1078"/>
          <cell r="I1078"/>
          <cell r="J1078"/>
          <cell r="K1078"/>
          <cell r="L1078"/>
          <cell r="M1078"/>
          <cell r="N1078"/>
          <cell r="O1078"/>
          <cell r="P1078"/>
          <cell r="Q1078"/>
          <cell r="R1078"/>
          <cell r="S1078"/>
          <cell r="T1078"/>
          <cell r="U1078"/>
          <cell r="V1078"/>
          <cell r="W1078" t="str">
            <v/>
          </cell>
          <cell r="X1078"/>
          <cell r="Y1078"/>
          <cell r="Z1078"/>
          <cell r="AA1078"/>
          <cell r="AB1078"/>
          <cell r="AC1078"/>
          <cell r="AD1078"/>
          <cell r="AE1078"/>
          <cell r="AF1078"/>
          <cell r="AG1078"/>
          <cell r="AH1078"/>
          <cell r="AI1078"/>
          <cell r="AJ1078"/>
          <cell r="AK1078"/>
          <cell r="AL1078"/>
          <cell r="AM1078"/>
          <cell r="AN1078"/>
          <cell r="AO1078" t="e">
            <v>#N/A</v>
          </cell>
          <cell r="AP1078"/>
          <cell r="AQ1078"/>
          <cell r="AR1078"/>
          <cell r="AS1078"/>
          <cell r="AT1078"/>
          <cell r="AU1078"/>
          <cell r="AV1078"/>
          <cell r="AW1078"/>
          <cell r="AX1078" t="str">
            <v/>
          </cell>
          <cell r="AY1078"/>
          <cell r="AZ1078"/>
          <cell r="BA1078"/>
          <cell r="BB1078"/>
          <cell r="BC1078"/>
          <cell r="BD1078"/>
          <cell r="BE1078"/>
          <cell r="BF1078"/>
          <cell r="BG1078"/>
          <cell r="BH1078"/>
          <cell r="BI1078"/>
          <cell r="BJ1078"/>
          <cell r="BK1078"/>
          <cell r="BL1078"/>
          <cell r="BM1078"/>
          <cell r="BN1078"/>
          <cell r="BO1078"/>
          <cell r="BP1078"/>
          <cell r="BQ1078"/>
          <cell r="BR1078"/>
          <cell r="BS1078"/>
          <cell r="BU1078"/>
          <cell r="BV1078"/>
          <cell r="BW1078"/>
          <cell r="BX1078"/>
          <cell r="BY1078"/>
          <cell r="BZ1078"/>
          <cell r="CA1078"/>
          <cell r="CB1078"/>
          <cell r="CC1078"/>
        </row>
        <row r="1079">
          <cell r="C1079"/>
          <cell r="D1079"/>
          <cell r="E1079"/>
          <cell r="F1079"/>
          <cell r="G1079"/>
          <cell r="H1079"/>
          <cell r="I1079"/>
          <cell r="J1079"/>
          <cell r="K1079"/>
          <cell r="L1079"/>
          <cell r="M1079"/>
          <cell r="N1079"/>
          <cell r="O1079"/>
          <cell r="P1079"/>
          <cell r="Q1079"/>
          <cell r="R1079"/>
          <cell r="S1079"/>
          <cell r="T1079"/>
          <cell r="U1079"/>
          <cell r="V1079"/>
          <cell r="W1079" t="str">
            <v/>
          </cell>
          <cell r="X1079"/>
          <cell r="Y1079"/>
          <cell r="Z1079"/>
          <cell r="AA1079"/>
          <cell r="AB1079"/>
          <cell r="AC1079"/>
          <cell r="AD1079"/>
          <cell r="AE1079"/>
          <cell r="AF1079"/>
          <cell r="AG1079"/>
          <cell r="AH1079"/>
          <cell r="AI1079"/>
          <cell r="AJ1079"/>
          <cell r="AK1079"/>
          <cell r="AL1079"/>
          <cell r="AM1079"/>
          <cell r="AN1079"/>
          <cell r="AO1079" t="e">
            <v>#N/A</v>
          </cell>
          <cell r="AP1079"/>
          <cell r="AQ1079"/>
          <cell r="AR1079"/>
          <cell r="AS1079"/>
          <cell r="AT1079"/>
          <cell r="AU1079"/>
          <cell r="AV1079"/>
          <cell r="AW1079"/>
          <cell r="AX1079" t="str">
            <v/>
          </cell>
          <cell r="AY1079"/>
          <cell r="AZ1079"/>
          <cell r="BA1079"/>
          <cell r="BB1079"/>
          <cell r="BC1079"/>
          <cell r="BD1079"/>
          <cell r="BE1079"/>
          <cell r="BF1079"/>
          <cell r="BG1079"/>
          <cell r="BH1079"/>
          <cell r="BI1079"/>
          <cell r="BJ1079"/>
          <cell r="BK1079"/>
          <cell r="BL1079"/>
          <cell r="BM1079"/>
          <cell r="BN1079"/>
          <cell r="BO1079"/>
          <cell r="BP1079"/>
          <cell r="BQ1079"/>
          <cell r="BR1079"/>
          <cell r="BS1079"/>
          <cell r="BU1079"/>
          <cell r="BV1079"/>
          <cell r="BW1079"/>
          <cell r="BX1079"/>
          <cell r="BY1079"/>
          <cell r="BZ1079"/>
          <cell r="CA1079"/>
          <cell r="CB1079"/>
          <cell r="CC1079"/>
        </row>
        <row r="1080">
          <cell r="C1080"/>
          <cell r="D1080"/>
          <cell r="E1080"/>
          <cell r="F1080"/>
          <cell r="G1080"/>
          <cell r="H1080"/>
          <cell r="I1080"/>
          <cell r="J1080"/>
          <cell r="K1080"/>
          <cell r="L1080"/>
          <cell r="M1080"/>
          <cell r="N1080"/>
          <cell r="O1080"/>
          <cell r="P1080"/>
          <cell r="Q1080"/>
          <cell r="R1080"/>
          <cell r="S1080"/>
          <cell r="T1080"/>
          <cell r="U1080"/>
          <cell r="V1080"/>
          <cell r="W1080" t="str">
            <v/>
          </cell>
          <cell r="X1080"/>
          <cell r="Y1080"/>
          <cell r="Z1080"/>
          <cell r="AA1080"/>
          <cell r="AB1080"/>
          <cell r="AC1080"/>
          <cell r="AD1080"/>
          <cell r="AE1080"/>
          <cell r="AF1080"/>
          <cell r="AG1080"/>
          <cell r="AH1080"/>
          <cell r="AI1080"/>
          <cell r="AJ1080"/>
          <cell r="AK1080"/>
          <cell r="AL1080"/>
          <cell r="AM1080"/>
          <cell r="AN1080"/>
          <cell r="AO1080" t="e">
            <v>#N/A</v>
          </cell>
          <cell r="AP1080"/>
          <cell r="AQ1080"/>
          <cell r="AR1080"/>
          <cell r="AS1080"/>
          <cell r="AT1080"/>
          <cell r="AU1080"/>
          <cell r="AV1080"/>
          <cell r="AW1080"/>
          <cell r="AX1080" t="str">
            <v/>
          </cell>
          <cell r="AY1080"/>
          <cell r="AZ1080"/>
          <cell r="BA1080"/>
          <cell r="BB1080"/>
          <cell r="BC1080"/>
          <cell r="BD1080"/>
          <cell r="BE1080"/>
          <cell r="BF1080"/>
          <cell r="BG1080"/>
          <cell r="BH1080"/>
          <cell r="BI1080"/>
          <cell r="BJ1080"/>
          <cell r="BK1080"/>
          <cell r="BL1080"/>
          <cell r="BM1080"/>
          <cell r="BN1080"/>
          <cell r="BO1080"/>
          <cell r="BP1080"/>
          <cell r="BQ1080"/>
          <cell r="BR1080"/>
          <cell r="BS1080"/>
          <cell r="BU1080"/>
          <cell r="BV1080"/>
          <cell r="BW1080"/>
          <cell r="BX1080"/>
          <cell r="BY1080"/>
          <cell r="BZ1080"/>
          <cell r="CA1080"/>
          <cell r="CB1080"/>
          <cell r="CC1080"/>
        </row>
        <row r="1081">
          <cell r="C1081"/>
          <cell r="D1081"/>
          <cell r="E1081"/>
          <cell r="F1081"/>
          <cell r="G1081"/>
          <cell r="H1081"/>
          <cell r="I1081"/>
          <cell r="J1081"/>
          <cell r="K1081"/>
          <cell r="L1081"/>
          <cell r="M1081"/>
          <cell r="N1081"/>
          <cell r="O1081"/>
          <cell r="P1081"/>
          <cell r="Q1081"/>
          <cell r="R1081"/>
          <cell r="S1081"/>
          <cell r="T1081"/>
          <cell r="U1081"/>
          <cell r="V1081"/>
          <cell r="W1081" t="str">
            <v/>
          </cell>
          <cell r="X1081"/>
          <cell r="Y1081"/>
          <cell r="Z1081"/>
          <cell r="AA1081"/>
          <cell r="AB1081"/>
          <cell r="AC1081"/>
          <cell r="AD1081"/>
          <cell r="AE1081"/>
          <cell r="AF1081"/>
          <cell r="AG1081"/>
          <cell r="AH1081"/>
          <cell r="AI1081"/>
          <cell r="AJ1081"/>
          <cell r="AK1081"/>
          <cell r="AL1081"/>
          <cell r="AM1081"/>
          <cell r="AN1081"/>
          <cell r="AO1081" t="e">
            <v>#N/A</v>
          </cell>
          <cell r="AP1081"/>
          <cell r="AQ1081"/>
          <cell r="AR1081"/>
          <cell r="AS1081"/>
          <cell r="AT1081"/>
          <cell r="AU1081"/>
          <cell r="AV1081"/>
          <cell r="AW1081"/>
          <cell r="AX1081" t="str">
            <v/>
          </cell>
          <cell r="AY1081"/>
          <cell r="AZ1081"/>
          <cell r="BA1081"/>
          <cell r="BB1081"/>
          <cell r="BC1081"/>
          <cell r="BD1081"/>
          <cell r="BE1081"/>
          <cell r="BF1081"/>
          <cell r="BG1081"/>
          <cell r="BH1081"/>
          <cell r="BI1081"/>
          <cell r="BJ1081"/>
          <cell r="BK1081"/>
          <cell r="BL1081"/>
          <cell r="BM1081"/>
          <cell r="BN1081"/>
          <cell r="BO1081"/>
          <cell r="BP1081"/>
          <cell r="BQ1081"/>
          <cell r="BR1081"/>
          <cell r="BS1081"/>
          <cell r="BU1081"/>
          <cell r="BV1081"/>
          <cell r="BW1081"/>
          <cell r="BX1081"/>
          <cell r="BY1081"/>
          <cell r="BZ1081"/>
          <cell r="CA1081"/>
          <cell r="CB1081"/>
          <cell r="CC1081"/>
        </row>
        <row r="1082">
          <cell r="C1082"/>
          <cell r="D1082"/>
          <cell r="E1082"/>
          <cell r="F1082"/>
          <cell r="G1082"/>
          <cell r="H1082"/>
          <cell r="I1082"/>
          <cell r="J1082"/>
          <cell r="K1082"/>
          <cell r="L1082"/>
          <cell r="M1082"/>
          <cell r="N1082"/>
          <cell r="O1082"/>
          <cell r="P1082"/>
          <cell r="Q1082"/>
          <cell r="R1082"/>
          <cell r="S1082"/>
          <cell r="T1082"/>
          <cell r="U1082"/>
          <cell r="V1082"/>
          <cell r="W1082" t="str">
            <v/>
          </cell>
          <cell r="X1082"/>
          <cell r="Y1082"/>
          <cell r="Z1082"/>
          <cell r="AA1082"/>
          <cell r="AB1082"/>
          <cell r="AC1082"/>
          <cell r="AD1082"/>
          <cell r="AE1082"/>
          <cell r="AF1082"/>
          <cell r="AG1082"/>
          <cell r="AH1082"/>
          <cell r="AI1082"/>
          <cell r="AJ1082"/>
          <cell r="AK1082"/>
          <cell r="AL1082"/>
          <cell r="AM1082"/>
          <cell r="AN1082"/>
          <cell r="AO1082" t="e">
            <v>#N/A</v>
          </cell>
          <cell r="AP1082"/>
          <cell r="AQ1082"/>
          <cell r="AR1082"/>
          <cell r="AS1082"/>
          <cell r="AT1082"/>
          <cell r="AU1082"/>
          <cell r="AV1082"/>
          <cell r="AW1082"/>
          <cell r="AX1082" t="str">
            <v/>
          </cell>
          <cell r="AY1082"/>
          <cell r="AZ1082"/>
          <cell r="BA1082"/>
          <cell r="BB1082"/>
          <cell r="BC1082"/>
          <cell r="BD1082"/>
          <cell r="BE1082"/>
          <cell r="BF1082"/>
          <cell r="BG1082"/>
          <cell r="BH1082"/>
          <cell r="BI1082"/>
          <cell r="BJ1082"/>
          <cell r="BK1082"/>
          <cell r="BL1082"/>
          <cell r="BM1082"/>
          <cell r="BN1082"/>
          <cell r="BO1082"/>
          <cell r="BP1082"/>
          <cell r="BQ1082"/>
          <cell r="BR1082"/>
          <cell r="BS1082"/>
          <cell r="BU1082"/>
          <cell r="BV1082"/>
          <cell r="BW1082"/>
          <cell r="BX1082"/>
          <cell r="BY1082"/>
          <cell r="BZ1082"/>
          <cell r="CA1082"/>
          <cell r="CB1082"/>
          <cell r="CC1082"/>
        </row>
        <row r="1083">
          <cell r="C1083"/>
          <cell r="D1083"/>
          <cell r="E1083"/>
          <cell r="F1083"/>
          <cell r="G1083"/>
          <cell r="H1083"/>
          <cell r="I1083"/>
          <cell r="J1083"/>
          <cell r="K1083"/>
          <cell r="L1083"/>
          <cell r="M1083"/>
          <cell r="N1083"/>
          <cell r="O1083"/>
          <cell r="P1083"/>
          <cell r="Q1083"/>
          <cell r="R1083"/>
          <cell r="S1083"/>
          <cell r="T1083"/>
          <cell r="U1083"/>
          <cell r="V1083"/>
          <cell r="W1083" t="str">
            <v/>
          </cell>
          <cell r="X1083"/>
          <cell r="Y1083"/>
          <cell r="Z1083"/>
          <cell r="AA1083"/>
          <cell r="AB1083"/>
          <cell r="AC1083"/>
          <cell r="AD1083"/>
          <cell r="AE1083"/>
          <cell r="AF1083"/>
          <cell r="AG1083"/>
          <cell r="AH1083"/>
          <cell r="AI1083"/>
          <cell r="AJ1083"/>
          <cell r="AK1083"/>
          <cell r="AL1083"/>
          <cell r="AM1083"/>
          <cell r="AN1083"/>
          <cell r="AO1083" t="e">
            <v>#N/A</v>
          </cell>
          <cell r="AP1083"/>
          <cell r="AQ1083"/>
          <cell r="AR1083"/>
          <cell r="AS1083"/>
          <cell r="AT1083"/>
          <cell r="AU1083"/>
          <cell r="AV1083"/>
          <cell r="AW1083"/>
          <cell r="AX1083" t="str">
            <v/>
          </cell>
          <cell r="AY1083"/>
          <cell r="AZ1083"/>
          <cell r="BA1083"/>
          <cell r="BB1083"/>
          <cell r="BC1083"/>
          <cell r="BD1083"/>
          <cell r="BE1083"/>
          <cell r="BF1083"/>
          <cell r="BG1083"/>
          <cell r="BH1083"/>
          <cell r="BI1083"/>
          <cell r="BJ1083"/>
          <cell r="BK1083"/>
          <cell r="BL1083"/>
          <cell r="BM1083"/>
          <cell r="BN1083"/>
          <cell r="BO1083"/>
          <cell r="BP1083"/>
          <cell r="BQ1083"/>
          <cell r="BR1083"/>
          <cell r="BS1083"/>
          <cell r="BU1083"/>
          <cell r="BV1083"/>
          <cell r="BW1083"/>
          <cell r="BX1083"/>
          <cell r="BY1083"/>
          <cell r="BZ1083"/>
          <cell r="CA1083"/>
          <cell r="CB1083"/>
          <cell r="CC1083"/>
        </row>
        <row r="1084">
          <cell r="C1084"/>
          <cell r="D1084"/>
          <cell r="E1084"/>
          <cell r="F1084"/>
          <cell r="G1084"/>
          <cell r="H1084"/>
          <cell r="I1084"/>
          <cell r="J1084"/>
          <cell r="K1084"/>
          <cell r="L1084"/>
          <cell r="M1084"/>
          <cell r="N1084"/>
          <cell r="O1084"/>
          <cell r="P1084"/>
          <cell r="Q1084"/>
          <cell r="R1084"/>
          <cell r="S1084"/>
          <cell r="T1084"/>
          <cell r="U1084"/>
          <cell r="V1084"/>
          <cell r="W1084" t="str">
            <v/>
          </cell>
          <cell r="X1084"/>
          <cell r="Y1084"/>
          <cell r="Z1084"/>
          <cell r="AA1084"/>
          <cell r="AB1084"/>
          <cell r="AC1084"/>
          <cell r="AD1084"/>
          <cell r="AE1084"/>
          <cell r="AF1084"/>
          <cell r="AG1084"/>
          <cell r="AH1084"/>
          <cell r="AI1084"/>
          <cell r="AJ1084"/>
          <cell r="AK1084"/>
          <cell r="AL1084"/>
          <cell r="AM1084"/>
          <cell r="AN1084"/>
          <cell r="AO1084" t="e">
            <v>#N/A</v>
          </cell>
          <cell r="AP1084"/>
          <cell r="AQ1084"/>
          <cell r="AR1084"/>
          <cell r="AS1084"/>
          <cell r="AT1084"/>
          <cell r="AU1084"/>
          <cell r="AV1084"/>
          <cell r="AW1084"/>
          <cell r="AX1084" t="str">
            <v/>
          </cell>
          <cell r="AY1084"/>
          <cell r="AZ1084"/>
          <cell r="BA1084"/>
          <cell r="BB1084"/>
          <cell r="BC1084"/>
          <cell r="BD1084"/>
          <cell r="BE1084"/>
          <cell r="BF1084"/>
          <cell r="BG1084"/>
          <cell r="BH1084"/>
          <cell r="BI1084"/>
          <cell r="BJ1084"/>
          <cell r="BK1084"/>
          <cell r="BL1084"/>
          <cell r="BM1084"/>
          <cell r="BN1084"/>
          <cell r="BO1084"/>
          <cell r="BP1084"/>
          <cell r="BQ1084"/>
          <cell r="BR1084"/>
          <cell r="BS1084"/>
          <cell r="BU1084"/>
          <cell r="BV1084"/>
          <cell r="BW1084"/>
          <cell r="BX1084"/>
          <cell r="BY1084"/>
          <cell r="BZ1084"/>
          <cell r="CA1084"/>
          <cell r="CB1084"/>
          <cell r="CC1084"/>
        </row>
        <row r="1085">
          <cell r="C1085"/>
          <cell r="D1085"/>
          <cell r="E1085"/>
          <cell r="F1085"/>
          <cell r="G1085"/>
          <cell r="H1085"/>
          <cell r="I1085"/>
          <cell r="J1085"/>
          <cell r="K1085"/>
          <cell r="L1085"/>
          <cell r="M1085"/>
          <cell r="N1085"/>
          <cell r="O1085"/>
          <cell r="P1085"/>
          <cell r="Q1085"/>
          <cell r="R1085"/>
          <cell r="S1085"/>
          <cell r="T1085"/>
          <cell r="U1085"/>
          <cell r="V1085"/>
          <cell r="W1085" t="str">
            <v/>
          </cell>
          <cell r="X1085"/>
          <cell r="Y1085"/>
          <cell r="Z1085"/>
          <cell r="AA1085"/>
          <cell r="AB1085"/>
          <cell r="AC1085"/>
          <cell r="AD1085"/>
          <cell r="AE1085"/>
          <cell r="AF1085"/>
          <cell r="AG1085"/>
          <cell r="AH1085"/>
          <cell r="AI1085"/>
          <cell r="AJ1085"/>
          <cell r="AK1085"/>
          <cell r="AL1085"/>
          <cell r="AM1085"/>
          <cell r="AN1085"/>
          <cell r="AO1085" t="e">
            <v>#N/A</v>
          </cell>
          <cell r="AP1085"/>
          <cell r="AQ1085"/>
          <cell r="AR1085"/>
          <cell r="AS1085"/>
          <cell r="AT1085"/>
          <cell r="AU1085"/>
          <cell r="AV1085"/>
          <cell r="AW1085"/>
          <cell r="AX1085" t="str">
            <v/>
          </cell>
          <cell r="AY1085"/>
          <cell r="AZ1085"/>
          <cell r="BA1085"/>
          <cell r="BB1085"/>
          <cell r="BC1085"/>
          <cell r="BD1085"/>
          <cell r="BE1085"/>
          <cell r="BF1085"/>
          <cell r="BG1085"/>
          <cell r="BH1085"/>
          <cell r="BI1085"/>
          <cell r="BJ1085"/>
          <cell r="BK1085"/>
          <cell r="BL1085"/>
          <cell r="BM1085"/>
          <cell r="BN1085"/>
          <cell r="BO1085"/>
          <cell r="BP1085"/>
          <cell r="BQ1085"/>
          <cell r="BR1085"/>
          <cell r="BS1085"/>
          <cell r="BU1085"/>
          <cell r="BV1085"/>
          <cell r="BW1085"/>
          <cell r="BX1085"/>
          <cell r="BY1085"/>
          <cell r="BZ1085"/>
          <cell r="CA1085"/>
          <cell r="CB1085"/>
          <cell r="CC1085"/>
        </row>
        <row r="1086">
          <cell r="C1086"/>
          <cell r="D1086"/>
          <cell r="E1086"/>
          <cell r="F1086"/>
          <cell r="G1086"/>
          <cell r="H1086"/>
          <cell r="I1086"/>
          <cell r="J1086"/>
          <cell r="K1086"/>
          <cell r="L1086"/>
          <cell r="M1086"/>
          <cell r="N1086"/>
          <cell r="O1086"/>
          <cell r="P1086"/>
          <cell r="Q1086"/>
          <cell r="R1086"/>
          <cell r="S1086"/>
          <cell r="T1086"/>
          <cell r="U1086"/>
          <cell r="V1086"/>
          <cell r="W1086" t="str">
            <v/>
          </cell>
          <cell r="X1086"/>
          <cell r="Y1086"/>
          <cell r="Z1086"/>
          <cell r="AA1086"/>
          <cell r="AB1086"/>
          <cell r="AC1086"/>
          <cell r="AD1086"/>
          <cell r="AE1086"/>
          <cell r="AF1086"/>
          <cell r="AG1086"/>
          <cell r="AH1086"/>
          <cell r="AI1086"/>
          <cell r="AJ1086"/>
          <cell r="AK1086"/>
          <cell r="AL1086"/>
          <cell r="AM1086"/>
          <cell r="AN1086"/>
          <cell r="AO1086" t="e">
            <v>#N/A</v>
          </cell>
          <cell r="AP1086"/>
          <cell r="AQ1086"/>
          <cell r="AR1086"/>
          <cell r="AS1086"/>
          <cell r="AT1086"/>
          <cell r="AU1086"/>
          <cell r="AV1086"/>
          <cell r="AW1086"/>
          <cell r="AX1086" t="str">
            <v/>
          </cell>
          <cell r="AY1086"/>
          <cell r="AZ1086"/>
          <cell r="BA1086"/>
          <cell r="BB1086"/>
          <cell r="BC1086"/>
          <cell r="BD1086"/>
          <cell r="BE1086"/>
          <cell r="BF1086"/>
          <cell r="BG1086"/>
          <cell r="BH1086"/>
          <cell r="BI1086"/>
          <cell r="BJ1086"/>
          <cell r="BK1086"/>
          <cell r="BL1086"/>
          <cell r="BM1086"/>
          <cell r="BN1086"/>
          <cell r="BO1086"/>
          <cell r="BP1086"/>
          <cell r="BQ1086"/>
          <cell r="BR1086"/>
          <cell r="BS1086"/>
          <cell r="BU1086"/>
          <cell r="BV1086"/>
          <cell r="BW1086"/>
          <cell r="BX1086"/>
          <cell r="BY1086"/>
          <cell r="BZ1086"/>
          <cell r="CA1086"/>
          <cell r="CB1086"/>
          <cell r="CC1086"/>
        </row>
        <row r="1087">
          <cell r="C1087"/>
          <cell r="D1087"/>
          <cell r="E1087"/>
          <cell r="F1087"/>
          <cell r="G1087"/>
          <cell r="H1087"/>
          <cell r="I1087"/>
          <cell r="J1087"/>
          <cell r="K1087"/>
          <cell r="L1087"/>
          <cell r="M1087"/>
          <cell r="N1087"/>
          <cell r="O1087"/>
          <cell r="P1087"/>
          <cell r="Q1087"/>
          <cell r="R1087"/>
          <cell r="S1087"/>
          <cell r="T1087"/>
          <cell r="U1087"/>
          <cell r="V1087"/>
          <cell r="W1087" t="str">
            <v/>
          </cell>
          <cell r="X1087"/>
          <cell r="Y1087"/>
          <cell r="Z1087"/>
          <cell r="AA1087"/>
          <cell r="AB1087"/>
          <cell r="AC1087"/>
          <cell r="AD1087"/>
          <cell r="AE1087"/>
          <cell r="AF1087"/>
          <cell r="AG1087"/>
          <cell r="AH1087"/>
          <cell r="AI1087"/>
          <cell r="AJ1087"/>
          <cell r="AK1087"/>
          <cell r="AL1087"/>
          <cell r="AM1087"/>
          <cell r="AN1087"/>
          <cell r="AO1087" t="e">
            <v>#N/A</v>
          </cell>
          <cell r="AP1087"/>
          <cell r="AQ1087"/>
          <cell r="AR1087"/>
          <cell r="AS1087"/>
          <cell r="AT1087"/>
          <cell r="AU1087"/>
          <cell r="AV1087"/>
          <cell r="AW1087"/>
          <cell r="AX1087" t="str">
            <v/>
          </cell>
          <cell r="AY1087"/>
          <cell r="AZ1087"/>
          <cell r="BA1087"/>
          <cell r="BB1087"/>
          <cell r="BC1087"/>
          <cell r="BD1087"/>
          <cell r="BE1087"/>
          <cell r="BF1087"/>
          <cell r="BG1087"/>
          <cell r="BH1087"/>
          <cell r="BI1087"/>
          <cell r="BJ1087"/>
          <cell r="BK1087"/>
          <cell r="BL1087"/>
          <cell r="BM1087"/>
          <cell r="BN1087"/>
          <cell r="BO1087"/>
          <cell r="BP1087"/>
          <cell r="BQ1087"/>
          <cell r="BR1087"/>
          <cell r="BS1087"/>
          <cell r="BU1087"/>
          <cell r="BV1087"/>
          <cell r="BW1087"/>
          <cell r="BX1087"/>
          <cell r="BY1087"/>
          <cell r="BZ1087"/>
          <cell r="CA1087"/>
          <cell r="CB1087"/>
          <cell r="CC1087"/>
        </row>
        <row r="1088">
          <cell r="C1088"/>
          <cell r="D1088"/>
          <cell r="E1088"/>
          <cell r="F1088"/>
          <cell r="G1088"/>
          <cell r="H1088"/>
          <cell r="I1088"/>
          <cell r="J1088"/>
          <cell r="K1088"/>
          <cell r="L1088"/>
          <cell r="M1088"/>
          <cell r="N1088"/>
          <cell r="O1088"/>
          <cell r="P1088"/>
          <cell r="Q1088"/>
          <cell r="R1088"/>
          <cell r="S1088"/>
          <cell r="T1088"/>
          <cell r="U1088"/>
          <cell r="V1088"/>
          <cell r="W1088" t="str">
            <v/>
          </cell>
          <cell r="X1088"/>
          <cell r="Y1088"/>
          <cell r="Z1088"/>
          <cell r="AA1088"/>
          <cell r="AB1088"/>
          <cell r="AC1088"/>
          <cell r="AD1088"/>
          <cell r="AE1088"/>
          <cell r="AF1088"/>
          <cell r="AG1088"/>
          <cell r="AH1088"/>
          <cell r="AI1088"/>
          <cell r="AJ1088"/>
          <cell r="AK1088"/>
          <cell r="AL1088"/>
          <cell r="AM1088"/>
          <cell r="AN1088"/>
          <cell r="AO1088" t="e">
            <v>#N/A</v>
          </cell>
          <cell r="AP1088"/>
          <cell r="AQ1088"/>
          <cell r="AR1088"/>
          <cell r="AS1088"/>
          <cell r="AT1088"/>
          <cell r="AU1088"/>
          <cell r="AV1088"/>
          <cell r="AW1088"/>
          <cell r="AX1088" t="str">
            <v/>
          </cell>
          <cell r="AY1088"/>
          <cell r="AZ1088"/>
          <cell r="BA1088"/>
          <cell r="BB1088"/>
          <cell r="BC1088"/>
          <cell r="BD1088"/>
          <cell r="BE1088"/>
          <cell r="BF1088"/>
          <cell r="BG1088"/>
          <cell r="BH1088"/>
          <cell r="BI1088"/>
          <cell r="BJ1088"/>
          <cell r="BK1088"/>
          <cell r="BL1088"/>
          <cell r="BM1088"/>
          <cell r="BN1088"/>
          <cell r="BO1088"/>
          <cell r="BP1088"/>
          <cell r="BQ1088"/>
          <cell r="BR1088"/>
          <cell r="BS1088"/>
          <cell r="BU1088"/>
          <cell r="BV1088"/>
          <cell r="BW1088"/>
          <cell r="BX1088"/>
          <cell r="BY1088"/>
          <cell r="BZ1088"/>
          <cell r="CA1088"/>
          <cell r="CB1088"/>
          <cell r="CC1088"/>
        </row>
        <row r="1089">
          <cell r="C1089"/>
          <cell r="D1089"/>
          <cell r="E1089"/>
          <cell r="F1089"/>
          <cell r="G1089"/>
          <cell r="H1089"/>
          <cell r="I1089"/>
          <cell r="J1089"/>
          <cell r="K1089"/>
          <cell r="L1089"/>
          <cell r="M1089"/>
          <cell r="N1089"/>
          <cell r="O1089"/>
          <cell r="P1089"/>
          <cell r="Q1089"/>
          <cell r="R1089"/>
          <cell r="S1089"/>
          <cell r="T1089"/>
          <cell r="U1089"/>
          <cell r="V1089"/>
          <cell r="W1089" t="str">
            <v/>
          </cell>
          <cell r="X1089"/>
          <cell r="Y1089"/>
          <cell r="Z1089"/>
          <cell r="AA1089"/>
          <cell r="AB1089"/>
          <cell r="AC1089"/>
          <cell r="AD1089"/>
          <cell r="AE1089"/>
          <cell r="AF1089"/>
          <cell r="AG1089"/>
          <cell r="AH1089"/>
          <cell r="AI1089"/>
          <cell r="AJ1089"/>
          <cell r="AK1089"/>
          <cell r="AL1089"/>
          <cell r="AM1089"/>
          <cell r="AN1089"/>
          <cell r="AO1089" t="e">
            <v>#N/A</v>
          </cell>
          <cell r="AP1089"/>
          <cell r="AQ1089"/>
          <cell r="AR1089"/>
          <cell r="AS1089"/>
          <cell r="AT1089"/>
          <cell r="AU1089"/>
          <cell r="AV1089"/>
          <cell r="AW1089"/>
          <cell r="AX1089" t="str">
            <v/>
          </cell>
          <cell r="AY1089"/>
          <cell r="AZ1089"/>
          <cell r="BA1089"/>
          <cell r="BB1089"/>
          <cell r="BC1089"/>
          <cell r="BD1089"/>
          <cell r="BE1089"/>
          <cell r="BF1089"/>
          <cell r="BG1089"/>
          <cell r="BH1089"/>
          <cell r="BI1089"/>
          <cell r="BJ1089"/>
          <cell r="BK1089"/>
          <cell r="BL1089"/>
          <cell r="BM1089"/>
          <cell r="BN1089"/>
          <cell r="BO1089"/>
          <cell r="BP1089"/>
          <cell r="BQ1089"/>
          <cell r="BR1089"/>
          <cell r="BS1089"/>
          <cell r="BU1089"/>
          <cell r="BV1089"/>
          <cell r="BW1089"/>
          <cell r="BX1089"/>
          <cell r="BY1089"/>
          <cell r="BZ1089"/>
          <cell r="CA1089"/>
          <cell r="CB1089"/>
          <cell r="CC1089"/>
        </row>
        <row r="1090">
          <cell r="C1090"/>
          <cell r="D1090"/>
          <cell r="E1090"/>
          <cell r="F1090"/>
          <cell r="G1090"/>
          <cell r="H1090"/>
          <cell r="I1090"/>
          <cell r="J1090"/>
          <cell r="K1090"/>
          <cell r="L1090"/>
          <cell r="M1090"/>
          <cell r="N1090"/>
          <cell r="O1090"/>
          <cell r="P1090"/>
          <cell r="Q1090"/>
          <cell r="R1090"/>
          <cell r="S1090"/>
          <cell r="T1090"/>
          <cell r="U1090"/>
          <cell r="V1090"/>
          <cell r="W1090" t="str">
            <v/>
          </cell>
          <cell r="X1090"/>
          <cell r="Y1090"/>
          <cell r="Z1090"/>
          <cell r="AA1090"/>
          <cell r="AB1090"/>
          <cell r="AC1090"/>
          <cell r="AD1090"/>
          <cell r="AE1090"/>
          <cell r="AF1090"/>
          <cell r="AG1090"/>
          <cell r="AH1090"/>
          <cell r="AI1090"/>
          <cell r="AJ1090"/>
          <cell r="AK1090"/>
          <cell r="AL1090"/>
          <cell r="AM1090"/>
          <cell r="AN1090"/>
          <cell r="AO1090" t="e">
            <v>#N/A</v>
          </cell>
          <cell r="AP1090"/>
          <cell r="AQ1090"/>
          <cell r="AR1090"/>
          <cell r="AS1090"/>
          <cell r="AT1090"/>
          <cell r="AU1090"/>
          <cell r="AV1090"/>
          <cell r="AW1090"/>
          <cell r="AX1090" t="str">
            <v/>
          </cell>
          <cell r="AY1090"/>
          <cell r="AZ1090"/>
          <cell r="BA1090"/>
          <cell r="BB1090"/>
          <cell r="BC1090"/>
          <cell r="BD1090"/>
          <cell r="BE1090"/>
          <cell r="BF1090"/>
          <cell r="BG1090"/>
          <cell r="BH1090"/>
          <cell r="BI1090"/>
          <cell r="BJ1090"/>
          <cell r="BK1090"/>
          <cell r="BL1090"/>
          <cell r="BM1090"/>
          <cell r="BN1090"/>
          <cell r="BO1090"/>
          <cell r="BP1090"/>
          <cell r="BQ1090"/>
          <cell r="BR1090"/>
          <cell r="BS1090"/>
          <cell r="BU1090"/>
          <cell r="BV1090"/>
          <cell r="BW1090"/>
          <cell r="BX1090"/>
          <cell r="BY1090"/>
          <cell r="BZ1090"/>
          <cell r="CA1090"/>
          <cell r="CB1090"/>
          <cell r="CC1090"/>
        </row>
        <row r="1091">
          <cell r="C1091"/>
          <cell r="D1091"/>
          <cell r="E1091"/>
          <cell r="F1091"/>
          <cell r="G1091"/>
          <cell r="H1091"/>
          <cell r="I1091"/>
          <cell r="J1091"/>
          <cell r="K1091"/>
          <cell r="L1091"/>
          <cell r="M1091"/>
          <cell r="N1091"/>
          <cell r="O1091"/>
          <cell r="P1091"/>
          <cell r="Q1091"/>
          <cell r="R1091"/>
          <cell r="S1091"/>
          <cell r="T1091"/>
          <cell r="U1091"/>
          <cell r="V1091"/>
          <cell r="W1091" t="str">
            <v/>
          </cell>
          <cell r="X1091"/>
          <cell r="Y1091"/>
          <cell r="Z1091"/>
          <cell r="AA1091"/>
          <cell r="AB1091"/>
          <cell r="AC1091"/>
          <cell r="AD1091"/>
          <cell r="AE1091"/>
          <cell r="AF1091"/>
          <cell r="AG1091"/>
          <cell r="AH1091"/>
          <cell r="AI1091"/>
          <cell r="AJ1091"/>
          <cell r="AK1091"/>
          <cell r="AL1091"/>
          <cell r="AM1091"/>
          <cell r="AN1091"/>
          <cell r="AO1091" t="e">
            <v>#N/A</v>
          </cell>
          <cell r="AP1091"/>
          <cell r="AQ1091"/>
          <cell r="AR1091"/>
          <cell r="AS1091"/>
          <cell r="AT1091"/>
          <cell r="AU1091"/>
          <cell r="AV1091"/>
          <cell r="AW1091"/>
          <cell r="AX1091" t="str">
            <v/>
          </cell>
          <cell r="AY1091"/>
          <cell r="AZ1091"/>
          <cell r="BA1091"/>
          <cell r="BB1091"/>
          <cell r="BC1091"/>
          <cell r="BD1091"/>
          <cell r="BE1091"/>
          <cell r="BF1091"/>
          <cell r="BG1091"/>
          <cell r="BH1091"/>
          <cell r="BI1091"/>
          <cell r="BJ1091"/>
          <cell r="BK1091"/>
          <cell r="BL1091"/>
          <cell r="BM1091"/>
          <cell r="BN1091"/>
          <cell r="BO1091"/>
          <cell r="BP1091"/>
          <cell r="BQ1091"/>
          <cell r="BR1091"/>
          <cell r="BS1091"/>
          <cell r="BU1091"/>
          <cell r="BV1091"/>
          <cell r="BW1091"/>
          <cell r="BX1091"/>
          <cell r="BY1091"/>
          <cell r="BZ1091"/>
          <cell r="CA1091"/>
          <cell r="CB1091"/>
          <cell r="CC1091"/>
        </row>
        <row r="1092">
          <cell r="C1092"/>
          <cell r="D1092"/>
          <cell r="E1092"/>
          <cell r="F1092"/>
          <cell r="G1092"/>
          <cell r="H1092"/>
          <cell r="I1092"/>
          <cell r="J1092"/>
          <cell r="K1092"/>
          <cell r="L1092"/>
          <cell r="M1092"/>
          <cell r="N1092"/>
          <cell r="O1092"/>
          <cell r="P1092"/>
          <cell r="Q1092"/>
          <cell r="R1092"/>
          <cell r="S1092"/>
          <cell r="T1092"/>
          <cell r="U1092"/>
          <cell r="V1092"/>
          <cell r="W1092" t="str">
            <v/>
          </cell>
          <cell r="X1092"/>
          <cell r="Y1092"/>
          <cell r="Z1092"/>
          <cell r="AA1092"/>
          <cell r="AB1092"/>
          <cell r="AC1092"/>
          <cell r="AD1092"/>
          <cell r="AE1092"/>
          <cell r="AF1092"/>
          <cell r="AG1092"/>
          <cell r="AH1092"/>
          <cell r="AI1092"/>
          <cell r="AJ1092"/>
          <cell r="AK1092"/>
          <cell r="AL1092"/>
          <cell r="AM1092"/>
          <cell r="AN1092"/>
          <cell r="AO1092" t="e">
            <v>#N/A</v>
          </cell>
          <cell r="AP1092"/>
          <cell r="AQ1092"/>
          <cell r="AR1092"/>
          <cell r="AS1092"/>
          <cell r="AT1092"/>
          <cell r="AU1092"/>
          <cell r="AV1092"/>
          <cell r="AW1092"/>
          <cell r="AX1092" t="str">
            <v/>
          </cell>
          <cell r="AY1092"/>
          <cell r="AZ1092"/>
          <cell r="BA1092"/>
          <cell r="BB1092"/>
          <cell r="BC1092"/>
          <cell r="BD1092"/>
          <cell r="BE1092"/>
          <cell r="BF1092"/>
          <cell r="BG1092"/>
          <cell r="BH1092"/>
          <cell r="BI1092"/>
          <cell r="BJ1092"/>
          <cell r="BK1092"/>
          <cell r="BL1092"/>
          <cell r="BM1092"/>
          <cell r="BN1092"/>
          <cell r="BO1092"/>
          <cell r="BP1092"/>
          <cell r="BQ1092"/>
          <cell r="BR1092"/>
          <cell r="BS1092"/>
          <cell r="BU1092"/>
          <cell r="BV1092"/>
          <cell r="BW1092"/>
          <cell r="BX1092"/>
          <cell r="BY1092"/>
          <cell r="BZ1092"/>
          <cell r="CA1092"/>
          <cell r="CB1092"/>
          <cell r="CC1092"/>
        </row>
        <row r="1093">
          <cell r="C1093"/>
          <cell r="D1093"/>
          <cell r="E1093"/>
          <cell r="F1093"/>
          <cell r="G1093"/>
          <cell r="H1093"/>
          <cell r="I1093"/>
          <cell r="J1093"/>
          <cell r="K1093"/>
          <cell r="L1093"/>
          <cell r="M1093"/>
          <cell r="N1093"/>
          <cell r="O1093"/>
          <cell r="P1093"/>
          <cell r="Q1093"/>
          <cell r="R1093"/>
          <cell r="S1093"/>
          <cell r="T1093"/>
          <cell r="U1093"/>
          <cell r="V1093"/>
          <cell r="W1093" t="str">
            <v/>
          </cell>
          <cell r="X1093"/>
          <cell r="Y1093"/>
          <cell r="Z1093"/>
          <cell r="AA1093"/>
          <cell r="AB1093"/>
          <cell r="AC1093"/>
          <cell r="AD1093"/>
          <cell r="AE1093"/>
          <cell r="AF1093"/>
          <cell r="AG1093"/>
          <cell r="AH1093"/>
          <cell r="AI1093"/>
          <cell r="AJ1093"/>
          <cell r="AK1093"/>
          <cell r="AL1093"/>
          <cell r="AM1093"/>
          <cell r="AN1093"/>
          <cell r="AO1093" t="e">
            <v>#N/A</v>
          </cell>
          <cell r="AP1093"/>
          <cell r="AQ1093"/>
          <cell r="AR1093"/>
          <cell r="AS1093"/>
          <cell r="AT1093"/>
          <cell r="AU1093"/>
          <cell r="AV1093"/>
          <cell r="AW1093"/>
          <cell r="AX1093" t="str">
            <v/>
          </cell>
          <cell r="AY1093"/>
          <cell r="AZ1093"/>
          <cell r="BA1093"/>
          <cell r="BB1093"/>
          <cell r="BC1093"/>
          <cell r="BD1093"/>
          <cell r="BE1093"/>
          <cell r="BF1093"/>
          <cell r="BG1093"/>
          <cell r="BH1093"/>
          <cell r="BI1093"/>
          <cell r="BJ1093"/>
          <cell r="BK1093"/>
          <cell r="BL1093"/>
          <cell r="BM1093"/>
          <cell r="BN1093"/>
          <cell r="BO1093"/>
          <cell r="BP1093"/>
          <cell r="BQ1093"/>
          <cell r="BR1093"/>
          <cell r="BS1093"/>
          <cell r="BU1093"/>
          <cell r="BV1093"/>
          <cell r="BW1093"/>
          <cell r="BX1093"/>
          <cell r="BY1093"/>
          <cell r="BZ1093"/>
          <cell r="CA1093"/>
          <cell r="CB1093"/>
          <cell r="CC1093"/>
        </row>
        <row r="1094">
          <cell r="C1094"/>
          <cell r="D1094"/>
          <cell r="E1094"/>
          <cell r="F1094"/>
          <cell r="G1094"/>
          <cell r="H1094"/>
          <cell r="I1094"/>
          <cell r="J1094"/>
          <cell r="K1094"/>
          <cell r="L1094"/>
          <cell r="M1094"/>
          <cell r="N1094"/>
          <cell r="O1094"/>
          <cell r="P1094"/>
          <cell r="Q1094"/>
          <cell r="R1094"/>
          <cell r="S1094"/>
          <cell r="T1094"/>
          <cell r="U1094"/>
          <cell r="V1094"/>
          <cell r="W1094" t="str">
            <v/>
          </cell>
          <cell r="X1094"/>
          <cell r="Y1094"/>
          <cell r="Z1094"/>
          <cell r="AA1094"/>
          <cell r="AB1094"/>
          <cell r="AC1094"/>
          <cell r="AD1094"/>
          <cell r="AE1094"/>
          <cell r="AF1094"/>
          <cell r="AG1094"/>
          <cell r="AH1094"/>
          <cell r="AI1094"/>
          <cell r="AJ1094"/>
          <cell r="AK1094"/>
          <cell r="AL1094"/>
          <cell r="AM1094"/>
          <cell r="AN1094"/>
          <cell r="AO1094" t="e">
            <v>#N/A</v>
          </cell>
          <cell r="AP1094"/>
          <cell r="AQ1094"/>
          <cell r="AR1094"/>
          <cell r="AS1094"/>
          <cell r="AT1094"/>
          <cell r="AU1094"/>
          <cell r="AV1094"/>
          <cell r="AW1094"/>
          <cell r="AX1094" t="str">
            <v/>
          </cell>
          <cell r="AY1094"/>
          <cell r="AZ1094"/>
          <cell r="BA1094"/>
          <cell r="BB1094"/>
          <cell r="BC1094"/>
          <cell r="BD1094"/>
          <cell r="BE1094"/>
          <cell r="BF1094"/>
          <cell r="BG1094"/>
          <cell r="BH1094"/>
          <cell r="BI1094"/>
          <cell r="BJ1094"/>
          <cell r="BK1094"/>
          <cell r="BL1094"/>
          <cell r="BM1094"/>
          <cell r="BN1094"/>
          <cell r="BO1094"/>
          <cell r="BP1094"/>
          <cell r="BQ1094"/>
          <cell r="BR1094"/>
          <cell r="BS1094"/>
          <cell r="BU1094"/>
          <cell r="BV1094"/>
          <cell r="BW1094"/>
          <cell r="BX1094"/>
          <cell r="BY1094"/>
          <cell r="BZ1094"/>
          <cell r="CA1094"/>
          <cell r="CB1094"/>
          <cell r="CC1094"/>
        </row>
        <row r="1095">
          <cell r="C1095"/>
          <cell r="D1095"/>
          <cell r="E1095"/>
          <cell r="F1095"/>
          <cell r="G1095"/>
          <cell r="H1095"/>
          <cell r="I1095"/>
          <cell r="J1095"/>
          <cell r="K1095"/>
          <cell r="L1095"/>
          <cell r="M1095"/>
          <cell r="N1095"/>
          <cell r="O1095"/>
          <cell r="P1095"/>
          <cell r="Q1095"/>
          <cell r="R1095"/>
          <cell r="S1095"/>
          <cell r="T1095"/>
          <cell r="U1095"/>
          <cell r="V1095"/>
          <cell r="W1095" t="str">
            <v/>
          </cell>
          <cell r="X1095"/>
          <cell r="Y1095"/>
          <cell r="Z1095"/>
          <cell r="AA1095"/>
          <cell r="AB1095"/>
          <cell r="AC1095"/>
          <cell r="AD1095"/>
          <cell r="AE1095"/>
          <cell r="AF1095"/>
          <cell r="AG1095"/>
          <cell r="AH1095"/>
          <cell r="AI1095"/>
          <cell r="AJ1095"/>
          <cell r="AK1095"/>
          <cell r="AL1095"/>
          <cell r="AM1095"/>
          <cell r="AN1095"/>
          <cell r="AO1095" t="e">
            <v>#N/A</v>
          </cell>
          <cell r="AP1095"/>
          <cell r="AQ1095"/>
          <cell r="AR1095"/>
          <cell r="AS1095"/>
          <cell r="AT1095"/>
          <cell r="AU1095"/>
          <cell r="AV1095"/>
          <cell r="AW1095"/>
          <cell r="AX1095" t="str">
            <v/>
          </cell>
          <cell r="AY1095"/>
          <cell r="AZ1095"/>
          <cell r="BA1095"/>
          <cell r="BB1095"/>
          <cell r="BC1095"/>
          <cell r="BD1095"/>
          <cell r="BE1095"/>
          <cell r="BF1095"/>
          <cell r="BG1095"/>
          <cell r="BH1095"/>
          <cell r="BI1095"/>
          <cell r="BJ1095"/>
          <cell r="BK1095"/>
          <cell r="BL1095"/>
          <cell r="BM1095"/>
          <cell r="BN1095"/>
          <cell r="BO1095"/>
          <cell r="BP1095"/>
          <cell r="BQ1095"/>
          <cell r="BR1095"/>
          <cell r="BS1095"/>
          <cell r="BU1095"/>
          <cell r="BV1095"/>
          <cell r="BW1095"/>
          <cell r="BX1095"/>
          <cell r="BY1095"/>
          <cell r="BZ1095"/>
          <cell r="CA1095"/>
          <cell r="CB1095"/>
          <cell r="CC1095"/>
        </row>
        <row r="1096">
          <cell r="C1096"/>
          <cell r="D1096"/>
          <cell r="E1096"/>
          <cell r="F1096"/>
          <cell r="G1096"/>
          <cell r="H1096"/>
          <cell r="I1096"/>
          <cell r="J1096"/>
          <cell r="K1096"/>
          <cell r="L1096"/>
          <cell r="M1096"/>
          <cell r="N1096"/>
          <cell r="O1096"/>
          <cell r="P1096"/>
          <cell r="Q1096"/>
          <cell r="R1096"/>
          <cell r="S1096"/>
          <cell r="T1096"/>
          <cell r="U1096"/>
          <cell r="V1096"/>
          <cell r="W1096" t="str">
            <v/>
          </cell>
          <cell r="X1096"/>
          <cell r="Y1096"/>
          <cell r="Z1096"/>
          <cell r="AA1096"/>
          <cell r="AB1096"/>
          <cell r="AC1096"/>
          <cell r="AD1096"/>
          <cell r="AE1096"/>
          <cell r="AF1096"/>
          <cell r="AG1096"/>
          <cell r="AH1096"/>
          <cell r="AI1096"/>
          <cell r="AJ1096"/>
          <cell r="AK1096"/>
          <cell r="AL1096"/>
          <cell r="AM1096"/>
          <cell r="AN1096"/>
          <cell r="AO1096" t="e">
            <v>#N/A</v>
          </cell>
          <cell r="AP1096"/>
          <cell r="AQ1096"/>
          <cell r="AR1096"/>
          <cell r="AS1096"/>
          <cell r="AT1096"/>
          <cell r="AU1096"/>
          <cell r="AV1096"/>
          <cell r="AW1096"/>
          <cell r="AX1096" t="str">
            <v/>
          </cell>
          <cell r="AY1096"/>
          <cell r="AZ1096"/>
          <cell r="BA1096"/>
          <cell r="BB1096"/>
          <cell r="BC1096"/>
          <cell r="BD1096"/>
          <cell r="BE1096"/>
          <cell r="BF1096"/>
          <cell r="BG1096"/>
          <cell r="BH1096"/>
          <cell r="BI1096"/>
          <cell r="BJ1096"/>
          <cell r="BK1096"/>
          <cell r="BL1096"/>
          <cell r="BM1096"/>
          <cell r="BN1096"/>
          <cell r="BO1096"/>
          <cell r="BP1096"/>
          <cell r="BQ1096"/>
          <cell r="BR1096"/>
          <cell r="BS1096"/>
          <cell r="BU1096"/>
          <cell r="BV1096"/>
          <cell r="BW1096"/>
          <cell r="BX1096"/>
          <cell r="BY1096"/>
          <cell r="BZ1096"/>
          <cell r="CA1096"/>
          <cell r="CB1096"/>
          <cell r="CC1096"/>
        </row>
        <row r="1097">
          <cell r="C1097"/>
          <cell r="D1097"/>
          <cell r="E1097"/>
          <cell r="F1097"/>
          <cell r="G1097"/>
          <cell r="H1097"/>
          <cell r="I1097"/>
          <cell r="J1097"/>
          <cell r="K1097"/>
          <cell r="L1097"/>
          <cell r="M1097"/>
          <cell r="N1097"/>
          <cell r="O1097"/>
          <cell r="P1097"/>
          <cell r="Q1097"/>
          <cell r="R1097"/>
          <cell r="S1097"/>
          <cell r="T1097"/>
          <cell r="U1097"/>
          <cell r="V1097"/>
          <cell r="W1097" t="str">
            <v/>
          </cell>
          <cell r="X1097"/>
          <cell r="Y1097"/>
          <cell r="Z1097"/>
          <cell r="AA1097"/>
          <cell r="AB1097"/>
          <cell r="AC1097"/>
          <cell r="AD1097"/>
          <cell r="AE1097"/>
          <cell r="AF1097"/>
          <cell r="AG1097"/>
          <cell r="AH1097"/>
          <cell r="AI1097"/>
          <cell r="AJ1097"/>
          <cell r="AK1097"/>
          <cell r="AL1097"/>
          <cell r="AM1097"/>
          <cell r="AN1097"/>
          <cell r="AO1097" t="e">
            <v>#N/A</v>
          </cell>
          <cell r="AP1097"/>
          <cell r="AQ1097"/>
          <cell r="AR1097"/>
          <cell r="AS1097"/>
          <cell r="AT1097"/>
          <cell r="AU1097"/>
          <cell r="AV1097"/>
          <cell r="AW1097"/>
          <cell r="AX1097" t="str">
            <v/>
          </cell>
          <cell r="AY1097"/>
          <cell r="AZ1097"/>
          <cell r="BA1097"/>
          <cell r="BB1097"/>
          <cell r="BC1097"/>
          <cell r="BD1097"/>
          <cell r="BE1097"/>
          <cell r="BF1097"/>
          <cell r="BG1097"/>
          <cell r="BH1097"/>
          <cell r="BI1097"/>
          <cell r="BJ1097"/>
          <cell r="BK1097"/>
          <cell r="BL1097"/>
          <cell r="BM1097"/>
          <cell r="BN1097"/>
          <cell r="BO1097"/>
          <cell r="BP1097"/>
          <cell r="BQ1097"/>
          <cell r="BR1097"/>
          <cell r="BS1097"/>
          <cell r="BU1097"/>
          <cell r="BV1097"/>
          <cell r="BW1097"/>
          <cell r="BX1097"/>
          <cell r="BY1097"/>
          <cell r="BZ1097"/>
          <cell r="CA1097"/>
          <cell r="CB1097"/>
          <cell r="CC1097"/>
        </row>
        <row r="1098">
          <cell r="C1098"/>
          <cell r="D1098"/>
          <cell r="E1098"/>
          <cell r="F1098"/>
          <cell r="G1098"/>
          <cell r="H1098"/>
          <cell r="I1098"/>
          <cell r="J1098"/>
          <cell r="K1098"/>
          <cell r="L1098"/>
          <cell r="M1098"/>
          <cell r="N1098"/>
          <cell r="O1098"/>
          <cell r="P1098"/>
          <cell r="Q1098"/>
          <cell r="R1098"/>
          <cell r="S1098"/>
          <cell r="T1098"/>
          <cell r="U1098"/>
          <cell r="V1098"/>
          <cell r="W1098" t="str">
            <v/>
          </cell>
          <cell r="X1098"/>
          <cell r="Y1098"/>
          <cell r="Z1098"/>
          <cell r="AA1098"/>
          <cell r="AB1098"/>
          <cell r="AC1098"/>
          <cell r="AD1098"/>
          <cell r="AE1098"/>
          <cell r="AF1098"/>
          <cell r="AG1098"/>
          <cell r="AH1098"/>
          <cell r="AI1098"/>
          <cell r="AJ1098"/>
          <cell r="AK1098"/>
          <cell r="AL1098"/>
          <cell r="AM1098"/>
          <cell r="AN1098"/>
          <cell r="AO1098" t="e">
            <v>#N/A</v>
          </cell>
          <cell r="AP1098"/>
          <cell r="AQ1098"/>
          <cell r="AR1098"/>
          <cell r="AS1098"/>
          <cell r="AT1098"/>
          <cell r="AU1098"/>
          <cell r="AV1098"/>
          <cell r="AW1098"/>
          <cell r="AX1098" t="str">
            <v/>
          </cell>
          <cell r="AY1098"/>
          <cell r="AZ1098"/>
          <cell r="BA1098"/>
          <cell r="BB1098"/>
          <cell r="BC1098"/>
          <cell r="BD1098"/>
          <cell r="BE1098"/>
          <cell r="BF1098"/>
          <cell r="BG1098"/>
          <cell r="BH1098"/>
          <cell r="BI1098"/>
          <cell r="BJ1098"/>
          <cell r="BK1098"/>
          <cell r="BL1098"/>
          <cell r="BM1098"/>
          <cell r="BN1098"/>
          <cell r="BO1098"/>
          <cell r="BP1098"/>
          <cell r="BQ1098"/>
          <cell r="BR1098"/>
          <cell r="BS1098"/>
          <cell r="BU1098"/>
          <cell r="BV1098"/>
          <cell r="BW1098"/>
          <cell r="BX1098"/>
          <cell r="BY1098"/>
          <cell r="BZ1098"/>
          <cell r="CA1098"/>
          <cell r="CB1098"/>
          <cell r="CC1098"/>
        </row>
        <row r="1099">
          <cell r="C1099"/>
          <cell r="D1099"/>
          <cell r="E1099"/>
          <cell r="F1099"/>
          <cell r="G1099"/>
          <cell r="H1099"/>
          <cell r="I1099"/>
          <cell r="J1099"/>
          <cell r="K1099"/>
          <cell r="L1099"/>
          <cell r="M1099"/>
          <cell r="N1099"/>
          <cell r="O1099"/>
          <cell r="P1099"/>
          <cell r="Q1099"/>
          <cell r="R1099"/>
          <cell r="S1099"/>
          <cell r="T1099"/>
          <cell r="U1099"/>
          <cell r="V1099"/>
          <cell r="W1099" t="str">
            <v/>
          </cell>
          <cell r="X1099"/>
          <cell r="Y1099"/>
          <cell r="Z1099"/>
          <cell r="AA1099"/>
          <cell r="AB1099"/>
          <cell r="AC1099"/>
          <cell r="AD1099"/>
          <cell r="AE1099"/>
          <cell r="AF1099"/>
          <cell r="AG1099"/>
          <cell r="AH1099"/>
          <cell r="AI1099"/>
          <cell r="AJ1099"/>
          <cell r="AK1099"/>
          <cell r="AL1099"/>
          <cell r="AM1099"/>
          <cell r="AN1099"/>
          <cell r="AO1099" t="e">
            <v>#N/A</v>
          </cell>
          <cell r="AP1099"/>
          <cell r="AQ1099"/>
          <cell r="AR1099"/>
          <cell r="AS1099"/>
          <cell r="AT1099"/>
          <cell r="AU1099"/>
          <cell r="AV1099"/>
          <cell r="AW1099"/>
          <cell r="AX1099" t="str">
            <v/>
          </cell>
          <cell r="AY1099"/>
          <cell r="AZ1099"/>
          <cell r="BA1099"/>
          <cell r="BB1099"/>
          <cell r="BC1099"/>
          <cell r="BD1099"/>
          <cell r="BE1099"/>
          <cell r="BF1099"/>
          <cell r="BG1099"/>
          <cell r="BH1099"/>
          <cell r="BI1099"/>
          <cell r="BJ1099"/>
          <cell r="BK1099"/>
          <cell r="BL1099"/>
          <cell r="BM1099"/>
          <cell r="BN1099"/>
          <cell r="BO1099"/>
          <cell r="BP1099"/>
          <cell r="BQ1099"/>
          <cell r="BR1099"/>
          <cell r="BS1099"/>
          <cell r="BU1099"/>
          <cell r="BV1099"/>
          <cell r="BW1099"/>
          <cell r="BX1099"/>
          <cell r="BY1099"/>
          <cell r="BZ1099"/>
          <cell r="CA1099"/>
          <cell r="CB1099"/>
          <cell r="CC1099"/>
        </row>
        <row r="1100">
          <cell r="C1100"/>
          <cell r="D1100"/>
          <cell r="E1100"/>
          <cell r="F1100"/>
          <cell r="G1100"/>
          <cell r="H1100"/>
          <cell r="I1100"/>
          <cell r="J1100"/>
          <cell r="K1100"/>
          <cell r="L1100"/>
          <cell r="M1100"/>
          <cell r="N1100"/>
          <cell r="O1100"/>
          <cell r="P1100"/>
          <cell r="Q1100"/>
          <cell r="R1100"/>
          <cell r="S1100"/>
          <cell r="T1100"/>
          <cell r="U1100"/>
          <cell r="V1100"/>
          <cell r="W1100" t="str">
            <v/>
          </cell>
          <cell r="X1100"/>
          <cell r="Y1100"/>
          <cell r="Z1100"/>
          <cell r="AA1100"/>
          <cell r="AB1100"/>
          <cell r="AC1100"/>
          <cell r="AD1100"/>
          <cell r="AE1100"/>
          <cell r="AF1100"/>
          <cell r="AG1100"/>
          <cell r="AH1100"/>
          <cell r="AI1100"/>
          <cell r="AJ1100"/>
          <cell r="AK1100"/>
          <cell r="AL1100"/>
          <cell r="AM1100"/>
          <cell r="AN1100"/>
          <cell r="AO1100" t="e">
            <v>#N/A</v>
          </cell>
          <cell r="AP1100"/>
          <cell r="AQ1100"/>
          <cell r="AR1100"/>
          <cell r="AS1100"/>
          <cell r="AT1100"/>
          <cell r="AU1100"/>
          <cell r="AV1100"/>
          <cell r="AW1100"/>
          <cell r="AX1100" t="str">
            <v/>
          </cell>
          <cell r="AY1100"/>
          <cell r="AZ1100"/>
          <cell r="BA1100"/>
          <cell r="BB1100"/>
          <cell r="BC1100"/>
          <cell r="BD1100"/>
          <cell r="BE1100"/>
          <cell r="BF1100"/>
          <cell r="BG1100"/>
          <cell r="BH1100"/>
          <cell r="BI1100"/>
          <cell r="BJ1100"/>
          <cell r="BK1100"/>
          <cell r="BL1100"/>
          <cell r="BM1100"/>
          <cell r="BN1100"/>
          <cell r="BO1100"/>
          <cell r="BP1100"/>
          <cell r="BQ1100"/>
          <cell r="BR1100"/>
          <cell r="BS1100"/>
          <cell r="BU1100"/>
          <cell r="BV1100"/>
          <cell r="BW1100"/>
          <cell r="BX1100"/>
          <cell r="BY1100"/>
          <cell r="BZ1100"/>
          <cell r="CA1100"/>
          <cell r="CB1100"/>
          <cell r="CC1100"/>
        </row>
        <row r="1101">
          <cell r="C1101"/>
          <cell r="D1101"/>
          <cell r="E1101"/>
          <cell r="F1101"/>
          <cell r="G1101"/>
          <cell r="H1101"/>
          <cell r="I1101"/>
          <cell r="J1101"/>
          <cell r="K1101"/>
          <cell r="L1101"/>
          <cell r="M1101"/>
          <cell r="N1101"/>
          <cell r="O1101"/>
          <cell r="P1101"/>
          <cell r="Q1101"/>
          <cell r="R1101"/>
          <cell r="S1101"/>
          <cell r="T1101"/>
          <cell r="U1101"/>
          <cell r="V1101"/>
          <cell r="W1101" t="str">
            <v/>
          </cell>
          <cell r="X1101"/>
          <cell r="Y1101"/>
          <cell r="Z1101"/>
          <cell r="AA1101"/>
          <cell r="AB1101"/>
          <cell r="AC1101"/>
          <cell r="AD1101"/>
          <cell r="AE1101"/>
          <cell r="AF1101"/>
          <cell r="AG1101"/>
          <cell r="AH1101"/>
          <cell r="AI1101"/>
          <cell r="AJ1101"/>
          <cell r="AK1101"/>
          <cell r="AL1101"/>
          <cell r="AM1101"/>
          <cell r="AN1101"/>
          <cell r="AO1101" t="e">
            <v>#N/A</v>
          </cell>
          <cell r="AP1101"/>
          <cell r="AQ1101"/>
          <cell r="AR1101"/>
          <cell r="AS1101"/>
          <cell r="AT1101"/>
          <cell r="AU1101"/>
          <cell r="AV1101"/>
          <cell r="AW1101"/>
          <cell r="AX1101" t="str">
            <v/>
          </cell>
          <cell r="AY1101"/>
          <cell r="AZ1101"/>
          <cell r="BA1101"/>
          <cell r="BB1101"/>
          <cell r="BC1101"/>
          <cell r="BD1101"/>
          <cell r="BE1101"/>
          <cell r="BF1101"/>
          <cell r="BG1101"/>
          <cell r="BH1101"/>
          <cell r="BI1101"/>
          <cell r="BJ1101"/>
          <cell r="BK1101"/>
          <cell r="BL1101"/>
          <cell r="BM1101"/>
          <cell r="BN1101"/>
          <cell r="BO1101"/>
          <cell r="BP1101"/>
          <cell r="BQ1101"/>
          <cell r="BR1101"/>
          <cell r="BS1101"/>
          <cell r="BU1101"/>
          <cell r="BV1101"/>
          <cell r="BW1101"/>
          <cell r="BX1101"/>
          <cell r="BY1101"/>
          <cell r="BZ1101"/>
          <cell r="CA1101"/>
          <cell r="CB1101"/>
          <cell r="CC1101"/>
        </row>
        <row r="1102">
          <cell r="C1102"/>
          <cell r="D1102"/>
          <cell r="E1102"/>
          <cell r="F1102"/>
          <cell r="G1102"/>
          <cell r="H1102"/>
          <cell r="I1102"/>
          <cell r="J1102"/>
          <cell r="K1102"/>
          <cell r="L1102"/>
          <cell r="M1102"/>
          <cell r="N1102"/>
          <cell r="O1102"/>
          <cell r="P1102"/>
          <cell r="Q1102"/>
          <cell r="R1102"/>
          <cell r="S1102"/>
          <cell r="T1102"/>
          <cell r="U1102"/>
          <cell r="V1102"/>
          <cell r="W1102" t="str">
            <v/>
          </cell>
          <cell r="X1102"/>
          <cell r="Y1102"/>
          <cell r="Z1102"/>
          <cell r="AA1102"/>
          <cell r="AB1102"/>
          <cell r="AC1102"/>
          <cell r="AD1102"/>
          <cell r="AE1102"/>
          <cell r="AF1102"/>
          <cell r="AG1102"/>
          <cell r="AH1102"/>
          <cell r="AI1102"/>
          <cell r="AJ1102"/>
          <cell r="AK1102"/>
          <cell r="AL1102"/>
          <cell r="AM1102"/>
          <cell r="AN1102"/>
          <cell r="AO1102" t="e">
            <v>#N/A</v>
          </cell>
          <cell r="AP1102"/>
          <cell r="AQ1102"/>
          <cell r="AR1102"/>
          <cell r="AS1102"/>
          <cell r="AT1102"/>
          <cell r="AU1102"/>
          <cell r="AV1102"/>
          <cell r="AW1102"/>
          <cell r="AX1102" t="str">
            <v/>
          </cell>
          <cell r="AY1102"/>
          <cell r="AZ1102"/>
          <cell r="BA1102"/>
          <cell r="BB1102"/>
          <cell r="BC1102"/>
          <cell r="BD1102"/>
          <cell r="BE1102"/>
          <cell r="BF1102"/>
          <cell r="BG1102"/>
          <cell r="BH1102"/>
          <cell r="BI1102"/>
          <cell r="BJ1102"/>
          <cell r="BK1102"/>
          <cell r="BL1102"/>
          <cell r="BM1102"/>
          <cell r="BN1102"/>
          <cell r="BO1102"/>
          <cell r="BP1102"/>
          <cell r="BQ1102"/>
          <cell r="BR1102"/>
          <cell r="BS1102"/>
          <cell r="BU1102"/>
          <cell r="BV1102"/>
          <cell r="BW1102"/>
          <cell r="BX1102"/>
          <cell r="BY1102"/>
          <cell r="BZ1102"/>
          <cell r="CA1102"/>
          <cell r="CB1102"/>
          <cell r="CC1102"/>
        </row>
        <row r="1103">
          <cell r="C1103"/>
          <cell r="D1103"/>
          <cell r="E1103"/>
          <cell r="F1103"/>
          <cell r="G1103"/>
          <cell r="H1103"/>
          <cell r="I1103"/>
          <cell r="J1103"/>
          <cell r="K1103"/>
          <cell r="L1103"/>
          <cell r="M1103"/>
          <cell r="N1103"/>
          <cell r="O1103"/>
          <cell r="P1103"/>
          <cell r="Q1103"/>
          <cell r="R1103"/>
          <cell r="S1103"/>
          <cell r="T1103"/>
          <cell r="U1103"/>
          <cell r="V1103"/>
          <cell r="W1103" t="str">
            <v/>
          </cell>
          <cell r="X1103"/>
          <cell r="Y1103"/>
          <cell r="Z1103"/>
          <cell r="AA1103"/>
          <cell r="AB1103"/>
          <cell r="AC1103"/>
          <cell r="AD1103"/>
          <cell r="AE1103"/>
          <cell r="AF1103"/>
          <cell r="AG1103"/>
          <cell r="AH1103"/>
          <cell r="AI1103"/>
          <cell r="AJ1103"/>
          <cell r="AK1103"/>
          <cell r="AL1103"/>
          <cell r="AM1103"/>
          <cell r="AN1103"/>
          <cell r="AO1103" t="e">
            <v>#N/A</v>
          </cell>
          <cell r="AP1103"/>
          <cell r="AQ1103"/>
          <cell r="AR1103"/>
          <cell r="AS1103"/>
          <cell r="AT1103"/>
          <cell r="AU1103"/>
          <cell r="AV1103"/>
          <cell r="AW1103"/>
          <cell r="AX1103" t="str">
            <v/>
          </cell>
          <cell r="AY1103"/>
          <cell r="AZ1103"/>
          <cell r="BA1103"/>
          <cell r="BB1103"/>
          <cell r="BC1103"/>
          <cell r="BD1103"/>
          <cell r="BE1103"/>
          <cell r="BF1103"/>
          <cell r="BG1103"/>
          <cell r="BH1103"/>
          <cell r="BI1103"/>
          <cell r="BJ1103"/>
          <cell r="BK1103"/>
          <cell r="BL1103"/>
          <cell r="BM1103"/>
          <cell r="BN1103"/>
          <cell r="BO1103"/>
          <cell r="BP1103"/>
          <cell r="BQ1103"/>
          <cell r="BR1103"/>
          <cell r="BS1103"/>
          <cell r="BU1103"/>
          <cell r="BV1103"/>
          <cell r="BW1103"/>
          <cell r="BX1103"/>
          <cell r="BY1103"/>
          <cell r="BZ1103"/>
          <cell r="CA1103"/>
          <cell r="CB1103"/>
          <cell r="CC1103"/>
        </row>
        <row r="1104">
          <cell r="C1104"/>
          <cell r="D1104"/>
          <cell r="E1104"/>
          <cell r="F1104"/>
          <cell r="G1104"/>
          <cell r="H1104"/>
          <cell r="I1104"/>
          <cell r="J1104"/>
          <cell r="K1104"/>
          <cell r="L1104"/>
          <cell r="M1104"/>
          <cell r="N1104"/>
          <cell r="O1104"/>
          <cell r="P1104"/>
          <cell r="Q1104"/>
          <cell r="R1104"/>
          <cell r="S1104"/>
          <cell r="T1104"/>
          <cell r="U1104"/>
          <cell r="V1104"/>
          <cell r="W1104" t="str">
            <v/>
          </cell>
          <cell r="X1104"/>
          <cell r="Y1104"/>
          <cell r="Z1104"/>
          <cell r="AA1104"/>
          <cell r="AB1104"/>
          <cell r="AC1104"/>
          <cell r="AD1104"/>
          <cell r="AE1104"/>
          <cell r="AF1104"/>
          <cell r="AG1104"/>
          <cell r="AH1104"/>
          <cell r="AI1104"/>
          <cell r="AJ1104"/>
          <cell r="AK1104"/>
          <cell r="AL1104"/>
          <cell r="AM1104"/>
          <cell r="AN1104"/>
          <cell r="AO1104" t="e">
            <v>#N/A</v>
          </cell>
          <cell r="AP1104"/>
          <cell r="AQ1104"/>
          <cell r="AR1104"/>
          <cell r="AS1104"/>
          <cell r="AT1104"/>
          <cell r="AU1104"/>
          <cell r="AV1104"/>
          <cell r="AW1104"/>
          <cell r="AX1104" t="str">
            <v/>
          </cell>
          <cell r="AY1104"/>
          <cell r="AZ1104"/>
          <cell r="BA1104"/>
          <cell r="BB1104"/>
          <cell r="BC1104"/>
          <cell r="BD1104"/>
          <cell r="BE1104"/>
          <cell r="BF1104"/>
          <cell r="BG1104"/>
          <cell r="BH1104"/>
          <cell r="BI1104"/>
          <cell r="BJ1104"/>
          <cell r="BK1104"/>
          <cell r="BL1104"/>
          <cell r="BM1104"/>
          <cell r="BN1104"/>
          <cell r="BO1104"/>
          <cell r="BP1104"/>
          <cell r="BQ1104"/>
          <cell r="BR1104"/>
          <cell r="BS1104"/>
          <cell r="BU1104"/>
          <cell r="BV1104"/>
          <cell r="BW1104"/>
          <cell r="BX1104"/>
          <cell r="BY1104"/>
          <cell r="BZ1104"/>
          <cell r="CA1104"/>
          <cell r="CB1104"/>
          <cell r="CC1104"/>
        </row>
        <row r="1105">
          <cell r="C1105"/>
          <cell r="D1105"/>
          <cell r="E1105"/>
          <cell r="F1105"/>
          <cell r="G1105"/>
          <cell r="H1105"/>
          <cell r="I1105"/>
          <cell r="J1105"/>
          <cell r="K1105"/>
          <cell r="L1105"/>
          <cell r="M1105"/>
          <cell r="N1105"/>
          <cell r="O1105"/>
          <cell r="P1105"/>
          <cell r="Q1105"/>
          <cell r="R1105"/>
          <cell r="S1105"/>
          <cell r="T1105"/>
          <cell r="U1105"/>
          <cell r="V1105"/>
          <cell r="W1105" t="str">
            <v/>
          </cell>
          <cell r="X1105"/>
          <cell r="Y1105"/>
          <cell r="Z1105"/>
          <cell r="AA1105"/>
          <cell r="AB1105"/>
          <cell r="AC1105"/>
          <cell r="AD1105"/>
          <cell r="AE1105"/>
          <cell r="AF1105"/>
          <cell r="AG1105"/>
          <cell r="AH1105"/>
          <cell r="AI1105"/>
          <cell r="AJ1105"/>
          <cell r="AK1105"/>
          <cell r="AL1105"/>
          <cell r="AM1105"/>
          <cell r="AN1105"/>
          <cell r="AO1105" t="e">
            <v>#N/A</v>
          </cell>
          <cell r="AP1105"/>
          <cell r="AQ1105"/>
          <cell r="AR1105"/>
          <cell r="AS1105"/>
          <cell r="AT1105"/>
          <cell r="AU1105"/>
          <cell r="AV1105"/>
          <cell r="AW1105"/>
          <cell r="AX1105" t="str">
            <v/>
          </cell>
          <cell r="AY1105"/>
          <cell r="AZ1105"/>
          <cell r="BA1105"/>
          <cell r="BB1105"/>
          <cell r="BC1105"/>
          <cell r="BD1105"/>
          <cell r="BE1105"/>
          <cell r="BF1105"/>
          <cell r="BG1105"/>
          <cell r="BH1105"/>
          <cell r="BI1105"/>
          <cell r="BJ1105"/>
          <cell r="BK1105"/>
          <cell r="BL1105"/>
          <cell r="BM1105"/>
          <cell r="BN1105"/>
          <cell r="BO1105"/>
          <cell r="BP1105"/>
          <cell r="BQ1105"/>
          <cell r="BR1105"/>
          <cell r="BS1105"/>
          <cell r="BU1105"/>
          <cell r="BV1105"/>
          <cell r="BW1105"/>
          <cell r="BX1105"/>
          <cell r="BY1105"/>
          <cell r="BZ1105"/>
          <cell r="CA1105"/>
          <cell r="CB1105"/>
          <cell r="CC1105"/>
        </row>
        <row r="1106">
          <cell r="C1106"/>
          <cell r="D1106"/>
          <cell r="E1106"/>
          <cell r="F1106"/>
          <cell r="G1106"/>
          <cell r="H1106"/>
          <cell r="I1106"/>
          <cell r="J1106"/>
          <cell r="K1106"/>
          <cell r="L1106"/>
          <cell r="M1106"/>
          <cell r="N1106"/>
          <cell r="O1106"/>
          <cell r="P1106"/>
          <cell r="Q1106"/>
          <cell r="R1106"/>
          <cell r="S1106"/>
          <cell r="T1106"/>
          <cell r="U1106"/>
          <cell r="V1106"/>
          <cell r="W1106" t="str">
            <v/>
          </cell>
          <cell r="X1106"/>
          <cell r="Y1106"/>
          <cell r="Z1106"/>
          <cell r="AA1106"/>
          <cell r="AB1106"/>
          <cell r="AC1106"/>
          <cell r="AD1106"/>
          <cell r="AE1106"/>
          <cell r="AF1106"/>
          <cell r="AG1106"/>
          <cell r="AH1106"/>
          <cell r="AI1106"/>
          <cell r="AJ1106"/>
          <cell r="AK1106"/>
          <cell r="AL1106"/>
          <cell r="AM1106"/>
          <cell r="AN1106"/>
          <cell r="AO1106" t="e">
            <v>#N/A</v>
          </cell>
          <cell r="AP1106"/>
          <cell r="AQ1106"/>
          <cell r="AR1106"/>
          <cell r="AS1106"/>
          <cell r="AT1106"/>
          <cell r="AU1106"/>
          <cell r="AV1106"/>
          <cell r="AW1106"/>
          <cell r="AX1106" t="str">
            <v/>
          </cell>
          <cell r="AY1106"/>
          <cell r="AZ1106"/>
          <cell r="BA1106"/>
          <cell r="BB1106"/>
          <cell r="BC1106"/>
          <cell r="BD1106"/>
          <cell r="BE1106"/>
          <cell r="BF1106"/>
          <cell r="BG1106"/>
          <cell r="BH1106"/>
          <cell r="BI1106"/>
          <cell r="BJ1106"/>
          <cell r="BK1106"/>
          <cell r="BL1106"/>
          <cell r="BM1106"/>
          <cell r="BN1106"/>
          <cell r="BO1106"/>
          <cell r="BP1106"/>
          <cell r="BQ1106"/>
          <cell r="BR1106"/>
          <cell r="BS1106"/>
          <cell r="BU1106"/>
          <cell r="BV1106"/>
          <cell r="BW1106"/>
          <cell r="BX1106"/>
          <cell r="BY1106"/>
          <cell r="BZ1106"/>
          <cell r="CA1106"/>
          <cell r="CB1106"/>
          <cell r="CC1106"/>
        </row>
        <row r="1107">
          <cell r="C1107"/>
          <cell r="D1107"/>
          <cell r="E1107"/>
          <cell r="F1107"/>
          <cell r="G1107"/>
          <cell r="H1107"/>
          <cell r="I1107"/>
          <cell r="J1107"/>
          <cell r="K1107"/>
          <cell r="L1107"/>
          <cell r="M1107"/>
          <cell r="N1107"/>
          <cell r="O1107"/>
          <cell r="P1107"/>
          <cell r="Q1107"/>
          <cell r="R1107"/>
          <cell r="S1107"/>
          <cell r="T1107"/>
          <cell r="U1107"/>
          <cell r="V1107"/>
          <cell r="W1107" t="str">
            <v/>
          </cell>
          <cell r="X1107"/>
          <cell r="Y1107"/>
          <cell r="Z1107"/>
          <cell r="AA1107"/>
          <cell r="AB1107"/>
          <cell r="AC1107"/>
          <cell r="AD1107"/>
          <cell r="AE1107"/>
          <cell r="AF1107"/>
          <cell r="AG1107"/>
          <cell r="AH1107"/>
          <cell r="AI1107"/>
          <cell r="AJ1107"/>
          <cell r="AK1107"/>
          <cell r="AL1107"/>
          <cell r="AM1107"/>
          <cell r="AN1107"/>
          <cell r="AO1107" t="e">
            <v>#N/A</v>
          </cell>
          <cell r="AP1107"/>
          <cell r="AQ1107"/>
          <cell r="AR1107"/>
          <cell r="AS1107"/>
          <cell r="AT1107"/>
          <cell r="AU1107"/>
          <cell r="AV1107"/>
          <cell r="AW1107"/>
          <cell r="AX1107" t="str">
            <v/>
          </cell>
          <cell r="AY1107"/>
          <cell r="AZ1107"/>
          <cell r="BA1107"/>
          <cell r="BB1107"/>
          <cell r="BC1107"/>
          <cell r="BD1107"/>
          <cell r="BE1107"/>
          <cell r="BF1107"/>
          <cell r="BG1107"/>
          <cell r="BH1107"/>
          <cell r="BI1107"/>
          <cell r="BJ1107"/>
          <cell r="BK1107"/>
          <cell r="BL1107"/>
          <cell r="BM1107"/>
          <cell r="BN1107"/>
          <cell r="BO1107"/>
          <cell r="BP1107"/>
          <cell r="BQ1107"/>
          <cell r="BR1107"/>
          <cell r="BS1107"/>
          <cell r="BU1107"/>
          <cell r="BV1107"/>
          <cell r="BW1107"/>
          <cell r="BX1107"/>
          <cell r="BY1107"/>
          <cell r="BZ1107"/>
          <cell r="CA1107"/>
          <cell r="CB1107"/>
          <cell r="CC1107"/>
        </row>
        <row r="1108">
          <cell r="C1108"/>
          <cell r="D1108"/>
          <cell r="E1108"/>
          <cell r="F1108"/>
          <cell r="G1108"/>
          <cell r="H1108"/>
          <cell r="I1108"/>
          <cell r="J1108"/>
          <cell r="K1108"/>
          <cell r="L1108"/>
          <cell r="M1108"/>
          <cell r="N1108"/>
          <cell r="O1108"/>
          <cell r="P1108"/>
          <cell r="Q1108"/>
          <cell r="R1108"/>
          <cell r="S1108"/>
          <cell r="T1108"/>
          <cell r="U1108"/>
          <cell r="V1108"/>
          <cell r="W1108" t="str">
            <v/>
          </cell>
          <cell r="X1108"/>
          <cell r="Y1108"/>
          <cell r="Z1108"/>
          <cell r="AA1108"/>
          <cell r="AB1108"/>
          <cell r="AC1108"/>
          <cell r="AD1108"/>
          <cell r="AE1108"/>
          <cell r="AF1108"/>
          <cell r="AG1108"/>
          <cell r="AH1108"/>
          <cell r="AI1108"/>
          <cell r="AJ1108"/>
          <cell r="AK1108"/>
          <cell r="AL1108"/>
          <cell r="AM1108"/>
          <cell r="AN1108"/>
          <cell r="AO1108" t="e">
            <v>#N/A</v>
          </cell>
          <cell r="AP1108"/>
          <cell r="AQ1108"/>
          <cell r="AR1108"/>
          <cell r="AS1108"/>
          <cell r="AT1108"/>
          <cell r="AU1108"/>
          <cell r="AV1108"/>
          <cell r="AW1108"/>
          <cell r="AX1108" t="str">
            <v/>
          </cell>
          <cell r="AY1108"/>
          <cell r="AZ1108"/>
          <cell r="BA1108"/>
          <cell r="BB1108"/>
          <cell r="BC1108"/>
          <cell r="BD1108"/>
          <cell r="BE1108"/>
          <cell r="BF1108"/>
          <cell r="BG1108"/>
          <cell r="BH1108"/>
          <cell r="BI1108"/>
          <cell r="BJ1108"/>
          <cell r="BK1108"/>
          <cell r="BL1108"/>
          <cell r="BM1108"/>
          <cell r="BN1108"/>
          <cell r="BO1108"/>
          <cell r="BP1108"/>
          <cell r="BQ1108"/>
          <cell r="BR1108"/>
          <cell r="BS1108"/>
          <cell r="BU1108"/>
          <cell r="BV1108"/>
          <cell r="BW1108"/>
          <cell r="BX1108"/>
          <cell r="BY1108"/>
          <cell r="BZ1108"/>
          <cell r="CA1108"/>
          <cell r="CB1108"/>
          <cell r="CC1108"/>
        </row>
        <row r="1109">
          <cell r="C1109"/>
          <cell r="D1109"/>
          <cell r="E1109"/>
          <cell r="F1109"/>
          <cell r="G1109"/>
          <cell r="H1109"/>
          <cell r="I1109"/>
          <cell r="J1109"/>
          <cell r="K1109"/>
          <cell r="L1109"/>
          <cell r="M1109"/>
          <cell r="N1109"/>
          <cell r="O1109"/>
          <cell r="P1109"/>
          <cell r="Q1109"/>
          <cell r="R1109"/>
          <cell r="S1109"/>
          <cell r="T1109"/>
          <cell r="U1109"/>
          <cell r="V1109"/>
          <cell r="W1109" t="str">
            <v/>
          </cell>
          <cell r="X1109"/>
          <cell r="Y1109"/>
          <cell r="Z1109"/>
          <cell r="AA1109"/>
          <cell r="AB1109"/>
          <cell r="AC1109"/>
          <cell r="AD1109"/>
          <cell r="AE1109"/>
          <cell r="AF1109"/>
          <cell r="AG1109"/>
          <cell r="AH1109"/>
          <cell r="AI1109"/>
          <cell r="AJ1109"/>
          <cell r="AK1109"/>
          <cell r="AL1109"/>
          <cell r="AM1109"/>
          <cell r="AN1109"/>
          <cell r="AO1109" t="e">
            <v>#N/A</v>
          </cell>
          <cell r="AP1109"/>
          <cell r="AQ1109"/>
          <cell r="AR1109"/>
          <cell r="AS1109"/>
          <cell r="AT1109"/>
          <cell r="AU1109"/>
          <cell r="AV1109"/>
          <cell r="AW1109"/>
          <cell r="AX1109" t="str">
            <v/>
          </cell>
          <cell r="AY1109"/>
          <cell r="AZ1109"/>
          <cell r="BA1109"/>
          <cell r="BB1109"/>
          <cell r="BC1109"/>
          <cell r="BD1109"/>
          <cell r="BE1109"/>
          <cell r="BF1109"/>
          <cell r="BG1109"/>
          <cell r="BH1109"/>
          <cell r="BI1109"/>
          <cell r="BJ1109"/>
          <cell r="BK1109"/>
          <cell r="BL1109"/>
          <cell r="BM1109"/>
          <cell r="BN1109"/>
          <cell r="BO1109"/>
          <cell r="BP1109"/>
          <cell r="BQ1109"/>
          <cell r="BR1109"/>
          <cell r="BS1109"/>
          <cell r="BU1109"/>
          <cell r="BV1109"/>
          <cell r="BW1109"/>
          <cell r="BX1109"/>
          <cell r="BY1109"/>
          <cell r="BZ1109"/>
          <cell r="CA1109"/>
          <cell r="CB1109"/>
          <cell r="CC1109"/>
        </row>
        <row r="1110">
          <cell r="C1110"/>
          <cell r="D1110"/>
          <cell r="E1110"/>
          <cell r="F1110"/>
          <cell r="G1110"/>
          <cell r="H1110"/>
          <cell r="I1110"/>
          <cell r="J1110"/>
          <cell r="K1110"/>
          <cell r="L1110"/>
          <cell r="M1110"/>
          <cell r="N1110"/>
          <cell r="O1110"/>
          <cell r="P1110"/>
          <cell r="Q1110"/>
          <cell r="R1110"/>
          <cell r="S1110"/>
          <cell r="T1110"/>
          <cell r="U1110"/>
          <cell r="V1110"/>
          <cell r="W1110" t="str">
            <v/>
          </cell>
          <cell r="X1110"/>
          <cell r="Y1110"/>
          <cell r="Z1110"/>
          <cell r="AA1110"/>
          <cell r="AB1110"/>
          <cell r="AC1110"/>
          <cell r="AD1110"/>
          <cell r="AE1110"/>
          <cell r="AF1110"/>
          <cell r="AG1110"/>
          <cell r="AH1110"/>
          <cell r="AI1110"/>
          <cell r="AJ1110"/>
          <cell r="AK1110"/>
          <cell r="AL1110"/>
          <cell r="AM1110"/>
          <cell r="AN1110"/>
          <cell r="AO1110" t="e">
            <v>#N/A</v>
          </cell>
          <cell r="AP1110"/>
          <cell r="AQ1110"/>
          <cell r="AR1110"/>
          <cell r="AS1110"/>
          <cell r="AT1110"/>
          <cell r="AU1110"/>
          <cell r="AV1110"/>
          <cell r="AW1110"/>
          <cell r="AX1110" t="str">
            <v/>
          </cell>
          <cell r="AY1110"/>
          <cell r="AZ1110"/>
          <cell r="BA1110"/>
          <cell r="BB1110"/>
          <cell r="BC1110"/>
          <cell r="BD1110"/>
          <cell r="BE1110"/>
          <cell r="BF1110"/>
          <cell r="BG1110"/>
          <cell r="BH1110"/>
          <cell r="BI1110"/>
          <cell r="BJ1110"/>
          <cell r="BK1110"/>
          <cell r="BL1110"/>
          <cell r="BM1110"/>
          <cell r="BN1110"/>
          <cell r="BO1110"/>
          <cell r="BP1110"/>
          <cell r="BQ1110"/>
          <cell r="BR1110"/>
          <cell r="BS1110"/>
          <cell r="BU1110"/>
          <cell r="BV1110"/>
          <cell r="BW1110"/>
          <cell r="BX1110"/>
          <cell r="BY1110"/>
          <cell r="BZ1110"/>
          <cell r="CA1110"/>
          <cell r="CB1110"/>
          <cell r="CC1110"/>
        </row>
        <row r="1111">
          <cell r="C1111"/>
          <cell r="D1111"/>
          <cell r="E1111"/>
          <cell r="F1111"/>
          <cell r="G1111"/>
          <cell r="H1111"/>
          <cell r="I1111"/>
          <cell r="J1111"/>
          <cell r="K1111"/>
          <cell r="L1111"/>
          <cell r="M1111"/>
          <cell r="N1111"/>
          <cell r="O1111"/>
          <cell r="P1111"/>
          <cell r="Q1111"/>
          <cell r="R1111"/>
          <cell r="S1111"/>
          <cell r="T1111"/>
          <cell r="U1111"/>
          <cell r="V1111"/>
          <cell r="W1111" t="str">
            <v/>
          </cell>
          <cell r="X1111"/>
          <cell r="Y1111"/>
          <cell r="Z1111"/>
          <cell r="AA1111"/>
          <cell r="AB1111"/>
          <cell r="AC1111"/>
          <cell r="AD1111"/>
          <cell r="AE1111"/>
          <cell r="AF1111"/>
          <cell r="AG1111"/>
          <cell r="AH1111"/>
          <cell r="AI1111"/>
          <cell r="AJ1111"/>
          <cell r="AK1111"/>
          <cell r="AL1111"/>
          <cell r="AM1111"/>
          <cell r="AN1111"/>
          <cell r="AO1111" t="e">
            <v>#N/A</v>
          </cell>
          <cell r="AP1111"/>
          <cell r="AQ1111"/>
          <cell r="AR1111"/>
          <cell r="AS1111"/>
          <cell r="AT1111"/>
          <cell r="AU1111"/>
          <cell r="AV1111"/>
          <cell r="AW1111"/>
          <cell r="AX1111" t="str">
            <v/>
          </cell>
          <cell r="AY1111"/>
          <cell r="AZ1111"/>
          <cell r="BA1111"/>
          <cell r="BB1111"/>
          <cell r="BC1111"/>
          <cell r="BD1111"/>
          <cell r="BE1111"/>
          <cell r="BF1111"/>
          <cell r="BG1111"/>
          <cell r="BH1111"/>
          <cell r="BI1111"/>
          <cell r="BJ1111"/>
          <cell r="BK1111"/>
          <cell r="BL1111"/>
          <cell r="BM1111"/>
          <cell r="BN1111"/>
          <cell r="BO1111"/>
          <cell r="BP1111"/>
          <cell r="BQ1111"/>
          <cell r="BR1111"/>
          <cell r="BS1111"/>
          <cell r="BU1111"/>
          <cell r="BV1111"/>
          <cell r="BW1111"/>
          <cell r="BX1111"/>
          <cell r="BY1111"/>
          <cell r="BZ1111"/>
          <cell r="CA1111"/>
          <cell r="CB1111"/>
          <cell r="CC1111"/>
        </row>
        <row r="1112">
          <cell r="C1112"/>
          <cell r="D1112"/>
          <cell r="E1112"/>
          <cell r="F1112"/>
          <cell r="G1112"/>
          <cell r="H1112"/>
          <cell r="I1112"/>
          <cell r="J1112"/>
          <cell r="K1112"/>
          <cell r="L1112"/>
          <cell r="M1112"/>
          <cell r="N1112"/>
          <cell r="O1112"/>
          <cell r="P1112"/>
          <cell r="Q1112"/>
          <cell r="R1112"/>
          <cell r="S1112"/>
          <cell r="T1112"/>
          <cell r="U1112"/>
          <cell r="V1112"/>
          <cell r="W1112" t="str">
            <v/>
          </cell>
          <cell r="X1112"/>
          <cell r="Y1112"/>
          <cell r="Z1112"/>
          <cell r="AA1112"/>
          <cell r="AB1112"/>
          <cell r="AC1112"/>
          <cell r="AD1112"/>
          <cell r="AE1112"/>
          <cell r="AF1112"/>
          <cell r="AG1112"/>
          <cell r="AH1112"/>
          <cell r="AI1112"/>
          <cell r="AJ1112"/>
          <cell r="AK1112"/>
          <cell r="AL1112"/>
          <cell r="AM1112"/>
          <cell r="AN1112"/>
          <cell r="AO1112" t="e">
            <v>#N/A</v>
          </cell>
          <cell r="AP1112"/>
          <cell r="AQ1112"/>
          <cell r="AR1112"/>
          <cell r="AS1112"/>
          <cell r="AT1112"/>
          <cell r="AU1112"/>
          <cell r="AV1112"/>
          <cell r="AW1112"/>
          <cell r="AX1112" t="str">
            <v/>
          </cell>
          <cell r="AY1112"/>
          <cell r="AZ1112"/>
          <cell r="BA1112"/>
          <cell r="BB1112"/>
          <cell r="BC1112"/>
          <cell r="BD1112"/>
          <cell r="BE1112"/>
          <cell r="BF1112"/>
          <cell r="BG1112"/>
          <cell r="BH1112"/>
          <cell r="BI1112"/>
          <cell r="BJ1112"/>
          <cell r="BK1112"/>
          <cell r="BL1112"/>
          <cell r="BM1112"/>
          <cell r="BN1112"/>
          <cell r="BO1112"/>
          <cell r="BP1112"/>
          <cell r="BQ1112"/>
          <cell r="BR1112"/>
          <cell r="BS1112"/>
          <cell r="BU1112"/>
          <cell r="BV1112"/>
          <cell r="BW1112"/>
          <cell r="BX1112"/>
          <cell r="BY1112"/>
          <cell r="BZ1112"/>
          <cell r="CA1112"/>
          <cell r="CB1112"/>
          <cell r="CC1112"/>
        </row>
        <row r="1113">
          <cell r="C1113"/>
          <cell r="D1113"/>
          <cell r="E1113"/>
          <cell r="F1113"/>
          <cell r="G1113"/>
          <cell r="H1113"/>
          <cell r="I1113"/>
          <cell r="J1113"/>
          <cell r="K1113"/>
          <cell r="L1113"/>
          <cell r="M1113"/>
          <cell r="N1113"/>
          <cell r="O1113"/>
          <cell r="P1113"/>
          <cell r="Q1113"/>
          <cell r="R1113"/>
          <cell r="S1113"/>
          <cell r="T1113"/>
          <cell r="U1113"/>
          <cell r="V1113"/>
          <cell r="W1113" t="str">
            <v/>
          </cell>
          <cell r="X1113"/>
          <cell r="Y1113"/>
          <cell r="Z1113"/>
          <cell r="AA1113"/>
          <cell r="AB1113"/>
          <cell r="AC1113"/>
          <cell r="AD1113"/>
          <cell r="AE1113"/>
          <cell r="AF1113"/>
          <cell r="AG1113"/>
          <cell r="AH1113"/>
          <cell r="AI1113"/>
          <cell r="AJ1113"/>
          <cell r="AK1113"/>
          <cell r="AL1113"/>
          <cell r="AM1113"/>
          <cell r="AN1113"/>
          <cell r="AO1113" t="e">
            <v>#N/A</v>
          </cell>
          <cell r="AP1113"/>
          <cell r="AQ1113"/>
          <cell r="AR1113"/>
          <cell r="AS1113"/>
          <cell r="AT1113"/>
          <cell r="AU1113"/>
          <cell r="AV1113"/>
          <cell r="AW1113"/>
          <cell r="AX1113" t="str">
            <v/>
          </cell>
          <cell r="AY1113"/>
          <cell r="AZ1113"/>
          <cell r="BA1113"/>
          <cell r="BB1113"/>
          <cell r="BC1113"/>
          <cell r="BD1113"/>
          <cell r="BE1113"/>
          <cell r="BF1113"/>
          <cell r="BG1113"/>
          <cell r="BH1113"/>
          <cell r="BI1113"/>
          <cell r="BJ1113"/>
          <cell r="BK1113"/>
          <cell r="BL1113"/>
          <cell r="BM1113"/>
          <cell r="BN1113"/>
          <cell r="BO1113"/>
          <cell r="BP1113"/>
          <cell r="BQ1113"/>
          <cell r="BR1113"/>
          <cell r="BS1113"/>
          <cell r="BU1113"/>
          <cell r="BV1113"/>
          <cell r="BW1113"/>
          <cell r="BX1113"/>
          <cell r="BY1113"/>
          <cell r="BZ1113"/>
          <cell r="CA1113"/>
          <cell r="CB1113"/>
          <cell r="CC1113"/>
        </row>
        <row r="1114">
          <cell r="C1114"/>
          <cell r="D1114"/>
          <cell r="E1114"/>
          <cell r="F1114"/>
          <cell r="G1114"/>
          <cell r="H1114"/>
          <cell r="I1114"/>
          <cell r="J1114"/>
          <cell r="K1114"/>
          <cell r="L1114"/>
          <cell r="M1114"/>
          <cell r="N1114"/>
          <cell r="O1114"/>
          <cell r="P1114"/>
          <cell r="Q1114"/>
          <cell r="R1114"/>
          <cell r="S1114"/>
          <cell r="T1114"/>
          <cell r="U1114"/>
          <cell r="V1114"/>
          <cell r="W1114" t="str">
            <v/>
          </cell>
          <cell r="X1114"/>
          <cell r="Y1114"/>
          <cell r="Z1114"/>
          <cell r="AA1114"/>
          <cell r="AB1114"/>
          <cell r="AC1114"/>
          <cell r="AD1114"/>
          <cell r="AE1114"/>
          <cell r="AF1114"/>
          <cell r="AG1114"/>
          <cell r="AH1114"/>
          <cell r="AI1114"/>
          <cell r="AJ1114"/>
          <cell r="AK1114"/>
          <cell r="AL1114"/>
          <cell r="AM1114"/>
          <cell r="AN1114"/>
          <cell r="AO1114" t="e">
            <v>#N/A</v>
          </cell>
          <cell r="AP1114"/>
          <cell r="AQ1114"/>
          <cell r="AR1114"/>
          <cell r="AS1114"/>
          <cell r="AT1114"/>
          <cell r="AU1114"/>
          <cell r="AV1114"/>
          <cell r="AW1114"/>
          <cell r="AX1114" t="str">
            <v/>
          </cell>
          <cell r="AY1114"/>
          <cell r="AZ1114"/>
          <cell r="BA1114"/>
          <cell r="BB1114"/>
          <cell r="BC1114"/>
          <cell r="BD1114"/>
          <cell r="BE1114"/>
          <cell r="BF1114"/>
          <cell r="BG1114"/>
          <cell r="BH1114"/>
          <cell r="BI1114"/>
          <cell r="BJ1114"/>
          <cell r="BK1114"/>
          <cell r="BL1114"/>
          <cell r="BM1114"/>
          <cell r="BN1114"/>
          <cell r="BO1114"/>
          <cell r="BP1114"/>
          <cell r="BQ1114"/>
          <cell r="BR1114"/>
          <cell r="BS1114"/>
          <cell r="BU1114"/>
          <cell r="BV1114"/>
          <cell r="BW1114"/>
          <cell r="BX1114"/>
          <cell r="BY1114"/>
          <cell r="BZ1114"/>
          <cell r="CA1114"/>
          <cell r="CB1114"/>
          <cell r="CC1114"/>
        </row>
        <row r="1115">
          <cell r="C1115"/>
          <cell r="D1115"/>
          <cell r="E1115"/>
          <cell r="F1115"/>
          <cell r="G1115"/>
          <cell r="H1115"/>
          <cell r="I1115"/>
          <cell r="J1115"/>
          <cell r="K1115"/>
          <cell r="L1115"/>
          <cell r="M1115"/>
          <cell r="N1115"/>
          <cell r="O1115"/>
          <cell r="P1115"/>
          <cell r="Q1115"/>
          <cell r="R1115"/>
          <cell r="S1115"/>
          <cell r="T1115"/>
          <cell r="U1115"/>
          <cell r="V1115"/>
          <cell r="W1115" t="str">
            <v/>
          </cell>
          <cell r="X1115"/>
          <cell r="Y1115"/>
          <cell r="Z1115"/>
          <cell r="AA1115"/>
          <cell r="AB1115"/>
          <cell r="AC1115"/>
          <cell r="AD1115"/>
          <cell r="AE1115"/>
          <cell r="AF1115"/>
          <cell r="AG1115"/>
          <cell r="AH1115"/>
          <cell r="AI1115"/>
          <cell r="AJ1115"/>
          <cell r="AK1115"/>
          <cell r="AL1115"/>
          <cell r="AM1115"/>
          <cell r="AN1115"/>
          <cell r="AO1115" t="e">
            <v>#N/A</v>
          </cell>
          <cell r="AP1115"/>
          <cell r="AQ1115"/>
          <cell r="AR1115"/>
          <cell r="AS1115"/>
          <cell r="AT1115"/>
          <cell r="AU1115"/>
          <cell r="AV1115"/>
          <cell r="AW1115"/>
          <cell r="AX1115" t="str">
            <v/>
          </cell>
          <cell r="AY1115"/>
          <cell r="AZ1115"/>
          <cell r="BA1115"/>
          <cell r="BB1115"/>
          <cell r="BC1115"/>
          <cell r="BD1115"/>
          <cell r="BE1115"/>
          <cell r="BF1115"/>
          <cell r="BG1115"/>
          <cell r="BH1115"/>
          <cell r="BI1115"/>
          <cell r="BJ1115"/>
          <cell r="BK1115"/>
          <cell r="BL1115"/>
          <cell r="BM1115"/>
          <cell r="BN1115"/>
          <cell r="BO1115"/>
          <cell r="BP1115"/>
          <cell r="BQ1115"/>
          <cell r="BR1115"/>
          <cell r="BS1115"/>
          <cell r="BU1115"/>
          <cell r="BV1115"/>
          <cell r="BW1115"/>
          <cell r="BX1115"/>
          <cell r="BY1115"/>
          <cell r="BZ1115"/>
          <cell r="CA1115"/>
          <cell r="CB1115"/>
          <cell r="CC1115"/>
        </row>
        <row r="1116">
          <cell r="C1116"/>
          <cell r="D1116"/>
          <cell r="E1116"/>
          <cell r="F1116"/>
          <cell r="G1116"/>
          <cell r="H1116"/>
          <cell r="I1116"/>
          <cell r="J1116"/>
          <cell r="K1116"/>
          <cell r="L1116"/>
          <cell r="M1116"/>
          <cell r="N1116"/>
          <cell r="O1116"/>
          <cell r="P1116"/>
          <cell r="Q1116"/>
          <cell r="R1116"/>
          <cell r="S1116"/>
          <cell r="T1116"/>
          <cell r="U1116"/>
          <cell r="V1116"/>
          <cell r="W1116" t="str">
            <v/>
          </cell>
          <cell r="X1116"/>
          <cell r="Y1116"/>
          <cell r="Z1116"/>
          <cell r="AA1116"/>
          <cell r="AB1116"/>
          <cell r="AC1116"/>
          <cell r="AD1116"/>
          <cell r="AE1116"/>
          <cell r="AF1116"/>
          <cell r="AG1116"/>
          <cell r="AH1116"/>
          <cell r="AI1116"/>
          <cell r="AJ1116"/>
          <cell r="AK1116"/>
          <cell r="AL1116"/>
          <cell r="AM1116"/>
          <cell r="AN1116"/>
          <cell r="AO1116" t="e">
            <v>#N/A</v>
          </cell>
          <cell r="AP1116"/>
          <cell r="AQ1116"/>
          <cell r="AR1116"/>
          <cell r="AS1116"/>
          <cell r="AT1116"/>
          <cell r="AU1116"/>
          <cell r="AV1116"/>
          <cell r="AW1116"/>
          <cell r="AX1116" t="str">
            <v/>
          </cell>
          <cell r="AY1116"/>
          <cell r="AZ1116"/>
          <cell r="BA1116"/>
          <cell r="BB1116"/>
          <cell r="BC1116"/>
          <cell r="BD1116"/>
          <cell r="BE1116"/>
          <cell r="BF1116"/>
          <cell r="BG1116"/>
          <cell r="BH1116"/>
          <cell r="BI1116"/>
          <cell r="BJ1116"/>
          <cell r="BK1116"/>
          <cell r="BL1116"/>
          <cell r="BM1116"/>
          <cell r="BN1116"/>
          <cell r="BO1116"/>
          <cell r="BP1116"/>
          <cell r="BQ1116"/>
          <cell r="BR1116"/>
          <cell r="BS1116"/>
          <cell r="BU1116"/>
          <cell r="BV1116"/>
          <cell r="BW1116"/>
          <cell r="BX1116"/>
          <cell r="BY1116"/>
          <cell r="BZ1116"/>
          <cell r="CA1116"/>
          <cell r="CB1116"/>
          <cell r="CC1116"/>
        </row>
        <row r="1117">
          <cell r="C1117"/>
          <cell r="D1117"/>
          <cell r="E1117"/>
          <cell r="F1117"/>
          <cell r="G1117"/>
          <cell r="H1117"/>
          <cell r="I1117"/>
          <cell r="J1117"/>
          <cell r="K1117"/>
          <cell r="L1117"/>
          <cell r="M1117"/>
          <cell r="N1117"/>
          <cell r="O1117"/>
          <cell r="P1117"/>
          <cell r="Q1117"/>
          <cell r="R1117"/>
          <cell r="S1117"/>
          <cell r="T1117"/>
          <cell r="U1117"/>
          <cell r="V1117"/>
          <cell r="W1117" t="str">
            <v/>
          </cell>
          <cell r="X1117"/>
          <cell r="Y1117"/>
          <cell r="Z1117"/>
          <cell r="AA1117"/>
          <cell r="AB1117"/>
          <cell r="AC1117"/>
          <cell r="AD1117"/>
          <cell r="AE1117"/>
          <cell r="AF1117"/>
          <cell r="AG1117"/>
          <cell r="AH1117"/>
          <cell r="AI1117"/>
          <cell r="AJ1117"/>
          <cell r="AK1117"/>
          <cell r="AL1117"/>
          <cell r="AM1117"/>
          <cell r="AN1117"/>
          <cell r="AO1117" t="e">
            <v>#N/A</v>
          </cell>
          <cell r="AP1117"/>
          <cell r="AQ1117"/>
          <cell r="AR1117"/>
          <cell r="AS1117"/>
          <cell r="AT1117"/>
          <cell r="AU1117"/>
          <cell r="AV1117"/>
          <cell r="AW1117"/>
          <cell r="AX1117" t="str">
            <v/>
          </cell>
          <cell r="AY1117"/>
          <cell r="AZ1117"/>
          <cell r="BA1117"/>
          <cell r="BB1117"/>
          <cell r="BC1117"/>
          <cell r="BD1117"/>
          <cell r="BE1117"/>
          <cell r="BF1117"/>
          <cell r="BG1117"/>
          <cell r="BH1117"/>
          <cell r="BI1117"/>
          <cell r="BJ1117"/>
          <cell r="BK1117"/>
          <cell r="BL1117"/>
          <cell r="BM1117"/>
          <cell r="BN1117"/>
          <cell r="BO1117"/>
          <cell r="BP1117"/>
          <cell r="BQ1117"/>
          <cell r="BR1117"/>
          <cell r="BS1117"/>
          <cell r="BU1117"/>
          <cell r="BV1117"/>
          <cell r="BW1117"/>
          <cell r="BX1117"/>
          <cell r="BY1117"/>
          <cell r="BZ1117"/>
          <cell r="CA1117"/>
          <cell r="CB1117"/>
          <cell r="CC1117"/>
        </row>
        <row r="1118">
          <cell r="C1118"/>
          <cell r="D1118"/>
          <cell r="E1118"/>
          <cell r="F1118"/>
          <cell r="G1118"/>
          <cell r="H1118"/>
          <cell r="I1118"/>
          <cell r="J1118"/>
          <cell r="K1118"/>
          <cell r="L1118"/>
          <cell r="M1118"/>
          <cell r="N1118"/>
          <cell r="O1118"/>
          <cell r="P1118"/>
          <cell r="Q1118"/>
          <cell r="R1118"/>
          <cell r="S1118"/>
          <cell r="T1118"/>
          <cell r="U1118"/>
          <cell r="V1118"/>
          <cell r="W1118" t="str">
            <v/>
          </cell>
          <cell r="X1118"/>
          <cell r="Y1118"/>
          <cell r="Z1118"/>
          <cell r="AA1118"/>
          <cell r="AB1118"/>
          <cell r="AC1118"/>
          <cell r="AD1118"/>
          <cell r="AE1118"/>
          <cell r="AF1118"/>
          <cell r="AG1118"/>
          <cell r="AH1118"/>
          <cell r="AI1118"/>
          <cell r="AJ1118"/>
          <cell r="AK1118"/>
          <cell r="AL1118"/>
          <cell r="AM1118"/>
          <cell r="AN1118"/>
          <cell r="AO1118" t="e">
            <v>#N/A</v>
          </cell>
          <cell r="AP1118"/>
          <cell r="AQ1118"/>
          <cell r="AR1118"/>
          <cell r="AS1118"/>
          <cell r="AT1118"/>
          <cell r="AU1118"/>
          <cell r="AV1118"/>
          <cell r="AW1118"/>
          <cell r="AX1118" t="str">
            <v/>
          </cell>
          <cell r="AY1118"/>
          <cell r="AZ1118"/>
          <cell r="BA1118"/>
          <cell r="BB1118"/>
          <cell r="BC1118"/>
          <cell r="BD1118"/>
          <cell r="BE1118"/>
          <cell r="BF1118"/>
          <cell r="BG1118"/>
          <cell r="BH1118"/>
          <cell r="BI1118"/>
          <cell r="BJ1118"/>
          <cell r="BK1118"/>
          <cell r="BL1118"/>
          <cell r="BM1118"/>
          <cell r="BN1118"/>
          <cell r="BO1118"/>
          <cell r="BP1118"/>
          <cell r="BQ1118"/>
          <cell r="BR1118"/>
          <cell r="BS1118"/>
          <cell r="BU1118"/>
          <cell r="BV1118"/>
          <cell r="BW1118"/>
          <cell r="BX1118"/>
          <cell r="BY1118"/>
          <cell r="BZ1118"/>
          <cell r="CA1118"/>
          <cell r="CB1118"/>
          <cell r="CC1118"/>
        </row>
        <row r="1119">
          <cell r="C1119"/>
          <cell r="D1119"/>
          <cell r="E1119"/>
          <cell r="F1119"/>
          <cell r="G1119"/>
          <cell r="H1119"/>
          <cell r="I1119"/>
          <cell r="J1119"/>
          <cell r="K1119"/>
          <cell r="L1119"/>
          <cell r="M1119"/>
          <cell r="N1119"/>
          <cell r="O1119"/>
          <cell r="P1119"/>
          <cell r="Q1119"/>
          <cell r="R1119"/>
          <cell r="S1119"/>
          <cell r="T1119"/>
          <cell r="U1119"/>
          <cell r="V1119"/>
          <cell r="W1119" t="str">
            <v/>
          </cell>
          <cell r="X1119"/>
          <cell r="Y1119"/>
          <cell r="Z1119"/>
          <cell r="AA1119"/>
          <cell r="AB1119"/>
          <cell r="AC1119"/>
          <cell r="AD1119"/>
          <cell r="AE1119"/>
          <cell r="AF1119"/>
          <cell r="AG1119"/>
          <cell r="AH1119"/>
          <cell r="AI1119"/>
          <cell r="AJ1119"/>
          <cell r="AK1119"/>
          <cell r="AL1119"/>
          <cell r="AM1119"/>
          <cell r="AN1119"/>
          <cell r="AO1119" t="e">
            <v>#N/A</v>
          </cell>
          <cell r="AP1119"/>
          <cell r="AQ1119"/>
          <cell r="AR1119"/>
          <cell r="AS1119"/>
          <cell r="AT1119"/>
          <cell r="AU1119"/>
          <cell r="AV1119"/>
          <cell r="AW1119"/>
          <cell r="AX1119" t="str">
            <v/>
          </cell>
          <cell r="AY1119"/>
          <cell r="AZ1119"/>
          <cell r="BA1119"/>
          <cell r="BB1119"/>
          <cell r="BC1119"/>
          <cell r="BD1119"/>
          <cell r="BE1119"/>
          <cell r="BF1119"/>
          <cell r="BG1119"/>
          <cell r="BH1119"/>
          <cell r="BI1119"/>
          <cell r="BJ1119"/>
          <cell r="BK1119"/>
          <cell r="BL1119"/>
          <cell r="BM1119"/>
          <cell r="BN1119"/>
          <cell r="BO1119"/>
          <cell r="BP1119"/>
          <cell r="BQ1119"/>
          <cell r="BR1119"/>
          <cell r="BS1119"/>
          <cell r="BU1119"/>
          <cell r="BV1119"/>
          <cell r="BW1119"/>
          <cell r="BX1119"/>
          <cell r="BY1119"/>
          <cell r="BZ1119"/>
          <cell r="CA1119"/>
          <cell r="CB1119"/>
          <cell r="CC1119"/>
        </row>
        <row r="1120">
          <cell r="C1120"/>
          <cell r="D1120"/>
          <cell r="E1120"/>
          <cell r="F1120"/>
          <cell r="G1120"/>
          <cell r="H1120"/>
          <cell r="I1120"/>
          <cell r="J1120"/>
          <cell r="K1120"/>
          <cell r="L1120"/>
          <cell r="M1120"/>
          <cell r="N1120"/>
          <cell r="O1120"/>
          <cell r="P1120"/>
          <cell r="Q1120"/>
          <cell r="R1120"/>
          <cell r="S1120"/>
          <cell r="T1120"/>
          <cell r="U1120"/>
          <cell r="V1120"/>
          <cell r="W1120" t="str">
            <v/>
          </cell>
          <cell r="X1120"/>
          <cell r="Y1120"/>
          <cell r="Z1120"/>
          <cell r="AA1120"/>
          <cell r="AB1120"/>
          <cell r="AC1120"/>
          <cell r="AD1120"/>
          <cell r="AE1120"/>
          <cell r="AF1120"/>
          <cell r="AG1120"/>
          <cell r="AH1120"/>
          <cell r="AI1120"/>
          <cell r="AJ1120"/>
          <cell r="AK1120"/>
          <cell r="AL1120"/>
          <cell r="AM1120"/>
          <cell r="AN1120"/>
          <cell r="AO1120" t="e">
            <v>#N/A</v>
          </cell>
          <cell r="AP1120"/>
          <cell r="AQ1120"/>
          <cell r="AR1120"/>
          <cell r="AS1120"/>
          <cell r="AT1120"/>
          <cell r="AU1120"/>
          <cell r="AV1120"/>
          <cell r="AW1120"/>
          <cell r="AX1120" t="str">
            <v/>
          </cell>
          <cell r="AY1120"/>
          <cell r="AZ1120"/>
          <cell r="BA1120"/>
          <cell r="BB1120"/>
          <cell r="BC1120"/>
          <cell r="BD1120"/>
          <cell r="BE1120"/>
          <cell r="BF1120"/>
          <cell r="BG1120"/>
          <cell r="BH1120"/>
          <cell r="BI1120"/>
          <cell r="BJ1120"/>
          <cell r="BK1120"/>
          <cell r="BL1120"/>
          <cell r="BM1120"/>
          <cell r="BN1120"/>
          <cell r="BO1120"/>
          <cell r="BP1120"/>
          <cell r="BQ1120"/>
          <cell r="BR1120"/>
          <cell r="BS1120"/>
          <cell r="BU1120"/>
          <cell r="BV1120"/>
          <cell r="BW1120"/>
          <cell r="BX1120"/>
          <cell r="BY1120"/>
          <cell r="BZ1120"/>
          <cell r="CA1120"/>
          <cell r="CB1120"/>
          <cell r="CC1120"/>
        </row>
        <row r="1121">
          <cell r="C1121"/>
          <cell r="D1121"/>
          <cell r="E1121"/>
          <cell r="F1121"/>
          <cell r="G1121"/>
          <cell r="H1121"/>
          <cell r="I1121"/>
          <cell r="J1121"/>
          <cell r="K1121"/>
          <cell r="L1121"/>
          <cell r="M1121"/>
          <cell r="N1121"/>
          <cell r="O1121"/>
          <cell r="P1121"/>
          <cell r="Q1121"/>
          <cell r="R1121"/>
          <cell r="S1121"/>
          <cell r="T1121"/>
          <cell r="U1121"/>
          <cell r="V1121"/>
          <cell r="W1121" t="str">
            <v/>
          </cell>
          <cell r="X1121"/>
          <cell r="Y1121"/>
          <cell r="Z1121"/>
          <cell r="AA1121"/>
          <cell r="AB1121"/>
          <cell r="AC1121"/>
          <cell r="AD1121"/>
          <cell r="AE1121"/>
          <cell r="AF1121"/>
          <cell r="AG1121"/>
          <cell r="AH1121"/>
          <cell r="AI1121"/>
          <cell r="AJ1121"/>
          <cell r="AK1121"/>
          <cell r="AL1121"/>
          <cell r="AM1121"/>
          <cell r="AN1121"/>
          <cell r="AO1121" t="e">
            <v>#N/A</v>
          </cell>
          <cell r="AP1121"/>
          <cell r="AQ1121"/>
          <cell r="AR1121"/>
          <cell r="AS1121"/>
          <cell r="AT1121"/>
          <cell r="AU1121"/>
          <cell r="AV1121"/>
          <cell r="AW1121"/>
          <cell r="AX1121" t="str">
            <v/>
          </cell>
          <cell r="AY1121"/>
          <cell r="AZ1121"/>
          <cell r="BA1121"/>
          <cell r="BB1121"/>
          <cell r="BC1121"/>
          <cell r="BD1121"/>
          <cell r="BE1121"/>
          <cell r="BF1121"/>
          <cell r="BG1121"/>
          <cell r="BH1121"/>
          <cell r="BI1121"/>
          <cell r="BJ1121"/>
          <cell r="BK1121"/>
          <cell r="BL1121"/>
          <cell r="BM1121"/>
          <cell r="BN1121"/>
          <cell r="BO1121"/>
          <cell r="BP1121"/>
          <cell r="BQ1121"/>
          <cell r="BR1121"/>
          <cell r="BS1121"/>
          <cell r="BU1121"/>
          <cell r="BV1121"/>
          <cell r="BW1121"/>
          <cell r="BX1121"/>
          <cell r="BY1121"/>
          <cell r="BZ1121"/>
          <cell r="CA1121"/>
          <cell r="CB1121"/>
          <cell r="CC1121"/>
        </row>
        <row r="1122">
          <cell r="C1122"/>
          <cell r="D1122"/>
          <cell r="E1122"/>
          <cell r="F1122"/>
          <cell r="G1122"/>
          <cell r="H1122"/>
          <cell r="I1122"/>
          <cell r="J1122"/>
          <cell r="K1122"/>
          <cell r="L1122"/>
          <cell r="M1122"/>
          <cell r="N1122"/>
          <cell r="O1122"/>
          <cell r="P1122"/>
          <cell r="Q1122"/>
          <cell r="R1122"/>
          <cell r="S1122"/>
          <cell r="T1122"/>
          <cell r="U1122"/>
          <cell r="V1122"/>
          <cell r="W1122" t="str">
            <v/>
          </cell>
          <cell r="X1122"/>
          <cell r="Y1122"/>
          <cell r="Z1122"/>
          <cell r="AA1122"/>
          <cell r="AB1122"/>
          <cell r="AC1122"/>
          <cell r="AD1122"/>
          <cell r="AE1122"/>
          <cell r="AF1122"/>
          <cell r="AG1122"/>
          <cell r="AH1122"/>
          <cell r="AI1122"/>
          <cell r="AJ1122"/>
          <cell r="AK1122"/>
          <cell r="AL1122"/>
          <cell r="AM1122"/>
          <cell r="AN1122"/>
          <cell r="AO1122" t="e">
            <v>#N/A</v>
          </cell>
          <cell r="AP1122"/>
          <cell r="AQ1122"/>
          <cell r="AR1122"/>
          <cell r="AS1122"/>
          <cell r="AT1122"/>
          <cell r="AU1122"/>
          <cell r="AV1122"/>
          <cell r="AW1122"/>
          <cell r="AX1122" t="str">
            <v/>
          </cell>
          <cell r="AY1122"/>
          <cell r="AZ1122"/>
          <cell r="BA1122"/>
          <cell r="BB1122"/>
          <cell r="BC1122"/>
          <cell r="BD1122"/>
          <cell r="BE1122"/>
          <cell r="BF1122"/>
          <cell r="BG1122"/>
          <cell r="BH1122"/>
          <cell r="BI1122"/>
          <cell r="BJ1122"/>
          <cell r="BK1122"/>
          <cell r="BL1122"/>
          <cell r="BM1122"/>
          <cell r="BN1122"/>
          <cell r="BO1122"/>
          <cell r="BP1122"/>
          <cell r="BQ1122"/>
          <cell r="BR1122"/>
          <cell r="BS1122"/>
          <cell r="BU1122"/>
          <cell r="BV1122"/>
          <cell r="BW1122"/>
          <cell r="BX1122"/>
          <cell r="BY1122"/>
          <cell r="BZ1122"/>
          <cell r="CA1122"/>
          <cell r="CB1122"/>
          <cell r="CC1122"/>
        </row>
        <row r="1123">
          <cell r="C1123"/>
          <cell r="D1123"/>
          <cell r="E1123"/>
          <cell r="F1123"/>
          <cell r="G1123"/>
          <cell r="H1123"/>
          <cell r="I1123"/>
          <cell r="J1123"/>
          <cell r="K1123"/>
          <cell r="L1123"/>
          <cell r="M1123"/>
          <cell r="N1123"/>
          <cell r="O1123"/>
          <cell r="P1123"/>
          <cell r="Q1123"/>
          <cell r="R1123"/>
          <cell r="S1123"/>
          <cell r="T1123"/>
          <cell r="U1123"/>
          <cell r="V1123"/>
          <cell r="W1123" t="str">
            <v/>
          </cell>
          <cell r="X1123"/>
          <cell r="Y1123"/>
          <cell r="Z1123"/>
          <cell r="AA1123"/>
          <cell r="AB1123"/>
          <cell r="AC1123"/>
          <cell r="AD1123"/>
          <cell r="AE1123"/>
          <cell r="AF1123"/>
          <cell r="AG1123"/>
          <cell r="AH1123"/>
          <cell r="AI1123"/>
          <cell r="AJ1123"/>
          <cell r="AK1123"/>
          <cell r="AL1123"/>
          <cell r="AM1123"/>
          <cell r="AN1123"/>
          <cell r="AO1123" t="e">
            <v>#N/A</v>
          </cell>
          <cell r="AP1123"/>
          <cell r="AQ1123"/>
          <cell r="AR1123"/>
          <cell r="AS1123"/>
          <cell r="AT1123"/>
          <cell r="AU1123"/>
          <cell r="AV1123"/>
          <cell r="AW1123"/>
          <cell r="AX1123" t="str">
            <v/>
          </cell>
          <cell r="AY1123"/>
          <cell r="AZ1123"/>
          <cell r="BA1123"/>
          <cell r="BB1123"/>
          <cell r="BC1123"/>
          <cell r="BD1123"/>
          <cell r="BE1123"/>
          <cell r="BF1123"/>
          <cell r="BG1123"/>
          <cell r="BH1123"/>
          <cell r="BI1123"/>
          <cell r="BJ1123"/>
          <cell r="BK1123"/>
          <cell r="BL1123"/>
          <cell r="BM1123"/>
          <cell r="BN1123"/>
          <cell r="BO1123"/>
          <cell r="BP1123"/>
          <cell r="BQ1123"/>
          <cell r="BR1123"/>
          <cell r="BS1123"/>
          <cell r="BU1123"/>
          <cell r="BV1123"/>
          <cell r="BW1123"/>
          <cell r="BX1123"/>
          <cell r="BY1123"/>
          <cell r="BZ1123"/>
          <cell r="CA1123"/>
          <cell r="CB1123"/>
          <cell r="CC1123"/>
        </row>
        <row r="1124">
          <cell r="C1124"/>
          <cell r="D1124"/>
          <cell r="E1124"/>
          <cell r="F1124"/>
          <cell r="G1124"/>
          <cell r="H1124"/>
          <cell r="I1124"/>
          <cell r="J1124"/>
          <cell r="K1124"/>
          <cell r="L1124"/>
          <cell r="M1124"/>
          <cell r="N1124"/>
          <cell r="O1124"/>
          <cell r="P1124"/>
          <cell r="Q1124"/>
          <cell r="R1124"/>
          <cell r="S1124"/>
          <cell r="T1124"/>
          <cell r="U1124"/>
          <cell r="V1124"/>
          <cell r="W1124" t="str">
            <v/>
          </cell>
          <cell r="X1124"/>
          <cell r="Y1124"/>
          <cell r="Z1124"/>
          <cell r="AA1124"/>
          <cell r="AB1124"/>
          <cell r="AC1124"/>
          <cell r="AD1124"/>
          <cell r="AE1124"/>
          <cell r="AF1124"/>
          <cell r="AG1124"/>
          <cell r="AH1124"/>
          <cell r="AI1124"/>
          <cell r="AJ1124"/>
          <cell r="AK1124"/>
          <cell r="AL1124"/>
          <cell r="AM1124"/>
          <cell r="AN1124"/>
          <cell r="AO1124" t="e">
            <v>#N/A</v>
          </cell>
          <cell r="AP1124"/>
          <cell r="AQ1124"/>
          <cell r="AR1124"/>
          <cell r="AS1124"/>
          <cell r="AT1124"/>
          <cell r="AU1124"/>
          <cell r="AV1124"/>
          <cell r="AW1124"/>
          <cell r="AX1124" t="str">
            <v/>
          </cell>
          <cell r="AY1124"/>
          <cell r="AZ1124"/>
          <cell r="BA1124"/>
          <cell r="BB1124"/>
          <cell r="BC1124"/>
          <cell r="BD1124"/>
          <cell r="BE1124"/>
          <cell r="BF1124"/>
          <cell r="BG1124"/>
          <cell r="BH1124"/>
          <cell r="BI1124"/>
          <cell r="BJ1124"/>
          <cell r="BK1124"/>
          <cell r="BL1124"/>
          <cell r="BM1124"/>
          <cell r="BN1124"/>
          <cell r="BO1124"/>
          <cell r="BP1124"/>
          <cell r="BQ1124"/>
          <cell r="BR1124"/>
          <cell r="BS1124"/>
          <cell r="BU1124"/>
          <cell r="BV1124"/>
          <cell r="BW1124"/>
          <cell r="BX1124"/>
          <cell r="BY1124"/>
          <cell r="BZ1124"/>
          <cell r="CA1124"/>
          <cell r="CB1124"/>
          <cell r="CC1124"/>
        </row>
        <row r="1125">
          <cell r="C1125"/>
          <cell r="D1125"/>
          <cell r="E1125"/>
          <cell r="F1125"/>
          <cell r="G1125"/>
          <cell r="H1125"/>
          <cell r="I1125"/>
          <cell r="J1125"/>
          <cell r="K1125"/>
          <cell r="L1125"/>
          <cell r="M1125"/>
          <cell r="N1125"/>
          <cell r="O1125"/>
          <cell r="P1125"/>
          <cell r="Q1125"/>
          <cell r="R1125"/>
          <cell r="S1125"/>
          <cell r="T1125"/>
          <cell r="U1125"/>
          <cell r="V1125"/>
          <cell r="W1125" t="str">
            <v/>
          </cell>
          <cell r="X1125"/>
          <cell r="Y1125"/>
          <cell r="Z1125"/>
          <cell r="AA1125"/>
          <cell r="AB1125"/>
          <cell r="AC1125"/>
          <cell r="AD1125"/>
          <cell r="AE1125"/>
          <cell r="AF1125"/>
          <cell r="AG1125"/>
          <cell r="AH1125"/>
          <cell r="AI1125"/>
          <cell r="AJ1125"/>
          <cell r="AK1125"/>
          <cell r="AL1125"/>
          <cell r="AM1125"/>
          <cell r="AN1125"/>
          <cell r="AO1125" t="e">
            <v>#N/A</v>
          </cell>
          <cell r="AP1125"/>
          <cell r="AQ1125"/>
          <cell r="AR1125"/>
          <cell r="AS1125"/>
          <cell r="AT1125"/>
          <cell r="AU1125"/>
          <cell r="AV1125"/>
          <cell r="AW1125"/>
          <cell r="AX1125" t="str">
            <v/>
          </cell>
          <cell r="AY1125"/>
          <cell r="AZ1125"/>
          <cell r="BA1125"/>
          <cell r="BB1125"/>
          <cell r="BC1125"/>
          <cell r="BD1125"/>
          <cell r="BE1125"/>
          <cell r="BF1125"/>
          <cell r="BG1125"/>
          <cell r="BH1125"/>
          <cell r="BI1125"/>
          <cell r="BJ1125"/>
          <cell r="BK1125"/>
          <cell r="BL1125"/>
          <cell r="BM1125"/>
          <cell r="BN1125"/>
          <cell r="BO1125"/>
          <cell r="BP1125"/>
          <cell r="BQ1125"/>
          <cell r="BR1125"/>
          <cell r="BS1125"/>
          <cell r="BU1125"/>
          <cell r="BV1125"/>
          <cell r="BW1125"/>
          <cell r="BX1125"/>
          <cell r="BY1125"/>
          <cell r="BZ1125"/>
          <cell r="CA1125"/>
          <cell r="CB1125"/>
          <cell r="CC1125"/>
        </row>
        <row r="1126">
          <cell r="C1126"/>
          <cell r="D1126"/>
          <cell r="E1126"/>
          <cell r="F1126"/>
          <cell r="G1126"/>
          <cell r="H1126"/>
          <cell r="I1126"/>
          <cell r="J1126"/>
          <cell r="K1126"/>
          <cell r="L1126"/>
          <cell r="M1126"/>
          <cell r="N1126"/>
          <cell r="O1126"/>
          <cell r="P1126"/>
          <cell r="Q1126"/>
          <cell r="R1126"/>
          <cell r="S1126"/>
          <cell r="T1126"/>
          <cell r="U1126"/>
          <cell r="V1126"/>
          <cell r="W1126" t="str">
            <v/>
          </cell>
          <cell r="X1126"/>
          <cell r="Y1126"/>
          <cell r="Z1126"/>
          <cell r="AA1126"/>
          <cell r="AB1126"/>
          <cell r="AC1126"/>
          <cell r="AD1126"/>
          <cell r="AE1126"/>
          <cell r="AF1126"/>
          <cell r="AG1126"/>
          <cell r="AH1126"/>
          <cell r="AI1126"/>
          <cell r="AJ1126"/>
          <cell r="AK1126"/>
          <cell r="AL1126"/>
          <cell r="AM1126"/>
          <cell r="AN1126"/>
          <cell r="AO1126" t="e">
            <v>#N/A</v>
          </cell>
          <cell r="AP1126"/>
          <cell r="AQ1126"/>
          <cell r="AR1126"/>
          <cell r="AS1126"/>
          <cell r="AT1126"/>
          <cell r="AU1126"/>
          <cell r="AV1126"/>
          <cell r="AW1126"/>
          <cell r="AX1126" t="str">
            <v/>
          </cell>
          <cell r="AY1126"/>
          <cell r="AZ1126"/>
          <cell r="BA1126"/>
          <cell r="BB1126"/>
          <cell r="BC1126"/>
          <cell r="BD1126"/>
          <cell r="BE1126"/>
          <cell r="BF1126"/>
          <cell r="BG1126"/>
          <cell r="BH1126"/>
          <cell r="BI1126"/>
          <cell r="BJ1126"/>
          <cell r="BK1126"/>
          <cell r="BL1126"/>
          <cell r="BM1126"/>
          <cell r="BN1126"/>
          <cell r="BO1126"/>
          <cell r="BP1126"/>
          <cell r="BQ1126"/>
          <cell r="BR1126"/>
          <cell r="BS1126"/>
          <cell r="BU1126"/>
          <cell r="BV1126"/>
          <cell r="BW1126"/>
          <cell r="BX1126"/>
          <cell r="BY1126"/>
          <cell r="BZ1126"/>
          <cell r="CA1126"/>
          <cell r="CB1126"/>
          <cell r="CC1126"/>
        </row>
        <row r="1127">
          <cell r="C1127"/>
          <cell r="D1127"/>
          <cell r="E1127"/>
          <cell r="F1127"/>
          <cell r="G1127"/>
          <cell r="H1127"/>
          <cell r="I1127"/>
          <cell r="J1127"/>
          <cell r="K1127"/>
          <cell r="L1127"/>
          <cell r="M1127"/>
          <cell r="N1127"/>
          <cell r="O1127"/>
          <cell r="P1127"/>
          <cell r="Q1127"/>
          <cell r="R1127"/>
          <cell r="S1127"/>
          <cell r="T1127"/>
          <cell r="U1127"/>
          <cell r="V1127"/>
          <cell r="W1127" t="str">
            <v/>
          </cell>
          <cell r="X1127"/>
          <cell r="Y1127"/>
          <cell r="Z1127"/>
          <cell r="AA1127"/>
          <cell r="AB1127"/>
          <cell r="AC1127"/>
          <cell r="AD1127"/>
          <cell r="AE1127"/>
          <cell r="AF1127"/>
          <cell r="AG1127"/>
          <cell r="AH1127"/>
          <cell r="AI1127"/>
          <cell r="AJ1127"/>
          <cell r="AK1127"/>
          <cell r="AL1127"/>
          <cell r="AM1127"/>
          <cell r="AN1127"/>
          <cell r="AO1127" t="e">
            <v>#N/A</v>
          </cell>
          <cell r="AP1127"/>
          <cell r="AQ1127"/>
          <cell r="AR1127"/>
          <cell r="AS1127"/>
          <cell r="AT1127"/>
          <cell r="AU1127"/>
          <cell r="AV1127"/>
          <cell r="AW1127"/>
          <cell r="AX1127" t="str">
            <v/>
          </cell>
          <cell r="AY1127"/>
          <cell r="AZ1127"/>
          <cell r="BA1127"/>
          <cell r="BB1127"/>
          <cell r="BC1127"/>
          <cell r="BD1127"/>
          <cell r="BE1127"/>
          <cell r="BF1127"/>
          <cell r="BG1127"/>
          <cell r="BH1127"/>
          <cell r="BI1127"/>
          <cell r="BJ1127"/>
          <cell r="BK1127"/>
          <cell r="BL1127"/>
          <cell r="BM1127"/>
          <cell r="BN1127"/>
          <cell r="BO1127"/>
          <cell r="BP1127"/>
          <cell r="BQ1127"/>
          <cell r="BR1127"/>
          <cell r="BS1127"/>
          <cell r="BU1127"/>
          <cell r="BV1127"/>
          <cell r="BW1127"/>
          <cell r="BX1127"/>
          <cell r="BY1127"/>
          <cell r="BZ1127"/>
          <cell r="CA1127"/>
          <cell r="CB1127"/>
          <cell r="CC1127"/>
        </row>
        <row r="1128">
          <cell r="C1128"/>
          <cell r="D1128"/>
          <cell r="E1128"/>
          <cell r="F1128"/>
          <cell r="G1128"/>
          <cell r="H1128"/>
          <cell r="I1128"/>
          <cell r="J1128"/>
          <cell r="K1128"/>
          <cell r="L1128"/>
          <cell r="M1128"/>
          <cell r="N1128"/>
          <cell r="O1128"/>
          <cell r="P1128"/>
          <cell r="Q1128"/>
          <cell r="R1128"/>
          <cell r="S1128"/>
          <cell r="T1128"/>
          <cell r="U1128"/>
          <cell r="V1128"/>
          <cell r="W1128" t="str">
            <v/>
          </cell>
          <cell r="X1128"/>
          <cell r="Y1128"/>
          <cell r="Z1128"/>
          <cell r="AA1128"/>
          <cell r="AB1128"/>
          <cell r="AC1128"/>
          <cell r="AD1128"/>
          <cell r="AE1128"/>
          <cell r="AF1128"/>
          <cell r="AG1128"/>
          <cell r="AH1128"/>
          <cell r="AI1128"/>
          <cell r="AJ1128"/>
          <cell r="AK1128"/>
          <cell r="AL1128"/>
          <cell r="AM1128"/>
          <cell r="AN1128"/>
          <cell r="AO1128" t="e">
            <v>#N/A</v>
          </cell>
          <cell r="AP1128"/>
          <cell r="AQ1128"/>
          <cell r="AR1128"/>
          <cell r="AS1128"/>
          <cell r="AT1128"/>
          <cell r="AU1128"/>
          <cell r="AV1128"/>
          <cell r="AW1128"/>
          <cell r="AX1128" t="str">
            <v/>
          </cell>
          <cell r="AY1128"/>
          <cell r="AZ1128"/>
          <cell r="BA1128"/>
          <cell r="BB1128"/>
          <cell r="BC1128"/>
          <cell r="BD1128"/>
          <cell r="BE1128"/>
          <cell r="BF1128"/>
          <cell r="BG1128"/>
          <cell r="BH1128"/>
          <cell r="BI1128"/>
          <cell r="BJ1128"/>
          <cell r="BK1128"/>
          <cell r="BL1128"/>
          <cell r="BM1128"/>
          <cell r="BN1128"/>
          <cell r="BO1128"/>
          <cell r="BP1128"/>
          <cell r="BQ1128"/>
          <cell r="BR1128"/>
          <cell r="BS1128"/>
          <cell r="BU1128"/>
          <cell r="BV1128"/>
          <cell r="BW1128"/>
          <cell r="BX1128"/>
          <cell r="BY1128"/>
          <cell r="BZ1128"/>
          <cell r="CA1128"/>
          <cell r="CB1128"/>
          <cell r="CC1128"/>
        </row>
        <row r="1129">
          <cell r="C1129"/>
          <cell r="D1129"/>
          <cell r="E1129"/>
          <cell r="F1129"/>
          <cell r="G1129"/>
          <cell r="H1129"/>
          <cell r="I1129"/>
          <cell r="J1129"/>
          <cell r="K1129"/>
          <cell r="L1129"/>
          <cell r="M1129"/>
          <cell r="N1129"/>
          <cell r="O1129"/>
          <cell r="P1129"/>
          <cell r="Q1129"/>
          <cell r="R1129"/>
          <cell r="S1129"/>
          <cell r="T1129"/>
          <cell r="U1129"/>
          <cell r="V1129"/>
          <cell r="W1129" t="str">
            <v/>
          </cell>
          <cell r="X1129"/>
          <cell r="Y1129"/>
          <cell r="Z1129"/>
          <cell r="AA1129"/>
          <cell r="AB1129"/>
          <cell r="AC1129"/>
          <cell r="AD1129"/>
          <cell r="AE1129"/>
          <cell r="AF1129"/>
          <cell r="AG1129"/>
          <cell r="AH1129"/>
          <cell r="AI1129"/>
          <cell r="AJ1129"/>
          <cell r="AK1129"/>
          <cell r="AL1129"/>
          <cell r="AM1129"/>
          <cell r="AN1129"/>
          <cell r="AO1129" t="e">
            <v>#N/A</v>
          </cell>
          <cell r="AP1129"/>
          <cell r="AQ1129"/>
          <cell r="AR1129"/>
          <cell r="AS1129"/>
          <cell r="AT1129"/>
          <cell r="AU1129"/>
          <cell r="AV1129"/>
          <cell r="AW1129"/>
          <cell r="AX1129" t="str">
            <v/>
          </cell>
          <cell r="AY1129"/>
          <cell r="AZ1129"/>
          <cell r="BA1129"/>
          <cell r="BB1129"/>
          <cell r="BC1129"/>
          <cell r="BD1129"/>
          <cell r="BE1129"/>
          <cell r="BF1129"/>
          <cell r="BG1129"/>
          <cell r="BH1129"/>
          <cell r="BI1129"/>
          <cell r="BJ1129"/>
          <cell r="BK1129"/>
          <cell r="BL1129"/>
          <cell r="BM1129"/>
          <cell r="BN1129"/>
          <cell r="BO1129"/>
          <cell r="BP1129"/>
          <cell r="BQ1129"/>
          <cell r="BR1129"/>
          <cell r="BS1129"/>
          <cell r="BU1129"/>
          <cell r="BV1129"/>
          <cell r="BW1129"/>
          <cell r="BX1129"/>
          <cell r="BY1129"/>
          <cell r="BZ1129"/>
          <cell r="CA1129"/>
          <cell r="CB1129"/>
          <cell r="CC1129"/>
        </row>
        <row r="1130">
          <cell r="C1130"/>
          <cell r="D1130"/>
          <cell r="E1130"/>
          <cell r="F1130"/>
          <cell r="G1130"/>
          <cell r="H1130"/>
          <cell r="I1130"/>
          <cell r="J1130"/>
          <cell r="K1130"/>
          <cell r="L1130"/>
          <cell r="M1130"/>
          <cell r="N1130"/>
          <cell r="O1130"/>
          <cell r="P1130"/>
          <cell r="Q1130"/>
          <cell r="R1130"/>
          <cell r="S1130"/>
          <cell r="T1130"/>
          <cell r="U1130"/>
          <cell r="V1130"/>
          <cell r="W1130" t="str">
            <v/>
          </cell>
          <cell r="X1130"/>
          <cell r="Y1130"/>
          <cell r="Z1130"/>
          <cell r="AA1130"/>
          <cell r="AB1130"/>
          <cell r="AC1130"/>
          <cell r="AD1130"/>
          <cell r="AE1130"/>
          <cell r="AF1130"/>
          <cell r="AG1130"/>
          <cell r="AH1130"/>
          <cell r="AI1130"/>
          <cell r="AJ1130"/>
          <cell r="AK1130"/>
          <cell r="AL1130"/>
          <cell r="AM1130"/>
          <cell r="AN1130"/>
          <cell r="AO1130" t="e">
            <v>#N/A</v>
          </cell>
          <cell r="AP1130"/>
          <cell r="AQ1130"/>
          <cell r="AR1130"/>
          <cell r="AS1130"/>
          <cell r="AT1130"/>
          <cell r="AU1130"/>
          <cell r="AV1130"/>
          <cell r="AW1130"/>
          <cell r="AX1130" t="str">
            <v/>
          </cell>
          <cell r="AY1130"/>
          <cell r="AZ1130"/>
          <cell r="BA1130"/>
          <cell r="BB1130"/>
          <cell r="BC1130"/>
          <cell r="BD1130"/>
          <cell r="BE1130"/>
          <cell r="BF1130"/>
          <cell r="BG1130"/>
          <cell r="BH1130"/>
          <cell r="BI1130"/>
          <cell r="BJ1130"/>
          <cell r="BK1130"/>
          <cell r="BL1130"/>
          <cell r="BM1130"/>
          <cell r="BN1130"/>
          <cell r="BO1130"/>
          <cell r="BP1130"/>
          <cell r="BQ1130"/>
          <cell r="BR1130"/>
          <cell r="BS1130"/>
          <cell r="BU1130"/>
          <cell r="BV1130"/>
          <cell r="BW1130"/>
          <cell r="BX1130"/>
          <cell r="BY1130"/>
          <cell r="BZ1130"/>
          <cell r="CA1130"/>
          <cell r="CB1130"/>
          <cell r="CC1130"/>
        </row>
        <row r="1131">
          <cell r="C1131"/>
          <cell r="D1131"/>
          <cell r="E1131"/>
          <cell r="F1131"/>
          <cell r="G1131"/>
          <cell r="H1131"/>
          <cell r="I1131"/>
          <cell r="J1131"/>
          <cell r="K1131"/>
          <cell r="L1131"/>
          <cell r="M1131"/>
          <cell r="N1131"/>
          <cell r="O1131"/>
          <cell r="P1131"/>
          <cell r="Q1131"/>
          <cell r="R1131"/>
          <cell r="S1131"/>
          <cell r="T1131"/>
          <cell r="U1131"/>
          <cell r="V1131"/>
          <cell r="W1131" t="str">
            <v/>
          </cell>
          <cell r="X1131"/>
          <cell r="Y1131"/>
          <cell r="Z1131"/>
          <cell r="AA1131"/>
          <cell r="AB1131"/>
          <cell r="AC1131"/>
          <cell r="AD1131"/>
          <cell r="AE1131"/>
          <cell r="AF1131"/>
          <cell r="AG1131"/>
          <cell r="AH1131"/>
          <cell r="AI1131"/>
          <cell r="AJ1131"/>
          <cell r="AK1131"/>
          <cell r="AL1131"/>
          <cell r="AM1131"/>
          <cell r="AN1131"/>
          <cell r="AO1131" t="e">
            <v>#N/A</v>
          </cell>
          <cell r="AP1131"/>
          <cell r="AQ1131"/>
          <cell r="AR1131"/>
          <cell r="AS1131"/>
          <cell r="AT1131"/>
          <cell r="AU1131"/>
          <cell r="AV1131"/>
          <cell r="AW1131"/>
          <cell r="AX1131" t="str">
            <v/>
          </cell>
          <cell r="AY1131"/>
          <cell r="AZ1131"/>
          <cell r="BA1131"/>
          <cell r="BB1131"/>
          <cell r="BC1131"/>
          <cell r="BD1131"/>
          <cell r="BE1131"/>
          <cell r="BF1131"/>
          <cell r="BG1131"/>
          <cell r="BH1131"/>
          <cell r="BI1131"/>
          <cell r="BJ1131"/>
          <cell r="BK1131"/>
          <cell r="BL1131"/>
          <cell r="BM1131"/>
          <cell r="BN1131"/>
          <cell r="BO1131"/>
          <cell r="BP1131"/>
          <cell r="BQ1131"/>
          <cell r="BR1131"/>
          <cell r="BS1131"/>
          <cell r="BU1131"/>
          <cell r="BV1131"/>
          <cell r="BW1131"/>
          <cell r="BX1131"/>
          <cell r="BY1131"/>
          <cell r="BZ1131"/>
          <cell r="CA1131"/>
          <cell r="CB1131"/>
          <cell r="CC1131"/>
        </row>
        <row r="1132">
          <cell r="C1132"/>
          <cell r="D1132"/>
          <cell r="E1132"/>
          <cell r="F1132"/>
          <cell r="G1132"/>
          <cell r="H1132"/>
          <cell r="I1132"/>
          <cell r="J1132"/>
          <cell r="K1132"/>
          <cell r="L1132"/>
          <cell r="M1132"/>
          <cell r="N1132"/>
          <cell r="O1132"/>
          <cell r="P1132"/>
          <cell r="Q1132"/>
          <cell r="R1132"/>
          <cell r="S1132"/>
          <cell r="T1132"/>
          <cell r="U1132"/>
          <cell r="V1132"/>
          <cell r="W1132" t="str">
            <v/>
          </cell>
          <cell r="X1132"/>
          <cell r="Y1132"/>
          <cell r="Z1132"/>
          <cell r="AA1132"/>
          <cell r="AB1132"/>
          <cell r="AC1132"/>
          <cell r="AD1132"/>
          <cell r="AE1132"/>
          <cell r="AF1132"/>
          <cell r="AG1132"/>
          <cell r="AH1132"/>
          <cell r="AI1132"/>
          <cell r="AJ1132"/>
          <cell r="AK1132"/>
          <cell r="AL1132"/>
          <cell r="AM1132"/>
          <cell r="AN1132"/>
          <cell r="AO1132" t="e">
            <v>#N/A</v>
          </cell>
          <cell r="AP1132"/>
          <cell r="AQ1132"/>
          <cell r="AR1132"/>
          <cell r="AS1132"/>
          <cell r="AT1132"/>
          <cell r="AU1132"/>
          <cell r="AV1132"/>
          <cell r="AW1132"/>
          <cell r="AX1132" t="str">
            <v/>
          </cell>
          <cell r="AY1132"/>
          <cell r="AZ1132"/>
          <cell r="BA1132"/>
          <cell r="BB1132"/>
          <cell r="BC1132"/>
          <cell r="BD1132"/>
          <cell r="BE1132"/>
          <cell r="BF1132"/>
          <cell r="BG1132"/>
          <cell r="BH1132"/>
          <cell r="BI1132"/>
          <cell r="BJ1132"/>
          <cell r="BK1132"/>
          <cell r="BL1132"/>
          <cell r="BM1132"/>
          <cell r="BN1132"/>
          <cell r="BO1132"/>
          <cell r="BP1132"/>
          <cell r="BQ1132"/>
          <cell r="BR1132"/>
          <cell r="BS1132"/>
          <cell r="BU1132"/>
          <cell r="BV1132"/>
          <cell r="BW1132"/>
          <cell r="BX1132"/>
          <cell r="BY1132"/>
          <cell r="BZ1132"/>
          <cell r="CA1132"/>
          <cell r="CB1132"/>
          <cell r="CC1132"/>
        </row>
        <row r="1133">
          <cell r="C1133"/>
          <cell r="D1133"/>
          <cell r="E1133"/>
          <cell r="F1133"/>
          <cell r="G1133"/>
          <cell r="H1133"/>
          <cell r="I1133"/>
          <cell r="J1133"/>
          <cell r="K1133"/>
          <cell r="L1133"/>
          <cell r="M1133"/>
          <cell r="N1133"/>
          <cell r="O1133"/>
          <cell r="P1133"/>
          <cell r="Q1133"/>
          <cell r="R1133"/>
          <cell r="S1133"/>
          <cell r="T1133"/>
          <cell r="U1133"/>
          <cell r="V1133"/>
          <cell r="W1133" t="str">
            <v/>
          </cell>
          <cell r="X1133"/>
          <cell r="Y1133"/>
          <cell r="Z1133"/>
          <cell r="AA1133"/>
          <cell r="AB1133"/>
          <cell r="AC1133"/>
          <cell r="AD1133"/>
          <cell r="AE1133"/>
          <cell r="AF1133"/>
          <cell r="AG1133"/>
          <cell r="AH1133"/>
          <cell r="AI1133"/>
          <cell r="AJ1133"/>
          <cell r="AK1133"/>
          <cell r="AL1133"/>
          <cell r="AM1133"/>
          <cell r="AN1133"/>
          <cell r="AO1133" t="e">
            <v>#N/A</v>
          </cell>
          <cell r="AP1133"/>
          <cell r="AQ1133"/>
          <cell r="AR1133"/>
          <cell r="AS1133"/>
          <cell r="AT1133"/>
          <cell r="AU1133"/>
          <cell r="AV1133"/>
          <cell r="AW1133"/>
          <cell r="AX1133" t="str">
            <v/>
          </cell>
          <cell r="AY1133"/>
          <cell r="AZ1133"/>
          <cell r="BA1133"/>
          <cell r="BB1133"/>
          <cell r="BC1133"/>
          <cell r="BD1133"/>
          <cell r="BE1133"/>
          <cell r="BF1133"/>
          <cell r="BG1133"/>
          <cell r="BH1133"/>
          <cell r="BI1133"/>
          <cell r="BJ1133"/>
          <cell r="BK1133"/>
          <cell r="BL1133"/>
          <cell r="BM1133"/>
          <cell r="BN1133"/>
          <cell r="BO1133"/>
          <cell r="BP1133"/>
          <cell r="BQ1133"/>
          <cell r="BR1133"/>
          <cell r="BS1133"/>
          <cell r="BU1133"/>
          <cell r="BV1133"/>
          <cell r="BW1133"/>
          <cell r="BX1133"/>
          <cell r="BY1133"/>
          <cell r="BZ1133"/>
          <cell r="CA1133"/>
          <cell r="CB1133"/>
          <cell r="CC1133"/>
        </row>
        <row r="1134">
          <cell r="C1134"/>
          <cell r="D1134"/>
          <cell r="E1134"/>
          <cell r="F1134"/>
          <cell r="G1134"/>
          <cell r="H1134"/>
          <cell r="I1134"/>
          <cell r="J1134"/>
          <cell r="K1134"/>
          <cell r="L1134"/>
          <cell r="M1134"/>
          <cell r="N1134"/>
          <cell r="O1134"/>
          <cell r="P1134"/>
          <cell r="Q1134"/>
          <cell r="R1134"/>
          <cell r="S1134"/>
          <cell r="T1134"/>
          <cell r="U1134"/>
          <cell r="V1134"/>
          <cell r="W1134" t="str">
            <v/>
          </cell>
          <cell r="X1134"/>
          <cell r="Y1134"/>
          <cell r="Z1134"/>
          <cell r="AA1134"/>
          <cell r="AB1134"/>
          <cell r="AC1134"/>
          <cell r="AD1134"/>
          <cell r="AE1134"/>
          <cell r="AF1134"/>
          <cell r="AG1134"/>
          <cell r="AH1134"/>
          <cell r="AI1134"/>
          <cell r="AJ1134"/>
          <cell r="AK1134"/>
          <cell r="AL1134"/>
          <cell r="AM1134"/>
          <cell r="AN1134"/>
          <cell r="AO1134" t="e">
            <v>#N/A</v>
          </cell>
          <cell r="AP1134"/>
          <cell r="AQ1134"/>
          <cell r="AR1134"/>
          <cell r="AS1134"/>
          <cell r="AT1134"/>
          <cell r="AU1134"/>
          <cell r="AV1134"/>
          <cell r="AW1134"/>
          <cell r="AX1134" t="str">
            <v/>
          </cell>
          <cell r="AY1134"/>
          <cell r="AZ1134"/>
          <cell r="BA1134"/>
          <cell r="BB1134"/>
          <cell r="BC1134"/>
          <cell r="BD1134"/>
          <cell r="BE1134"/>
          <cell r="BF1134"/>
          <cell r="BG1134"/>
          <cell r="BH1134"/>
          <cell r="BI1134"/>
          <cell r="BJ1134"/>
          <cell r="BK1134"/>
          <cell r="BL1134"/>
          <cell r="BM1134"/>
          <cell r="BN1134"/>
          <cell r="BO1134"/>
          <cell r="BP1134"/>
          <cell r="BQ1134"/>
          <cell r="BR1134"/>
          <cell r="BS1134"/>
          <cell r="BU1134"/>
          <cell r="BV1134"/>
          <cell r="BW1134"/>
          <cell r="BX1134"/>
          <cell r="BY1134"/>
          <cell r="BZ1134"/>
          <cell r="CA1134"/>
          <cell r="CB1134"/>
          <cell r="CC1134"/>
        </row>
        <row r="1135">
          <cell r="C1135"/>
          <cell r="D1135"/>
          <cell r="E1135"/>
          <cell r="F1135"/>
          <cell r="G1135"/>
          <cell r="H1135"/>
          <cell r="I1135"/>
          <cell r="J1135"/>
          <cell r="K1135"/>
          <cell r="L1135"/>
          <cell r="M1135"/>
          <cell r="N1135"/>
          <cell r="O1135"/>
          <cell r="P1135"/>
          <cell r="Q1135"/>
          <cell r="R1135"/>
          <cell r="S1135"/>
          <cell r="T1135"/>
          <cell r="U1135"/>
          <cell r="V1135"/>
          <cell r="W1135" t="str">
            <v/>
          </cell>
          <cell r="X1135"/>
          <cell r="Y1135"/>
          <cell r="Z1135"/>
          <cell r="AA1135"/>
          <cell r="AB1135"/>
          <cell r="AC1135"/>
          <cell r="AD1135"/>
          <cell r="AE1135"/>
          <cell r="AF1135"/>
          <cell r="AG1135"/>
          <cell r="AH1135"/>
          <cell r="AI1135"/>
          <cell r="AJ1135"/>
          <cell r="AK1135"/>
          <cell r="AL1135"/>
          <cell r="AM1135"/>
          <cell r="AN1135"/>
          <cell r="AO1135" t="e">
            <v>#N/A</v>
          </cell>
          <cell r="AP1135"/>
          <cell r="AQ1135"/>
          <cell r="AR1135"/>
          <cell r="AS1135"/>
          <cell r="AT1135"/>
          <cell r="AU1135"/>
          <cell r="AV1135"/>
          <cell r="AW1135"/>
          <cell r="AX1135" t="str">
            <v/>
          </cell>
          <cell r="AY1135"/>
          <cell r="AZ1135"/>
          <cell r="BA1135"/>
          <cell r="BB1135"/>
          <cell r="BC1135"/>
          <cell r="BD1135"/>
          <cell r="BE1135"/>
          <cell r="BF1135"/>
          <cell r="BG1135"/>
          <cell r="BH1135"/>
          <cell r="BI1135"/>
          <cell r="BJ1135"/>
          <cell r="BK1135"/>
          <cell r="BL1135"/>
          <cell r="BM1135"/>
          <cell r="BN1135"/>
          <cell r="BO1135"/>
          <cell r="BP1135"/>
          <cell r="BQ1135"/>
          <cell r="BR1135"/>
          <cell r="BS1135"/>
          <cell r="BU1135"/>
          <cell r="BV1135"/>
          <cell r="BW1135"/>
          <cell r="BX1135"/>
          <cell r="BY1135"/>
          <cell r="BZ1135"/>
          <cell r="CA1135"/>
          <cell r="CB1135"/>
          <cell r="CC1135"/>
        </row>
        <row r="1136">
          <cell r="C1136"/>
          <cell r="D1136"/>
          <cell r="E1136"/>
          <cell r="F1136"/>
          <cell r="G1136"/>
          <cell r="H1136"/>
          <cell r="I1136"/>
          <cell r="J1136"/>
          <cell r="K1136"/>
          <cell r="L1136"/>
          <cell r="M1136"/>
          <cell r="N1136"/>
          <cell r="O1136"/>
          <cell r="P1136"/>
          <cell r="Q1136"/>
          <cell r="R1136"/>
          <cell r="S1136"/>
          <cell r="T1136"/>
          <cell r="U1136"/>
          <cell r="V1136"/>
          <cell r="W1136" t="str">
            <v/>
          </cell>
          <cell r="X1136"/>
          <cell r="Y1136"/>
          <cell r="Z1136"/>
          <cell r="AA1136"/>
          <cell r="AB1136"/>
          <cell r="AC1136"/>
          <cell r="AD1136"/>
          <cell r="AE1136"/>
          <cell r="AF1136"/>
          <cell r="AG1136"/>
          <cell r="AH1136"/>
          <cell r="AI1136"/>
          <cell r="AJ1136"/>
          <cell r="AK1136"/>
          <cell r="AL1136"/>
          <cell r="AM1136"/>
          <cell r="AN1136"/>
          <cell r="AO1136" t="e">
            <v>#N/A</v>
          </cell>
          <cell r="AP1136"/>
          <cell r="AQ1136"/>
          <cell r="AR1136"/>
          <cell r="AS1136"/>
          <cell r="AT1136"/>
          <cell r="AU1136"/>
          <cell r="AV1136"/>
          <cell r="AW1136"/>
          <cell r="AX1136" t="str">
            <v/>
          </cell>
          <cell r="AY1136"/>
          <cell r="AZ1136"/>
          <cell r="BA1136"/>
          <cell r="BB1136"/>
          <cell r="BC1136"/>
          <cell r="BD1136"/>
          <cell r="BE1136"/>
          <cell r="BF1136"/>
          <cell r="BG1136"/>
          <cell r="BH1136"/>
          <cell r="BI1136"/>
          <cell r="BJ1136"/>
          <cell r="BK1136"/>
          <cell r="BL1136"/>
          <cell r="BM1136"/>
          <cell r="BN1136"/>
          <cell r="BO1136"/>
          <cell r="BP1136"/>
          <cell r="BQ1136"/>
          <cell r="BR1136"/>
          <cell r="BS1136"/>
          <cell r="BU1136"/>
          <cell r="BV1136"/>
          <cell r="BW1136"/>
          <cell r="BX1136"/>
          <cell r="BY1136"/>
          <cell r="BZ1136"/>
          <cell r="CA1136"/>
          <cell r="CB1136"/>
          <cell r="CC1136"/>
        </row>
        <row r="1137">
          <cell r="C1137"/>
          <cell r="D1137"/>
          <cell r="E1137"/>
          <cell r="F1137"/>
          <cell r="G1137"/>
          <cell r="H1137"/>
          <cell r="I1137"/>
          <cell r="J1137"/>
          <cell r="K1137"/>
          <cell r="L1137"/>
          <cell r="M1137"/>
          <cell r="N1137"/>
          <cell r="O1137"/>
          <cell r="P1137"/>
          <cell r="Q1137"/>
          <cell r="R1137"/>
          <cell r="S1137"/>
          <cell r="T1137"/>
          <cell r="U1137"/>
          <cell r="V1137"/>
          <cell r="W1137" t="str">
            <v/>
          </cell>
          <cell r="X1137"/>
          <cell r="Y1137"/>
          <cell r="Z1137"/>
          <cell r="AA1137"/>
          <cell r="AB1137"/>
          <cell r="AC1137"/>
          <cell r="AD1137"/>
          <cell r="AE1137"/>
          <cell r="AF1137"/>
          <cell r="AG1137"/>
          <cell r="AH1137"/>
          <cell r="AI1137"/>
          <cell r="AJ1137"/>
          <cell r="AK1137"/>
          <cell r="AL1137"/>
          <cell r="AM1137"/>
          <cell r="AN1137"/>
          <cell r="AO1137" t="e">
            <v>#N/A</v>
          </cell>
          <cell r="AP1137"/>
          <cell r="AQ1137"/>
          <cell r="AR1137"/>
          <cell r="AS1137"/>
          <cell r="AT1137"/>
          <cell r="AU1137"/>
          <cell r="AV1137"/>
          <cell r="AW1137"/>
          <cell r="AX1137" t="str">
            <v/>
          </cell>
          <cell r="AY1137"/>
          <cell r="AZ1137"/>
          <cell r="BA1137"/>
          <cell r="BB1137"/>
          <cell r="BC1137"/>
          <cell r="BD1137"/>
          <cell r="BE1137"/>
          <cell r="BF1137"/>
          <cell r="BG1137"/>
          <cell r="BH1137"/>
          <cell r="BI1137"/>
          <cell r="BJ1137"/>
          <cell r="BK1137"/>
          <cell r="BL1137"/>
          <cell r="BM1137"/>
          <cell r="BN1137"/>
          <cell r="BO1137"/>
          <cell r="BP1137"/>
          <cell r="BQ1137"/>
          <cell r="BR1137"/>
          <cell r="BS1137"/>
          <cell r="BU1137"/>
          <cell r="BV1137"/>
          <cell r="BW1137"/>
          <cell r="BX1137"/>
          <cell r="BY1137"/>
          <cell r="BZ1137"/>
          <cell r="CA1137"/>
          <cell r="CB1137"/>
          <cell r="CC1137"/>
        </row>
        <row r="1138">
          <cell r="C1138"/>
          <cell r="D1138"/>
          <cell r="E1138"/>
          <cell r="F1138"/>
          <cell r="G1138"/>
          <cell r="H1138"/>
          <cell r="I1138"/>
          <cell r="J1138"/>
          <cell r="K1138"/>
          <cell r="L1138"/>
          <cell r="M1138"/>
          <cell r="N1138"/>
          <cell r="O1138"/>
          <cell r="P1138"/>
          <cell r="Q1138"/>
          <cell r="R1138"/>
          <cell r="S1138"/>
          <cell r="T1138"/>
          <cell r="U1138"/>
          <cell r="V1138"/>
          <cell r="W1138" t="str">
            <v/>
          </cell>
          <cell r="X1138"/>
          <cell r="Y1138"/>
          <cell r="Z1138"/>
          <cell r="AA1138"/>
          <cell r="AB1138"/>
          <cell r="AC1138"/>
          <cell r="AD1138"/>
          <cell r="AE1138"/>
          <cell r="AF1138"/>
          <cell r="AG1138"/>
          <cell r="AH1138"/>
          <cell r="AI1138"/>
          <cell r="AJ1138"/>
          <cell r="AK1138"/>
          <cell r="AL1138"/>
          <cell r="AM1138"/>
          <cell r="AN1138"/>
          <cell r="AO1138" t="e">
            <v>#N/A</v>
          </cell>
          <cell r="AP1138"/>
          <cell r="AQ1138"/>
          <cell r="AR1138"/>
          <cell r="AS1138"/>
          <cell r="AT1138"/>
          <cell r="AU1138"/>
          <cell r="AV1138"/>
          <cell r="AW1138"/>
          <cell r="AX1138" t="str">
            <v/>
          </cell>
          <cell r="AY1138"/>
          <cell r="AZ1138"/>
          <cell r="BA1138"/>
          <cell r="BB1138"/>
          <cell r="BC1138"/>
          <cell r="BD1138"/>
          <cell r="BE1138"/>
          <cell r="BF1138"/>
          <cell r="BG1138"/>
          <cell r="BH1138"/>
          <cell r="BI1138"/>
          <cell r="BJ1138"/>
          <cell r="BK1138"/>
          <cell r="BL1138"/>
          <cell r="BM1138"/>
          <cell r="BN1138"/>
          <cell r="BO1138"/>
          <cell r="BP1138"/>
          <cell r="BQ1138"/>
          <cell r="BR1138"/>
          <cell r="BS1138"/>
          <cell r="BU1138"/>
          <cell r="BV1138"/>
          <cell r="BW1138"/>
          <cell r="BX1138"/>
          <cell r="BY1138"/>
          <cell r="BZ1138"/>
          <cell r="CA1138"/>
          <cell r="CB1138"/>
          <cell r="CC1138"/>
        </row>
        <row r="1139">
          <cell r="C1139"/>
          <cell r="D1139"/>
          <cell r="E1139"/>
          <cell r="F1139"/>
          <cell r="G1139"/>
          <cell r="H1139"/>
          <cell r="I1139"/>
          <cell r="J1139"/>
          <cell r="K1139"/>
          <cell r="L1139"/>
          <cell r="M1139"/>
          <cell r="N1139"/>
          <cell r="O1139"/>
          <cell r="P1139"/>
          <cell r="Q1139"/>
          <cell r="R1139"/>
          <cell r="S1139"/>
          <cell r="T1139"/>
          <cell r="U1139"/>
          <cell r="V1139"/>
          <cell r="W1139" t="str">
            <v/>
          </cell>
          <cell r="X1139"/>
          <cell r="Y1139"/>
          <cell r="Z1139"/>
          <cell r="AA1139"/>
          <cell r="AB1139"/>
          <cell r="AC1139"/>
          <cell r="AD1139"/>
          <cell r="AE1139"/>
          <cell r="AF1139"/>
          <cell r="AG1139"/>
          <cell r="AH1139"/>
          <cell r="AI1139"/>
          <cell r="AJ1139"/>
          <cell r="AK1139"/>
          <cell r="AL1139"/>
          <cell r="AM1139"/>
          <cell r="AN1139"/>
          <cell r="AO1139" t="e">
            <v>#N/A</v>
          </cell>
          <cell r="AP1139"/>
          <cell r="AQ1139"/>
          <cell r="AR1139"/>
          <cell r="AS1139"/>
          <cell r="AT1139"/>
          <cell r="AU1139"/>
          <cell r="AV1139"/>
          <cell r="AW1139"/>
          <cell r="AX1139" t="str">
            <v/>
          </cell>
          <cell r="AY1139"/>
          <cell r="AZ1139"/>
          <cell r="BA1139"/>
          <cell r="BB1139"/>
          <cell r="BC1139"/>
          <cell r="BD1139"/>
          <cell r="BE1139"/>
          <cell r="BF1139"/>
          <cell r="BG1139"/>
          <cell r="BH1139"/>
          <cell r="BI1139"/>
          <cell r="BJ1139"/>
          <cell r="BK1139"/>
          <cell r="BL1139"/>
          <cell r="BM1139"/>
          <cell r="BN1139"/>
          <cell r="BO1139"/>
          <cell r="BP1139"/>
          <cell r="BQ1139"/>
          <cell r="BR1139"/>
          <cell r="BS1139"/>
          <cell r="BU1139"/>
          <cell r="BV1139"/>
          <cell r="BW1139"/>
          <cell r="BX1139"/>
          <cell r="BY1139"/>
          <cell r="BZ1139"/>
          <cell r="CA1139"/>
          <cell r="CB1139"/>
          <cell r="CC1139"/>
        </row>
        <row r="1140">
          <cell r="C1140"/>
          <cell r="D1140"/>
          <cell r="E1140"/>
          <cell r="F1140"/>
          <cell r="G1140"/>
          <cell r="H1140"/>
          <cell r="I1140"/>
          <cell r="J1140"/>
          <cell r="K1140"/>
          <cell r="L1140"/>
          <cell r="M1140"/>
          <cell r="N1140"/>
          <cell r="O1140"/>
          <cell r="P1140"/>
          <cell r="Q1140"/>
          <cell r="R1140"/>
          <cell r="S1140"/>
          <cell r="T1140"/>
          <cell r="U1140"/>
          <cell r="V1140"/>
          <cell r="W1140" t="str">
            <v/>
          </cell>
          <cell r="X1140"/>
          <cell r="Y1140"/>
          <cell r="Z1140"/>
          <cell r="AA1140"/>
          <cell r="AB1140"/>
          <cell r="AC1140"/>
          <cell r="AD1140"/>
          <cell r="AE1140"/>
          <cell r="AF1140"/>
          <cell r="AG1140"/>
          <cell r="AH1140"/>
          <cell r="AI1140"/>
          <cell r="AJ1140"/>
          <cell r="AK1140"/>
          <cell r="AL1140"/>
          <cell r="AM1140"/>
          <cell r="AN1140"/>
          <cell r="AO1140" t="e">
            <v>#N/A</v>
          </cell>
          <cell r="AP1140"/>
          <cell r="AQ1140"/>
          <cell r="AR1140"/>
          <cell r="AS1140"/>
          <cell r="AT1140"/>
          <cell r="AU1140"/>
          <cell r="AV1140"/>
          <cell r="AW1140"/>
          <cell r="AX1140" t="str">
            <v/>
          </cell>
          <cell r="AY1140"/>
          <cell r="AZ1140"/>
          <cell r="BA1140"/>
          <cell r="BB1140"/>
          <cell r="BC1140"/>
          <cell r="BD1140"/>
          <cell r="BE1140"/>
          <cell r="BF1140"/>
          <cell r="BG1140"/>
          <cell r="BH1140"/>
          <cell r="BI1140"/>
          <cell r="BJ1140"/>
          <cell r="BK1140"/>
          <cell r="BL1140"/>
          <cell r="BM1140"/>
          <cell r="BN1140"/>
          <cell r="BO1140"/>
          <cell r="BP1140"/>
          <cell r="BQ1140"/>
          <cell r="BR1140"/>
          <cell r="BS1140"/>
          <cell r="BU1140"/>
          <cell r="BV1140"/>
          <cell r="BW1140"/>
          <cell r="BX1140"/>
          <cell r="BY1140"/>
          <cell r="BZ1140"/>
          <cell r="CA1140"/>
          <cell r="CB1140"/>
          <cell r="CC1140"/>
        </row>
        <row r="1141">
          <cell r="C1141"/>
          <cell r="D1141"/>
          <cell r="E1141"/>
          <cell r="F1141"/>
          <cell r="G1141"/>
          <cell r="H1141"/>
          <cell r="I1141"/>
          <cell r="J1141"/>
          <cell r="K1141"/>
          <cell r="L1141"/>
          <cell r="M1141"/>
          <cell r="N1141"/>
          <cell r="O1141"/>
          <cell r="P1141"/>
          <cell r="Q1141"/>
          <cell r="R1141"/>
          <cell r="S1141"/>
          <cell r="T1141"/>
          <cell r="U1141"/>
          <cell r="V1141"/>
          <cell r="W1141" t="str">
            <v/>
          </cell>
          <cell r="X1141"/>
          <cell r="Y1141"/>
          <cell r="Z1141"/>
          <cell r="AA1141"/>
          <cell r="AB1141"/>
          <cell r="AC1141"/>
          <cell r="AD1141"/>
          <cell r="AE1141"/>
          <cell r="AF1141"/>
          <cell r="AG1141"/>
          <cell r="AH1141"/>
          <cell r="AI1141"/>
          <cell r="AJ1141"/>
          <cell r="AK1141"/>
          <cell r="AL1141"/>
          <cell r="AM1141"/>
          <cell r="AN1141"/>
          <cell r="AO1141" t="e">
            <v>#N/A</v>
          </cell>
          <cell r="AP1141"/>
          <cell r="AQ1141"/>
          <cell r="AR1141"/>
          <cell r="AS1141"/>
          <cell r="AT1141"/>
          <cell r="AU1141"/>
          <cell r="AV1141"/>
          <cell r="AW1141"/>
          <cell r="AX1141" t="str">
            <v/>
          </cell>
          <cell r="AY1141"/>
          <cell r="AZ1141"/>
          <cell r="BA1141"/>
          <cell r="BB1141"/>
          <cell r="BC1141"/>
          <cell r="BD1141"/>
          <cell r="BE1141"/>
          <cell r="BF1141"/>
          <cell r="BG1141"/>
          <cell r="BH1141"/>
          <cell r="BI1141"/>
          <cell r="BJ1141"/>
          <cell r="BK1141"/>
          <cell r="BL1141"/>
          <cell r="BM1141"/>
          <cell r="BN1141"/>
          <cell r="BO1141"/>
          <cell r="BP1141"/>
          <cell r="BQ1141"/>
          <cell r="BR1141"/>
          <cell r="BS1141"/>
          <cell r="BU1141"/>
          <cell r="BV1141"/>
          <cell r="BW1141"/>
          <cell r="BX1141"/>
          <cell r="BY1141"/>
          <cell r="BZ1141"/>
          <cell r="CA1141"/>
          <cell r="CB1141"/>
          <cell r="CC1141"/>
        </row>
        <row r="1142">
          <cell r="C1142"/>
          <cell r="D1142"/>
          <cell r="E1142"/>
          <cell r="F1142"/>
          <cell r="G1142"/>
          <cell r="H1142"/>
          <cell r="I1142"/>
          <cell r="J1142"/>
          <cell r="K1142"/>
          <cell r="L1142"/>
          <cell r="M1142"/>
          <cell r="N1142"/>
          <cell r="O1142"/>
          <cell r="P1142"/>
          <cell r="Q1142"/>
          <cell r="R1142"/>
          <cell r="S1142"/>
          <cell r="T1142"/>
          <cell r="U1142"/>
          <cell r="V1142"/>
          <cell r="W1142" t="str">
            <v/>
          </cell>
          <cell r="X1142"/>
          <cell r="Y1142"/>
          <cell r="Z1142"/>
          <cell r="AA1142"/>
          <cell r="AB1142"/>
          <cell r="AC1142"/>
          <cell r="AD1142"/>
          <cell r="AE1142"/>
          <cell r="AF1142"/>
          <cell r="AG1142"/>
          <cell r="AH1142"/>
          <cell r="AI1142"/>
          <cell r="AJ1142"/>
          <cell r="AK1142"/>
          <cell r="AL1142"/>
          <cell r="AM1142"/>
          <cell r="AN1142"/>
          <cell r="AO1142" t="e">
            <v>#N/A</v>
          </cell>
          <cell r="AP1142"/>
          <cell r="AQ1142"/>
          <cell r="AR1142"/>
          <cell r="AS1142"/>
          <cell r="AT1142"/>
          <cell r="AU1142"/>
          <cell r="AV1142"/>
          <cell r="AW1142"/>
          <cell r="AX1142" t="str">
            <v/>
          </cell>
          <cell r="AY1142"/>
          <cell r="AZ1142"/>
          <cell r="BA1142"/>
          <cell r="BB1142"/>
          <cell r="BC1142"/>
          <cell r="BD1142"/>
          <cell r="BE1142"/>
          <cell r="BF1142"/>
          <cell r="BG1142"/>
          <cell r="BH1142"/>
          <cell r="BI1142"/>
          <cell r="BJ1142"/>
          <cell r="BK1142"/>
          <cell r="BL1142"/>
          <cell r="BM1142"/>
          <cell r="BN1142"/>
          <cell r="BO1142"/>
          <cell r="BP1142"/>
          <cell r="BQ1142"/>
          <cell r="BR1142"/>
          <cell r="BS1142"/>
          <cell r="BU1142"/>
          <cell r="BV1142"/>
          <cell r="BW1142"/>
          <cell r="BX1142"/>
          <cell r="BY1142"/>
          <cell r="BZ1142"/>
          <cell r="CA1142"/>
          <cell r="CB1142"/>
          <cell r="CC1142"/>
        </row>
        <row r="1143">
          <cell r="C1143"/>
          <cell r="D1143"/>
          <cell r="E1143"/>
          <cell r="F1143"/>
          <cell r="G1143"/>
          <cell r="H1143"/>
          <cell r="I1143"/>
          <cell r="J1143"/>
          <cell r="K1143"/>
          <cell r="L1143"/>
          <cell r="M1143"/>
          <cell r="N1143"/>
          <cell r="O1143"/>
          <cell r="P1143"/>
          <cell r="Q1143"/>
          <cell r="R1143"/>
          <cell r="S1143"/>
          <cell r="T1143"/>
          <cell r="U1143"/>
          <cell r="V1143"/>
          <cell r="W1143" t="str">
            <v/>
          </cell>
          <cell r="X1143"/>
          <cell r="Y1143"/>
          <cell r="Z1143"/>
          <cell r="AA1143"/>
          <cell r="AB1143"/>
          <cell r="AC1143"/>
          <cell r="AD1143"/>
          <cell r="AE1143"/>
          <cell r="AF1143"/>
          <cell r="AG1143"/>
          <cell r="AH1143"/>
          <cell r="AI1143"/>
          <cell r="AJ1143"/>
          <cell r="AK1143"/>
          <cell r="AL1143"/>
          <cell r="AM1143"/>
          <cell r="AN1143"/>
          <cell r="AO1143" t="e">
            <v>#N/A</v>
          </cell>
          <cell r="AP1143"/>
          <cell r="AQ1143"/>
          <cell r="AR1143"/>
          <cell r="AS1143"/>
          <cell r="AT1143"/>
          <cell r="AU1143"/>
          <cell r="AV1143"/>
          <cell r="AW1143"/>
          <cell r="AX1143" t="str">
            <v/>
          </cell>
          <cell r="AY1143"/>
          <cell r="AZ1143"/>
          <cell r="BA1143"/>
          <cell r="BB1143"/>
          <cell r="BC1143"/>
          <cell r="BD1143"/>
          <cell r="BE1143"/>
          <cell r="BF1143"/>
          <cell r="BG1143"/>
          <cell r="BH1143"/>
          <cell r="BI1143"/>
          <cell r="BJ1143"/>
          <cell r="BK1143"/>
          <cell r="BL1143"/>
          <cell r="BM1143"/>
          <cell r="BN1143"/>
          <cell r="BO1143"/>
          <cell r="BP1143"/>
          <cell r="BQ1143"/>
          <cell r="BR1143"/>
          <cell r="BS1143"/>
          <cell r="BU1143"/>
          <cell r="BV1143"/>
          <cell r="BW1143"/>
          <cell r="BX1143"/>
          <cell r="BY1143"/>
          <cell r="BZ1143"/>
          <cell r="CA1143"/>
          <cell r="CB1143"/>
          <cell r="CC1143"/>
        </row>
        <row r="1144">
          <cell r="C1144"/>
          <cell r="D1144"/>
          <cell r="E1144"/>
          <cell r="F1144"/>
          <cell r="G1144"/>
          <cell r="H1144"/>
          <cell r="I1144"/>
          <cell r="J1144"/>
          <cell r="K1144"/>
          <cell r="L1144"/>
          <cell r="M1144"/>
          <cell r="N1144"/>
          <cell r="O1144"/>
          <cell r="P1144"/>
          <cell r="Q1144"/>
          <cell r="R1144"/>
          <cell r="S1144"/>
          <cell r="T1144"/>
          <cell r="U1144"/>
          <cell r="V1144"/>
          <cell r="W1144" t="str">
            <v/>
          </cell>
          <cell r="X1144"/>
          <cell r="Y1144"/>
          <cell r="Z1144"/>
          <cell r="AA1144"/>
          <cell r="AB1144"/>
          <cell r="AC1144"/>
          <cell r="AD1144"/>
          <cell r="AE1144"/>
          <cell r="AF1144"/>
          <cell r="AG1144"/>
          <cell r="AH1144"/>
          <cell r="AI1144"/>
          <cell r="AJ1144"/>
          <cell r="AK1144"/>
          <cell r="AL1144"/>
          <cell r="AM1144"/>
          <cell r="AN1144"/>
          <cell r="AO1144" t="e">
            <v>#N/A</v>
          </cell>
          <cell r="AP1144"/>
          <cell r="AQ1144"/>
          <cell r="AR1144"/>
          <cell r="AS1144"/>
          <cell r="AT1144"/>
          <cell r="AU1144"/>
          <cell r="AV1144"/>
          <cell r="AW1144"/>
          <cell r="AX1144" t="str">
            <v/>
          </cell>
          <cell r="AY1144"/>
          <cell r="AZ1144"/>
          <cell r="BA1144"/>
          <cell r="BB1144"/>
          <cell r="BC1144"/>
          <cell r="BD1144"/>
          <cell r="BE1144"/>
          <cell r="BF1144"/>
          <cell r="BG1144"/>
          <cell r="BH1144"/>
          <cell r="BI1144"/>
          <cell r="BJ1144"/>
          <cell r="BK1144"/>
          <cell r="BL1144"/>
          <cell r="BM1144"/>
          <cell r="BN1144"/>
          <cell r="BO1144"/>
          <cell r="BP1144"/>
          <cell r="BQ1144"/>
          <cell r="BR1144"/>
          <cell r="BS1144"/>
          <cell r="BU1144"/>
          <cell r="BV1144"/>
          <cell r="BW1144"/>
          <cell r="BX1144"/>
          <cell r="BY1144"/>
          <cell r="BZ1144"/>
          <cell r="CA1144"/>
          <cell r="CB1144"/>
          <cell r="CC1144"/>
        </row>
        <row r="1145">
          <cell r="C1145"/>
          <cell r="D1145"/>
          <cell r="E1145"/>
          <cell r="F1145"/>
          <cell r="G1145"/>
          <cell r="H1145"/>
          <cell r="I1145"/>
          <cell r="J1145"/>
          <cell r="K1145"/>
          <cell r="L1145"/>
          <cell r="M1145"/>
          <cell r="N1145"/>
          <cell r="O1145"/>
          <cell r="P1145"/>
          <cell r="Q1145"/>
          <cell r="R1145"/>
          <cell r="S1145"/>
          <cell r="T1145"/>
          <cell r="U1145"/>
          <cell r="V1145"/>
          <cell r="W1145" t="str">
            <v/>
          </cell>
          <cell r="X1145"/>
          <cell r="Y1145"/>
          <cell r="Z1145"/>
          <cell r="AA1145"/>
          <cell r="AB1145"/>
          <cell r="AC1145"/>
          <cell r="AD1145"/>
          <cell r="AE1145"/>
          <cell r="AF1145"/>
          <cell r="AG1145"/>
          <cell r="AH1145"/>
          <cell r="AI1145"/>
          <cell r="AJ1145"/>
          <cell r="AK1145"/>
          <cell r="AL1145"/>
          <cell r="AM1145"/>
          <cell r="AN1145"/>
          <cell r="AO1145" t="e">
            <v>#N/A</v>
          </cell>
          <cell r="AP1145"/>
          <cell r="AQ1145"/>
          <cell r="AR1145"/>
          <cell r="AS1145"/>
          <cell r="AT1145"/>
          <cell r="AU1145"/>
          <cell r="AV1145"/>
          <cell r="AW1145"/>
          <cell r="AX1145" t="str">
            <v/>
          </cell>
          <cell r="AY1145"/>
          <cell r="AZ1145"/>
          <cell r="BA1145"/>
          <cell r="BB1145"/>
          <cell r="BC1145"/>
          <cell r="BD1145"/>
          <cell r="BE1145"/>
          <cell r="BF1145"/>
          <cell r="BG1145"/>
          <cell r="BH1145"/>
          <cell r="BI1145"/>
          <cell r="BJ1145"/>
          <cell r="BK1145"/>
          <cell r="BL1145"/>
          <cell r="BM1145"/>
          <cell r="BN1145"/>
          <cell r="BO1145"/>
          <cell r="BP1145"/>
          <cell r="BQ1145"/>
          <cell r="BR1145"/>
          <cell r="BS1145"/>
          <cell r="BU1145"/>
          <cell r="BV1145"/>
          <cell r="BW1145"/>
          <cell r="BX1145"/>
          <cell r="BY1145"/>
          <cell r="BZ1145"/>
          <cell r="CA1145"/>
          <cell r="CB1145"/>
          <cell r="CC1145"/>
        </row>
        <row r="1146">
          <cell r="C1146"/>
          <cell r="D1146"/>
          <cell r="E1146"/>
          <cell r="F1146"/>
          <cell r="G1146"/>
          <cell r="H1146"/>
          <cell r="I1146"/>
          <cell r="J1146"/>
          <cell r="K1146"/>
          <cell r="L1146"/>
          <cell r="M1146"/>
          <cell r="N1146"/>
          <cell r="O1146"/>
          <cell r="P1146"/>
          <cell r="Q1146"/>
          <cell r="R1146"/>
          <cell r="S1146"/>
          <cell r="T1146"/>
          <cell r="U1146"/>
          <cell r="V1146"/>
          <cell r="W1146" t="str">
            <v/>
          </cell>
          <cell r="X1146"/>
          <cell r="Y1146"/>
          <cell r="Z1146"/>
          <cell r="AA1146"/>
          <cell r="AB1146"/>
          <cell r="AC1146"/>
          <cell r="AD1146"/>
          <cell r="AE1146"/>
          <cell r="AF1146"/>
          <cell r="AG1146"/>
          <cell r="AH1146"/>
          <cell r="AI1146"/>
          <cell r="AJ1146"/>
          <cell r="AK1146"/>
          <cell r="AL1146"/>
          <cell r="AM1146"/>
          <cell r="AN1146"/>
          <cell r="AO1146" t="e">
            <v>#N/A</v>
          </cell>
          <cell r="AP1146"/>
          <cell r="AQ1146"/>
          <cell r="AR1146"/>
          <cell r="AS1146"/>
          <cell r="AT1146"/>
          <cell r="AU1146"/>
          <cell r="AV1146"/>
          <cell r="AW1146"/>
          <cell r="AX1146" t="str">
            <v/>
          </cell>
          <cell r="AY1146"/>
          <cell r="AZ1146"/>
          <cell r="BA1146"/>
          <cell r="BB1146"/>
          <cell r="BC1146"/>
          <cell r="BD1146"/>
          <cell r="BE1146"/>
          <cell r="BF1146"/>
          <cell r="BG1146"/>
          <cell r="BH1146"/>
          <cell r="BI1146"/>
          <cell r="BJ1146"/>
          <cell r="BK1146"/>
          <cell r="BL1146"/>
          <cell r="BM1146"/>
          <cell r="BN1146"/>
          <cell r="BO1146"/>
          <cell r="BP1146"/>
          <cell r="BQ1146"/>
          <cell r="BR1146"/>
          <cell r="BS1146"/>
          <cell r="BU1146"/>
          <cell r="BV1146"/>
          <cell r="BW1146"/>
          <cell r="BX1146"/>
          <cell r="BY1146"/>
          <cell r="BZ1146"/>
          <cell r="CA1146"/>
          <cell r="CB1146"/>
          <cell r="CC1146"/>
        </row>
        <row r="1147">
          <cell r="C1147"/>
          <cell r="D1147"/>
          <cell r="E1147"/>
          <cell r="F1147"/>
          <cell r="G1147"/>
          <cell r="H1147"/>
          <cell r="I1147"/>
          <cell r="J1147"/>
          <cell r="K1147"/>
          <cell r="L1147"/>
          <cell r="M1147"/>
          <cell r="N1147"/>
          <cell r="O1147"/>
          <cell r="P1147"/>
          <cell r="Q1147"/>
          <cell r="R1147"/>
          <cell r="S1147"/>
          <cell r="T1147"/>
          <cell r="U1147"/>
          <cell r="V1147"/>
          <cell r="W1147" t="str">
            <v/>
          </cell>
          <cell r="X1147"/>
          <cell r="Y1147"/>
          <cell r="Z1147"/>
          <cell r="AA1147"/>
          <cell r="AB1147"/>
          <cell r="AC1147"/>
          <cell r="AD1147"/>
          <cell r="AE1147"/>
          <cell r="AF1147"/>
          <cell r="AG1147"/>
          <cell r="AH1147"/>
          <cell r="AI1147"/>
          <cell r="AJ1147"/>
          <cell r="AK1147"/>
          <cell r="AL1147"/>
          <cell r="AM1147"/>
          <cell r="AN1147"/>
          <cell r="AO1147" t="e">
            <v>#N/A</v>
          </cell>
          <cell r="AP1147"/>
          <cell r="AQ1147"/>
          <cell r="AR1147"/>
          <cell r="AS1147"/>
          <cell r="AT1147"/>
          <cell r="AU1147"/>
          <cell r="AV1147"/>
          <cell r="AW1147"/>
          <cell r="AX1147" t="str">
            <v/>
          </cell>
          <cell r="AY1147"/>
          <cell r="AZ1147"/>
          <cell r="BA1147"/>
          <cell r="BB1147"/>
          <cell r="BC1147"/>
          <cell r="BD1147"/>
          <cell r="BE1147"/>
          <cell r="BF1147"/>
          <cell r="BG1147"/>
          <cell r="BH1147"/>
          <cell r="BI1147"/>
          <cell r="BJ1147"/>
          <cell r="BK1147"/>
          <cell r="BL1147"/>
          <cell r="BM1147"/>
          <cell r="BN1147"/>
          <cell r="BO1147"/>
          <cell r="BP1147"/>
          <cell r="BQ1147"/>
          <cell r="BR1147"/>
          <cell r="BS1147"/>
          <cell r="BU1147"/>
          <cell r="BV1147"/>
          <cell r="BW1147"/>
          <cell r="BX1147"/>
          <cell r="BY1147"/>
          <cell r="BZ1147"/>
          <cell r="CA1147"/>
          <cell r="CB1147"/>
          <cell r="CC1147"/>
        </row>
        <row r="1148">
          <cell r="C1148"/>
          <cell r="D1148"/>
          <cell r="E1148"/>
          <cell r="F1148"/>
          <cell r="G1148"/>
          <cell r="H1148"/>
          <cell r="I1148"/>
          <cell r="J1148"/>
          <cell r="K1148"/>
          <cell r="L1148"/>
          <cell r="M1148"/>
          <cell r="N1148"/>
          <cell r="O1148"/>
          <cell r="P1148"/>
          <cell r="Q1148"/>
          <cell r="R1148"/>
          <cell r="S1148"/>
          <cell r="T1148"/>
          <cell r="U1148"/>
          <cell r="V1148"/>
          <cell r="W1148" t="str">
            <v/>
          </cell>
          <cell r="X1148"/>
          <cell r="Y1148"/>
          <cell r="Z1148"/>
          <cell r="AA1148"/>
          <cell r="AB1148"/>
          <cell r="AC1148"/>
          <cell r="AD1148"/>
          <cell r="AE1148"/>
          <cell r="AF1148"/>
          <cell r="AG1148"/>
          <cell r="AH1148"/>
          <cell r="AI1148"/>
          <cell r="AJ1148"/>
          <cell r="AK1148"/>
          <cell r="AL1148"/>
          <cell r="AM1148"/>
          <cell r="AN1148"/>
          <cell r="AO1148" t="e">
            <v>#N/A</v>
          </cell>
          <cell r="AP1148"/>
          <cell r="AQ1148"/>
          <cell r="AR1148"/>
          <cell r="AS1148"/>
          <cell r="AT1148"/>
          <cell r="AU1148"/>
          <cell r="AV1148"/>
          <cell r="AW1148"/>
          <cell r="AX1148" t="str">
            <v/>
          </cell>
          <cell r="AY1148"/>
          <cell r="AZ1148"/>
          <cell r="BA1148"/>
          <cell r="BB1148"/>
          <cell r="BC1148"/>
          <cell r="BD1148"/>
          <cell r="BE1148"/>
          <cell r="BF1148"/>
          <cell r="BG1148"/>
          <cell r="BH1148"/>
          <cell r="BI1148"/>
          <cell r="BJ1148"/>
          <cell r="BK1148"/>
          <cell r="BL1148"/>
          <cell r="BM1148"/>
          <cell r="BN1148"/>
          <cell r="BO1148"/>
          <cell r="BP1148"/>
          <cell r="BQ1148"/>
          <cell r="BR1148"/>
          <cell r="BS1148"/>
          <cell r="BU1148"/>
          <cell r="BV1148"/>
          <cell r="BW1148"/>
          <cell r="BX1148"/>
          <cell r="BY1148"/>
          <cell r="BZ1148"/>
          <cell r="CA1148"/>
          <cell r="CB1148"/>
          <cell r="CC1148"/>
        </row>
        <row r="1149">
          <cell r="C1149"/>
          <cell r="D1149"/>
          <cell r="E1149"/>
          <cell r="F1149"/>
          <cell r="G1149"/>
          <cell r="H1149"/>
          <cell r="I1149"/>
          <cell r="J1149"/>
          <cell r="K1149"/>
          <cell r="L1149"/>
          <cell r="M1149"/>
          <cell r="N1149"/>
          <cell r="O1149"/>
          <cell r="P1149"/>
          <cell r="Q1149"/>
          <cell r="R1149"/>
          <cell r="S1149"/>
          <cell r="T1149"/>
          <cell r="U1149"/>
          <cell r="V1149"/>
          <cell r="W1149" t="str">
            <v/>
          </cell>
          <cell r="X1149"/>
          <cell r="Y1149"/>
          <cell r="Z1149"/>
          <cell r="AA1149"/>
          <cell r="AB1149"/>
          <cell r="AC1149"/>
          <cell r="AD1149"/>
          <cell r="AE1149"/>
          <cell r="AF1149"/>
          <cell r="AG1149"/>
          <cell r="AH1149"/>
          <cell r="AI1149"/>
          <cell r="AJ1149"/>
          <cell r="AK1149"/>
          <cell r="AL1149"/>
          <cell r="AM1149"/>
          <cell r="AN1149"/>
          <cell r="AO1149" t="e">
            <v>#N/A</v>
          </cell>
          <cell r="AP1149"/>
          <cell r="AQ1149"/>
          <cell r="AR1149"/>
          <cell r="AS1149"/>
          <cell r="AT1149"/>
          <cell r="AU1149"/>
          <cell r="AV1149"/>
          <cell r="AW1149"/>
          <cell r="AX1149" t="str">
            <v/>
          </cell>
          <cell r="AY1149"/>
          <cell r="AZ1149"/>
          <cell r="BA1149"/>
          <cell r="BB1149"/>
          <cell r="BC1149"/>
          <cell r="BD1149"/>
          <cell r="BE1149"/>
          <cell r="BF1149"/>
          <cell r="BG1149"/>
          <cell r="BH1149"/>
          <cell r="BI1149"/>
          <cell r="BJ1149"/>
          <cell r="BK1149"/>
          <cell r="BL1149"/>
          <cell r="BM1149"/>
          <cell r="BN1149"/>
          <cell r="BO1149"/>
          <cell r="BP1149"/>
          <cell r="BQ1149"/>
          <cell r="BR1149"/>
          <cell r="BS1149"/>
          <cell r="BU1149"/>
          <cell r="BV1149"/>
          <cell r="BW1149"/>
          <cell r="BX1149"/>
          <cell r="BY1149"/>
          <cell r="BZ1149"/>
          <cell r="CA1149"/>
          <cell r="CB1149"/>
          <cell r="CC1149"/>
        </row>
        <row r="1150">
          <cell r="C1150"/>
          <cell r="D1150"/>
          <cell r="E1150"/>
          <cell r="F1150"/>
          <cell r="G1150"/>
          <cell r="H1150"/>
          <cell r="I1150"/>
          <cell r="J1150"/>
          <cell r="K1150"/>
          <cell r="L1150"/>
          <cell r="M1150"/>
          <cell r="N1150"/>
          <cell r="O1150"/>
          <cell r="P1150"/>
          <cell r="Q1150"/>
          <cell r="R1150"/>
          <cell r="S1150"/>
          <cell r="T1150"/>
          <cell r="U1150"/>
          <cell r="V1150"/>
          <cell r="W1150" t="str">
            <v/>
          </cell>
          <cell r="X1150"/>
          <cell r="Y1150"/>
          <cell r="Z1150"/>
          <cell r="AA1150"/>
          <cell r="AB1150"/>
          <cell r="AC1150"/>
          <cell r="AD1150"/>
          <cell r="AE1150"/>
          <cell r="AF1150"/>
          <cell r="AG1150"/>
          <cell r="AH1150"/>
          <cell r="AI1150"/>
          <cell r="AJ1150"/>
          <cell r="AK1150"/>
          <cell r="AL1150"/>
          <cell r="AM1150"/>
          <cell r="AN1150"/>
          <cell r="AO1150" t="e">
            <v>#N/A</v>
          </cell>
          <cell r="AP1150"/>
          <cell r="AQ1150"/>
          <cell r="AR1150"/>
          <cell r="AS1150"/>
          <cell r="AT1150"/>
          <cell r="AU1150"/>
          <cell r="AV1150"/>
          <cell r="AW1150"/>
          <cell r="AX1150" t="str">
            <v/>
          </cell>
          <cell r="AY1150"/>
          <cell r="AZ1150"/>
          <cell r="BA1150"/>
          <cell r="BB1150"/>
          <cell r="BC1150"/>
          <cell r="BD1150"/>
          <cell r="BE1150"/>
          <cell r="BF1150"/>
          <cell r="BG1150"/>
          <cell r="BH1150"/>
          <cell r="BI1150"/>
          <cell r="BJ1150"/>
          <cell r="BK1150"/>
          <cell r="BL1150"/>
          <cell r="BM1150"/>
          <cell r="BN1150"/>
          <cell r="BO1150"/>
          <cell r="BP1150"/>
          <cell r="BQ1150"/>
          <cell r="BR1150"/>
          <cell r="BS1150"/>
          <cell r="BU1150"/>
          <cell r="BV1150"/>
          <cell r="BW1150"/>
          <cell r="BX1150"/>
          <cell r="BY1150"/>
          <cell r="BZ1150"/>
          <cell r="CA1150"/>
          <cell r="CB1150"/>
          <cell r="CC1150"/>
        </row>
        <row r="1151">
          <cell r="C1151"/>
          <cell r="D1151"/>
          <cell r="E1151"/>
          <cell r="F1151"/>
          <cell r="G1151"/>
          <cell r="H1151"/>
          <cell r="I1151"/>
          <cell r="J1151"/>
          <cell r="K1151"/>
          <cell r="L1151"/>
          <cell r="M1151"/>
          <cell r="N1151"/>
          <cell r="O1151"/>
          <cell r="P1151"/>
          <cell r="Q1151"/>
          <cell r="R1151"/>
          <cell r="S1151"/>
          <cell r="T1151"/>
          <cell r="U1151"/>
          <cell r="V1151"/>
          <cell r="W1151" t="str">
            <v/>
          </cell>
          <cell r="X1151"/>
          <cell r="Y1151"/>
          <cell r="Z1151"/>
          <cell r="AA1151"/>
          <cell r="AB1151"/>
          <cell r="AC1151"/>
          <cell r="AD1151"/>
          <cell r="AE1151"/>
          <cell r="AF1151"/>
          <cell r="AG1151"/>
          <cell r="AH1151"/>
          <cell r="AI1151"/>
          <cell r="AJ1151"/>
          <cell r="AK1151"/>
          <cell r="AL1151"/>
          <cell r="AM1151"/>
          <cell r="AN1151"/>
          <cell r="AO1151" t="e">
            <v>#N/A</v>
          </cell>
          <cell r="AP1151"/>
          <cell r="AQ1151"/>
          <cell r="AR1151"/>
          <cell r="AS1151"/>
          <cell r="AT1151"/>
          <cell r="AU1151"/>
          <cell r="AV1151"/>
          <cell r="AW1151"/>
          <cell r="AX1151" t="str">
            <v/>
          </cell>
          <cell r="AY1151"/>
          <cell r="AZ1151"/>
          <cell r="BA1151"/>
          <cell r="BB1151"/>
          <cell r="BC1151"/>
          <cell r="BD1151"/>
          <cell r="BE1151"/>
          <cell r="BF1151"/>
          <cell r="BG1151"/>
          <cell r="BH1151"/>
          <cell r="BI1151"/>
          <cell r="BJ1151"/>
          <cell r="BK1151"/>
          <cell r="BL1151"/>
          <cell r="BM1151"/>
          <cell r="BN1151"/>
          <cell r="BO1151"/>
          <cell r="BP1151"/>
          <cell r="BQ1151"/>
          <cell r="BR1151"/>
          <cell r="BS1151"/>
          <cell r="BU1151"/>
          <cell r="BV1151"/>
          <cell r="BW1151"/>
          <cell r="BX1151"/>
          <cell r="BY1151"/>
          <cell r="BZ1151"/>
          <cell r="CA1151"/>
          <cell r="CB1151"/>
          <cell r="CC1151"/>
        </row>
        <row r="1152">
          <cell r="C1152"/>
          <cell r="D1152"/>
          <cell r="E1152"/>
          <cell r="F1152"/>
          <cell r="G1152"/>
          <cell r="H1152"/>
          <cell r="I1152"/>
          <cell r="J1152"/>
          <cell r="K1152"/>
          <cell r="L1152"/>
          <cell r="M1152"/>
          <cell r="N1152"/>
          <cell r="O1152"/>
          <cell r="P1152"/>
          <cell r="Q1152"/>
          <cell r="R1152"/>
          <cell r="S1152"/>
          <cell r="T1152"/>
          <cell r="U1152"/>
          <cell r="V1152"/>
          <cell r="W1152" t="str">
            <v/>
          </cell>
          <cell r="X1152"/>
          <cell r="Y1152"/>
          <cell r="Z1152"/>
          <cell r="AA1152"/>
          <cell r="AB1152"/>
          <cell r="AC1152"/>
          <cell r="AD1152"/>
          <cell r="AE1152"/>
          <cell r="AF1152"/>
          <cell r="AG1152"/>
          <cell r="AH1152"/>
          <cell r="AI1152"/>
          <cell r="AJ1152"/>
          <cell r="AK1152"/>
          <cell r="AL1152"/>
          <cell r="AM1152"/>
          <cell r="AN1152"/>
          <cell r="AO1152" t="e">
            <v>#N/A</v>
          </cell>
          <cell r="AP1152"/>
          <cell r="AQ1152"/>
          <cell r="AR1152"/>
          <cell r="AS1152"/>
          <cell r="AT1152"/>
          <cell r="AU1152"/>
          <cell r="AV1152"/>
          <cell r="AW1152"/>
          <cell r="AX1152" t="str">
            <v/>
          </cell>
          <cell r="AY1152"/>
          <cell r="AZ1152"/>
          <cell r="BA1152"/>
          <cell r="BB1152"/>
          <cell r="BC1152"/>
          <cell r="BD1152"/>
          <cell r="BE1152"/>
          <cell r="BF1152"/>
          <cell r="BG1152"/>
          <cell r="BH1152"/>
          <cell r="BI1152"/>
          <cell r="BJ1152"/>
          <cell r="BK1152"/>
          <cell r="BL1152"/>
          <cell r="BM1152"/>
          <cell r="BN1152"/>
          <cell r="BO1152"/>
          <cell r="BP1152"/>
          <cell r="BQ1152"/>
          <cell r="BR1152"/>
          <cell r="BS1152"/>
          <cell r="BU1152"/>
          <cell r="BV1152"/>
          <cell r="BW1152"/>
          <cell r="BX1152"/>
          <cell r="BY1152"/>
          <cell r="BZ1152"/>
          <cell r="CA1152"/>
          <cell r="CB1152"/>
          <cell r="CC1152"/>
        </row>
        <row r="1153">
          <cell r="C1153"/>
          <cell r="D1153"/>
          <cell r="E1153"/>
          <cell r="F1153"/>
          <cell r="G1153"/>
          <cell r="H1153"/>
          <cell r="I1153"/>
          <cell r="J1153"/>
          <cell r="K1153"/>
          <cell r="L1153"/>
          <cell r="M1153"/>
          <cell r="N1153"/>
          <cell r="O1153"/>
          <cell r="P1153"/>
          <cell r="Q1153"/>
          <cell r="R1153"/>
          <cell r="S1153"/>
          <cell r="T1153"/>
          <cell r="U1153"/>
          <cell r="V1153"/>
          <cell r="W1153" t="str">
            <v/>
          </cell>
          <cell r="X1153"/>
          <cell r="Y1153"/>
          <cell r="Z1153"/>
          <cell r="AA1153"/>
          <cell r="AB1153"/>
          <cell r="AC1153"/>
          <cell r="AD1153"/>
          <cell r="AE1153"/>
          <cell r="AF1153"/>
          <cell r="AG1153"/>
          <cell r="AH1153"/>
          <cell r="AI1153"/>
          <cell r="AJ1153"/>
          <cell r="AK1153"/>
          <cell r="AL1153"/>
          <cell r="AM1153"/>
          <cell r="AN1153"/>
          <cell r="AO1153" t="e">
            <v>#N/A</v>
          </cell>
          <cell r="AP1153"/>
          <cell r="AQ1153"/>
          <cell r="AR1153"/>
          <cell r="AS1153"/>
          <cell r="AT1153"/>
          <cell r="AU1153"/>
          <cell r="AV1153"/>
          <cell r="AW1153"/>
          <cell r="AX1153" t="str">
            <v/>
          </cell>
          <cell r="AY1153"/>
          <cell r="AZ1153"/>
          <cell r="BA1153"/>
          <cell r="BB1153"/>
          <cell r="BC1153"/>
          <cell r="BD1153"/>
          <cell r="BE1153"/>
          <cell r="BF1153"/>
          <cell r="BG1153"/>
          <cell r="BH1153"/>
          <cell r="BI1153"/>
          <cell r="BJ1153"/>
          <cell r="BK1153"/>
          <cell r="BL1153"/>
          <cell r="BM1153"/>
          <cell r="BN1153"/>
          <cell r="BO1153"/>
          <cell r="BP1153"/>
          <cell r="BQ1153"/>
          <cell r="BR1153"/>
          <cell r="BS1153"/>
          <cell r="BU1153"/>
          <cell r="BV1153"/>
          <cell r="BW1153"/>
          <cell r="BX1153"/>
          <cell r="BY1153"/>
          <cell r="BZ1153"/>
          <cell r="CA1153"/>
          <cell r="CB1153"/>
          <cell r="CC1153"/>
        </row>
        <row r="1154">
          <cell r="C1154"/>
          <cell r="D1154"/>
          <cell r="E1154"/>
          <cell r="F1154"/>
          <cell r="G1154"/>
          <cell r="H1154"/>
          <cell r="I1154"/>
          <cell r="J1154"/>
          <cell r="K1154"/>
          <cell r="L1154"/>
          <cell r="M1154"/>
          <cell r="N1154"/>
          <cell r="O1154"/>
          <cell r="P1154"/>
          <cell r="Q1154"/>
          <cell r="R1154"/>
          <cell r="S1154"/>
          <cell r="T1154"/>
          <cell r="U1154"/>
          <cell r="V1154"/>
          <cell r="W1154" t="str">
            <v/>
          </cell>
          <cell r="X1154"/>
          <cell r="Y1154"/>
          <cell r="Z1154"/>
          <cell r="AA1154"/>
          <cell r="AB1154"/>
          <cell r="AC1154"/>
          <cell r="AD1154"/>
          <cell r="AE1154"/>
          <cell r="AF1154"/>
          <cell r="AG1154"/>
          <cell r="AH1154"/>
          <cell r="AI1154"/>
          <cell r="AJ1154"/>
          <cell r="AK1154"/>
          <cell r="AL1154"/>
          <cell r="AM1154"/>
          <cell r="AN1154"/>
          <cell r="AO1154" t="e">
            <v>#N/A</v>
          </cell>
          <cell r="AP1154"/>
          <cell r="AQ1154"/>
          <cell r="AR1154"/>
          <cell r="AS1154"/>
          <cell r="AT1154"/>
          <cell r="AU1154"/>
          <cell r="AV1154"/>
          <cell r="AW1154"/>
          <cell r="AX1154" t="str">
            <v/>
          </cell>
          <cell r="AY1154"/>
          <cell r="AZ1154"/>
          <cell r="BA1154"/>
          <cell r="BB1154"/>
          <cell r="BC1154"/>
          <cell r="BD1154"/>
          <cell r="BE1154"/>
          <cell r="BF1154"/>
          <cell r="BG1154"/>
          <cell r="BH1154"/>
          <cell r="BI1154"/>
          <cell r="BJ1154"/>
          <cell r="BK1154"/>
          <cell r="BL1154"/>
          <cell r="BM1154"/>
          <cell r="BN1154"/>
          <cell r="BO1154"/>
          <cell r="BP1154"/>
          <cell r="BQ1154"/>
          <cell r="BR1154"/>
          <cell r="BS1154"/>
          <cell r="BU1154"/>
          <cell r="BV1154"/>
          <cell r="BW1154"/>
          <cell r="BX1154"/>
          <cell r="BY1154"/>
          <cell r="BZ1154"/>
          <cell r="CA1154"/>
          <cell r="CB1154"/>
          <cell r="CC1154"/>
        </row>
        <row r="1155">
          <cell r="C1155"/>
          <cell r="D1155"/>
          <cell r="E1155"/>
          <cell r="F1155"/>
          <cell r="G1155"/>
          <cell r="H1155"/>
          <cell r="I1155"/>
          <cell r="J1155"/>
          <cell r="K1155"/>
          <cell r="L1155"/>
          <cell r="M1155"/>
          <cell r="N1155"/>
          <cell r="O1155"/>
          <cell r="P1155"/>
          <cell r="Q1155"/>
          <cell r="R1155"/>
          <cell r="S1155"/>
          <cell r="T1155"/>
          <cell r="U1155"/>
          <cell r="V1155"/>
          <cell r="W1155" t="str">
            <v/>
          </cell>
          <cell r="X1155"/>
          <cell r="Y1155"/>
          <cell r="Z1155"/>
          <cell r="AA1155"/>
          <cell r="AB1155"/>
          <cell r="AC1155"/>
          <cell r="AD1155"/>
          <cell r="AE1155"/>
          <cell r="AF1155"/>
          <cell r="AG1155"/>
          <cell r="AH1155"/>
          <cell r="AI1155"/>
          <cell r="AJ1155"/>
          <cell r="AK1155"/>
          <cell r="AL1155"/>
          <cell r="AM1155"/>
          <cell r="AN1155"/>
          <cell r="AO1155" t="e">
            <v>#N/A</v>
          </cell>
          <cell r="AP1155"/>
          <cell r="AQ1155"/>
          <cell r="AR1155"/>
          <cell r="AS1155"/>
          <cell r="AT1155"/>
          <cell r="AU1155"/>
          <cell r="AV1155"/>
          <cell r="AW1155"/>
          <cell r="AX1155" t="str">
            <v/>
          </cell>
          <cell r="AY1155"/>
          <cell r="AZ1155"/>
          <cell r="BA1155"/>
          <cell r="BB1155"/>
          <cell r="BC1155"/>
          <cell r="BD1155"/>
          <cell r="BE1155"/>
          <cell r="BF1155"/>
          <cell r="BG1155"/>
          <cell r="BH1155"/>
          <cell r="BI1155"/>
          <cell r="BJ1155"/>
          <cell r="BK1155"/>
          <cell r="BL1155"/>
          <cell r="BM1155"/>
          <cell r="BN1155"/>
          <cell r="BO1155"/>
          <cell r="BP1155"/>
          <cell r="BQ1155"/>
          <cell r="BR1155"/>
          <cell r="BS1155"/>
          <cell r="BU1155"/>
          <cell r="BV1155"/>
          <cell r="BW1155"/>
          <cell r="BX1155"/>
          <cell r="BY1155"/>
          <cell r="BZ1155"/>
          <cell r="CA1155"/>
          <cell r="CB1155"/>
          <cell r="CC1155"/>
        </row>
        <row r="1156">
          <cell r="C1156"/>
          <cell r="D1156"/>
          <cell r="E1156"/>
          <cell r="F1156"/>
          <cell r="G1156"/>
          <cell r="H1156"/>
          <cell r="I1156"/>
          <cell r="J1156"/>
          <cell r="K1156"/>
          <cell r="L1156"/>
          <cell r="M1156"/>
          <cell r="N1156"/>
          <cell r="O1156"/>
          <cell r="P1156"/>
          <cell r="Q1156"/>
          <cell r="R1156"/>
          <cell r="S1156"/>
          <cell r="T1156"/>
          <cell r="U1156"/>
          <cell r="V1156"/>
          <cell r="W1156" t="str">
            <v/>
          </cell>
          <cell r="X1156"/>
          <cell r="Y1156"/>
          <cell r="Z1156"/>
          <cell r="AA1156"/>
          <cell r="AB1156"/>
          <cell r="AC1156"/>
          <cell r="AD1156"/>
          <cell r="AE1156"/>
          <cell r="AF1156"/>
          <cell r="AG1156"/>
          <cell r="AH1156"/>
          <cell r="AI1156"/>
          <cell r="AJ1156"/>
          <cell r="AK1156"/>
          <cell r="AL1156"/>
          <cell r="AM1156"/>
          <cell r="AN1156"/>
          <cell r="AO1156" t="e">
            <v>#N/A</v>
          </cell>
          <cell r="AP1156"/>
          <cell r="AQ1156"/>
          <cell r="AR1156"/>
          <cell r="AS1156"/>
          <cell r="AT1156"/>
          <cell r="AU1156"/>
          <cell r="AV1156"/>
          <cell r="AW1156"/>
          <cell r="AX1156" t="str">
            <v/>
          </cell>
          <cell r="AY1156"/>
          <cell r="AZ1156"/>
          <cell r="BA1156"/>
          <cell r="BB1156"/>
          <cell r="BC1156"/>
          <cell r="BD1156"/>
          <cell r="BE1156"/>
          <cell r="BF1156"/>
          <cell r="BG1156"/>
          <cell r="BH1156"/>
          <cell r="BI1156"/>
          <cell r="BJ1156"/>
          <cell r="BK1156"/>
          <cell r="BL1156"/>
          <cell r="BM1156"/>
          <cell r="BN1156"/>
          <cell r="BO1156"/>
          <cell r="BP1156"/>
          <cell r="BQ1156"/>
          <cell r="BR1156"/>
          <cell r="BS1156"/>
          <cell r="BU1156"/>
          <cell r="BV1156"/>
          <cell r="BW1156"/>
          <cell r="BX1156"/>
          <cell r="BY1156"/>
          <cell r="BZ1156"/>
          <cell r="CA1156"/>
          <cell r="CB1156"/>
          <cell r="CC1156"/>
        </row>
        <row r="1157">
          <cell r="C1157"/>
          <cell r="D1157"/>
          <cell r="E1157"/>
          <cell r="F1157"/>
          <cell r="G1157"/>
          <cell r="H1157"/>
          <cell r="I1157"/>
          <cell r="J1157"/>
          <cell r="K1157"/>
          <cell r="L1157"/>
          <cell r="M1157"/>
          <cell r="N1157"/>
          <cell r="O1157"/>
          <cell r="P1157"/>
          <cell r="Q1157"/>
          <cell r="R1157"/>
          <cell r="S1157"/>
          <cell r="T1157"/>
          <cell r="U1157"/>
          <cell r="V1157"/>
          <cell r="W1157" t="str">
            <v/>
          </cell>
          <cell r="X1157"/>
          <cell r="Y1157"/>
          <cell r="Z1157"/>
          <cell r="AA1157"/>
          <cell r="AB1157"/>
          <cell r="AC1157"/>
          <cell r="AD1157"/>
          <cell r="AE1157"/>
          <cell r="AF1157"/>
          <cell r="AG1157"/>
          <cell r="AH1157"/>
          <cell r="AI1157"/>
          <cell r="AJ1157"/>
          <cell r="AK1157"/>
          <cell r="AL1157"/>
          <cell r="AM1157"/>
          <cell r="AN1157"/>
          <cell r="AO1157" t="e">
            <v>#N/A</v>
          </cell>
          <cell r="AP1157"/>
          <cell r="AQ1157"/>
          <cell r="AR1157"/>
          <cell r="AS1157"/>
          <cell r="AT1157"/>
          <cell r="AU1157"/>
          <cell r="AV1157"/>
          <cell r="AW1157"/>
          <cell r="AX1157" t="str">
            <v/>
          </cell>
          <cell r="AY1157"/>
          <cell r="AZ1157"/>
          <cell r="BA1157"/>
          <cell r="BB1157"/>
          <cell r="BC1157"/>
          <cell r="BD1157"/>
          <cell r="BE1157"/>
          <cell r="BF1157"/>
          <cell r="BG1157"/>
          <cell r="BH1157"/>
          <cell r="BI1157"/>
          <cell r="BJ1157"/>
          <cell r="BK1157"/>
          <cell r="BL1157"/>
          <cell r="BM1157"/>
          <cell r="BN1157"/>
          <cell r="BO1157"/>
          <cell r="BP1157"/>
          <cell r="BQ1157"/>
          <cell r="BR1157"/>
          <cell r="BS1157"/>
          <cell r="BU1157"/>
          <cell r="BV1157"/>
          <cell r="BW1157"/>
          <cell r="BX1157"/>
          <cell r="BY1157"/>
          <cell r="BZ1157"/>
          <cell r="CA1157"/>
          <cell r="CB1157"/>
          <cell r="CC1157"/>
        </row>
        <row r="1158">
          <cell r="C1158"/>
          <cell r="D1158"/>
          <cell r="E1158"/>
          <cell r="F1158"/>
          <cell r="G1158"/>
          <cell r="H1158"/>
          <cell r="I1158"/>
          <cell r="J1158"/>
          <cell r="K1158"/>
          <cell r="L1158"/>
          <cell r="M1158"/>
          <cell r="N1158"/>
          <cell r="O1158"/>
          <cell r="P1158"/>
          <cell r="Q1158"/>
          <cell r="R1158"/>
          <cell r="S1158"/>
          <cell r="T1158"/>
          <cell r="U1158"/>
          <cell r="V1158"/>
          <cell r="W1158" t="str">
            <v/>
          </cell>
          <cell r="X1158"/>
          <cell r="Y1158"/>
          <cell r="Z1158"/>
          <cell r="AA1158"/>
          <cell r="AB1158"/>
          <cell r="AC1158"/>
          <cell r="AD1158"/>
          <cell r="AE1158"/>
          <cell r="AF1158"/>
          <cell r="AG1158"/>
          <cell r="AH1158"/>
          <cell r="AI1158"/>
          <cell r="AJ1158"/>
          <cell r="AK1158"/>
          <cell r="AL1158"/>
          <cell r="AM1158"/>
          <cell r="AN1158"/>
          <cell r="AO1158" t="e">
            <v>#N/A</v>
          </cell>
          <cell r="AP1158"/>
          <cell r="AQ1158"/>
          <cell r="AR1158"/>
          <cell r="AS1158"/>
          <cell r="AT1158"/>
          <cell r="AU1158"/>
          <cell r="AV1158"/>
          <cell r="AW1158"/>
          <cell r="AX1158" t="str">
            <v/>
          </cell>
          <cell r="AY1158"/>
          <cell r="AZ1158"/>
          <cell r="BA1158"/>
          <cell r="BB1158"/>
          <cell r="BC1158"/>
          <cell r="BD1158"/>
          <cell r="BE1158"/>
          <cell r="BF1158"/>
          <cell r="BG1158"/>
          <cell r="BH1158"/>
          <cell r="BI1158"/>
          <cell r="BJ1158"/>
          <cell r="BK1158"/>
          <cell r="BL1158"/>
          <cell r="BM1158"/>
          <cell r="BN1158"/>
          <cell r="BO1158"/>
          <cell r="BP1158"/>
          <cell r="BQ1158"/>
          <cell r="BR1158"/>
          <cell r="BS1158"/>
          <cell r="BU1158"/>
          <cell r="BV1158"/>
          <cell r="BW1158"/>
          <cell r="BX1158"/>
          <cell r="BY1158"/>
          <cell r="BZ1158"/>
          <cell r="CA1158"/>
          <cell r="CB1158"/>
          <cell r="CC1158"/>
        </row>
        <row r="1159">
          <cell r="C1159"/>
          <cell r="D1159"/>
          <cell r="E1159"/>
          <cell r="F1159"/>
          <cell r="G1159"/>
          <cell r="H1159"/>
          <cell r="I1159"/>
          <cell r="J1159"/>
          <cell r="K1159"/>
          <cell r="L1159"/>
          <cell r="M1159"/>
          <cell r="N1159"/>
          <cell r="O1159"/>
          <cell r="P1159"/>
          <cell r="Q1159"/>
          <cell r="R1159"/>
          <cell r="S1159"/>
          <cell r="T1159"/>
          <cell r="U1159"/>
          <cell r="V1159"/>
          <cell r="W1159" t="str">
            <v/>
          </cell>
          <cell r="X1159"/>
          <cell r="Y1159"/>
          <cell r="Z1159"/>
          <cell r="AA1159"/>
          <cell r="AB1159"/>
          <cell r="AC1159"/>
          <cell r="AD1159"/>
          <cell r="AE1159"/>
          <cell r="AF1159"/>
          <cell r="AG1159"/>
          <cell r="AH1159"/>
          <cell r="AI1159"/>
          <cell r="AJ1159"/>
          <cell r="AK1159"/>
          <cell r="AL1159"/>
          <cell r="AM1159"/>
          <cell r="AN1159"/>
          <cell r="AO1159" t="e">
            <v>#N/A</v>
          </cell>
          <cell r="AP1159"/>
          <cell r="AQ1159"/>
          <cell r="AR1159"/>
          <cell r="AS1159"/>
          <cell r="AT1159"/>
          <cell r="AU1159"/>
          <cell r="AV1159"/>
          <cell r="AW1159"/>
          <cell r="AX1159" t="str">
            <v/>
          </cell>
          <cell r="AY1159"/>
          <cell r="AZ1159"/>
          <cell r="BA1159"/>
          <cell r="BB1159"/>
          <cell r="BC1159"/>
          <cell r="BD1159"/>
          <cell r="BE1159"/>
          <cell r="BF1159"/>
          <cell r="BG1159"/>
          <cell r="BH1159"/>
          <cell r="BI1159"/>
          <cell r="BJ1159"/>
          <cell r="BK1159"/>
          <cell r="BL1159"/>
          <cell r="BM1159"/>
          <cell r="BN1159"/>
          <cell r="BO1159"/>
          <cell r="BP1159"/>
          <cell r="BQ1159"/>
          <cell r="BR1159"/>
          <cell r="BS1159"/>
          <cell r="BU1159"/>
          <cell r="BV1159"/>
          <cell r="BW1159"/>
          <cell r="BX1159"/>
          <cell r="BY1159"/>
          <cell r="BZ1159"/>
          <cell r="CA1159"/>
          <cell r="CB1159"/>
          <cell r="CC1159"/>
        </row>
        <row r="1160">
          <cell r="C1160"/>
          <cell r="D1160"/>
          <cell r="E1160"/>
          <cell r="F1160"/>
          <cell r="G1160"/>
          <cell r="H1160"/>
          <cell r="I1160"/>
          <cell r="J1160"/>
          <cell r="K1160"/>
          <cell r="L1160"/>
          <cell r="M1160"/>
          <cell r="N1160"/>
          <cell r="O1160"/>
          <cell r="P1160"/>
          <cell r="Q1160"/>
          <cell r="R1160"/>
          <cell r="S1160"/>
          <cell r="T1160"/>
          <cell r="U1160"/>
          <cell r="V1160"/>
          <cell r="W1160" t="str">
            <v/>
          </cell>
          <cell r="X1160"/>
          <cell r="Y1160"/>
          <cell r="Z1160"/>
          <cell r="AA1160"/>
          <cell r="AB1160"/>
          <cell r="AC1160"/>
          <cell r="AD1160"/>
          <cell r="AE1160"/>
          <cell r="AF1160"/>
          <cell r="AG1160"/>
          <cell r="AH1160"/>
          <cell r="AI1160"/>
          <cell r="AJ1160"/>
          <cell r="AK1160"/>
          <cell r="AL1160"/>
          <cell r="AM1160"/>
          <cell r="AN1160"/>
          <cell r="AO1160" t="e">
            <v>#N/A</v>
          </cell>
          <cell r="AP1160"/>
          <cell r="AQ1160"/>
          <cell r="AR1160"/>
          <cell r="AS1160"/>
          <cell r="AT1160"/>
          <cell r="AU1160"/>
          <cell r="AV1160"/>
          <cell r="AW1160"/>
          <cell r="AX1160" t="str">
            <v/>
          </cell>
          <cell r="AY1160"/>
          <cell r="AZ1160"/>
          <cell r="BA1160"/>
          <cell r="BB1160"/>
          <cell r="BC1160"/>
          <cell r="BD1160"/>
          <cell r="BE1160"/>
          <cell r="BF1160"/>
          <cell r="BG1160"/>
          <cell r="BH1160"/>
          <cell r="BI1160"/>
          <cell r="BJ1160"/>
          <cell r="BK1160"/>
          <cell r="BL1160"/>
          <cell r="BM1160"/>
          <cell r="BN1160"/>
          <cell r="BO1160"/>
          <cell r="BP1160"/>
          <cell r="BQ1160"/>
          <cell r="BR1160"/>
          <cell r="BS1160"/>
          <cell r="BU1160"/>
          <cell r="BV1160"/>
          <cell r="BW1160"/>
          <cell r="BX1160"/>
          <cell r="BY1160"/>
          <cell r="BZ1160"/>
          <cell r="CA1160"/>
          <cell r="CB1160"/>
          <cell r="CC1160"/>
        </row>
        <row r="1161">
          <cell r="C1161"/>
          <cell r="D1161"/>
          <cell r="E1161"/>
          <cell r="F1161"/>
          <cell r="G1161"/>
          <cell r="H1161"/>
          <cell r="I1161"/>
          <cell r="J1161"/>
          <cell r="K1161"/>
          <cell r="L1161"/>
          <cell r="M1161"/>
          <cell r="N1161"/>
          <cell r="O1161"/>
          <cell r="P1161"/>
          <cell r="Q1161"/>
          <cell r="R1161"/>
          <cell r="S1161"/>
          <cell r="T1161"/>
          <cell r="U1161"/>
          <cell r="V1161"/>
          <cell r="W1161" t="str">
            <v/>
          </cell>
          <cell r="X1161"/>
          <cell r="Y1161"/>
          <cell r="Z1161"/>
          <cell r="AA1161"/>
          <cell r="AB1161"/>
          <cell r="AC1161"/>
          <cell r="AD1161"/>
          <cell r="AE1161"/>
          <cell r="AF1161"/>
          <cell r="AG1161"/>
          <cell r="AH1161"/>
          <cell r="AI1161"/>
          <cell r="AJ1161"/>
          <cell r="AK1161"/>
          <cell r="AL1161"/>
          <cell r="AM1161"/>
          <cell r="AN1161"/>
          <cell r="AO1161" t="e">
            <v>#N/A</v>
          </cell>
          <cell r="AP1161"/>
          <cell r="AQ1161"/>
          <cell r="AR1161"/>
          <cell r="AS1161"/>
          <cell r="AT1161"/>
          <cell r="AU1161"/>
          <cell r="AV1161"/>
          <cell r="AW1161"/>
          <cell r="AX1161" t="str">
            <v/>
          </cell>
          <cell r="AY1161"/>
          <cell r="AZ1161"/>
          <cell r="BA1161"/>
          <cell r="BB1161"/>
          <cell r="BC1161"/>
          <cell r="BD1161"/>
          <cell r="BE1161"/>
          <cell r="BF1161"/>
          <cell r="BG1161"/>
          <cell r="BH1161"/>
          <cell r="BI1161"/>
          <cell r="BJ1161"/>
          <cell r="BK1161"/>
          <cell r="BL1161"/>
          <cell r="BM1161"/>
          <cell r="BN1161"/>
          <cell r="BO1161"/>
          <cell r="BP1161"/>
          <cell r="BQ1161"/>
          <cell r="BR1161"/>
          <cell r="BS1161"/>
          <cell r="BU1161"/>
          <cell r="BV1161"/>
          <cell r="BW1161"/>
          <cell r="BX1161"/>
          <cell r="BY1161"/>
          <cell r="BZ1161"/>
          <cell r="CA1161"/>
          <cell r="CB1161"/>
          <cell r="CC1161"/>
        </row>
        <row r="1162">
          <cell r="C1162"/>
          <cell r="D1162"/>
          <cell r="E1162"/>
          <cell r="F1162"/>
          <cell r="G1162"/>
          <cell r="H1162"/>
          <cell r="I1162"/>
          <cell r="J1162"/>
          <cell r="K1162"/>
          <cell r="L1162"/>
          <cell r="M1162"/>
          <cell r="N1162"/>
          <cell r="O1162"/>
          <cell r="P1162"/>
          <cell r="Q1162"/>
          <cell r="R1162"/>
          <cell r="S1162"/>
          <cell r="T1162"/>
          <cell r="U1162"/>
          <cell r="V1162"/>
          <cell r="W1162" t="str">
            <v/>
          </cell>
          <cell r="X1162"/>
          <cell r="Y1162"/>
          <cell r="Z1162"/>
          <cell r="AA1162"/>
          <cell r="AB1162"/>
          <cell r="AC1162"/>
          <cell r="AD1162"/>
          <cell r="AE1162"/>
          <cell r="AF1162"/>
          <cell r="AG1162"/>
          <cell r="AH1162"/>
          <cell r="AI1162"/>
          <cell r="AJ1162"/>
          <cell r="AK1162"/>
          <cell r="AL1162"/>
          <cell r="AM1162"/>
          <cell r="AN1162"/>
          <cell r="AO1162" t="e">
            <v>#N/A</v>
          </cell>
          <cell r="AP1162"/>
          <cell r="AQ1162"/>
          <cell r="AR1162"/>
          <cell r="AS1162"/>
          <cell r="AT1162"/>
          <cell r="AU1162"/>
          <cell r="AV1162"/>
          <cell r="AW1162"/>
          <cell r="AX1162" t="str">
            <v/>
          </cell>
          <cell r="AY1162"/>
          <cell r="AZ1162"/>
          <cell r="BA1162"/>
          <cell r="BB1162"/>
          <cell r="BC1162"/>
          <cell r="BD1162"/>
          <cell r="BE1162"/>
          <cell r="BF1162"/>
          <cell r="BG1162"/>
          <cell r="BH1162"/>
          <cell r="BI1162"/>
          <cell r="BJ1162"/>
          <cell r="BK1162"/>
          <cell r="BL1162"/>
          <cell r="BM1162"/>
          <cell r="BN1162"/>
          <cell r="BO1162"/>
          <cell r="BP1162"/>
          <cell r="BQ1162"/>
          <cell r="BR1162"/>
          <cell r="BS1162"/>
          <cell r="BU1162"/>
          <cell r="BV1162"/>
          <cell r="BW1162"/>
          <cell r="BX1162"/>
          <cell r="BY1162"/>
          <cell r="BZ1162"/>
          <cell r="CA1162"/>
          <cell r="CB1162"/>
          <cell r="CC1162"/>
        </row>
        <row r="1163">
          <cell r="C1163"/>
          <cell r="D1163"/>
          <cell r="E1163"/>
          <cell r="F1163"/>
          <cell r="G1163"/>
          <cell r="H1163"/>
          <cell r="I1163"/>
          <cell r="J1163"/>
          <cell r="K1163"/>
          <cell r="L1163"/>
          <cell r="M1163"/>
          <cell r="N1163"/>
          <cell r="O1163"/>
          <cell r="P1163"/>
          <cell r="Q1163"/>
          <cell r="R1163"/>
          <cell r="S1163"/>
          <cell r="T1163"/>
          <cell r="U1163"/>
          <cell r="V1163"/>
          <cell r="W1163" t="str">
            <v/>
          </cell>
          <cell r="X1163"/>
          <cell r="Y1163"/>
          <cell r="Z1163"/>
          <cell r="AA1163"/>
          <cell r="AB1163"/>
          <cell r="AC1163"/>
          <cell r="AD1163"/>
          <cell r="AE1163"/>
          <cell r="AF1163"/>
          <cell r="AG1163"/>
          <cell r="AH1163"/>
          <cell r="AI1163"/>
          <cell r="AJ1163"/>
          <cell r="AK1163"/>
          <cell r="AL1163"/>
          <cell r="AM1163"/>
          <cell r="AN1163"/>
          <cell r="AO1163" t="e">
            <v>#N/A</v>
          </cell>
          <cell r="AP1163"/>
          <cell r="AQ1163"/>
          <cell r="AR1163"/>
          <cell r="AS1163"/>
          <cell r="AT1163"/>
          <cell r="AU1163"/>
          <cell r="AV1163"/>
          <cell r="AW1163"/>
          <cell r="AX1163" t="str">
            <v/>
          </cell>
          <cell r="AY1163"/>
          <cell r="AZ1163"/>
          <cell r="BA1163"/>
          <cell r="BB1163"/>
          <cell r="BC1163"/>
          <cell r="BD1163"/>
          <cell r="BE1163"/>
          <cell r="BF1163"/>
          <cell r="BG1163"/>
          <cell r="BH1163"/>
          <cell r="BI1163"/>
          <cell r="BJ1163"/>
          <cell r="BK1163"/>
          <cell r="BL1163"/>
          <cell r="BM1163"/>
          <cell r="BN1163"/>
          <cell r="BO1163"/>
          <cell r="BP1163"/>
          <cell r="BQ1163"/>
          <cell r="BR1163"/>
          <cell r="BS1163"/>
          <cell r="BU1163"/>
          <cell r="BV1163"/>
          <cell r="BW1163"/>
          <cell r="BX1163"/>
          <cell r="BY1163"/>
          <cell r="BZ1163"/>
          <cell r="CA1163"/>
          <cell r="CB1163"/>
          <cell r="CC1163"/>
        </row>
        <row r="1164">
          <cell r="C1164"/>
          <cell r="D1164"/>
          <cell r="E1164"/>
          <cell r="F1164"/>
          <cell r="G1164"/>
          <cell r="H1164"/>
          <cell r="I1164"/>
          <cell r="J1164"/>
          <cell r="K1164"/>
          <cell r="L1164"/>
          <cell r="M1164"/>
          <cell r="N1164"/>
          <cell r="O1164"/>
          <cell r="P1164"/>
          <cell r="Q1164"/>
          <cell r="R1164"/>
          <cell r="S1164"/>
          <cell r="T1164"/>
          <cell r="U1164"/>
          <cell r="V1164"/>
          <cell r="W1164" t="str">
            <v/>
          </cell>
          <cell r="X1164"/>
          <cell r="Y1164"/>
          <cell r="Z1164"/>
          <cell r="AA1164"/>
          <cell r="AB1164"/>
          <cell r="AC1164"/>
          <cell r="AD1164"/>
          <cell r="AE1164"/>
          <cell r="AF1164"/>
          <cell r="AG1164"/>
          <cell r="AH1164"/>
          <cell r="AI1164"/>
          <cell r="AJ1164"/>
          <cell r="AK1164"/>
          <cell r="AL1164"/>
          <cell r="AM1164"/>
          <cell r="AN1164"/>
          <cell r="AO1164" t="e">
            <v>#N/A</v>
          </cell>
          <cell r="AP1164"/>
          <cell r="AQ1164"/>
          <cell r="AR1164"/>
          <cell r="AS1164"/>
          <cell r="AT1164"/>
          <cell r="AU1164"/>
          <cell r="AV1164"/>
          <cell r="AW1164"/>
          <cell r="AX1164" t="str">
            <v/>
          </cell>
          <cell r="AY1164"/>
          <cell r="AZ1164"/>
          <cell r="BA1164"/>
          <cell r="BB1164"/>
          <cell r="BC1164"/>
          <cell r="BD1164"/>
          <cell r="BE1164"/>
          <cell r="BF1164"/>
          <cell r="BG1164"/>
          <cell r="BH1164"/>
          <cell r="BI1164"/>
          <cell r="BJ1164"/>
          <cell r="BK1164"/>
          <cell r="BL1164"/>
          <cell r="BM1164"/>
          <cell r="BN1164"/>
          <cell r="BO1164"/>
          <cell r="BP1164"/>
          <cell r="BQ1164"/>
          <cell r="BR1164"/>
          <cell r="BS1164"/>
          <cell r="BU1164"/>
          <cell r="BV1164"/>
          <cell r="BW1164"/>
          <cell r="BX1164"/>
          <cell r="BY1164"/>
          <cell r="BZ1164"/>
          <cell r="CA1164"/>
          <cell r="CB1164"/>
          <cell r="CC1164"/>
        </row>
        <row r="1165">
          <cell r="C1165"/>
          <cell r="D1165"/>
          <cell r="E1165"/>
          <cell r="F1165"/>
          <cell r="G1165"/>
          <cell r="H1165"/>
          <cell r="I1165"/>
          <cell r="J1165"/>
          <cell r="K1165"/>
          <cell r="L1165"/>
          <cell r="M1165"/>
          <cell r="N1165"/>
          <cell r="O1165"/>
          <cell r="P1165"/>
          <cell r="Q1165"/>
          <cell r="R1165"/>
          <cell r="S1165"/>
          <cell r="T1165"/>
          <cell r="U1165"/>
          <cell r="V1165"/>
          <cell r="W1165" t="str">
            <v/>
          </cell>
          <cell r="X1165"/>
          <cell r="Y1165"/>
          <cell r="Z1165"/>
          <cell r="AA1165"/>
          <cell r="AB1165"/>
          <cell r="AC1165"/>
          <cell r="AD1165"/>
          <cell r="AE1165"/>
          <cell r="AF1165"/>
          <cell r="AG1165"/>
          <cell r="AH1165"/>
          <cell r="AI1165"/>
          <cell r="AJ1165"/>
          <cell r="AK1165"/>
          <cell r="AL1165"/>
          <cell r="AM1165"/>
          <cell r="AN1165"/>
          <cell r="AO1165" t="e">
            <v>#N/A</v>
          </cell>
          <cell r="AP1165"/>
          <cell r="AQ1165"/>
          <cell r="AR1165"/>
          <cell r="AS1165"/>
          <cell r="AT1165"/>
          <cell r="AU1165"/>
          <cell r="AV1165"/>
          <cell r="AW1165"/>
          <cell r="AX1165" t="str">
            <v/>
          </cell>
          <cell r="AY1165"/>
          <cell r="AZ1165"/>
          <cell r="BA1165"/>
          <cell r="BB1165"/>
          <cell r="BC1165"/>
          <cell r="BD1165"/>
          <cell r="BE1165"/>
          <cell r="BF1165"/>
          <cell r="BG1165"/>
          <cell r="BH1165"/>
          <cell r="BI1165"/>
          <cell r="BJ1165"/>
          <cell r="BK1165"/>
          <cell r="BL1165"/>
          <cell r="BM1165"/>
          <cell r="BN1165"/>
          <cell r="BO1165"/>
          <cell r="BP1165"/>
          <cell r="BQ1165"/>
          <cell r="BR1165"/>
          <cell r="BS1165"/>
          <cell r="BU1165"/>
          <cell r="BV1165"/>
          <cell r="BW1165"/>
          <cell r="BX1165"/>
          <cell r="BY1165"/>
          <cell r="BZ1165"/>
          <cell r="CA1165"/>
          <cell r="CB1165"/>
          <cell r="CC1165"/>
        </row>
        <row r="1166">
          <cell r="C1166"/>
          <cell r="D1166"/>
          <cell r="E1166"/>
          <cell r="F1166"/>
          <cell r="G1166"/>
          <cell r="H1166"/>
          <cell r="I1166"/>
          <cell r="J1166"/>
          <cell r="K1166"/>
          <cell r="L1166"/>
          <cell r="M1166"/>
          <cell r="N1166"/>
          <cell r="O1166"/>
          <cell r="P1166"/>
          <cell r="Q1166"/>
          <cell r="R1166"/>
          <cell r="S1166"/>
          <cell r="T1166"/>
          <cell r="U1166"/>
          <cell r="V1166"/>
          <cell r="W1166" t="str">
            <v/>
          </cell>
          <cell r="X1166"/>
          <cell r="Y1166"/>
          <cell r="Z1166"/>
          <cell r="AA1166"/>
          <cell r="AB1166"/>
          <cell r="AC1166"/>
          <cell r="AD1166"/>
          <cell r="AE1166"/>
          <cell r="AF1166"/>
          <cell r="AG1166"/>
          <cell r="AH1166"/>
          <cell r="AI1166"/>
          <cell r="AJ1166"/>
          <cell r="AK1166"/>
          <cell r="AL1166"/>
          <cell r="AM1166"/>
          <cell r="AN1166"/>
          <cell r="AO1166" t="e">
            <v>#N/A</v>
          </cell>
          <cell r="AP1166"/>
          <cell r="AQ1166"/>
          <cell r="AR1166"/>
          <cell r="AS1166"/>
          <cell r="AT1166"/>
          <cell r="AU1166"/>
          <cell r="AV1166"/>
          <cell r="AW1166"/>
          <cell r="AX1166" t="str">
            <v/>
          </cell>
          <cell r="AY1166"/>
          <cell r="AZ1166"/>
          <cell r="BA1166"/>
          <cell r="BB1166"/>
          <cell r="BC1166"/>
          <cell r="BD1166"/>
          <cell r="BE1166"/>
          <cell r="BF1166"/>
          <cell r="BG1166"/>
          <cell r="BH1166"/>
          <cell r="BI1166"/>
          <cell r="BJ1166"/>
          <cell r="BK1166"/>
          <cell r="BL1166"/>
          <cell r="BM1166"/>
          <cell r="BN1166"/>
          <cell r="BO1166"/>
          <cell r="BP1166"/>
          <cell r="BQ1166"/>
          <cell r="BR1166"/>
          <cell r="BS1166"/>
          <cell r="BU1166"/>
          <cell r="BV1166"/>
          <cell r="BW1166"/>
          <cell r="BX1166"/>
          <cell r="BY1166"/>
          <cell r="BZ1166"/>
          <cell r="CA1166"/>
          <cell r="CB1166"/>
          <cell r="CC1166"/>
        </row>
        <row r="1167">
          <cell r="C1167"/>
          <cell r="D1167"/>
          <cell r="E1167"/>
          <cell r="F1167"/>
          <cell r="G1167"/>
          <cell r="H1167"/>
          <cell r="I1167"/>
          <cell r="J1167"/>
          <cell r="K1167"/>
          <cell r="L1167"/>
          <cell r="M1167"/>
          <cell r="N1167"/>
          <cell r="O1167"/>
          <cell r="P1167"/>
          <cell r="Q1167"/>
          <cell r="R1167"/>
          <cell r="S1167"/>
          <cell r="T1167"/>
          <cell r="U1167"/>
          <cell r="V1167"/>
          <cell r="W1167" t="str">
            <v/>
          </cell>
          <cell r="X1167"/>
          <cell r="Y1167"/>
          <cell r="Z1167"/>
          <cell r="AA1167"/>
          <cell r="AB1167"/>
          <cell r="AC1167"/>
          <cell r="AD1167"/>
          <cell r="AE1167"/>
          <cell r="AF1167"/>
          <cell r="AG1167"/>
          <cell r="AH1167"/>
          <cell r="AI1167"/>
          <cell r="AJ1167"/>
          <cell r="AK1167"/>
          <cell r="AL1167"/>
          <cell r="AM1167"/>
          <cell r="AN1167"/>
          <cell r="AO1167" t="e">
            <v>#N/A</v>
          </cell>
          <cell r="AP1167"/>
          <cell r="AQ1167"/>
          <cell r="AR1167"/>
          <cell r="AS1167"/>
          <cell r="AT1167"/>
          <cell r="AU1167"/>
          <cell r="AV1167"/>
          <cell r="AW1167"/>
          <cell r="AX1167" t="str">
            <v/>
          </cell>
          <cell r="AY1167"/>
          <cell r="AZ1167"/>
          <cell r="BA1167"/>
          <cell r="BB1167"/>
          <cell r="BC1167"/>
          <cell r="BD1167"/>
          <cell r="BE1167"/>
          <cell r="BF1167"/>
          <cell r="BG1167"/>
          <cell r="BH1167"/>
          <cell r="BI1167"/>
          <cell r="BJ1167"/>
          <cell r="BK1167"/>
          <cell r="BL1167"/>
          <cell r="BM1167"/>
          <cell r="BN1167"/>
          <cell r="BO1167"/>
          <cell r="BP1167"/>
          <cell r="BQ1167"/>
          <cell r="BR1167"/>
          <cell r="BS1167"/>
          <cell r="BU1167"/>
          <cell r="BV1167"/>
          <cell r="BW1167"/>
          <cell r="BX1167"/>
          <cell r="BY1167"/>
          <cell r="BZ1167"/>
          <cell r="CA1167"/>
          <cell r="CB1167"/>
          <cell r="CC1167"/>
        </row>
        <row r="1168">
          <cell r="C1168"/>
          <cell r="D1168"/>
          <cell r="E1168"/>
          <cell r="F1168"/>
          <cell r="G1168"/>
          <cell r="H1168"/>
          <cell r="I1168"/>
          <cell r="J1168"/>
          <cell r="K1168"/>
          <cell r="L1168"/>
          <cell r="M1168"/>
          <cell r="N1168"/>
          <cell r="O1168"/>
          <cell r="P1168"/>
          <cell r="Q1168"/>
          <cell r="R1168"/>
          <cell r="S1168"/>
          <cell r="T1168"/>
          <cell r="U1168"/>
          <cell r="V1168"/>
          <cell r="W1168" t="str">
            <v/>
          </cell>
          <cell r="X1168"/>
          <cell r="Y1168"/>
          <cell r="Z1168"/>
          <cell r="AA1168"/>
          <cell r="AB1168"/>
          <cell r="AC1168"/>
          <cell r="AD1168"/>
          <cell r="AE1168"/>
          <cell r="AF1168"/>
          <cell r="AG1168"/>
          <cell r="AH1168"/>
          <cell r="AI1168"/>
          <cell r="AJ1168"/>
          <cell r="AK1168"/>
          <cell r="AL1168"/>
          <cell r="AM1168"/>
          <cell r="AN1168"/>
          <cell r="AO1168" t="e">
            <v>#N/A</v>
          </cell>
          <cell r="AP1168"/>
          <cell r="AQ1168"/>
          <cell r="AR1168"/>
          <cell r="AS1168"/>
          <cell r="AT1168"/>
          <cell r="AU1168"/>
          <cell r="AV1168"/>
          <cell r="AW1168"/>
          <cell r="AX1168" t="str">
            <v/>
          </cell>
          <cell r="AY1168"/>
          <cell r="AZ1168"/>
          <cell r="BA1168"/>
          <cell r="BB1168"/>
          <cell r="BC1168"/>
          <cell r="BD1168"/>
          <cell r="BE1168"/>
          <cell r="BF1168"/>
          <cell r="BG1168"/>
          <cell r="BH1168"/>
          <cell r="BI1168"/>
          <cell r="BJ1168"/>
          <cell r="BK1168"/>
          <cell r="BL1168"/>
          <cell r="BM1168"/>
          <cell r="BN1168"/>
          <cell r="BO1168"/>
          <cell r="BP1168"/>
          <cell r="BQ1168"/>
          <cell r="BR1168"/>
          <cell r="BS1168"/>
          <cell r="BU1168"/>
          <cell r="BV1168"/>
          <cell r="BW1168"/>
          <cell r="BX1168"/>
          <cell r="BY1168"/>
          <cell r="BZ1168"/>
          <cell r="CA1168"/>
          <cell r="CB1168"/>
          <cell r="CC1168"/>
        </row>
        <row r="1169">
          <cell r="C1169"/>
          <cell r="D1169"/>
          <cell r="E1169"/>
          <cell r="F1169"/>
          <cell r="G1169"/>
          <cell r="H1169"/>
          <cell r="I1169"/>
          <cell r="J1169"/>
          <cell r="K1169"/>
          <cell r="L1169"/>
          <cell r="M1169"/>
          <cell r="N1169"/>
          <cell r="O1169"/>
          <cell r="P1169"/>
          <cell r="Q1169"/>
          <cell r="R1169"/>
          <cell r="S1169"/>
          <cell r="T1169"/>
          <cell r="U1169"/>
          <cell r="V1169"/>
          <cell r="W1169" t="str">
            <v/>
          </cell>
          <cell r="X1169"/>
          <cell r="Y1169"/>
          <cell r="Z1169"/>
          <cell r="AA1169"/>
          <cell r="AB1169"/>
          <cell r="AC1169"/>
          <cell r="AD1169"/>
          <cell r="AE1169"/>
          <cell r="AF1169"/>
          <cell r="AG1169"/>
          <cell r="AH1169"/>
          <cell r="AI1169"/>
          <cell r="AJ1169"/>
          <cell r="AK1169"/>
          <cell r="AL1169"/>
          <cell r="AM1169"/>
          <cell r="AN1169"/>
          <cell r="AO1169" t="e">
            <v>#N/A</v>
          </cell>
          <cell r="AP1169"/>
          <cell r="AQ1169"/>
          <cell r="AR1169"/>
          <cell r="AS1169"/>
          <cell r="AT1169"/>
          <cell r="AU1169"/>
          <cell r="AV1169"/>
          <cell r="AW1169"/>
          <cell r="AX1169" t="str">
            <v/>
          </cell>
          <cell r="AY1169"/>
          <cell r="AZ1169"/>
          <cell r="BA1169"/>
          <cell r="BB1169"/>
          <cell r="BC1169"/>
          <cell r="BD1169"/>
          <cell r="BE1169"/>
          <cell r="BF1169"/>
          <cell r="BG1169"/>
          <cell r="BH1169"/>
          <cell r="BI1169"/>
          <cell r="BJ1169"/>
          <cell r="BK1169"/>
          <cell r="BL1169"/>
          <cell r="BM1169"/>
          <cell r="BN1169"/>
          <cell r="BO1169"/>
          <cell r="BP1169"/>
          <cell r="BQ1169"/>
          <cell r="BR1169"/>
          <cell r="BS1169"/>
          <cell r="BU1169"/>
          <cell r="BV1169"/>
          <cell r="BW1169"/>
          <cell r="BX1169"/>
          <cell r="BY1169"/>
          <cell r="BZ1169"/>
          <cell r="CA1169"/>
          <cell r="CB1169"/>
          <cell r="CC1169"/>
        </row>
        <row r="1170">
          <cell r="C1170"/>
          <cell r="D1170"/>
          <cell r="E1170"/>
          <cell r="F1170"/>
          <cell r="G1170"/>
          <cell r="H1170"/>
          <cell r="I1170"/>
          <cell r="J1170"/>
          <cell r="K1170"/>
          <cell r="L1170"/>
          <cell r="M1170"/>
          <cell r="N1170"/>
          <cell r="O1170"/>
          <cell r="P1170"/>
          <cell r="Q1170"/>
          <cell r="R1170"/>
          <cell r="S1170"/>
          <cell r="T1170"/>
          <cell r="U1170"/>
          <cell r="V1170"/>
          <cell r="W1170" t="str">
            <v/>
          </cell>
          <cell r="X1170"/>
          <cell r="Y1170"/>
          <cell r="Z1170"/>
          <cell r="AA1170"/>
          <cell r="AB1170"/>
          <cell r="AC1170"/>
          <cell r="AD1170"/>
          <cell r="AE1170"/>
          <cell r="AF1170"/>
          <cell r="AG1170"/>
          <cell r="AH1170"/>
          <cell r="AI1170"/>
          <cell r="AJ1170"/>
          <cell r="AK1170"/>
          <cell r="AL1170"/>
          <cell r="AM1170"/>
          <cell r="AN1170"/>
          <cell r="AO1170" t="e">
            <v>#N/A</v>
          </cell>
          <cell r="AP1170"/>
          <cell r="AQ1170"/>
          <cell r="AR1170"/>
          <cell r="AS1170"/>
          <cell r="AT1170"/>
          <cell r="AU1170"/>
          <cell r="AV1170"/>
          <cell r="AW1170"/>
          <cell r="AX1170" t="str">
            <v/>
          </cell>
          <cell r="AY1170"/>
          <cell r="AZ1170"/>
          <cell r="BA1170"/>
          <cell r="BB1170"/>
          <cell r="BC1170"/>
          <cell r="BD1170"/>
          <cell r="BE1170"/>
          <cell r="BF1170"/>
          <cell r="BG1170"/>
          <cell r="BH1170"/>
          <cell r="BI1170"/>
          <cell r="BJ1170"/>
          <cell r="BK1170"/>
          <cell r="BL1170"/>
          <cell r="BM1170"/>
          <cell r="BN1170"/>
          <cell r="BO1170"/>
          <cell r="BP1170"/>
          <cell r="BQ1170"/>
          <cell r="BR1170"/>
          <cell r="BS1170"/>
          <cell r="BU1170"/>
          <cell r="BV1170"/>
          <cell r="BW1170"/>
          <cell r="BX1170"/>
          <cell r="BY1170"/>
          <cell r="BZ1170"/>
          <cell r="CA1170"/>
          <cell r="CB1170"/>
          <cell r="CC1170"/>
        </row>
        <row r="1171">
          <cell r="C1171"/>
          <cell r="D1171"/>
          <cell r="E1171"/>
          <cell r="F1171"/>
          <cell r="G1171"/>
          <cell r="H1171"/>
          <cell r="I1171"/>
          <cell r="J1171"/>
          <cell r="K1171"/>
          <cell r="L1171"/>
          <cell r="M1171"/>
          <cell r="N1171"/>
          <cell r="O1171"/>
          <cell r="P1171"/>
          <cell r="Q1171"/>
          <cell r="R1171"/>
          <cell r="S1171"/>
          <cell r="T1171"/>
          <cell r="U1171"/>
          <cell r="V1171"/>
          <cell r="W1171" t="str">
            <v/>
          </cell>
          <cell r="X1171"/>
          <cell r="Y1171"/>
          <cell r="Z1171"/>
          <cell r="AA1171"/>
          <cell r="AB1171"/>
          <cell r="AC1171"/>
          <cell r="AD1171"/>
          <cell r="AE1171"/>
          <cell r="AF1171"/>
          <cell r="AG1171"/>
          <cell r="AH1171"/>
          <cell r="AI1171"/>
          <cell r="AJ1171"/>
          <cell r="AK1171"/>
          <cell r="AL1171"/>
          <cell r="AM1171"/>
          <cell r="AN1171"/>
          <cell r="AO1171" t="e">
            <v>#N/A</v>
          </cell>
          <cell r="AP1171"/>
          <cell r="AQ1171"/>
          <cell r="AR1171"/>
          <cell r="AS1171"/>
          <cell r="AT1171"/>
          <cell r="AU1171"/>
          <cell r="AV1171"/>
          <cell r="AW1171"/>
          <cell r="AX1171" t="str">
            <v/>
          </cell>
          <cell r="AY1171"/>
          <cell r="AZ1171"/>
          <cell r="BA1171"/>
          <cell r="BB1171"/>
          <cell r="BC1171"/>
          <cell r="BD1171"/>
          <cell r="BE1171"/>
          <cell r="BF1171"/>
          <cell r="BG1171"/>
          <cell r="BH1171"/>
          <cell r="BI1171"/>
          <cell r="BJ1171"/>
          <cell r="BK1171"/>
          <cell r="BL1171"/>
          <cell r="BM1171"/>
          <cell r="BN1171"/>
          <cell r="BO1171"/>
          <cell r="BP1171"/>
          <cell r="BQ1171"/>
          <cell r="BR1171"/>
          <cell r="BS1171"/>
          <cell r="BU1171"/>
          <cell r="BV1171"/>
          <cell r="BW1171"/>
          <cell r="BX1171"/>
          <cell r="BY1171"/>
          <cell r="BZ1171"/>
          <cell r="CA1171"/>
          <cell r="CB1171"/>
          <cell r="CC1171"/>
        </row>
        <row r="1172">
          <cell r="C1172"/>
          <cell r="D1172"/>
          <cell r="E1172"/>
          <cell r="F1172"/>
          <cell r="G1172"/>
          <cell r="H1172"/>
          <cell r="I1172"/>
          <cell r="J1172"/>
          <cell r="K1172"/>
          <cell r="L1172"/>
          <cell r="M1172"/>
          <cell r="N1172"/>
          <cell r="O1172"/>
          <cell r="P1172"/>
          <cell r="Q1172"/>
          <cell r="R1172"/>
          <cell r="S1172"/>
          <cell r="T1172"/>
          <cell r="U1172"/>
          <cell r="V1172"/>
          <cell r="W1172" t="str">
            <v/>
          </cell>
          <cell r="X1172"/>
          <cell r="Y1172"/>
          <cell r="Z1172"/>
          <cell r="AA1172"/>
          <cell r="AB1172"/>
          <cell r="AC1172"/>
          <cell r="AD1172"/>
          <cell r="AE1172"/>
          <cell r="AF1172"/>
          <cell r="AG1172"/>
          <cell r="AH1172"/>
          <cell r="AI1172"/>
          <cell r="AJ1172"/>
          <cell r="AK1172"/>
          <cell r="AL1172"/>
          <cell r="AM1172"/>
          <cell r="AN1172"/>
          <cell r="AO1172" t="e">
            <v>#N/A</v>
          </cell>
          <cell r="AP1172"/>
          <cell r="AQ1172"/>
          <cell r="AR1172"/>
          <cell r="AS1172"/>
          <cell r="AT1172"/>
          <cell r="AU1172"/>
          <cell r="AV1172"/>
          <cell r="AW1172"/>
          <cell r="AX1172" t="str">
            <v/>
          </cell>
          <cell r="AY1172"/>
          <cell r="AZ1172"/>
          <cell r="BA1172"/>
          <cell r="BB1172"/>
          <cell r="BC1172"/>
          <cell r="BD1172"/>
          <cell r="BE1172"/>
          <cell r="BF1172"/>
          <cell r="BG1172"/>
          <cell r="BH1172"/>
          <cell r="BI1172"/>
          <cell r="BJ1172"/>
          <cell r="BK1172"/>
          <cell r="BL1172"/>
          <cell r="BM1172"/>
          <cell r="BN1172"/>
          <cell r="BO1172"/>
          <cell r="BP1172"/>
          <cell r="BQ1172"/>
          <cell r="BR1172"/>
          <cell r="BS1172"/>
          <cell r="BU1172"/>
          <cell r="BV1172"/>
          <cell r="BW1172"/>
          <cell r="BX1172"/>
          <cell r="BY1172"/>
          <cell r="BZ1172"/>
          <cell r="CA1172"/>
          <cell r="CB1172"/>
          <cell r="CC1172"/>
        </row>
        <row r="1173">
          <cell r="C1173"/>
          <cell r="D1173"/>
          <cell r="E1173"/>
          <cell r="F1173"/>
          <cell r="G1173"/>
          <cell r="H1173"/>
          <cell r="I1173"/>
          <cell r="J1173"/>
          <cell r="K1173"/>
          <cell r="L1173"/>
          <cell r="M1173"/>
          <cell r="N1173"/>
          <cell r="O1173"/>
          <cell r="P1173"/>
          <cell r="Q1173"/>
          <cell r="R1173"/>
          <cell r="S1173"/>
          <cell r="T1173"/>
          <cell r="U1173"/>
          <cell r="V1173"/>
          <cell r="W1173" t="str">
            <v/>
          </cell>
          <cell r="X1173"/>
          <cell r="Y1173"/>
          <cell r="Z1173"/>
          <cell r="AA1173"/>
          <cell r="AB1173"/>
          <cell r="AC1173"/>
          <cell r="AD1173"/>
          <cell r="AE1173"/>
          <cell r="AF1173"/>
          <cell r="AG1173"/>
          <cell r="AH1173"/>
          <cell r="AI1173"/>
          <cell r="AJ1173"/>
          <cell r="AK1173"/>
          <cell r="AL1173"/>
          <cell r="AM1173"/>
          <cell r="AN1173"/>
          <cell r="AO1173" t="e">
            <v>#N/A</v>
          </cell>
          <cell r="AP1173"/>
          <cell r="AQ1173"/>
          <cell r="AR1173"/>
          <cell r="AS1173"/>
          <cell r="AT1173"/>
          <cell r="AU1173"/>
          <cell r="AV1173"/>
          <cell r="AW1173"/>
          <cell r="AX1173" t="str">
            <v/>
          </cell>
          <cell r="AY1173"/>
          <cell r="AZ1173"/>
          <cell r="BA1173"/>
          <cell r="BB1173"/>
          <cell r="BC1173"/>
          <cell r="BD1173"/>
          <cell r="BE1173"/>
          <cell r="BF1173"/>
          <cell r="BG1173"/>
          <cell r="BH1173"/>
          <cell r="BI1173"/>
          <cell r="BJ1173"/>
          <cell r="BK1173"/>
          <cell r="BL1173"/>
          <cell r="BM1173"/>
          <cell r="BN1173"/>
          <cell r="BO1173"/>
          <cell r="BP1173"/>
          <cell r="BQ1173"/>
          <cell r="BR1173"/>
          <cell r="BS1173"/>
          <cell r="BU1173"/>
          <cell r="BV1173"/>
          <cell r="BW1173"/>
          <cell r="BX1173"/>
          <cell r="BY1173"/>
          <cell r="BZ1173"/>
          <cell r="CA1173"/>
          <cell r="CB1173"/>
          <cell r="CC1173"/>
        </row>
        <row r="1174">
          <cell r="C1174"/>
          <cell r="D1174"/>
          <cell r="E1174"/>
          <cell r="F1174"/>
          <cell r="G1174"/>
          <cell r="H1174"/>
          <cell r="I1174"/>
          <cell r="J1174"/>
          <cell r="K1174"/>
          <cell r="L1174"/>
          <cell r="M1174"/>
          <cell r="N1174"/>
          <cell r="O1174"/>
          <cell r="P1174"/>
          <cell r="Q1174"/>
          <cell r="R1174"/>
          <cell r="S1174"/>
          <cell r="T1174"/>
          <cell r="U1174"/>
          <cell r="V1174"/>
          <cell r="W1174" t="str">
            <v/>
          </cell>
          <cell r="X1174"/>
          <cell r="Y1174"/>
          <cell r="Z1174"/>
          <cell r="AA1174"/>
          <cell r="AB1174"/>
          <cell r="AC1174"/>
          <cell r="AD1174"/>
          <cell r="AE1174"/>
          <cell r="AF1174"/>
          <cell r="AG1174"/>
          <cell r="AH1174"/>
          <cell r="AI1174"/>
          <cell r="AJ1174"/>
          <cell r="AK1174"/>
          <cell r="AL1174"/>
          <cell r="AM1174"/>
          <cell r="AN1174"/>
          <cell r="AO1174" t="e">
            <v>#N/A</v>
          </cell>
          <cell r="AP1174"/>
          <cell r="AQ1174"/>
          <cell r="AR1174"/>
          <cell r="AS1174"/>
          <cell r="AT1174"/>
          <cell r="AU1174"/>
          <cell r="AV1174"/>
          <cell r="AW1174"/>
          <cell r="AX1174" t="str">
            <v/>
          </cell>
          <cell r="AY1174"/>
          <cell r="AZ1174"/>
          <cell r="BA1174"/>
          <cell r="BB1174"/>
          <cell r="BC1174"/>
          <cell r="BD1174"/>
          <cell r="BE1174"/>
          <cell r="BF1174"/>
          <cell r="BG1174"/>
          <cell r="BH1174"/>
          <cell r="BI1174"/>
          <cell r="BJ1174"/>
          <cell r="BK1174"/>
          <cell r="BL1174"/>
          <cell r="BM1174"/>
          <cell r="BN1174"/>
          <cell r="BO1174"/>
          <cell r="BP1174"/>
          <cell r="BQ1174"/>
          <cell r="BR1174"/>
          <cell r="BS1174"/>
          <cell r="BU1174"/>
          <cell r="BV1174"/>
          <cell r="BW1174"/>
          <cell r="BX1174"/>
          <cell r="BY1174"/>
          <cell r="BZ1174"/>
          <cell r="CA1174"/>
          <cell r="CB1174"/>
          <cell r="CC1174"/>
        </row>
        <row r="1175">
          <cell r="C1175"/>
          <cell r="D1175"/>
          <cell r="E1175"/>
          <cell r="F1175"/>
          <cell r="G1175"/>
          <cell r="H1175"/>
          <cell r="I1175"/>
          <cell r="J1175"/>
          <cell r="K1175"/>
          <cell r="L1175"/>
          <cell r="M1175"/>
          <cell r="N1175"/>
          <cell r="O1175"/>
          <cell r="P1175"/>
          <cell r="Q1175"/>
          <cell r="R1175"/>
          <cell r="S1175"/>
          <cell r="T1175"/>
          <cell r="U1175"/>
          <cell r="V1175"/>
          <cell r="W1175" t="str">
            <v/>
          </cell>
          <cell r="X1175"/>
          <cell r="Y1175"/>
          <cell r="Z1175"/>
          <cell r="AA1175"/>
          <cell r="AB1175"/>
          <cell r="AC1175"/>
          <cell r="AD1175"/>
          <cell r="AE1175"/>
          <cell r="AF1175"/>
          <cell r="AG1175"/>
          <cell r="AH1175"/>
          <cell r="AI1175"/>
          <cell r="AJ1175"/>
          <cell r="AK1175"/>
          <cell r="AL1175"/>
          <cell r="AM1175"/>
          <cell r="AN1175"/>
          <cell r="AO1175" t="e">
            <v>#N/A</v>
          </cell>
          <cell r="AP1175"/>
          <cell r="AQ1175"/>
          <cell r="AR1175"/>
          <cell r="AS1175"/>
          <cell r="AT1175"/>
          <cell r="AU1175"/>
          <cell r="AV1175"/>
          <cell r="AW1175"/>
          <cell r="AX1175" t="str">
            <v/>
          </cell>
          <cell r="AY1175"/>
          <cell r="AZ1175"/>
          <cell r="BA1175"/>
          <cell r="BB1175"/>
          <cell r="BC1175"/>
          <cell r="BD1175"/>
          <cell r="BE1175"/>
          <cell r="BF1175"/>
          <cell r="BG1175"/>
          <cell r="BH1175"/>
          <cell r="BI1175"/>
          <cell r="BJ1175"/>
          <cell r="BK1175"/>
          <cell r="BL1175"/>
          <cell r="BM1175"/>
          <cell r="BN1175"/>
          <cell r="BO1175"/>
          <cell r="BP1175"/>
          <cell r="BQ1175"/>
          <cell r="BR1175"/>
          <cell r="BS1175"/>
          <cell r="BU1175"/>
          <cell r="BV1175"/>
          <cell r="BW1175"/>
          <cell r="BX1175"/>
          <cell r="BY1175"/>
          <cell r="BZ1175"/>
          <cell r="CA1175"/>
          <cell r="CB1175"/>
          <cell r="CC1175"/>
        </row>
        <row r="1176">
          <cell r="C1176"/>
          <cell r="D1176"/>
          <cell r="E1176"/>
          <cell r="F1176"/>
          <cell r="G1176"/>
          <cell r="H1176"/>
          <cell r="I1176"/>
          <cell r="J1176"/>
          <cell r="K1176"/>
          <cell r="L1176"/>
          <cell r="M1176"/>
          <cell r="N1176"/>
          <cell r="O1176"/>
          <cell r="P1176"/>
          <cell r="Q1176"/>
          <cell r="R1176"/>
          <cell r="S1176"/>
          <cell r="T1176"/>
          <cell r="U1176"/>
          <cell r="V1176"/>
          <cell r="W1176" t="str">
            <v/>
          </cell>
          <cell r="X1176"/>
          <cell r="Y1176"/>
          <cell r="Z1176"/>
          <cell r="AA1176"/>
          <cell r="AB1176"/>
          <cell r="AC1176"/>
          <cell r="AD1176"/>
          <cell r="AE1176"/>
          <cell r="AF1176"/>
          <cell r="AG1176"/>
          <cell r="AH1176"/>
          <cell r="AI1176"/>
          <cell r="AJ1176"/>
          <cell r="AK1176"/>
          <cell r="AL1176"/>
          <cell r="AM1176"/>
          <cell r="AN1176"/>
          <cell r="AO1176" t="e">
            <v>#N/A</v>
          </cell>
          <cell r="AP1176"/>
          <cell r="AQ1176"/>
          <cell r="AR1176"/>
          <cell r="AS1176"/>
          <cell r="AT1176"/>
          <cell r="AU1176"/>
          <cell r="AV1176"/>
          <cell r="AW1176"/>
          <cell r="AX1176" t="str">
            <v/>
          </cell>
          <cell r="AY1176"/>
          <cell r="AZ1176"/>
          <cell r="BA1176"/>
          <cell r="BB1176"/>
          <cell r="BC1176"/>
          <cell r="BD1176"/>
          <cell r="BE1176"/>
          <cell r="BF1176"/>
          <cell r="BG1176"/>
          <cell r="BH1176"/>
          <cell r="BI1176"/>
          <cell r="BJ1176"/>
          <cell r="BK1176"/>
          <cell r="BL1176"/>
          <cell r="BM1176"/>
          <cell r="BN1176"/>
          <cell r="BO1176"/>
          <cell r="BP1176"/>
          <cell r="BQ1176"/>
          <cell r="BR1176"/>
          <cell r="BS1176"/>
          <cell r="BU1176"/>
          <cell r="BV1176"/>
          <cell r="BW1176"/>
          <cell r="BX1176"/>
          <cell r="BY1176"/>
          <cell r="BZ1176"/>
          <cell r="CA1176"/>
          <cell r="CB1176"/>
          <cell r="CC1176"/>
        </row>
        <row r="1177">
          <cell r="C1177"/>
          <cell r="D1177"/>
          <cell r="E1177"/>
          <cell r="F1177"/>
          <cell r="G1177"/>
          <cell r="H1177"/>
          <cell r="I1177"/>
          <cell r="J1177"/>
          <cell r="K1177"/>
          <cell r="L1177"/>
          <cell r="M1177"/>
          <cell r="N1177"/>
          <cell r="O1177"/>
          <cell r="P1177"/>
          <cell r="Q1177"/>
          <cell r="R1177"/>
          <cell r="S1177"/>
          <cell r="T1177"/>
          <cell r="U1177"/>
          <cell r="V1177"/>
          <cell r="W1177" t="str">
            <v/>
          </cell>
          <cell r="X1177"/>
          <cell r="Y1177"/>
          <cell r="Z1177"/>
          <cell r="AA1177"/>
          <cell r="AB1177"/>
          <cell r="AC1177"/>
          <cell r="AD1177"/>
          <cell r="AE1177"/>
          <cell r="AF1177"/>
          <cell r="AG1177"/>
          <cell r="AH1177"/>
          <cell r="AI1177"/>
          <cell r="AJ1177"/>
          <cell r="AK1177"/>
          <cell r="AL1177"/>
          <cell r="AM1177"/>
          <cell r="AN1177"/>
          <cell r="AO1177" t="e">
            <v>#N/A</v>
          </cell>
          <cell r="AP1177"/>
          <cell r="AQ1177"/>
          <cell r="AR1177"/>
          <cell r="AS1177"/>
          <cell r="AT1177"/>
          <cell r="AU1177"/>
          <cell r="AV1177"/>
          <cell r="AW1177"/>
          <cell r="AX1177" t="str">
            <v/>
          </cell>
          <cell r="AY1177"/>
          <cell r="AZ1177"/>
          <cell r="BA1177"/>
          <cell r="BB1177"/>
          <cell r="BC1177"/>
          <cell r="BD1177"/>
          <cell r="BE1177"/>
          <cell r="BF1177"/>
          <cell r="BG1177"/>
          <cell r="BH1177"/>
          <cell r="BI1177"/>
          <cell r="BJ1177"/>
          <cell r="BK1177"/>
          <cell r="BL1177"/>
          <cell r="BM1177"/>
          <cell r="BN1177"/>
          <cell r="BO1177"/>
          <cell r="BP1177"/>
          <cell r="BQ1177"/>
          <cell r="BR1177"/>
          <cell r="BS1177"/>
          <cell r="BU1177"/>
          <cell r="BV1177"/>
          <cell r="BW1177"/>
          <cell r="BX1177"/>
          <cell r="BY1177"/>
          <cell r="BZ1177"/>
          <cell r="CA1177"/>
          <cell r="CB1177"/>
          <cell r="CC1177"/>
        </row>
        <row r="1178">
          <cell r="C1178"/>
          <cell r="D1178"/>
          <cell r="E1178"/>
          <cell r="F1178"/>
          <cell r="G1178"/>
          <cell r="H1178"/>
          <cell r="I1178"/>
          <cell r="J1178"/>
          <cell r="K1178"/>
          <cell r="L1178"/>
          <cell r="M1178"/>
          <cell r="N1178"/>
          <cell r="O1178"/>
          <cell r="P1178"/>
          <cell r="Q1178"/>
          <cell r="R1178"/>
          <cell r="S1178"/>
          <cell r="T1178"/>
          <cell r="U1178"/>
          <cell r="V1178"/>
          <cell r="W1178" t="str">
            <v/>
          </cell>
          <cell r="X1178"/>
          <cell r="Y1178"/>
          <cell r="Z1178"/>
          <cell r="AA1178"/>
          <cell r="AB1178"/>
          <cell r="AC1178"/>
          <cell r="AD1178"/>
          <cell r="AE1178"/>
          <cell r="AF1178"/>
          <cell r="AG1178"/>
          <cell r="AH1178"/>
          <cell r="AI1178"/>
          <cell r="AJ1178"/>
          <cell r="AK1178"/>
          <cell r="AL1178"/>
          <cell r="AM1178"/>
          <cell r="AN1178"/>
          <cell r="AO1178" t="e">
            <v>#N/A</v>
          </cell>
          <cell r="AP1178"/>
          <cell r="AQ1178"/>
          <cell r="AR1178"/>
          <cell r="AS1178"/>
          <cell r="AT1178"/>
          <cell r="AU1178"/>
          <cell r="AV1178"/>
          <cell r="AW1178"/>
          <cell r="AX1178" t="str">
            <v/>
          </cell>
          <cell r="AY1178"/>
          <cell r="AZ1178"/>
          <cell r="BA1178"/>
          <cell r="BB1178"/>
          <cell r="BC1178"/>
          <cell r="BD1178"/>
          <cell r="BE1178"/>
          <cell r="BF1178"/>
          <cell r="BG1178"/>
          <cell r="BH1178"/>
          <cell r="BI1178"/>
          <cell r="BJ1178"/>
          <cell r="BK1178"/>
          <cell r="BL1178"/>
          <cell r="BM1178"/>
          <cell r="BN1178"/>
          <cell r="BO1178"/>
          <cell r="BP1178"/>
          <cell r="BQ1178"/>
          <cell r="BR1178"/>
          <cell r="BS1178"/>
          <cell r="BU1178"/>
          <cell r="BV1178"/>
          <cell r="BW1178"/>
          <cell r="BX1178"/>
          <cell r="BY1178"/>
          <cell r="BZ1178"/>
          <cell r="CA1178"/>
          <cell r="CB1178"/>
          <cell r="CC1178"/>
        </row>
        <row r="1179">
          <cell r="C1179"/>
          <cell r="D1179"/>
          <cell r="E1179"/>
          <cell r="F1179"/>
          <cell r="G1179"/>
          <cell r="H1179"/>
          <cell r="I1179"/>
          <cell r="J1179"/>
          <cell r="K1179"/>
          <cell r="L1179"/>
          <cell r="M1179"/>
          <cell r="N1179"/>
          <cell r="O1179"/>
          <cell r="P1179"/>
          <cell r="Q1179"/>
          <cell r="R1179"/>
          <cell r="S1179"/>
          <cell r="T1179"/>
          <cell r="U1179"/>
          <cell r="V1179"/>
          <cell r="W1179" t="str">
            <v/>
          </cell>
          <cell r="X1179"/>
          <cell r="Y1179"/>
          <cell r="Z1179"/>
          <cell r="AA1179"/>
          <cell r="AB1179"/>
          <cell r="AC1179"/>
          <cell r="AD1179"/>
          <cell r="AE1179"/>
          <cell r="AF1179"/>
          <cell r="AG1179"/>
          <cell r="AH1179"/>
          <cell r="AI1179"/>
          <cell r="AJ1179"/>
          <cell r="AK1179"/>
          <cell r="AL1179"/>
          <cell r="AM1179"/>
          <cell r="AN1179"/>
          <cell r="AO1179" t="e">
            <v>#N/A</v>
          </cell>
          <cell r="AP1179"/>
          <cell r="AQ1179"/>
          <cell r="AR1179"/>
          <cell r="AS1179"/>
          <cell r="AT1179"/>
          <cell r="AU1179"/>
          <cell r="AV1179"/>
          <cell r="AW1179"/>
          <cell r="AX1179" t="str">
            <v/>
          </cell>
          <cell r="AY1179"/>
          <cell r="AZ1179"/>
          <cell r="BA1179"/>
          <cell r="BB1179"/>
          <cell r="BC1179"/>
          <cell r="BD1179"/>
          <cell r="BE1179"/>
          <cell r="BF1179"/>
          <cell r="BG1179"/>
          <cell r="BH1179"/>
          <cell r="BI1179"/>
          <cell r="BJ1179"/>
          <cell r="BK1179"/>
          <cell r="BL1179"/>
          <cell r="BM1179"/>
          <cell r="BN1179"/>
          <cell r="BO1179"/>
          <cell r="BP1179"/>
          <cell r="BQ1179"/>
          <cell r="BR1179"/>
          <cell r="BS1179"/>
          <cell r="BU1179"/>
          <cell r="BV1179"/>
          <cell r="BW1179"/>
          <cell r="BX1179"/>
          <cell r="BY1179"/>
          <cell r="BZ1179"/>
          <cell r="CA1179"/>
          <cell r="CB1179"/>
          <cell r="CC1179"/>
        </row>
        <row r="1180">
          <cell r="C1180"/>
          <cell r="D1180"/>
          <cell r="E1180"/>
          <cell r="F1180"/>
          <cell r="G1180"/>
          <cell r="H1180"/>
          <cell r="I1180"/>
          <cell r="J1180"/>
          <cell r="K1180"/>
          <cell r="L1180"/>
          <cell r="M1180"/>
          <cell r="N1180"/>
          <cell r="O1180"/>
          <cell r="P1180"/>
          <cell r="Q1180"/>
          <cell r="R1180"/>
          <cell r="S1180"/>
          <cell r="T1180"/>
          <cell r="U1180"/>
          <cell r="V1180"/>
          <cell r="W1180" t="str">
            <v/>
          </cell>
          <cell r="X1180"/>
          <cell r="Y1180"/>
          <cell r="Z1180"/>
          <cell r="AA1180"/>
          <cell r="AB1180"/>
          <cell r="AC1180"/>
          <cell r="AD1180"/>
          <cell r="AE1180"/>
          <cell r="AF1180"/>
          <cell r="AG1180"/>
          <cell r="AH1180"/>
          <cell r="AI1180"/>
          <cell r="AJ1180"/>
          <cell r="AK1180"/>
          <cell r="AL1180"/>
          <cell r="AM1180"/>
          <cell r="AN1180"/>
          <cell r="AO1180" t="e">
            <v>#N/A</v>
          </cell>
          <cell r="AP1180"/>
          <cell r="AQ1180"/>
          <cell r="AR1180"/>
          <cell r="AS1180"/>
          <cell r="AT1180"/>
          <cell r="AU1180"/>
          <cell r="AV1180"/>
          <cell r="AW1180"/>
          <cell r="AX1180" t="str">
            <v/>
          </cell>
          <cell r="AY1180"/>
          <cell r="AZ1180"/>
          <cell r="BA1180"/>
          <cell r="BB1180"/>
          <cell r="BC1180"/>
          <cell r="BD1180"/>
          <cell r="BE1180"/>
          <cell r="BF1180"/>
          <cell r="BG1180"/>
          <cell r="BH1180"/>
          <cell r="BI1180"/>
          <cell r="BJ1180"/>
          <cell r="BK1180"/>
          <cell r="BL1180"/>
          <cell r="BM1180"/>
          <cell r="BN1180"/>
          <cell r="BO1180"/>
          <cell r="BP1180"/>
          <cell r="BQ1180"/>
          <cell r="BR1180"/>
          <cell r="BS1180"/>
          <cell r="BU1180"/>
          <cell r="BV1180"/>
          <cell r="BW1180"/>
          <cell r="BX1180"/>
          <cell r="BY1180"/>
          <cell r="BZ1180"/>
          <cell r="CA1180"/>
          <cell r="CB1180"/>
          <cell r="CC1180"/>
        </row>
        <row r="1181">
          <cell r="C1181"/>
          <cell r="D1181"/>
          <cell r="E1181"/>
          <cell r="F1181"/>
          <cell r="G1181"/>
          <cell r="H1181"/>
          <cell r="I1181"/>
          <cell r="J1181"/>
          <cell r="K1181"/>
          <cell r="L1181"/>
          <cell r="M1181"/>
          <cell r="N1181"/>
          <cell r="O1181"/>
          <cell r="P1181"/>
          <cell r="Q1181"/>
          <cell r="R1181"/>
          <cell r="S1181"/>
          <cell r="T1181"/>
          <cell r="U1181"/>
          <cell r="V1181"/>
          <cell r="W1181" t="str">
            <v/>
          </cell>
          <cell r="X1181"/>
          <cell r="Y1181"/>
          <cell r="Z1181"/>
          <cell r="AA1181"/>
          <cell r="AB1181"/>
          <cell r="AC1181"/>
          <cell r="AD1181"/>
          <cell r="AE1181"/>
          <cell r="AF1181"/>
          <cell r="AG1181"/>
          <cell r="AH1181"/>
          <cell r="AI1181"/>
          <cell r="AJ1181"/>
          <cell r="AK1181"/>
          <cell r="AL1181"/>
          <cell r="AM1181"/>
          <cell r="AN1181"/>
          <cell r="AO1181" t="e">
            <v>#N/A</v>
          </cell>
          <cell r="AP1181"/>
          <cell r="AQ1181"/>
          <cell r="AR1181"/>
          <cell r="AS1181"/>
          <cell r="AT1181"/>
          <cell r="AU1181"/>
          <cell r="AV1181"/>
          <cell r="AW1181"/>
          <cell r="AX1181" t="str">
            <v/>
          </cell>
          <cell r="AY1181"/>
          <cell r="AZ1181"/>
          <cell r="BA1181"/>
          <cell r="BB1181"/>
          <cell r="BC1181"/>
          <cell r="BD1181"/>
          <cell r="BE1181"/>
          <cell r="BF1181"/>
          <cell r="BG1181"/>
          <cell r="BH1181"/>
          <cell r="BI1181"/>
          <cell r="BJ1181"/>
          <cell r="BK1181"/>
          <cell r="BL1181"/>
          <cell r="BM1181"/>
          <cell r="BN1181"/>
          <cell r="BO1181"/>
          <cell r="BP1181"/>
          <cell r="BQ1181"/>
          <cell r="BR1181"/>
          <cell r="BS1181"/>
          <cell r="BU1181"/>
          <cell r="BV1181"/>
          <cell r="BW1181"/>
          <cell r="BX1181"/>
          <cell r="BY1181"/>
          <cell r="BZ1181"/>
          <cell r="CA1181"/>
          <cell r="CB1181"/>
          <cell r="CC1181"/>
        </row>
        <row r="1182">
          <cell r="C1182"/>
          <cell r="D1182"/>
          <cell r="E1182"/>
          <cell r="F1182"/>
          <cell r="G1182"/>
          <cell r="H1182"/>
          <cell r="I1182"/>
          <cell r="J1182"/>
          <cell r="K1182"/>
          <cell r="L1182"/>
          <cell r="M1182"/>
          <cell r="N1182"/>
          <cell r="O1182"/>
          <cell r="P1182"/>
          <cell r="Q1182"/>
          <cell r="R1182"/>
          <cell r="S1182"/>
          <cell r="T1182"/>
          <cell r="U1182"/>
          <cell r="V1182"/>
          <cell r="W1182" t="str">
            <v/>
          </cell>
          <cell r="X1182"/>
          <cell r="Y1182"/>
          <cell r="Z1182"/>
          <cell r="AA1182"/>
          <cell r="AB1182"/>
          <cell r="AC1182"/>
          <cell r="AD1182"/>
          <cell r="AE1182"/>
          <cell r="AF1182"/>
          <cell r="AG1182"/>
          <cell r="AH1182"/>
          <cell r="AI1182"/>
          <cell r="AJ1182"/>
          <cell r="AK1182"/>
          <cell r="AL1182"/>
          <cell r="AM1182"/>
          <cell r="AN1182"/>
          <cell r="AO1182" t="e">
            <v>#N/A</v>
          </cell>
          <cell r="AP1182"/>
          <cell r="AQ1182"/>
          <cell r="AR1182"/>
          <cell r="AS1182"/>
          <cell r="AT1182"/>
          <cell r="AU1182"/>
          <cell r="AV1182"/>
          <cell r="AW1182"/>
          <cell r="AX1182" t="str">
            <v/>
          </cell>
          <cell r="AY1182"/>
          <cell r="AZ1182"/>
          <cell r="BA1182"/>
          <cell r="BB1182"/>
          <cell r="BC1182"/>
          <cell r="BD1182"/>
          <cell r="BE1182"/>
          <cell r="BF1182"/>
          <cell r="BG1182"/>
          <cell r="BH1182"/>
          <cell r="BI1182"/>
          <cell r="BJ1182"/>
          <cell r="BK1182"/>
          <cell r="BL1182"/>
          <cell r="BM1182"/>
          <cell r="BN1182"/>
          <cell r="BO1182"/>
          <cell r="BP1182"/>
          <cell r="BQ1182"/>
          <cell r="BR1182"/>
          <cell r="BS1182"/>
          <cell r="BU1182"/>
          <cell r="BV1182"/>
          <cell r="BW1182"/>
          <cell r="BX1182"/>
          <cell r="BY1182"/>
          <cell r="BZ1182"/>
          <cell r="CA1182"/>
          <cell r="CB1182"/>
          <cell r="CC1182"/>
        </row>
        <row r="1183">
          <cell r="C1183"/>
          <cell r="D1183"/>
          <cell r="E1183"/>
          <cell r="F1183"/>
          <cell r="G1183"/>
          <cell r="H1183"/>
          <cell r="I1183"/>
          <cell r="J1183"/>
          <cell r="K1183"/>
          <cell r="L1183"/>
          <cell r="M1183"/>
          <cell r="N1183"/>
          <cell r="O1183"/>
          <cell r="P1183"/>
          <cell r="Q1183"/>
          <cell r="R1183"/>
          <cell r="S1183"/>
          <cell r="T1183"/>
          <cell r="U1183"/>
          <cell r="V1183"/>
          <cell r="W1183" t="str">
            <v/>
          </cell>
          <cell r="X1183"/>
          <cell r="Y1183"/>
          <cell r="Z1183"/>
          <cell r="AA1183"/>
          <cell r="AB1183"/>
          <cell r="AC1183"/>
          <cell r="AD1183"/>
          <cell r="AE1183"/>
          <cell r="AF1183"/>
          <cell r="AG1183"/>
          <cell r="AH1183"/>
          <cell r="AI1183"/>
          <cell r="AJ1183"/>
          <cell r="AK1183"/>
          <cell r="AL1183"/>
          <cell r="AM1183"/>
          <cell r="AN1183"/>
          <cell r="AO1183" t="e">
            <v>#N/A</v>
          </cell>
          <cell r="AP1183"/>
          <cell r="AQ1183"/>
          <cell r="AR1183"/>
          <cell r="AS1183"/>
          <cell r="AT1183"/>
          <cell r="AU1183"/>
          <cell r="AV1183"/>
          <cell r="AW1183"/>
          <cell r="AX1183" t="str">
            <v/>
          </cell>
          <cell r="AY1183"/>
          <cell r="AZ1183"/>
          <cell r="BA1183"/>
          <cell r="BB1183"/>
          <cell r="BC1183"/>
          <cell r="BD1183"/>
          <cell r="BE1183"/>
          <cell r="BF1183"/>
          <cell r="BG1183"/>
          <cell r="BH1183"/>
          <cell r="BI1183"/>
          <cell r="BJ1183"/>
          <cell r="BK1183"/>
          <cell r="BL1183"/>
          <cell r="BM1183"/>
          <cell r="BN1183"/>
          <cell r="BO1183"/>
          <cell r="BP1183"/>
          <cell r="BQ1183"/>
          <cell r="BR1183"/>
          <cell r="BS1183"/>
          <cell r="BU1183"/>
          <cell r="BV1183"/>
          <cell r="BW1183"/>
          <cell r="BX1183"/>
          <cell r="BY1183"/>
          <cell r="BZ1183"/>
          <cell r="CA1183"/>
          <cell r="CB1183"/>
          <cell r="CC1183"/>
        </row>
        <row r="1184">
          <cell r="C1184"/>
          <cell r="D1184"/>
          <cell r="E1184"/>
          <cell r="F1184"/>
          <cell r="G1184"/>
          <cell r="H1184"/>
          <cell r="I1184"/>
          <cell r="J1184"/>
          <cell r="K1184"/>
          <cell r="L1184"/>
          <cell r="M1184"/>
          <cell r="N1184"/>
          <cell r="O1184"/>
          <cell r="P1184"/>
          <cell r="Q1184"/>
          <cell r="R1184"/>
          <cell r="S1184"/>
          <cell r="T1184"/>
          <cell r="U1184"/>
          <cell r="V1184"/>
          <cell r="W1184" t="str">
            <v/>
          </cell>
          <cell r="X1184"/>
          <cell r="Y1184"/>
          <cell r="Z1184"/>
          <cell r="AA1184"/>
          <cell r="AB1184"/>
          <cell r="AC1184"/>
          <cell r="AD1184"/>
          <cell r="AE1184"/>
          <cell r="AF1184"/>
          <cell r="AG1184"/>
          <cell r="AH1184"/>
          <cell r="AI1184"/>
          <cell r="AJ1184"/>
          <cell r="AK1184"/>
          <cell r="AL1184"/>
          <cell r="AM1184"/>
          <cell r="AN1184"/>
          <cell r="AO1184" t="e">
            <v>#N/A</v>
          </cell>
          <cell r="AP1184"/>
          <cell r="AQ1184"/>
          <cell r="AR1184"/>
          <cell r="AS1184"/>
          <cell r="AT1184"/>
          <cell r="AU1184"/>
          <cell r="AV1184"/>
          <cell r="AW1184"/>
          <cell r="AX1184" t="str">
            <v/>
          </cell>
          <cell r="AY1184"/>
          <cell r="AZ1184"/>
          <cell r="BA1184"/>
          <cell r="BB1184"/>
          <cell r="BC1184"/>
          <cell r="BD1184"/>
          <cell r="BE1184"/>
          <cell r="BF1184"/>
          <cell r="BG1184"/>
          <cell r="BH1184"/>
          <cell r="BI1184"/>
          <cell r="BJ1184"/>
          <cell r="BK1184"/>
          <cell r="BL1184"/>
          <cell r="BM1184"/>
          <cell r="BN1184"/>
          <cell r="BO1184"/>
          <cell r="BP1184"/>
          <cell r="BQ1184"/>
          <cell r="BR1184"/>
          <cell r="BS1184"/>
          <cell r="BU1184"/>
          <cell r="BV1184"/>
          <cell r="BW1184"/>
          <cell r="BX1184"/>
          <cell r="BY1184"/>
          <cell r="BZ1184"/>
          <cell r="CA1184"/>
          <cell r="CB1184"/>
          <cell r="CC1184"/>
        </row>
        <row r="1185">
          <cell r="C1185"/>
          <cell r="D1185"/>
          <cell r="E1185"/>
          <cell r="F1185"/>
          <cell r="G1185"/>
          <cell r="H1185"/>
          <cell r="I1185"/>
          <cell r="J1185"/>
          <cell r="K1185"/>
          <cell r="L1185"/>
          <cell r="M1185"/>
          <cell r="N1185"/>
          <cell r="O1185"/>
          <cell r="P1185"/>
          <cell r="Q1185"/>
          <cell r="R1185"/>
          <cell r="S1185"/>
          <cell r="T1185"/>
          <cell r="U1185"/>
          <cell r="V1185"/>
          <cell r="W1185" t="str">
            <v/>
          </cell>
          <cell r="X1185"/>
          <cell r="Y1185"/>
          <cell r="Z1185"/>
          <cell r="AA1185"/>
          <cell r="AB1185"/>
          <cell r="AC1185"/>
          <cell r="AD1185"/>
          <cell r="AE1185"/>
          <cell r="AF1185"/>
          <cell r="AG1185"/>
          <cell r="AH1185"/>
          <cell r="AI1185"/>
          <cell r="AJ1185"/>
          <cell r="AK1185"/>
          <cell r="AL1185"/>
          <cell r="AM1185"/>
          <cell r="AN1185"/>
          <cell r="AO1185" t="e">
            <v>#N/A</v>
          </cell>
          <cell r="AP1185"/>
          <cell r="AQ1185"/>
          <cell r="AR1185"/>
          <cell r="AS1185"/>
          <cell r="AT1185"/>
          <cell r="AU1185"/>
          <cell r="AV1185"/>
          <cell r="AW1185"/>
          <cell r="AX1185" t="str">
            <v/>
          </cell>
          <cell r="AY1185"/>
          <cell r="AZ1185"/>
          <cell r="BA1185"/>
          <cell r="BB1185"/>
          <cell r="BC1185"/>
          <cell r="BD1185"/>
          <cell r="BE1185"/>
          <cell r="BF1185"/>
          <cell r="BG1185"/>
          <cell r="BH1185"/>
          <cell r="BI1185"/>
          <cell r="BJ1185"/>
          <cell r="BK1185"/>
          <cell r="BL1185"/>
          <cell r="BM1185"/>
          <cell r="BN1185"/>
          <cell r="BO1185"/>
          <cell r="BP1185"/>
          <cell r="BQ1185"/>
          <cell r="BR1185"/>
          <cell r="BS1185"/>
          <cell r="BU1185"/>
          <cell r="BV1185"/>
          <cell r="BW1185"/>
          <cell r="BX1185"/>
          <cell r="BY1185"/>
          <cell r="BZ1185"/>
          <cell r="CA1185"/>
          <cell r="CB1185"/>
          <cell r="CC1185"/>
        </row>
        <row r="1186">
          <cell r="C1186"/>
          <cell r="D1186"/>
          <cell r="E1186"/>
          <cell r="F1186"/>
          <cell r="G1186"/>
          <cell r="H1186"/>
          <cell r="I1186"/>
          <cell r="J1186"/>
          <cell r="K1186"/>
          <cell r="L1186"/>
          <cell r="M1186"/>
          <cell r="N1186"/>
          <cell r="O1186"/>
          <cell r="P1186"/>
          <cell r="Q1186"/>
          <cell r="R1186"/>
          <cell r="S1186"/>
          <cell r="T1186"/>
          <cell r="U1186"/>
          <cell r="V1186"/>
          <cell r="W1186" t="str">
            <v/>
          </cell>
          <cell r="X1186"/>
          <cell r="Y1186"/>
          <cell r="Z1186"/>
          <cell r="AA1186"/>
          <cell r="AB1186"/>
          <cell r="AC1186"/>
          <cell r="AD1186"/>
          <cell r="AE1186"/>
          <cell r="AF1186"/>
          <cell r="AG1186"/>
          <cell r="AH1186"/>
          <cell r="AI1186"/>
          <cell r="AJ1186"/>
          <cell r="AK1186"/>
          <cell r="AL1186"/>
          <cell r="AM1186"/>
          <cell r="AN1186"/>
          <cell r="AO1186" t="e">
            <v>#N/A</v>
          </cell>
          <cell r="AP1186"/>
          <cell r="AQ1186"/>
          <cell r="AR1186"/>
          <cell r="AS1186"/>
          <cell r="AT1186"/>
          <cell r="AU1186"/>
          <cell r="AV1186"/>
          <cell r="AW1186"/>
          <cell r="AX1186" t="str">
            <v/>
          </cell>
          <cell r="AY1186"/>
          <cell r="AZ1186"/>
          <cell r="BA1186"/>
          <cell r="BB1186"/>
          <cell r="BC1186"/>
          <cell r="BD1186"/>
          <cell r="BE1186"/>
          <cell r="BF1186"/>
          <cell r="BG1186"/>
          <cell r="BH1186"/>
          <cell r="BI1186"/>
          <cell r="BJ1186"/>
          <cell r="BK1186"/>
          <cell r="BL1186"/>
          <cell r="BM1186"/>
          <cell r="BN1186"/>
          <cell r="BO1186"/>
          <cell r="BP1186"/>
          <cell r="BQ1186"/>
          <cell r="BR1186"/>
          <cell r="BS1186"/>
          <cell r="BU1186"/>
          <cell r="BV1186"/>
          <cell r="BW1186"/>
          <cell r="BX1186"/>
          <cell r="BY1186"/>
          <cell r="BZ1186"/>
          <cell r="CA1186"/>
          <cell r="CB1186"/>
          <cell r="CC1186"/>
        </row>
        <row r="1187">
          <cell r="C1187"/>
          <cell r="D1187"/>
          <cell r="E1187"/>
          <cell r="F1187"/>
          <cell r="G1187"/>
          <cell r="H1187"/>
          <cell r="I1187"/>
          <cell r="J1187"/>
          <cell r="K1187"/>
          <cell r="L1187"/>
          <cell r="M1187"/>
          <cell r="N1187"/>
          <cell r="O1187"/>
          <cell r="P1187"/>
          <cell r="Q1187"/>
          <cell r="R1187"/>
          <cell r="S1187"/>
          <cell r="T1187"/>
          <cell r="U1187"/>
          <cell r="V1187"/>
          <cell r="W1187" t="str">
            <v/>
          </cell>
          <cell r="X1187"/>
          <cell r="Y1187"/>
          <cell r="Z1187"/>
          <cell r="AA1187"/>
          <cell r="AB1187"/>
          <cell r="AC1187"/>
          <cell r="AD1187"/>
          <cell r="AE1187"/>
          <cell r="AF1187"/>
          <cell r="AG1187"/>
          <cell r="AH1187"/>
          <cell r="AI1187"/>
          <cell r="AJ1187"/>
          <cell r="AK1187"/>
          <cell r="AL1187"/>
          <cell r="AM1187"/>
          <cell r="AN1187"/>
          <cell r="AO1187" t="e">
            <v>#N/A</v>
          </cell>
          <cell r="AP1187"/>
          <cell r="AQ1187"/>
          <cell r="AR1187"/>
          <cell r="AS1187"/>
          <cell r="AT1187"/>
          <cell r="AU1187"/>
          <cell r="AV1187"/>
          <cell r="AW1187"/>
          <cell r="AX1187" t="str">
            <v/>
          </cell>
          <cell r="AY1187"/>
          <cell r="AZ1187"/>
          <cell r="BA1187"/>
          <cell r="BB1187"/>
          <cell r="BC1187"/>
          <cell r="BD1187"/>
          <cell r="BE1187"/>
          <cell r="BF1187"/>
          <cell r="BG1187"/>
          <cell r="BH1187"/>
          <cell r="BI1187"/>
          <cell r="BJ1187"/>
          <cell r="BK1187"/>
          <cell r="BL1187"/>
          <cell r="BM1187"/>
          <cell r="BN1187"/>
          <cell r="BO1187"/>
          <cell r="BP1187"/>
          <cell r="BQ1187"/>
          <cell r="BR1187"/>
          <cell r="BS1187"/>
          <cell r="BU1187"/>
          <cell r="BV1187"/>
          <cell r="BW1187"/>
          <cell r="BX1187"/>
          <cell r="BY1187"/>
          <cell r="BZ1187"/>
          <cell r="CA1187"/>
          <cell r="CB1187"/>
          <cell r="CC1187"/>
        </row>
        <row r="1188">
          <cell r="C1188"/>
          <cell r="D1188"/>
          <cell r="E1188"/>
          <cell r="F1188"/>
          <cell r="G1188"/>
          <cell r="H1188"/>
          <cell r="I1188"/>
          <cell r="J1188"/>
          <cell r="K1188"/>
          <cell r="L1188"/>
          <cell r="M1188"/>
          <cell r="N1188"/>
          <cell r="O1188"/>
          <cell r="P1188"/>
          <cell r="Q1188"/>
          <cell r="R1188"/>
          <cell r="S1188"/>
          <cell r="T1188"/>
          <cell r="U1188"/>
          <cell r="V1188"/>
          <cell r="W1188" t="str">
            <v/>
          </cell>
          <cell r="X1188"/>
          <cell r="Y1188"/>
          <cell r="Z1188"/>
          <cell r="AA1188"/>
          <cell r="AB1188"/>
          <cell r="AC1188"/>
          <cell r="AD1188"/>
          <cell r="AE1188"/>
          <cell r="AF1188"/>
          <cell r="AG1188"/>
          <cell r="AH1188"/>
          <cell r="AI1188"/>
          <cell r="AJ1188"/>
          <cell r="AK1188"/>
          <cell r="AL1188"/>
          <cell r="AM1188"/>
          <cell r="AN1188"/>
          <cell r="AO1188" t="e">
            <v>#N/A</v>
          </cell>
          <cell r="AP1188"/>
          <cell r="AQ1188"/>
          <cell r="AR1188"/>
          <cell r="AS1188"/>
          <cell r="AT1188"/>
          <cell r="AU1188"/>
          <cell r="AV1188"/>
          <cell r="AW1188"/>
          <cell r="AX1188" t="str">
            <v/>
          </cell>
          <cell r="AY1188"/>
          <cell r="AZ1188"/>
          <cell r="BA1188"/>
          <cell r="BB1188"/>
          <cell r="BC1188"/>
          <cell r="BD1188"/>
          <cell r="BE1188"/>
          <cell r="BF1188"/>
          <cell r="BG1188"/>
          <cell r="BH1188"/>
          <cell r="BI1188"/>
          <cell r="BJ1188"/>
          <cell r="BK1188"/>
          <cell r="BL1188"/>
          <cell r="BM1188"/>
          <cell r="BN1188"/>
          <cell r="BO1188"/>
          <cell r="BP1188"/>
          <cell r="BQ1188"/>
          <cell r="BR1188"/>
          <cell r="BS1188"/>
          <cell r="BU1188"/>
          <cell r="BV1188"/>
          <cell r="BW1188"/>
          <cell r="BX1188"/>
          <cell r="BY1188"/>
          <cell r="BZ1188"/>
          <cell r="CA1188"/>
          <cell r="CB1188"/>
          <cell r="CC1188"/>
        </row>
        <row r="1189">
          <cell r="C1189"/>
          <cell r="D1189"/>
          <cell r="E1189"/>
          <cell r="F1189"/>
          <cell r="G1189"/>
          <cell r="H1189"/>
          <cell r="I1189"/>
          <cell r="J1189"/>
          <cell r="K1189"/>
          <cell r="L1189"/>
          <cell r="M1189"/>
          <cell r="N1189"/>
          <cell r="O1189"/>
          <cell r="P1189"/>
          <cell r="Q1189"/>
          <cell r="R1189"/>
          <cell r="S1189"/>
          <cell r="T1189"/>
          <cell r="U1189"/>
          <cell r="V1189"/>
          <cell r="W1189" t="str">
            <v/>
          </cell>
          <cell r="X1189"/>
          <cell r="Y1189"/>
          <cell r="Z1189"/>
          <cell r="AA1189"/>
          <cell r="AB1189"/>
          <cell r="AC1189"/>
          <cell r="AD1189"/>
          <cell r="AE1189"/>
          <cell r="AF1189"/>
          <cell r="AG1189"/>
          <cell r="AH1189"/>
          <cell r="AI1189"/>
          <cell r="AJ1189"/>
          <cell r="AK1189"/>
          <cell r="AL1189"/>
          <cell r="AM1189"/>
          <cell r="AN1189"/>
          <cell r="AO1189" t="e">
            <v>#N/A</v>
          </cell>
          <cell r="AP1189"/>
          <cell r="AQ1189"/>
          <cell r="AR1189"/>
          <cell r="AS1189"/>
          <cell r="AT1189"/>
          <cell r="AU1189"/>
          <cell r="AV1189"/>
          <cell r="AW1189"/>
          <cell r="AX1189" t="str">
            <v/>
          </cell>
          <cell r="AY1189"/>
          <cell r="AZ1189"/>
          <cell r="BA1189"/>
          <cell r="BB1189"/>
          <cell r="BC1189"/>
          <cell r="BD1189"/>
          <cell r="BE1189"/>
          <cell r="BF1189"/>
          <cell r="BG1189"/>
          <cell r="BH1189"/>
          <cell r="BI1189"/>
          <cell r="BJ1189"/>
          <cell r="BK1189"/>
          <cell r="BL1189"/>
          <cell r="BM1189"/>
          <cell r="BN1189"/>
          <cell r="BO1189"/>
          <cell r="BP1189"/>
          <cell r="BQ1189"/>
          <cell r="BR1189"/>
          <cell r="BS1189"/>
          <cell r="BU1189"/>
          <cell r="BV1189"/>
          <cell r="BW1189"/>
          <cell r="BX1189"/>
          <cell r="BY1189"/>
          <cell r="BZ1189"/>
          <cell r="CA1189"/>
          <cell r="CB1189"/>
          <cell r="CC1189"/>
        </row>
        <row r="1190">
          <cell r="C1190"/>
          <cell r="D1190"/>
          <cell r="E1190"/>
          <cell r="F1190"/>
          <cell r="G1190"/>
          <cell r="H1190"/>
          <cell r="I1190"/>
          <cell r="J1190"/>
          <cell r="K1190"/>
          <cell r="L1190"/>
          <cell r="M1190"/>
          <cell r="N1190"/>
          <cell r="O1190"/>
          <cell r="P1190"/>
          <cell r="Q1190"/>
          <cell r="R1190"/>
          <cell r="S1190"/>
          <cell r="T1190"/>
          <cell r="U1190"/>
          <cell r="V1190"/>
          <cell r="W1190" t="str">
            <v/>
          </cell>
          <cell r="X1190"/>
          <cell r="Y1190"/>
          <cell r="Z1190"/>
          <cell r="AA1190"/>
          <cell r="AB1190"/>
          <cell r="AC1190"/>
          <cell r="AD1190"/>
          <cell r="AE1190"/>
          <cell r="AF1190"/>
          <cell r="AG1190"/>
          <cell r="AH1190"/>
          <cell r="AI1190"/>
          <cell r="AJ1190"/>
          <cell r="AK1190"/>
          <cell r="AL1190"/>
          <cell r="AM1190"/>
          <cell r="AN1190"/>
          <cell r="AO1190" t="e">
            <v>#N/A</v>
          </cell>
          <cell r="AP1190"/>
          <cell r="AQ1190"/>
          <cell r="AR1190"/>
          <cell r="AS1190"/>
          <cell r="AT1190"/>
          <cell r="AU1190"/>
          <cell r="AV1190"/>
          <cell r="AW1190"/>
          <cell r="AX1190" t="str">
            <v/>
          </cell>
          <cell r="AY1190"/>
          <cell r="AZ1190"/>
          <cell r="BA1190"/>
          <cell r="BB1190"/>
          <cell r="BC1190"/>
          <cell r="BD1190"/>
          <cell r="BE1190"/>
          <cell r="BF1190"/>
          <cell r="BG1190"/>
          <cell r="BH1190"/>
          <cell r="BI1190"/>
          <cell r="BJ1190"/>
          <cell r="BK1190"/>
          <cell r="BL1190"/>
          <cell r="BM1190"/>
          <cell r="BN1190"/>
          <cell r="BO1190"/>
          <cell r="BP1190"/>
          <cell r="BQ1190"/>
          <cell r="BR1190"/>
          <cell r="BS1190"/>
          <cell r="BU1190"/>
          <cell r="BV1190"/>
          <cell r="BW1190"/>
          <cell r="BX1190"/>
          <cell r="BY1190"/>
          <cell r="BZ1190"/>
          <cell r="CA1190"/>
          <cell r="CB1190"/>
          <cell r="CC1190"/>
        </row>
        <row r="1191">
          <cell r="C1191"/>
          <cell r="D1191"/>
          <cell r="E1191"/>
          <cell r="F1191"/>
          <cell r="G1191"/>
          <cell r="H1191"/>
          <cell r="I1191"/>
          <cell r="J1191"/>
          <cell r="K1191"/>
          <cell r="L1191"/>
          <cell r="M1191"/>
          <cell r="N1191"/>
          <cell r="O1191"/>
          <cell r="P1191"/>
          <cell r="Q1191"/>
          <cell r="R1191"/>
          <cell r="S1191"/>
          <cell r="T1191"/>
          <cell r="U1191"/>
          <cell r="V1191"/>
          <cell r="W1191" t="str">
            <v/>
          </cell>
          <cell r="X1191"/>
          <cell r="Y1191"/>
          <cell r="Z1191"/>
          <cell r="AA1191"/>
          <cell r="AB1191"/>
          <cell r="AC1191"/>
          <cell r="AD1191"/>
          <cell r="AE1191"/>
          <cell r="AF1191"/>
          <cell r="AG1191"/>
          <cell r="AH1191"/>
          <cell r="AI1191"/>
          <cell r="AJ1191"/>
          <cell r="AK1191"/>
          <cell r="AL1191"/>
          <cell r="AM1191"/>
          <cell r="AN1191"/>
          <cell r="AO1191" t="e">
            <v>#N/A</v>
          </cell>
          <cell r="AP1191"/>
          <cell r="AQ1191"/>
          <cell r="AR1191"/>
          <cell r="AS1191"/>
          <cell r="AT1191"/>
          <cell r="AU1191"/>
          <cell r="AV1191"/>
          <cell r="AW1191"/>
          <cell r="AX1191" t="str">
            <v/>
          </cell>
          <cell r="AY1191"/>
          <cell r="AZ1191"/>
          <cell r="BA1191"/>
          <cell r="BB1191"/>
          <cell r="BC1191"/>
          <cell r="BD1191"/>
          <cell r="BE1191"/>
          <cell r="BF1191"/>
          <cell r="BG1191"/>
          <cell r="BH1191"/>
          <cell r="BI1191"/>
          <cell r="BJ1191"/>
          <cell r="BK1191"/>
          <cell r="BL1191"/>
          <cell r="BM1191"/>
          <cell r="BN1191"/>
          <cell r="BO1191"/>
          <cell r="BP1191"/>
          <cell r="BQ1191"/>
          <cell r="BR1191"/>
          <cell r="BS1191"/>
          <cell r="BU1191"/>
          <cell r="BV1191"/>
          <cell r="BW1191"/>
          <cell r="BX1191"/>
          <cell r="BY1191"/>
          <cell r="BZ1191"/>
          <cell r="CA1191"/>
          <cell r="CB1191"/>
          <cell r="CC1191"/>
        </row>
        <row r="1192">
          <cell r="C1192"/>
          <cell r="D1192"/>
          <cell r="E1192"/>
          <cell r="F1192"/>
          <cell r="G1192"/>
          <cell r="H1192"/>
          <cell r="I1192"/>
          <cell r="J1192"/>
          <cell r="K1192"/>
          <cell r="L1192"/>
          <cell r="M1192"/>
          <cell r="N1192"/>
          <cell r="O1192"/>
          <cell r="P1192"/>
          <cell r="Q1192"/>
          <cell r="R1192"/>
          <cell r="S1192"/>
          <cell r="T1192"/>
          <cell r="U1192"/>
          <cell r="V1192"/>
          <cell r="W1192" t="str">
            <v/>
          </cell>
          <cell r="X1192"/>
          <cell r="Y1192"/>
          <cell r="Z1192"/>
          <cell r="AA1192"/>
          <cell r="AB1192"/>
          <cell r="AC1192"/>
          <cell r="AD1192"/>
          <cell r="AE1192"/>
          <cell r="AF1192"/>
          <cell r="AG1192"/>
          <cell r="AH1192"/>
          <cell r="AI1192"/>
          <cell r="AJ1192"/>
          <cell r="AK1192"/>
          <cell r="AL1192"/>
          <cell r="AM1192"/>
          <cell r="AN1192"/>
          <cell r="AO1192" t="e">
            <v>#N/A</v>
          </cell>
          <cell r="AP1192"/>
          <cell r="AQ1192"/>
          <cell r="AR1192"/>
          <cell r="AS1192"/>
          <cell r="AT1192"/>
          <cell r="AU1192"/>
          <cell r="AV1192"/>
          <cell r="AW1192"/>
          <cell r="AX1192" t="str">
            <v/>
          </cell>
          <cell r="AY1192"/>
          <cell r="AZ1192"/>
          <cell r="BA1192"/>
          <cell r="BB1192"/>
          <cell r="BC1192"/>
          <cell r="BD1192"/>
          <cell r="BE1192"/>
          <cell r="BF1192"/>
          <cell r="BG1192"/>
          <cell r="BH1192"/>
          <cell r="BI1192"/>
          <cell r="BJ1192"/>
          <cell r="BK1192"/>
          <cell r="BL1192"/>
          <cell r="BM1192"/>
          <cell r="BN1192"/>
          <cell r="BO1192"/>
          <cell r="BP1192"/>
          <cell r="BQ1192"/>
          <cell r="BR1192"/>
          <cell r="BS1192"/>
          <cell r="BU1192"/>
          <cell r="BV1192"/>
          <cell r="BW1192"/>
          <cell r="BX1192"/>
          <cell r="BY1192"/>
          <cell r="BZ1192"/>
          <cell r="CA1192"/>
          <cell r="CB1192"/>
          <cell r="CC1192"/>
        </row>
        <row r="1193">
          <cell r="C1193"/>
          <cell r="D1193"/>
          <cell r="E1193"/>
          <cell r="F1193"/>
          <cell r="G1193"/>
          <cell r="H1193"/>
          <cell r="I1193"/>
          <cell r="J1193"/>
          <cell r="K1193"/>
          <cell r="L1193"/>
          <cell r="M1193"/>
          <cell r="N1193"/>
          <cell r="O1193"/>
          <cell r="P1193"/>
          <cell r="Q1193"/>
          <cell r="R1193"/>
          <cell r="S1193"/>
          <cell r="T1193"/>
          <cell r="U1193"/>
          <cell r="V1193"/>
          <cell r="W1193" t="str">
            <v/>
          </cell>
          <cell r="X1193"/>
          <cell r="Y1193"/>
          <cell r="Z1193"/>
          <cell r="AA1193"/>
          <cell r="AB1193"/>
          <cell r="AC1193"/>
          <cell r="AD1193"/>
          <cell r="AE1193"/>
          <cell r="AF1193"/>
          <cell r="AG1193"/>
          <cell r="AH1193"/>
          <cell r="AI1193"/>
          <cell r="AJ1193"/>
          <cell r="AK1193"/>
          <cell r="AL1193"/>
          <cell r="AM1193"/>
          <cell r="AN1193"/>
          <cell r="AO1193" t="e">
            <v>#N/A</v>
          </cell>
          <cell r="AP1193"/>
          <cell r="AQ1193"/>
          <cell r="AR1193"/>
          <cell r="AS1193"/>
          <cell r="AT1193"/>
          <cell r="AU1193"/>
          <cell r="AV1193"/>
          <cell r="AW1193"/>
          <cell r="AX1193" t="str">
            <v/>
          </cell>
          <cell r="AY1193"/>
          <cell r="AZ1193"/>
          <cell r="BA1193"/>
          <cell r="BB1193"/>
          <cell r="BC1193"/>
          <cell r="BD1193"/>
          <cell r="BE1193"/>
          <cell r="BF1193"/>
          <cell r="BG1193"/>
          <cell r="BH1193"/>
          <cell r="BI1193"/>
          <cell r="BJ1193"/>
          <cell r="BK1193"/>
          <cell r="BL1193"/>
          <cell r="BM1193"/>
          <cell r="BN1193"/>
          <cell r="BO1193"/>
          <cell r="BP1193"/>
          <cell r="BQ1193"/>
          <cell r="BR1193"/>
          <cell r="BS1193"/>
          <cell r="BU1193"/>
          <cell r="BV1193"/>
          <cell r="BW1193"/>
          <cell r="BX1193"/>
          <cell r="BY1193"/>
          <cell r="BZ1193"/>
          <cell r="CA1193"/>
          <cell r="CB1193"/>
          <cell r="CC1193"/>
        </row>
        <row r="1194">
          <cell r="C1194"/>
          <cell r="D1194"/>
          <cell r="E1194"/>
          <cell r="F1194"/>
          <cell r="G1194"/>
          <cell r="H1194"/>
          <cell r="I1194"/>
          <cell r="J1194"/>
          <cell r="K1194"/>
          <cell r="L1194"/>
          <cell r="M1194"/>
          <cell r="N1194"/>
          <cell r="O1194"/>
          <cell r="P1194"/>
          <cell r="Q1194"/>
          <cell r="R1194"/>
          <cell r="S1194"/>
          <cell r="T1194"/>
          <cell r="U1194"/>
          <cell r="V1194"/>
          <cell r="W1194" t="str">
            <v/>
          </cell>
          <cell r="X1194"/>
          <cell r="Y1194"/>
          <cell r="Z1194"/>
          <cell r="AA1194"/>
          <cell r="AB1194"/>
          <cell r="AC1194"/>
          <cell r="AD1194"/>
          <cell r="AE1194"/>
          <cell r="AF1194"/>
          <cell r="AG1194"/>
          <cell r="AH1194"/>
          <cell r="AI1194"/>
          <cell r="AJ1194"/>
          <cell r="AK1194"/>
          <cell r="AL1194"/>
          <cell r="AM1194"/>
          <cell r="AN1194"/>
          <cell r="AO1194" t="e">
            <v>#N/A</v>
          </cell>
          <cell r="AP1194"/>
          <cell r="AQ1194"/>
          <cell r="AR1194"/>
          <cell r="AS1194"/>
          <cell r="AT1194"/>
          <cell r="AU1194"/>
          <cell r="AV1194"/>
          <cell r="AW1194"/>
          <cell r="AX1194" t="str">
            <v/>
          </cell>
          <cell r="AY1194"/>
          <cell r="AZ1194"/>
          <cell r="BA1194"/>
          <cell r="BB1194"/>
          <cell r="BC1194"/>
          <cell r="BD1194"/>
          <cell r="BE1194"/>
          <cell r="BF1194"/>
          <cell r="BG1194"/>
          <cell r="BH1194"/>
          <cell r="BI1194"/>
          <cell r="BJ1194"/>
          <cell r="BK1194"/>
          <cell r="BL1194"/>
          <cell r="BM1194"/>
          <cell r="BN1194"/>
          <cell r="BO1194"/>
          <cell r="BP1194"/>
          <cell r="BQ1194"/>
          <cell r="BR1194"/>
          <cell r="BS1194"/>
          <cell r="BU1194"/>
          <cell r="BV1194"/>
          <cell r="BW1194"/>
          <cell r="BX1194"/>
          <cell r="BY1194"/>
          <cell r="BZ1194"/>
          <cell r="CA1194"/>
          <cell r="CB1194"/>
          <cell r="CC1194"/>
        </row>
        <row r="1195">
          <cell r="C1195"/>
          <cell r="D1195"/>
          <cell r="E1195"/>
          <cell r="F1195"/>
          <cell r="G1195"/>
          <cell r="H1195"/>
          <cell r="I1195"/>
          <cell r="J1195"/>
          <cell r="K1195"/>
          <cell r="L1195"/>
          <cell r="M1195"/>
          <cell r="N1195"/>
          <cell r="O1195"/>
          <cell r="P1195"/>
          <cell r="Q1195"/>
          <cell r="R1195"/>
          <cell r="S1195"/>
          <cell r="T1195"/>
          <cell r="U1195"/>
          <cell r="V1195"/>
          <cell r="W1195" t="str">
            <v/>
          </cell>
          <cell r="X1195"/>
          <cell r="Y1195"/>
          <cell r="Z1195"/>
          <cell r="AA1195"/>
          <cell r="AB1195"/>
          <cell r="AC1195"/>
          <cell r="AD1195"/>
          <cell r="AE1195"/>
          <cell r="AF1195"/>
          <cell r="AG1195"/>
          <cell r="AH1195"/>
          <cell r="AI1195"/>
          <cell r="AJ1195"/>
          <cell r="AK1195"/>
          <cell r="AL1195"/>
          <cell r="AM1195"/>
          <cell r="AN1195"/>
          <cell r="AO1195" t="e">
            <v>#N/A</v>
          </cell>
          <cell r="AP1195"/>
          <cell r="AQ1195"/>
          <cell r="AR1195"/>
          <cell r="AS1195"/>
          <cell r="AT1195"/>
          <cell r="AU1195"/>
          <cell r="AV1195"/>
          <cell r="AW1195"/>
          <cell r="AX1195" t="str">
            <v/>
          </cell>
          <cell r="AY1195"/>
          <cell r="AZ1195"/>
          <cell r="BA1195"/>
          <cell r="BB1195"/>
          <cell r="BC1195"/>
          <cell r="BD1195"/>
          <cell r="BE1195"/>
          <cell r="BF1195"/>
          <cell r="BG1195"/>
          <cell r="BH1195"/>
          <cell r="BI1195"/>
          <cell r="BJ1195"/>
          <cell r="BK1195"/>
          <cell r="BL1195"/>
          <cell r="BM1195"/>
          <cell r="BN1195"/>
          <cell r="BO1195"/>
          <cell r="BP1195"/>
          <cell r="BQ1195"/>
          <cell r="BR1195"/>
          <cell r="BS1195"/>
          <cell r="BU1195"/>
          <cell r="BV1195"/>
          <cell r="BW1195"/>
          <cell r="BX1195"/>
          <cell r="BY1195"/>
          <cell r="BZ1195"/>
          <cell r="CA1195"/>
          <cell r="CB1195"/>
          <cell r="CC1195"/>
        </row>
        <row r="1196">
          <cell r="C1196"/>
          <cell r="D1196"/>
          <cell r="E1196"/>
          <cell r="F1196"/>
          <cell r="G1196"/>
          <cell r="H1196"/>
          <cell r="I1196"/>
          <cell r="J1196"/>
          <cell r="K1196"/>
          <cell r="L1196"/>
          <cell r="M1196"/>
          <cell r="N1196"/>
          <cell r="O1196"/>
          <cell r="P1196"/>
          <cell r="Q1196"/>
          <cell r="R1196"/>
          <cell r="S1196"/>
          <cell r="T1196"/>
          <cell r="U1196"/>
          <cell r="V1196"/>
          <cell r="W1196" t="str">
            <v/>
          </cell>
          <cell r="X1196"/>
          <cell r="Y1196"/>
          <cell r="Z1196"/>
          <cell r="AA1196"/>
          <cell r="AB1196"/>
          <cell r="AC1196"/>
          <cell r="AD1196"/>
          <cell r="AE1196"/>
          <cell r="AF1196"/>
          <cell r="AG1196"/>
          <cell r="AH1196"/>
          <cell r="AI1196"/>
          <cell r="AJ1196"/>
          <cell r="AK1196"/>
          <cell r="AL1196"/>
          <cell r="AM1196"/>
          <cell r="AN1196"/>
          <cell r="AO1196" t="e">
            <v>#N/A</v>
          </cell>
          <cell r="AP1196"/>
          <cell r="AQ1196"/>
          <cell r="AR1196"/>
          <cell r="AS1196"/>
          <cell r="AT1196"/>
          <cell r="AU1196"/>
          <cell r="AV1196"/>
          <cell r="AW1196"/>
          <cell r="AX1196" t="str">
            <v/>
          </cell>
          <cell r="AY1196"/>
          <cell r="AZ1196"/>
          <cell r="BA1196"/>
          <cell r="BB1196"/>
          <cell r="BC1196"/>
          <cell r="BD1196"/>
          <cell r="BE1196"/>
          <cell r="BF1196"/>
          <cell r="BG1196"/>
          <cell r="BH1196"/>
          <cell r="BI1196"/>
          <cell r="BJ1196"/>
          <cell r="BK1196"/>
          <cell r="BL1196"/>
          <cell r="BM1196"/>
          <cell r="BN1196"/>
          <cell r="BO1196"/>
          <cell r="BP1196"/>
          <cell r="BQ1196"/>
          <cell r="BR1196"/>
          <cell r="BS1196"/>
          <cell r="BU1196"/>
          <cell r="BV1196"/>
          <cell r="BW1196"/>
          <cell r="BX1196"/>
          <cell r="BY1196"/>
          <cell r="BZ1196"/>
          <cell r="CA1196"/>
          <cell r="CB1196"/>
          <cell r="CC1196"/>
        </row>
        <row r="1197">
          <cell r="C1197"/>
          <cell r="D1197"/>
          <cell r="E1197"/>
          <cell r="F1197"/>
          <cell r="G1197"/>
          <cell r="H1197"/>
          <cell r="I1197"/>
          <cell r="J1197"/>
          <cell r="K1197"/>
          <cell r="L1197"/>
          <cell r="M1197"/>
          <cell r="N1197"/>
          <cell r="O1197"/>
          <cell r="P1197"/>
          <cell r="Q1197"/>
          <cell r="R1197"/>
          <cell r="S1197"/>
          <cell r="T1197"/>
          <cell r="U1197"/>
          <cell r="V1197"/>
          <cell r="W1197" t="str">
            <v/>
          </cell>
          <cell r="X1197"/>
          <cell r="Y1197"/>
          <cell r="Z1197"/>
          <cell r="AA1197"/>
          <cell r="AB1197"/>
          <cell r="AC1197"/>
          <cell r="AD1197"/>
          <cell r="AE1197"/>
          <cell r="AF1197"/>
          <cell r="AG1197"/>
          <cell r="AH1197"/>
          <cell r="AI1197"/>
          <cell r="AJ1197"/>
          <cell r="AK1197"/>
          <cell r="AL1197"/>
          <cell r="AM1197"/>
          <cell r="AN1197"/>
          <cell r="AO1197" t="e">
            <v>#N/A</v>
          </cell>
          <cell r="AP1197"/>
          <cell r="AQ1197"/>
          <cell r="AR1197"/>
          <cell r="AS1197"/>
          <cell r="AT1197"/>
          <cell r="AU1197"/>
          <cell r="AV1197"/>
          <cell r="AW1197"/>
          <cell r="AX1197" t="str">
            <v/>
          </cell>
          <cell r="AY1197"/>
          <cell r="AZ1197"/>
          <cell r="BA1197"/>
          <cell r="BB1197"/>
          <cell r="BC1197"/>
          <cell r="BD1197"/>
          <cell r="BE1197"/>
          <cell r="BF1197"/>
          <cell r="BG1197"/>
          <cell r="BH1197"/>
          <cell r="BI1197"/>
          <cell r="BJ1197"/>
          <cell r="BK1197"/>
          <cell r="BL1197"/>
          <cell r="BM1197"/>
          <cell r="BN1197"/>
          <cell r="BO1197"/>
          <cell r="BP1197"/>
          <cell r="BQ1197"/>
          <cell r="BR1197"/>
          <cell r="BS1197"/>
          <cell r="BU1197"/>
          <cell r="BV1197"/>
          <cell r="BW1197"/>
          <cell r="BX1197"/>
          <cell r="BY1197"/>
          <cell r="BZ1197"/>
          <cell r="CA1197"/>
          <cell r="CB1197"/>
          <cell r="CC1197"/>
        </row>
        <row r="1198">
          <cell r="C1198"/>
          <cell r="D1198"/>
          <cell r="E1198"/>
          <cell r="F1198"/>
          <cell r="G1198"/>
          <cell r="H1198"/>
          <cell r="I1198"/>
          <cell r="J1198"/>
          <cell r="K1198"/>
          <cell r="L1198"/>
          <cell r="M1198"/>
          <cell r="N1198"/>
          <cell r="O1198"/>
          <cell r="P1198"/>
          <cell r="Q1198"/>
          <cell r="R1198"/>
          <cell r="S1198"/>
          <cell r="T1198"/>
          <cell r="U1198"/>
          <cell r="V1198"/>
          <cell r="W1198" t="str">
            <v/>
          </cell>
          <cell r="X1198"/>
          <cell r="Y1198"/>
          <cell r="Z1198"/>
          <cell r="AA1198"/>
          <cell r="AB1198"/>
          <cell r="AC1198"/>
          <cell r="AD1198"/>
          <cell r="AE1198"/>
          <cell r="AF1198"/>
          <cell r="AG1198"/>
          <cell r="AH1198"/>
          <cell r="AI1198"/>
          <cell r="AJ1198"/>
          <cell r="AK1198"/>
          <cell r="AL1198"/>
          <cell r="AM1198"/>
          <cell r="AN1198"/>
          <cell r="AO1198" t="e">
            <v>#N/A</v>
          </cell>
          <cell r="AP1198"/>
          <cell r="AQ1198"/>
          <cell r="AR1198"/>
          <cell r="AS1198"/>
          <cell r="AT1198"/>
          <cell r="AU1198"/>
          <cell r="AV1198"/>
          <cell r="AW1198"/>
          <cell r="AX1198" t="str">
            <v/>
          </cell>
          <cell r="AY1198"/>
          <cell r="AZ1198"/>
          <cell r="BA1198"/>
          <cell r="BB1198"/>
          <cell r="BC1198"/>
          <cell r="BD1198"/>
          <cell r="BE1198"/>
          <cell r="BF1198"/>
          <cell r="BG1198"/>
          <cell r="BH1198"/>
          <cell r="BI1198"/>
          <cell r="BJ1198"/>
          <cell r="BK1198"/>
          <cell r="BL1198"/>
          <cell r="BM1198"/>
          <cell r="BN1198"/>
          <cell r="BO1198"/>
          <cell r="BP1198"/>
          <cell r="BQ1198"/>
          <cell r="BR1198"/>
          <cell r="BS1198"/>
          <cell r="BU1198"/>
          <cell r="BV1198"/>
          <cell r="BW1198"/>
          <cell r="BX1198"/>
          <cell r="BY1198"/>
          <cell r="BZ1198"/>
          <cell r="CA1198"/>
          <cell r="CB1198"/>
          <cell r="CC1198"/>
        </row>
        <row r="1199">
          <cell r="C1199"/>
          <cell r="D1199"/>
          <cell r="E1199"/>
          <cell r="F1199"/>
          <cell r="G1199"/>
          <cell r="H1199"/>
          <cell r="I1199"/>
          <cell r="J1199"/>
          <cell r="K1199"/>
          <cell r="L1199"/>
          <cell r="M1199"/>
          <cell r="N1199"/>
          <cell r="O1199"/>
          <cell r="P1199"/>
          <cell r="Q1199"/>
          <cell r="R1199"/>
          <cell r="S1199"/>
          <cell r="T1199"/>
          <cell r="U1199"/>
          <cell r="V1199"/>
          <cell r="W1199" t="str">
            <v/>
          </cell>
          <cell r="X1199"/>
          <cell r="Y1199"/>
          <cell r="Z1199"/>
          <cell r="AA1199"/>
          <cell r="AB1199"/>
          <cell r="AC1199"/>
          <cell r="AD1199"/>
          <cell r="AE1199"/>
          <cell r="AF1199"/>
          <cell r="AG1199"/>
          <cell r="AH1199"/>
          <cell r="AI1199"/>
          <cell r="AJ1199"/>
          <cell r="AK1199"/>
          <cell r="AL1199"/>
          <cell r="AM1199"/>
          <cell r="AN1199"/>
          <cell r="AO1199" t="e">
            <v>#N/A</v>
          </cell>
          <cell r="AP1199"/>
          <cell r="AQ1199"/>
          <cell r="AR1199"/>
          <cell r="AS1199"/>
          <cell r="AT1199"/>
          <cell r="AU1199"/>
          <cell r="AV1199"/>
          <cell r="AW1199"/>
          <cell r="AX1199" t="str">
            <v/>
          </cell>
          <cell r="AY1199"/>
          <cell r="AZ1199"/>
          <cell r="BA1199"/>
          <cell r="BB1199"/>
          <cell r="BC1199"/>
          <cell r="BD1199"/>
          <cell r="BE1199"/>
          <cell r="BF1199"/>
          <cell r="BG1199"/>
          <cell r="BH1199"/>
          <cell r="BI1199"/>
          <cell r="BJ1199"/>
          <cell r="BK1199"/>
          <cell r="BL1199"/>
          <cell r="BM1199"/>
          <cell r="BN1199"/>
          <cell r="BO1199"/>
          <cell r="BP1199"/>
          <cell r="BQ1199"/>
          <cell r="BR1199"/>
          <cell r="BS1199"/>
          <cell r="BU1199"/>
          <cell r="BV1199"/>
          <cell r="BW1199"/>
          <cell r="BX1199"/>
          <cell r="BY1199"/>
          <cell r="BZ1199"/>
          <cell r="CA1199"/>
          <cell r="CB1199"/>
          <cell r="CC1199"/>
        </row>
        <row r="1200">
          <cell r="C1200"/>
          <cell r="D1200"/>
          <cell r="E1200"/>
          <cell r="F1200"/>
          <cell r="G1200"/>
          <cell r="H1200"/>
          <cell r="I1200"/>
          <cell r="J1200"/>
          <cell r="K1200"/>
          <cell r="L1200"/>
          <cell r="M1200"/>
          <cell r="N1200"/>
          <cell r="O1200"/>
          <cell r="P1200"/>
          <cell r="Q1200"/>
          <cell r="R1200"/>
          <cell r="S1200"/>
          <cell r="T1200"/>
          <cell r="U1200"/>
          <cell r="V1200"/>
          <cell r="W1200" t="str">
            <v/>
          </cell>
          <cell r="X1200"/>
          <cell r="Y1200"/>
          <cell r="Z1200"/>
          <cell r="AA1200"/>
          <cell r="AB1200"/>
          <cell r="AC1200"/>
          <cell r="AD1200"/>
          <cell r="AE1200"/>
          <cell r="AF1200"/>
          <cell r="AG1200"/>
          <cell r="AH1200"/>
          <cell r="AI1200"/>
          <cell r="AJ1200"/>
          <cell r="AK1200"/>
          <cell r="AL1200"/>
          <cell r="AM1200"/>
          <cell r="AN1200"/>
          <cell r="AO1200" t="e">
            <v>#N/A</v>
          </cell>
          <cell r="AP1200"/>
          <cell r="AQ1200"/>
          <cell r="AR1200"/>
          <cell r="AS1200"/>
          <cell r="AT1200"/>
          <cell r="AU1200"/>
          <cell r="AV1200"/>
          <cell r="AW1200"/>
          <cell r="AX1200" t="str">
            <v/>
          </cell>
          <cell r="AY1200"/>
          <cell r="AZ1200"/>
          <cell r="BA1200"/>
          <cell r="BB1200"/>
          <cell r="BC1200"/>
          <cell r="BD1200"/>
          <cell r="BE1200"/>
          <cell r="BF1200"/>
          <cell r="BG1200"/>
          <cell r="BH1200"/>
          <cell r="BI1200"/>
          <cell r="BJ1200"/>
          <cell r="BK1200"/>
          <cell r="BL1200"/>
          <cell r="BM1200"/>
          <cell r="BN1200"/>
          <cell r="BO1200"/>
          <cell r="BP1200"/>
          <cell r="BQ1200"/>
          <cell r="BR1200"/>
          <cell r="BS1200"/>
          <cell r="BU1200"/>
          <cell r="BV1200"/>
          <cell r="BW1200"/>
          <cell r="BX1200"/>
          <cell r="BY1200"/>
          <cell r="BZ1200"/>
          <cell r="CA1200"/>
          <cell r="CB1200"/>
          <cell r="CC1200"/>
        </row>
        <row r="1201">
          <cell r="C1201"/>
          <cell r="D1201"/>
          <cell r="E1201"/>
          <cell r="F1201"/>
          <cell r="G1201"/>
          <cell r="H1201"/>
          <cell r="I1201"/>
          <cell r="J1201"/>
          <cell r="K1201"/>
          <cell r="L1201"/>
          <cell r="M1201"/>
          <cell r="N1201"/>
          <cell r="O1201"/>
          <cell r="P1201"/>
          <cell r="Q1201"/>
          <cell r="R1201"/>
          <cell r="S1201"/>
          <cell r="T1201"/>
          <cell r="U1201"/>
          <cell r="V1201"/>
          <cell r="W1201" t="str">
            <v/>
          </cell>
          <cell r="X1201"/>
          <cell r="Y1201"/>
          <cell r="Z1201"/>
          <cell r="AA1201"/>
          <cell r="AB1201"/>
          <cell r="AC1201"/>
          <cell r="AD1201"/>
          <cell r="AE1201"/>
          <cell r="AF1201"/>
          <cell r="AG1201"/>
          <cell r="AH1201"/>
          <cell r="AI1201"/>
          <cell r="AJ1201"/>
          <cell r="AK1201"/>
          <cell r="AL1201"/>
          <cell r="AM1201"/>
          <cell r="AN1201"/>
          <cell r="AO1201" t="e">
            <v>#N/A</v>
          </cell>
          <cell r="AP1201"/>
          <cell r="AQ1201"/>
          <cell r="AR1201"/>
          <cell r="AS1201"/>
          <cell r="AT1201"/>
          <cell r="AU1201"/>
          <cell r="AV1201"/>
          <cell r="AW1201"/>
          <cell r="AX1201" t="str">
            <v/>
          </cell>
          <cell r="AY1201"/>
          <cell r="AZ1201"/>
          <cell r="BA1201"/>
          <cell r="BB1201"/>
          <cell r="BC1201"/>
          <cell r="BD1201"/>
          <cell r="BE1201"/>
          <cell r="BF1201"/>
          <cell r="BG1201"/>
          <cell r="BH1201"/>
          <cell r="BI1201"/>
          <cell r="BJ1201"/>
          <cell r="BK1201"/>
          <cell r="BL1201"/>
          <cell r="BM1201"/>
          <cell r="BN1201"/>
          <cell r="BO1201"/>
          <cell r="BP1201"/>
          <cell r="BQ1201"/>
          <cell r="BR1201"/>
          <cell r="BS1201"/>
          <cell r="BU1201"/>
          <cell r="BV1201"/>
          <cell r="BW1201"/>
          <cell r="BX1201"/>
          <cell r="BY1201"/>
          <cell r="BZ1201"/>
          <cell r="CA1201"/>
          <cell r="CB1201"/>
          <cell r="CC1201"/>
        </row>
        <row r="1202">
          <cell r="C1202"/>
          <cell r="D1202"/>
          <cell r="E1202"/>
          <cell r="F1202"/>
          <cell r="G1202"/>
          <cell r="H1202"/>
          <cell r="I1202"/>
          <cell r="J1202"/>
          <cell r="K1202"/>
          <cell r="L1202"/>
          <cell r="M1202"/>
          <cell r="N1202"/>
          <cell r="O1202"/>
          <cell r="P1202"/>
          <cell r="Q1202"/>
          <cell r="R1202"/>
          <cell r="S1202"/>
          <cell r="T1202"/>
          <cell r="U1202"/>
          <cell r="V1202"/>
          <cell r="W1202" t="str">
            <v/>
          </cell>
          <cell r="X1202"/>
          <cell r="Y1202"/>
          <cell r="Z1202"/>
          <cell r="AA1202"/>
          <cell r="AB1202"/>
          <cell r="AC1202"/>
          <cell r="AD1202"/>
          <cell r="AE1202"/>
          <cell r="AF1202"/>
          <cell r="AG1202"/>
          <cell r="AH1202"/>
          <cell r="AI1202"/>
          <cell r="AJ1202"/>
          <cell r="AK1202"/>
          <cell r="AL1202"/>
          <cell r="AM1202"/>
          <cell r="AN1202"/>
          <cell r="AO1202" t="e">
            <v>#N/A</v>
          </cell>
          <cell r="AP1202"/>
          <cell r="AQ1202"/>
          <cell r="AR1202"/>
          <cell r="AS1202"/>
          <cell r="AT1202"/>
          <cell r="AU1202"/>
          <cell r="AV1202"/>
          <cell r="AW1202"/>
          <cell r="AX1202" t="str">
            <v/>
          </cell>
          <cell r="AY1202"/>
          <cell r="AZ1202"/>
          <cell r="BA1202"/>
          <cell r="BB1202"/>
          <cell r="BC1202"/>
          <cell r="BD1202"/>
          <cell r="BE1202"/>
          <cell r="BF1202"/>
          <cell r="BG1202"/>
          <cell r="BH1202"/>
          <cell r="BI1202"/>
          <cell r="BJ1202"/>
          <cell r="BK1202"/>
          <cell r="BL1202"/>
          <cell r="BM1202"/>
          <cell r="BN1202"/>
          <cell r="BO1202"/>
          <cell r="BP1202"/>
          <cell r="BQ1202"/>
          <cell r="BR1202"/>
          <cell r="BS1202"/>
          <cell r="BU1202"/>
          <cell r="BV1202"/>
          <cell r="BW1202"/>
          <cell r="BX1202"/>
          <cell r="BY1202"/>
          <cell r="BZ1202"/>
          <cell r="CA1202"/>
          <cell r="CB1202"/>
          <cell r="CC1202"/>
        </row>
        <row r="1203">
          <cell r="C1203"/>
          <cell r="D1203"/>
          <cell r="E1203"/>
          <cell r="F1203"/>
          <cell r="G1203"/>
          <cell r="H1203"/>
          <cell r="I1203"/>
          <cell r="J1203"/>
          <cell r="K1203"/>
          <cell r="L1203"/>
          <cell r="M1203"/>
          <cell r="N1203"/>
          <cell r="O1203"/>
          <cell r="P1203"/>
          <cell r="Q1203"/>
          <cell r="R1203"/>
          <cell r="S1203"/>
          <cell r="T1203"/>
          <cell r="U1203"/>
          <cell r="V1203"/>
          <cell r="W1203" t="str">
            <v/>
          </cell>
          <cell r="X1203"/>
          <cell r="Y1203"/>
          <cell r="Z1203"/>
          <cell r="AA1203"/>
          <cell r="AB1203"/>
          <cell r="AC1203"/>
          <cell r="AD1203"/>
          <cell r="AE1203"/>
          <cell r="AF1203"/>
          <cell r="AG1203"/>
          <cell r="AH1203"/>
          <cell r="AI1203"/>
          <cell r="AJ1203"/>
          <cell r="AK1203"/>
          <cell r="AL1203"/>
          <cell r="AM1203"/>
          <cell r="AN1203"/>
          <cell r="AO1203" t="e">
            <v>#N/A</v>
          </cell>
          <cell r="AP1203"/>
          <cell r="AQ1203"/>
          <cell r="AR1203"/>
          <cell r="AS1203"/>
          <cell r="AT1203"/>
          <cell r="AU1203"/>
          <cell r="AV1203"/>
          <cell r="AW1203"/>
          <cell r="AX1203" t="str">
            <v/>
          </cell>
          <cell r="AY1203"/>
          <cell r="AZ1203"/>
          <cell r="BA1203"/>
          <cell r="BB1203"/>
          <cell r="BC1203"/>
          <cell r="BD1203"/>
          <cell r="BE1203"/>
          <cell r="BF1203"/>
          <cell r="BG1203"/>
          <cell r="BH1203"/>
          <cell r="BI1203"/>
          <cell r="BJ1203"/>
          <cell r="BK1203"/>
          <cell r="BL1203"/>
          <cell r="BM1203"/>
          <cell r="BN1203"/>
          <cell r="BO1203"/>
          <cell r="BP1203"/>
          <cell r="BQ1203"/>
          <cell r="BR1203"/>
          <cell r="BS1203"/>
          <cell r="BU1203"/>
          <cell r="BV1203"/>
          <cell r="BW1203"/>
          <cell r="BX1203"/>
          <cell r="BY1203"/>
          <cell r="BZ1203"/>
          <cell r="CA1203"/>
          <cell r="CB1203"/>
          <cell r="CC1203"/>
        </row>
        <row r="1204">
          <cell r="C1204"/>
          <cell r="D1204"/>
          <cell r="E1204"/>
          <cell r="F1204"/>
          <cell r="G1204"/>
          <cell r="H1204"/>
          <cell r="I1204"/>
          <cell r="J1204"/>
          <cell r="K1204"/>
          <cell r="L1204"/>
          <cell r="M1204"/>
          <cell r="N1204"/>
          <cell r="O1204"/>
          <cell r="P1204"/>
          <cell r="Q1204"/>
          <cell r="R1204"/>
          <cell r="S1204"/>
          <cell r="T1204"/>
          <cell r="U1204"/>
          <cell r="V1204"/>
          <cell r="W1204" t="str">
            <v/>
          </cell>
          <cell r="X1204"/>
          <cell r="Y1204"/>
          <cell r="Z1204"/>
          <cell r="AA1204"/>
          <cell r="AB1204"/>
          <cell r="AC1204"/>
          <cell r="AD1204"/>
          <cell r="AE1204"/>
          <cell r="AF1204"/>
          <cell r="AG1204"/>
          <cell r="AH1204"/>
          <cell r="AI1204"/>
          <cell r="AJ1204"/>
          <cell r="AK1204"/>
          <cell r="AL1204"/>
          <cell r="AM1204"/>
          <cell r="AN1204"/>
          <cell r="AO1204" t="e">
            <v>#N/A</v>
          </cell>
          <cell r="AP1204"/>
          <cell r="AQ1204"/>
          <cell r="AR1204"/>
          <cell r="AS1204"/>
          <cell r="AT1204"/>
          <cell r="AU1204"/>
          <cell r="AV1204"/>
          <cell r="AW1204"/>
          <cell r="AX1204" t="str">
            <v/>
          </cell>
          <cell r="AY1204"/>
          <cell r="AZ1204"/>
          <cell r="BA1204"/>
          <cell r="BB1204"/>
          <cell r="BC1204"/>
          <cell r="BD1204"/>
          <cell r="BE1204"/>
          <cell r="BF1204"/>
          <cell r="BG1204"/>
          <cell r="BH1204"/>
          <cell r="BI1204"/>
          <cell r="BJ1204"/>
          <cell r="BK1204"/>
          <cell r="BL1204"/>
          <cell r="BM1204"/>
          <cell r="BN1204"/>
          <cell r="BO1204"/>
          <cell r="BP1204"/>
          <cell r="BQ1204"/>
          <cell r="BR1204"/>
          <cell r="BS1204"/>
          <cell r="BU1204"/>
          <cell r="BV1204"/>
          <cell r="BW1204"/>
          <cell r="BX1204"/>
          <cell r="BY1204"/>
          <cell r="BZ1204"/>
          <cell r="CA1204"/>
          <cell r="CB1204"/>
          <cell r="CC1204"/>
        </row>
        <row r="1205">
          <cell r="C1205"/>
          <cell r="D1205"/>
          <cell r="E1205"/>
          <cell r="F1205"/>
          <cell r="G1205"/>
          <cell r="H1205"/>
          <cell r="I1205"/>
          <cell r="J1205"/>
          <cell r="K1205"/>
          <cell r="L1205"/>
          <cell r="M1205"/>
          <cell r="N1205"/>
          <cell r="O1205"/>
          <cell r="P1205"/>
          <cell r="Q1205"/>
          <cell r="R1205"/>
          <cell r="S1205"/>
          <cell r="T1205"/>
          <cell r="U1205"/>
          <cell r="V1205"/>
          <cell r="W1205" t="str">
            <v/>
          </cell>
          <cell r="X1205"/>
          <cell r="Y1205"/>
          <cell r="Z1205"/>
          <cell r="AA1205"/>
          <cell r="AB1205"/>
          <cell r="AC1205"/>
          <cell r="AD1205"/>
          <cell r="AE1205"/>
          <cell r="AF1205"/>
          <cell r="AG1205"/>
          <cell r="AH1205"/>
          <cell r="AI1205"/>
          <cell r="AJ1205"/>
          <cell r="AK1205"/>
          <cell r="AL1205"/>
          <cell r="AM1205"/>
          <cell r="AN1205"/>
          <cell r="AO1205" t="e">
            <v>#N/A</v>
          </cell>
          <cell r="AP1205"/>
          <cell r="AQ1205"/>
          <cell r="AR1205"/>
          <cell r="AS1205"/>
          <cell r="AT1205"/>
          <cell r="AU1205"/>
          <cell r="AV1205"/>
          <cell r="AW1205"/>
          <cell r="AX1205" t="str">
            <v/>
          </cell>
          <cell r="AY1205"/>
          <cell r="AZ1205"/>
          <cell r="BA1205"/>
          <cell r="BB1205"/>
          <cell r="BC1205"/>
          <cell r="BD1205"/>
          <cell r="BE1205"/>
          <cell r="BF1205"/>
          <cell r="BG1205"/>
          <cell r="BH1205"/>
          <cell r="BI1205"/>
          <cell r="BJ1205"/>
          <cell r="BK1205"/>
          <cell r="BL1205"/>
          <cell r="BM1205"/>
          <cell r="BN1205"/>
          <cell r="BO1205"/>
          <cell r="BP1205"/>
          <cell r="BQ1205"/>
          <cell r="BR1205"/>
          <cell r="BS1205"/>
          <cell r="BU1205"/>
          <cell r="BV1205"/>
          <cell r="BW1205"/>
          <cell r="BX1205"/>
          <cell r="BY1205"/>
          <cell r="BZ1205"/>
          <cell r="CA1205"/>
          <cell r="CB1205"/>
          <cell r="CC1205"/>
        </row>
        <row r="1206">
          <cell r="C1206"/>
          <cell r="D1206"/>
          <cell r="E1206"/>
          <cell r="F1206"/>
          <cell r="G1206"/>
          <cell r="H1206"/>
          <cell r="I1206"/>
          <cell r="J1206"/>
          <cell r="K1206"/>
          <cell r="L1206"/>
          <cell r="M1206"/>
          <cell r="N1206"/>
          <cell r="O1206"/>
          <cell r="P1206"/>
          <cell r="Q1206"/>
          <cell r="R1206"/>
          <cell r="S1206"/>
          <cell r="T1206"/>
          <cell r="U1206"/>
          <cell r="V1206"/>
          <cell r="W1206" t="str">
            <v/>
          </cell>
          <cell r="X1206"/>
          <cell r="Y1206"/>
          <cell r="Z1206"/>
          <cell r="AA1206"/>
          <cell r="AB1206"/>
          <cell r="AC1206"/>
          <cell r="AD1206"/>
          <cell r="AE1206"/>
          <cell r="AF1206"/>
          <cell r="AG1206"/>
          <cell r="AH1206"/>
          <cell r="AI1206"/>
          <cell r="AJ1206"/>
          <cell r="AK1206"/>
          <cell r="AL1206"/>
          <cell r="AM1206"/>
          <cell r="AN1206"/>
          <cell r="AO1206" t="e">
            <v>#N/A</v>
          </cell>
          <cell r="AP1206"/>
          <cell r="AQ1206"/>
          <cell r="AR1206"/>
          <cell r="AS1206"/>
          <cell r="AT1206"/>
          <cell r="AU1206"/>
          <cell r="AV1206"/>
          <cell r="AW1206"/>
          <cell r="AX1206" t="str">
            <v/>
          </cell>
          <cell r="AY1206"/>
          <cell r="AZ1206"/>
          <cell r="BA1206"/>
          <cell r="BB1206"/>
          <cell r="BC1206"/>
          <cell r="BD1206"/>
          <cell r="BE1206"/>
          <cell r="BF1206"/>
          <cell r="BG1206"/>
          <cell r="BH1206"/>
          <cell r="BI1206"/>
          <cell r="BJ1206"/>
          <cell r="BK1206"/>
          <cell r="BL1206"/>
          <cell r="BM1206"/>
          <cell r="BN1206"/>
          <cell r="BO1206"/>
          <cell r="BP1206"/>
          <cell r="BQ1206"/>
          <cell r="BR1206"/>
          <cell r="BS1206"/>
          <cell r="BU1206"/>
          <cell r="BV1206"/>
          <cell r="BW1206"/>
          <cell r="BX1206"/>
          <cell r="BY1206"/>
          <cell r="BZ1206"/>
          <cell r="CA1206"/>
          <cell r="CB1206"/>
          <cell r="CC1206"/>
        </row>
        <row r="1207">
          <cell r="C1207"/>
          <cell r="D1207"/>
          <cell r="E1207"/>
          <cell r="F1207"/>
          <cell r="G1207"/>
          <cell r="H1207"/>
          <cell r="I1207"/>
          <cell r="J1207"/>
          <cell r="K1207"/>
          <cell r="L1207"/>
          <cell r="M1207"/>
          <cell r="N1207"/>
          <cell r="O1207"/>
          <cell r="P1207"/>
          <cell r="Q1207"/>
          <cell r="R1207"/>
          <cell r="S1207"/>
          <cell r="T1207"/>
          <cell r="U1207"/>
          <cell r="V1207"/>
          <cell r="W1207" t="str">
            <v/>
          </cell>
          <cell r="X1207"/>
          <cell r="Y1207"/>
          <cell r="Z1207"/>
          <cell r="AA1207"/>
          <cell r="AB1207"/>
          <cell r="AC1207"/>
          <cell r="AD1207"/>
          <cell r="AE1207"/>
          <cell r="AF1207"/>
          <cell r="AG1207"/>
          <cell r="AH1207"/>
          <cell r="AI1207"/>
          <cell r="AJ1207"/>
          <cell r="AK1207"/>
          <cell r="AL1207"/>
          <cell r="AM1207"/>
          <cell r="AN1207"/>
          <cell r="AO1207" t="e">
            <v>#N/A</v>
          </cell>
          <cell r="AP1207"/>
          <cell r="AQ1207"/>
          <cell r="AR1207"/>
          <cell r="AS1207"/>
          <cell r="AT1207"/>
          <cell r="AU1207"/>
          <cell r="AV1207"/>
          <cell r="AW1207"/>
          <cell r="AX1207" t="str">
            <v/>
          </cell>
          <cell r="AY1207"/>
          <cell r="AZ1207"/>
          <cell r="BA1207"/>
          <cell r="BB1207"/>
          <cell r="BC1207"/>
          <cell r="BD1207"/>
          <cell r="BE1207"/>
          <cell r="BF1207"/>
          <cell r="BG1207"/>
          <cell r="BH1207"/>
          <cell r="BI1207"/>
          <cell r="BJ1207"/>
          <cell r="BK1207"/>
          <cell r="BL1207"/>
          <cell r="BM1207"/>
          <cell r="BN1207"/>
          <cell r="BO1207"/>
          <cell r="BP1207"/>
          <cell r="BQ1207"/>
          <cell r="BR1207"/>
          <cell r="BS1207"/>
          <cell r="BU1207"/>
          <cell r="BV1207"/>
          <cell r="BW1207"/>
          <cell r="BX1207"/>
          <cell r="BY1207"/>
          <cell r="BZ1207"/>
          <cell r="CA1207"/>
          <cell r="CB1207"/>
          <cell r="CC1207"/>
        </row>
        <row r="1208">
          <cell r="C1208"/>
          <cell r="D1208"/>
          <cell r="E1208"/>
          <cell r="F1208"/>
          <cell r="G1208"/>
          <cell r="H1208"/>
          <cell r="I1208"/>
          <cell r="J1208"/>
          <cell r="K1208"/>
          <cell r="L1208"/>
          <cell r="M1208"/>
          <cell r="N1208"/>
          <cell r="O1208"/>
          <cell r="P1208"/>
          <cell r="Q1208"/>
          <cell r="R1208"/>
          <cell r="S1208"/>
          <cell r="T1208"/>
          <cell r="U1208"/>
          <cell r="V1208"/>
          <cell r="W1208" t="str">
            <v/>
          </cell>
          <cell r="X1208"/>
          <cell r="Y1208"/>
          <cell r="Z1208"/>
          <cell r="AA1208"/>
          <cell r="AB1208"/>
          <cell r="AC1208"/>
          <cell r="AD1208"/>
          <cell r="AE1208"/>
          <cell r="AF1208"/>
          <cell r="AG1208"/>
          <cell r="AH1208"/>
          <cell r="AI1208"/>
          <cell r="AJ1208"/>
          <cell r="AK1208"/>
          <cell r="AL1208"/>
          <cell r="AM1208"/>
          <cell r="AN1208"/>
          <cell r="AO1208" t="e">
            <v>#N/A</v>
          </cell>
          <cell r="AP1208"/>
          <cell r="AQ1208"/>
          <cell r="AR1208"/>
          <cell r="AS1208"/>
          <cell r="AT1208"/>
          <cell r="AU1208"/>
          <cell r="AV1208"/>
          <cell r="AW1208"/>
          <cell r="AX1208" t="str">
            <v/>
          </cell>
          <cell r="AY1208"/>
          <cell r="AZ1208"/>
          <cell r="BA1208"/>
          <cell r="BB1208"/>
          <cell r="BC1208"/>
          <cell r="BD1208"/>
          <cell r="BE1208"/>
          <cell r="BF1208"/>
          <cell r="BG1208"/>
          <cell r="BH1208"/>
          <cell r="BI1208"/>
          <cell r="BJ1208"/>
          <cell r="BK1208"/>
          <cell r="BL1208"/>
          <cell r="BM1208"/>
          <cell r="BN1208"/>
          <cell r="BO1208"/>
          <cell r="BP1208"/>
          <cell r="BQ1208"/>
          <cell r="BR1208"/>
          <cell r="BS1208"/>
          <cell r="BU1208"/>
          <cell r="BV1208"/>
          <cell r="BW1208"/>
          <cell r="BX1208"/>
          <cell r="BY1208"/>
          <cell r="BZ1208"/>
          <cell r="CA1208"/>
          <cell r="CB1208"/>
          <cell r="CC1208"/>
        </row>
        <row r="1209">
          <cell r="C1209"/>
          <cell r="D1209"/>
          <cell r="E1209"/>
          <cell r="F1209"/>
          <cell r="G1209"/>
          <cell r="H1209"/>
          <cell r="I1209"/>
          <cell r="J1209"/>
          <cell r="K1209"/>
          <cell r="L1209"/>
          <cell r="M1209"/>
          <cell r="N1209"/>
          <cell r="O1209"/>
          <cell r="P1209"/>
          <cell r="Q1209"/>
          <cell r="R1209"/>
          <cell r="S1209"/>
          <cell r="T1209"/>
          <cell r="U1209"/>
          <cell r="V1209"/>
          <cell r="W1209" t="str">
            <v/>
          </cell>
          <cell r="X1209"/>
          <cell r="Y1209"/>
          <cell r="Z1209"/>
          <cell r="AA1209"/>
          <cell r="AB1209"/>
          <cell r="AC1209"/>
          <cell r="AD1209"/>
          <cell r="AE1209"/>
          <cell r="AF1209"/>
          <cell r="AG1209"/>
          <cell r="AH1209"/>
          <cell r="AI1209"/>
          <cell r="AJ1209"/>
          <cell r="AK1209"/>
          <cell r="AL1209"/>
          <cell r="AM1209"/>
          <cell r="AN1209"/>
          <cell r="AO1209" t="e">
            <v>#N/A</v>
          </cell>
          <cell r="AP1209"/>
          <cell r="AQ1209"/>
          <cell r="AR1209"/>
          <cell r="AS1209"/>
          <cell r="AT1209"/>
          <cell r="AU1209"/>
          <cell r="AV1209"/>
          <cell r="AW1209"/>
          <cell r="AX1209" t="str">
            <v/>
          </cell>
          <cell r="AY1209"/>
          <cell r="AZ1209"/>
          <cell r="BA1209"/>
          <cell r="BB1209"/>
          <cell r="BC1209"/>
          <cell r="BD1209"/>
          <cell r="BE1209"/>
          <cell r="BF1209"/>
          <cell r="BG1209"/>
          <cell r="BH1209"/>
          <cell r="BI1209"/>
          <cell r="BJ1209"/>
          <cell r="BK1209"/>
          <cell r="BL1209"/>
          <cell r="BM1209"/>
          <cell r="BN1209"/>
          <cell r="BO1209"/>
          <cell r="BP1209"/>
          <cell r="BQ1209"/>
          <cell r="BR1209"/>
          <cell r="BS1209"/>
          <cell r="BU1209"/>
          <cell r="BV1209"/>
          <cell r="BW1209"/>
          <cell r="BX1209"/>
          <cell r="BY1209"/>
          <cell r="BZ1209"/>
          <cell r="CA1209"/>
          <cell r="CB1209"/>
          <cell r="CC1209"/>
        </row>
        <row r="1210">
          <cell r="C1210"/>
          <cell r="D1210"/>
          <cell r="E1210"/>
          <cell r="F1210"/>
          <cell r="G1210"/>
          <cell r="H1210"/>
          <cell r="I1210"/>
          <cell r="J1210"/>
          <cell r="K1210"/>
          <cell r="L1210"/>
          <cell r="M1210"/>
          <cell r="N1210"/>
          <cell r="O1210"/>
          <cell r="P1210"/>
          <cell r="Q1210"/>
          <cell r="R1210"/>
          <cell r="S1210"/>
          <cell r="T1210"/>
          <cell r="U1210"/>
          <cell r="V1210"/>
          <cell r="W1210" t="str">
            <v/>
          </cell>
          <cell r="X1210"/>
          <cell r="Y1210"/>
          <cell r="Z1210"/>
          <cell r="AA1210"/>
          <cell r="AB1210"/>
          <cell r="AC1210"/>
          <cell r="AD1210"/>
          <cell r="AE1210"/>
          <cell r="AF1210"/>
          <cell r="AG1210"/>
          <cell r="AH1210"/>
          <cell r="AI1210"/>
          <cell r="AJ1210"/>
          <cell r="AK1210"/>
          <cell r="AL1210"/>
          <cell r="AM1210"/>
          <cell r="AN1210"/>
          <cell r="AO1210" t="e">
            <v>#N/A</v>
          </cell>
          <cell r="AP1210"/>
          <cell r="AQ1210"/>
          <cell r="AR1210"/>
          <cell r="AS1210"/>
          <cell r="AT1210"/>
          <cell r="AU1210"/>
          <cell r="AV1210"/>
          <cell r="AW1210"/>
          <cell r="AX1210" t="str">
            <v/>
          </cell>
          <cell r="AY1210"/>
          <cell r="AZ1210"/>
          <cell r="BA1210"/>
          <cell r="BB1210"/>
          <cell r="BC1210"/>
          <cell r="BD1210"/>
          <cell r="BE1210"/>
          <cell r="BF1210"/>
          <cell r="BG1210"/>
          <cell r="BH1210"/>
          <cell r="BI1210"/>
          <cell r="BJ1210"/>
          <cell r="BK1210"/>
          <cell r="BL1210"/>
          <cell r="BM1210"/>
          <cell r="BN1210"/>
          <cell r="BO1210"/>
          <cell r="BP1210"/>
          <cell r="BQ1210"/>
          <cell r="BR1210"/>
          <cell r="BS1210"/>
          <cell r="BU1210"/>
          <cell r="BV1210"/>
          <cell r="BW1210"/>
          <cell r="BX1210"/>
          <cell r="BY1210"/>
          <cell r="BZ1210"/>
          <cell r="CA1210"/>
          <cell r="CB1210"/>
          <cell r="CC1210"/>
        </row>
        <row r="1211">
          <cell r="C1211"/>
          <cell r="D1211"/>
          <cell r="E1211"/>
          <cell r="F1211"/>
          <cell r="G1211"/>
          <cell r="H1211"/>
          <cell r="I1211"/>
          <cell r="J1211"/>
          <cell r="K1211"/>
          <cell r="L1211"/>
          <cell r="M1211"/>
          <cell r="N1211"/>
          <cell r="O1211"/>
          <cell r="P1211"/>
          <cell r="Q1211"/>
          <cell r="R1211"/>
          <cell r="S1211"/>
          <cell r="T1211"/>
          <cell r="U1211"/>
          <cell r="V1211"/>
          <cell r="W1211" t="str">
            <v/>
          </cell>
          <cell r="X1211"/>
          <cell r="Y1211"/>
          <cell r="Z1211"/>
          <cell r="AA1211"/>
          <cell r="AB1211"/>
          <cell r="AC1211"/>
          <cell r="AD1211"/>
          <cell r="AE1211"/>
          <cell r="AF1211"/>
          <cell r="AG1211"/>
          <cell r="AH1211"/>
          <cell r="AI1211"/>
          <cell r="AJ1211"/>
          <cell r="AK1211"/>
          <cell r="AL1211"/>
          <cell r="AM1211"/>
          <cell r="AN1211"/>
          <cell r="AO1211" t="e">
            <v>#N/A</v>
          </cell>
          <cell r="AP1211"/>
          <cell r="AQ1211"/>
          <cell r="AR1211"/>
          <cell r="AS1211"/>
          <cell r="AT1211"/>
          <cell r="AU1211"/>
          <cell r="AV1211"/>
          <cell r="AW1211"/>
          <cell r="AX1211" t="str">
            <v/>
          </cell>
          <cell r="AY1211"/>
          <cell r="AZ1211"/>
          <cell r="BA1211"/>
          <cell r="BB1211"/>
          <cell r="BC1211"/>
          <cell r="BD1211"/>
          <cell r="BE1211"/>
          <cell r="BF1211"/>
          <cell r="BG1211"/>
          <cell r="BH1211"/>
          <cell r="BI1211"/>
          <cell r="BJ1211"/>
          <cell r="BK1211"/>
          <cell r="BL1211"/>
          <cell r="BM1211"/>
          <cell r="BN1211"/>
          <cell r="BO1211"/>
          <cell r="BP1211"/>
          <cell r="BQ1211"/>
          <cell r="BR1211"/>
          <cell r="BS1211"/>
          <cell r="BU1211"/>
          <cell r="BV1211"/>
          <cell r="BW1211"/>
          <cell r="BX1211"/>
          <cell r="BY1211"/>
          <cell r="BZ1211"/>
          <cell r="CA1211"/>
          <cell r="CB1211"/>
          <cell r="CC1211"/>
        </row>
        <row r="1212">
          <cell r="C1212"/>
          <cell r="D1212"/>
          <cell r="E1212"/>
          <cell r="F1212"/>
          <cell r="G1212"/>
          <cell r="H1212"/>
          <cell r="I1212"/>
          <cell r="J1212"/>
          <cell r="K1212"/>
          <cell r="L1212"/>
          <cell r="M1212"/>
          <cell r="N1212"/>
          <cell r="O1212"/>
          <cell r="P1212"/>
          <cell r="Q1212"/>
          <cell r="R1212"/>
          <cell r="S1212"/>
          <cell r="T1212"/>
          <cell r="U1212"/>
          <cell r="V1212"/>
          <cell r="W1212" t="str">
            <v/>
          </cell>
          <cell r="X1212"/>
          <cell r="Y1212"/>
          <cell r="Z1212"/>
          <cell r="AA1212"/>
          <cell r="AB1212"/>
          <cell r="AC1212"/>
          <cell r="AD1212"/>
          <cell r="AE1212"/>
          <cell r="AF1212"/>
          <cell r="AG1212"/>
          <cell r="AH1212"/>
          <cell r="AI1212"/>
          <cell r="AJ1212"/>
          <cell r="AK1212"/>
          <cell r="AL1212"/>
          <cell r="AM1212"/>
          <cell r="AN1212"/>
          <cell r="AO1212" t="e">
            <v>#N/A</v>
          </cell>
          <cell r="AP1212"/>
          <cell r="AQ1212"/>
          <cell r="AR1212"/>
          <cell r="AS1212"/>
          <cell r="AT1212"/>
          <cell r="AU1212"/>
          <cell r="AV1212"/>
          <cell r="AW1212"/>
          <cell r="AX1212" t="str">
            <v/>
          </cell>
          <cell r="AY1212"/>
          <cell r="AZ1212"/>
          <cell r="BA1212"/>
          <cell r="BB1212"/>
          <cell r="BC1212"/>
          <cell r="BD1212"/>
          <cell r="BE1212"/>
          <cell r="BF1212"/>
          <cell r="BG1212"/>
          <cell r="BH1212"/>
          <cell r="BI1212"/>
          <cell r="BJ1212"/>
          <cell r="BK1212"/>
          <cell r="BL1212"/>
          <cell r="BM1212"/>
          <cell r="BN1212"/>
          <cell r="BO1212"/>
          <cell r="BP1212"/>
          <cell r="BQ1212"/>
          <cell r="BR1212"/>
          <cell r="BS1212"/>
          <cell r="BU1212"/>
          <cell r="BV1212"/>
          <cell r="BW1212"/>
          <cell r="BX1212"/>
          <cell r="BY1212"/>
          <cell r="BZ1212"/>
          <cell r="CA1212"/>
          <cell r="CB1212"/>
          <cell r="CC1212"/>
        </row>
        <row r="1213">
          <cell r="C1213"/>
          <cell r="D1213"/>
          <cell r="E1213"/>
          <cell r="F1213"/>
          <cell r="G1213"/>
          <cell r="H1213"/>
          <cell r="I1213"/>
          <cell r="J1213"/>
          <cell r="K1213"/>
          <cell r="L1213"/>
          <cell r="M1213"/>
          <cell r="N1213"/>
          <cell r="O1213"/>
          <cell r="P1213"/>
          <cell r="Q1213"/>
          <cell r="R1213"/>
          <cell r="S1213"/>
          <cell r="T1213"/>
          <cell r="U1213"/>
          <cell r="V1213"/>
          <cell r="W1213" t="str">
            <v/>
          </cell>
          <cell r="X1213"/>
          <cell r="Y1213"/>
          <cell r="Z1213"/>
          <cell r="AA1213"/>
          <cell r="AB1213"/>
          <cell r="AC1213"/>
          <cell r="AD1213"/>
          <cell r="AE1213"/>
          <cell r="AF1213"/>
          <cell r="AG1213"/>
          <cell r="AH1213"/>
          <cell r="AI1213"/>
          <cell r="AJ1213"/>
          <cell r="AK1213"/>
          <cell r="AL1213"/>
          <cell r="AM1213"/>
          <cell r="AN1213"/>
          <cell r="AO1213" t="e">
            <v>#N/A</v>
          </cell>
          <cell r="AP1213"/>
          <cell r="AQ1213"/>
          <cell r="AR1213"/>
          <cell r="AS1213"/>
          <cell r="AT1213"/>
          <cell r="AU1213"/>
          <cell r="AV1213"/>
          <cell r="AW1213"/>
          <cell r="AX1213" t="str">
            <v/>
          </cell>
          <cell r="AY1213"/>
          <cell r="AZ1213"/>
          <cell r="BA1213"/>
          <cell r="BB1213"/>
          <cell r="BC1213"/>
          <cell r="BD1213"/>
          <cell r="BE1213"/>
          <cell r="BF1213"/>
          <cell r="BG1213"/>
          <cell r="BH1213"/>
          <cell r="BI1213"/>
          <cell r="BJ1213"/>
          <cell r="BK1213"/>
          <cell r="BL1213"/>
          <cell r="BM1213"/>
          <cell r="BN1213"/>
          <cell r="BO1213"/>
          <cell r="BP1213"/>
          <cell r="BQ1213"/>
          <cell r="BR1213"/>
          <cell r="BS1213"/>
          <cell r="BU1213"/>
          <cell r="BV1213"/>
          <cell r="BW1213"/>
          <cell r="BX1213"/>
          <cell r="BY1213"/>
          <cell r="BZ1213"/>
          <cell r="CA1213"/>
          <cell r="CB1213"/>
          <cell r="CC1213"/>
        </row>
        <row r="1214">
          <cell r="C1214"/>
          <cell r="D1214"/>
          <cell r="E1214"/>
          <cell r="F1214"/>
          <cell r="G1214"/>
          <cell r="H1214"/>
          <cell r="I1214"/>
          <cell r="J1214"/>
          <cell r="K1214"/>
          <cell r="L1214"/>
          <cell r="M1214"/>
          <cell r="N1214"/>
          <cell r="O1214"/>
          <cell r="P1214"/>
          <cell r="Q1214"/>
          <cell r="R1214"/>
          <cell r="S1214"/>
          <cell r="T1214"/>
          <cell r="U1214"/>
          <cell r="V1214"/>
          <cell r="W1214" t="str">
            <v/>
          </cell>
          <cell r="X1214"/>
          <cell r="Y1214"/>
          <cell r="Z1214"/>
          <cell r="AA1214"/>
          <cell r="AB1214"/>
          <cell r="AC1214"/>
          <cell r="AD1214"/>
          <cell r="AE1214"/>
          <cell r="AF1214"/>
          <cell r="AG1214"/>
          <cell r="AH1214"/>
          <cell r="AI1214"/>
          <cell r="AJ1214"/>
          <cell r="AK1214"/>
          <cell r="AL1214"/>
          <cell r="AM1214"/>
          <cell r="AN1214"/>
          <cell r="AO1214" t="e">
            <v>#N/A</v>
          </cell>
          <cell r="AP1214"/>
          <cell r="AQ1214"/>
          <cell r="AR1214"/>
          <cell r="AS1214"/>
          <cell r="AT1214"/>
          <cell r="AU1214"/>
          <cell r="AV1214"/>
          <cell r="AW1214"/>
          <cell r="AX1214" t="str">
            <v/>
          </cell>
          <cell r="AY1214"/>
          <cell r="AZ1214"/>
          <cell r="BA1214"/>
          <cell r="BB1214"/>
          <cell r="BC1214"/>
          <cell r="BD1214"/>
          <cell r="BE1214"/>
          <cell r="BF1214"/>
          <cell r="BG1214"/>
          <cell r="BH1214"/>
          <cell r="BI1214"/>
          <cell r="BJ1214"/>
          <cell r="BK1214"/>
          <cell r="BL1214"/>
          <cell r="BM1214"/>
          <cell r="BN1214"/>
          <cell r="BO1214"/>
          <cell r="BP1214"/>
          <cell r="BQ1214"/>
          <cell r="BR1214"/>
          <cell r="BS1214"/>
          <cell r="BU1214"/>
          <cell r="BV1214"/>
          <cell r="BW1214"/>
          <cell r="BX1214"/>
          <cell r="BY1214"/>
          <cell r="BZ1214"/>
          <cell r="CA1214"/>
          <cell r="CB1214"/>
          <cell r="CC1214"/>
        </row>
        <row r="1215">
          <cell r="C1215"/>
          <cell r="D1215"/>
          <cell r="E1215"/>
          <cell r="F1215"/>
          <cell r="G1215"/>
          <cell r="H1215"/>
          <cell r="I1215"/>
          <cell r="J1215"/>
          <cell r="K1215"/>
          <cell r="L1215"/>
          <cell r="M1215"/>
          <cell r="N1215"/>
          <cell r="O1215"/>
          <cell r="P1215"/>
          <cell r="Q1215"/>
          <cell r="R1215"/>
          <cell r="S1215"/>
          <cell r="T1215"/>
          <cell r="U1215"/>
          <cell r="V1215"/>
          <cell r="W1215" t="str">
            <v/>
          </cell>
          <cell r="X1215"/>
          <cell r="Y1215"/>
          <cell r="Z1215"/>
          <cell r="AA1215"/>
          <cell r="AB1215"/>
          <cell r="AC1215"/>
          <cell r="AD1215"/>
          <cell r="AE1215"/>
          <cell r="AF1215"/>
          <cell r="AG1215"/>
          <cell r="AH1215"/>
          <cell r="AI1215"/>
          <cell r="AJ1215"/>
          <cell r="AK1215"/>
          <cell r="AL1215"/>
          <cell r="AM1215"/>
          <cell r="AN1215"/>
          <cell r="AO1215" t="e">
            <v>#N/A</v>
          </cell>
          <cell r="AP1215"/>
          <cell r="AQ1215"/>
          <cell r="AR1215"/>
          <cell r="AS1215"/>
          <cell r="AT1215"/>
          <cell r="AU1215"/>
          <cell r="AV1215"/>
          <cell r="AW1215"/>
          <cell r="AX1215" t="str">
            <v/>
          </cell>
          <cell r="AY1215"/>
          <cell r="AZ1215"/>
          <cell r="BA1215"/>
          <cell r="BB1215"/>
          <cell r="BC1215"/>
          <cell r="BD1215"/>
          <cell r="BE1215"/>
          <cell r="BF1215"/>
          <cell r="BG1215"/>
          <cell r="BH1215"/>
          <cell r="BI1215"/>
          <cell r="BJ1215"/>
          <cell r="BK1215"/>
          <cell r="BL1215"/>
          <cell r="BM1215"/>
          <cell r="BN1215"/>
          <cell r="BO1215"/>
          <cell r="BP1215"/>
          <cell r="BQ1215"/>
          <cell r="BR1215"/>
          <cell r="BS1215"/>
          <cell r="BU1215"/>
          <cell r="BV1215"/>
          <cell r="BW1215"/>
          <cell r="BX1215"/>
          <cell r="BY1215"/>
          <cell r="BZ1215"/>
          <cell r="CA1215"/>
          <cell r="CB1215"/>
          <cell r="CC1215"/>
        </row>
        <row r="1216">
          <cell r="C1216"/>
          <cell r="D1216"/>
          <cell r="E1216"/>
          <cell r="F1216"/>
          <cell r="G1216"/>
          <cell r="H1216"/>
          <cell r="I1216"/>
          <cell r="J1216"/>
          <cell r="K1216"/>
          <cell r="L1216"/>
          <cell r="M1216"/>
          <cell r="N1216"/>
          <cell r="O1216"/>
          <cell r="P1216"/>
          <cell r="Q1216"/>
          <cell r="R1216"/>
          <cell r="S1216"/>
          <cell r="T1216"/>
          <cell r="U1216"/>
          <cell r="V1216"/>
          <cell r="W1216" t="str">
            <v/>
          </cell>
          <cell r="X1216"/>
          <cell r="Y1216"/>
          <cell r="Z1216"/>
          <cell r="AA1216"/>
          <cell r="AB1216"/>
          <cell r="AC1216"/>
          <cell r="AD1216"/>
          <cell r="AE1216"/>
          <cell r="AF1216"/>
          <cell r="AG1216"/>
          <cell r="AH1216"/>
          <cell r="AI1216"/>
          <cell r="AJ1216"/>
          <cell r="AK1216"/>
          <cell r="AL1216"/>
          <cell r="AM1216"/>
          <cell r="AN1216"/>
          <cell r="AO1216" t="e">
            <v>#N/A</v>
          </cell>
          <cell r="AP1216"/>
          <cell r="AQ1216"/>
          <cell r="AR1216"/>
          <cell r="AS1216"/>
          <cell r="AT1216"/>
          <cell r="AU1216"/>
          <cell r="AV1216"/>
          <cell r="AW1216"/>
          <cell r="AX1216" t="str">
            <v/>
          </cell>
          <cell r="AY1216"/>
          <cell r="AZ1216"/>
          <cell r="BA1216"/>
          <cell r="BB1216"/>
          <cell r="BC1216"/>
          <cell r="BD1216"/>
          <cell r="BE1216"/>
          <cell r="BF1216"/>
          <cell r="BG1216"/>
          <cell r="BH1216"/>
          <cell r="BI1216"/>
          <cell r="BJ1216"/>
          <cell r="BK1216"/>
          <cell r="BL1216"/>
          <cell r="BM1216"/>
          <cell r="BN1216"/>
          <cell r="BO1216"/>
          <cell r="BP1216"/>
          <cell r="BQ1216"/>
          <cell r="BR1216"/>
          <cell r="BS1216"/>
          <cell r="BU1216"/>
          <cell r="BV1216"/>
          <cell r="BW1216"/>
          <cell r="BX1216"/>
          <cell r="BY1216"/>
          <cell r="BZ1216"/>
          <cell r="CA1216"/>
          <cell r="CB1216"/>
          <cell r="CC1216"/>
        </row>
        <row r="1217">
          <cell r="C1217"/>
          <cell r="D1217"/>
          <cell r="E1217"/>
          <cell r="F1217"/>
          <cell r="G1217"/>
          <cell r="H1217"/>
          <cell r="I1217"/>
          <cell r="J1217"/>
          <cell r="K1217"/>
          <cell r="L1217"/>
          <cell r="M1217"/>
          <cell r="N1217"/>
          <cell r="O1217"/>
          <cell r="P1217"/>
          <cell r="Q1217"/>
          <cell r="R1217"/>
          <cell r="S1217"/>
          <cell r="T1217"/>
          <cell r="U1217"/>
          <cell r="V1217"/>
          <cell r="W1217" t="str">
            <v/>
          </cell>
          <cell r="X1217"/>
          <cell r="Y1217"/>
          <cell r="Z1217"/>
          <cell r="AA1217"/>
          <cell r="AB1217"/>
          <cell r="AC1217"/>
          <cell r="AD1217"/>
          <cell r="AE1217"/>
          <cell r="AF1217"/>
          <cell r="AG1217"/>
          <cell r="AH1217"/>
          <cell r="AI1217"/>
          <cell r="AJ1217"/>
          <cell r="AK1217"/>
          <cell r="AL1217"/>
          <cell r="AM1217"/>
          <cell r="AN1217"/>
          <cell r="AO1217" t="e">
            <v>#N/A</v>
          </cell>
          <cell r="AP1217"/>
          <cell r="AQ1217"/>
          <cell r="AR1217"/>
          <cell r="AS1217"/>
          <cell r="AT1217"/>
          <cell r="AU1217"/>
          <cell r="AV1217"/>
          <cell r="AW1217"/>
          <cell r="AX1217" t="str">
            <v/>
          </cell>
          <cell r="AY1217"/>
          <cell r="AZ1217"/>
          <cell r="BA1217"/>
          <cell r="BB1217"/>
          <cell r="BC1217"/>
          <cell r="BD1217"/>
          <cell r="BE1217"/>
          <cell r="BF1217"/>
          <cell r="BG1217"/>
          <cell r="BH1217"/>
          <cell r="BI1217"/>
          <cell r="BJ1217"/>
          <cell r="BK1217"/>
          <cell r="BL1217"/>
          <cell r="BM1217"/>
          <cell r="BN1217"/>
          <cell r="BO1217"/>
          <cell r="BP1217"/>
          <cell r="BQ1217"/>
          <cell r="BR1217"/>
          <cell r="BS1217"/>
          <cell r="BU1217"/>
          <cell r="BV1217"/>
          <cell r="BW1217"/>
          <cell r="BX1217"/>
          <cell r="BY1217"/>
          <cell r="BZ1217"/>
          <cell r="CA1217"/>
          <cell r="CB1217"/>
          <cell r="CC1217"/>
        </row>
        <row r="1218">
          <cell r="C1218"/>
          <cell r="D1218"/>
          <cell r="E1218"/>
          <cell r="F1218"/>
          <cell r="G1218"/>
          <cell r="H1218"/>
          <cell r="I1218"/>
          <cell r="J1218"/>
          <cell r="K1218"/>
          <cell r="L1218"/>
          <cell r="M1218"/>
          <cell r="N1218"/>
          <cell r="O1218"/>
          <cell r="P1218"/>
          <cell r="Q1218"/>
          <cell r="R1218"/>
          <cell r="S1218"/>
          <cell r="T1218"/>
          <cell r="U1218"/>
          <cell r="V1218"/>
          <cell r="W1218" t="str">
            <v/>
          </cell>
          <cell r="X1218"/>
          <cell r="Y1218"/>
          <cell r="Z1218"/>
          <cell r="AA1218"/>
          <cell r="AB1218"/>
          <cell r="AC1218"/>
          <cell r="AD1218"/>
          <cell r="AE1218"/>
          <cell r="AF1218"/>
          <cell r="AG1218"/>
          <cell r="AH1218"/>
          <cell r="AI1218"/>
          <cell r="AJ1218"/>
          <cell r="AK1218"/>
          <cell r="AL1218"/>
          <cell r="AM1218"/>
          <cell r="AN1218"/>
          <cell r="AO1218" t="e">
            <v>#N/A</v>
          </cell>
          <cell r="AP1218"/>
          <cell r="AQ1218"/>
          <cell r="AR1218"/>
          <cell r="AS1218"/>
          <cell r="AT1218"/>
          <cell r="AU1218"/>
          <cell r="AV1218"/>
          <cell r="AW1218"/>
          <cell r="AX1218" t="str">
            <v/>
          </cell>
          <cell r="AY1218"/>
          <cell r="AZ1218"/>
          <cell r="BA1218"/>
          <cell r="BB1218"/>
          <cell r="BC1218"/>
          <cell r="BD1218"/>
          <cell r="BE1218"/>
          <cell r="BF1218"/>
          <cell r="BG1218"/>
          <cell r="BH1218"/>
          <cell r="BI1218"/>
          <cell r="BJ1218"/>
          <cell r="BK1218"/>
          <cell r="BL1218"/>
          <cell r="BM1218"/>
          <cell r="BN1218"/>
          <cell r="BO1218"/>
          <cell r="BP1218"/>
          <cell r="BQ1218"/>
          <cell r="BR1218"/>
          <cell r="BS1218"/>
          <cell r="BU1218"/>
          <cell r="BV1218"/>
          <cell r="BW1218"/>
          <cell r="BX1218"/>
          <cell r="BY1218"/>
          <cell r="BZ1218"/>
          <cell r="CA1218"/>
          <cell r="CB1218"/>
          <cell r="CC1218"/>
        </row>
        <row r="1219">
          <cell r="C1219"/>
          <cell r="D1219"/>
          <cell r="E1219"/>
          <cell r="F1219"/>
          <cell r="G1219"/>
          <cell r="H1219"/>
          <cell r="I1219"/>
          <cell r="J1219"/>
          <cell r="K1219"/>
          <cell r="L1219"/>
          <cell r="M1219"/>
          <cell r="N1219"/>
          <cell r="O1219"/>
          <cell r="P1219"/>
          <cell r="Q1219"/>
          <cell r="R1219"/>
          <cell r="S1219"/>
          <cell r="T1219"/>
          <cell r="U1219"/>
          <cell r="V1219"/>
          <cell r="W1219"/>
          <cell r="X1219"/>
          <cell r="Y1219"/>
          <cell r="Z1219"/>
          <cell r="AA1219"/>
          <cell r="AB1219"/>
          <cell r="AC1219"/>
          <cell r="AD1219"/>
          <cell r="AE1219"/>
          <cell r="AF1219"/>
          <cell r="AG1219"/>
          <cell r="AH1219"/>
          <cell r="AI1219"/>
          <cell r="AJ1219"/>
          <cell r="AK1219"/>
          <cell r="AL1219" t="str">
            <v>Cédula No.</v>
          </cell>
          <cell r="AM1219">
            <v>0</v>
          </cell>
          <cell r="AN1219" t="str">
            <v/>
          </cell>
          <cell r="AO1219"/>
          <cell r="AP1219"/>
          <cell r="AQ1219"/>
          <cell r="AR1219"/>
          <cell r="AS1219"/>
          <cell r="AT1219"/>
          <cell r="AU1219"/>
          <cell r="AV1219"/>
          <cell r="AW1219"/>
          <cell r="AX1219"/>
          <cell r="AY1219"/>
          <cell r="AZ1219"/>
          <cell r="BA1219"/>
          <cell r="BB1219"/>
          <cell r="BC1219" t="str">
            <v/>
          </cell>
          <cell r="BD1219" t="str">
            <v/>
          </cell>
          <cell r="BE1219" t="str">
            <v/>
          </cell>
          <cell r="BF1219"/>
          <cell r="BG1219"/>
          <cell r="BH1219" t="str">
            <v/>
          </cell>
          <cell r="BI1219" t="str">
            <v/>
          </cell>
          <cell r="BJ1219" t="str">
            <v/>
          </cell>
          <cell r="BK1219"/>
          <cell r="BL1219" t="e">
            <v>#N/A</v>
          </cell>
          <cell r="BM1219" t="e">
            <v>#N/A</v>
          </cell>
          <cell r="BN1219" t="e">
            <v>#N/A</v>
          </cell>
          <cell r="BO1219" t="e">
            <v>#N/A</v>
          </cell>
          <cell r="BP1219" t="e">
            <v>#N/A</v>
          </cell>
          <cell r="BQ1219" t="e">
            <v>#N/A</v>
          </cell>
          <cell r="BR1219" t="e">
            <v>#N/A</v>
          </cell>
          <cell r="BS1219" t="e">
            <v>#N/A</v>
          </cell>
          <cell r="BT1219" t="str">
            <v/>
          </cell>
          <cell r="BU1219" t="b">
            <v>0</v>
          </cell>
          <cell r="BV1219"/>
          <cell r="BW1219"/>
          <cell r="BX1219"/>
          <cell r="BY1219"/>
          <cell r="BZ1219"/>
          <cell r="CA1219"/>
          <cell r="CB1219"/>
          <cell r="CC1219"/>
        </row>
        <row r="1220">
          <cell r="C1220"/>
          <cell r="D1220"/>
          <cell r="E1220"/>
          <cell r="F1220"/>
          <cell r="G1220"/>
          <cell r="H1220"/>
          <cell r="I1220"/>
          <cell r="J1220"/>
          <cell r="K1220"/>
          <cell r="L1220"/>
          <cell r="N1220"/>
          <cell r="O1220"/>
          <cell r="P1220"/>
          <cell r="Q1220"/>
          <cell r="R1220"/>
          <cell r="S1220"/>
          <cell r="T1220"/>
          <cell r="U1220"/>
          <cell r="V1220"/>
          <cell r="W1220"/>
          <cell r="X1220"/>
          <cell r="Y1220"/>
          <cell r="Z1220"/>
          <cell r="AA1220"/>
          <cell r="AB1220"/>
          <cell r="AC1220"/>
          <cell r="AD1220"/>
          <cell r="AE1220"/>
          <cell r="AF1220"/>
          <cell r="AG1220"/>
          <cell r="AH1220"/>
          <cell r="AI1220"/>
          <cell r="AJ1220"/>
          <cell r="AK1220"/>
          <cell r="AL1220"/>
          <cell r="AM1220"/>
          <cell r="AN1220"/>
          <cell r="AO1220"/>
          <cell r="AP1220"/>
          <cell r="AQ1220"/>
          <cell r="AR1220"/>
          <cell r="AS1220"/>
          <cell r="AT1220"/>
          <cell r="AU1220"/>
          <cell r="AV1220"/>
          <cell r="AW1220"/>
          <cell r="AX1220"/>
          <cell r="AY1220"/>
          <cell r="AZ1220"/>
          <cell r="BA1220"/>
          <cell r="BB1220"/>
          <cell r="BC1220" t="str">
            <v/>
          </cell>
          <cell r="BD1220" t="str">
            <v/>
          </cell>
          <cell r="BE1220" t="str">
            <v/>
          </cell>
          <cell r="BF1220"/>
          <cell r="BG1220"/>
          <cell r="BH1220" t="str">
            <v/>
          </cell>
          <cell r="BI1220" t="str">
            <v/>
          </cell>
          <cell r="BJ1220" t="str">
            <v/>
          </cell>
          <cell r="BK1220"/>
          <cell r="BL1220" t="e">
            <v>#N/A</v>
          </cell>
          <cell r="BM1220" t="e">
            <v>#N/A</v>
          </cell>
          <cell r="BN1220" t="e">
            <v>#N/A</v>
          </cell>
          <cell r="BO1220" t="e">
            <v>#N/A</v>
          </cell>
          <cell r="BP1220" t="e">
            <v>#N/A</v>
          </cell>
          <cell r="BQ1220" t="e">
            <v>#N/A</v>
          </cell>
          <cell r="BR1220" t="e">
            <v>#N/A</v>
          </cell>
          <cell r="BS1220" t="e">
            <v>#N/A</v>
          </cell>
          <cell r="BT1220" t="str">
            <v/>
          </cell>
          <cell r="BU1220" t="b">
            <v>0</v>
          </cell>
          <cell r="BV1220"/>
          <cell r="BW1220"/>
          <cell r="BX1220"/>
          <cell r="BY1220"/>
          <cell r="BZ1220"/>
          <cell r="CA1220"/>
          <cell r="CB1220"/>
          <cell r="CC1220"/>
        </row>
        <row r="1221">
          <cell r="C1221"/>
          <cell r="D1221"/>
          <cell r="E1221"/>
          <cell r="F1221"/>
          <cell r="G1221"/>
          <cell r="H1221"/>
          <cell r="I1221"/>
          <cell r="J1221"/>
          <cell r="K1221"/>
          <cell r="M1221"/>
          <cell r="N1221"/>
          <cell r="O1221"/>
          <cell r="P1221"/>
          <cell r="Q1221"/>
          <cell r="R1221"/>
          <cell r="S1221"/>
          <cell r="T1221"/>
          <cell r="U1221"/>
          <cell r="V1221"/>
          <cell r="W1221"/>
          <cell r="X1221"/>
          <cell r="Y1221"/>
          <cell r="Z1221"/>
          <cell r="AA1221"/>
          <cell r="AB1221"/>
          <cell r="AC1221"/>
          <cell r="AD1221"/>
          <cell r="AE1221"/>
          <cell r="AF1221"/>
          <cell r="AG1221"/>
          <cell r="AH1221"/>
          <cell r="AI1221"/>
          <cell r="AJ1221"/>
          <cell r="AK1221"/>
          <cell r="AL1221"/>
          <cell r="AM1221"/>
          <cell r="AN1221"/>
          <cell r="AO1221"/>
          <cell r="AP1221"/>
          <cell r="AQ1221"/>
          <cell r="AR1221"/>
          <cell r="AS1221"/>
          <cell r="AT1221"/>
          <cell r="AU1221"/>
          <cell r="AV1221"/>
          <cell r="AW1221"/>
          <cell r="AX1221"/>
          <cell r="AY1221"/>
          <cell r="AZ1221"/>
          <cell r="BA1221"/>
          <cell r="BB1221"/>
          <cell r="BC1221" t="str">
            <v/>
          </cell>
          <cell r="BD1221" t="str">
            <v/>
          </cell>
          <cell r="BE1221" t="str">
            <v/>
          </cell>
          <cell r="BF1221"/>
          <cell r="BG1221"/>
          <cell r="BH1221" t="str">
            <v/>
          </cell>
          <cell r="BI1221" t="str">
            <v/>
          </cell>
          <cell r="BJ1221" t="str">
            <v/>
          </cell>
          <cell r="BK1221"/>
          <cell r="BL1221" t="e">
            <v>#N/A</v>
          </cell>
          <cell r="BM1221" t="e">
            <v>#N/A</v>
          </cell>
          <cell r="BN1221" t="e">
            <v>#N/A</v>
          </cell>
          <cell r="BO1221" t="e">
            <v>#N/A</v>
          </cell>
          <cell r="BP1221" t="e">
            <v>#N/A</v>
          </cell>
          <cell r="BQ1221" t="e">
            <v>#N/A</v>
          </cell>
          <cell r="BR1221" t="e">
            <v>#N/A</v>
          </cell>
          <cell r="BS1221" t="e">
            <v>#N/A</v>
          </cell>
          <cell r="BT1221" t="str">
            <v/>
          </cell>
          <cell r="BU1221" t="b">
            <v>0</v>
          </cell>
          <cell r="BV1221"/>
          <cell r="BW1221"/>
          <cell r="BX1221"/>
          <cell r="BY1221"/>
          <cell r="BZ1221"/>
          <cell r="CA1221"/>
          <cell r="CB1221"/>
          <cell r="CC1221"/>
        </row>
        <row r="1222">
          <cell r="C1222"/>
          <cell r="D1222"/>
          <cell r="E1222"/>
          <cell r="F1222"/>
          <cell r="G1222"/>
          <cell r="H1222"/>
          <cell r="I1222"/>
          <cell r="J1222"/>
          <cell r="K1222"/>
          <cell r="L1222"/>
          <cell r="M1222"/>
          <cell r="N1222"/>
          <cell r="O1222"/>
          <cell r="P1222"/>
          <cell r="Q1222"/>
          <cell r="R1222"/>
          <cell r="S1222"/>
          <cell r="T1222"/>
          <cell r="U1222"/>
          <cell r="V1222"/>
          <cell r="W1222"/>
          <cell r="X1222"/>
          <cell r="Y1222"/>
          <cell r="Z1222"/>
          <cell r="AA1222"/>
          <cell r="AB1222"/>
          <cell r="AC1222"/>
          <cell r="AD1222"/>
          <cell r="AE1222"/>
          <cell r="AF1222"/>
          <cell r="AG1222"/>
          <cell r="AH1222"/>
          <cell r="AI1222"/>
          <cell r="AJ1222"/>
          <cell r="AK1222"/>
          <cell r="AL1222"/>
          <cell r="AM1222"/>
          <cell r="AN1222"/>
          <cell r="AO1222"/>
          <cell r="AP1222"/>
          <cell r="AQ1222"/>
          <cell r="AR1222"/>
          <cell r="AS1222"/>
          <cell r="AT1222"/>
          <cell r="AU1222"/>
          <cell r="AV1222"/>
          <cell r="AW1222"/>
          <cell r="AX1222"/>
          <cell r="AY1222"/>
          <cell r="AZ1222"/>
          <cell r="BA1222"/>
          <cell r="BB1222"/>
          <cell r="BC1222" t="str">
            <v/>
          </cell>
          <cell r="BD1222" t="str">
            <v/>
          </cell>
          <cell r="BE1222" t="str">
            <v/>
          </cell>
          <cell r="BF1222"/>
          <cell r="BG1222"/>
          <cell r="BH1222" t="str">
            <v/>
          </cell>
          <cell r="BI1222" t="str">
            <v/>
          </cell>
          <cell r="BJ1222" t="str">
            <v/>
          </cell>
          <cell r="BK1222"/>
          <cell r="BL1222" t="e">
            <v>#N/A</v>
          </cell>
          <cell r="BM1222" t="e">
            <v>#N/A</v>
          </cell>
          <cell r="BN1222" t="e">
            <v>#N/A</v>
          </cell>
          <cell r="BO1222" t="e">
            <v>#N/A</v>
          </cell>
          <cell r="BP1222" t="e">
            <v>#N/A</v>
          </cell>
          <cell r="BQ1222" t="e">
            <v>#N/A</v>
          </cell>
          <cell r="BR1222" t="e">
            <v>#N/A</v>
          </cell>
          <cell r="BS1222" t="e">
            <v>#N/A</v>
          </cell>
          <cell r="BT1222" t="str">
            <v/>
          </cell>
          <cell r="BU1222" t="b">
            <v>0</v>
          </cell>
          <cell r="BV1222"/>
          <cell r="BW1222"/>
          <cell r="BX1222"/>
          <cell r="BY1222"/>
          <cell r="BZ1222"/>
          <cell r="CA1222"/>
          <cell r="CB1222"/>
          <cell r="CC1222"/>
        </row>
        <row r="1223">
          <cell r="C1223"/>
          <cell r="D1223"/>
          <cell r="E1223"/>
          <cell r="F1223"/>
          <cell r="G1223"/>
          <cell r="H1223"/>
          <cell r="I1223"/>
          <cell r="J1223"/>
          <cell r="K1223"/>
          <cell r="L1223"/>
          <cell r="M1223"/>
          <cell r="N1223"/>
          <cell r="O1223"/>
          <cell r="P1223"/>
          <cell r="Q1223"/>
          <cell r="R1223"/>
          <cell r="S1223"/>
          <cell r="T1223"/>
          <cell r="U1223"/>
          <cell r="V1223"/>
          <cell r="W1223"/>
          <cell r="X1223"/>
          <cell r="Y1223"/>
          <cell r="Z1223"/>
          <cell r="AA1223"/>
          <cell r="AB1223"/>
          <cell r="AC1223"/>
          <cell r="AD1223"/>
          <cell r="AE1223"/>
          <cell r="AF1223"/>
          <cell r="AG1223"/>
          <cell r="AH1223"/>
          <cell r="AI1223"/>
          <cell r="AJ1223"/>
          <cell r="AK1223"/>
          <cell r="AL1223"/>
          <cell r="AM1223"/>
          <cell r="AN1223"/>
          <cell r="AO1223"/>
          <cell r="AP1223"/>
          <cell r="AQ1223"/>
          <cell r="AR1223"/>
          <cell r="AS1223"/>
          <cell r="AT1223"/>
          <cell r="AU1223"/>
          <cell r="AV1223"/>
          <cell r="AW1223"/>
          <cell r="AX1223"/>
          <cell r="AY1223"/>
          <cell r="AZ1223"/>
          <cell r="BA1223"/>
          <cell r="BB1223"/>
          <cell r="BC1223" t="str">
            <v/>
          </cell>
          <cell r="BD1223" t="str">
            <v/>
          </cell>
          <cell r="BE1223" t="str">
            <v/>
          </cell>
          <cell r="BF1223"/>
          <cell r="BG1223"/>
          <cell r="BH1223" t="str">
            <v/>
          </cell>
          <cell r="BI1223" t="str">
            <v/>
          </cell>
          <cell r="BJ1223" t="str">
            <v/>
          </cell>
          <cell r="BK1223"/>
          <cell r="BL1223" t="e">
            <v>#N/A</v>
          </cell>
          <cell r="BM1223" t="e">
            <v>#N/A</v>
          </cell>
          <cell r="BN1223" t="e">
            <v>#N/A</v>
          </cell>
          <cell r="BO1223" t="e">
            <v>#N/A</v>
          </cell>
          <cell r="BP1223" t="e">
            <v>#N/A</v>
          </cell>
          <cell r="BQ1223" t="e">
            <v>#N/A</v>
          </cell>
          <cell r="BR1223" t="e">
            <v>#N/A</v>
          </cell>
          <cell r="BS1223" t="e">
            <v>#N/A</v>
          </cell>
          <cell r="BT1223" t="str">
            <v/>
          </cell>
          <cell r="BU1223" t="b">
            <v>0</v>
          </cell>
          <cell r="BV1223"/>
          <cell r="BW1223"/>
          <cell r="BX1223"/>
          <cell r="BY1223"/>
          <cell r="BZ1223"/>
          <cell r="CA1223"/>
          <cell r="CB1223"/>
          <cell r="CC1223"/>
        </row>
        <row r="1224">
          <cell r="C1224"/>
          <cell r="D1224"/>
          <cell r="E1224"/>
          <cell r="F1224"/>
          <cell r="G1224"/>
          <cell r="H1224"/>
          <cell r="I1224"/>
          <cell r="J1224"/>
          <cell r="K1224"/>
          <cell r="L1224"/>
          <cell r="M1224"/>
          <cell r="N1224"/>
          <cell r="O1224"/>
          <cell r="P1224"/>
          <cell r="Q1224"/>
          <cell r="R1224"/>
          <cell r="S1224"/>
          <cell r="T1224"/>
          <cell r="U1224"/>
          <cell r="V1224"/>
          <cell r="W1224"/>
          <cell r="X1224"/>
          <cell r="Y1224"/>
          <cell r="Z1224"/>
          <cell r="AA1224"/>
          <cell r="AB1224"/>
          <cell r="AC1224"/>
          <cell r="AD1224"/>
          <cell r="AE1224"/>
          <cell r="AF1224"/>
          <cell r="AG1224"/>
          <cell r="AH1224"/>
          <cell r="AI1224"/>
          <cell r="AJ1224"/>
          <cell r="AK1224"/>
          <cell r="AL1224"/>
          <cell r="AM1224"/>
          <cell r="AN1224"/>
          <cell r="AO1224"/>
          <cell r="AP1224"/>
          <cell r="AQ1224"/>
          <cell r="AR1224"/>
          <cell r="AS1224"/>
          <cell r="AT1224"/>
          <cell r="AU1224"/>
          <cell r="AV1224"/>
          <cell r="AW1224"/>
          <cell r="AX1224"/>
          <cell r="AY1224"/>
          <cell r="AZ1224"/>
          <cell r="BA1224"/>
          <cell r="BB1224"/>
          <cell r="BC1224" t="str">
            <v/>
          </cell>
          <cell r="BD1224" t="str">
            <v/>
          </cell>
          <cell r="BE1224" t="str">
            <v/>
          </cell>
          <cell r="BF1224"/>
          <cell r="BG1224"/>
          <cell r="BH1224" t="str">
            <v/>
          </cell>
          <cell r="BI1224" t="str">
            <v/>
          </cell>
          <cell r="BJ1224" t="str">
            <v/>
          </cell>
          <cell r="BK1224"/>
          <cell r="BL1224" t="e">
            <v>#N/A</v>
          </cell>
          <cell r="BM1224" t="e">
            <v>#N/A</v>
          </cell>
          <cell r="BN1224" t="e">
            <v>#N/A</v>
          </cell>
          <cell r="BO1224" t="e">
            <v>#N/A</v>
          </cell>
          <cell r="BP1224" t="e">
            <v>#N/A</v>
          </cell>
          <cell r="BQ1224" t="e">
            <v>#N/A</v>
          </cell>
          <cell r="BR1224" t="e">
            <v>#N/A</v>
          </cell>
          <cell r="BS1224" t="e">
            <v>#N/A</v>
          </cell>
          <cell r="BT1224" t="str">
            <v/>
          </cell>
          <cell r="BU1224" t="b">
            <v>0</v>
          </cell>
          <cell r="BV1224"/>
          <cell r="BW1224"/>
          <cell r="BX1224"/>
          <cell r="BY1224"/>
          <cell r="BZ1224"/>
          <cell r="CA1224"/>
          <cell r="CB1224"/>
          <cell r="CC1224"/>
        </row>
        <row r="1225">
          <cell r="C1225"/>
          <cell r="D1225"/>
          <cell r="E1225"/>
          <cell r="F1225"/>
          <cell r="G1225"/>
          <cell r="H1225"/>
          <cell r="I1225"/>
          <cell r="J1225"/>
          <cell r="K1225"/>
          <cell r="L1225"/>
          <cell r="M1225"/>
          <cell r="N1225"/>
          <cell r="O1225"/>
          <cell r="P1225"/>
          <cell r="Q1225"/>
          <cell r="R1225"/>
          <cell r="S1225"/>
          <cell r="T1225"/>
          <cell r="U1225"/>
          <cell r="V1225"/>
          <cell r="W1225"/>
          <cell r="X1225"/>
          <cell r="Y1225"/>
          <cell r="Z1225"/>
          <cell r="AA1225"/>
          <cell r="AB1225"/>
          <cell r="AC1225"/>
          <cell r="AD1225"/>
          <cell r="AE1225"/>
          <cell r="AF1225"/>
          <cell r="AG1225"/>
          <cell r="AH1225"/>
          <cell r="AI1225"/>
          <cell r="AJ1225"/>
          <cell r="AK1225"/>
          <cell r="AL1225"/>
          <cell r="AM1225"/>
          <cell r="AN1225"/>
          <cell r="AO1225"/>
          <cell r="AP1225"/>
          <cell r="AQ1225"/>
          <cell r="AR1225"/>
          <cell r="AS1225"/>
          <cell r="AT1225"/>
          <cell r="AU1225"/>
          <cell r="AV1225"/>
          <cell r="AW1225"/>
          <cell r="AX1225"/>
          <cell r="AY1225"/>
          <cell r="AZ1225"/>
          <cell r="BA1225"/>
          <cell r="BB1225"/>
          <cell r="BC1225" t="str">
            <v/>
          </cell>
          <cell r="BD1225" t="str">
            <v/>
          </cell>
          <cell r="BE1225" t="str">
            <v/>
          </cell>
          <cell r="BF1225"/>
          <cell r="BG1225"/>
          <cell r="BH1225" t="str">
            <v/>
          </cell>
          <cell r="BI1225" t="str">
            <v/>
          </cell>
          <cell r="BJ1225" t="str">
            <v/>
          </cell>
          <cell r="BK1225"/>
          <cell r="BL1225" t="e">
            <v>#N/A</v>
          </cell>
          <cell r="BM1225" t="e">
            <v>#N/A</v>
          </cell>
          <cell r="BN1225" t="e">
            <v>#N/A</v>
          </cell>
          <cell r="BO1225" t="e">
            <v>#N/A</v>
          </cell>
          <cell r="BP1225" t="e">
            <v>#N/A</v>
          </cell>
          <cell r="BQ1225" t="e">
            <v>#N/A</v>
          </cell>
          <cell r="BR1225" t="e">
            <v>#N/A</v>
          </cell>
          <cell r="BS1225" t="e">
            <v>#N/A</v>
          </cell>
          <cell r="BT1225" t="str">
            <v/>
          </cell>
          <cell r="BU1225" t="b">
            <v>0</v>
          </cell>
          <cell r="BV1225"/>
          <cell r="BW1225"/>
          <cell r="BX1225"/>
          <cell r="BY1225"/>
          <cell r="BZ1225"/>
          <cell r="CA1225"/>
          <cell r="CB1225"/>
          <cell r="CC1225"/>
        </row>
        <row r="1226">
          <cell r="C1226"/>
          <cell r="D1226"/>
          <cell r="E1226"/>
          <cell r="F1226"/>
          <cell r="G1226"/>
          <cell r="H1226"/>
          <cell r="I1226"/>
          <cell r="J1226"/>
          <cell r="K1226"/>
          <cell r="L1226"/>
          <cell r="M1226"/>
          <cell r="N1226"/>
          <cell r="O1226"/>
          <cell r="P1226"/>
          <cell r="Q1226"/>
          <cell r="R1226"/>
          <cell r="S1226"/>
          <cell r="T1226"/>
          <cell r="U1226"/>
          <cell r="V1226"/>
          <cell r="W1226"/>
          <cell r="X1226"/>
          <cell r="Y1226"/>
          <cell r="Z1226"/>
          <cell r="AA1226"/>
          <cell r="AB1226"/>
          <cell r="AC1226"/>
          <cell r="AD1226"/>
          <cell r="AE1226"/>
          <cell r="AF1226"/>
          <cell r="AG1226"/>
          <cell r="AH1226"/>
          <cell r="AI1226"/>
          <cell r="AJ1226"/>
          <cell r="AK1226"/>
          <cell r="AL1226"/>
          <cell r="AM1226"/>
          <cell r="AN1226"/>
          <cell r="AO1226"/>
          <cell r="AP1226"/>
          <cell r="AQ1226"/>
          <cell r="AR1226"/>
          <cell r="AS1226"/>
          <cell r="AT1226"/>
          <cell r="AU1226"/>
          <cell r="AV1226"/>
          <cell r="AW1226"/>
          <cell r="AX1226"/>
          <cell r="AY1226"/>
          <cell r="AZ1226"/>
          <cell r="BA1226"/>
          <cell r="BB1226"/>
          <cell r="BC1226" t="str">
            <v/>
          </cell>
          <cell r="BD1226" t="str">
            <v/>
          </cell>
          <cell r="BE1226" t="str">
            <v/>
          </cell>
          <cell r="BF1226"/>
          <cell r="BG1226"/>
          <cell r="BH1226" t="str">
            <v/>
          </cell>
          <cell r="BI1226" t="str">
            <v/>
          </cell>
          <cell r="BJ1226" t="str">
            <v/>
          </cell>
          <cell r="BK1226"/>
          <cell r="BL1226" t="e">
            <v>#N/A</v>
          </cell>
          <cell r="BM1226" t="e">
            <v>#N/A</v>
          </cell>
          <cell r="BN1226" t="e">
            <v>#N/A</v>
          </cell>
          <cell r="BO1226" t="e">
            <v>#N/A</v>
          </cell>
          <cell r="BP1226" t="e">
            <v>#N/A</v>
          </cell>
          <cell r="BQ1226" t="e">
            <v>#N/A</v>
          </cell>
          <cell r="BR1226" t="e">
            <v>#N/A</v>
          </cell>
          <cell r="BS1226" t="e">
            <v>#N/A</v>
          </cell>
          <cell r="BT1226" t="str">
            <v/>
          </cell>
          <cell r="BU1226" t="b">
            <v>0</v>
          </cell>
          <cell r="BV1226"/>
          <cell r="BW1226"/>
          <cell r="BX1226"/>
          <cell r="BY1226"/>
          <cell r="BZ1226"/>
          <cell r="CA1226"/>
          <cell r="CB1226"/>
          <cell r="CC1226"/>
        </row>
        <row r="1227">
          <cell r="C1227"/>
          <cell r="D1227"/>
          <cell r="E1227"/>
          <cell r="F1227"/>
          <cell r="G1227"/>
          <cell r="H1227"/>
          <cell r="I1227"/>
          <cell r="J1227"/>
          <cell r="K1227"/>
          <cell r="L1227"/>
          <cell r="M1227"/>
          <cell r="N1227"/>
          <cell r="O1227"/>
          <cell r="P1227"/>
          <cell r="Q1227"/>
          <cell r="R1227"/>
          <cell r="S1227"/>
          <cell r="T1227"/>
          <cell r="U1227"/>
          <cell r="V1227"/>
          <cell r="W1227"/>
          <cell r="X1227"/>
          <cell r="Y1227"/>
          <cell r="Z1227"/>
          <cell r="AA1227"/>
          <cell r="AB1227"/>
          <cell r="AC1227"/>
          <cell r="AD1227"/>
          <cell r="AE1227"/>
          <cell r="AF1227"/>
          <cell r="AG1227"/>
          <cell r="AH1227"/>
          <cell r="AI1227"/>
          <cell r="AJ1227"/>
          <cell r="AK1227"/>
          <cell r="AL1227"/>
          <cell r="AM1227"/>
          <cell r="AN1227"/>
          <cell r="AO1227"/>
          <cell r="AP1227"/>
          <cell r="AQ1227"/>
          <cell r="AR1227"/>
          <cell r="AS1227"/>
          <cell r="AT1227"/>
          <cell r="AU1227"/>
          <cell r="AV1227"/>
          <cell r="AW1227"/>
          <cell r="AX1227"/>
          <cell r="AY1227"/>
          <cell r="AZ1227"/>
          <cell r="BA1227"/>
          <cell r="BB1227"/>
          <cell r="BC1227" t="str">
            <v/>
          </cell>
          <cell r="BD1227" t="str">
            <v/>
          </cell>
          <cell r="BE1227" t="str">
            <v/>
          </cell>
          <cell r="BF1227"/>
          <cell r="BG1227"/>
          <cell r="BH1227" t="str">
            <v/>
          </cell>
          <cell r="BI1227" t="str">
            <v/>
          </cell>
          <cell r="BJ1227" t="str">
            <v/>
          </cell>
          <cell r="BK1227"/>
          <cell r="BL1227" t="e">
            <v>#N/A</v>
          </cell>
          <cell r="BM1227" t="e">
            <v>#N/A</v>
          </cell>
          <cell r="BN1227" t="e">
            <v>#N/A</v>
          </cell>
          <cell r="BO1227" t="e">
            <v>#N/A</v>
          </cell>
          <cell r="BP1227" t="e">
            <v>#N/A</v>
          </cell>
          <cell r="BQ1227" t="e">
            <v>#N/A</v>
          </cell>
          <cell r="BR1227" t="e">
            <v>#N/A</v>
          </cell>
          <cell r="BS1227" t="e">
            <v>#N/A</v>
          </cell>
          <cell r="BT1227" t="str">
            <v/>
          </cell>
          <cell r="BU1227" t="b">
            <v>0</v>
          </cell>
          <cell r="BV1227"/>
          <cell r="BW1227"/>
          <cell r="BX1227"/>
          <cell r="BY1227"/>
          <cell r="BZ1227"/>
          <cell r="CA1227"/>
          <cell r="CB1227"/>
          <cell r="CC1227"/>
        </row>
        <row r="1228">
          <cell r="C1228"/>
          <cell r="D1228"/>
          <cell r="E1228"/>
          <cell r="F1228"/>
          <cell r="G1228"/>
          <cell r="H1228"/>
          <cell r="I1228"/>
          <cell r="J1228"/>
          <cell r="K1228"/>
          <cell r="L1228"/>
          <cell r="M1228"/>
          <cell r="N1228"/>
          <cell r="O1228"/>
          <cell r="P1228"/>
          <cell r="Q1228"/>
          <cell r="R1228"/>
          <cell r="S1228"/>
          <cell r="T1228"/>
          <cell r="U1228"/>
          <cell r="V1228"/>
          <cell r="W1228"/>
          <cell r="X1228"/>
          <cell r="Y1228"/>
          <cell r="Z1228"/>
          <cell r="AA1228"/>
          <cell r="AB1228"/>
          <cell r="AC1228"/>
          <cell r="AD1228"/>
          <cell r="AE1228"/>
          <cell r="AF1228"/>
          <cell r="AG1228"/>
          <cell r="AH1228"/>
          <cell r="AI1228"/>
          <cell r="AJ1228"/>
          <cell r="AK1228"/>
          <cell r="AL1228"/>
          <cell r="AM1228"/>
          <cell r="AN1228"/>
          <cell r="AO1228"/>
          <cell r="AP1228"/>
          <cell r="AQ1228"/>
          <cell r="AR1228"/>
          <cell r="AS1228"/>
          <cell r="AT1228"/>
          <cell r="AU1228"/>
          <cell r="AV1228"/>
          <cell r="AW1228"/>
          <cell r="AX1228"/>
          <cell r="AY1228"/>
          <cell r="AZ1228"/>
          <cell r="BA1228"/>
          <cell r="BB1228"/>
          <cell r="BC1228"/>
          <cell r="BD1228"/>
          <cell r="BE1228"/>
          <cell r="BF1228"/>
          <cell r="BG1228"/>
          <cell r="BH1228"/>
          <cell r="BI1228"/>
          <cell r="BJ1228"/>
          <cell r="BK1228"/>
          <cell r="BL1228"/>
          <cell r="BM1228"/>
          <cell r="BN1228"/>
          <cell r="BO1228"/>
          <cell r="BP1228"/>
          <cell r="BQ1228"/>
          <cell r="BR1228"/>
          <cell r="BS1228"/>
          <cell r="BU1228"/>
          <cell r="BV1228"/>
          <cell r="BW1228"/>
          <cell r="BX1228"/>
          <cell r="BY1228"/>
          <cell r="BZ1228"/>
          <cell r="CA1228"/>
          <cell r="CB1228"/>
          <cell r="CC1228"/>
        </row>
        <row r="1229">
          <cell r="C1229"/>
          <cell r="D1229"/>
          <cell r="E1229"/>
          <cell r="F1229"/>
          <cell r="G1229"/>
          <cell r="H1229"/>
          <cell r="I1229"/>
          <cell r="J1229"/>
          <cell r="K1229"/>
          <cell r="L1229"/>
          <cell r="M1229"/>
          <cell r="N1229"/>
          <cell r="O1229"/>
          <cell r="P1229"/>
          <cell r="Q1229"/>
          <cell r="R1229"/>
          <cell r="S1229"/>
          <cell r="T1229"/>
          <cell r="U1229"/>
          <cell r="V1229"/>
          <cell r="W1229"/>
          <cell r="X1229"/>
          <cell r="Y1229"/>
          <cell r="Z1229"/>
          <cell r="AA1229"/>
          <cell r="AB1229"/>
          <cell r="AC1229"/>
          <cell r="AD1229"/>
          <cell r="AE1229"/>
          <cell r="AF1229"/>
          <cell r="AG1229"/>
          <cell r="AH1229"/>
          <cell r="AI1229"/>
          <cell r="AJ1229"/>
          <cell r="AK1229"/>
          <cell r="AL1229"/>
          <cell r="AM1229"/>
          <cell r="AN1229"/>
          <cell r="AO1229"/>
          <cell r="AP1229"/>
          <cell r="AQ1229"/>
          <cell r="AR1229"/>
          <cell r="AS1229"/>
          <cell r="AT1229"/>
          <cell r="AU1229"/>
          <cell r="AV1229"/>
          <cell r="AW1229"/>
          <cell r="AX1229"/>
          <cell r="AY1229"/>
          <cell r="AZ1229"/>
          <cell r="BA1229"/>
          <cell r="BB1229"/>
          <cell r="BC1229"/>
          <cell r="BD1229"/>
          <cell r="BE1229"/>
          <cell r="BF1229"/>
          <cell r="BG1229"/>
          <cell r="BH1229"/>
          <cell r="BI1229"/>
          <cell r="BJ1229"/>
          <cell r="BK1229"/>
          <cell r="BL1229"/>
          <cell r="BM1229"/>
          <cell r="BN1229"/>
          <cell r="BO1229"/>
          <cell r="BP1229"/>
          <cell r="BQ1229"/>
          <cell r="BR1229"/>
          <cell r="BS1229"/>
          <cell r="BU1229"/>
          <cell r="BV1229"/>
          <cell r="BW1229"/>
          <cell r="BX1229"/>
          <cell r="BY1229"/>
          <cell r="BZ1229"/>
          <cell r="CA1229"/>
          <cell r="CB1229"/>
          <cell r="CC1229"/>
        </row>
        <row r="1230">
          <cell r="C1230"/>
          <cell r="D1230"/>
          <cell r="E1230"/>
          <cell r="F1230"/>
          <cell r="G1230"/>
          <cell r="H1230"/>
          <cell r="I1230"/>
          <cell r="J1230"/>
          <cell r="K1230"/>
          <cell r="L1230"/>
          <cell r="M1230"/>
          <cell r="N1230"/>
          <cell r="O1230"/>
          <cell r="P1230"/>
          <cell r="Q1230"/>
          <cell r="R1230"/>
          <cell r="S1230"/>
          <cell r="T1230"/>
          <cell r="U1230"/>
          <cell r="V1230"/>
          <cell r="W1230"/>
          <cell r="X1230"/>
          <cell r="Y1230"/>
          <cell r="Z1230"/>
          <cell r="AA1230"/>
          <cell r="AB1230"/>
          <cell r="AC1230"/>
          <cell r="AD1230"/>
          <cell r="AE1230"/>
          <cell r="AF1230"/>
          <cell r="AG1230"/>
          <cell r="AH1230"/>
          <cell r="AI1230"/>
          <cell r="AJ1230"/>
          <cell r="AK1230"/>
          <cell r="AL1230"/>
          <cell r="AM1230"/>
          <cell r="AN1230"/>
          <cell r="AO1230"/>
          <cell r="AP1230"/>
          <cell r="AQ1230"/>
          <cell r="AR1230"/>
          <cell r="AS1230"/>
          <cell r="AT1230"/>
          <cell r="AU1230"/>
          <cell r="AV1230"/>
          <cell r="AW1230"/>
          <cell r="AX1230"/>
          <cell r="AY1230"/>
          <cell r="AZ1230"/>
          <cell r="BA1230"/>
          <cell r="BB1230"/>
          <cell r="BC1230"/>
          <cell r="BD1230"/>
          <cell r="BE1230"/>
          <cell r="BF1230"/>
          <cell r="BG1230"/>
          <cell r="BH1230"/>
          <cell r="BI1230"/>
          <cell r="BJ1230"/>
          <cell r="BK1230"/>
          <cell r="BL1230"/>
          <cell r="BM1230"/>
          <cell r="BN1230"/>
          <cell r="BO1230"/>
          <cell r="BP1230"/>
          <cell r="BQ1230"/>
          <cell r="BR1230"/>
          <cell r="BS1230"/>
          <cell r="BU1230"/>
          <cell r="BV1230"/>
          <cell r="BW1230"/>
          <cell r="BX1230"/>
          <cell r="BY1230"/>
          <cell r="BZ1230"/>
          <cell r="CA1230"/>
          <cell r="CB1230"/>
          <cell r="CC1230"/>
        </row>
        <row r="1231">
          <cell r="C1231"/>
          <cell r="D1231"/>
          <cell r="E1231"/>
          <cell r="F1231"/>
          <cell r="G1231"/>
          <cell r="H1231"/>
          <cell r="I1231"/>
          <cell r="J1231"/>
          <cell r="K1231"/>
          <cell r="L1231"/>
          <cell r="M1231"/>
          <cell r="N1231"/>
          <cell r="O1231"/>
          <cell r="P1231"/>
          <cell r="Q1231"/>
          <cell r="R1231"/>
          <cell r="S1231"/>
          <cell r="T1231"/>
          <cell r="U1231"/>
          <cell r="V1231"/>
          <cell r="W1231"/>
          <cell r="X1231"/>
          <cell r="Y1231"/>
          <cell r="Z1231"/>
          <cell r="AA1231"/>
          <cell r="AB1231"/>
          <cell r="AC1231"/>
          <cell r="AD1231"/>
          <cell r="AE1231"/>
          <cell r="AF1231"/>
          <cell r="AG1231"/>
          <cell r="AH1231"/>
          <cell r="AI1231"/>
          <cell r="AJ1231"/>
          <cell r="AK1231"/>
          <cell r="AL1231"/>
          <cell r="AM1231"/>
          <cell r="AN1231"/>
          <cell r="AO1231"/>
          <cell r="AP1231"/>
          <cell r="AQ1231"/>
          <cell r="AR1231"/>
          <cell r="AS1231"/>
          <cell r="AT1231"/>
          <cell r="AU1231"/>
          <cell r="AV1231"/>
          <cell r="AW1231"/>
          <cell r="AX1231"/>
          <cell r="AY1231"/>
          <cell r="AZ1231"/>
          <cell r="BA1231"/>
          <cell r="BB1231"/>
          <cell r="BC1231"/>
          <cell r="BD1231"/>
          <cell r="BE1231"/>
          <cell r="BF1231"/>
          <cell r="BG1231"/>
          <cell r="BH1231"/>
          <cell r="BI1231"/>
          <cell r="BJ1231"/>
          <cell r="BK1231"/>
          <cell r="BL1231"/>
          <cell r="BM1231"/>
          <cell r="BN1231"/>
          <cell r="BO1231"/>
          <cell r="BP1231"/>
          <cell r="BQ1231"/>
          <cell r="BR1231"/>
          <cell r="BS1231"/>
          <cell r="BU1231"/>
          <cell r="BV1231"/>
          <cell r="BW1231"/>
          <cell r="BX1231"/>
          <cell r="BY1231"/>
          <cell r="BZ1231"/>
          <cell r="CA1231"/>
          <cell r="CB1231"/>
          <cell r="CC1231"/>
        </row>
        <row r="1232">
          <cell r="C1232"/>
          <cell r="D1232"/>
          <cell r="E1232"/>
          <cell r="F1232"/>
          <cell r="G1232"/>
          <cell r="H1232"/>
          <cell r="I1232"/>
          <cell r="J1232"/>
          <cell r="K1232"/>
          <cell r="L1232"/>
          <cell r="M1232"/>
          <cell r="N1232"/>
          <cell r="O1232"/>
          <cell r="P1232"/>
          <cell r="Q1232"/>
          <cell r="R1232"/>
          <cell r="S1232"/>
          <cell r="T1232"/>
          <cell r="U1232"/>
          <cell r="V1232"/>
          <cell r="W1232"/>
          <cell r="X1232"/>
          <cell r="Y1232"/>
          <cell r="Z1232"/>
          <cell r="AA1232"/>
          <cell r="AB1232"/>
          <cell r="AC1232"/>
          <cell r="AD1232"/>
          <cell r="AE1232"/>
          <cell r="AF1232"/>
          <cell r="AG1232"/>
          <cell r="AH1232"/>
          <cell r="AI1232"/>
          <cell r="AJ1232"/>
          <cell r="AK1232"/>
          <cell r="AL1232"/>
          <cell r="AM1232"/>
          <cell r="AN1232"/>
          <cell r="AO1232"/>
          <cell r="AP1232"/>
          <cell r="AQ1232"/>
          <cell r="AR1232"/>
          <cell r="AS1232"/>
          <cell r="AT1232"/>
          <cell r="AU1232"/>
          <cell r="AV1232"/>
          <cell r="AW1232"/>
          <cell r="AX1232"/>
          <cell r="AY1232"/>
          <cell r="AZ1232"/>
          <cell r="BA1232"/>
          <cell r="BB1232"/>
          <cell r="BC1232"/>
          <cell r="BD1232"/>
          <cell r="BE1232"/>
          <cell r="BF1232"/>
          <cell r="BG1232"/>
          <cell r="BH1232"/>
          <cell r="BI1232"/>
          <cell r="BJ1232"/>
          <cell r="BK1232"/>
          <cell r="BL1232"/>
          <cell r="BM1232"/>
          <cell r="BN1232"/>
          <cell r="BO1232"/>
          <cell r="BP1232"/>
          <cell r="BQ1232"/>
          <cell r="BR1232"/>
          <cell r="BS1232"/>
          <cell r="BU1232"/>
          <cell r="BV1232"/>
          <cell r="BW1232"/>
          <cell r="BX1232"/>
          <cell r="BY1232"/>
          <cell r="BZ1232"/>
          <cell r="CA1232"/>
          <cell r="CB1232"/>
          <cell r="CC1232"/>
        </row>
        <row r="1233">
          <cell r="C1233"/>
          <cell r="D1233"/>
          <cell r="E1233"/>
          <cell r="F1233"/>
          <cell r="G1233"/>
          <cell r="H1233"/>
          <cell r="I1233"/>
          <cell r="J1233"/>
          <cell r="K1233"/>
          <cell r="L1233"/>
          <cell r="M1233"/>
          <cell r="N1233"/>
          <cell r="O1233"/>
          <cell r="P1233"/>
          <cell r="Q1233"/>
          <cell r="R1233"/>
          <cell r="S1233"/>
          <cell r="T1233"/>
          <cell r="U1233"/>
          <cell r="V1233"/>
          <cell r="W1233"/>
          <cell r="X1233"/>
          <cell r="Y1233"/>
          <cell r="Z1233"/>
          <cell r="AA1233"/>
          <cell r="AB1233"/>
          <cell r="AC1233"/>
          <cell r="AD1233"/>
          <cell r="AE1233"/>
          <cell r="AF1233"/>
          <cell r="AG1233"/>
          <cell r="AH1233"/>
          <cell r="AI1233"/>
          <cell r="AJ1233"/>
          <cell r="AK1233"/>
          <cell r="AL1233"/>
          <cell r="AM1233"/>
          <cell r="AN1233"/>
          <cell r="AO1233"/>
          <cell r="AP1233"/>
          <cell r="AQ1233"/>
          <cell r="AR1233"/>
          <cell r="AS1233"/>
          <cell r="AT1233"/>
          <cell r="AU1233"/>
          <cell r="AV1233"/>
          <cell r="AW1233"/>
          <cell r="AX1233"/>
          <cell r="AY1233"/>
          <cell r="AZ1233"/>
          <cell r="BA1233"/>
          <cell r="BB1233"/>
          <cell r="BC1233"/>
          <cell r="BD1233"/>
          <cell r="BE1233"/>
          <cell r="BF1233"/>
          <cell r="BG1233"/>
          <cell r="BH1233"/>
          <cell r="BI1233"/>
          <cell r="BJ1233"/>
          <cell r="BK1233"/>
          <cell r="BL1233"/>
          <cell r="BM1233"/>
          <cell r="BN1233"/>
          <cell r="BO1233"/>
          <cell r="BP1233"/>
          <cell r="BQ1233"/>
          <cell r="BR1233"/>
          <cell r="BS1233"/>
          <cell r="BU1233"/>
          <cell r="BV1233"/>
          <cell r="BW1233"/>
          <cell r="BX1233"/>
          <cell r="BY1233"/>
          <cell r="BZ1233"/>
          <cell r="CA1233"/>
          <cell r="CB1233"/>
          <cell r="CC1233"/>
        </row>
        <row r="1234">
          <cell r="C1234"/>
          <cell r="D1234"/>
          <cell r="E1234"/>
          <cell r="F1234"/>
          <cell r="G1234"/>
          <cell r="H1234"/>
          <cell r="I1234"/>
          <cell r="J1234"/>
          <cell r="K1234"/>
          <cell r="L1234"/>
          <cell r="M1234"/>
          <cell r="N1234"/>
          <cell r="O1234"/>
          <cell r="P1234"/>
          <cell r="Q1234"/>
          <cell r="R1234"/>
          <cell r="S1234"/>
          <cell r="T1234"/>
          <cell r="U1234"/>
          <cell r="V1234"/>
          <cell r="W1234"/>
          <cell r="X1234"/>
          <cell r="Y1234"/>
          <cell r="Z1234"/>
          <cell r="AA1234"/>
          <cell r="AB1234"/>
          <cell r="AC1234"/>
          <cell r="AD1234"/>
          <cell r="AE1234"/>
          <cell r="AF1234"/>
          <cell r="AG1234"/>
          <cell r="AH1234"/>
          <cell r="AI1234"/>
          <cell r="AJ1234"/>
          <cell r="AK1234"/>
          <cell r="AL1234"/>
          <cell r="AM1234"/>
          <cell r="AN1234"/>
          <cell r="AO1234"/>
          <cell r="AP1234"/>
          <cell r="AQ1234"/>
          <cell r="AR1234"/>
          <cell r="AS1234"/>
          <cell r="AT1234"/>
          <cell r="AU1234"/>
          <cell r="AV1234"/>
          <cell r="AW1234"/>
          <cell r="AX1234"/>
          <cell r="AY1234"/>
          <cell r="AZ1234"/>
          <cell r="BA1234"/>
          <cell r="BB1234"/>
          <cell r="BC1234"/>
          <cell r="BD1234"/>
          <cell r="BE1234"/>
          <cell r="BF1234"/>
          <cell r="BG1234"/>
          <cell r="BH1234"/>
          <cell r="BI1234"/>
          <cell r="BJ1234"/>
          <cell r="BK1234"/>
          <cell r="BL1234"/>
          <cell r="BM1234"/>
          <cell r="BN1234"/>
          <cell r="BO1234"/>
          <cell r="BP1234"/>
          <cell r="BQ1234"/>
          <cell r="BR1234"/>
          <cell r="BS1234"/>
          <cell r="BU1234"/>
          <cell r="BV1234"/>
          <cell r="BW1234"/>
          <cell r="BX1234"/>
          <cell r="BY1234"/>
          <cell r="BZ1234"/>
          <cell r="CA1234"/>
          <cell r="CB1234"/>
          <cell r="CC1234"/>
        </row>
        <row r="1235">
          <cell r="C1235"/>
          <cell r="D1235"/>
          <cell r="E1235"/>
          <cell r="F1235"/>
          <cell r="G1235"/>
          <cell r="H1235"/>
          <cell r="I1235"/>
          <cell r="J1235"/>
          <cell r="K1235"/>
          <cell r="L1235"/>
          <cell r="M1235"/>
          <cell r="N1235"/>
          <cell r="O1235"/>
          <cell r="P1235"/>
          <cell r="Q1235"/>
          <cell r="R1235"/>
          <cell r="S1235"/>
          <cell r="T1235"/>
          <cell r="U1235"/>
          <cell r="V1235"/>
          <cell r="W1235"/>
          <cell r="X1235"/>
          <cell r="Y1235"/>
          <cell r="Z1235"/>
          <cell r="AA1235"/>
          <cell r="AB1235"/>
          <cell r="AC1235"/>
          <cell r="AD1235"/>
          <cell r="AE1235"/>
          <cell r="AF1235"/>
          <cell r="AG1235"/>
          <cell r="AH1235"/>
          <cell r="AI1235"/>
          <cell r="AJ1235"/>
          <cell r="AK1235"/>
          <cell r="AL1235"/>
          <cell r="AM1235"/>
          <cell r="AN1235"/>
          <cell r="AO1235"/>
          <cell r="AP1235"/>
          <cell r="AQ1235"/>
          <cell r="AR1235"/>
          <cell r="AS1235"/>
          <cell r="AT1235"/>
          <cell r="AU1235"/>
          <cell r="AV1235"/>
          <cell r="AW1235"/>
          <cell r="AX1235"/>
          <cell r="AY1235"/>
          <cell r="AZ1235"/>
          <cell r="BA1235"/>
          <cell r="BB1235"/>
          <cell r="BC1235"/>
          <cell r="BD1235"/>
          <cell r="BE1235"/>
          <cell r="BF1235"/>
          <cell r="BG1235"/>
          <cell r="BH1235"/>
          <cell r="BI1235"/>
          <cell r="BJ1235"/>
          <cell r="BK1235"/>
          <cell r="BL1235"/>
          <cell r="BM1235"/>
          <cell r="BN1235"/>
          <cell r="BO1235"/>
          <cell r="BP1235"/>
          <cell r="BQ1235"/>
          <cell r="BR1235"/>
          <cell r="BS1235"/>
          <cell r="BU1235"/>
          <cell r="BV1235"/>
          <cell r="BW1235"/>
          <cell r="BX1235"/>
          <cell r="BY1235"/>
          <cell r="BZ1235"/>
          <cell r="CA1235"/>
          <cell r="CB1235"/>
          <cell r="CC1235"/>
        </row>
        <row r="1236">
          <cell r="C1236"/>
          <cell r="D1236"/>
          <cell r="E1236"/>
          <cell r="F1236"/>
          <cell r="G1236"/>
          <cell r="H1236"/>
          <cell r="I1236"/>
          <cell r="J1236"/>
          <cell r="K1236"/>
          <cell r="L1236"/>
          <cell r="M1236"/>
          <cell r="N1236"/>
          <cell r="O1236"/>
          <cell r="P1236"/>
          <cell r="Q1236"/>
          <cell r="R1236"/>
          <cell r="S1236"/>
          <cell r="T1236"/>
          <cell r="U1236"/>
          <cell r="V1236"/>
          <cell r="W1236"/>
          <cell r="X1236"/>
          <cell r="Y1236"/>
          <cell r="Z1236"/>
          <cell r="AA1236"/>
          <cell r="AB1236"/>
          <cell r="AC1236"/>
          <cell r="AD1236"/>
          <cell r="AE1236"/>
          <cell r="AF1236"/>
          <cell r="AG1236"/>
          <cell r="AH1236"/>
          <cell r="AI1236"/>
          <cell r="AJ1236"/>
          <cell r="AK1236"/>
          <cell r="AL1236"/>
          <cell r="AM1236"/>
          <cell r="AN1236"/>
          <cell r="AO1236"/>
          <cell r="AP1236"/>
          <cell r="AQ1236"/>
          <cell r="AR1236"/>
          <cell r="AS1236"/>
          <cell r="AT1236"/>
          <cell r="AU1236"/>
          <cell r="AV1236"/>
          <cell r="AW1236"/>
          <cell r="AX1236"/>
          <cell r="AY1236"/>
          <cell r="AZ1236"/>
          <cell r="BA1236"/>
          <cell r="BB1236"/>
          <cell r="BC1236"/>
          <cell r="BD1236"/>
          <cell r="BE1236"/>
          <cell r="BF1236"/>
          <cell r="BG1236"/>
          <cell r="BH1236"/>
          <cell r="BI1236"/>
          <cell r="BJ1236"/>
          <cell r="BK1236"/>
          <cell r="BL1236"/>
          <cell r="BM1236"/>
          <cell r="BN1236"/>
          <cell r="BO1236"/>
          <cell r="BP1236"/>
          <cell r="BQ1236"/>
          <cell r="BR1236"/>
          <cell r="BS1236"/>
          <cell r="BU1236"/>
          <cell r="BV1236"/>
          <cell r="BW1236"/>
          <cell r="BX1236"/>
          <cell r="BY1236"/>
          <cell r="BZ1236"/>
          <cell r="CA1236"/>
          <cell r="CB1236"/>
          <cell r="CC1236"/>
        </row>
        <row r="1237">
          <cell r="C1237"/>
          <cell r="D1237"/>
          <cell r="E1237"/>
          <cell r="F1237"/>
          <cell r="G1237"/>
          <cell r="H1237"/>
          <cell r="I1237"/>
          <cell r="J1237"/>
          <cell r="K1237"/>
          <cell r="L1237"/>
          <cell r="M1237"/>
          <cell r="N1237"/>
          <cell r="O1237"/>
          <cell r="P1237"/>
          <cell r="Q1237"/>
          <cell r="R1237"/>
          <cell r="S1237"/>
          <cell r="T1237"/>
          <cell r="U1237"/>
          <cell r="V1237"/>
          <cell r="W1237"/>
          <cell r="X1237"/>
          <cell r="Y1237"/>
          <cell r="Z1237"/>
          <cell r="AA1237"/>
          <cell r="AB1237"/>
          <cell r="AC1237"/>
          <cell r="AD1237"/>
          <cell r="AE1237"/>
          <cell r="AF1237"/>
          <cell r="AG1237"/>
          <cell r="AH1237"/>
          <cell r="AI1237"/>
          <cell r="AJ1237"/>
          <cell r="AK1237"/>
          <cell r="AL1237"/>
          <cell r="AM1237"/>
          <cell r="AN1237"/>
          <cell r="AO1237"/>
          <cell r="AP1237"/>
          <cell r="AQ1237"/>
          <cell r="AR1237"/>
          <cell r="AS1237"/>
          <cell r="AT1237"/>
          <cell r="AU1237"/>
          <cell r="AV1237"/>
          <cell r="AW1237"/>
          <cell r="AX1237"/>
          <cell r="AY1237"/>
          <cell r="AZ1237"/>
          <cell r="BA1237"/>
          <cell r="BB1237"/>
          <cell r="BC1237"/>
          <cell r="BD1237"/>
          <cell r="BE1237"/>
          <cell r="BF1237"/>
          <cell r="BG1237"/>
          <cell r="BH1237"/>
          <cell r="BI1237"/>
          <cell r="BJ1237"/>
          <cell r="BK1237"/>
          <cell r="BL1237"/>
          <cell r="BM1237"/>
          <cell r="BN1237"/>
          <cell r="BO1237"/>
          <cell r="BP1237"/>
          <cell r="BQ1237"/>
          <cell r="BR1237"/>
          <cell r="BS1237"/>
          <cell r="BU1237"/>
          <cell r="BV1237"/>
          <cell r="BW1237"/>
          <cell r="BX1237"/>
          <cell r="BY1237"/>
          <cell r="BZ1237"/>
          <cell r="CA1237"/>
          <cell r="CB1237"/>
          <cell r="CC1237"/>
        </row>
        <row r="1238">
          <cell r="C1238"/>
          <cell r="D1238"/>
          <cell r="E1238"/>
          <cell r="F1238"/>
          <cell r="G1238"/>
          <cell r="H1238"/>
          <cell r="I1238"/>
          <cell r="J1238"/>
          <cell r="K1238"/>
          <cell r="L1238"/>
          <cell r="M1238"/>
          <cell r="N1238"/>
          <cell r="O1238"/>
          <cell r="P1238"/>
          <cell r="Q1238"/>
          <cell r="R1238"/>
          <cell r="S1238"/>
          <cell r="T1238"/>
          <cell r="U1238"/>
          <cell r="V1238"/>
          <cell r="W1238"/>
          <cell r="X1238"/>
          <cell r="Y1238"/>
          <cell r="Z1238"/>
          <cell r="AA1238"/>
          <cell r="AB1238"/>
          <cell r="AC1238"/>
          <cell r="AD1238"/>
          <cell r="AE1238"/>
          <cell r="AF1238"/>
          <cell r="AG1238"/>
          <cell r="AH1238"/>
          <cell r="AI1238"/>
          <cell r="AJ1238"/>
          <cell r="AK1238"/>
          <cell r="AL1238"/>
          <cell r="AM1238"/>
          <cell r="AN1238"/>
          <cell r="AO1238"/>
          <cell r="AP1238"/>
          <cell r="AQ1238"/>
          <cell r="AR1238"/>
          <cell r="AS1238"/>
          <cell r="AT1238"/>
          <cell r="AU1238"/>
          <cell r="AV1238"/>
          <cell r="AW1238"/>
          <cell r="AX1238"/>
          <cell r="AY1238"/>
          <cell r="AZ1238"/>
          <cell r="BA1238"/>
          <cell r="BB1238"/>
          <cell r="BC1238"/>
          <cell r="BD1238"/>
          <cell r="BE1238"/>
          <cell r="BF1238"/>
          <cell r="BG1238"/>
          <cell r="BH1238"/>
          <cell r="BI1238"/>
          <cell r="BJ1238"/>
          <cell r="BK1238"/>
          <cell r="BL1238"/>
          <cell r="BM1238"/>
          <cell r="BN1238"/>
          <cell r="BO1238"/>
          <cell r="BP1238"/>
          <cell r="BQ1238"/>
          <cell r="BR1238"/>
          <cell r="BS1238"/>
          <cell r="BU1238"/>
          <cell r="BV1238"/>
          <cell r="BW1238"/>
          <cell r="BX1238"/>
          <cell r="BY1238"/>
          <cell r="BZ1238"/>
          <cell r="CA1238"/>
          <cell r="CB1238"/>
          <cell r="CC1238"/>
        </row>
        <row r="1239">
          <cell r="C1239"/>
          <cell r="D1239"/>
          <cell r="E1239"/>
          <cell r="F1239"/>
          <cell r="G1239"/>
          <cell r="H1239"/>
          <cell r="I1239"/>
          <cell r="J1239"/>
          <cell r="K1239"/>
          <cell r="L1239"/>
          <cell r="M1239"/>
          <cell r="N1239"/>
          <cell r="O1239"/>
          <cell r="P1239"/>
          <cell r="Q1239"/>
          <cell r="R1239"/>
          <cell r="S1239"/>
          <cell r="T1239"/>
          <cell r="U1239"/>
          <cell r="V1239"/>
          <cell r="W1239"/>
          <cell r="X1239"/>
          <cell r="Y1239"/>
          <cell r="Z1239"/>
          <cell r="AA1239"/>
          <cell r="AB1239"/>
          <cell r="AC1239"/>
          <cell r="AD1239"/>
          <cell r="AE1239"/>
          <cell r="AF1239"/>
          <cell r="AG1239"/>
          <cell r="AH1239"/>
          <cell r="AI1239"/>
          <cell r="AJ1239"/>
          <cell r="AK1239"/>
          <cell r="AL1239"/>
          <cell r="AM1239"/>
          <cell r="AN1239"/>
          <cell r="AO1239"/>
          <cell r="AP1239"/>
          <cell r="AQ1239"/>
          <cell r="AR1239"/>
          <cell r="AS1239"/>
          <cell r="AT1239"/>
          <cell r="AU1239"/>
          <cell r="AV1239"/>
          <cell r="AW1239"/>
          <cell r="AX1239"/>
          <cell r="AY1239"/>
          <cell r="AZ1239"/>
          <cell r="BA1239"/>
          <cell r="BB1239"/>
          <cell r="BC1239"/>
          <cell r="BD1239"/>
          <cell r="BE1239"/>
          <cell r="BF1239"/>
          <cell r="BG1239"/>
          <cell r="BH1239"/>
          <cell r="BI1239"/>
          <cell r="BJ1239"/>
          <cell r="BK1239"/>
          <cell r="BL1239"/>
          <cell r="BM1239"/>
          <cell r="BN1239"/>
          <cell r="BO1239"/>
          <cell r="BP1239"/>
          <cell r="BQ1239"/>
          <cell r="BR1239"/>
          <cell r="BS1239"/>
          <cell r="BU1239"/>
          <cell r="BV1239"/>
          <cell r="BW1239"/>
          <cell r="BX1239"/>
          <cell r="BY1239"/>
          <cell r="BZ1239"/>
          <cell r="CA1239"/>
          <cell r="CB1239"/>
          <cell r="CC1239"/>
        </row>
        <row r="1240">
          <cell r="C1240"/>
          <cell r="D1240"/>
          <cell r="E1240"/>
          <cell r="F1240"/>
          <cell r="G1240"/>
          <cell r="H1240"/>
          <cell r="I1240"/>
          <cell r="J1240"/>
          <cell r="K1240"/>
          <cell r="L1240"/>
          <cell r="M1240"/>
          <cell r="N1240"/>
          <cell r="O1240"/>
          <cell r="P1240"/>
          <cell r="Q1240"/>
          <cell r="R1240"/>
          <cell r="S1240"/>
          <cell r="T1240"/>
          <cell r="U1240"/>
          <cell r="V1240"/>
          <cell r="W1240"/>
          <cell r="X1240"/>
          <cell r="Y1240"/>
          <cell r="Z1240"/>
          <cell r="AA1240"/>
          <cell r="AB1240"/>
          <cell r="AC1240"/>
          <cell r="AD1240"/>
          <cell r="AE1240"/>
          <cell r="AF1240"/>
          <cell r="AG1240"/>
          <cell r="AH1240"/>
          <cell r="AI1240"/>
          <cell r="AJ1240"/>
          <cell r="AK1240"/>
          <cell r="AL1240"/>
          <cell r="AM1240"/>
          <cell r="AN1240"/>
          <cell r="AO1240"/>
          <cell r="AP1240"/>
          <cell r="AQ1240"/>
          <cell r="AR1240"/>
          <cell r="AS1240"/>
          <cell r="AT1240"/>
          <cell r="AU1240"/>
          <cell r="AV1240"/>
          <cell r="AW1240"/>
          <cell r="AX1240"/>
          <cell r="AY1240"/>
          <cell r="AZ1240"/>
          <cell r="BA1240"/>
          <cell r="BB1240"/>
          <cell r="BC1240"/>
          <cell r="BD1240"/>
          <cell r="BE1240"/>
          <cell r="BF1240"/>
          <cell r="BG1240"/>
          <cell r="BH1240"/>
          <cell r="BI1240"/>
          <cell r="BJ1240"/>
          <cell r="BK1240"/>
          <cell r="BL1240"/>
          <cell r="BM1240"/>
          <cell r="BN1240"/>
          <cell r="BO1240"/>
          <cell r="BP1240"/>
          <cell r="BQ1240"/>
          <cell r="BR1240"/>
          <cell r="BS1240"/>
          <cell r="BU1240"/>
          <cell r="BV1240"/>
          <cell r="BW1240"/>
          <cell r="BX1240"/>
          <cell r="BY1240"/>
          <cell r="BZ1240"/>
          <cell r="CA1240"/>
          <cell r="CB1240"/>
          <cell r="CC1240"/>
        </row>
        <row r="1241">
          <cell r="C1241"/>
          <cell r="D1241"/>
          <cell r="E1241"/>
          <cell r="F1241"/>
          <cell r="G1241"/>
          <cell r="H1241"/>
          <cell r="I1241"/>
          <cell r="J1241"/>
          <cell r="K1241"/>
          <cell r="L1241"/>
          <cell r="M1241"/>
          <cell r="N1241"/>
          <cell r="O1241"/>
          <cell r="P1241"/>
          <cell r="Q1241"/>
          <cell r="R1241"/>
          <cell r="S1241"/>
          <cell r="T1241"/>
          <cell r="U1241"/>
          <cell r="V1241"/>
          <cell r="W1241"/>
          <cell r="X1241"/>
          <cell r="Y1241"/>
          <cell r="Z1241"/>
          <cell r="AA1241"/>
          <cell r="AB1241"/>
          <cell r="AC1241"/>
          <cell r="AD1241"/>
          <cell r="AE1241"/>
          <cell r="AF1241"/>
          <cell r="AG1241"/>
          <cell r="AH1241"/>
          <cell r="AI1241"/>
          <cell r="AJ1241"/>
          <cell r="AK1241"/>
          <cell r="AL1241"/>
          <cell r="AM1241"/>
          <cell r="AN1241"/>
          <cell r="AO1241"/>
          <cell r="AP1241"/>
          <cell r="AQ1241"/>
          <cell r="AR1241"/>
          <cell r="AS1241"/>
          <cell r="AT1241"/>
          <cell r="AU1241"/>
          <cell r="AV1241"/>
          <cell r="AW1241"/>
          <cell r="AX1241"/>
          <cell r="AY1241"/>
          <cell r="AZ1241"/>
          <cell r="BA1241"/>
          <cell r="BB1241"/>
          <cell r="BC1241"/>
          <cell r="BD1241"/>
          <cell r="BE1241"/>
          <cell r="BF1241"/>
          <cell r="BG1241"/>
          <cell r="BH1241"/>
          <cell r="BI1241"/>
          <cell r="BJ1241"/>
          <cell r="BK1241"/>
          <cell r="BL1241"/>
          <cell r="BM1241"/>
          <cell r="BN1241"/>
          <cell r="BO1241"/>
          <cell r="BP1241"/>
          <cell r="BQ1241"/>
          <cell r="BR1241"/>
          <cell r="BS1241"/>
          <cell r="BU1241"/>
          <cell r="BV1241"/>
          <cell r="BW1241"/>
          <cell r="BX1241"/>
          <cell r="BY1241"/>
          <cell r="BZ1241"/>
          <cell r="CA1241"/>
          <cell r="CB1241"/>
          <cell r="CC1241"/>
        </row>
        <row r="1242">
          <cell r="C1242"/>
          <cell r="D1242"/>
          <cell r="E1242"/>
          <cell r="F1242"/>
          <cell r="G1242"/>
          <cell r="H1242"/>
          <cell r="I1242"/>
          <cell r="J1242"/>
          <cell r="K1242"/>
          <cell r="L1242"/>
          <cell r="M1242"/>
          <cell r="N1242"/>
          <cell r="O1242"/>
          <cell r="P1242"/>
          <cell r="Q1242"/>
          <cell r="R1242"/>
          <cell r="S1242"/>
          <cell r="T1242"/>
          <cell r="U1242"/>
          <cell r="V1242"/>
          <cell r="W1242"/>
          <cell r="X1242"/>
          <cell r="Y1242"/>
          <cell r="Z1242"/>
          <cell r="AA1242"/>
          <cell r="AB1242"/>
          <cell r="AC1242"/>
          <cell r="AD1242"/>
          <cell r="AE1242"/>
          <cell r="AF1242"/>
          <cell r="AG1242"/>
          <cell r="AH1242"/>
          <cell r="AI1242"/>
          <cell r="AJ1242"/>
          <cell r="AK1242"/>
          <cell r="AL1242"/>
          <cell r="AM1242"/>
          <cell r="AN1242"/>
          <cell r="AO1242"/>
          <cell r="AP1242"/>
          <cell r="AQ1242"/>
          <cell r="AR1242"/>
          <cell r="AS1242"/>
          <cell r="AT1242"/>
          <cell r="AU1242"/>
          <cell r="AV1242"/>
          <cell r="AW1242"/>
          <cell r="AX1242"/>
          <cell r="AY1242"/>
          <cell r="AZ1242"/>
          <cell r="BA1242"/>
          <cell r="BB1242"/>
          <cell r="BC1242"/>
          <cell r="BD1242"/>
          <cell r="BE1242"/>
          <cell r="BF1242"/>
          <cell r="BG1242"/>
          <cell r="BH1242"/>
          <cell r="BI1242"/>
          <cell r="BJ1242"/>
          <cell r="BK1242"/>
          <cell r="BL1242"/>
          <cell r="BM1242"/>
          <cell r="BN1242"/>
          <cell r="BO1242"/>
          <cell r="BP1242"/>
          <cell r="BQ1242"/>
          <cell r="BR1242"/>
          <cell r="BS1242"/>
          <cell r="BU1242"/>
          <cell r="BV1242"/>
          <cell r="BW1242"/>
          <cell r="BX1242"/>
          <cell r="BY1242"/>
          <cell r="BZ1242"/>
          <cell r="CA1242"/>
          <cell r="CB1242"/>
          <cell r="CC1242"/>
        </row>
        <row r="1243">
          <cell r="C1243"/>
          <cell r="D1243"/>
          <cell r="E1243"/>
          <cell r="F1243"/>
          <cell r="G1243"/>
          <cell r="H1243"/>
          <cell r="I1243"/>
          <cell r="J1243"/>
          <cell r="K1243"/>
          <cell r="L1243"/>
          <cell r="M1243"/>
          <cell r="N1243"/>
          <cell r="O1243"/>
          <cell r="P1243"/>
          <cell r="Q1243"/>
          <cell r="R1243"/>
          <cell r="S1243"/>
          <cell r="T1243"/>
          <cell r="U1243"/>
          <cell r="V1243"/>
          <cell r="W1243"/>
          <cell r="X1243"/>
          <cell r="Y1243"/>
          <cell r="Z1243"/>
          <cell r="AA1243"/>
          <cell r="AB1243"/>
          <cell r="AC1243"/>
          <cell r="AD1243"/>
          <cell r="AE1243"/>
          <cell r="AF1243"/>
          <cell r="AG1243"/>
          <cell r="AH1243"/>
          <cell r="AI1243"/>
          <cell r="AJ1243"/>
          <cell r="AK1243"/>
          <cell r="AL1243"/>
          <cell r="AM1243"/>
          <cell r="AN1243"/>
          <cell r="AO1243"/>
          <cell r="AP1243"/>
          <cell r="AQ1243"/>
          <cell r="AR1243"/>
          <cell r="AS1243"/>
          <cell r="AT1243"/>
          <cell r="AU1243"/>
          <cell r="AV1243"/>
          <cell r="AW1243"/>
          <cell r="AX1243"/>
          <cell r="AY1243"/>
          <cell r="AZ1243"/>
          <cell r="BA1243"/>
          <cell r="BB1243"/>
          <cell r="BC1243"/>
          <cell r="BD1243"/>
          <cell r="BE1243"/>
          <cell r="BF1243"/>
          <cell r="BG1243"/>
          <cell r="BH1243"/>
          <cell r="BI1243"/>
          <cell r="BJ1243"/>
          <cell r="BK1243"/>
          <cell r="BL1243"/>
          <cell r="BM1243"/>
          <cell r="BN1243"/>
          <cell r="BO1243"/>
          <cell r="BP1243"/>
          <cell r="BQ1243"/>
          <cell r="BR1243"/>
          <cell r="BS1243"/>
          <cell r="BU1243"/>
          <cell r="BV1243"/>
          <cell r="BW1243"/>
          <cell r="BX1243"/>
          <cell r="BY1243"/>
          <cell r="BZ1243"/>
          <cell r="CA1243"/>
          <cell r="CB1243"/>
          <cell r="CC1243"/>
        </row>
        <row r="1244">
          <cell r="C1244"/>
          <cell r="D1244"/>
          <cell r="E1244"/>
          <cell r="F1244"/>
          <cell r="G1244"/>
          <cell r="H1244"/>
          <cell r="I1244"/>
          <cell r="J1244"/>
          <cell r="K1244"/>
          <cell r="L1244"/>
          <cell r="M1244"/>
          <cell r="N1244"/>
          <cell r="O1244"/>
          <cell r="P1244"/>
          <cell r="Q1244"/>
          <cell r="R1244"/>
          <cell r="S1244"/>
          <cell r="T1244"/>
          <cell r="U1244"/>
          <cell r="V1244"/>
          <cell r="W1244"/>
          <cell r="X1244"/>
          <cell r="Y1244"/>
          <cell r="Z1244"/>
          <cell r="AA1244"/>
          <cell r="AB1244"/>
          <cell r="AC1244"/>
          <cell r="AD1244"/>
          <cell r="AE1244"/>
          <cell r="AF1244"/>
          <cell r="AG1244"/>
          <cell r="AH1244"/>
          <cell r="AI1244"/>
          <cell r="AJ1244"/>
          <cell r="AK1244"/>
          <cell r="AL1244"/>
          <cell r="AM1244"/>
          <cell r="AN1244"/>
          <cell r="AO1244"/>
          <cell r="AP1244"/>
          <cell r="AQ1244"/>
          <cell r="AR1244"/>
          <cell r="AS1244"/>
          <cell r="AT1244"/>
          <cell r="AU1244"/>
          <cell r="AV1244"/>
          <cell r="AW1244"/>
          <cell r="AX1244"/>
          <cell r="AY1244"/>
          <cell r="AZ1244"/>
          <cell r="BA1244"/>
          <cell r="BB1244"/>
          <cell r="BC1244"/>
          <cell r="BD1244"/>
          <cell r="BE1244"/>
          <cell r="BF1244"/>
          <cell r="BG1244"/>
          <cell r="BH1244"/>
          <cell r="BI1244"/>
          <cell r="BJ1244"/>
          <cell r="BK1244"/>
          <cell r="BL1244"/>
          <cell r="BM1244"/>
          <cell r="BN1244"/>
          <cell r="BO1244"/>
          <cell r="BP1244"/>
          <cell r="BQ1244"/>
          <cell r="BR1244"/>
          <cell r="BS1244"/>
          <cell r="BU1244"/>
          <cell r="BV1244"/>
          <cell r="BW1244"/>
          <cell r="BX1244"/>
          <cell r="BY1244"/>
          <cell r="BZ1244"/>
          <cell r="CA1244"/>
          <cell r="CB1244"/>
          <cell r="CC1244"/>
        </row>
        <row r="1245">
          <cell r="C1245"/>
          <cell r="D1245"/>
          <cell r="E1245"/>
          <cell r="F1245"/>
          <cell r="G1245"/>
          <cell r="H1245"/>
          <cell r="I1245"/>
          <cell r="J1245"/>
          <cell r="K1245"/>
          <cell r="L1245"/>
          <cell r="M1245"/>
          <cell r="N1245"/>
          <cell r="O1245"/>
          <cell r="P1245"/>
          <cell r="Q1245"/>
          <cell r="R1245"/>
          <cell r="S1245"/>
          <cell r="T1245"/>
          <cell r="U1245"/>
          <cell r="V1245"/>
          <cell r="W1245"/>
          <cell r="X1245"/>
          <cell r="Y1245"/>
          <cell r="Z1245"/>
          <cell r="AA1245"/>
          <cell r="AB1245"/>
          <cell r="AC1245"/>
          <cell r="AD1245"/>
          <cell r="AE1245"/>
          <cell r="AF1245"/>
          <cell r="AG1245"/>
          <cell r="AH1245"/>
          <cell r="AI1245"/>
          <cell r="AJ1245"/>
          <cell r="AK1245"/>
          <cell r="AL1245"/>
          <cell r="AM1245"/>
          <cell r="AN1245"/>
          <cell r="AO1245"/>
          <cell r="AP1245"/>
          <cell r="AQ1245"/>
          <cell r="AR1245"/>
          <cell r="AS1245"/>
          <cell r="AT1245"/>
          <cell r="AU1245"/>
          <cell r="AV1245"/>
          <cell r="AW1245"/>
          <cell r="AX1245"/>
          <cell r="AY1245"/>
          <cell r="AZ1245"/>
          <cell r="BA1245"/>
          <cell r="BB1245"/>
          <cell r="BC1245"/>
          <cell r="BD1245"/>
          <cell r="BE1245"/>
          <cell r="BF1245"/>
          <cell r="BG1245"/>
          <cell r="BH1245"/>
          <cell r="BI1245"/>
          <cell r="BJ1245"/>
          <cell r="BK1245"/>
          <cell r="BL1245"/>
          <cell r="BM1245"/>
          <cell r="BN1245"/>
          <cell r="BO1245"/>
          <cell r="BP1245"/>
          <cell r="BQ1245"/>
          <cell r="BR1245"/>
          <cell r="BS1245"/>
          <cell r="BU1245"/>
          <cell r="BV1245"/>
          <cell r="BW1245"/>
          <cell r="BX1245"/>
          <cell r="BY1245"/>
          <cell r="BZ1245"/>
          <cell r="CA1245"/>
          <cell r="CB1245"/>
          <cell r="CC1245"/>
        </row>
        <row r="1246">
          <cell r="C1246"/>
          <cell r="D1246"/>
          <cell r="E1246"/>
          <cell r="F1246"/>
          <cell r="G1246"/>
          <cell r="H1246"/>
          <cell r="I1246"/>
          <cell r="J1246"/>
          <cell r="K1246"/>
          <cell r="L1246"/>
          <cell r="M1246"/>
          <cell r="N1246"/>
          <cell r="O1246"/>
          <cell r="P1246"/>
          <cell r="Q1246"/>
          <cell r="R1246"/>
          <cell r="S1246"/>
          <cell r="T1246"/>
          <cell r="U1246"/>
          <cell r="V1246"/>
          <cell r="W1246"/>
          <cell r="X1246"/>
          <cell r="Y1246"/>
          <cell r="Z1246"/>
          <cell r="AA1246"/>
          <cell r="AB1246"/>
          <cell r="AC1246"/>
          <cell r="AD1246"/>
          <cell r="AE1246"/>
          <cell r="AF1246"/>
          <cell r="AG1246"/>
          <cell r="AH1246"/>
          <cell r="AI1246"/>
          <cell r="AJ1246"/>
          <cell r="AK1246"/>
          <cell r="AL1246"/>
          <cell r="AM1246"/>
          <cell r="AN1246"/>
          <cell r="AO1246"/>
          <cell r="AP1246"/>
          <cell r="AQ1246"/>
          <cell r="AR1246"/>
          <cell r="AS1246"/>
          <cell r="AT1246"/>
          <cell r="AU1246"/>
          <cell r="AV1246"/>
          <cell r="AW1246"/>
          <cell r="AX1246"/>
          <cell r="AY1246"/>
          <cell r="AZ1246"/>
          <cell r="BA1246"/>
          <cell r="BB1246"/>
          <cell r="BC1246"/>
          <cell r="BD1246"/>
          <cell r="BE1246"/>
          <cell r="BF1246"/>
          <cell r="BG1246"/>
          <cell r="BH1246"/>
          <cell r="BI1246"/>
          <cell r="BJ1246"/>
          <cell r="BK1246"/>
          <cell r="BL1246"/>
          <cell r="BM1246"/>
          <cell r="BN1246"/>
          <cell r="BO1246"/>
          <cell r="BP1246"/>
          <cell r="BQ1246"/>
          <cell r="BR1246"/>
          <cell r="BS1246"/>
          <cell r="BU1246"/>
          <cell r="BV1246"/>
          <cell r="BW1246"/>
          <cell r="BX1246"/>
          <cell r="BY1246"/>
          <cell r="BZ1246"/>
          <cell r="CA1246"/>
          <cell r="CB1246"/>
          <cell r="CC1246"/>
        </row>
        <row r="1247">
          <cell r="C1247"/>
          <cell r="D1247"/>
          <cell r="E1247"/>
          <cell r="F1247"/>
          <cell r="G1247"/>
          <cell r="H1247"/>
          <cell r="I1247"/>
          <cell r="J1247"/>
          <cell r="K1247"/>
          <cell r="L1247"/>
          <cell r="M1247"/>
          <cell r="N1247"/>
          <cell r="O1247"/>
          <cell r="P1247"/>
          <cell r="Q1247"/>
          <cell r="R1247"/>
          <cell r="S1247"/>
          <cell r="T1247"/>
          <cell r="U1247"/>
          <cell r="V1247"/>
          <cell r="W1247"/>
          <cell r="X1247"/>
          <cell r="Y1247"/>
          <cell r="Z1247"/>
          <cell r="AA1247"/>
          <cell r="AB1247"/>
          <cell r="AC1247"/>
          <cell r="AD1247"/>
          <cell r="AE1247"/>
          <cell r="AF1247"/>
          <cell r="AG1247"/>
          <cell r="AH1247"/>
          <cell r="AI1247"/>
          <cell r="AJ1247"/>
          <cell r="AK1247"/>
          <cell r="AL1247"/>
          <cell r="AM1247"/>
          <cell r="AN1247"/>
          <cell r="AO1247"/>
          <cell r="AP1247"/>
          <cell r="AQ1247"/>
          <cell r="AR1247"/>
          <cell r="AS1247"/>
          <cell r="AT1247"/>
          <cell r="AU1247"/>
          <cell r="AV1247"/>
          <cell r="AW1247"/>
          <cell r="AX1247"/>
          <cell r="AY1247"/>
          <cell r="AZ1247"/>
          <cell r="BA1247"/>
          <cell r="BB1247"/>
          <cell r="BC1247"/>
          <cell r="BD1247"/>
          <cell r="BE1247"/>
          <cell r="BF1247"/>
          <cell r="BG1247"/>
          <cell r="BH1247"/>
          <cell r="BI1247"/>
          <cell r="BJ1247"/>
          <cell r="BK1247"/>
          <cell r="BL1247"/>
          <cell r="BM1247"/>
          <cell r="BN1247"/>
          <cell r="BO1247"/>
          <cell r="BP1247"/>
          <cell r="BQ1247"/>
          <cell r="BR1247"/>
          <cell r="BS1247"/>
          <cell r="BU1247"/>
          <cell r="BV1247"/>
          <cell r="BW1247"/>
          <cell r="BX1247"/>
          <cell r="BY1247"/>
          <cell r="BZ1247"/>
          <cell r="CA1247"/>
          <cell r="CB1247"/>
          <cell r="CC1247"/>
        </row>
        <row r="1248">
          <cell r="C1248"/>
          <cell r="D1248"/>
          <cell r="E1248"/>
          <cell r="F1248"/>
          <cell r="G1248"/>
          <cell r="H1248"/>
          <cell r="I1248"/>
          <cell r="J1248"/>
          <cell r="K1248"/>
          <cell r="L1248"/>
          <cell r="M1248"/>
          <cell r="N1248"/>
          <cell r="O1248"/>
          <cell r="P1248"/>
          <cell r="Q1248"/>
          <cell r="R1248"/>
          <cell r="S1248"/>
          <cell r="T1248"/>
          <cell r="U1248"/>
          <cell r="V1248"/>
          <cell r="W1248"/>
          <cell r="X1248"/>
          <cell r="Y1248"/>
          <cell r="Z1248"/>
          <cell r="AA1248"/>
          <cell r="AB1248"/>
          <cell r="AC1248"/>
          <cell r="AD1248"/>
          <cell r="AE1248"/>
          <cell r="AF1248"/>
          <cell r="AG1248"/>
          <cell r="AH1248"/>
          <cell r="AI1248"/>
          <cell r="AJ1248"/>
          <cell r="AK1248"/>
          <cell r="AL1248"/>
          <cell r="AM1248"/>
          <cell r="AN1248"/>
          <cell r="AO1248"/>
          <cell r="AP1248"/>
          <cell r="AQ1248"/>
          <cell r="AR1248"/>
          <cell r="AS1248"/>
          <cell r="AT1248"/>
          <cell r="AU1248"/>
          <cell r="AV1248"/>
          <cell r="AW1248"/>
          <cell r="AX1248"/>
          <cell r="AY1248"/>
          <cell r="AZ1248"/>
          <cell r="BA1248"/>
          <cell r="BB1248"/>
          <cell r="BC1248"/>
          <cell r="BD1248"/>
          <cell r="BE1248"/>
          <cell r="BF1248"/>
          <cell r="BG1248"/>
          <cell r="BH1248"/>
          <cell r="BI1248"/>
          <cell r="BJ1248"/>
          <cell r="BK1248"/>
          <cell r="BL1248"/>
          <cell r="BM1248"/>
          <cell r="BN1248"/>
          <cell r="BO1248"/>
          <cell r="BP1248"/>
          <cell r="BQ1248"/>
          <cell r="BR1248"/>
          <cell r="BS1248"/>
          <cell r="BU1248"/>
          <cell r="BV1248"/>
          <cell r="BW1248"/>
          <cell r="BX1248"/>
          <cell r="BY1248"/>
          <cell r="BZ1248"/>
          <cell r="CA1248"/>
          <cell r="CB1248"/>
          <cell r="CC1248"/>
        </row>
        <row r="1249">
          <cell r="C1249"/>
          <cell r="D1249"/>
          <cell r="E1249"/>
          <cell r="F1249"/>
          <cell r="G1249"/>
          <cell r="H1249"/>
          <cell r="I1249"/>
          <cell r="J1249"/>
          <cell r="K1249"/>
          <cell r="L1249"/>
          <cell r="M1249"/>
          <cell r="N1249"/>
          <cell r="O1249"/>
          <cell r="P1249"/>
          <cell r="Q1249"/>
          <cell r="R1249"/>
          <cell r="S1249"/>
          <cell r="T1249"/>
          <cell r="U1249"/>
          <cell r="V1249"/>
          <cell r="W1249"/>
          <cell r="X1249"/>
          <cell r="Y1249"/>
          <cell r="Z1249"/>
          <cell r="AA1249"/>
          <cell r="AB1249"/>
          <cell r="AC1249"/>
          <cell r="AD1249"/>
          <cell r="AE1249"/>
          <cell r="AF1249"/>
          <cell r="AG1249"/>
          <cell r="AH1249"/>
          <cell r="AI1249"/>
          <cell r="AJ1249"/>
          <cell r="AK1249"/>
          <cell r="AL1249"/>
          <cell r="AM1249"/>
          <cell r="AN1249"/>
          <cell r="AO1249"/>
          <cell r="AP1249"/>
          <cell r="AQ1249"/>
          <cell r="AR1249"/>
          <cell r="AS1249"/>
          <cell r="AT1249"/>
          <cell r="AU1249"/>
          <cell r="AV1249"/>
          <cell r="AW1249"/>
          <cell r="AX1249"/>
          <cell r="AY1249"/>
          <cell r="AZ1249"/>
          <cell r="BA1249"/>
          <cell r="BB1249"/>
          <cell r="BC1249"/>
          <cell r="BD1249"/>
          <cell r="BE1249"/>
          <cell r="BF1249"/>
          <cell r="BG1249"/>
          <cell r="BH1249"/>
          <cell r="BI1249"/>
          <cell r="BJ1249"/>
          <cell r="BK1249"/>
          <cell r="BL1249"/>
          <cell r="BM1249"/>
          <cell r="BN1249"/>
          <cell r="BO1249"/>
          <cell r="BP1249"/>
          <cell r="BQ1249"/>
          <cell r="BR1249"/>
          <cell r="BS1249"/>
          <cell r="BU1249"/>
          <cell r="BV1249"/>
          <cell r="BW1249"/>
          <cell r="BX1249"/>
          <cell r="BY1249"/>
          <cell r="BZ1249"/>
          <cell r="CA1249"/>
          <cell r="CB1249"/>
          <cell r="CC1249"/>
        </row>
        <row r="1250">
          <cell r="C1250"/>
          <cell r="D1250"/>
          <cell r="E1250"/>
          <cell r="F1250"/>
          <cell r="G1250"/>
          <cell r="H1250"/>
          <cell r="I1250"/>
          <cell r="J1250"/>
          <cell r="K1250"/>
          <cell r="L1250"/>
          <cell r="M1250"/>
          <cell r="N1250"/>
          <cell r="O1250"/>
          <cell r="P1250"/>
          <cell r="Q1250"/>
          <cell r="R1250"/>
          <cell r="S1250"/>
          <cell r="T1250"/>
          <cell r="U1250"/>
          <cell r="V1250"/>
          <cell r="W1250"/>
          <cell r="X1250"/>
          <cell r="Y1250"/>
          <cell r="Z1250"/>
          <cell r="AA1250"/>
          <cell r="AB1250"/>
          <cell r="AC1250"/>
          <cell r="AD1250"/>
          <cell r="AE1250"/>
          <cell r="AF1250"/>
          <cell r="AG1250"/>
          <cell r="AH1250"/>
          <cell r="AI1250"/>
          <cell r="AJ1250"/>
          <cell r="AK1250"/>
          <cell r="AL1250"/>
          <cell r="AM1250"/>
          <cell r="AN1250"/>
          <cell r="AO1250"/>
          <cell r="AP1250"/>
          <cell r="AQ1250"/>
          <cell r="AR1250"/>
          <cell r="AS1250"/>
          <cell r="AT1250"/>
          <cell r="AU1250"/>
          <cell r="AV1250"/>
          <cell r="AW1250"/>
          <cell r="AX1250"/>
          <cell r="AY1250"/>
          <cell r="AZ1250"/>
          <cell r="BA1250"/>
          <cell r="BB1250"/>
          <cell r="BC1250"/>
          <cell r="BD1250"/>
          <cell r="BE1250"/>
          <cell r="BF1250"/>
          <cell r="BG1250"/>
          <cell r="BH1250"/>
          <cell r="BI1250"/>
          <cell r="BJ1250"/>
          <cell r="BK1250"/>
          <cell r="BL1250"/>
          <cell r="BM1250"/>
          <cell r="BN1250"/>
          <cell r="BO1250"/>
          <cell r="BP1250"/>
          <cell r="BQ1250"/>
          <cell r="BR1250"/>
          <cell r="BS1250"/>
          <cell r="BU1250"/>
          <cell r="BV1250"/>
          <cell r="BW1250"/>
          <cell r="BX1250"/>
          <cell r="BY1250"/>
          <cell r="BZ1250"/>
          <cell r="CA1250"/>
          <cell r="CB1250"/>
          <cell r="CC1250"/>
        </row>
        <row r="1251">
          <cell r="C1251"/>
          <cell r="D1251"/>
          <cell r="E1251"/>
          <cell r="F1251"/>
          <cell r="G1251"/>
          <cell r="H1251"/>
          <cell r="I1251"/>
          <cell r="J1251"/>
          <cell r="K1251"/>
          <cell r="L1251"/>
          <cell r="M1251"/>
          <cell r="N1251"/>
          <cell r="O1251"/>
          <cell r="P1251"/>
          <cell r="Q1251"/>
          <cell r="R1251"/>
          <cell r="S1251"/>
          <cell r="T1251"/>
          <cell r="U1251"/>
          <cell r="V1251"/>
          <cell r="W1251"/>
          <cell r="X1251"/>
          <cell r="Y1251"/>
          <cell r="Z1251"/>
          <cell r="AA1251"/>
          <cell r="AB1251"/>
          <cell r="AC1251"/>
          <cell r="AD1251"/>
          <cell r="AE1251"/>
          <cell r="AF1251"/>
          <cell r="AG1251"/>
          <cell r="AH1251"/>
          <cell r="AI1251"/>
          <cell r="AJ1251"/>
          <cell r="AK1251"/>
          <cell r="AL1251"/>
          <cell r="AM1251"/>
          <cell r="AN1251"/>
          <cell r="AO1251"/>
          <cell r="AP1251"/>
          <cell r="AQ1251"/>
          <cell r="AR1251"/>
          <cell r="AS1251"/>
          <cell r="AT1251"/>
          <cell r="AU1251"/>
          <cell r="AV1251"/>
          <cell r="AW1251"/>
          <cell r="AX1251"/>
          <cell r="AY1251"/>
          <cell r="AZ1251"/>
          <cell r="BA1251"/>
          <cell r="BB1251"/>
          <cell r="BC1251"/>
          <cell r="BD1251"/>
          <cell r="BE1251"/>
          <cell r="BF1251"/>
          <cell r="BG1251"/>
          <cell r="BH1251"/>
          <cell r="BI1251"/>
          <cell r="BJ1251"/>
          <cell r="BK1251"/>
          <cell r="BL1251"/>
          <cell r="BM1251"/>
          <cell r="BN1251"/>
          <cell r="BO1251"/>
          <cell r="BP1251"/>
          <cell r="BQ1251"/>
          <cell r="BR1251"/>
          <cell r="BS1251"/>
          <cell r="BU1251"/>
          <cell r="BV1251"/>
          <cell r="BW1251"/>
          <cell r="BX1251"/>
          <cell r="BY1251"/>
          <cell r="BZ1251"/>
          <cell r="CA1251"/>
          <cell r="CB1251"/>
          <cell r="CC1251"/>
        </row>
        <row r="1252">
          <cell r="C1252"/>
          <cell r="D1252"/>
          <cell r="E1252"/>
          <cell r="F1252"/>
          <cell r="G1252"/>
          <cell r="H1252"/>
          <cell r="I1252"/>
          <cell r="J1252"/>
          <cell r="K1252"/>
          <cell r="L1252"/>
          <cell r="M1252"/>
          <cell r="N1252"/>
          <cell r="O1252"/>
          <cell r="P1252"/>
          <cell r="Q1252"/>
          <cell r="R1252"/>
          <cell r="S1252"/>
          <cell r="T1252"/>
          <cell r="U1252"/>
          <cell r="V1252"/>
          <cell r="W1252"/>
          <cell r="X1252"/>
          <cell r="Y1252"/>
          <cell r="Z1252"/>
          <cell r="AA1252"/>
          <cell r="AB1252"/>
          <cell r="AC1252"/>
          <cell r="AD1252"/>
          <cell r="AE1252"/>
          <cell r="AF1252"/>
          <cell r="AG1252"/>
          <cell r="AH1252"/>
          <cell r="AI1252"/>
          <cell r="AJ1252"/>
          <cell r="AK1252"/>
          <cell r="AL1252"/>
          <cell r="AM1252"/>
          <cell r="AN1252"/>
          <cell r="AO1252"/>
          <cell r="AP1252"/>
          <cell r="AQ1252"/>
          <cell r="AR1252"/>
          <cell r="AS1252"/>
          <cell r="AT1252"/>
          <cell r="AU1252"/>
          <cell r="AV1252"/>
          <cell r="AW1252"/>
          <cell r="AX1252"/>
          <cell r="AY1252"/>
          <cell r="AZ1252"/>
          <cell r="BA1252"/>
          <cell r="BB1252"/>
          <cell r="BC1252"/>
          <cell r="BD1252"/>
          <cell r="BE1252"/>
          <cell r="BF1252"/>
          <cell r="BG1252"/>
          <cell r="BH1252"/>
          <cell r="BI1252"/>
          <cell r="BJ1252"/>
          <cell r="BK1252"/>
          <cell r="BL1252"/>
          <cell r="BM1252"/>
          <cell r="BN1252"/>
          <cell r="BO1252"/>
          <cell r="BP1252"/>
          <cell r="BQ1252"/>
          <cell r="BR1252"/>
          <cell r="BS1252"/>
          <cell r="BU1252"/>
          <cell r="BV1252"/>
          <cell r="BW1252"/>
          <cell r="BX1252"/>
          <cell r="BY1252"/>
          <cell r="BZ1252"/>
          <cell r="CA1252"/>
          <cell r="CB1252"/>
          <cell r="CC1252"/>
        </row>
        <row r="1253">
          <cell r="C1253"/>
          <cell r="D1253"/>
          <cell r="E1253"/>
          <cell r="F1253"/>
          <cell r="G1253"/>
          <cell r="H1253"/>
          <cell r="I1253"/>
          <cell r="J1253"/>
          <cell r="K1253"/>
          <cell r="L1253"/>
          <cell r="M1253"/>
          <cell r="N1253"/>
          <cell r="O1253"/>
          <cell r="P1253"/>
          <cell r="Q1253"/>
          <cell r="R1253"/>
          <cell r="S1253"/>
          <cell r="T1253"/>
          <cell r="U1253"/>
          <cell r="V1253"/>
          <cell r="W1253"/>
          <cell r="X1253"/>
          <cell r="Y1253"/>
          <cell r="Z1253"/>
          <cell r="AA1253"/>
          <cell r="AB1253"/>
          <cell r="AC1253"/>
          <cell r="AD1253"/>
          <cell r="AE1253"/>
          <cell r="AF1253"/>
          <cell r="AG1253"/>
          <cell r="AH1253"/>
          <cell r="AI1253"/>
          <cell r="AJ1253"/>
          <cell r="AK1253"/>
          <cell r="AL1253"/>
          <cell r="AM1253"/>
          <cell r="AN1253"/>
          <cell r="AO1253"/>
          <cell r="AP1253"/>
          <cell r="AQ1253"/>
          <cell r="AR1253"/>
          <cell r="AS1253"/>
          <cell r="AT1253"/>
          <cell r="AU1253"/>
          <cell r="AV1253"/>
          <cell r="AW1253"/>
          <cell r="AX1253"/>
          <cell r="AY1253"/>
          <cell r="AZ1253"/>
          <cell r="BA1253"/>
          <cell r="BB1253"/>
          <cell r="BC1253" t="str">
            <v/>
          </cell>
          <cell r="BD1253" t="str">
            <v/>
          </cell>
          <cell r="BE1253" t="str">
            <v/>
          </cell>
          <cell r="BF1253"/>
          <cell r="BG1253"/>
          <cell r="BH1253" t="str">
            <v/>
          </cell>
          <cell r="BI1253" t="str">
            <v/>
          </cell>
          <cell r="BJ1253" t="str">
            <v/>
          </cell>
          <cell r="BK1253"/>
          <cell r="BL1253" t="e">
            <v>#N/A</v>
          </cell>
          <cell r="BM1253" t="e">
            <v>#N/A</v>
          </cell>
          <cell r="BN1253" t="e">
            <v>#N/A</v>
          </cell>
          <cell r="BO1253" t="e">
            <v>#N/A</v>
          </cell>
          <cell r="BP1253" t="e">
            <v>#N/A</v>
          </cell>
          <cell r="BQ1253" t="e">
            <v>#N/A</v>
          </cell>
          <cell r="BR1253" t="e">
            <v>#N/A</v>
          </cell>
          <cell r="BS1253" t="e">
            <v>#N/A</v>
          </cell>
          <cell r="BT1253" t="str">
            <v/>
          </cell>
          <cell r="BU1253" t="b">
            <v>0</v>
          </cell>
          <cell r="BV1253"/>
          <cell r="BW1253"/>
          <cell r="BX1253"/>
          <cell r="BY1253"/>
          <cell r="BZ1253"/>
          <cell r="CA1253"/>
          <cell r="CB1253"/>
          <cell r="CC1253"/>
        </row>
        <row r="1254">
          <cell r="C1254"/>
          <cell r="D1254"/>
          <cell r="E1254"/>
          <cell r="F1254"/>
          <cell r="G1254"/>
          <cell r="BC1254" t="str">
            <v/>
          </cell>
          <cell r="BD1254" t="str">
            <v/>
          </cell>
          <cell r="BE1254" t="str">
            <v/>
          </cell>
          <cell r="BH1254" t="str">
            <v/>
          </cell>
          <cell r="BI1254" t="str">
            <v/>
          </cell>
          <cell r="BJ1254" t="str">
            <v/>
          </cell>
          <cell r="BL1254" t="e">
            <v>#N/A</v>
          </cell>
          <cell r="BM1254" t="e">
            <v>#N/A</v>
          </cell>
          <cell r="BN1254" t="e">
            <v>#N/A</v>
          </cell>
          <cell r="BO1254" t="e">
            <v>#N/A</v>
          </cell>
          <cell r="BP1254" t="e">
            <v>#N/A</v>
          </cell>
          <cell r="BQ1254" t="e">
            <v>#N/A</v>
          </cell>
          <cell r="BR1254" t="e">
            <v>#N/A</v>
          </cell>
          <cell r="BS1254" t="e">
            <v>#N/A</v>
          </cell>
          <cell r="BT1254" t="str">
            <v/>
          </cell>
          <cell r="BU1254" t="b">
            <v>0</v>
          </cell>
        </row>
        <row r="1255">
          <cell r="C1255"/>
          <cell r="D1255"/>
          <cell r="E1255"/>
          <cell r="F1255"/>
          <cell r="G1255"/>
          <cell r="M1255"/>
          <cell r="BC1255" t="str">
            <v/>
          </cell>
          <cell r="BD1255" t="str">
            <v/>
          </cell>
          <cell r="BE1255" t="str">
            <v/>
          </cell>
          <cell r="BH1255" t="str">
            <v/>
          </cell>
          <cell r="BI1255" t="str">
            <v/>
          </cell>
          <cell r="BJ1255" t="str">
            <v/>
          </cell>
          <cell r="BL1255" t="e">
            <v>#N/A</v>
          </cell>
          <cell r="BM1255" t="e">
            <v>#N/A</v>
          </cell>
          <cell r="BN1255" t="e">
            <v>#N/A</v>
          </cell>
          <cell r="BO1255" t="e">
            <v>#N/A</v>
          </cell>
          <cell r="BP1255" t="e">
            <v>#N/A</v>
          </cell>
          <cell r="BQ1255" t="e">
            <v>#N/A</v>
          </cell>
          <cell r="BR1255" t="e">
            <v>#N/A</v>
          </cell>
          <cell r="BS1255" t="e">
            <v>#N/A</v>
          </cell>
          <cell r="BT1255" t="str">
            <v/>
          </cell>
          <cell r="BU1255" t="b">
            <v>0</v>
          </cell>
        </row>
        <row r="1256">
          <cell r="C1256"/>
          <cell r="D1256"/>
          <cell r="E1256"/>
          <cell r="F1256"/>
          <cell r="G1256"/>
          <cell r="M1256"/>
          <cell r="BC1256" t="str">
            <v/>
          </cell>
          <cell r="BD1256" t="str">
            <v/>
          </cell>
          <cell r="BE1256" t="str">
            <v/>
          </cell>
          <cell r="BH1256" t="str">
            <v/>
          </cell>
          <cell r="BI1256" t="str">
            <v/>
          </cell>
          <cell r="BJ1256" t="str">
            <v/>
          </cell>
          <cell r="BL1256" t="e">
            <v>#N/A</v>
          </cell>
          <cell r="BM1256" t="e">
            <v>#N/A</v>
          </cell>
          <cell r="BN1256" t="e">
            <v>#N/A</v>
          </cell>
          <cell r="BO1256" t="e">
            <v>#N/A</v>
          </cell>
          <cell r="BP1256" t="e">
            <v>#N/A</v>
          </cell>
          <cell r="BQ1256" t="e">
            <v>#N/A</v>
          </cell>
          <cell r="BR1256" t="e">
            <v>#N/A</v>
          </cell>
          <cell r="BS1256" t="e">
            <v>#N/A</v>
          </cell>
          <cell r="BT1256" t="str">
            <v/>
          </cell>
          <cell r="BU1256" t="b">
            <v>0</v>
          </cell>
        </row>
        <row r="1257">
          <cell r="C1257"/>
          <cell r="D1257"/>
          <cell r="E1257"/>
          <cell r="F1257"/>
          <cell r="G1257"/>
          <cell r="M1257"/>
          <cell r="BC1257" t="str">
            <v/>
          </cell>
          <cell r="BD1257" t="str">
            <v/>
          </cell>
          <cell r="BE1257" t="str">
            <v/>
          </cell>
          <cell r="BH1257" t="str">
            <v/>
          </cell>
          <cell r="BI1257" t="str">
            <v/>
          </cell>
          <cell r="BJ1257" t="str">
            <v/>
          </cell>
          <cell r="BL1257" t="e">
            <v>#N/A</v>
          </cell>
          <cell r="BM1257" t="e">
            <v>#N/A</v>
          </cell>
          <cell r="BN1257" t="e">
            <v>#N/A</v>
          </cell>
          <cell r="BO1257" t="e">
            <v>#N/A</v>
          </cell>
          <cell r="BP1257" t="e">
            <v>#N/A</v>
          </cell>
          <cell r="BQ1257" t="e">
            <v>#N/A</v>
          </cell>
          <cell r="BR1257" t="e">
            <v>#N/A</v>
          </cell>
          <cell r="BS1257" t="e">
            <v>#N/A</v>
          </cell>
          <cell r="BT1257" t="str">
            <v/>
          </cell>
          <cell r="BU1257" t="b">
            <v>0</v>
          </cell>
        </row>
        <row r="1258">
          <cell r="M1258"/>
          <cell r="BC1258" t="str">
            <v/>
          </cell>
          <cell r="BD1258" t="str">
            <v/>
          </cell>
          <cell r="BE1258" t="str">
            <v/>
          </cell>
          <cell r="BH1258" t="str">
            <v/>
          </cell>
          <cell r="BI1258" t="str">
            <v/>
          </cell>
          <cell r="BJ1258" t="str">
            <v/>
          </cell>
          <cell r="BL1258" t="e">
            <v>#N/A</v>
          </cell>
          <cell r="BM1258" t="e">
            <v>#N/A</v>
          </cell>
          <cell r="BN1258" t="e">
            <v>#N/A</v>
          </cell>
          <cell r="BO1258" t="e">
            <v>#N/A</v>
          </cell>
          <cell r="BP1258" t="e">
            <v>#N/A</v>
          </cell>
          <cell r="BQ1258" t="e">
            <v>#N/A</v>
          </cell>
          <cell r="BR1258" t="e">
            <v>#N/A</v>
          </cell>
          <cell r="BS1258" t="e">
            <v>#N/A</v>
          </cell>
          <cell r="BT1258" t="str">
            <v/>
          </cell>
          <cell r="BU1258" t="b">
            <v>0</v>
          </cell>
        </row>
        <row r="1259">
          <cell r="M1259"/>
          <cell r="BC1259" t="str">
            <v/>
          </cell>
          <cell r="BD1259" t="str">
            <v/>
          </cell>
          <cell r="BE1259" t="str">
            <v/>
          </cell>
          <cell r="BH1259" t="str">
            <v/>
          </cell>
          <cell r="BI1259" t="str">
            <v/>
          </cell>
          <cell r="BJ1259" t="str">
            <v/>
          </cell>
          <cell r="BL1259" t="e">
            <v>#N/A</v>
          </cell>
          <cell r="BM1259" t="e">
            <v>#N/A</v>
          </cell>
          <cell r="BN1259" t="e">
            <v>#N/A</v>
          </cell>
          <cell r="BO1259" t="e">
            <v>#N/A</v>
          </cell>
          <cell r="BP1259" t="e">
            <v>#N/A</v>
          </cell>
          <cell r="BQ1259" t="e">
            <v>#N/A</v>
          </cell>
          <cell r="BR1259" t="e">
            <v>#N/A</v>
          </cell>
          <cell r="BS1259" t="e">
            <v>#N/A</v>
          </cell>
          <cell r="BT1259" t="str">
            <v/>
          </cell>
          <cell r="BU1259" t="b">
            <v>0</v>
          </cell>
        </row>
        <row r="1260">
          <cell r="M1260"/>
          <cell r="BC1260" t="str">
            <v/>
          </cell>
          <cell r="BD1260" t="str">
            <v/>
          </cell>
          <cell r="BE1260" t="str">
            <v/>
          </cell>
          <cell r="BH1260" t="str">
            <v/>
          </cell>
          <cell r="BI1260" t="str">
            <v/>
          </cell>
          <cell r="BJ1260" t="str">
            <v/>
          </cell>
          <cell r="BL1260" t="e">
            <v>#N/A</v>
          </cell>
          <cell r="BM1260" t="e">
            <v>#N/A</v>
          </cell>
          <cell r="BN1260" t="e">
            <v>#N/A</v>
          </cell>
          <cell r="BO1260" t="e">
            <v>#N/A</v>
          </cell>
          <cell r="BP1260" t="e">
            <v>#N/A</v>
          </cell>
          <cell r="BQ1260" t="e">
            <v>#N/A</v>
          </cell>
          <cell r="BR1260" t="e">
            <v>#N/A</v>
          </cell>
          <cell r="BS1260" t="e">
            <v>#N/A</v>
          </cell>
          <cell r="BT1260" t="str">
            <v/>
          </cell>
          <cell r="BU1260" t="b">
            <v>0</v>
          </cell>
        </row>
        <row r="1261">
          <cell r="BC1261" t="str">
            <v/>
          </cell>
          <cell r="BD1261" t="str">
            <v/>
          </cell>
          <cell r="BE1261" t="str">
            <v/>
          </cell>
          <cell r="BH1261" t="str">
            <v/>
          </cell>
          <cell r="BI1261" t="str">
            <v/>
          </cell>
          <cell r="BJ1261" t="str">
            <v/>
          </cell>
          <cell r="BL1261" t="e">
            <v>#N/A</v>
          </cell>
          <cell r="BM1261" t="e">
            <v>#N/A</v>
          </cell>
          <cell r="BN1261" t="e">
            <v>#N/A</v>
          </cell>
          <cell r="BO1261" t="e">
            <v>#N/A</v>
          </cell>
          <cell r="BP1261" t="e">
            <v>#N/A</v>
          </cell>
          <cell r="BQ1261" t="e">
            <v>#N/A</v>
          </cell>
          <cell r="BR1261" t="e">
            <v>#N/A</v>
          </cell>
          <cell r="BS1261" t="e">
            <v>#N/A</v>
          </cell>
          <cell r="BT1261" t="str">
            <v/>
          </cell>
          <cell r="BU1261" t="b">
            <v>0</v>
          </cell>
        </row>
        <row r="1262">
          <cell r="BC1262" t="str">
            <v/>
          </cell>
          <cell r="BD1262" t="str">
            <v/>
          </cell>
          <cell r="BE1262" t="str">
            <v/>
          </cell>
          <cell r="BH1262" t="str">
            <v/>
          </cell>
          <cell r="BI1262" t="str">
            <v/>
          </cell>
          <cell r="BJ1262" t="str">
            <v/>
          </cell>
          <cell r="BL1262" t="e">
            <v>#N/A</v>
          </cell>
          <cell r="BM1262" t="e">
            <v>#N/A</v>
          </cell>
          <cell r="BN1262" t="e">
            <v>#N/A</v>
          </cell>
          <cell r="BO1262" t="e">
            <v>#N/A</v>
          </cell>
          <cell r="BP1262" t="e">
            <v>#N/A</v>
          </cell>
          <cell r="BQ1262" t="e">
            <v>#N/A</v>
          </cell>
          <cell r="BR1262" t="e">
            <v>#N/A</v>
          </cell>
          <cell r="BS1262" t="e">
            <v>#N/A</v>
          </cell>
          <cell r="BT1262" t="str">
            <v/>
          </cell>
          <cell r="BU1262" t="b">
            <v>0</v>
          </cell>
        </row>
        <row r="1263">
          <cell r="BC1263" t="str">
            <v/>
          </cell>
          <cell r="BD1263" t="str">
            <v/>
          </cell>
          <cell r="BE1263" t="str">
            <v/>
          </cell>
          <cell r="BH1263" t="str">
            <v/>
          </cell>
          <cell r="BI1263" t="str">
            <v/>
          </cell>
          <cell r="BJ1263" t="str">
            <v/>
          </cell>
          <cell r="BL1263" t="e">
            <v>#N/A</v>
          </cell>
          <cell r="BM1263" t="e">
            <v>#N/A</v>
          </cell>
          <cell r="BN1263" t="e">
            <v>#N/A</v>
          </cell>
          <cell r="BO1263" t="e">
            <v>#N/A</v>
          </cell>
          <cell r="BP1263" t="e">
            <v>#N/A</v>
          </cell>
          <cell r="BQ1263" t="e">
            <v>#N/A</v>
          </cell>
          <cell r="BR1263" t="e">
            <v>#N/A</v>
          </cell>
          <cell r="BS1263" t="e">
            <v>#N/A</v>
          </cell>
          <cell r="BT1263" t="str">
            <v/>
          </cell>
          <cell r="BU1263" t="b">
            <v>0</v>
          </cell>
        </row>
        <row r="1264">
          <cell r="BH1264" t="str">
            <v/>
          </cell>
          <cell r="BI1264" t="str">
            <v/>
          </cell>
          <cell r="BJ1264" t="str">
            <v/>
          </cell>
          <cell r="BL1264" t="e">
            <v>#N/A</v>
          </cell>
          <cell r="BM1264" t="e">
            <v>#N/A</v>
          </cell>
          <cell r="BN1264" t="e">
            <v>#N/A</v>
          </cell>
          <cell r="BO1264" t="e">
            <v>#N/A</v>
          </cell>
          <cell r="BP1264" t="e">
            <v>#N/A</v>
          </cell>
          <cell r="BQ1264" t="e">
            <v>#N/A</v>
          </cell>
          <cell r="BR1264" t="e">
            <v>#N/A</v>
          </cell>
          <cell r="BS1264" t="e">
            <v>#N/A</v>
          </cell>
          <cell r="BT1264" t="str">
            <v/>
          </cell>
          <cell r="BU1264" t="b">
            <v>0</v>
          </cell>
        </row>
        <row r="1265">
          <cell r="BH1265" t="str">
            <v/>
          </cell>
          <cell r="BI1265" t="str">
            <v/>
          </cell>
          <cell r="BJ1265" t="str">
            <v/>
          </cell>
          <cell r="BL1265" t="e">
            <v>#N/A</v>
          </cell>
          <cell r="BM1265" t="e">
            <v>#N/A</v>
          </cell>
          <cell r="BN1265" t="e">
            <v>#N/A</v>
          </cell>
          <cell r="BO1265" t="e">
            <v>#N/A</v>
          </cell>
          <cell r="BP1265" t="e">
            <v>#N/A</v>
          </cell>
          <cell r="BQ1265" t="e">
            <v>#N/A</v>
          </cell>
          <cell r="BR1265" t="e">
            <v>#N/A</v>
          </cell>
          <cell r="BS1265" t="e">
            <v>#N/A</v>
          </cell>
          <cell r="BT1265" t="str">
            <v/>
          </cell>
          <cell r="BU1265" t="b">
            <v>0</v>
          </cell>
        </row>
        <row r="1266">
          <cell r="BH1266" t="str">
            <v/>
          </cell>
          <cell r="BI1266" t="str">
            <v/>
          </cell>
          <cell r="BJ1266" t="str">
            <v/>
          </cell>
          <cell r="BL1266" t="e">
            <v>#N/A</v>
          </cell>
          <cell r="BM1266" t="e">
            <v>#N/A</v>
          </cell>
          <cell r="BN1266" t="e">
            <v>#N/A</v>
          </cell>
          <cell r="BO1266" t="e">
            <v>#N/A</v>
          </cell>
          <cell r="BP1266" t="e">
            <v>#N/A</v>
          </cell>
          <cell r="BQ1266" t="e">
            <v>#N/A</v>
          </cell>
          <cell r="BR1266" t="e">
            <v>#N/A</v>
          </cell>
          <cell r="BS1266" t="e">
            <v>#N/A</v>
          </cell>
          <cell r="BT1266" t="str">
            <v/>
          </cell>
          <cell r="BU1266" t="b">
            <v>0</v>
          </cell>
        </row>
        <row r="1267">
          <cell r="BH1267" t="str">
            <v/>
          </cell>
          <cell r="BI1267" t="str">
            <v/>
          </cell>
          <cell r="BJ1267" t="str">
            <v/>
          </cell>
          <cell r="BL1267" t="e">
            <v>#N/A</v>
          </cell>
          <cell r="BM1267" t="e">
            <v>#N/A</v>
          </cell>
          <cell r="BN1267" t="e">
            <v>#N/A</v>
          </cell>
          <cell r="BO1267" t="e">
            <v>#N/A</v>
          </cell>
          <cell r="BP1267" t="e">
            <v>#N/A</v>
          </cell>
          <cell r="BQ1267" t="e">
            <v>#N/A</v>
          </cell>
          <cell r="BR1267" t="e">
            <v>#N/A</v>
          </cell>
          <cell r="BS1267" t="e">
            <v>#N/A</v>
          </cell>
          <cell r="BT1267" t="str">
            <v/>
          </cell>
          <cell r="BU1267" t="b">
            <v>0</v>
          </cell>
        </row>
        <row r="1268">
          <cell r="BH1268" t="str">
            <v/>
          </cell>
          <cell r="BI1268" t="str">
            <v/>
          </cell>
          <cell r="BJ1268" t="str">
            <v/>
          </cell>
          <cell r="BL1268" t="e">
            <v>#N/A</v>
          </cell>
          <cell r="BM1268" t="e">
            <v>#N/A</v>
          </cell>
          <cell r="BN1268" t="e">
            <v>#N/A</v>
          </cell>
          <cell r="BO1268" t="e">
            <v>#N/A</v>
          </cell>
          <cell r="BP1268" t="e">
            <v>#N/A</v>
          </cell>
          <cell r="BQ1268" t="e">
            <v>#N/A</v>
          </cell>
          <cell r="BR1268" t="e">
            <v>#N/A</v>
          </cell>
          <cell r="BS1268" t="e">
            <v>#N/A</v>
          </cell>
          <cell r="BT1268" t="str">
            <v/>
          </cell>
          <cell r="BU1268" t="b">
            <v>0</v>
          </cell>
        </row>
        <row r="1269">
          <cell r="BH1269" t="str">
            <v/>
          </cell>
          <cell r="BI1269" t="str">
            <v/>
          </cell>
          <cell r="BJ1269" t="str">
            <v/>
          </cell>
          <cell r="BL1269" t="e">
            <v>#N/A</v>
          </cell>
          <cell r="BM1269" t="e">
            <v>#N/A</v>
          </cell>
          <cell r="BN1269" t="e">
            <v>#N/A</v>
          </cell>
          <cell r="BO1269" t="e">
            <v>#N/A</v>
          </cell>
          <cell r="BP1269" t="e">
            <v>#N/A</v>
          </cell>
          <cell r="BQ1269" t="e">
            <v>#N/A</v>
          </cell>
          <cell r="BR1269" t="e">
            <v>#N/A</v>
          </cell>
          <cell r="BS1269" t="e">
            <v>#N/A</v>
          </cell>
          <cell r="BT1269" t="str">
            <v/>
          </cell>
          <cell r="BU1269" t="b">
            <v>0</v>
          </cell>
        </row>
        <row r="1270">
          <cell r="BH1270" t="str">
            <v/>
          </cell>
          <cell r="BI1270" t="str">
            <v/>
          </cell>
          <cell r="BJ1270" t="str">
            <v/>
          </cell>
          <cell r="BL1270" t="e">
            <v>#N/A</v>
          </cell>
          <cell r="BM1270" t="e">
            <v>#N/A</v>
          </cell>
          <cell r="BN1270" t="e">
            <v>#N/A</v>
          </cell>
          <cell r="BO1270" t="e">
            <v>#N/A</v>
          </cell>
          <cell r="BP1270" t="e">
            <v>#N/A</v>
          </cell>
          <cell r="BQ1270" t="e">
            <v>#N/A</v>
          </cell>
          <cell r="BR1270" t="e">
            <v>#N/A</v>
          </cell>
          <cell r="BS1270" t="e">
            <v>#N/A</v>
          </cell>
          <cell r="BT1270" t="str">
            <v/>
          </cell>
          <cell r="BU1270" t="b">
            <v>0</v>
          </cell>
        </row>
        <row r="1271">
          <cell r="BH1271" t="str">
            <v/>
          </cell>
          <cell r="BI1271" t="str">
            <v/>
          </cell>
          <cell r="BJ1271" t="str">
            <v/>
          </cell>
          <cell r="BL1271" t="e">
            <v>#N/A</v>
          </cell>
          <cell r="BM1271" t="e">
            <v>#N/A</v>
          </cell>
          <cell r="BN1271" t="e">
            <v>#N/A</v>
          </cell>
          <cell r="BO1271" t="e">
            <v>#N/A</v>
          </cell>
          <cell r="BP1271" t="e">
            <v>#N/A</v>
          </cell>
          <cell r="BQ1271" t="e">
            <v>#N/A</v>
          </cell>
          <cell r="BR1271" t="e">
            <v>#N/A</v>
          </cell>
          <cell r="BS1271" t="e">
            <v>#N/A</v>
          </cell>
          <cell r="BT1271" t="str">
            <v/>
          </cell>
          <cell r="BU1271" t="b">
            <v>0</v>
          </cell>
        </row>
        <row r="1272">
          <cell r="BH1272" t="str">
            <v/>
          </cell>
          <cell r="BI1272" t="str">
            <v/>
          </cell>
          <cell r="BJ1272" t="str">
            <v/>
          </cell>
          <cell r="BL1272" t="e">
            <v>#N/A</v>
          </cell>
          <cell r="BM1272" t="e">
            <v>#N/A</v>
          </cell>
          <cell r="BN1272" t="e">
            <v>#N/A</v>
          </cell>
          <cell r="BO1272" t="e">
            <v>#N/A</v>
          </cell>
          <cell r="BP1272" t="e">
            <v>#N/A</v>
          </cell>
          <cell r="BQ1272" t="e">
            <v>#N/A</v>
          </cell>
          <cell r="BR1272" t="e">
            <v>#N/A</v>
          </cell>
          <cell r="BS1272" t="e">
            <v>#N/A</v>
          </cell>
          <cell r="BT1272" t="str">
            <v/>
          </cell>
          <cell r="BU1272" t="b">
            <v>0</v>
          </cell>
        </row>
        <row r="1273">
          <cell r="BH1273" t="str">
            <v/>
          </cell>
          <cell r="BI1273" t="str">
            <v/>
          </cell>
          <cell r="BJ1273" t="str">
            <v/>
          </cell>
          <cell r="BL1273" t="e">
            <v>#N/A</v>
          </cell>
          <cell r="BM1273" t="e">
            <v>#N/A</v>
          </cell>
          <cell r="BN1273" t="e">
            <v>#N/A</v>
          </cell>
          <cell r="BO1273" t="e">
            <v>#N/A</v>
          </cell>
          <cell r="BP1273" t="e">
            <v>#N/A</v>
          </cell>
          <cell r="BQ1273" t="e">
            <v>#N/A</v>
          </cell>
          <cell r="BR1273" t="e">
            <v>#N/A</v>
          </cell>
          <cell r="BS1273" t="e">
            <v>#N/A</v>
          </cell>
          <cell r="BT1273" t="str">
            <v/>
          </cell>
          <cell r="BU1273" t="b">
            <v>0</v>
          </cell>
        </row>
        <row r="1274">
          <cell r="BH1274" t="str">
            <v/>
          </cell>
          <cell r="BI1274" t="str">
            <v/>
          </cell>
          <cell r="BJ1274" t="str">
            <v/>
          </cell>
          <cell r="BL1274" t="e">
            <v>#N/A</v>
          </cell>
          <cell r="BM1274" t="e">
            <v>#N/A</v>
          </cell>
          <cell r="BN1274" t="e">
            <v>#N/A</v>
          </cell>
          <cell r="BO1274" t="e">
            <v>#N/A</v>
          </cell>
          <cell r="BP1274" t="e">
            <v>#N/A</v>
          </cell>
          <cell r="BQ1274" t="e">
            <v>#N/A</v>
          </cell>
          <cell r="BR1274" t="e">
            <v>#N/A</v>
          </cell>
          <cell r="BS1274" t="e">
            <v>#N/A</v>
          </cell>
          <cell r="BT1274" t="str">
            <v/>
          </cell>
          <cell r="BU1274" t="b">
            <v>0</v>
          </cell>
        </row>
        <row r="1275">
          <cell r="BH1275" t="str">
            <v/>
          </cell>
          <cell r="BI1275" t="str">
            <v/>
          </cell>
          <cell r="BJ1275" t="str">
            <v/>
          </cell>
          <cell r="BL1275" t="e">
            <v>#N/A</v>
          </cell>
          <cell r="BM1275" t="e">
            <v>#N/A</v>
          </cell>
          <cell r="BN1275" t="e">
            <v>#N/A</v>
          </cell>
          <cell r="BO1275" t="e">
            <v>#N/A</v>
          </cell>
          <cell r="BP1275" t="e">
            <v>#N/A</v>
          </cell>
          <cell r="BQ1275" t="e">
            <v>#N/A</v>
          </cell>
          <cell r="BR1275" t="e">
            <v>#N/A</v>
          </cell>
          <cell r="BS1275" t="e">
            <v>#N/A</v>
          </cell>
          <cell r="BT1275" t="str">
            <v/>
          </cell>
          <cell r="BU1275" t="b">
            <v>0</v>
          </cell>
        </row>
      </sheetData>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NOMINA FBS"/>
      <sheetName val="CONSOLIDADO CREDITOS"/>
      <sheetName val="DATOS PARA INFORMES"/>
      <sheetName val="FBS TODAS"/>
      <sheetName val="LISTADOS"/>
      <sheetName val="Hoja1"/>
    </sheetNames>
    <sheetDataSet>
      <sheetData sheetId="0"/>
      <sheetData sheetId="1"/>
      <sheetData sheetId="2">
        <row r="2">
          <cell r="C2">
            <v>18718</v>
          </cell>
          <cell r="D2" t="str">
            <v>Entregado para Giro</v>
          </cell>
          <cell r="E2" t="str">
            <v>HOGAR</v>
          </cell>
          <cell r="F2"/>
          <cell r="G2">
            <v>1</v>
          </cell>
          <cell r="H2">
            <v>44967</v>
          </cell>
          <cell r="I2">
            <v>11446863</v>
          </cell>
          <cell r="J2" t="str">
            <v>PERALTA FRANCO DIEGO ARMANDO</v>
          </cell>
          <cell r="K2" t="str">
            <v>Auxiliar Administrativo 13</v>
          </cell>
          <cell r="L2" t="str">
            <v>Bogota D.C.</v>
          </cell>
          <cell r="M2">
            <v>4000000</v>
          </cell>
          <cell r="N2">
            <v>4000000</v>
          </cell>
          <cell r="O2">
            <v>0</v>
          </cell>
          <cell r="P2">
            <v>44971</v>
          </cell>
          <cell r="Q2" t="str">
            <v>José Bayona Avendaño</v>
          </cell>
          <cell r="R2" t="e">
            <v>#N/A</v>
          </cell>
          <cell r="S2"/>
          <cell r="T2"/>
          <cell r="U2" t="str">
            <v>Señor</v>
          </cell>
          <cell r="V2" t="str">
            <v>PERALTA FRANCO DIEGO ARMANDO</v>
          </cell>
          <cell r="W2">
            <v>1665038</v>
          </cell>
          <cell r="X2">
            <v>12.64</v>
          </cell>
          <cell r="Y2">
            <v>1</v>
          </cell>
          <cell r="Z2">
            <v>12.64</v>
          </cell>
          <cell r="AA2">
            <v>0</v>
          </cell>
          <cell r="AB2">
            <v>309647</v>
          </cell>
          <cell r="AC2">
            <v>1</v>
          </cell>
          <cell r="AD2"/>
          <cell r="AE2">
            <v>14</v>
          </cell>
          <cell r="AF2"/>
          <cell r="AG2"/>
          <cell r="AH2"/>
          <cell r="AI2"/>
          <cell r="AJ2"/>
          <cell r="AK2" t="str">
            <v>PERALTA FRANCO DIEGO ARMANDO</v>
          </cell>
          <cell r="AL2" t="str">
            <v>Cédula No.</v>
          </cell>
          <cell r="AM2">
            <v>11446863</v>
          </cell>
          <cell r="AN2">
            <v>9333</v>
          </cell>
          <cell r="AO2" t="str">
            <v>0344380670</v>
          </cell>
          <cell r="AP2" t="str">
            <v>Ahorro</v>
          </cell>
          <cell r="AQ2" t="str">
            <v>BANCO BILBAO VIZCAYA ARGENTARIA COLOMBIA S.A. BBVA</v>
          </cell>
          <cell r="AR2" t="str">
            <v>Activa</v>
          </cell>
          <cell r="AS2" t="str">
            <v>MARIA PAULINA FRANCO DE PERALTA</v>
          </cell>
          <cell r="AT2">
            <v>35515716</v>
          </cell>
          <cell r="AU2" t="str">
            <v>PERALTA FRANCO DIEGO ARMANDO y MARIA PAULINA FRANCO DE PERALTA</v>
          </cell>
          <cell r="AV2" t="str">
            <v>CUATRO MILLONES DE PESOS MCTE.</v>
          </cell>
          <cell r="AW2" t="str">
            <v>CUATRO MILLONES DE PESOS MCTE.</v>
          </cell>
          <cell r="AX2" t="str">
            <v>CUATRO MILLONES DE PESOS MCTE.</v>
          </cell>
          <cell r="AY2">
            <v>40000</v>
          </cell>
          <cell r="AZ2">
            <v>3960000</v>
          </cell>
          <cell r="BA2" t="str">
            <v>TRES MILLONES NOVECIENTOS SESENTA MIL PESOS MCTE.</v>
          </cell>
          <cell r="BB2" t="str">
            <v>CUARENTA MIL PESOS MCTE.</v>
          </cell>
          <cell r="BC2" t="str">
            <v>TRESCIENTOS NUEVE MIL SEISCIENTOS CUARENTA Y SIETE PESOS MCTE.</v>
          </cell>
          <cell r="BD2" t="str">
            <v>catorce</v>
          </cell>
          <cell r="BE2" t="str">
            <v xml:space="preserve"> cuotas mensuales</v>
          </cell>
          <cell r="BF2" t="str">
            <v>catorce (14) cuotas mensuales y sucesivas</v>
          </cell>
          <cell r="BG2" t="str">
            <v>HOGAR</v>
          </cell>
          <cell r="BH2" t="str">
            <v xml:space="preserve"> al mes siguiente del desembolso </v>
          </cell>
          <cell r="BI2" t="str">
            <v>mensual</v>
          </cell>
          <cell r="BJ2" t="str">
            <v xml:space="preserve">al mes siguiente del desembolso </v>
          </cell>
          <cell r="BK2" t="str">
            <v/>
          </cell>
          <cell r="BL2" t="e">
            <v>#N/A</v>
          </cell>
          <cell r="BM2" t="e">
            <v>#N/A</v>
          </cell>
          <cell r="BN2" t="e">
            <v>#N/A</v>
          </cell>
          <cell r="BO2" t="e">
            <v>#N/A</v>
          </cell>
          <cell r="BP2" t="e">
            <v>#N/A</v>
          </cell>
          <cell r="BQ2" t="e">
            <v>#N/A</v>
          </cell>
          <cell r="BR2" t="e">
            <v>#N/A</v>
          </cell>
          <cell r="BS2" t="e">
            <v>#N/A</v>
          </cell>
          <cell r="BT2" t="str">
            <v>Primera</v>
          </cell>
          <cell r="BU2" t="e">
            <v>#REF!</v>
          </cell>
          <cell r="BV2"/>
          <cell r="BW2"/>
          <cell r="BX2"/>
          <cell r="BY2"/>
          <cell r="BZ2"/>
          <cell r="CA2"/>
          <cell r="CB2"/>
          <cell r="CC2"/>
        </row>
        <row r="3">
          <cell r="C3">
            <v>18752</v>
          </cell>
          <cell r="D3" t="str">
            <v>Entregado para Giro</v>
          </cell>
          <cell r="E3" t="str">
            <v>HOGAR</v>
          </cell>
          <cell r="F3"/>
          <cell r="G3">
            <v>1</v>
          </cell>
          <cell r="H3">
            <v>44967</v>
          </cell>
          <cell r="I3">
            <v>39555540</v>
          </cell>
          <cell r="J3" t="str">
            <v>PENA MELO MARTHA LOURDE</v>
          </cell>
          <cell r="K3" t="str">
            <v>Profesional Universitario - Grado 01</v>
          </cell>
          <cell r="L3" t="str">
            <v>Bogotá D.C.</v>
          </cell>
          <cell r="M3">
            <v>23432000.000000019</v>
          </cell>
          <cell r="N3">
            <v>23432000.000000019</v>
          </cell>
          <cell r="O3">
            <v>0</v>
          </cell>
          <cell r="P3">
            <v>44971</v>
          </cell>
          <cell r="Q3" t="str">
            <v>José Bayona Avendaño</v>
          </cell>
          <cell r="R3" t="e">
            <v>#N/A</v>
          </cell>
          <cell r="S3"/>
          <cell r="T3"/>
          <cell r="U3" t="str">
            <v>Señora</v>
          </cell>
          <cell r="V3" t="str">
            <v>MARTHA LOURDE PENA MELO</v>
          </cell>
          <cell r="W3">
            <v>5553106</v>
          </cell>
          <cell r="X3">
            <v>13.15</v>
          </cell>
          <cell r="Y3">
            <v>1</v>
          </cell>
          <cell r="Z3">
            <v>13.15</v>
          </cell>
          <cell r="AA3">
            <v>0</v>
          </cell>
          <cell r="AB3">
            <v>635587</v>
          </cell>
          <cell r="AC3">
            <v>2</v>
          </cell>
          <cell r="AD3"/>
          <cell r="AE3">
            <v>48</v>
          </cell>
          <cell r="AF3"/>
          <cell r="AG3"/>
          <cell r="AH3"/>
          <cell r="AI3"/>
          <cell r="AJ3"/>
          <cell r="AK3" t="str">
            <v>PENA MELO MARTHA LOURDE</v>
          </cell>
          <cell r="AL3" t="str">
            <v>Cédula No.</v>
          </cell>
          <cell r="AM3">
            <v>39555540</v>
          </cell>
          <cell r="AN3">
            <v>187456</v>
          </cell>
          <cell r="AO3" t="str">
            <v>455070033887</v>
          </cell>
          <cell r="AP3" t="str">
            <v>Ahorro</v>
          </cell>
          <cell r="AQ3" t="str">
            <v>BANCO DAVIVIENDA S.A.</v>
          </cell>
          <cell r="AR3" t="str">
            <v>Activa</v>
          </cell>
          <cell r="AS3"/>
          <cell r="AT3"/>
          <cell r="AU3" t="str">
            <v>MARTHA LOURDE PENA MELO</v>
          </cell>
          <cell r="AV3" t="str">
            <v>VEINTITRÉS MILLONES CUATROCIENTOS TREINTA Y DOS MIL PESOS MCTE.</v>
          </cell>
          <cell r="AW3" t="str">
            <v>VEINTITRÉS MILLONES CUATROCIENTOS TREINTA Y DOS MIL PESOS MCTE.</v>
          </cell>
          <cell r="AX3" t="str">
            <v>VEINTITRÉS MILLONES CUATROCIENTOS TREINTA Y DOS MIL PESOS MCTE.</v>
          </cell>
          <cell r="AY3">
            <v>234320</v>
          </cell>
          <cell r="AZ3">
            <v>23197680.000000019</v>
          </cell>
          <cell r="BA3" t="str">
            <v>VEINTITRÉS MILLONES CIENTO NOVENTA Y SIETE MIL SEISCIENTOS OCHENTA PESOS MCTE.</v>
          </cell>
          <cell r="BB3" t="str">
            <v>DOSCIENTOS TREINTA Y CUATRO MIL TRESCIENTOS VEINTE PESOS MCTE.</v>
          </cell>
          <cell r="BC3" t="str">
            <v>SEISCIENTOS TREINTA Y CINCO MIL QUINIENTOS OCHENTA Y SIETE PESOS MCTE.</v>
          </cell>
          <cell r="BD3" t="str">
            <v>cuarenta y ocho</v>
          </cell>
          <cell r="BE3" t="str">
            <v xml:space="preserve"> cuotas mensuales</v>
          </cell>
          <cell r="BF3" t="str">
            <v>cuarenta y ocho (48) cuotas mensuales y sucesivas</v>
          </cell>
          <cell r="BG3" t="str">
            <v>HOGAR</v>
          </cell>
          <cell r="BH3" t="str">
            <v xml:space="preserve"> al mes siguiente del desembolso </v>
          </cell>
          <cell r="BI3" t="str">
            <v>mensual</v>
          </cell>
          <cell r="BJ3" t="str">
            <v xml:space="preserve">al mes siguiente del desembolso </v>
          </cell>
          <cell r="BK3" t="str">
            <v/>
          </cell>
          <cell r="BL3" t="e">
            <v>#N/A</v>
          </cell>
          <cell r="BM3" t="e">
            <v>#N/A</v>
          </cell>
          <cell r="BN3" t="e">
            <v>#N/A</v>
          </cell>
          <cell r="BO3" t="e">
            <v>#N/A</v>
          </cell>
          <cell r="BP3" t="e">
            <v>#N/A</v>
          </cell>
          <cell r="BQ3" t="e">
            <v>#N/A</v>
          </cell>
          <cell r="BR3" t="e">
            <v>#N/A</v>
          </cell>
          <cell r="BS3" t="e">
            <v>#N/A</v>
          </cell>
          <cell r="BT3" t="str">
            <v>Primera</v>
          </cell>
          <cell r="BU3" t="str">
            <v>Contraloria General de la República</v>
          </cell>
          <cell r="BV3"/>
          <cell r="BW3"/>
          <cell r="BX3"/>
          <cell r="BY3"/>
          <cell r="BZ3"/>
          <cell r="CA3"/>
          <cell r="CB3"/>
          <cell r="CC3"/>
        </row>
        <row r="4">
          <cell r="C4">
            <v>18757</v>
          </cell>
          <cell r="D4" t="str">
            <v>Entregado para Giro</v>
          </cell>
          <cell r="E4" t="str">
            <v>HOGAR</v>
          </cell>
          <cell r="F4"/>
          <cell r="G4">
            <v>1</v>
          </cell>
          <cell r="H4">
            <v>44967</v>
          </cell>
          <cell r="I4">
            <v>52196610</v>
          </cell>
          <cell r="J4" t="str">
            <v>VELANDIA ROMERO MARTHA LUCÍA</v>
          </cell>
          <cell r="K4" t="str">
            <v>Profesional Universitario 9</v>
          </cell>
          <cell r="L4" t="str">
            <v>Bogota D.C.</v>
          </cell>
          <cell r="M4">
            <v>13000000</v>
          </cell>
          <cell r="N4">
            <v>13000000</v>
          </cell>
          <cell r="O4">
            <v>0</v>
          </cell>
          <cell r="P4">
            <v>44971</v>
          </cell>
          <cell r="Q4" t="str">
            <v>José Bayona Avendaño</v>
          </cell>
          <cell r="R4" t="e">
            <v>#N/A</v>
          </cell>
          <cell r="S4"/>
          <cell r="T4"/>
          <cell r="U4" t="str">
            <v>Señora</v>
          </cell>
          <cell r="V4" t="str">
            <v>VELANDIA ROMERO MARTHA LUCÍA</v>
          </cell>
          <cell r="W4">
            <v>3280023</v>
          </cell>
          <cell r="X4">
            <v>12.9</v>
          </cell>
          <cell r="Y4">
            <v>1</v>
          </cell>
          <cell r="Z4">
            <v>12.9</v>
          </cell>
          <cell r="AA4">
            <v>0</v>
          </cell>
          <cell r="AB4">
            <v>273331</v>
          </cell>
          <cell r="AC4">
            <v>3</v>
          </cell>
          <cell r="AD4"/>
          <cell r="AE4">
            <v>48</v>
          </cell>
          <cell r="AF4"/>
          <cell r="AG4"/>
          <cell r="AH4"/>
          <cell r="AI4"/>
          <cell r="AJ4"/>
          <cell r="AK4" t="str">
            <v>VELANDIA ROMERO MARTHA LUCÍA</v>
          </cell>
          <cell r="AL4" t="str">
            <v>Cédula No.</v>
          </cell>
          <cell r="AM4">
            <v>52196610</v>
          </cell>
          <cell r="AN4">
            <v>104000</v>
          </cell>
          <cell r="AO4" t="str">
            <v>33726028234</v>
          </cell>
          <cell r="AP4" t="str">
            <v>Ahorro</v>
          </cell>
          <cell r="AQ4" t="str">
            <v>BANCOLOMBIA S.A.</v>
          </cell>
          <cell r="AR4" t="str">
            <v>Activa</v>
          </cell>
          <cell r="AS4"/>
          <cell r="AT4"/>
          <cell r="AU4" t="str">
            <v>VELANDIA ROMERO MARTHA LUCÍA</v>
          </cell>
          <cell r="AV4" t="str">
            <v>TRECE MILLONES DE PESOS MCTE.</v>
          </cell>
          <cell r="AW4" t="str">
            <v>TRECE MILLONES DE PESOS MCTE.</v>
          </cell>
          <cell r="AX4" t="str">
            <v>TRECE MILLONES DE PESOS MCTE.</v>
          </cell>
          <cell r="AY4">
            <v>130000</v>
          </cell>
          <cell r="AZ4">
            <v>12870000</v>
          </cell>
          <cell r="BA4" t="str">
            <v>DOCE MILLONES OCHOCIENTOS SETENTA MIL PESOS MCTE.</v>
          </cell>
          <cell r="BB4" t="str">
            <v>CIENTO TREINTA MIL PESOS MCTE.</v>
          </cell>
          <cell r="BC4" t="str">
            <v>DOSCIENTOS SETENTA Y TRES MIL TRESCIENTOS TREINTA Y UN PESOS MCTE.</v>
          </cell>
          <cell r="BD4" t="str">
            <v>cuarenta y ocho</v>
          </cell>
          <cell r="BE4" t="str">
            <v xml:space="preserve"> cuotas mensuales</v>
          </cell>
          <cell r="BF4" t="str">
            <v>cuarenta y ocho (48) cuotas mensuales y sucesivas</v>
          </cell>
          <cell r="BG4" t="str">
            <v>HOGAR</v>
          </cell>
          <cell r="BH4" t="str">
            <v xml:space="preserve"> al mes siguiente del desembolso </v>
          </cell>
          <cell r="BI4" t="str">
            <v>mensual</v>
          </cell>
          <cell r="BJ4" t="str">
            <v xml:space="preserve">al mes siguiente del desembolso </v>
          </cell>
          <cell r="BK4" t="str">
            <v/>
          </cell>
          <cell r="BL4" t="e">
            <v>#N/A</v>
          </cell>
          <cell r="BM4" t="e">
            <v>#N/A</v>
          </cell>
          <cell r="BN4" t="e">
            <v>#N/A</v>
          </cell>
          <cell r="BO4" t="e">
            <v>#N/A</v>
          </cell>
          <cell r="BP4" t="e">
            <v>#N/A</v>
          </cell>
          <cell r="BQ4" t="e">
            <v>#N/A</v>
          </cell>
          <cell r="BR4" t="e">
            <v>#N/A</v>
          </cell>
          <cell r="BS4" t="e">
            <v>#N/A</v>
          </cell>
          <cell r="BT4" t="str">
            <v>Primera</v>
          </cell>
          <cell r="BU4" t="e">
            <v>#REF!</v>
          </cell>
          <cell r="BV4"/>
          <cell r="BW4"/>
          <cell r="BX4"/>
          <cell r="BY4"/>
          <cell r="BZ4"/>
          <cell r="CA4"/>
          <cell r="CB4"/>
          <cell r="CC4"/>
        </row>
        <row r="5">
          <cell r="C5">
            <v>18850</v>
          </cell>
          <cell r="D5" t="str">
            <v>Entregado para Giro</v>
          </cell>
          <cell r="E5" t="str">
            <v>HOGAR</v>
          </cell>
          <cell r="F5"/>
          <cell r="G5">
            <v>1</v>
          </cell>
          <cell r="H5">
            <v>44967</v>
          </cell>
          <cell r="I5">
            <v>91154828</v>
          </cell>
          <cell r="J5" t="str">
            <v>GONZALEZ GOMEZ JAIRO</v>
          </cell>
          <cell r="K5" t="str">
            <v>Coordinador De Gestion - Grado 02</v>
          </cell>
          <cell r="L5" t="str">
            <v>Puerto Inirida - Guainia</v>
          </cell>
          <cell r="M5">
            <v>26912000</v>
          </cell>
          <cell r="N5">
            <v>26912000</v>
          </cell>
          <cell r="O5">
            <v>0</v>
          </cell>
          <cell r="P5">
            <v>44971</v>
          </cell>
          <cell r="Q5" t="str">
            <v>José Bayona Avendaño</v>
          </cell>
          <cell r="R5" t="e">
            <v>#N/A</v>
          </cell>
          <cell r="S5"/>
          <cell r="T5"/>
          <cell r="U5" t="str">
            <v>Señor</v>
          </cell>
          <cell r="V5" t="str">
            <v>JAIRO GONZALEZ GOMEZ</v>
          </cell>
          <cell r="W5">
            <v>8935095</v>
          </cell>
          <cell r="X5">
            <v>13.4</v>
          </cell>
          <cell r="Y5">
            <v>1</v>
          </cell>
          <cell r="Z5">
            <v>13.4</v>
          </cell>
          <cell r="AA5">
            <v>0</v>
          </cell>
          <cell r="AB5">
            <v>733354</v>
          </cell>
          <cell r="AC5">
            <v>4</v>
          </cell>
          <cell r="AD5"/>
          <cell r="AE5">
            <v>48</v>
          </cell>
          <cell r="AF5"/>
          <cell r="AG5"/>
          <cell r="AH5"/>
          <cell r="AI5"/>
          <cell r="AJ5"/>
          <cell r="AK5" t="str">
            <v>GONZALEZ GOMEZ JAIRO</v>
          </cell>
          <cell r="AL5" t="str">
            <v>Cédula No.</v>
          </cell>
          <cell r="AM5">
            <v>91154828</v>
          </cell>
          <cell r="AN5">
            <v>215296</v>
          </cell>
          <cell r="AO5" t="str">
            <v>477033000831</v>
          </cell>
          <cell r="AP5" t="str">
            <v>Ahorro</v>
          </cell>
          <cell r="AQ5" t="str">
            <v>BANCO AGRARIO DE COLOMBIA S.A.</v>
          </cell>
          <cell r="AR5" t="str">
            <v>Activa</v>
          </cell>
          <cell r="AS5"/>
          <cell r="AT5"/>
          <cell r="AU5" t="str">
            <v>JAIRO GONZALEZ GOMEZ</v>
          </cell>
          <cell r="AV5" t="str">
            <v>VEINTISÉIS MILLONES NOVECIENTOS DOCE MIL PESOS MCTE.</v>
          </cell>
          <cell r="AW5" t="str">
            <v>VEINTISÉIS MILLONES NOVECIENTOS DOCE MIL PESOS MCTE.</v>
          </cell>
          <cell r="AX5" t="str">
            <v>VEINTISÉIS MILLONES NOVECIENTOS DOCE MIL PESOS MCTE.</v>
          </cell>
          <cell r="AY5">
            <v>269120</v>
          </cell>
          <cell r="AZ5">
            <v>26642880</v>
          </cell>
          <cell r="BA5" t="str">
            <v>VEINTISÉIS MILLONES SEISCIENTOS CUARENTA Y DOS MIL OCHOCIENTOS OCHENTA PESOS MCTE.</v>
          </cell>
          <cell r="BB5" t="str">
            <v>DOSCIENTOS SESENTA Y NUEVE MIL CIENTO VEINTE PESOS MCTE.</v>
          </cell>
          <cell r="BC5" t="str">
            <v>SETECIENTOS TREINTA Y TRES MIL TRESCIENTOS CINCUENTA Y CUATRO PESOS MCTE.</v>
          </cell>
          <cell r="BD5" t="str">
            <v>cuarenta y ocho</v>
          </cell>
          <cell r="BE5" t="str">
            <v xml:space="preserve"> cuotas mensuales</v>
          </cell>
          <cell r="BF5" t="str">
            <v>cuarenta y ocho (48) cuotas mensuales y sucesivas</v>
          </cell>
          <cell r="BG5" t="str">
            <v>HOGAR</v>
          </cell>
          <cell r="BH5" t="str">
            <v xml:space="preserve"> al mes siguiente del desembolso </v>
          </cell>
          <cell r="BI5" t="str">
            <v>mensual</v>
          </cell>
          <cell r="BJ5" t="str">
            <v xml:space="preserve">al mes siguiente del desembolso </v>
          </cell>
          <cell r="BK5" t="str">
            <v/>
          </cell>
          <cell r="BL5" t="e">
            <v>#N/A</v>
          </cell>
          <cell r="BM5" t="e">
            <v>#N/A</v>
          </cell>
          <cell r="BN5" t="e">
            <v>#N/A</v>
          </cell>
          <cell r="BO5" t="e">
            <v>#N/A</v>
          </cell>
          <cell r="BP5" t="e">
            <v>#N/A</v>
          </cell>
          <cell r="BQ5" t="e">
            <v>#N/A</v>
          </cell>
          <cell r="BR5" t="e">
            <v>#N/A</v>
          </cell>
          <cell r="BS5" t="e">
            <v>#N/A</v>
          </cell>
          <cell r="BT5" t="str">
            <v>Primera</v>
          </cell>
          <cell r="BU5" t="str">
            <v>Contraloria General de la República</v>
          </cell>
          <cell r="BV5"/>
          <cell r="BW5"/>
          <cell r="BX5"/>
          <cell r="BY5"/>
          <cell r="BZ5"/>
          <cell r="CA5"/>
          <cell r="CB5"/>
          <cell r="CC5"/>
        </row>
        <row r="6">
          <cell r="C6">
            <v>18787</v>
          </cell>
          <cell r="D6" t="str">
            <v>Entregado para Giro</v>
          </cell>
          <cell r="E6" t="str">
            <v>HOGAR</v>
          </cell>
          <cell r="F6"/>
          <cell r="G6">
            <v>1</v>
          </cell>
          <cell r="H6">
            <v>44967</v>
          </cell>
          <cell r="I6">
            <v>52415798</v>
          </cell>
          <cell r="J6" t="str">
            <v>OLARTE BECERRA MONICA PATRICIA</v>
          </cell>
          <cell r="K6" t="str">
            <v>Profesional Universitario - Grado 01</v>
          </cell>
          <cell r="L6" t="str">
            <v>Bogotá D.C.</v>
          </cell>
          <cell r="M6">
            <v>6000000</v>
          </cell>
          <cell r="N6">
            <v>6000000</v>
          </cell>
          <cell r="O6">
            <v>0</v>
          </cell>
          <cell r="P6">
            <v>44971</v>
          </cell>
          <cell r="Q6" t="str">
            <v>José Bayona Avendaño</v>
          </cell>
          <cell r="R6" t="e">
            <v>#N/A</v>
          </cell>
          <cell r="S6"/>
          <cell r="T6"/>
          <cell r="U6" t="str">
            <v>Señora</v>
          </cell>
          <cell r="V6" t="str">
            <v>MONICA PATRICIA OLARTE BECERRA</v>
          </cell>
          <cell r="W6">
            <v>5553106</v>
          </cell>
          <cell r="X6">
            <v>13.15</v>
          </cell>
          <cell r="Y6">
            <v>1</v>
          </cell>
          <cell r="Z6">
            <v>13.15</v>
          </cell>
          <cell r="AA6">
            <v>0</v>
          </cell>
          <cell r="AB6">
            <v>162749</v>
          </cell>
          <cell r="AC6">
            <v>5</v>
          </cell>
          <cell r="AD6"/>
          <cell r="AE6">
            <v>48</v>
          </cell>
          <cell r="AF6"/>
          <cell r="AG6"/>
          <cell r="AH6"/>
          <cell r="AI6"/>
          <cell r="AJ6"/>
          <cell r="AK6" t="str">
            <v>OLARTE BECERRA MONICA PATRICIA</v>
          </cell>
          <cell r="AL6" t="str">
            <v>Cédula No.</v>
          </cell>
          <cell r="AM6">
            <v>52415798</v>
          </cell>
          <cell r="AN6">
            <v>48000</v>
          </cell>
          <cell r="AO6" t="str">
            <v>137234472</v>
          </cell>
          <cell r="AP6" t="str">
            <v>Ahorro</v>
          </cell>
          <cell r="AQ6" t="str">
            <v>BANCO BILBAO VIZCAYA ARGENTARIA COLOMBIA S.A. BBVA</v>
          </cell>
          <cell r="AR6" t="str">
            <v>Activa</v>
          </cell>
          <cell r="AS6"/>
          <cell r="AT6"/>
          <cell r="AU6" t="str">
            <v>MONICA PATRICIA OLARTE BECERRA</v>
          </cell>
          <cell r="AV6" t="str">
            <v>SEIS MILLONES DE PESOS MCTE.</v>
          </cell>
          <cell r="AW6" t="str">
            <v>SEIS MILLONES DE PESOS MCTE.</v>
          </cell>
          <cell r="AX6" t="str">
            <v>SEIS MILLONES DE PESOS MCTE.</v>
          </cell>
          <cell r="AY6">
            <v>60000</v>
          </cell>
          <cell r="AZ6">
            <v>5940000</v>
          </cell>
          <cell r="BA6" t="str">
            <v>CINCO MILLONES NOVECIENTOS CUARENTA MIL PESOS MCTE.</v>
          </cell>
          <cell r="BB6" t="str">
            <v>SESENTA MIL PESOS MCTE.</v>
          </cell>
          <cell r="BC6" t="str">
            <v>CIENTO SESENTA Y DOS MIL SETECIENTOS CUARENTA Y NUEVE PESOS MCTE.</v>
          </cell>
          <cell r="BD6" t="str">
            <v>cuarenta y ocho</v>
          </cell>
          <cell r="BE6" t="str">
            <v xml:space="preserve"> cuotas mensuales</v>
          </cell>
          <cell r="BF6" t="str">
            <v>cuarenta y ocho (48) cuotas mensuales y sucesivas</v>
          </cell>
          <cell r="BG6" t="str">
            <v>HOGAR</v>
          </cell>
          <cell r="BH6" t="str">
            <v xml:space="preserve"> al mes siguiente del desembolso </v>
          </cell>
          <cell r="BI6" t="str">
            <v>mensual</v>
          </cell>
          <cell r="BJ6" t="str">
            <v xml:space="preserve">al mes siguiente del desembolso </v>
          </cell>
          <cell r="BK6" t="str">
            <v/>
          </cell>
          <cell r="BL6" t="e">
            <v>#N/A</v>
          </cell>
          <cell r="BM6" t="e">
            <v>#N/A</v>
          </cell>
          <cell r="BN6" t="e">
            <v>#N/A</v>
          </cell>
          <cell r="BO6" t="e">
            <v>#N/A</v>
          </cell>
          <cell r="BP6" t="e">
            <v>#N/A</v>
          </cell>
          <cell r="BQ6" t="e">
            <v>#N/A</v>
          </cell>
          <cell r="BR6" t="e">
            <v>#N/A</v>
          </cell>
          <cell r="BS6" t="e">
            <v>#N/A</v>
          </cell>
          <cell r="BT6" t="str">
            <v>Primera</v>
          </cell>
          <cell r="BU6" t="str">
            <v>Contraloria General de la República</v>
          </cell>
          <cell r="BV6"/>
          <cell r="BW6"/>
          <cell r="BX6"/>
          <cell r="BY6"/>
          <cell r="BZ6"/>
          <cell r="CA6"/>
          <cell r="CB6"/>
          <cell r="CC6"/>
        </row>
        <row r="7">
          <cell r="C7">
            <v>18791</v>
          </cell>
          <cell r="D7" t="str">
            <v>Entregado para Giro</v>
          </cell>
          <cell r="E7" t="str">
            <v>HOGAR</v>
          </cell>
          <cell r="F7"/>
          <cell r="G7">
            <v>1</v>
          </cell>
          <cell r="H7">
            <v>44967</v>
          </cell>
          <cell r="I7">
            <v>7717247</v>
          </cell>
          <cell r="J7" t="str">
            <v>IRIRA BONILLA YIBER GEIVER</v>
          </cell>
          <cell r="K7" t="str">
            <v>Profesional Universitario - Grado 01</v>
          </cell>
          <cell r="L7" t="str">
            <v>Bogotá D.C.</v>
          </cell>
          <cell r="M7">
            <v>23432000.000000019</v>
          </cell>
          <cell r="N7">
            <v>23432000.000000019</v>
          </cell>
          <cell r="O7">
            <v>0</v>
          </cell>
          <cell r="P7">
            <v>44971</v>
          </cell>
          <cell r="Q7" t="str">
            <v>José Bayona Avendaño</v>
          </cell>
          <cell r="R7" t="e">
            <v>#N/A</v>
          </cell>
          <cell r="S7"/>
          <cell r="T7"/>
          <cell r="U7" t="str">
            <v>Señor</v>
          </cell>
          <cell r="V7" t="str">
            <v>YIBER GEIVER IRIRA BONILLA</v>
          </cell>
          <cell r="W7">
            <v>5553106</v>
          </cell>
          <cell r="X7">
            <v>13.15</v>
          </cell>
          <cell r="Y7">
            <v>1</v>
          </cell>
          <cell r="Z7">
            <v>13.15</v>
          </cell>
          <cell r="AA7">
            <v>0</v>
          </cell>
          <cell r="AB7">
            <v>635587</v>
          </cell>
          <cell r="AC7">
            <v>6</v>
          </cell>
          <cell r="AD7"/>
          <cell r="AE7">
            <v>48</v>
          </cell>
          <cell r="AF7"/>
          <cell r="AG7"/>
          <cell r="AH7"/>
          <cell r="AI7"/>
          <cell r="AJ7"/>
          <cell r="AK7" t="str">
            <v>IRIRA BONILLA YIBER GEIVER</v>
          </cell>
          <cell r="AL7" t="str">
            <v>Cédula No.</v>
          </cell>
          <cell r="AM7">
            <v>7717247</v>
          </cell>
          <cell r="AN7">
            <v>187456</v>
          </cell>
          <cell r="AO7" t="str">
            <v>0489243493</v>
          </cell>
          <cell r="AP7" t="str">
            <v>Ahorro</v>
          </cell>
          <cell r="AQ7" t="str">
            <v>BANCO BILBAO VIZCAYA ARGENTARIA COLOMBIA S.A. BBVA</v>
          </cell>
          <cell r="AR7" t="str">
            <v>Activa</v>
          </cell>
          <cell r="AS7"/>
          <cell r="AT7"/>
          <cell r="AU7" t="str">
            <v>YIBER GEIVER IRIRA BONILLA</v>
          </cell>
          <cell r="AV7" t="str">
            <v>VEINTITRÉS MILLONES CUATROCIENTOS TREINTA Y DOS MIL PESOS MCTE.</v>
          </cell>
          <cell r="AW7" t="str">
            <v>VEINTITRÉS MILLONES CUATROCIENTOS TREINTA Y DOS MIL PESOS MCTE.</v>
          </cell>
          <cell r="AX7" t="str">
            <v>VEINTITRÉS MILLONES CUATROCIENTOS TREINTA Y DOS MIL PESOS MCTE.</v>
          </cell>
          <cell r="AY7">
            <v>234320</v>
          </cell>
          <cell r="AZ7">
            <v>23197680.000000019</v>
          </cell>
          <cell r="BA7" t="str">
            <v>VEINTITRÉS MILLONES CIENTO NOVENTA Y SIETE MIL SEISCIENTOS OCHENTA PESOS MCTE.</v>
          </cell>
          <cell r="BB7" t="str">
            <v>DOSCIENTOS TREINTA Y CUATRO MIL TRESCIENTOS VEINTE PESOS MCTE.</v>
          </cell>
          <cell r="BC7" t="str">
            <v>SEISCIENTOS TREINTA Y CINCO MIL QUINIENTOS OCHENTA Y SIETE PESOS MCTE.</v>
          </cell>
          <cell r="BD7" t="str">
            <v>cuarenta y ocho</v>
          </cell>
          <cell r="BE7" t="str">
            <v xml:space="preserve"> cuotas mensuales</v>
          </cell>
          <cell r="BF7" t="str">
            <v>cuarenta y ocho (48) cuotas mensuales y sucesivas</v>
          </cell>
          <cell r="BG7" t="str">
            <v>HOGAR</v>
          </cell>
          <cell r="BH7" t="str">
            <v xml:space="preserve"> al mes siguiente del desembolso </v>
          </cell>
          <cell r="BI7" t="str">
            <v>mensual</v>
          </cell>
          <cell r="BJ7" t="str">
            <v xml:space="preserve">al mes siguiente del desembolso </v>
          </cell>
          <cell r="BK7" t="str">
            <v/>
          </cell>
          <cell r="BL7" t="e">
            <v>#N/A</v>
          </cell>
          <cell r="BM7" t="e">
            <v>#N/A</v>
          </cell>
          <cell r="BN7" t="e">
            <v>#N/A</v>
          </cell>
          <cell r="BO7" t="e">
            <v>#N/A</v>
          </cell>
          <cell r="BP7" t="e">
            <v>#N/A</v>
          </cell>
          <cell r="BQ7" t="e">
            <v>#N/A</v>
          </cell>
          <cell r="BR7" t="e">
            <v>#N/A</v>
          </cell>
          <cell r="BS7" t="e">
            <v>#N/A</v>
          </cell>
          <cell r="BT7" t="str">
            <v>Primera</v>
          </cell>
          <cell r="BU7" t="str">
            <v>Contraloria General de la República</v>
          </cell>
          <cell r="BV7"/>
          <cell r="BW7"/>
          <cell r="BX7"/>
          <cell r="BY7"/>
          <cell r="BZ7"/>
          <cell r="CA7"/>
          <cell r="CB7"/>
          <cell r="CC7"/>
        </row>
        <row r="8">
          <cell r="C8">
            <v>18793</v>
          </cell>
          <cell r="D8" t="str">
            <v>Entregado para Giro</v>
          </cell>
          <cell r="E8" t="str">
            <v>HOGAR</v>
          </cell>
          <cell r="F8"/>
          <cell r="G8">
            <v>1</v>
          </cell>
          <cell r="H8">
            <v>44967</v>
          </cell>
          <cell r="I8">
            <v>1121842816</v>
          </cell>
          <cell r="J8" t="str">
            <v>AYALA VALDEZ CINDY MARCELA</v>
          </cell>
          <cell r="K8" t="str">
            <v>Secretaria (O) - Grado 04</v>
          </cell>
          <cell r="L8" t="str">
            <v>Villavicencio - Meta</v>
          </cell>
          <cell r="M8">
            <v>15579800</v>
          </cell>
          <cell r="N8">
            <v>15579800</v>
          </cell>
          <cell r="O8">
            <v>0</v>
          </cell>
          <cell r="P8">
            <v>44971</v>
          </cell>
          <cell r="Q8" t="str">
            <v>José Bayona Avendaño</v>
          </cell>
          <cell r="R8" t="e">
            <v>#N/A</v>
          </cell>
          <cell r="S8"/>
          <cell r="T8"/>
          <cell r="U8" t="str">
            <v>Señora</v>
          </cell>
          <cell r="V8" t="str">
            <v>CINDY MARCELA AYALA VALDEZ</v>
          </cell>
          <cell r="W8">
            <v>3652162</v>
          </cell>
          <cell r="X8">
            <v>12.9</v>
          </cell>
          <cell r="Y8">
            <v>1</v>
          </cell>
          <cell r="Z8">
            <v>12.9</v>
          </cell>
          <cell r="AA8">
            <v>0</v>
          </cell>
          <cell r="AB8">
            <v>420646</v>
          </cell>
          <cell r="AC8">
            <v>7</v>
          </cell>
          <cell r="AD8"/>
          <cell r="AE8">
            <v>48</v>
          </cell>
          <cell r="AF8"/>
          <cell r="AG8"/>
          <cell r="AH8"/>
          <cell r="AI8"/>
          <cell r="AJ8"/>
          <cell r="AK8" t="str">
            <v>AYALA VALDEZ CINDY MARCELA</v>
          </cell>
          <cell r="AL8" t="str">
            <v>Cédula No.</v>
          </cell>
          <cell r="AM8">
            <v>1121842816</v>
          </cell>
          <cell r="AN8">
            <v>124638</v>
          </cell>
          <cell r="AO8" t="str">
            <v>84427269379</v>
          </cell>
          <cell r="AP8" t="str">
            <v>Ahorro</v>
          </cell>
          <cell r="AQ8" t="str">
            <v>BANCOLOMBIA S.A.</v>
          </cell>
          <cell r="AR8" t="str">
            <v>Activa</v>
          </cell>
          <cell r="AS8"/>
          <cell r="AT8"/>
          <cell r="AU8" t="str">
            <v>CINDY MARCELA AYALA VALDEZ</v>
          </cell>
          <cell r="AV8" t="str">
            <v>QUINCE MILLONES QUINIENTOS SETENTA Y NUEVE MIL OCHOCIENTOS PESOS MCTE.</v>
          </cell>
          <cell r="AW8" t="str">
            <v>QUINCE MILLONES QUINIENTOS SETENTA Y NUEVE MIL OCHOCIENTOS PESOS MCTE.</v>
          </cell>
          <cell r="AX8" t="str">
            <v>QUINCE MILLONES QUINIENTOS SETENTA Y NUEVE MIL OCHOCIENTOS PESOS MCTE.</v>
          </cell>
          <cell r="AY8">
            <v>155798</v>
          </cell>
          <cell r="AZ8">
            <v>15424002</v>
          </cell>
          <cell r="BA8" t="str">
            <v>QUINCE MILLONES CUATROCIENTOS VEINTICUATRO MIL DOS PESOS MCTE.</v>
          </cell>
          <cell r="BB8" t="str">
            <v>CIENTO CINCUENTA Y CINCO MIL SETECIENTOS NOVENTA Y OCHO PESOS MCTE.</v>
          </cell>
          <cell r="BC8" t="str">
            <v>CUATROCIENTOS VEINTE MIL SEISCIENTOS CUARENTA Y SEIS PESOS MCTE.</v>
          </cell>
          <cell r="BD8" t="str">
            <v>cuarenta y ocho</v>
          </cell>
          <cell r="BE8" t="str">
            <v xml:space="preserve"> cuotas mensuales</v>
          </cell>
          <cell r="BF8" t="str">
            <v>cuarenta y ocho (48) cuotas mensuales y sucesivas</v>
          </cell>
          <cell r="BG8" t="str">
            <v>HOGAR</v>
          </cell>
          <cell r="BH8" t="str">
            <v xml:space="preserve"> al mes siguiente del desembolso </v>
          </cell>
          <cell r="BI8" t="str">
            <v>mensual</v>
          </cell>
          <cell r="BJ8" t="str">
            <v xml:space="preserve">al mes siguiente del desembolso </v>
          </cell>
          <cell r="BK8" t="str">
            <v/>
          </cell>
          <cell r="BL8" t="e">
            <v>#N/A</v>
          </cell>
          <cell r="BM8" t="e">
            <v>#N/A</v>
          </cell>
          <cell r="BN8" t="e">
            <v>#N/A</v>
          </cell>
          <cell r="BO8" t="e">
            <v>#N/A</v>
          </cell>
          <cell r="BP8" t="e">
            <v>#N/A</v>
          </cell>
          <cell r="BQ8" t="e">
            <v>#N/A</v>
          </cell>
          <cell r="BR8" t="e">
            <v>#N/A</v>
          </cell>
          <cell r="BS8" t="e">
            <v>#N/A</v>
          </cell>
          <cell r="BT8" t="str">
            <v>Primera</v>
          </cell>
          <cell r="BU8" t="str">
            <v>Contraloria General de la República</v>
          </cell>
          <cell r="BV8"/>
          <cell r="BW8"/>
          <cell r="BX8"/>
          <cell r="BY8"/>
          <cell r="BZ8"/>
          <cell r="CA8"/>
          <cell r="CB8"/>
          <cell r="CC8"/>
        </row>
        <row r="9">
          <cell r="C9">
            <v>18795</v>
          </cell>
          <cell r="D9" t="str">
            <v>Entregado para Giro</v>
          </cell>
          <cell r="E9" t="str">
            <v>HOGAR</v>
          </cell>
          <cell r="F9"/>
          <cell r="G9">
            <v>1</v>
          </cell>
          <cell r="H9">
            <v>44967</v>
          </cell>
          <cell r="I9">
            <v>91492489</v>
          </cell>
          <cell r="J9" t="str">
            <v>SEGURA CARDENAS OMAR DANIEL</v>
          </cell>
          <cell r="K9" t="str">
            <v>Secretaria Ejecutiva - Grado 05</v>
          </cell>
          <cell r="L9" t="str">
            <v>Bogotá D.C.</v>
          </cell>
          <cell r="M9">
            <v>21692000.000000015</v>
          </cell>
          <cell r="N9">
            <v>21692000.000000015</v>
          </cell>
          <cell r="O9">
            <v>0</v>
          </cell>
          <cell r="P9">
            <v>44971</v>
          </cell>
          <cell r="Q9" t="str">
            <v>José Bayona Avendaño</v>
          </cell>
          <cell r="R9" t="e">
            <v>#N/A</v>
          </cell>
          <cell r="S9"/>
          <cell r="T9"/>
          <cell r="U9" t="str">
            <v>Señor</v>
          </cell>
          <cell r="V9" t="str">
            <v>OMAR DANIEL SEGURA CARDENAS</v>
          </cell>
          <cell r="W9">
            <v>4299016</v>
          </cell>
          <cell r="X9">
            <v>12.9</v>
          </cell>
          <cell r="Y9">
            <v>1</v>
          </cell>
          <cell r="Z9">
            <v>12.9</v>
          </cell>
          <cell r="AA9">
            <v>0</v>
          </cell>
          <cell r="AB9">
            <v>585673</v>
          </cell>
          <cell r="AC9">
            <v>8</v>
          </cell>
          <cell r="AD9"/>
          <cell r="AE9">
            <v>48</v>
          </cell>
          <cell r="AF9"/>
          <cell r="AG9"/>
          <cell r="AH9"/>
          <cell r="AI9"/>
          <cell r="AJ9"/>
          <cell r="AK9" t="str">
            <v>SEGURA CARDENAS OMAR DANIEL</v>
          </cell>
          <cell r="AL9" t="str">
            <v>Cédula No.</v>
          </cell>
          <cell r="AM9">
            <v>91492489</v>
          </cell>
          <cell r="AN9">
            <v>173536</v>
          </cell>
          <cell r="AO9" t="str">
            <v>0394098313</v>
          </cell>
          <cell r="AP9" t="str">
            <v>Ahorro</v>
          </cell>
          <cell r="AQ9" t="str">
            <v>BANCO BILBAO VIZCAYA ARGENTARIA COLOMBIA S.A. BBVA</v>
          </cell>
          <cell r="AR9" t="str">
            <v>Activa</v>
          </cell>
          <cell r="AS9"/>
          <cell r="AT9"/>
          <cell r="AU9" t="str">
            <v>OMAR DANIEL SEGURA CARDENAS</v>
          </cell>
          <cell r="AV9" t="str">
            <v>VEINTIÚN MILLONES SEISCIENTOS NOVENTA Y DOS MIL PESOS MCTE.</v>
          </cell>
          <cell r="AW9" t="str">
            <v>VEINTIÚN MILLONES SEISCIENTOS NOVENTA Y DOS MIL PESOS MCTE.</v>
          </cell>
          <cell r="AX9" t="str">
            <v>VEINTIÚN MILLONES SEISCIENTOS NOVENTA Y DOS MIL PESOS MCTE.</v>
          </cell>
          <cell r="AY9">
            <v>216920</v>
          </cell>
          <cell r="AZ9">
            <v>21475080.000000015</v>
          </cell>
          <cell r="BA9" t="str">
            <v>VEINTIÚN MILLONES CUATROCIENTOS SETENTA Y CINCO MIL OCHENTA PESOS MCTE.</v>
          </cell>
          <cell r="BB9" t="str">
            <v>DOSCIENTOS DIECISÉIS MIL NOVECIENTOS VEINTE PESOS MCTE.</v>
          </cell>
          <cell r="BC9" t="str">
            <v>QUINIENTOS OCHENTA Y CINCO MIL SEISCIENTOS SETENTA Y TRES PESOS MCTE.</v>
          </cell>
          <cell r="BD9" t="str">
            <v>cuarenta y ocho</v>
          </cell>
          <cell r="BE9" t="str">
            <v xml:space="preserve"> cuotas mensuales</v>
          </cell>
          <cell r="BF9" t="str">
            <v>cuarenta y ocho (48) cuotas mensuales y sucesivas</v>
          </cell>
          <cell r="BG9" t="str">
            <v>HOGAR</v>
          </cell>
          <cell r="BH9" t="str">
            <v xml:space="preserve"> al mes siguiente del desembolso </v>
          </cell>
          <cell r="BI9" t="str">
            <v>mensual</v>
          </cell>
          <cell r="BJ9" t="str">
            <v xml:space="preserve">al mes siguiente del desembolso </v>
          </cell>
          <cell r="BK9" t="str">
            <v/>
          </cell>
          <cell r="BL9" t="e">
            <v>#N/A</v>
          </cell>
          <cell r="BM9" t="e">
            <v>#N/A</v>
          </cell>
          <cell r="BN9" t="e">
            <v>#N/A</v>
          </cell>
          <cell r="BO9" t="e">
            <v>#N/A</v>
          </cell>
          <cell r="BP9" t="e">
            <v>#N/A</v>
          </cell>
          <cell r="BQ9" t="e">
            <v>#N/A</v>
          </cell>
          <cell r="BR9" t="e">
            <v>#N/A</v>
          </cell>
          <cell r="BS9" t="e">
            <v>#N/A</v>
          </cell>
          <cell r="BT9" t="str">
            <v>Primera</v>
          </cell>
          <cell r="BU9" t="str">
            <v>Contraloria General de la República</v>
          </cell>
          <cell r="BV9"/>
          <cell r="BW9"/>
          <cell r="BX9"/>
          <cell r="BY9"/>
          <cell r="BZ9"/>
          <cell r="CA9"/>
          <cell r="CB9"/>
          <cell r="CC9"/>
        </row>
        <row r="10">
          <cell r="C10">
            <v>18799</v>
          </cell>
          <cell r="D10" t="str">
            <v>Entregado para Giro</v>
          </cell>
          <cell r="E10" t="str">
            <v>HOGAR</v>
          </cell>
          <cell r="F10"/>
          <cell r="G10">
            <v>1</v>
          </cell>
          <cell r="H10">
            <v>44967</v>
          </cell>
          <cell r="I10">
            <v>79740387</v>
          </cell>
          <cell r="J10" t="str">
            <v>GARZON MANRIQUE MIGUEL ANGEL</v>
          </cell>
          <cell r="K10" t="str">
            <v>Secretaria (O) - Grado 04</v>
          </cell>
          <cell r="L10" t="str">
            <v>Bogotá D.C.</v>
          </cell>
          <cell r="M10">
            <v>10879800</v>
          </cell>
          <cell r="N10">
            <v>10879800</v>
          </cell>
          <cell r="O10">
            <v>0</v>
          </cell>
          <cell r="P10">
            <v>44971</v>
          </cell>
          <cell r="Q10" t="str">
            <v>José Bayona Avendaño</v>
          </cell>
          <cell r="R10" t="e">
            <v>#N/A</v>
          </cell>
          <cell r="S10"/>
          <cell r="T10"/>
          <cell r="U10" t="str">
            <v>Señor</v>
          </cell>
          <cell r="V10" t="str">
            <v>MIGUEL ANGEL GARZON MANRIQUE</v>
          </cell>
          <cell r="W10">
            <v>3652162</v>
          </cell>
          <cell r="X10">
            <v>12.9</v>
          </cell>
          <cell r="Y10">
            <v>1</v>
          </cell>
          <cell r="Z10">
            <v>12.9</v>
          </cell>
          <cell r="AA10">
            <v>0</v>
          </cell>
          <cell r="AB10">
            <v>519015</v>
          </cell>
          <cell r="AC10">
            <v>9</v>
          </cell>
          <cell r="AD10"/>
          <cell r="AE10">
            <v>24</v>
          </cell>
          <cell r="AF10"/>
          <cell r="AG10"/>
          <cell r="AH10"/>
          <cell r="AI10"/>
          <cell r="AJ10"/>
          <cell r="AK10" t="str">
            <v>GARZON MANRIQUE MIGUEL ANGEL</v>
          </cell>
          <cell r="AL10" t="str">
            <v>Cédula No.</v>
          </cell>
          <cell r="AM10">
            <v>79740387</v>
          </cell>
          <cell r="AN10">
            <v>43519</v>
          </cell>
          <cell r="AO10" t="str">
            <v>6180484393</v>
          </cell>
          <cell r="AP10" t="str">
            <v>Ahorro</v>
          </cell>
          <cell r="AQ10" t="str">
            <v>BANCO DAVIVIENDA S.A.</v>
          </cell>
          <cell r="AR10" t="str">
            <v>Activa</v>
          </cell>
          <cell r="AS10"/>
          <cell r="AT10"/>
          <cell r="AU10" t="str">
            <v>MIGUEL ANGEL GARZON MANRIQUE</v>
          </cell>
          <cell r="AV10" t="str">
            <v>DIEZ MILLONES OCHOCIENTOS SETENTA Y NUEVE MIL OCHOCIENTOS PESOS MCTE.</v>
          </cell>
          <cell r="AW10" t="str">
            <v>DIEZ MILLONES OCHOCIENTOS SETENTA Y NUEVE MIL OCHOCIENTOS PESOS MCTE.</v>
          </cell>
          <cell r="AX10" t="str">
            <v>DIEZ MILLONES OCHOCIENTOS SETENTA Y NUEVE MIL OCHOCIENTOS PESOS MCTE.</v>
          </cell>
          <cell r="AY10">
            <v>108798</v>
          </cell>
          <cell r="AZ10">
            <v>10771002</v>
          </cell>
          <cell r="BA10" t="str">
            <v>DIEZ MILLONES SETECIENTOS SETENTA Y UN MIL DOS PESOS MCTE.</v>
          </cell>
          <cell r="BB10" t="str">
            <v>CIENTO OCHO MIL SETECIENTOS NOVENTA Y OCHO PESOS MCTE.</v>
          </cell>
          <cell r="BC10" t="str">
            <v>QUINIENTOS DIECINUEVE MIL QUINCE PESOS MCTE.</v>
          </cell>
          <cell r="BD10" t="str">
            <v>veinticuatro</v>
          </cell>
          <cell r="BE10" t="str">
            <v xml:space="preserve"> cuotas mensuales</v>
          </cell>
          <cell r="BF10" t="str">
            <v>veinticuatro (24) cuotas mensuales y sucesivas</v>
          </cell>
          <cell r="BG10" t="str">
            <v>HOGAR</v>
          </cell>
          <cell r="BH10" t="str">
            <v xml:space="preserve"> al mes siguiente del desembolso </v>
          </cell>
          <cell r="BI10" t="str">
            <v>mensual</v>
          </cell>
          <cell r="BJ10" t="str">
            <v xml:space="preserve">al mes siguiente del desembolso </v>
          </cell>
          <cell r="BK10" t="str">
            <v/>
          </cell>
          <cell r="BL10" t="e">
            <v>#N/A</v>
          </cell>
          <cell r="BM10" t="e">
            <v>#N/A</v>
          </cell>
          <cell r="BN10" t="e">
            <v>#N/A</v>
          </cell>
          <cell r="BO10" t="e">
            <v>#N/A</v>
          </cell>
          <cell r="BP10" t="e">
            <v>#N/A</v>
          </cell>
          <cell r="BQ10" t="e">
            <v>#N/A</v>
          </cell>
          <cell r="BR10" t="e">
            <v>#N/A</v>
          </cell>
          <cell r="BS10" t="e">
            <v>#N/A</v>
          </cell>
          <cell r="BT10" t="str">
            <v>Primera</v>
          </cell>
          <cell r="BU10" t="str">
            <v>Contraloria General de la República</v>
          </cell>
          <cell r="BV10"/>
          <cell r="BW10"/>
          <cell r="BX10"/>
          <cell r="BY10"/>
          <cell r="BZ10"/>
          <cell r="CA10"/>
          <cell r="CB10"/>
          <cell r="CC10"/>
        </row>
        <row r="11">
          <cell r="C11">
            <v>18849</v>
          </cell>
          <cell r="D11" t="str">
            <v>Entregado para Giro</v>
          </cell>
          <cell r="E11" t="str">
            <v>HOGAR</v>
          </cell>
          <cell r="F11"/>
          <cell r="G11">
            <v>1</v>
          </cell>
          <cell r="H11">
            <v>44967</v>
          </cell>
          <cell r="I11">
            <v>79421034</v>
          </cell>
          <cell r="J11" t="str">
            <v>BARBOSA CANO CARLOS ALBERTO</v>
          </cell>
          <cell r="K11" t="str">
            <v>Secretaria (O) - Grado 04</v>
          </cell>
          <cell r="L11" t="str">
            <v>Bogotá D.C.</v>
          </cell>
          <cell r="M11">
            <v>20648000</v>
          </cell>
          <cell r="N11">
            <v>20648000</v>
          </cell>
          <cell r="O11">
            <v>0</v>
          </cell>
          <cell r="P11">
            <v>44971</v>
          </cell>
          <cell r="Q11" t="str">
            <v>José Bayona Avendaño</v>
          </cell>
          <cell r="R11" t="e">
            <v>#N/A</v>
          </cell>
          <cell r="S11"/>
          <cell r="T11"/>
          <cell r="U11" t="str">
            <v>Señor</v>
          </cell>
          <cell r="V11" t="str">
            <v>CARLOS ALBERTO BARBOSA CANO</v>
          </cell>
          <cell r="W11">
            <v>3652162</v>
          </cell>
          <cell r="X11">
            <v>12.9</v>
          </cell>
          <cell r="Y11">
            <v>1</v>
          </cell>
          <cell r="Z11">
            <v>12.9</v>
          </cell>
          <cell r="AA11">
            <v>0</v>
          </cell>
          <cell r="AB11">
            <v>985001</v>
          </cell>
          <cell r="AC11">
            <v>10</v>
          </cell>
          <cell r="AD11"/>
          <cell r="AE11">
            <v>24</v>
          </cell>
          <cell r="AF11"/>
          <cell r="AG11"/>
          <cell r="AH11"/>
          <cell r="AI11"/>
          <cell r="AJ11"/>
          <cell r="AK11" t="str">
            <v>BARBOSA CANO CARLOS ALBERTO</v>
          </cell>
          <cell r="AL11" t="str">
            <v>Cédula No.</v>
          </cell>
          <cell r="AM11">
            <v>79421034</v>
          </cell>
          <cell r="AN11">
            <v>82592</v>
          </cell>
          <cell r="AO11" t="str">
            <v>4502354579</v>
          </cell>
          <cell r="AP11" t="str">
            <v>Ahorro</v>
          </cell>
          <cell r="AQ11" t="str">
            <v>SCOTIABANK COLPATRIA SA</v>
          </cell>
          <cell r="AR11" t="str">
            <v>Activa</v>
          </cell>
          <cell r="AS11"/>
          <cell r="AT11"/>
          <cell r="AU11" t="str">
            <v>CARLOS ALBERTO BARBOSA CANO</v>
          </cell>
          <cell r="AV11" t="str">
            <v>VEINTE MILLONES SEISCIENTOS CUARENTA Y OCHO MIL PESOS MCTE.</v>
          </cell>
          <cell r="AW11" t="str">
            <v>VEINTE MILLONES SEISCIENTOS CUARENTA Y OCHO MIL PESOS MCTE.</v>
          </cell>
          <cell r="AX11" t="str">
            <v>VEINTE MILLONES SEISCIENTOS CUARENTA Y OCHO MIL PESOS MCTE.</v>
          </cell>
          <cell r="AY11">
            <v>206480</v>
          </cell>
          <cell r="AZ11">
            <v>20441520</v>
          </cell>
          <cell r="BA11" t="str">
            <v>VEINTE MILLONES CUATROCIENTOS CUARENTA Y UN MIL QUINIENTOS VEINTE PESOS MCTE.</v>
          </cell>
          <cell r="BB11" t="str">
            <v>DOSCIENTOS SEIS MIL CUATROCIENTOS OCHENTA PESOS MCTE.</v>
          </cell>
          <cell r="BC11" t="str">
            <v>NOVECIENTOS OCHENTA Y CINCO MIL UN PESOS MCTE.</v>
          </cell>
          <cell r="BD11" t="str">
            <v>veinticuatro</v>
          </cell>
          <cell r="BE11" t="str">
            <v xml:space="preserve"> cuotas mensuales</v>
          </cell>
          <cell r="BF11" t="str">
            <v>veinticuatro (24) cuotas mensuales y sucesivas</v>
          </cell>
          <cell r="BG11" t="str">
            <v>HOGAR</v>
          </cell>
          <cell r="BH11" t="str">
            <v xml:space="preserve"> al mes siguiente del desembolso </v>
          </cell>
          <cell r="BI11" t="str">
            <v>mensual</v>
          </cell>
          <cell r="BJ11" t="str">
            <v xml:space="preserve">al mes siguiente del desembolso </v>
          </cell>
          <cell r="BK11" t="str">
            <v/>
          </cell>
          <cell r="BL11" t="e">
            <v>#N/A</v>
          </cell>
          <cell r="BM11" t="e">
            <v>#N/A</v>
          </cell>
          <cell r="BN11" t="e">
            <v>#N/A</v>
          </cell>
          <cell r="BO11" t="e">
            <v>#N/A</v>
          </cell>
          <cell r="BP11" t="e">
            <v>#N/A</v>
          </cell>
          <cell r="BQ11" t="e">
            <v>#N/A</v>
          </cell>
          <cell r="BR11" t="e">
            <v>#N/A</v>
          </cell>
          <cell r="BS11" t="e">
            <v>#N/A</v>
          </cell>
          <cell r="BT11" t="str">
            <v>Primera</v>
          </cell>
          <cell r="BU11" t="str">
            <v>Contraloria General de la República</v>
          </cell>
          <cell r="BV11"/>
          <cell r="BW11"/>
          <cell r="BX11"/>
          <cell r="BY11"/>
          <cell r="BZ11"/>
          <cell r="CA11"/>
          <cell r="CB11"/>
          <cell r="CC11"/>
        </row>
        <row r="12">
          <cell r="C12">
            <v>18803</v>
          </cell>
          <cell r="D12" t="str">
            <v>Entregado para Giro</v>
          </cell>
          <cell r="E12" t="str">
            <v>HOGAR</v>
          </cell>
          <cell r="F12"/>
          <cell r="G12">
            <v>1</v>
          </cell>
          <cell r="H12">
            <v>44967</v>
          </cell>
          <cell r="I12">
            <v>52065452</v>
          </cell>
          <cell r="J12" t="str">
            <v>VILLAMIZAR MARTÍNEZ SANDRA PATRICIA</v>
          </cell>
          <cell r="K12" t="str">
            <v>Secretaria Ejecutiva - Grado 05</v>
          </cell>
          <cell r="L12" t="str">
            <v>Bogotá D.C.</v>
          </cell>
          <cell r="M12">
            <v>14000000</v>
          </cell>
          <cell r="N12">
            <v>14000000</v>
          </cell>
          <cell r="O12">
            <v>0</v>
          </cell>
          <cell r="P12">
            <v>44971</v>
          </cell>
          <cell r="Q12" t="str">
            <v>José Bayona Avendaño</v>
          </cell>
          <cell r="R12" t="e">
            <v>#N/A</v>
          </cell>
          <cell r="S12"/>
          <cell r="T12"/>
          <cell r="U12" t="str">
            <v>Señora</v>
          </cell>
          <cell r="V12" t="str">
            <v>SANDRA PATRICIA VILLAMIZAR MARTÍNEZ</v>
          </cell>
          <cell r="W12">
            <v>4299016</v>
          </cell>
          <cell r="X12">
            <v>12.9</v>
          </cell>
          <cell r="Y12">
            <v>1</v>
          </cell>
          <cell r="Z12">
            <v>12.9</v>
          </cell>
          <cell r="AA12">
            <v>0</v>
          </cell>
          <cell r="AB12">
            <v>377993</v>
          </cell>
          <cell r="AC12">
            <v>11</v>
          </cell>
          <cell r="AD12"/>
          <cell r="AE12">
            <v>48</v>
          </cell>
          <cell r="AF12"/>
          <cell r="AG12"/>
          <cell r="AH12"/>
          <cell r="AI12"/>
          <cell r="AJ12"/>
          <cell r="AK12" t="str">
            <v>VILLAMIZAR MARTÍNEZ SANDRA PATRICIA</v>
          </cell>
          <cell r="AL12" t="str">
            <v>Cédula No.</v>
          </cell>
          <cell r="AM12">
            <v>52065452</v>
          </cell>
          <cell r="AN12">
            <v>112000</v>
          </cell>
          <cell r="AO12" t="str">
            <v>006080185553</v>
          </cell>
          <cell r="AP12" t="str">
            <v>Ahorro</v>
          </cell>
          <cell r="AQ12" t="str">
            <v>BANCO DAVIVIENDA S.A.</v>
          </cell>
          <cell r="AR12" t="str">
            <v>Activa</v>
          </cell>
          <cell r="AS12"/>
          <cell r="AT12"/>
          <cell r="AU12" t="str">
            <v>SANDRA PATRICIA VILLAMIZAR MARTÍNEZ</v>
          </cell>
          <cell r="AV12" t="str">
            <v>CATORCE MILLONES DE PESOS MCTE.</v>
          </cell>
          <cell r="AW12" t="str">
            <v>CATORCE MILLONES DE PESOS MCTE.</v>
          </cell>
          <cell r="AX12" t="str">
            <v>CATORCE MILLONES DE PESOS MCTE.</v>
          </cell>
          <cell r="AY12">
            <v>140000</v>
          </cell>
          <cell r="AZ12">
            <v>13860000</v>
          </cell>
          <cell r="BA12" t="str">
            <v>TRECE MILLONES OCHOCIENTOS SESENTA MIL PESOS MCTE.</v>
          </cell>
          <cell r="BB12" t="str">
            <v>CIENTO CUARENTA MIL PESOS MCTE.</v>
          </cell>
          <cell r="BC12" t="str">
            <v>TRESCIENTOS SETENTA Y SIETE MIL NOVECIENTOS NOVENTA Y TRES PESOS MCTE.</v>
          </cell>
          <cell r="BD12" t="str">
            <v>cuarenta y ocho</v>
          </cell>
          <cell r="BE12" t="str">
            <v xml:space="preserve"> cuotas mensuales</v>
          </cell>
          <cell r="BF12" t="str">
            <v>cuarenta y ocho (48) cuotas mensuales y sucesivas</v>
          </cell>
          <cell r="BG12" t="str">
            <v>HOGAR</v>
          </cell>
          <cell r="BH12" t="str">
            <v xml:space="preserve"> al mes siguiente del desembolso </v>
          </cell>
          <cell r="BI12" t="str">
            <v>mensual</v>
          </cell>
          <cell r="BJ12" t="str">
            <v xml:space="preserve">al mes siguiente del desembolso </v>
          </cell>
          <cell r="BK12" t="str">
            <v/>
          </cell>
          <cell r="BL12" t="e">
            <v>#N/A</v>
          </cell>
          <cell r="BM12" t="e">
            <v>#N/A</v>
          </cell>
          <cell r="BN12" t="e">
            <v>#N/A</v>
          </cell>
          <cell r="BO12" t="e">
            <v>#N/A</v>
          </cell>
          <cell r="BP12" t="e">
            <v>#N/A</v>
          </cell>
          <cell r="BQ12" t="e">
            <v>#N/A</v>
          </cell>
          <cell r="BR12" t="e">
            <v>#N/A</v>
          </cell>
          <cell r="BS12" t="e">
            <v>#N/A</v>
          </cell>
          <cell r="BT12" t="str">
            <v>Primera</v>
          </cell>
          <cell r="BU12" t="str">
            <v>Contraloria General de la República</v>
          </cell>
          <cell r="BV12"/>
          <cell r="BW12"/>
          <cell r="BX12"/>
          <cell r="BY12"/>
          <cell r="BZ12"/>
          <cell r="CA12"/>
          <cell r="CB12"/>
          <cell r="CC12"/>
        </row>
        <row r="13">
          <cell r="C13">
            <v>18804</v>
          </cell>
          <cell r="D13" t="str">
            <v>Entregado para Giro</v>
          </cell>
          <cell r="E13" t="str">
            <v>HOGAR</v>
          </cell>
          <cell r="F13"/>
          <cell r="G13">
            <v>1</v>
          </cell>
          <cell r="H13">
            <v>44967</v>
          </cell>
          <cell r="I13">
            <v>1067898584</v>
          </cell>
          <cell r="J13" t="str">
            <v>ESPINOSA GONZALEZ JHONATAN</v>
          </cell>
          <cell r="K13" t="str">
            <v>Profesional Universitario - Grado 01</v>
          </cell>
          <cell r="L13" t="str">
            <v>Bogotá D.C.</v>
          </cell>
          <cell r="M13">
            <v>16268300</v>
          </cell>
          <cell r="N13">
            <v>16268300</v>
          </cell>
          <cell r="O13">
            <v>0</v>
          </cell>
          <cell r="P13">
            <v>44971</v>
          </cell>
          <cell r="Q13" t="str">
            <v>José Bayona Avendaño</v>
          </cell>
          <cell r="R13" t="e">
            <v>#N/A</v>
          </cell>
          <cell r="S13"/>
          <cell r="T13"/>
          <cell r="U13" t="str">
            <v>Señor</v>
          </cell>
          <cell r="V13" t="str">
            <v>JHONATAN ESPINOSA GONZALEZ</v>
          </cell>
          <cell r="W13">
            <v>5553106</v>
          </cell>
          <cell r="X13">
            <v>13.15</v>
          </cell>
          <cell r="Y13">
            <v>1</v>
          </cell>
          <cell r="Z13">
            <v>13.15</v>
          </cell>
          <cell r="AA13">
            <v>0</v>
          </cell>
          <cell r="AB13">
            <v>441274</v>
          </cell>
          <cell r="AC13">
            <v>12</v>
          </cell>
          <cell r="AD13"/>
          <cell r="AE13">
            <v>48</v>
          </cell>
          <cell r="AF13"/>
          <cell r="AG13"/>
          <cell r="AH13"/>
          <cell r="AI13"/>
          <cell r="AJ13"/>
          <cell r="AK13" t="str">
            <v>ESPINOSA GONZALEZ JHONATAN</v>
          </cell>
          <cell r="AL13" t="str">
            <v>Cédula No.</v>
          </cell>
          <cell r="AM13">
            <v>1067898584</v>
          </cell>
          <cell r="AN13">
            <v>130146</v>
          </cell>
          <cell r="AO13" t="str">
            <v>790273825</v>
          </cell>
          <cell r="AP13" t="str">
            <v>Ahorro</v>
          </cell>
          <cell r="AQ13" t="str">
            <v>BANCO BILBAO VIZCAYA ARGENTARIA COLOMBIA S.A. BBVA</v>
          </cell>
          <cell r="AR13" t="str">
            <v>Activa</v>
          </cell>
          <cell r="AS13"/>
          <cell r="AT13"/>
          <cell r="AU13" t="str">
            <v>JHONATAN ESPINOSA GONZALEZ</v>
          </cell>
          <cell r="AV13" t="str">
            <v>DIECISÉIS MILLONES DOSCIENTOS SESENTA Y OCHO MIL TRESCIENTOS PESOS MCTE.</v>
          </cell>
          <cell r="AW13" t="str">
            <v>DIECISÉIS MILLONES DOSCIENTOS SESENTA Y OCHO MIL TRESCIENTOS PESOS MCTE.</v>
          </cell>
          <cell r="AX13" t="str">
            <v>DIECISÉIS MILLONES DOSCIENTOS SESENTA Y OCHO MIL TRESCIENTOS PESOS MCTE.</v>
          </cell>
          <cell r="AY13">
            <v>162683</v>
          </cell>
          <cell r="AZ13">
            <v>16105617</v>
          </cell>
          <cell r="BA13" t="str">
            <v>DIECISÉIS MILLONES CIENTO CINCO MIL SEISCIENTOS DIECISIETE PESOS MCTE.</v>
          </cell>
          <cell r="BB13" t="str">
            <v>CIENTO SESENTA Y DOS MIL SEISCIENTOS OCHENTA Y TRES PESOS MCTE.</v>
          </cell>
          <cell r="BC13" t="str">
            <v>CUATROCIENTOS CUARENTA Y UN MIL DOSCIENTOS SETENTA Y CUATRO PESOS MCTE.</v>
          </cell>
          <cell r="BD13" t="str">
            <v>cuarenta y ocho</v>
          </cell>
          <cell r="BE13" t="str">
            <v xml:space="preserve"> cuotas mensuales</v>
          </cell>
          <cell r="BF13" t="str">
            <v>cuarenta y ocho (48) cuotas mensuales y sucesivas</v>
          </cell>
          <cell r="BG13" t="str">
            <v>HOGAR</v>
          </cell>
          <cell r="BH13" t="str">
            <v xml:space="preserve"> al mes siguiente del desembolso </v>
          </cell>
          <cell r="BI13" t="str">
            <v>mensual</v>
          </cell>
          <cell r="BJ13" t="str">
            <v xml:space="preserve">al mes siguiente del desembolso </v>
          </cell>
          <cell r="BK13" t="str">
            <v/>
          </cell>
          <cell r="BL13" t="e">
            <v>#N/A</v>
          </cell>
          <cell r="BM13" t="e">
            <v>#N/A</v>
          </cell>
          <cell r="BN13" t="e">
            <v>#N/A</v>
          </cell>
          <cell r="BO13" t="e">
            <v>#N/A</v>
          </cell>
          <cell r="BP13" t="e">
            <v>#N/A</v>
          </cell>
          <cell r="BQ13" t="e">
            <v>#N/A</v>
          </cell>
          <cell r="BR13" t="e">
            <v>#N/A</v>
          </cell>
          <cell r="BS13" t="e">
            <v>#N/A</v>
          </cell>
          <cell r="BT13" t="str">
            <v>Primera</v>
          </cell>
          <cell r="BU13" t="str">
            <v>Contraloria General de la República</v>
          </cell>
          <cell r="BV13"/>
          <cell r="BW13"/>
          <cell r="BX13"/>
          <cell r="BY13"/>
          <cell r="BZ13"/>
          <cell r="CA13"/>
          <cell r="CB13"/>
          <cell r="CC13"/>
        </row>
        <row r="14">
          <cell r="C14">
            <v>18808</v>
          </cell>
          <cell r="D14" t="str">
            <v>Entregado para Giro</v>
          </cell>
          <cell r="E14" t="str">
            <v>RECREACIÓN</v>
          </cell>
          <cell r="F14"/>
          <cell r="G14">
            <v>1</v>
          </cell>
          <cell r="H14">
            <v>44967</v>
          </cell>
          <cell r="I14">
            <v>42766041</v>
          </cell>
          <cell r="J14" t="str">
            <v>DELGADO RAMÍREZ AMERICA DEL SOCORRO</v>
          </cell>
          <cell r="K14" t="str">
            <v>Profesional Universitario - Grado 01</v>
          </cell>
          <cell r="L14" t="str">
            <v>Bogotá D.C.</v>
          </cell>
          <cell r="M14">
            <v>23432000.000000019</v>
          </cell>
          <cell r="N14">
            <v>23432000.000000019</v>
          </cell>
          <cell r="O14">
            <v>0</v>
          </cell>
          <cell r="P14">
            <v>44971</v>
          </cell>
          <cell r="Q14" t="str">
            <v>José Bayona Avendaño</v>
          </cell>
          <cell r="R14" t="e">
            <v>#N/A</v>
          </cell>
          <cell r="S14"/>
          <cell r="T14"/>
          <cell r="U14" t="str">
            <v>Señora</v>
          </cell>
          <cell r="V14" t="str">
            <v>AMERICA DEL SOCORRO DELGADO RAMÍREZ</v>
          </cell>
          <cell r="W14">
            <v>5553106</v>
          </cell>
          <cell r="X14">
            <v>13.15</v>
          </cell>
          <cell r="Y14">
            <v>1</v>
          </cell>
          <cell r="Z14">
            <v>13.15</v>
          </cell>
          <cell r="AA14">
            <v>0</v>
          </cell>
          <cell r="AB14">
            <v>635587</v>
          </cell>
          <cell r="AC14">
            <v>13</v>
          </cell>
          <cell r="AD14"/>
          <cell r="AE14">
            <v>48</v>
          </cell>
          <cell r="AF14"/>
          <cell r="AG14"/>
          <cell r="AH14"/>
          <cell r="AI14"/>
          <cell r="AJ14"/>
          <cell r="AK14" t="str">
            <v>DELGADO RAMÍREZ AMERICA DEL SOCORRO</v>
          </cell>
          <cell r="AL14" t="str">
            <v>Cédula No.</v>
          </cell>
          <cell r="AM14">
            <v>42766041</v>
          </cell>
          <cell r="AN14">
            <v>187456</v>
          </cell>
          <cell r="AO14" t="str">
            <v>0137000200325064</v>
          </cell>
          <cell r="AP14" t="str">
            <v>Ahorro</v>
          </cell>
          <cell r="AQ14" t="str">
            <v>BANCO BILBAO VIZCAYA ARGENTARIA COLOMBIA S.A. BBVA</v>
          </cell>
          <cell r="AR14" t="str">
            <v>Activa</v>
          </cell>
          <cell r="AS14"/>
          <cell r="AT14"/>
          <cell r="AU14" t="str">
            <v>AMERICA DEL SOCORRO DELGADO RAMÍREZ</v>
          </cell>
          <cell r="AV14" t="str">
            <v>VEINTITRÉS MILLONES CUATROCIENTOS TREINTA Y DOS MIL PESOS MCTE.</v>
          </cell>
          <cell r="AW14" t="str">
            <v>VEINTITRÉS MILLONES CUATROCIENTOS TREINTA Y DOS MIL PESOS MCTE.</v>
          </cell>
          <cell r="AX14" t="str">
            <v>VEINTITRÉS MILLONES CUATROCIENTOS TREINTA Y DOS MIL PESOS MCTE.</v>
          </cell>
          <cell r="AY14">
            <v>234320</v>
          </cell>
          <cell r="AZ14">
            <v>23197680.000000019</v>
          </cell>
          <cell r="BA14" t="str">
            <v>VEINTITRÉS MILLONES CIENTO NOVENTA Y SIETE MIL SEISCIENTOS OCHENTA PESOS MCTE.</v>
          </cell>
          <cell r="BB14" t="str">
            <v>DOSCIENTOS TREINTA Y CUATRO MIL TRESCIENTOS VEINTE PESOS MCTE.</v>
          </cell>
          <cell r="BC14" t="str">
            <v>SEISCIENTOS TREINTA Y CINCO MIL QUINIENTOS OCHENTA Y SIETE PESOS MCTE.</v>
          </cell>
          <cell r="BD14" t="str">
            <v>cuarenta y ocho</v>
          </cell>
          <cell r="BE14" t="str">
            <v xml:space="preserve"> cuotas mensuales</v>
          </cell>
          <cell r="BF14" t="str">
            <v>cuarenta y ocho (48) cuotas mensuales y sucesivas</v>
          </cell>
          <cell r="BG14" t="str">
            <v>RECREACIÓN</v>
          </cell>
          <cell r="BH14" t="str">
            <v xml:space="preserve"> al mes siguiente del desembolso </v>
          </cell>
          <cell r="BI14" t="str">
            <v>mensual</v>
          </cell>
          <cell r="BJ14" t="str">
            <v xml:space="preserve">al mes siguiente del desembolso </v>
          </cell>
          <cell r="BK14" t="str">
            <v/>
          </cell>
          <cell r="BL14" t="str">
            <v>a. Pagaré y libranza debidamente diligenciado según el caso.</v>
          </cell>
          <cell r="BM14" t="str">
            <v>b. Constitución de la póliza de seguro correspondiente, que se soportara con el aporte de la consignación del valor correspondiente.</v>
          </cell>
          <cell r="BN14" t="str">
            <v>c. Certificación bancaria del número y tipo de cuenta del establecimiento beneficiario del giro.</v>
          </cell>
          <cell r="BO14">
            <v>0</v>
          </cell>
          <cell r="BP14" t="str">
            <v/>
          </cell>
          <cell r="BQ14">
            <v>0</v>
          </cell>
          <cell r="BR14">
            <v>0</v>
          </cell>
          <cell r="BS14">
            <v>0</v>
          </cell>
          <cell r="BT14" t="str">
            <v>Primera</v>
          </cell>
          <cell r="BU14" t="str">
            <v>Contraloria General de la República</v>
          </cell>
          <cell r="BV14"/>
          <cell r="BW14"/>
          <cell r="BX14"/>
          <cell r="BY14"/>
          <cell r="BZ14"/>
          <cell r="CA14"/>
          <cell r="CB14"/>
          <cell r="CC14"/>
        </row>
        <row r="15">
          <cell r="C15">
            <v>18809</v>
          </cell>
          <cell r="D15" t="str">
            <v>Entregado para Giro</v>
          </cell>
          <cell r="E15" t="str">
            <v>RECREACIÓN</v>
          </cell>
          <cell r="F15"/>
          <cell r="G15">
            <v>1</v>
          </cell>
          <cell r="H15">
            <v>44967</v>
          </cell>
          <cell r="I15">
            <v>1152440130</v>
          </cell>
          <cell r="J15" t="str">
            <v>HERRERA CASTAÑO DIANA MARCELA</v>
          </cell>
          <cell r="K15" t="str">
            <v>Profesional Universitario - Grado 01</v>
          </cell>
          <cell r="L15" t="str">
            <v>Medellin - Antioquia</v>
          </cell>
          <cell r="M15">
            <v>21410712</v>
          </cell>
          <cell r="N15">
            <v>21410712</v>
          </cell>
          <cell r="O15">
            <v>0</v>
          </cell>
          <cell r="P15">
            <v>44971</v>
          </cell>
          <cell r="Q15" t="str">
            <v>José Bayona Avendaño</v>
          </cell>
          <cell r="R15" t="e">
            <v>#N/A</v>
          </cell>
          <cell r="S15"/>
          <cell r="T15"/>
          <cell r="U15" t="str">
            <v>Señora</v>
          </cell>
          <cell r="V15" t="str">
            <v>DIANA MARCELA HERRERA CASTAÑO</v>
          </cell>
          <cell r="W15">
            <v>5553106</v>
          </cell>
          <cell r="X15">
            <v>13.15</v>
          </cell>
          <cell r="Y15">
            <v>1</v>
          </cell>
          <cell r="Z15">
            <v>13.15</v>
          </cell>
          <cell r="AA15">
            <v>0</v>
          </cell>
          <cell r="AB15">
            <v>580760</v>
          </cell>
          <cell r="AC15">
            <v>14</v>
          </cell>
          <cell r="AD15"/>
          <cell r="AE15">
            <v>48</v>
          </cell>
          <cell r="AF15"/>
          <cell r="AG15"/>
          <cell r="AH15"/>
          <cell r="AI15"/>
          <cell r="AJ15"/>
          <cell r="AK15" t="str">
            <v>HERRERA CASTAÑO DIANA MARCELA</v>
          </cell>
          <cell r="AL15" t="str">
            <v>Cédula No.</v>
          </cell>
          <cell r="AM15">
            <v>1152440130</v>
          </cell>
          <cell r="AN15">
            <v>171286</v>
          </cell>
          <cell r="AO15" t="str">
            <v>24582875193</v>
          </cell>
          <cell r="AP15" t="str">
            <v>Ahorro</v>
          </cell>
          <cell r="AQ15" t="str">
            <v>BANCOLOMBIA S.A.</v>
          </cell>
          <cell r="AR15" t="str">
            <v>Crear cuenta</v>
          </cell>
          <cell r="AS15"/>
          <cell r="AT15"/>
          <cell r="AU15" t="str">
            <v>DIANA MARCELA HERRERA CASTAÑO</v>
          </cell>
          <cell r="AV15" t="str">
            <v>VEINTIÚN MILLONES CUATROCIENTOS DIEZ MIL SETECIENTOS DOCE PESOS MCTE.</v>
          </cell>
          <cell r="AW15" t="str">
            <v>VEINTIÚN MILLONES CUATROCIENTOS DIEZ MIL SETECIENTOS DOCE PESOS MCTE.</v>
          </cell>
          <cell r="AX15" t="str">
            <v>VEINTIÚN MILLONES CUATROCIENTOS DIEZ MIL SETECIENTOS DOCE PESOS MCTE.</v>
          </cell>
          <cell r="AY15">
            <v>214107</v>
          </cell>
          <cell r="AZ15">
            <v>21196605</v>
          </cell>
          <cell r="BA15" t="str">
            <v>VEINTIÚN MILLONES CIENTO NOVENTA Y SEIS MIL SEISCIENTOS CINCO PESOS MCTE.</v>
          </cell>
          <cell r="BB15" t="str">
            <v>DOSCIENTOS CATORCE MIL CIENTO SIETE PESOS MCTE.</v>
          </cell>
          <cell r="BC15" t="str">
            <v>QUINIENTOS OCHENTA MIL SETECIENTOS SESENTA PESOS MCTE.</v>
          </cell>
          <cell r="BD15" t="str">
            <v>cuarenta y ocho</v>
          </cell>
          <cell r="BE15" t="str">
            <v xml:space="preserve"> cuotas mensuales</v>
          </cell>
          <cell r="BF15" t="str">
            <v>cuarenta y ocho (48) cuotas mensuales y sucesivas</v>
          </cell>
          <cell r="BG15" t="str">
            <v>RECREACIÓN</v>
          </cell>
          <cell r="BH15" t="str">
            <v xml:space="preserve"> al mes siguiente del desembolso </v>
          </cell>
          <cell r="BI15" t="str">
            <v>mensual</v>
          </cell>
          <cell r="BJ15" t="str">
            <v xml:space="preserve">al mes siguiente del desembolso </v>
          </cell>
          <cell r="BK15" t="str">
            <v/>
          </cell>
          <cell r="BL15" t="str">
            <v>a. Pagaré y libranza debidamente diligenciado según el caso.</v>
          </cell>
          <cell r="BM15" t="str">
            <v>b. Constitución de la póliza de seguro correspondiente, que se soportara con el aporte de la consignación del valor correspondiente.</v>
          </cell>
          <cell r="BN15" t="str">
            <v>c. Certificación bancaria del número y tipo de cuenta del establecimiento beneficiario del giro.</v>
          </cell>
          <cell r="BO15">
            <v>0</v>
          </cell>
          <cell r="BP15" t="str">
            <v/>
          </cell>
          <cell r="BQ15">
            <v>0</v>
          </cell>
          <cell r="BR15">
            <v>0</v>
          </cell>
          <cell r="BS15">
            <v>0</v>
          </cell>
          <cell r="BT15" t="str">
            <v>Primera</v>
          </cell>
          <cell r="BU15" t="str">
            <v>Contraloria General de la República</v>
          </cell>
          <cell r="BV15"/>
          <cell r="BW15"/>
          <cell r="BX15"/>
          <cell r="BY15"/>
          <cell r="BZ15"/>
          <cell r="CA15"/>
          <cell r="CB15"/>
          <cell r="CC15"/>
        </row>
        <row r="16">
          <cell r="C16">
            <v>18810</v>
          </cell>
          <cell r="D16" t="str">
            <v>Entregado para Giro</v>
          </cell>
          <cell r="E16" t="str">
            <v>HOGAR</v>
          </cell>
          <cell r="F16"/>
          <cell r="G16">
            <v>1</v>
          </cell>
          <cell r="H16">
            <v>44967</v>
          </cell>
          <cell r="I16">
            <v>79543768</v>
          </cell>
          <cell r="J16" t="str">
            <v>MARTÍNEZ RODRÍGUEZ JOHN FERNANDO</v>
          </cell>
          <cell r="K16" t="str">
            <v>Auxiliar Administrativo - Grado 03</v>
          </cell>
          <cell r="L16" t="str">
            <v>Bogotá D.C.</v>
          </cell>
          <cell r="M16">
            <v>11907900</v>
          </cell>
          <cell r="N16">
            <v>11907900</v>
          </cell>
          <cell r="O16">
            <v>0</v>
          </cell>
          <cell r="P16">
            <v>44971</v>
          </cell>
          <cell r="Q16" t="str">
            <v>José Bayona Avendaño</v>
          </cell>
          <cell r="R16" t="e">
            <v>#N/A</v>
          </cell>
          <cell r="S16"/>
          <cell r="T16"/>
          <cell r="U16" t="str">
            <v>Señor</v>
          </cell>
          <cell r="V16" t="str">
            <v>JOHN FERNANDO MARTÍNEZ RODRÍGUEZ</v>
          </cell>
          <cell r="W16">
            <v>3357271</v>
          </cell>
          <cell r="X16">
            <v>12.9</v>
          </cell>
          <cell r="Y16">
            <v>1</v>
          </cell>
          <cell r="Z16">
            <v>12.9</v>
          </cell>
          <cell r="AA16">
            <v>0</v>
          </cell>
          <cell r="AB16">
            <v>321507</v>
          </cell>
          <cell r="AC16">
            <v>15</v>
          </cell>
          <cell r="AD16"/>
          <cell r="AE16">
            <v>48</v>
          </cell>
          <cell r="AF16"/>
          <cell r="AG16"/>
          <cell r="AH16"/>
          <cell r="AI16"/>
          <cell r="AJ16"/>
          <cell r="AK16" t="str">
            <v>MARTÍNEZ RODRÍGUEZ JOHN FERNANDO</v>
          </cell>
          <cell r="AL16" t="str">
            <v>Cédula No.</v>
          </cell>
          <cell r="AM16">
            <v>79543768</v>
          </cell>
          <cell r="AN16">
            <v>95263</v>
          </cell>
          <cell r="AO16" t="str">
            <v>4932012171</v>
          </cell>
          <cell r="AP16" t="str">
            <v>Ahorro</v>
          </cell>
          <cell r="AQ16" t="str">
            <v>SCOTIABANK COLPATRIA SA</v>
          </cell>
          <cell r="AR16" t="str">
            <v>Activa</v>
          </cell>
          <cell r="AS16"/>
          <cell r="AT16"/>
          <cell r="AU16" t="str">
            <v>JOHN FERNANDO MARTÍNEZ RODRÍGUEZ</v>
          </cell>
          <cell r="AV16" t="str">
            <v>ONCE MILLONES NOVECIENTOS SIETE MIL NOVECIENTOS PESOS MCTE.</v>
          </cell>
          <cell r="AW16" t="str">
            <v>ONCE MILLONES NOVECIENTOS SIETE MIL NOVECIENTOS PESOS MCTE.</v>
          </cell>
          <cell r="AX16" t="str">
            <v>ONCE MILLONES NOVECIENTOS SIETE MIL NOVECIENTOS PESOS MCTE.</v>
          </cell>
          <cell r="AY16">
            <v>119079</v>
          </cell>
          <cell r="AZ16">
            <v>11788821</v>
          </cell>
          <cell r="BA16" t="str">
            <v>ONCE MILLONES SETECIENTOS OCHENTA Y OCHO MIL OCHOCIENTOS VEINTIÚN PESOS MCTE.</v>
          </cell>
          <cell r="BB16" t="str">
            <v>CIENTO DIECINUEVE MIL SETENTA Y NUEVE PESOS MCTE.</v>
          </cell>
          <cell r="BC16" t="str">
            <v>TRESCIENTOS VEINTIÚN MIL QUINIENTOS SIETE PESOS MCTE.</v>
          </cell>
          <cell r="BD16" t="str">
            <v>cuarenta y ocho</v>
          </cell>
          <cell r="BE16" t="str">
            <v xml:space="preserve"> cuotas mensuales</v>
          </cell>
          <cell r="BF16" t="str">
            <v>cuarenta y ocho (48) cuotas mensuales y sucesivas</v>
          </cell>
          <cell r="BG16" t="str">
            <v>HOGAR</v>
          </cell>
          <cell r="BH16" t="str">
            <v xml:space="preserve"> al mes siguiente del desembolso </v>
          </cell>
          <cell r="BI16" t="str">
            <v>mensual</v>
          </cell>
          <cell r="BJ16" t="str">
            <v xml:space="preserve">al mes siguiente del desembolso </v>
          </cell>
          <cell r="BK16" t="str">
            <v/>
          </cell>
          <cell r="BL16" t="e">
            <v>#N/A</v>
          </cell>
          <cell r="BM16" t="e">
            <v>#N/A</v>
          </cell>
          <cell r="BN16" t="e">
            <v>#N/A</v>
          </cell>
          <cell r="BO16" t="e">
            <v>#N/A</v>
          </cell>
          <cell r="BP16" t="e">
            <v>#N/A</v>
          </cell>
          <cell r="BQ16" t="e">
            <v>#N/A</v>
          </cell>
          <cell r="BR16" t="e">
            <v>#N/A</v>
          </cell>
          <cell r="BS16" t="e">
            <v>#N/A</v>
          </cell>
          <cell r="BT16" t="str">
            <v>Primera</v>
          </cell>
          <cell r="BU16" t="str">
            <v>Contraloria General de la República</v>
          </cell>
          <cell r="BV16"/>
          <cell r="BW16"/>
          <cell r="BX16"/>
          <cell r="BY16"/>
          <cell r="BZ16"/>
          <cell r="CA16"/>
          <cell r="CB16"/>
          <cell r="CC16"/>
        </row>
        <row r="17">
          <cell r="C17">
            <v>18811</v>
          </cell>
          <cell r="D17" t="str">
            <v>Entregado para Giro</v>
          </cell>
          <cell r="E17" t="str">
            <v>RECREACIÓN</v>
          </cell>
          <cell r="F17"/>
          <cell r="G17">
            <v>1</v>
          </cell>
          <cell r="H17">
            <v>44967</v>
          </cell>
          <cell r="I17">
            <v>79416361</v>
          </cell>
          <cell r="J17" t="str">
            <v>JIMÉNEZ BARRIOS HANSB HERNANDO</v>
          </cell>
          <cell r="K17" t="str">
            <v>Auxiliar Administrativo 23</v>
          </cell>
          <cell r="L17" t="str">
            <v>Bogota D.C.</v>
          </cell>
          <cell r="M17">
            <v>9400000</v>
          </cell>
          <cell r="N17">
            <v>9400000</v>
          </cell>
          <cell r="O17">
            <v>0</v>
          </cell>
          <cell r="P17">
            <v>44971</v>
          </cell>
          <cell r="Q17" t="str">
            <v>José Bayona Avendaño</v>
          </cell>
          <cell r="R17" t="e">
            <v>#N/A</v>
          </cell>
          <cell r="S17"/>
          <cell r="T17"/>
          <cell r="U17" t="str">
            <v>Señor</v>
          </cell>
          <cell r="V17" t="str">
            <v>JIMÉNEZ BARRIOS HANSB HERNANDO</v>
          </cell>
          <cell r="W17">
            <v>2476410</v>
          </cell>
          <cell r="X17">
            <v>12.64</v>
          </cell>
          <cell r="Y17">
            <v>1</v>
          </cell>
          <cell r="Z17">
            <v>12.64</v>
          </cell>
          <cell r="AA17">
            <v>0</v>
          </cell>
          <cell r="AB17">
            <v>252618</v>
          </cell>
          <cell r="AC17">
            <v>16</v>
          </cell>
          <cell r="AD17"/>
          <cell r="AE17">
            <v>48</v>
          </cell>
          <cell r="AF17"/>
          <cell r="AG17"/>
          <cell r="AH17"/>
          <cell r="AI17"/>
          <cell r="AJ17"/>
          <cell r="AK17" t="str">
            <v>JIMÉNEZ BARRIOS HANSB HERNANDO</v>
          </cell>
          <cell r="AL17" t="str">
            <v>Cédula No.</v>
          </cell>
          <cell r="AM17">
            <v>79416361</v>
          </cell>
          <cell r="AN17">
            <v>75200</v>
          </cell>
          <cell r="AO17" t="str">
            <v>23010073642</v>
          </cell>
          <cell r="AP17" t="str">
            <v>Ahorro</v>
          </cell>
          <cell r="AQ17" t="str">
            <v>BCSC S A</v>
          </cell>
          <cell r="AR17" t="str">
            <v>Activa</v>
          </cell>
          <cell r="AS17"/>
          <cell r="AT17"/>
          <cell r="AU17" t="str">
            <v>JIMÉNEZ BARRIOS HANSB HERNANDO</v>
          </cell>
          <cell r="AV17" t="str">
            <v>NUEVE MILLONES CUATROCIENTOS MIL PESOS MCTE.</v>
          </cell>
          <cell r="AW17" t="str">
            <v>NUEVE MILLONES CUATROCIENTOS MIL PESOS MCTE.</v>
          </cell>
          <cell r="AX17" t="str">
            <v>NUEVE MILLONES CUATROCIENTOS MIL PESOS MCTE.</v>
          </cell>
          <cell r="AY17">
            <v>94000</v>
          </cell>
          <cell r="AZ17">
            <v>9306000</v>
          </cell>
          <cell r="BA17" t="str">
            <v>NUEVE MILLONES TRESCIENTOS SEIS MIL PESOS MCTE.</v>
          </cell>
          <cell r="BB17" t="str">
            <v>NOVENTA Y CUATRO MIL PESOS MCTE.</v>
          </cell>
          <cell r="BC17" t="str">
            <v>DOSCIENTOS CINCUENTA Y DOS MIL SEISCIENTOS DIECIOCHO PESOS MCTE.</v>
          </cell>
          <cell r="BD17" t="str">
            <v>cuarenta y ocho</v>
          </cell>
          <cell r="BE17" t="str">
            <v xml:space="preserve"> cuotas mensuales</v>
          </cell>
          <cell r="BF17" t="str">
            <v>cuarenta y ocho (48) cuotas mensuales y sucesivas</v>
          </cell>
          <cell r="BG17" t="str">
            <v>RECREACIÓN</v>
          </cell>
          <cell r="BH17" t="str">
            <v xml:space="preserve"> al mes siguiente del desembolso </v>
          </cell>
          <cell r="BI17" t="str">
            <v>mensual</v>
          </cell>
          <cell r="BJ17" t="str">
            <v xml:space="preserve">al mes siguiente del desembolso </v>
          </cell>
          <cell r="BK17" t="str">
            <v/>
          </cell>
          <cell r="BL17" t="str">
            <v>a. Pagaré y libranza debidamente diligenciado según el caso.</v>
          </cell>
          <cell r="BM17" t="str">
            <v>b. Constitución de la póliza de seguro correspondiente, que se soportara con el aporte de la consignación del valor correspondiente.</v>
          </cell>
          <cell r="BN17" t="str">
            <v>c. Certificación bancaria del número y tipo de cuenta del establecimiento beneficiario del giro.</v>
          </cell>
          <cell r="BO17">
            <v>0</v>
          </cell>
          <cell r="BP17" t="str">
            <v/>
          </cell>
          <cell r="BQ17">
            <v>0</v>
          </cell>
          <cell r="BR17">
            <v>0</v>
          </cell>
          <cell r="BS17">
            <v>0</v>
          </cell>
          <cell r="BT17" t="str">
            <v>Primera</v>
          </cell>
          <cell r="BU17" t="e">
            <v>#REF!</v>
          </cell>
          <cell r="BV17"/>
          <cell r="BW17"/>
          <cell r="BX17"/>
          <cell r="BY17"/>
          <cell r="BZ17"/>
          <cell r="CA17"/>
          <cell r="CB17"/>
          <cell r="CC17"/>
        </row>
        <row r="18">
          <cell r="C18">
            <v>18812</v>
          </cell>
          <cell r="D18" t="str">
            <v>Entregado para Giro</v>
          </cell>
          <cell r="E18" t="str">
            <v>HOGAR</v>
          </cell>
          <cell r="F18"/>
          <cell r="G18">
            <v>1</v>
          </cell>
          <cell r="H18">
            <v>44967</v>
          </cell>
          <cell r="I18">
            <v>79458976</v>
          </cell>
          <cell r="J18" t="str">
            <v>MACIAS BUSTOS JOSE GERMÁN</v>
          </cell>
          <cell r="K18" t="str">
            <v>Técnico Administrativo 18</v>
          </cell>
          <cell r="L18" t="str">
            <v>Bogota D.C.</v>
          </cell>
          <cell r="M18">
            <v>8060000</v>
          </cell>
          <cell r="N18">
            <v>8060000</v>
          </cell>
          <cell r="O18">
            <v>0</v>
          </cell>
          <cell r="P18">
            <v>44971</v>
          </cell>
          <cell r="Q18" t="str">
            <v>José Bayona Avendaño</v>
          </cell>
          <cell r="R18" t="e">
            <v>#N/A</v>
          </cell>
          <cell r="S18"/>
          <cell r="T18"/>
          <cell r="U18" t="str">
            <v>Señor</v>
          </cell>
          <cell r="V18" t="str">
            <v>MACIAS BUSTOS JOSE GERMÁN</v>
          </cell>
          <cell r="W18">
            <v>3291615</v>
          </cell>
          <cell r="X18">
            <v>12.9</v>
          </cell>
          <cell r="Y18">
            <v>1</v>
          </cell>
          <cell r="Z18">
            <v>12.9</v>
          </cell>
          <cell r="AA18">
            <v>0</v>
          </cell>
          <cell r="AB18">
            <v>217616</v>
          </cell>
          <cell r="AC18">
            <v>17</v>
          </cell>
          <cell r="AD18"/>
          <cell r="AE18">
            <v>48</v>
          </cell>
          <cell r="AF18"/>
          <cell r="AG18"/>
          <cell r="AH18"/>
          <cell r="AI18"/>
          <cell r="AJ18"/>
          <cell r="AK18" t="str">
            <v>MACIAS BUSTOS JOSE GERMÁN</v>
          </cell>
          <cell r="AL18" t="str">
            <v>Cédula No.</v>
          </cell>
          <cell r="AM18">
            <v>79458976</v>
          </cell>
          <cell r="AN18">
            <v>64480</v>
          </cell>
          <cell r="AO18" t="str">
            <v>036420529</v>
          </cell>
          <cell r="AP18" t="str">
            <v>Ahorro</v>
          </cell>
          <cell r="AQ18" t="str">
            <v>BANCO DE BOGOTA S. A.</v>
          </cell>
          <cell r="AR18" t="str">
            <v>Activa</v>
          </cell>
          <cell r="AS18"/>
          <cell r="AT18"/>
          <cell r="AU18" t="str">
            <v>MACIAS BUSTOS JOSE GERMÁN</v>
          </cell>
          <cell r="AV18" t="str">
            <v>OCHO MILLONES SESENTA MIL PESOS MCTE.</v>
          </cell>
          <cell r="AW18" t="str">
            <v>OCHO MILLONES SESENTA MIL PESOS MCTE.</v>
          </cell>
          <cell r="AX18" t="str">
            <v>OCHO MILLONES SESENTA MIL PESOS MCTE.</v>
          </cell>
          <cell r="AY18">
            <v>80600</v>
          </cell>
          <cell r="AZ18">
            <v>7979400</v>
          </cell>
          <cell r="BA18" t="str">
            <v>SIETE MILLONES NOVECIENTOS SETENTA Y NUEVE MIL CUATROCIENTOS PESOS MCTE.</v>
          </cell>
          <cell r="BB18" t="str">
            <v>OCHENTA MIL SEISCIENTOS PESOS MCTE.</v>
          </cell>
          <cell r="BC18" t="str">
            <v>DOSCIENTOS DIECISIETE MIL SEISCIENTOS DIECISÉIS PESOS MCTE.</v>
          </cell>
          <cell r="BD18" t="str">
            <v>cuarenta y ocho</v>
          </cell>
          <cell r="BE18" t="str">
            <v xml:space="preserve"> cuotas mensuales</v>
          </cell>
          <cell r="BF18" t="str">
            <v>cuarenta y ocho (48) cuotas mensuales y sucesivas</v>
          </cell>
          <cell r="BG18" t="str">
            <v>HOGAR</v>
          </cell>
          <cell r="BH18" t="str">
            <v xml:space="preserve"> al mes siguiente del desembolso </v>
          </cell>
          <cell r="BI18" t="str">
            <v>mensual</v>
          </cell>
          <cell r="BJ18" t="str">
            <v xml:space="preserve">al mes siguiente del desembolso </v>
          </cell>
          <cell r="BK18" t="str">
            <v/>
          </cell>
          <cell r="BL18" t="e">
            <v>#N/A</v>
          </cell>
          <cell r="BM18" t="e">
            <v>#N/A</v>
          </cell>
          <cell r="BN18" t="e">
            <v>#N/A</v>
          </cell>
          <cell r="BO18" t="e">
            <v>#N/A</v>
          </cell>
          <cell r="BP18" t="e">
            <v>#N/A</v>
          </cell>
          <cell r="BQ18" t="e">
            <v>#N/A</v>
          </cell>
          <cell r="BR18" t="e">
            <v>#N/A</v>
          </cell>
          <cell r="BS18" t="e">
            <v>#N/A</v>
          </cell>
          <cell r="BT18" t="str">
            <v>Primera</v>
          </cell>
          <cell r="BU18" t="e">
            <v>#REF!</v>
          </cell>
          <cell r="BV18"/>
          <cell r="BW18"/>
          <cell r="BX18"/>
          <cell r="BY18"/>
          <cell r="BZ18"/>
          <cell r="CA18"/>
          <cell r="CB18"/>
          <cell r="CC18"/>
        </row>
        <row r="19">
          <cell r="C19">
            <v>18813</v>
          </cell>
          <cell r="D19" t="str">
            <v>Entregado para Giro</v>
          </cell>
          <cell r="E19" t="str">
            <v>HOGAR</v>
          </cell>
          <cell r="F19"/>
          <cell r="G19">
            <v>1</v>
          </cell>
          <cell r="H19">
            <v>44967</v>
          </cell>
          <cell r="I19">
            <v>5472482</v>
          </cell>
          <cell r="J19" t="str">
            <v>BAYONA AVENDAÑO JOSE EVER</v>
          </cell>
          <cell r="K19" t="str">
            <v>Técnico Administrativo 18</v>
          </cell>
          <cell r="L19" t="str">
            <v>Bogota D.C.</v>
          </cell>
          <cell r="M19">
            <v>19952000.000000011</v>
          </cell>
          <cell r="N19">
            <v>19952000.000000011</v>
          </cell>
          <cell r="O19">
            <v>0</v>
          </cell>
          <cell r="P19">
            <v>44971</v>
          </cell>
          <cell r="Q19" t="str">
            <v>José Bayona Avendaño</v>
          </cell>
          <cell r="R19" t="e">
            <v>#N/A</v>
          </cell>
          <cell r="S19"/>
          <cell r="T19"/>
          <cell r="U19" t="str">
            <v>Señor</v>
          </cell>
          <cell r="V19" t="str">
            <v>BAYONA AVENDAÑO JOSE EVER</v>
          </cell>
          <cell r="W19">
            <v>3291615</v>
          </cell>
          <cell r="X19">
            <v>12.9</v>
          </cell>
          <cell r="Y19">
            <v>1</v>
          </cell>
          <cell r="Z19">
            <v>12.9</v>
          </cell>
          <cell r="AA19">
            <v>0</v>
          </cell>
          <cell r="AB19">
            <v>538693</v>
          </cell>
          <cell r="AC19">
            <v>18</v>
          </cell>
          <cell r="AD19"/>
          <cell r="AE19">
            <v>48</v>
          </cell>
          <cell r="AF19"/>
          <cell r="AG19"/>
          <cell r="AH19"/>
          <cell r="AI19"/>
          <cell r="AJ19"/>
          <cell r="AK19" t="str">
            <v>BAYONA AVENDAÑO JOSE EVER</v>
          </cell>
          <cell r="AL19" t="str">
            <v>Cédula No.</v>
          </cell>
          <cell r="AM19">
            <v>5472482</v>
          </cell>
          <cell r="AN19">
            <v>159616</v>
          </cell>
          <cell r="AO19" t="str">
            <v>000907741</v>
          </cell>
          <cell r="AP19" t="str">
            <v>Ahorro</v>
          </cell>
          <cell r="AQ19" t="str">
            <v>BANCO DE BOGOTA S. A.</v>
          </cell>
          <cell r="AR19" t="str">
            <v>Activa</v>
          </cell>
          <cell r="AS19" t="str">
            <v xml:space="preserve">JOSE GERMÁN MACIAS BUSTOS </v>
          </cell>
          <cell r="AT19">
            <v>79458976</v>
          </cell>
          <cell r="AU19" t="str">
            <v xml:space="preserve">BAYONA AVENDAÑO JOSE EVER y JOSE GERMÁN MACIAS BUSTOS </v>
          </cell>
          <cell r="AV19" t="str">
            <v>DIECINUEVE MILLONES NOVECIENTOS CINCUENTA Y DOS MIL PESOS MCTE.</v>
          </cell>
          <cell r="AW19" t="str">
            <v>DIECINUEVE MILLONES NOVECIENTOS CINCUENTA Y DOS MIL PESOS MCTE.</v>
          </cell>
          <cell r="AX19" t="str">
            <v>DIECINUEVE MILLONES NOVECIENTOS CINCUENTA Y DOS MIL PESOS MCTE.</v>
          </cell>
          <cell r="AY19">
            <v>199520</v>
          </cell>
          <cell r="AZ19">
            <v>19752480.000000011</v>
          </cell>
          <cell r="BA19" t="str">
            <v>DIECINUEVE MILLONES SETECIENTOS CINCUENTA Y DOS MIL CUATROCIENTOS OCHENTA PESOS MCTE.</v>
          </cell>
          <cell r="BB19" t="str">
            <v>CIENTO NOVENTA Y NUEVE MIL QUINIENTOS VEINTE PESOS MCTE.</v>
          </cell>
          <cell r="BC19" t="str">
            <v>QUINIENTOS TREINTA Y OCHO MIL SEISCIENTOS NOVENTA Y TRES PESOS MCTE.</v>
          </cell>
          <cell r="BD19" t="str">
            <v>cuarenta y ocho</v>
          </cell>
          <cell r="BE19" t="str">
            <v xml:space="preserve"> cuotas mensuales</v>
          </cell>
          <cell r="BF19" t="str">
            <v>cuarenta y ocho (48) cuotas mensuales y sucesivas</v>
          </cell>
          <cell r="BG19" t="str">
            <v>HOGAR</v>
          </cell>
          <cell r="BH19" t="str">
            <v xml:space="preserve"> al mes siguiente del desembolso </v>
          </cell>
          <cell r="BI19" t="str">
            <v>mensual</v>
          </cell>
          <cell r="BJ19" t="str">
            <v xml:space="preserve">al mes siguiente del desembolso </v>
          </cell>
          <cell r="BK19" t="str">
            <v/>
          </cell>
          <cell r="BL19" t="e">
            <v>#N/A</v>
          </cell>
          <cell r="BM19" t="e">
            <v>#N/A</v>
          </cell>
          <cell r="BN19" t="e">
            <v>#N/A</v>
          </cell>
          <cell r="BO19" t="e">
            <v>#N/A</v>
          </cell>
          <cell r="BP19" t="e">
            <v>#N/A</v>
          </cell>
          <cell r="BQ19" t="e">
            <v>#N/A</v>
          </cell>
          <cell r="BR19" t="e">
            <v>#N/A</v>
          </cell>
          <cell r="BS19" t="e">
            <v>#N/A</v>
          </cell>
          <cell r="BT19" t="str">
            <v>Primera</v>
          </cell>
          <cell r="BU19" t="e">
            <v>#REF!</v>
          </cell>
          <cell r="BV19"/>
          <cell r="BW19"/>
          <cell r="BX19"/>
          <cell r="BY19"/>
          <cell r="BZ19"/>
          <cell r="CA19"/>
          <cell r="CB19"/>
          <cell r="CC19"/>
        </row>
        <row r="20">
          <cell r="C20">
            <v>18814</v>
          </cell>
          <cell r="D20" t="str">
            <v>Entregado para Giro</v>
          </cell>
          <cell r="E20" t="str">
            <v>EDUCACION</v>
          </cell>
          <cell r="F20"/>
          <cell r="G20">
            <v>1</v>
          </cell>
          <cell r="H20">
            <v>44967</v>
          </cell>
          <cell r="I20">
            <v>7698525</v>
          </cell>
          <cell r="J20" t="str">
            <v>VILLAMIL PENA CARLOS ARTURO</v>
          </cell>
          <cell r="K20" t="str">
            <v>Profesional Universitario - Grado 01</v>
          </cell>
          <cell r="L20" t="str">
            <v>Neiva - Huila</v>
          </cell>
          <cell r="M20">
            <v>23432000.000000019</v>
          </cell>
          <cell r="N20">
            <v>23432000.000000019</v>
          </cell>
          <cell r="O20">
            <v>0</v>
          </cell>
          <cell r="P20">
            <v>44971</v>
          </cell>
          <cell r="Q20" t="str">
            <v>José Bayona Avendaño</v>
          </cell>
          <cell r="R20" t="e">
            <v>#N/A</v>
          </cell>
          <cell r="S20"/>
          <cell r="T20"/>
          <cell r="U20" t="str">
            <v>Señor</v>
          </cell>
          <cell r="V20" t="str">
            <v>CARLOS ARTURO VILLAMIL PENA</v>
          </cell>
          <cell r="W20">
            <v>5553106</v>
          </cell>
          <cell r="X20">
            <v>13.15</v>
          </cell>
          <cell r="Y20">
            <v>1</v>
          </cell>
          <cell r="Z20">
            <v>13.15</v>
          </cell>
          <cell r="AA20">
            <v>0</v>
          </cell>
          <cell r="AB20">
            <v>635587</v>
          </cell>
          <cell r="AC20">
            <v>19</v>
          </cell>
          <cell r="AD20"/>
          <cell r="AE20">
            <v>48</v>
          </cell>
          <cell r="AF20"/>
          <cell r="AG20"/>
          <cell r="AH20"/>
          <cell r="AI20"/>
          <cell r="AJ20"/>
          <cell r="AK20" t="str">
            <v>VILLAMIL PENA CARLOS ARTURO</v>
          </cell>
          <cell r="AL20" t="str">
            <v>Cédula No.</v>
          </cell>
          <cell r="AM20">
            <v>7698525</v>
          </cell>
          <cell r="AN20">
            <v>187456</v>
          </cell>
          <cell r="AO20" t="str">
            <v>1001651508</v>
          </cell>
          <cell r="AP20" t="str">
            <v>Ahorro</v>
          </cell>
          <cell r="AQ20" t="str">
            <v>SCOTIABANK COLPATRIA SA</v>
          </cell>
          <cell r="AR20" t="str">
            <v>Activa</v>
          </cell>
          <cell r="AS20"/>
          <cell r="AT20"/>
          <cell r="AU20" t="str">
            <v>CARLOS ARTURO VILLAMIL PENA</v>
          </cell>
          <cell r="AV20" t="str">
            <v>VEINTITRÉS MILLONES CUATROCIENTOS TREINTA Y DOS MIL PESOS MCTE.</v>
          </cell>
          <cell r="AW20" t="str">
            <v>VEINTITRÉS MILLONES CUATROCIENTOS TREINTA Y DOS MIL PESOS MCTE.</v>
          </cell>
          <cell r="AX20" t="str">
            <v>VEINTITRÉS MILLONES CUATROCIENTOS TREINTA Y DOS MIL PESOS MCTE.</v>
          </cell>
          <cell r="AY20">
            <v>234320</v>
          </cell>
          <cell r="AZ20">
            <v>23197680.000000019</v>
          </cell>
          <cell r="BA20" t="str">
            <v>VEINTITRÉS MILLONES CIENTO NOVENTA Y SIETE MIL SEISCIENTOS OCHENTA PESOS MCTE.</v>
          </cell>
          <cell r="BB20" t="str">
            <v>DOSCIENTOS TREINTA Y CUATRO MIL TRESCIENTOS VEINTE PESOS MCTE.</v>
          </cell>
          <cell r="BC20" t="str">
            <v>SEISCIENTOS TREINTA Y CINCO MIL QUINIENTOS OCHENTA Y SIETE PESOS MCTE.</v>
          </cell>
          <cell r="BD20" t="str">
            <v>cuarenta y ocho</v>
          </cell>
          <cell r="BE20" t="str">
            <v xml:space="preserve"> cuotas mensuales</v>
          </cell>
          <cell r="BF20" t="str">
            <v>cuarenta y ocho (48) cuotas mensuales y sucesivas</v>
          </cell>
          <cell r="BG20" t="str">
            <v>EDUCACION</v>
          </cell>
          <cell r="BH20" t="str">
            <v xml:space="preserve"> al mes siguiente del desembolso </v>
          </cell>
          <cell r="BI20" t="str">
            <v>mensual</v>
          </cell>
          <cell r="BJ20" t="str">
            <v xml:space="preserve">al mes siguiente del desembolso </v>
          </cell>
          <cell r="BK20" t="str">
            <v/>
          </cell>
          <cell r="BL20" t="e">
            <v>#N/A</v>
          </cell>
          <cell r="BM20" t="e">
            <v>#N/A</v>
          </cell>
          <cell r="BN20" t="e">
            <v>#N/A</v>
          </cell>
          <cell r="BO20" t="e">
            <v>#N/A</v>
          </cell>
          <cell r="BP20" t="e">
            <v>#N/A</v>
          </cell>
          <cell r="BQ20" t="e">
            <v>#N/A</v>
          </cell>
          <cell r="BR20" t="e">
            <v>#N/A</v>
          </cell>
          <cell r="BS20" t="e">
            <v>#N/A</v>
          </cell>
          <cell r="BT20" t="str">
            <v>Primera</v>
          </cell>
          <cell r="BU20" t="str">
            <v>Contraloria General de la República</v>
          </cell>
          <cell r="BV20"/>
          <cell r="BW20"/>
          <cell r="BX20"/>
          <cell r="BY20"/>
          <cell r="BZ20"/>
          <cell r="CA20"/>
          <cell r="CB20"/>
          <cell r="CC20"/>
        </row>
        <row r="21">
          <cell r="C21">
            <v>18815</v>
          </cell>
          <cell r="D21" t="str">
            <v>Entregado para Giro</v>
          </cell>
          <cell r="E21" t="str">
            <v>HOGAR</v>
          </cell>
          <cell r="F21"/>
          <cell r="G21">
            <v>1</v>
          </cell>
          <cell r="H21">
            <v>44967</v>
          </cell>
          <cell r="I21">
            <v>23689688</v>
          </cell>
          <cell r="J21" t="str">
            <v>MONROY DE ROBLES DELIA MATILDE</v>
          </cell>
          <cell r="K21" t="str">
            <v>Profesional Universitario - Grado 02</v>
          </cell>
          <cell r="L21" t="str">
            <v>Bogotá D.C.</v>
          </cell>
          <cell r="M21">
            <v>15500000</v>
          </cell>
          <cell r="N21">
            <v>15500000</v>
          </cell>
          <cell r="O21">
            <v>0</v>
          </cell>
          <cell r="P21">
            <v>44971</v>
          </cell>
          <cell r="Q21" t="str">
            <v>José Bayona Avendaño</v>
          </cell>
          <cell r="R21" t="e">
            <v>#N/A</v>
          </cell>
          <cell r="S21"/>
          <cell r="T21"/>
          <cell r="U21" t="str">
            <v>Señora</v>
          </cell>
          <cell r="V21" t="str">
            <v>DELIA MATILDE MONROY DE ROBLES</v>
          </cell>
          <cell r="W21">
            <v>6597926</v>
          </cell>
          <cell r="X21">
            <v>13.15</v>
          </cell>
          <cell r="Y21">
            <v>1</v>
          </cell>
          <cell r="Z21">
            <v>13.15</v>
          </cell>
          <cell r="AA21">
            <v>0</v>
          </cell>
          <cell r="AB21">
            <v>956761</v>
          </cell>
          <cell r="AC21">
            <v>20</v>
          </cell>
          <cell r="AD21"/>
          <cell r="AE21">
            <v>18</v>
          </cell>
          <cell r="AF21"/>
          <cell r="AG21"/>
          <cell r="AH21"/>
          <cell r="AI21"/>
          <cell r="AJ21"/>
          <cell r="AK21" t="str">
            <v>MONROY DE ROBLES DELIA MATILDE</v>
          </cell>
          <cell r="AL21" t="str">
            <v>Cédula No.</v>
          </cell>
          <cell r="AM21">
            <v>23689688</v>
          </cell>
          <cell r="AN21">
            <v>46500</v>
          </cell>
          <cell r="AO21" t="str">
            <v>20563730851</v>
          </cell>
          <cell r="AP21" t="str">
            <v>Ahorro</v>
          </cell>
          <cell r="AQ21" t="str">
            <v>BANCOLOMBIA S.A.</v>
          </cell>
          <cell r="AR21" t="str">
            <v>Crear cuenta</v>
          </cell>
          <cell r="AS21"/>
          <cell r="AT21"/>
          <cell r="AU21" t="str">
            <v>DELIA MATILDE MONROY DE ROBLES</v>
          </cell>
          <cell r="AV21" t="str">
            <v>QUINCE MILLONES QUINIENTOS MIL PESOS MCTE.</v>
          </cell>
          <cell r="AW21" t="str">
            <v>QUINCE MILLONES QUINIENTOS MIL PESOS MCTE.</v>
          </cell>
          <cell r="AX21" t="str">
            <v>QUINCE MILLONES QUINIENTOS MIL PESOS MCTE.</v>
          </cell>
          <cell r="AY21">
            <v>155000</v>
          </cell>
          <cell r="AZ21">
            <v>15345000</v>
          </cell>
          <cell r="BA21" t="str">
            <v>QUINCE MILLONES TRESCIENTOS CUARENTA Y CINCO MIL PESOS MCTE.</v>
          </cell>
          <cell r="BB21" t="str">
            <v>CIENTO CINCUENTA Y CINCO MIL PESOS MCTE.</v>
          </cell>
          <cell r="BC21" t="str">
            <v>NOVECIENTOS CINCUENTA Y SEIS MIL SETECIENTOS SESENTA Y UN PESOS MCTE.</v>
          </cell>
          <cell r="BD21" t="str">
            <v>dieciocho</v>
          </cell>
          <cell r="BE21" t="str">
            <v xml:space="preserve"> cuotas mensuales</v>
          </cell>
          <cell r="BF21" t="str">
            <v>dieciocho (18) cuotas mensuales y sucesivas</v>
          </cell>
          <cell r="BG21" t="str">
            <v>HOGAR</v>
          </cell>
          <cell r="BH21" t="str">
            <v xml:space="preserve"> al mes siguiente del desembolso </v>
          </cell>
          <cell r="BI21" t="str">
            <v>mensual</v>
          </cell>
          <cell r="BJ21" t="str">
            <v xml:space="preserve">al mes siguiente del desembolso </v>
          </cell>
          <cell r="BK21" t="str">
            <v/>
          </cell>
          <cell r="BL21" t="e">
            <v>#N/A</v>
          </cell>
          <cell r="BM21" t="e">
            <v>#N/A</v>
          </cell>
          <cell r="BN21" t="e">
            <v>#N/A</v>
          </cell>
          <cell r="BO21" t="e">
            <v>#N/A</v>
          </cell>
          <cell r="BP21" t="e">
            <v>#N/A</v>
          </cell>
          <cell r="BQ21" t="e">
            <v>#N/A</v>
          </cell>
          <cell r="BR21" t="e">
            <v>#N/A</v>
          </cell>
          <cell r="BS21" t="e">
            <v>#N/A</v>
          </cell>
          <cell r="BT21" t="str">
            <v>Primera</v>
          </cell>
          <cell r="BU21" t="str">
            <v>Contraloria General de la República</v>
          </cell>
          <cell r="BV21"/>
          <cell r="BW21"/>
          <cell r="BX21"/>
          <cell r="BY21"/>
          <cell r="BZ21"/>
          <cell r="CA21"/>
          <cell r="CB21"/>
          <cell r="CC21"/>
        </row>
        <row r="22">
          <cell r="C22">
            <v>18816</v>
          </cell>
          <cell r="D22" t="str">
            <v>Entregado para Giro</v>
          </cell>
          <cell r="E22" t="str">
            <v>HOGAR</v>
          </cell>
          <cell r="F22"/>
          <cell r="G22">
            <v>1</v>
          </cell>
          <cell r="H22">
            <v>44967</v>
          </cell>
          <cell r="I22">
            <v>32109086</v>
          </cell>
          <cell r="J22" t="str">
            <v>VERGARA GONZALEZ DIANA PATRICIA</v>
          </cell>
          <cell r="K22" t="str">
            <v>Profesional Universitario - Grado 01</v>
          </cell>
          <cell r="L22" t="str">
            <v>Sincelejo - Sucre</v>
          </cell>
          <cell r="M22">
            <v>5899938</v>
          </cell>
          <cell r="N22">
            <v>5899938</v>
          </cell>
          <cell r="O22">
            <v>0</v>
          </cell>
          <cell r="P22">
            <v>44971</v>
          </cell>
          <cell r="Q22" t="str">
            <v>José Bayona Avendaño</v>
          </cell>
          <cell r="R22" t="e">
            <v>#N/A</v>
          </cell>
          <cell r="S22"/>
          <cell r="T22"/>
          <cell r="U22" t="str">
            <v>Señora</v>
          </cell>
          <cell r="V22" t="str">
            <v>DIANA PATRICIA VERGARA GONZALEZ</v>
          </cell>
          <cell r="W22">
            <v>5553106</v>
          </cell>
          <cell r="X22">
            <v>13.15</v>
          </cell>
          <cell r="Y22">
            <v>1</v>
          </cell>
          <cell r="Z22">
            <v>13.15</v>
          </cell>
          <cell r="AA22">
            <v>0</v>
          </cell>
          <cell r="AB22">
            <v>160035</v>
          </cell>
          <cell r="AC22">
            <v>21</v>
          </cell>
          <cell r="AD22"/>
          <cell r="AE22">
            <v>48</v>
          </cell>
          <cell r="AF22"/>
          <cell r="AG22"/>
          <cell r="AH22"/>
          <cell r="AI22"/>
          <cell r="AJ22"/>
          <cell r="AK22" t="str">
            <v>VERGARA GONZALEZ DIANA PATRICIA</v>
          </cell>
          <cell r="AL22" t="str">
            <v>Cédula No.</v>
          </cell>
          <cell r="AM22">
            <v>32109086</v>
          </cell>
          <cell r="AN22">
            <v>47200</v>
          </cell>
          <cell r="AO22" t="str">
            <v>433360567</v>
          </cell>
          <cell r="AP22" t="str">
            <v>Ahorro</v>
          </cell>
          <cell r="AQ22" t="str">
            <v>BANCO DE BOGOTA S. A.</v>
          </cell>
          <cell r="AR22" t="str">
            <v>Activa</v>
          </cell>
          <cell r="AS22"/>
          <cell r="AT22"/>
          <cell r="AU22" t="str">
            <v>DIANA PATRICIA VERGARA GONZALEZ</v>
          </cell>
          <cell r="AV22" t="str">
            <v>CINCO MILLONES OCHOCIENTOS NOVENTA Y NUEVE MIL NOVECIENTOS TREINTA Y OCHO PESOS MCTE.</v>
          </cell>
          <cell r="AW22" t="str">
            <v>CINCO MILLONES OCHOCIENTOS NOVENTA Y NUEVE MIL NOVECIENTOS TREINTA Y OCHO PESOS MCTE.</v>
          </cell>
          <cell r="AX22" t="str">
            <v>CINCO MILLONES OCHOCIENTOS NOVENTA Y NUEVE MIL NOVECIENTOS TREINTA Y OCHO PESOS MCTE.</v>
          </cell>
          <cell r="AY22">
            <v>58999</v>
          </cell>
          <cell r="AZ22">
            <v>5840939</v>
          </cell>
          <cell r="BA22" t="str">
            <v>CINCO MILLONES OCHOCIENTOS CUARENTA MIL NOVECIENTOS TREINTA Y NUEVE PESOS MCTE.</v>
          </cell>
          <cell r="BB22" t="str">
            <v>CINCUENTA Y OCHO MIL NOVECIENTOS NOVENTA Y NUEVE PESOS MCTE.</v>
          </cell>
          <cell r="BC22" t="str">
            <v>CIENTO SESENTA MIL TREINTA Y CINCO PESOS MCTE.</v>
          </cell>
          <cell r="BD22" t="str">
            <v>cuarenta y ocho</v>
          </cell>
          <cell r="BE22" t="str">
            <v xml:space="preserve"> cuotas mensuales</v>
          </cell>
          <cell r="BF22" t="str">
            <v>cuarenta y ocho (48) cuotas mensuales y sucesivas</v>
          </cell>
          <cell r="BG22" t="str">
            <v>HOGAR</v>
          </cell>
          <cell r="BH22" t="str">
            <v xml:space="preserve"> al mes siguiente del desembolso </v>
          </cell>
          <cell r="BI22" t="str">
            <v>mensual</v>
          </cell>
          <cell r="BJ22" t="str">
            <v xml:space="preserve">al mes siguiente del desembolso </v>
          </cell>
          <cell r="BK22" t="str">
            <v/>
          </cell>
          <cell r="BL22" t="e">
            <v>#N/A</v>
          </cell>
          <cell r="BM22" t="e">
            <v>#N/A</v>
          </cell>
          <cell r="BN22" t="e">
            <v>#N/A</v>
          </cell>
          <cell r="BO22" t="e">
            <v>#N/A</v>
          </cell>
          <cell r="BP22" t="e">
            <v>#N/A</v>
          </cell>
          <cell r="BQ22" t="e">
            <v>#N/A</v>
          </cell>
          <cell r="BR22" t="e">
            <v>#N/A</v>
          </cell>
          <cell r="BS22" t="e">
            <v>#N/A</v>
          </cell>
          <cell r="BT22" t="str">
            <v>Primera</v>
          </cell>
          <cell r="BU22" t="str">
            <v>Contraloria General de la República</v>
          </cell>
          <cell r="BV22"/>
          <cell r="BW22"/>
          <cell r="BX22"/>
          <cell r="BY22"/>
          <cell r="BZ22"/>
          <cell r="CA22"/>
          <cell r="CB22"/>
          <cell r="CC22"/>
        </row>
        <row r="23">
          <cell r="C23">
            <v>18817</v>
          </cell>
          <cell r="D23" t="str">
            <v>Entregado para Giro</v>
          </cell>
          <cell r="E23" t="str">
            <v>HOGAR</v>
          </cell>
          <cell r="F23"/>
          <cell r="G23">
            <v>1</v>
          </cell>
          <cell r="H23">
            <v>44967</v>
          </cell>
          <cell r="I23">
            <v>92127430</v>
          </cell>
          <cell r="J23" t="str">
            <v>ALVAREZ CARDOZA ELVER MIGUEL</v>
          </cell>
          <cell r="K23" t="str">
            <v>Secretaria (O) - Grado 04</v>
          </cell>
          <cell r="L23" t="str">
            <v>Bogotá D.C.</v>
          </cell>
          <cell r="M23">
            <v>13600000</v>
          </cell>
          <cell r="N23">
            <v>13600000</v>
          </cell>
          <cell r="O23">
            <v>0</v>
          </cell>
          <cell r="P23">
            <v>44971</v>
          </cell>
          <cell r="Q23" t="str">
            <v>José Bayona Avendaño</v>
          </cell>
          <cell r="R23" t="e">
            <v>#N/A</v>
          </cell>
          <cell r="S23"/>
          <cell r="T23"/>
          <cell r="U23" t="str">
            <v>Señora</v>
          </cell>
          <cell r="V23" t="str">
            <v>ELVER MIGUEL ALVAREZ CARDOZA</v>
          </cell>
          <cell r="W23">
            <v>3652162</v>
          </cell>
          <cell r="X23">
            <v>12.9</v>
          </cell>
          <cell r="Y23">
            <v>1</v>
          </cell>
          <cell r="Z23">
            <v>12.9</v>
          </cell>
          <cell r="AA23">
            <v>0</v>
          </cell>
          <cell r="AB23">
            <v>367193</v>
          </cell>
          <cell r="AC23">
            <v>22</v>
          </cell>
          <cell r="AD23"/>
          <cell r="AE23">
            <v>48</v>
          </cell>
          <cell r="AF23"/>
          <cell r="AG23"/>
          <cell r="AH23"/>
          <cell r="AI23"/>
          <cell r="AJ23"/>
          <cell r="AK23" t="str">
            <v>ALVAREZ CARDOZA ELVER MIGUEL</v>
          </cell>
          <cell r="AL23" t="str">
            <v>Cédula No.</v>
          </cell>
          <cell r="AM23">
            <v>92127430</v>
          </cell>
          <cell r="AN23">
            <v>108800</v>
          </cell>
          <cell r="AO23" t="str">
            <v>0790000200265839</v>
          </cell>
          <cell r="AP23" t="str">
            <v>Ahorro</v>
          </cell>
          <cell r="AQ23" t="str">
            <v>BANCO BILBAO VIZCAYA ARGENTARIA COLOMBIA S.A. BBVA</v>
          </cell>
          <cell r="AR23" t="str">
            <v>Activa</v>
          </cell>
          <cell r="AS23"/>
          <cell r="AT23"/>
          <cell r="AU23" t="str">
            <v>ELVER MIGUEL ALVAREZ CARDOZA</v>
          </cell>
          <cell r="AV23" t="str">
            <v>TRECE MILLONES SEISCIENTOS MIL PESOS MCTE.</v>
          </cell>
          <cell r="AW23" t="str">
            <v>TRECE MILLONES SEISCIENTOS MIL PESOS MCTE.</v>
          </cell>
          <cell r="AX23" t="str">
            <v>TRECE MILLONES SEISCIENTOS MIL PESOS MCTE.</v>
          </cell>
          <cell r="AY23">
            <v>136000</v>
          </cell>
          <cell r="AZ23">
            <v>13464000</v>
          </cell>
          <cell r="BA23" t="str">
            <v>TRECE MILLONES CUATROCIENTOS SESENTA Y CUATRO MIL PESOS MCTE.</v>
          </cell>
          <cell r="BB23" t="str">
            <v>CIENTO TREINTA Y SEIS MIL PESOS MCTE.</v>
          </cell>
          <cell r="BC23" t="str">
            <v>TRESCIENTOS SESENTA Y SIETE MIL CIENTO NOVENTA Y TRES PESOS MCTE.</v>
          </cell>
          <cell r="BD23" t="str">
            <v>cuarenta y ocho</v>
          </cell>
          <cell r="BE23" t="str">
            <v xml:space="preserve"> cuotas mensuales</v>
          </cell>
          <cell r="BF23" t="str">
            <v>cuarenta y ocho (48) cuotas mensuales y sucesivas</v>
          </cell>
          <cell r="BG23" t="str">
            <v>HOGAR</v>
          </cell>
          <cell r="BH23" t="str">
            <v xml:space="preserve"> al mes siguiente del desembolso </v>
          </cell>
          <cell r="BI23" t="str">
            <v>mensual</v>
          </cell>
          <cell r="BJ23" t="str">
            <v xml:space="preserve">al mes siguiente del desembolso </v>
          </cell>
          <cell r="BK23" t="str">
            <v/>
          </cell>
          <cell r="BL23" t="e">
            <v>#N/A</v>
          </cell>
          <cell r="BM23" t="e">
            <v>#N/A</v>
          </cell>
          <cell r="BN23" t="e">
            <v>#N/A</v>
          </cell>
          <cell r="BO23" t="e">
            <v>#N/A</v>
          </cell>
          <cell r="BP23" t="e">
            <v>#N/A</v>
          </cell>
          <cell r="BQ23" t="e">
            <v>#N/A</v>
          </cell>
          <cell r="BR23" t="e">
            <v>#N/A</v>
          </cell>
          <cell r="BS23" t="e">
            <v>#N/A</v>
          </cell>
          <cell r="BT23" t="str">
            <v>Primera</v>
          </cell>
          <cell r="BU23" t="str">
            <v>Contraloria General de la República</v>
          </cell>
          <cell r="BV23"/>
          <cell r="BW23"/>
          <cell r="BX23"/>
          <cell r="BY23"/>
          <cell r="BZ23"/>
          <cell r="CA23"/>
          <cell r="CB23"/>
          <cell r="CC23"/>
        </row>
        <row r="24">
          <cell r="C24">
            <v>18818</v>
          </cell>
          <cell r="D24" t="str">
            <v>Entregado para Giro</v>
          </cell>
          <cell r="E24" t="str">
            <v>HOGAR</v>
          </cell>
          <cell r="F24"/>
          <cell r="G24">
            <v>1</v>
          </cell>
          <cell r="H24">
            <v>44967</v>
          </cell>
          <cell r="I24">
            <v>10301408</v>
          </cell>
          <cell r="J24" t="str">
            <v>ZAPATA TRULLO WILLIAN ANDRES</v>
          </cell>
          <cell r="K24" t="str">
            <v>Profesional Universitario - Grado 01</v>
          </cell>
          <cell r="L24" t="str">
            <v>Bogotá D.C.</v>
          </cell>
          <cell r="M24">
            <v>9018800</v>
          </cell>
          <cell r="N24">
            <v>9018800</v>
          </cell>
          <cell r="O24">
            <v>0</v>
          </cell>
          <cell r="P24">
            <v>44971</v>
          </cell>
          <cell r="Q24" t="str">
            <v>José Bayona Avendaño</v>
          </cell>
          <cell r="R24" t="e">
            <v>#N/A</v>
          </cell>
          <cell r="S24"/>
          <cell r="T24"/>
          <cell r="U24" t="str">
            <v>Señor</v>
          </cell>
          <cell r="V24" t="str">
            <v>WILLIAN ANDRES ZAPATA TRULLO</v>
          </cell>
          <cell r="W24">
            <v>5553106</v>
          </cell>
          <cell r="X24">
            <v>13.15</v>
          </cell>
          <cell r="Y24">
            <v>1</v>
          </cell>
          <cell r="Z24">
            <v>13.15</v>
          </cell>
          <cell r="AA24">
            <v>0</v>
          </cell>
          <cell r="AB24">
            <v>556699</v>
          </cell>
          <cell r="AC24">
            <v>23</v>
          </cell>
          <cell r="AD24"/>
          <cell r="AE24">
            <v>18</v>
          </cell>
          <cell r="AF24"/>
          <cell r="AG24"/>
          <cell r="AH24"/>
          <cell r="AI24"/>
          <cell r="AJ24"/>
          <cell r="AK24" t="str">
            <v>ZAPATA TRULLO WILLIAN ANDRES</v>
          </cell>
          <cell r="AL24" t="str">
            <v>Cédula No.</v>
          </cell>
          <cell r="AM24">
            <v>10301408</v>
          </cell>
          <cell r="AN24">
            <v>27056</v>
          </cell>
          <cell r="AO24" t="str">
            <v>0550008700464673</v>
          </cell>
          <cell r="AP24" t="str">
            <v>Ahorro</v>
          </cell>
          <cell r="AQ24" t="str">
            <v>BANCO DAVIVIENDA S.A.</v>
          </cell>
          <cell r="AR24" t="str">
            <v>Activa</v>
          </cell>
          <cell r="AS24"/>
          <cell r="AT24"/>
          <cell r="AU24" t="str">
            <v>WILLIAN ANDRES ZAPATA TRULLO</v>
          </cell>
          <cell r="AV24" t="str">
            <v>NUEVE MILLONES DIECIOCHO MIL OCHOCIENTOS PESOS MCTE.</v>
          </cell>
          <cell r="AW24" t="str">
            <v>NUEVE MILLONES DIECIOCHO MIL OCHOCIENTOS PESOS MCTE.</v>
          </cell>
          <cell r="AX24" t="str">
            <v>NUEVE MILLONES DIECIOCHO MIL OCHOCIENTOS PESOS MCTE.</v>
          </cell>
          <cell r="AY24">
            <v>90188</v>
          </cell>
          <cell r="AZ24">
            <v>8928612</v>
          </cell>
          <cell r="BA24" t="str">
            <v>OCHO MILLONES NOVECIENTOS VEINTIOCHO MIL SEISCIENTOS DOCE PESOS MCTE.</v>
          </cell>
          <cell r="BB24" t="str">
            <v>NOVENTA MIL CIENTO OCHENTA Y OCHO PESOS MCTE.</v>
          </cell>
          <cell r="BC24" t="str">
            <v>QUINIENTOS CINCUENTA Y SEIS MIL SEISCIENTOS NOVENTA Y NUEVE PESOS MCTE.</v>
          </cell>
          <cell r="BD24" t="str">
            <v>dieciocho</v>
          </cell>
          <cell r="BE24" t="str">
            <v xml:space="preserve"> cuotas mensuales</v>
          </cell>
          <cell r="BF24" t="str">
            <v>dieciocho (18) cuotas mensuales y sucesivas</v>
          </cell>
          <cell r="BG24" t="str">
            <v>HOGAR</v>
          </cell>
          <cell r="BH24" t="str">
            <v xml:space="preserve"> al mes siguiente del desembolso </v>
          </cell>
          <cell r="BI24" t="str">
            <v>mensual</v>
          </cell>
          <cell r="BJ24" t="str">
            <v xml:space="preserve">al mes siguiente del desembolso </v>
          </cell>
          <cell r="BK24" t="str">
            <v/>
          </cell>
          <cell r="BL24" t="e">
            <v>#N/A</v>
          </cell>
          <cell r="BM24" t="e">
            <v>#N/A</v>
          </cell>
          <cell r="BN24" t="e">
            <v>#N/A</v>
          </cell>
          <cell r="BO24" t="e">
            <v>#N/A</v>
          </cell>
          <cell r="BP24" t="e">
            <v>#N/A</v>
          </cell>
          <cell r="BQ24" t="e">
            <v>#N/A</v>
          </cell>
          <cell r="BR24" t="e">
            <v>#N/A</v>
          </cell>
          <cell r="BS24" t="e">
            <v>#N/A</v>
          </cell>
          <cell r="BT24" t="str">
            <v>Primera</v>
          </cell>
          <cell r="BU24" t="str">
            <v>Contraloria General de la República</v>
          </cell>
          <cell r="BV24"/>
          <cell r="BW24"/>
          <cell r="BX24"/>
          <cell r="BY24"/>
          <cell r="BZ24"/>
          <cell r="CA24"/>
          <cell r="CB24"/>
          <cell r="CC24"/>
        </row>
        <row r="25">
          <cell r="C25">
            <v>18822</v>
          </cell>
          <cell r="D25" t="str">
            <v>Entregado para Giro</v>
          </cell>
          <cell r="E25" t="str">
            <v>HOGAR</v>
          </cell>
          <cell r="F25"/>
          <cell r="G25">
            <v>1</v>
          </cell>
          <cell r="H25">
            <v>44967</v>
          </cell>
          <cell r="I25">
            <v>73559409</v>
          </cell>
          <cell r="J25" t="str">
            <v>CASTILLA BARRAZA ANTONIO MANUEL</v>
          </cell>
          <cell r="K25" t="str">
            <v>Auxiliar Operativo - Grado 01</v>
          </cell>
          <cell r="L25" t="str">
            <v>Cartagena - Bolivar</v>
          </cell>
          <cell r="M25">
            <v>10354700</v>
          </cell>
          <cell r="N25">
            <v>10354700</v>
          </cell>
          <cell r="O25">
            <v>0</v>
          </cell>
          <cell r="P25">
            <v>44971</v>
          </cell>
          <cell r="Q25" t="str">
            <v>José Bayona Avendaño</v>
          </cell>
          <cell r="R25" t="e">
            <v>#N/A</v>
          </cell>
          <cell r="S25"/>
          <cell r="T25"/>
          <cell r="U25" t="str">
            <v>Señor</v>
          </cell>
          <cell r="V25" t="str">
            <v>ANTONIO MANUEL CASTILLA BARRAZA</v>
          </cell>
          <cell r="W25">
            <v>2294679</v>
          </cell>
          <cell r="X25">
            <v>12.64</v>
          </cell>
          <cell r="Y25">
            <v>1</v>
          </cell>
          <cell r="Z25">
            <v>12.64</v>
          </cell>
          <cell r="AA25">
            <v>0</v>
          </cell>
          <cell r="AB25">
            <v>278275</v>
          </cell>
          <cell r="AC25">
            <v>24</v>
          </cell>
          <cell r="AD25"/>
          <cell r="AE25">
            <v>48</v>
          </cell>
          <cell r="AF25"/>
          <cell r="AG25"/>
          <cell r="AH25"/>
          <cell r="AI25"/>
          <cell r="AJ25"/>
          <cell r="AK25" t="str">
            <v>CASTILLA BARRAZA ANTONIO MANUEL</v>
          </cell>
          <cell r="AL25" t="str">
            <v>Cédula No.</v>
          </cell>
          <cell r="AM25">
            <v>73559409</v>
          </cell>
          <cell r="AN25">
            <v>82838</v>
          </cell>
          <cell r="AO25" t="str">
            <v>0656237427</v>
          </cell>
          <cell r="AP25" t="str">
            <v>Ahorro</v>
          </cell>
          <cell r="AQ25" t="str">
            <v>BANCO DAVIVIENDA S.A.</v>
          </cell>
          <cell r="AR25" t="str">
            <v>Crear cuenta</v>
          </cell>
          <cell r="AS25"/>
          <cell r="AT25"/>
          <cell r="AU25" t="str">
            <v>ANTONIO MANUEL CASTILLA BARRAZA</v>
          </cell>
          <cell r="AV25" t="str">
            <v>DIEZ MILLONES TRESCIENTOS CINCUENTA Y CUATRO MIL SETECIENTOS PESOS MCTE.</v>
          </cell>
          <cell r="AW25" t="str">
            <v>DIEZ MILLONES TRESCIENTOS CINCUENTA Y CUATRO MIL SETECIENTOS PESOS MCTE.</v>
          </cell>
          <cell r="AX25" t="str">
            <v>DIEZ MILLONES TRESCIENTOS CINCUENTA Y CUATRO MIL SETECIENTOS PESOS MCTE.</v>
          </cell>
          <cell r="AY25">
            <v>103547</v>
          </cell>
          <cell r="AZ25">
            <v>10251153</v>
          </cell>
          <cell r="BA25" t="str">
            <v>DIEZ MILLONES DOSCIENTOS CINCUENTA Y UN MIL CIENTO CINCUENTA Y TRES PESOS MCTE.</v>
          </cell>
          <cell r="BB25" t="str">
            <v>CIENTO TRES MIL QUINIENTOS CUARENTA Y SIETE PESOS MCTE.</v>
          </cell>
          <cell r="BC25" t="str">
            <v>DOSCIENTOS SETENTA Y OCHO MIL DOSCIENTOS SETENTA Y CINCO PESOS MCTE.</v>
          </cell>
          <cell r="BD25" t="str">
            <v>cuarenta y ocho</v>
          </cell>
          <cell r="BE25" t="str">
            <v xml:space="preserve"> cuotas mensuales</v>
          </cell>
          <cell r="BF25" t="str">
            <v>cuarenta y ocho (48) cuotas mensuales y sucesivas</v>
          </cell>
          <cell r="BG25" t="str">
            <v>HOGAR</v>
          </cell>
          <cell r="BH25" t="str">
            <v xml:space="preserve"> al mes siguiente del desembolso </v>
          </cell>
          <cell r="BI25" t="str">
            <v>mensual</v>
          </cell>
          <cell r="BJ25" t="str">
            <v xml:space="preserve">al mes siguiente del desembolso </v>
          </cell>
          <cell r="BK25" t="str">
            <v/>
          </cell>
          <cell r="BL25" t="e">
            <v>#N/A</v>
          </cell>
          <cell r="BM25" t="e">
            <v>#N/A</v>
          </cell>
          <cell r="BN25" t="e">
            <v>#N/A</v>
          </cell>
          <cell r="BO25" t="e">
            <v>#N/A</v>
          </cell>
          <cell r="BP25" t="e">
            <v>#N/A</v>
          </cell>
          <cell r="BQ25" t="e">
            <v>#N/A</v>
          </cell>
          <cell r="BR25" t="e">
            <v>#N/A</v>
          </cell>
          <cell r="BS25" t="e">
            <v>#N/A</v>
          </cell>
          <cell r="BT25" t="str">
            <v>Primera</v>
          </cell>
          <cell r="BU25" t="str">
            <v>Contraloria General de la República</v>
          </cell>
          <cell r="BV25"/>
          <cell r="BW25"/>
          <cell r="BX25"/>
          <cell r="BY25"/>
          <cell r="BZ25"/>
          <cell r="CA25"/>
          <cell r="CB25"/>
          <cell r="CC25"/>
        </row>
        <row r="26">
          <cell r="C26">
            <v>18823</v>
          </cell>
          <cell r="D26" t="str">
            <v>Entregado para Giro</v>
          </cell>
          <cell r="E26" t="str">
            <v>HOGAR</v>
          </cell>
          <cell r="F26"/>
          <cell r="G26">
            <v>1</v>
          </cell>
          <cell r="H26">
            <v>44967</v>
          </cell>
          <cell r="I26">
            <v>53122777</v>
          </cell>
          <cell r="J26" t="str">
            <v>PARRA SEPULVEDA DIANA MARCELA</v>
          </cell>
          <cell r="K26" t="str">
            <v>Profesional Universitario - Grado 01</v>
          </cell>
          <cell r="L26" t="str">
            <v>Bogotá D.C.</v>
          </cell>
          <cell r="M26">
            <v>23432000.000000019</v>
          </cell>
          <cell r="N26">
            <v>23432000.000000019</v>
          </cell>
          <cell r="O26">
            <v>0</v>
          </cell>
          <cell r="P26">
            <v>44971</v>
          </cell>
          <cell r="Q26" t="str">
            <v>José Bayona Avendaño</v>
          </cell>
          <cell r="R26" t="e">
            <v>#N/A</v>
          </cell>
          <cell r="S26"/>
          <cell r="T26"/>
          <cell r="U26" t="str">
            <v>Señora</v>
          </cell>
          <cell r="V26" t="str">
            <v>DIANA MARCELA PARRA SEPULVEDA</v>
          </cell>
          <cell r="W26">
            <v>5553106</v>
          </cell>
          <cell r="X26">
            <v>13.15</v>
          </cell>
          <cell r="Y26">
            <v>1</v>
          </cell>
          <cell r="Z26">
            <v>13.15</v>
          </cell>
          <cell r="AA26">
            <v>0</v>
          </cell>
          <cell r="AB26">
            <v>635587</v>
          </cell>
          <cell r="AC26">
            <v>25</v>
          </cell>
          <cell r="AD26"/>
          <cell r="AE26">
            <v>48</v>
          </cell>
          <cell r="AF26"/>
          <cell r="AG26"/>
          <cell r="AH26"/>
          <cell r="AI26"/>
          <cell r="AJ26"/>
          <cell r="AK26" t="str">
            <v>PARRA SEPULVEDA DIANA MARCELA</v>
          </cell>
          <cell r="AL26" t="str">
            <v>Cédula No.</v>
          </cell>
          <cell r="AM26">
            <v>53122777</v>
          </cell>
          <cell r="AN26">
            <v>187456</v>
          </cell>
          <cell r="AO26" t="str">
            <v>04822200678</v>
          </cell>
          <cell r="AP26" t="str">
            <v>Ahorro</v>
          </cell>
          <cell r="AQ26" t="str">
            <v>BANCOLOMBIA S.A.</v>
          </cell>
          <cell r="AR26" t="str">
            <v>Activa</v>
          </cell>
          <cell r="AS26"/>
          <cell r="AT26"/>
          <cell r="AU26" t="str">
            <v>DIANA MARCELA PARRA SEPULVEDA</v>
          </cell>
          <cell r="AV26" t="str">
            <v>VEINTITRÉS MILLONES CUATROCIENTOS TREINTA Y DOS MIL PESOS MCTE.</v>
          </cell>
          <cell r="AW26" t="str">
            <v>VEINTITRÉS MILLONES CUATROCIENTOS TREINTA Y DOS MIL PESOS MCTE.</v>
          </cell>
          <cell r="AX26" t="str">
            <v>VEINTITRÉS MILLONES CUATROCIENTOS TREINTA Y DOS MIL PESOS MCTE.</v>
          </cell>
          <cell r="AY26">
            <v>234320</v>
          </cell>
          <cell r="AZ26">
            <v>23197680.000000019</v>
          </cell>
          <cell r="BA26" t="str">
            <v>VEINTITRÉS MILLONES CIENTO NOVENTA Y SIETE MIL SEISCIENTOS OCHENTA PESOS MCTE.</v>
          </cell>
          <cell r="BB26" t="str">
            <v>DOSCIENTOS TREINTA Y CUATRO MIL TRESCIENTOS VEINTE PESOS MCTE.</v>
          </cell>
          <cell r="BC26" t="str">
            <v>SEISCIENTOS TREINTA Y CINCO MIL QUINIENTOS OCHENTA Y SIETE PESOS MCTE.</v>
          </cell>
          <cell r="BD26" t="str">
            <v>cuarenta y ocho</v>
          </cell>
          <cell r="BE26" t="str">
            <v xml:space="preserve"> cuotas mensuales</v>
          </cell>
          <cell r="BF26" t="str">
            <v>cuarenta y ocho (48) cuotas mensuales y sucesivas</v>
          </cell>
          <cell r="BG26" t="str">
            <v>HOGAR</v>
          </cell>
          <cell r="BH26" t="str">
            <v xml:space="preserve"> al mes siguiente del desembolso </v>
          </cell>
          <cell r="BI26" t="str">
            <v>mensual</v>
          </cell>
          <cell r="BJ26" t="str">
            <v xml:space="preserve">al mes siguiente del desembolso </v>
          </cell>
          <cell r="BK26" t="str">
            <v/>
          </cell>
          <cell r="BL26" t="e">
            <v>#N/A</v>
          </cell>
          <cell r="BM26" t="e">
            <v>#N/A</v>
          </cell>
          <cell r="BN26" t="e">
            <v>#N/A</v>
          </cell>
          <cell r="BO26" t="e">
            <v>#N/A</v>
          </cell>
          <cell r="BP26" t="e">
            <v>#N/A</v>
          </cell>
          <cell r="BQ26" t="e">
            <v>#N/A</v>
          </cell>
          <cell r="BR26" t="e">
            <v>#N/A</v>
          </cell>
          <cell r="BS26" t="e">
            <v>#N/A</v>
          </cell>
          <cell r="BT26" t="str">
            <v>Segunda</v>
          </cell>
          <cell r="BU26" t="str">
            <v>Contraloria General de la República</v>
          </cell>
          <cell r="BV26"/>
          <cell r="BW26"/>
          <cell r="BX26"/>
          <cell r="BY26"/>
          <cell r="BZ26"/>
          <cell r="CA26"/>
          <cell r="CB26"/>
          <cell r="CC26"/>
        </row>
        <row r="27">
          <cell r="C27">
            <v>18824</v>
          </cell>
          <cell r="D27" t="str">
            <v>Entregado para Giro</v>
          </cell>
          <cell r="E27" t="str">
            <v>HOGAR</v>
          </cell>
          <cell r="F27"/>
          <cell r="G27">
            <v>1</v>
          </cell>
          <cell r="H27">
            <v>44967</v>
          </cell>
          <cell r="I27">
            <v>52088489</v>
          </cell>
          <cell r="J27" t="str">
            <v>PÉREZ GRIMALDOS MARÍA ANGELICA</v>
          </cell>
          <cell r="K27" t="str">
            <v>Profesional Universitario - Grado 02</v>
          </cell>
          <cell r="L27" t="str">
            <v>Bogotá D.C.</v>
          </cell>
          <cell r="M27">
            <v>24128000.000000022</v>
          </cell>
          <cell r="N27">
            <v>24128000.000000022</v>
          </cell>
          <cell r="O27">
            <v>0</v>
          </cell>
          <cell r="P27">
            <v>44971</v>
          </cell>
          <cell r="Q27" t="str">
            <v>José Bayona Avendaño</v>
          </cell>
          <cell r="R27" t="e">
            <v>#N/A</v>
          </cell>
          <cell r="S27"/>
          <cell r="T27"/>
          <cell r="U27" t="str">
            <v>Señora</v>
          </cell>
          <cell r="V27" t="str">
            <v>MARÍA ANGELICA PÉREZ GRIMALDOS</v>
          </cell>
          <cell r="W27">
            <v>6597926</v>
          </cell>
          <cell r="X27">
            <v>13.15</v>
          </cell>
          <cell r="Y27">
            <v>1</v>
          </cell>
          <cell r="Z27">
            <v>13.15</v>
          </cell>
          <cell r="AA27">
            <v>0</v>
          </cell>
          <cell r="AB27">
            <v>654466</v>
          </cell>
          <cell r="AC27">
            <v>26</v>
          </cell>
          <cell r="AD27"/>
          <cell r="AE27">
            <v>48</v>
          </cell>
          <cell r="AF27"/>
          <cell r="AG27"/>
          <cell r="AH27"/>
          <cell r="AI27"/>
          <cell r="AJ27"/>
          <cell r="AK27" t="str">
            <v>PÉREZ GRIMALDOS MARÍA ANGELICA</v>
          </cell>
          <cell r="AL27" t="str">
            <v>Cédula No.</v>
          </cell>
          <cell r="AM27">
            <v>52088489</v>
          </cell>
          <cell r="AN27">
            <v>193024</v>
          </cell>
          <cell r="AO27" t="str">
            <v>008870332510</v>
          </cell>
          <cell r="AP27" t="str">
            <v>Ahorro</v>
          </cell>
          <cell r="AQ27" t="str">
            <v>BANCO DAVIVIENDA S.A.</v>
          </cell>
          <cell r="AR27" t="str">
            <v>Vencida</v>
          </cell>
          <cell r="AS27"/>
          <cell r="AT27"/>
          <cell r="AU27" t="str">
            <v>MARÍA ANGELICA PÉREZ GRIMALDOS</v>
          </cell>
          <cell r="AV27" t="str">
            <v>VEINTICUATRO MILLONES CIENTO VEINTIOCHO MIL PESOS MCTE.</v>
          </cell>
          <cell r="AW27" t="str">
            <v>VEINTICUATRO MILLONES CIENTO VEINTIOCHO MIL PESOS MCTE.</v>
          </cell>
          <cell r="AX27" t="str">
            <v>VEINTICUATRO MILLONES CIENTO VEINTIOCHO MIL PESOS MCTE.</v>
          </cell>
          <cell r="AY27">
            <v>241280</v>
          </cell>
          <cell r="AZ27">
            <v>23886720.000000022</v>
          </cell>
          <cell r="BA27" t="str">
            <v>VEINTITRÉS MILLONES OCHOCIENTOS OCHENTA Y SEIS MIL SETECIENTOS VEINTE PESOS MCTE.</v>
          </cell>
          <cell r="BB27" t="str">
            <v>DOSCIENTOS CUARENTA Y UN MIL DOSCIENTOS OCHENTA PESOS MCTE.</v>
          </cell>
          <cell r="BC27" t="str">
            <v>SEISCIENTOS CINCUENTA Y CUATRO MIL CUATROCIENTOS SESENTA Y SEIS PESOS MCTE.</v>
          </cell>
          <cell r="BD27" t="str">
            <v>cuarenta y ocho</v>
          </cell>
          <cell r="BE27" t="str">
            <v xml:space="preserve"> cuotas mensuales</v>
          </cell>
          <cell r="BF27" t="str">
            <v>cuarenta y ocho (48) cuotas mensuales y sucesivas</v>
          </cell>
          <cell r="BG27" t="str">
            <v>HOGAR</v>
          </cell>
          <cell r="BH27" t="str">
            <v xml:space="preserve"> al mes siguiente del desembolso </v>
          </cell>
          <cell r="BI27" t="str">
            <v>mensual</v>
          </cell>
          <cell r="BJ27" t="str">
            <v xml:space="preserve">al mes siguiente del desembolso </v>
          </cell>
          <cell r="BK27" t="str">
            <v/>
          </cell>
          <cell r="BL27" t="e">
            <v>#N/A</v>
          </cell>
          <cell r="BM27" t="e">
            <v>#N/A</v>
          </cell>
          <cell r="BN27" t="e">
            <v>#N/A</v>
          </cell>
          <cell r="BO27" t="e">
            <v>#N/A</v>
          </cell>
          <cell r="BP27" t="e">
            <v>#N/A</v>
          </cell>
          <cell r="BQ27" t="e">
            <v>#N/A</v>
          </cell>
          <cell r="BR27" t="e">
            <v>#N/A</v>
          </cell>
          <cell r="BS27" t="e">
            <v>#N/A</v>
          </cell>
          <cell r="BT27" t="str">
            <v>Segunda</v>
          </cell>
          <cell r="BU27" t="str">
            <v>Contraloria General de la República</v>
          </cell>
          <cell r="BV27"/>
          <cell r="BW27"/>
          <cell r="BX27"/>
          <cell r="BY27"/>
          <cell r="BZ27"/>
          <cell r="CA27"/>
          <cell r="CB27"/>
          <cell r="CC27"/>
        </row>
        <row r="28">
          <cell r="C28">
            <v>18825</v>
          </cell>
          <cell r="D28" t="str">
            <v>Entregado para Giro</v>
          </cell>
          <cell r="E28" t="str">
            <v>HOGAR</v>
          </cell>
          <cell r="F28"/>
          <cell r="G28">
            <v>1</v>
          </cell>
          <cell r="H28">
            <v>44967</v>
          </cell>
          <cell r="I28">
            <v>1014192841</v>
          </cell>
          <cell r="J28" t="str">
            <v>CHAVES JIMÉNEZ JHON JAIRO</v>
          </cell>
          <cell r="K28" t="str">
            <v>Técnico Administrativo 18</v>
          </cell>
          <cell r="L28" t="str">
            <v>Bogota D.C.</v>
          </cell>
          <cell r="M28">
            <v>19069100</v>
          </cell>
          <cell r="N28">
            <v>19069100</v>
          </cell>
          <cell r="O28">
            <v>0</v>
          </cell>
          <cell r="P28">
            <v>44971</v>
          </cell>
          <cell r="Q28" t="str">
            <v>José Bayona Avendaño</v>
          </cell>
          <cell r="R28" t="e">
            <v>#N/A</v>
          </cell>
          <cell r="S28"/>
          <cell r="T28"/>
          <cell r="U28" t="str">
            <v>Señor</v>
          </cell>
          <cell r="V28" t="str">
            <v>CHAVES JIMÉNEZ JHON JAIRO</v>
          </cell>
          <cell r="W28">
            <v>3291615</v>
          </cell>
          <cell r="X28">
            <v>12.9</v>
          </cell>
          <cell r="Y28">
            <v>1</v>
          </cell>
          <cell r="Z28">
            <v>12.9</v>
          </cell>
          <cell r="AA28">
            <v>0</v>
          </cell>
          <cell r="AB28">
            <v>514856</v>
          </cell>
          <cell r="AC28">
            <v>27</v>
          </cell>
          <cell r="AD28"/>
          <cell r="AE28">
            <v>48</v>
          </cell>
          <cell r="AF28"/>
          <cell r="AG28"/>
          <cell r="AH28"/>
          <cell r="AI28"/>
          <cell r="AJ28"/>
          <cell r="AK28" t="str">
            <v>CHAVES JIMÉNEZ JHON JAIRO</v>
          </cell>
          <cell r="AL28" t="str">
            <v>Cédula No.</v>
          </cell>
          <cell r="AM28">
            <v>1014192841</v>
          </cell>
          <cell r="AN28">
            <v>152553</v>
          </cell>
          <cell r="AO28" t="str">
            <v>69848085111</v>
          </cell>
          <cell r="AP28" t="str">
            <v>Ahorro</v>
          </cell>
          <cell r="AQ28" t="str">
            <v>BANCOLOMBIA S.A.</v>
          </cell>
          <cell r="AR28" t="str">
            <v>Activa</v>
          </cell>
          <cell r="AS28" t="str">
            <v xml:space="preserve">ANGIE KRISLAYNE VERGARA RIVERA  </v>
          </cell>
          <cell r="AT28">
            <v>52768177</v>
          </cell>
          <cell r="AU28" t="str">
            <v xml:space="preserve">CHAVES JIMÉNEZ JHON JAIRO y ANGIE KRISLAYNE VERGARA RIVERA  </v>
          </cell>
          <cell r="AV28" t="str">
            <v>DIECINUEVE MILLONES SESENTA Y NUEVE MIL CIEN PESOS MCTE.</v>
          </cell>
          <cell r="AW28" t="str">
            <v>DIECINUEVE MILLONES SESENTA Y NUEVE MIL CIEN PESOS MCTE.</v>
          </cell>
          <cell r="AX28" t="str">
            <v>DIECINUEVE MILLONES SESENTA Y NUEVE MIL CIEN PESOS MCTE.</v>
          </cell>
          <cell r="AY28">
            <v>190691</v>
          </cell>
          <cell r="AZ28">
            <v>18878409</v>
          </cell>
          <cell r="BA28" t="str">
            <v>DIECIOCHO MILLONES OCHOCIENTOS SETENTA Y OCHO MIL CUATROCIENTOS NUEVE PESOS MCTE.</v>
          </cell>
          <cell r="BB28" t="str">
            <v>CIENTO NOVENTA MIL SEISCIENTOS NOVENTA Y UN PESOS MCTE.</v>
          </cell>
          <cell r="BC28" t="str">
            <v>QUINIENTOS CATORCE MIL OCHOCIENTOS CINCUENTA Y SEIS PESOS MCTE.</v>
          </cell>
          <cell r="BD28" t="str">
            <v>cuarenta y ocho</v>
          </cell>
          <cell r="BE28" t="str">
            <v xml:space="preserve"> cuotas mensuales</v>
          </cell>
          <cell r="BF28" t="str">
            <v>cuarenta y ocho (48) cuotas mensuales y sucesivas</v>
          </cell>
          <cell r="BG28" t="str">
            <v>HOGAR</v>
          </cell>
          <cell r="BH28" t="str">
            <v xml:space="preserve"> al mes siguiente del desembolso </v>
          </cell>
          <cell r="BI28" t="str">
            <v>mensual</v>
          </cell>
          <cell r="BJ28" t="str">
            <v xml:space="preserve">al mes siguiente del desembolso </v>
          </cell>
          <cell r="BK28" t="str">
            <v/>
          </cell>
          <cell r="BL28" t="e">
            <v>#N/A</v>
          </cell>
          <cell r="BM28" t="e">
            <v>#N/A</v>
          </cell>
          <cell r="BN28" t="e">
            <v>#N/A</v>
          </cell>
          <cell r="BO28" t="e">
            <v>#N/A</v>
          </cell>
          <cell r="BP28" t="e">
            <v>#N/A</v>
          </cell>
          <cell r="BQ28" t="e">
            <v>#N/A</v>
          </cell>
          <cell r="BR28" t="e">
            <v>#N/A</v>
          </cell>
          <cell r="BS28" t="e">
            <v>#N/A</v>
          </cell>
          <cell r="BT28" t="str">
            <v>Segunda</v>
          </cell>
          <cell r="BU28" t="e">
            <v>#REF!</v>
          </cell>
          <cell r="BV28"/>
          <cell r="BW28"/>
          <cell r="BX28"/>
          <cell r="BY28"/>
          <cell r="BZ28"/>
          <cell r="CA28"/>
          <cell r="CB28"/>
          <cell r="CC28"/>
        </row>
        <row r="29">
          <cell r="C29">
            <v>18828</v>
          </cell>
          <cell r="D29" t="str">
            <v>Entregado para Giro</v>
          </cell>
          <cell r="E29" t="str">
            <v>HOGAR</v>
          </cell>
          <cell r="F29"/>
          <cell r="G29">
            <v>1</v>
          </cell>
          <cell r="H29">
            <v>44967</v>
          </cell>
          <cell r="I29">
            <v>12133420</v>
          </cell>
          <cell r="J29" t="str">
            <v>MARROQUIN SANCHEZ OSCAR WILLIAM</v>
          </cell>
          <cell r="K29" t="str">
            <v>Profesional Universitario - Grado 01</v>
          </cell>
          <cell r="L29" t="str">
            <v>Bogotá D.C.</v>
          </cell>
          <cell r="M29">
            <v>11000000</v>
          </cell>
          <cell r="N29">
            <v>11000000</v>
          </cell>
          <cell r="O29">
            <v>0</v>
          </cell>
          <cell r="P29">
            <v>44971</v>
          </cell>
          <cell r="Q29" t="str">
            <v>José Bayona Avendaño</v>
          </cell>
          <cell r="R29" t="e">
            <v>#N/A</v>
          </cell>
          <cell r="S29"/>
          <cell r="T29"/>
          <cell r="U29" t="str">
            <v>Señor</v>
          </cell>
          <cell r="V29" t="str">
            <v>OSCAR WILLIAM MARROQUIN SANCHEZ</v>
          </cell>
          <cell r="W29">
            <v>5553106</v>
          </cell>
          <cell r="X29">
            <v>13.15</v>
          </cell>
          <cell r="Y29">
            <v>1</v>
          </cell>
          <cell r="Z29">
            <v>13.15</v>
          </cell>
          <cell r="AA29">
            <v>0</v>
          </cell>
          <cell r="AB29">
            <v>298373</v>
          </cell>
          <cell r="AC29">
            <v>28</v>
          </cell>
          <cell r="AD29"/>
          <cell r="AE29">
            <v>48</v>
          </cell>
          <cell r="AF29"/>
          <cell r="AG29"/>
          <cell r="AH29"/>
          <cell r="AI29"/>
          <cell r="AJ29"/>
          <cell r="AK29" t="str">
            <v>MARROQUIN SANCHEZ OSCAR WILLIAM</v>
          </cell>
          <cell r="AL29" t="str">
            <v>Cédula No.</v>
          </cell>
          <cell r="AM29">
            <v>12133420</v>
          </cell>
          <cell r="AN29">
            <v>88000</v>
          </cell>
          <cell r="AO29" t="str">
            <v>45529079650</v>
          </cell>
          <cell r="AP29" t="str">
            <v>Ahorro</v>
          </cell>
          <cell r="AQ29" t="str">
            <v>BANCOLOMBIA S.A.</v>
          </cell>
          <cell r="AR29" t="str">
            <v>Crear cuenta</v>
          </cell>
          <cell r="AS29" t="str">
            <v>LILIANA ISABEL CABRERA CHARRY</v>
          </cell>
          <cell r="AT29">
            <v>39787135</v>
          </cell>
          <cell r="AU29" t="str">
            <v>OSCAR WILLIAM MARROQUIN SANCHEZ y LILIANA ISABEL CABRERA CHARRY</v>
          </cell>
          <cell r="AV29" t="str">
            <v>ONCE MILLONES DE PESOS MCTE.</v>
          </cell>
          <cell r="AW29" t="str">
            <v>ONCE MILLONES DE PESOS MCTE.</v>
          </cell>
          <cell r="AX29" t="str">
            <v>ONCE MILLONES DE PESOS MCTE.</v>
          </cell>
          <cell r="AY29">
            <v>110000</v>
          </cell>
          <cell r="AZ29">
            <v>10890000</v>
          </cell>
          <cell r="BA29" t="str">
            <v>DIEZ MILLONES OCHOCIENTOS NOVENTA MIL PESOS MCTE.</v>
          </cell>
          <cell r="BB29" t="str">
            <v>CIENTO DIEZ MIL PESOS MCTE.</v>
          </cell>
          <cell r="BC29" t="str">
            <v>DOSCIENTOS NOVENTA Y OCHO MIL TRESCIENTOS SETENTA Y TRES PESOS MCTE.</v>
          </cell>
          <cell r="BD29" t="str">
            <v>cuarenta y ocho</v>
          </cell>
          <cell r="BE29" t="str">
            <v xml:space="preserve"> cuotas mensuales</v>
          </cell>
          <cell r="BF29" t="str">
            <v>cuarenta y ocho (48) cuotas mensuales y sucesivas</v>
          </cell>
          <cell r="BG29" t="str">
            <v>HOGAR</v>
          </cell>
          <cell r="BH29" t="str">
            <v xml:space="preserve"> al mes siguiente del desembolso </v>
          </cell>
          <cell r="BI29" t="str">
            <v>mensual</v>
          </cell>
          <cell r="BJ29" t="str">
            <v xml:space="preserve">al mes siguiente del desembolso </v>
          </cell>
          <cell r="BK29" t="str">
            <v/>
          </cell>
          <cell r="BL29" t="e">
            <v>#N/A</v>
          </cell>
          <cell r="BM29" t="e">
            <v>#N/A</v>
          </cell>
          <cell r="BN29" t="e">
            <v>#N/A</v>
          </cell>
          <cell r="BO29" t="e">
            <v>#N/A</v>
          </cell>
          <cell r="BP29" t="e">
            <v>#N/A</v>
          </cell>
          <cell r="BQ29" t="e">
            <v>#N/A</v>
          </cell>
          <cell r="BR29" t="e">
            <v>#N/A</v>
          </cell>
          <cell r="BS29" t="e">
            <v>#N/A</v>
          </cell>
          <cell r="BT29" t="str">
            <v>Segunda</v>
          </cell>
          <cell r="BU29" t="str">
            <v>Contraloria General de la República</v>
          </cell>
          <cell r="BV29"/>
          <cell r="BW29"/>
          <cell r="BX29"/>
          <cell r="BY29"/>
          <cell r="BZ29"/>
          <cell r="CA29"/>
          <cell r="CB29"/>
          <cell r="CC29"/>
        </row>
        <row r="30">
          <cell r="C30">
            <v>18829</v>
          </cell>
          <cell r="D30" t="str">
            <v>Entregado para Giro</v>
          </cell>
          <cell r="E30" t="str">
            <v>HOGAR</v>
          </cell>
          <cell r="F30"/>
          <cell r="G30">
            <v>1</v>
          </cell>
          <cell r="H30">
            <v>44967</v>
          </cell>
          <cell r="I30">
            <v>1026589133</v>
          </cell>
          <cell r="J30" t="str">
            <v>CELY VASQUEZ DANIEL FELIPE</v>
          </cell>
          <cell r="K30" t="str">
            <v>Profesional Universitario - Grado 01</v>
          </cell>
          <cell r="L30" t="str">
            <v>Bogotá D.C.</v>
          </cell>
          <cell r="M30">
            <v>19564600</v>
          </cell>
          <cell r="N30">
            <v>19564600</v>
          </cell>
          <cell r="O30">
            <v>0</v>
          </cell>
          <cell r="P30">
            <v>44971</v>
          </cell>
          <cell r="Q30" t="str">
            <v>José Bayona Avendaño</v>
          </cell>
          <cell r="R30" t="e">
            <v>#N/A</v>
          </cell>
          <cell r="S30"/>
          <cell r="T30"/>
          <cell r="U30" t="str">
            <v>Señor</v>
          </cell>
          <cell r="V30" t="str">
            <v>DANIEL FELIPE CELY VASQUEZ</v>
          </cell>
          <cell r="W30">
            <v>5553106</v>
          </cell>
          <cell r="X30">
            <v>13.15</v>
          </cell>
          <cell r="Y30">
            <v>1</v>
          </cell>
          <cell r="Z30">
            <v>13.15</v>
          </cell>
          <cell r="AA30">
            <v>0</v>
          </cell>
          <cell r="AB30">
            <v>2080446</v>
          </cell>
          <cell r="AC30">
            <v>29</v>
          </cell>
          <cell r="AD30"/>
          <cell r="AE30">
            <v>10</v>
          </cell>
          <cell r="AF30"/>
          <cell r="AG30"/>
          <cell r="AH30"/>
          <cell r="AI30"/>
          <cell r="AJ30"/>
          <cell r="AK30" t="str">
            <v>CELY VASQUEZ DANIEL FELIPE</v>
          </cell>
          <cell r="AL30" t="str">
            <v>Cédula No.</v>
          </cell>
          <cell r="AM30">
            <v>1026589133</v>
          </cell>
          <cell r="AN30">
            <v>32608</v>
          </cell>
          <cell r="AO30" t="str">
            <v>91223413078</v>
          </cell>
          <cell r="AP30" t="str">
            <v>Ahorro</v>
          </cell>
          <cell r="AQ30" t="str">
            <v>BANCOLOMBIA S.A.</v>
          </cell>
          <cell r="AR30" t="str">
            <v>Crear cuenta</v>
          </cell>
          <cell r="AS30" t="str">
            <v>OTONIEL CELY GOMEZ</v>
          </cell>
          <cell r="AT30">
            <v>79432516</v>
          </cell>
          <cell r="AU30" t="str">
            <v>DANIEL FELIPE CELY VASQUEZ y OTONIEL CELY GOMEZ</v>
          </cell>
          <cell r="AV30" t="str">
            <v>DIECINUEVE MILLONES QUINIENTOS SESENTA Y CUATRO MIL SEISCIENTOS PESOS MCTE.</v>
          </cell>
          <cell r="AW30" t="str">
            <v>DIECINUEVE MILLONES QUINIENTOS SESENTA Y CUATRO MIL SEISCIENTOS PESOS MCTE.</v>
          </cell>
          <cell r="AX30" t="str">
            <v>DIECINUEVE MILLONES QUINIENTOS SESENTA Y CUATRO MIL SEISCIENTOS PESOS MCTE.</v>
          </cell>
          <cell r="AY30">
            <v>195646</v>
          </cell>
          <cell r="AZ30">
            <v>19368954</v>
          </cell>
          <cell r="BA30" t="str">
            <v>DIECINUEVE MILLONES TRESCIENTOS SESENTA Y OCHO MIL NOVECIENTOS CINCUENTA Y CUATRO PESOS MCTE.</v>
          </cell>
          <cell r="BB30" t="str">
            <v>CIENTO NOVENTA Y CINCO MIL SEISCIENTOS CUARENTA Y SEIS PESOS MCTE.</v>
          </cell>
          <cell r="BC30" t="str">
            <v>DOS MILLONES OCHENTA MIL CUATROCIENTOS CUARENTA Y SEIS PESOS MCTE.</v>
          </cell>
          <cell r="BD30" t="str">
            <v>diez</v>
          </cell>
          <cell r="BE30" t="str">
            <v xml:space="preserve"> cuotas mensuales</v>
          </cell>
          <cell r="BF30" t="str">
            <v>diez (10) cuotas mensuales y sucesivas</v>
          </cell>
          <cell r="BG30" t="str">
            <v>HOGAR</v>
          </cell>
          <cell r="BH30" t="str">
            <v xml:space="preserve"> al mes siguiente del desembolso </v>
          </cell>
          <cell r="BI30" t="str">
            <v>mensual</v>
          </cell>
          <cell r="BJ30" t="str">
            <v xml:space="preserve">al mes siguiente del desembolso </v>
          </cell>
          <cell r="BK30" t="str">
            <v/>
          </cell>
          <cell r="BL30" t="e">
            <v>#N/A</v>
          </cell>
          <cell r="BM30" t="e">
            <v>#N/A</v>
          </cell>
          <cell r="BN30" t="e">
            <v>#N/A</v>
          </cell>
          <cell r="BO30" t="e">
            <v>#N/A</v>
          </cell>
          <cell r="BP30" t="e">
            <v>#N/A</v>
          </cell>
          <cell r="BQ30" t="e">
            <v>#N/A</v>
          </cell>
          <cell r="BR30" t="e">
            <v>#N/A</v>
          </cell>
          <cell r="BS30" t="e">
            <v>#N/A</v>
          </cell>
          <cell r="BT30" t="str">
            <v>Segunda</v>
          </cell>
          <cell r="BU30" t="str">
            <v>Contraloria General de la República</v>
          </cell>
          <cell r="BV30"/>
          <cell r="BW30"/>
          <cell r="BX30"/>
          <cell r="BY30"/>
          <cell r="BZ30"/>
          <cell r="CA30"/>
          <cell r="CB30"/>
          <cell r="CC30"/>
        </row>
        <row r="31">
          <cell r="C31">
            <v>18830</v>
          </cell>
          <cell r="D31" t="str">
            <v>Entregado para Giro</v>
          </cell>
          <cell r="E31" t="str">
            <v>RECREACIÓN</v>
          </cell>
          <cell r="F31"/>
          <cell r="G31">
            <v>1</v>
          </cell>
          <cell r="H31">
            <v>44967</v>
          </cell>
          <cell r="I31">
            <v>19314953</v>
          </cell>
          <cell r="J31" t="str">
            <v>BALLEN DIAZ JORGE ENRIQUE</v>
          </cell>
          <cell r="K31" t="str">
            <v>Profesional Universitario - Grado 01</v>
          </cell>
          <cell r="L31" t="str">
            <v>Bogotá D.C.</v>
          </cell>
          <cell r="M31">
            <v>9152762</v>
          </cell>
          <cell r="N31">
            <v>9152762</v>
          </cell>
          <cell r="O31">
            <v>0</v>
          </cell>
          <cell r="P31">
            <v>44971</v>
          </cell>
          <cell r="Q31" t="str">
            <v>José Bayona Avendaño</v>
          </cell>
          <cell r="R31" t="e">
            <v>#N/A</v>
          </cell>
          <cell r="S31"/>
          <cell r="T31"/>
          <cell r="U31" t="str">
            <v>Señor</v>
          </cell>
          <cell r="V31" t="str">
            <v>JORGE ENRIQUE BALLEN DIAZ</v>
          </cell>
          <cell r="W31">
            <v>5553106</v>
          </cell>
          <cell r="X31">
            <v>13.15</v>
          </cell>
          <cell r="Y31">
            <v>1</v>
          </cell>
          <cell r="Z31">
            <v>13.15</v>
          </cell>
          <cell r="AA31">
            <v>0</v>
          </cell>
          <cell r="AB31">
            <v>820066</v>
          </cell>
          <cell r="AC31">
            <v>30</v>
          </cell>
          <cell r="AD31"/>
          <cell r="AE31">
            <v>12</v>
          </cell>
          <cell r="AF31"/>
          <cell r="AG31"/>
          <cell r="AH31"/>
          <cell r="AI31"/>
          <cell r="AJ31"/>
          <cell r="AK31" t="str">
            <v>BALLEN DIAZ JORGE ENRIQUE</v>
          </cell>
          <cell r="AL31" t="str">
            <v>Cédula No.</v>
          </cell>
          <cell r="AM31">
            <v>19314953</v>
          </cell>
          <cell r="AN31">
            <v>18306</v>
          </cell>
          <cell r="AO31" t="str">
            <v>20026012685</v>
          </cell>
          <cell r="AP31" t="str">
            <v>Ahorro</v>
          </cell>
          <cell r="AQ31" t="str">
            <v>BANCOLOMBIA S.A.</v>
          </cell>
          <cell r="AR31" t="str">
            <v>Activa</v>
          </cell>
          <cell r="AS31"/>
          <cell r="AT31"/>
          <cell r="AU31" t="str">
            <v>JORGE ENRIQUE BALLEN DIAZ</v>
          </cell>
          <cell r="AV31" t="str">
            <v>NUEVE MILLONES CIENTO CINCUENTA Y DOS MIL SETECIENTOS SESENTA Y DOS PESOS MCTE.</v>
          </cell>
          <cell r="AW31" t="str">
            <v>NUEVE MILLONES CIENTO CINCUENTA Y DOS MIL SETECIENTOS SESENTA Y DOS PESOS MCTE.</v>
          </cell>
          <cell r="AX31" t="str">
            <v>NUEVE MILLONES CIENTO CINCUENTA Y DOS MIL SETECIENTOS SESENTA Y DOS PESOS MCTE.</v>
          </cell>
          <cell r="AY31">
            <v>91528</v>
          </cell>
          <cell r="AZ31">
            <v>9061234</v>
          </cell>
          <cell r="BA31" t="str">
            <v>NUEVE MILLONES SESENTA Y UN MIL DOSCIENTOS TREINTA Y CUATRO PESOS MCTE.</v>
          </cell>
          <cell r="BB31" t="str">
            <v>NOVENTA Y UN MIL QUINIENTOS VEINTIOCHO PESOS MCTE.</v>
          </cell>
          <cell r="BC31" t="str">
            <v>OCHOCIENTOS VEINTE MIL SESENTA Y SEIS PESOS MCTE.</v>
          </cell>
          <cell r="BD31" t="str">
            <v>doce</v>
          </cell>
          <cell r="BE31" t="str">
            <v xml:space="preserve"> cuotas mensuales</v>
          </cell>
          <cell r="BF31" t="str">
            <v>doce (12) cuotas mensuales y sucesivas</v>
          </cell>
          <cell r="BG31" t="str">
            <v>RECREACIÓN</v>
          </cell>
          <cell r="BH31" t="str">
            <v xml:space="preserve"> al mes siguiente del desembolso </v>
          </cell>
          <cell r="BI31" t="str">
            <v>mensual</v>
          </cell>
          <cell r="BJ31" t="str">
            <v xml:space="preserve">al mes siguiente del desembolso </v>
          </cell>
          <cell r="BK31" t="str">
            <v/>
          </cell>
          <cell r="BL31" t="str">
            <v>a. Pagaré y libranza debidamente diligenciado según el caso.</v>
          </cell>
          <cell r="BM31" t="str">
            <v>b. Constitución de la póliza de seguro correspondiente, que se soportara con el aporte de la consignación del valor correspondiente.</v>
          </cell>
          <cell r="BN31" t="str">
            <v>c. Certificación bancaria del número y tipo de cuenta del establecimiento beneficiario del giro.</v>
          </cell>
          <cell r="BO31">
            <v>0</v>
          </cell>
          <cell r="BP31" t="str">
            <v/>
          </cell>
          <cell r="BQ31">
            <v>0</v>
          </cell>
          <cell r="BR31">
            <v>0</v>
          </cell>
          <cell r="BS31">
            <v>0</v>
          </cell>
          <cell r="BT31" t="str">
            <v>Segunda</v>
          </cell>
          <cell r="BU31" t="str">
            <v>Contraloria General de la República</v>
          </cell>
          <cell r="BV31"/>
          <cell r="BW31"/>
          <cell r="BX31"/>
          <cell r="BY31"/>
          <cell r="BZ31"/>
          <cell r="CA31"/>
          <cell r="CB31"/>
          <cell r="CC31"/>
        </row>
        <row r="32">
          <cell r="C32">
            <v>18831</v>
          </cell>
          <cell r="D32" t="str">
            <v>Entregado para Giro</v>
          </cell>
          <cell r="E32" t="str">
            <v>HOGAR</v>
          </cell>
          <cell r="F32"/>
          <cell r="G32">
            <v>1</v>
          </cell>
          <cell r="H32">
            <v>44967</v>
          </cell>
          <cell r="I32">
            <v>79126778</v>
          </cell>
          <cell r="J32" t="str">
            <v>CHITIVA ACOSTA VICTOR RAMIRO</v>
          </cell>
          <cell r="K32" t="str">
            <v>Profesional Universitario - Grado 02</v>
          </cell>
          <cell r="L32" t="str">
            <v>Bogotá D.C.</v>
          </cell>
          <cell r="M32">
            <v>17000000</v>
          </cell>
          <cell r="N32">
            <v>17000000</v>
          </cell>
          <cell r="O32">
            <v>0</v>
          </cell>
          <cell r="P32">
            <v>44971</v>
          </cell>
          <cell r="Q32" t="str">
            <v>José Bayona Avendaño</v>
          </cell>
          <cell r="R32" t="e">
            <v>#N/A</v>
          </cell>
          <cell r="S32"/>
          <cell r="T32"/>
          <cell r="U32" t="str">
            <v>Señor</v>
          </cell>
          <cell r="V32" t="str">
            <v>VICTOR RAMIRO CHITIVA ACOSTA</v>
          </cell>
          <cell r="W32">
            <v>6597926</v>
          </cell>
          <cell r="X32">
            <v>13.15</v>
          </cell>
          <cell r="Y32">
            <v>1</v>
          </cell>
          <cell r="Z32">
            <v>13.15</v>
          </cell>
          <cell r="AA32">
            <v>0</v>
          </cell>
          <cell r="AB32">
            <v>671599</v>
          </cell>
          <cell r="AC32">
            <v>31</v>
          </cell>
          <cell r="AD32"/>
          <cell r="AE32">
            <v>30</v>
          </cell>
          <cell r="AF32"/>
          <cell r="AG32"/>
          <cell r="AH32"/>
          <cell r="AI32"/>
          <cell r="AJ32"/>
          <cell r="AK32" t="str">
            <v>CHITIVA ACOSTA VICTOR RAMIRO</v>
          </cell>
          <cell r="AL32" t="str">
            <v>Cédula No.</v>
          </cell>
          <cell r="AM32">
            <v>79126778</v>
          </cell>
          <cell r="AN32">
            <v>85000</v>
          </cell>
          <cell r="AO32" t="str">
            <v>004100011792</v>
          </cell>
          <cell r="AP32" t="str">
            <v>Ahorro</v>
          </cell>
          <cell r="AQ32" t="str">
            <v>BANCO DAVIVIENDA S.A.</v>
          </cell>
          <cell r="AR32" t="str">
            <v>Vencida</v>
          </cell>
          <cell r="AS32"/>
          <cell r="AT32"/>
          <cell r="AU32" t="str">
            <v>VICTOR RAMIRO CHITIVA ACOSTA</v>
          </cell>
          <cell r="AV32" t="str">
            <v>DIECISIETE MILLONES DE PESOS MCTE.</v>
          </cell>
          <cell r="AW32" t="str">
            <v>DIECISIETE MILLONES DE PESOS MCTE.</v>
          </cell>
          <cell r="AX32" t="str">
            <v>DIECISIETE MILLONES DE PESOS MCTE.</v>
          </cell>
          <cell r="AY32">
            <v>170000</v>
          </cell>
          <cell r="AZ32">
            <v>16830000</v>
          </cell>
          <cell r="BA32" t="str">
            <v>DIECISÉIS MILLONES OCHOCIENTOS TREINTA MIL PESOS MCTE.</v>
          </cell>
          <cell r="BB32" t="str">
            <v>CIENTO SETENTA MIL PESOS MCTE.</v>
          </cell>
          <cell r="BC32" t="str">
            <v>SEISCIENTOS SETENTA Y UN MIL QUINIENTOS NOVENTA Y NUEVE PESOS MCTE.</v>
          </cell>
          <cell r="BD32" t="str">
            <v>treinta</v>
          </cell>
          <cell r="BE32" t="str">
            <v xml:space="preserve"> cuotas mensuales</v>
          </cell>
          <cell r="BF32" t="str">
            <v>treinta (30) cuotas mensuales y sucesivas</v>
          </cell>
          <cell r="BG32" t="str">
            <v>HOGAR</v>
          </cell>
          <cell r="BH32" t="str">
            <v xml:space="preserve"> al mes siguiente del desembolso </v>
          </cell>
          <cell r="BI32" t="str">
            <v>mensual</v>
          </cell>
          <cell r="BJ32" t="str">
            <v xml:space="preserve">al mes siguiente del desembolso </v>
          </cell>
          <cell r="BK32" t="str">
            <v/>
          </cell>
          <cell r="BL32" t="e">
            <v>#N/A</v>
          </cell>
          <cell r="BM32" t="e">
            <v>#N/A</v>
          </cell>
          <cell r="BN32" t="e">
            <v>#N/A</v>
          </cell>
          <cell r="BO32" t="e">
            <v>#N/A</v>
          </cell>
          <cell r="BP32" t="e">
            <v>#N/A</v>
          </cell>
          <cell r="BQ32" t="e">
            <v>#N/A</v>
          </cell>
          <cell r="BR32" t="e">
            <v>#N/A</v>
          </cell>
          <cell r="BS32" t="e">
            <v>#N/A</v>
          </cell>
          <cell r="BT32" t="str">
            <v>Segunda</v>
          </cell>
          <cell r="BU32" t="str">
            <v>Contraloria General de la República</v>
          </cell>
          <cell r="BV32"/>
          <cell r="BW32"/>
          <cell r="BX32"/>
          <cell r="BY32"/>
          <cell r="BZ32"/>
          <cell r="CA32"/>
          <cell r="CB32"/>
          <cell r="CC32"/>
        </row>
        <row r="33">
          <cell r="C33">
            <v>18834</v>
          </cell>
          <cell r="D33" t="str">
            <v>Entregado para Giro</v>
          </cell>
          <cell r="E33" t="str">
            <v>RECREACIÓN</v>
          </cell>
          <cell r="F33"/>
          <cell r="G33">
            <v>1</v>
          </cell>
          <cell r="H33">
            <v>44967</v>
          </cell>
          <cell r="I33">
            <v>1018418525</v>
          </cell>
          <cell r="J33" t="str">
            <v>ARÉVALO CHAPARRO LAURA XIMENA</v>
          </cell>
          <cell r="K33" t="str">
            <v>Docente 8</v>
          </cell>
          <cell r="L33" t="str">
            <v>Bogota D.C.</v>
          </cell>
          <cell r="M33">
            <v>12200000</v>
          </cell>
          <cell r="N33">
            <v>12200000</v>
          </cell>
          <cell r="O33">
            <v>0</v>
          </cell>
          <cell r="P33">
            <v>44971</v>
          </cell>
          <cell r="Q33" t="str">
            <v>José Bayona Avendaño</v>
          </cell>
          <cell r="R33" t="e">
            <v>#N/A</v>
          </cell>
          <cell r="S33"/>
          <cell r="T33"/>
          <cell r="U33" t="str">
            <v>Señora</v>
          </cell>
          <cell r="V33" t="str">
            <v>ARÉVALO CHAPARRO LAURA XIMENA</v>
          </cell>
          <cell r="W33">
            <v>2305574</v>
          </cell>
          <cell r="X33">
            <v>12.64</v>
          </cell>
          <cell r="Y33">
            <v>1</v>
          </cell>
          <cell r="Z33">
            <v>12.64</v>
          </cell>
          <cell r="AA33">
            <v>0</v>
          </cell>
          <cell r="AB33">
            <v>327866</v>
          </cell>
          <cell r="AC33">
            <v>32</v>
          </cell>
          <cell r="AD33"/>
          <cell r="AE33">
            <v>48</v>
          </cell>
          <cell r="AF33"/>
          <cell r="AG33"/>
          <cell r="AH33"/>
          <cell r="AI33"/>
          <cell r="AJ33"/>
          <cell r="AK33" t="str">
            <v>ARÉVALO CHAPARRO LAURA XIMENA</v>
          </cell>
          <cell r="AL33" t="str">
            <v>Cédula No.</v>
          </cell>
          <cell r="AM33">
            <v>1018418525</v>
          </cell>
          <cell r="AN33">
            <v>97600</v>
          </cell>
          <cell r="AO33" t="str">
            <v>0550476100012253</v>
          </cell>
          <cell r="AP33" t="str">
            <v>Ahorro</v>
          </cell>
          <cell r="AQ33" t="str">
            <v>BANCO DAVIVIENDA S.A.</v>
          </cell>
          <cell r="AR33" t="str">
            <v>Activa</v>
          </cell>
          <cell r="AS33" t="str">
            <v>VICTOR MANUAL AREVALO PRIETO</v>
          </cell>
          <cell r="AT33">
            <v>19320524</v>
          </cell>
          <cell r="AU33" t="str">
            <v>ARÉVALO CHAPARRO LAURA XIMENA y VICTOR MANUAL AREVALO PRIETO</v>
          </cell>
          <cell r="AV33" t="str">
            <v>DOCE MILLONES DOSCIENTOS MIL PESOS MCTE.</v>
          </cell>
          <cell r="AW33" t="str">
            <v>DOCE MILLONES DOSCIENTOS MIL PESOS MCTE.</v>
          </cell>
          <cell r="AX33" t="str">
            <v>DOCE MILLONES DOSCIENTOS MIL PESOS MCTE.</v>
          </cell>
          <cell r="AY33">
            <v>122000</v>
          </cell>
          <cell r="AZ33">
            <v>12078000</v>
          </cell>
          <cell r="BA33" t="str">
            <v>DOCE MILLONES SETENTA Y OCHO MIL PESOS MCTE.</v>
          </cell>
          <cell r="BB33" t="str">
            <v>CIENTO VEINTIDÓS MIL PESOS MCTE.</v>
          </cell>
          <cell r="BC33" t="str">
            <v>TRESCIENTOS VEINTISIETE MIL OCHOCIENTOS SESENTA Y SEIS PESOS MCTE.</v>
          </cell>
          <cell r="BD33" t="str">
            <v>cuarenta y ocho</v>
          </cell>
          <cell r="BE33" t="str">
            <v xml:space="preserve"> cuotas mensuales</v>
          </cell>
          <cell r="BF33" t="str">
            <v>cuarenta y ocho (48) cuotas mensuales y sucesivas</v>
          </cell>
          <cell r="BG33" t="str">
            <v>RECREACIÓN</v>
          </cell>
          <cell r="BH33" t="str">
            <v xml:space="preserve"> al mes siguiente del desembolso </v>
          </cell>
          <cell r="BI33" t="str">
            <v>mensual</v>
          </cell>
          <cell r="BJ33" t="str">
            <v xml:space="preserve">al mes siguiente del desembolso </v>
          </cell>
          <cell r="BK33" t="str">
            <v/>
          </cell>
          <cell r="BL33" t="str">
            <v>a. Pagaré y libranza debidamente diligenciado según el caso.</v>
          </cell>
          <cell r="BM33" t="str">
            <v>b. Constitución de la póliza de seguro correspondiente, que se soportara con el aporte de la consignación del valor correspondiente.</v>
          </cell>
          <cell r="BN33" t="str">
            <v>c. Certificación bancaria del número y tipo de cuenta del establecimiento beneficiario del giro.</v>
          </cell>
          <cell r="BO33">
            <v>0</v>
          </cell>
          <cell r="BP33" t="str">
            <v/>
          </cell>
          <cell r="BQ33">
            <v>0</v>
          </cell>
          <cell r="BR33">
            <v>0</v>
          </cell>
          <cell r="BS33">
            <v>0</v>
          </cell>
          <cell r="BT33" t="str">
            <v>Segunda</v>
          </cell>
          <cell r="BU33" t="e">
            <v>#REF!</v>
          </cell>
          <cell r="BV33"/>
          <cell r="BW33"/>
          <cell r="BX33"/>
          <cell r="BY33"/>
          <cell r="BZ33"/>
          <cell r="CA33"/>
          <cell r="CB33"/>
          <cell r="CC33"/>
        </row>
        <row r="34">
          <cell r="C34">
            <v>18835</v>
          </cell>
          <cell r="D34" t="str">
            <v>Entregado para Giro</v>
          </cell>
          <cell r="E34" t="str">
            <v>HOGAR</v>
          </cell>
          <cell r="F34"/>
          <cell r="G34">
            <v>1</v>
          </cell>
          <cell r="H34">
            <v>44967</v>
          </cell>
          <cell r="I34">
            <v>51967687</v>
          </cell>
          <cell r="J34" t="str">
            <v>LIEVANO GOMEZ GLADYS MARCELA</v>
          </cell>
          <cell r="K34" t="str">
            <v>Profesional Especializado 21</v>
          </cell>
          <cell r="L34" t="str">
            <v>Bogota D.C.</v>
          </cell>
          <cell r="M34">
            <v>11000000</v>
          </cell>
          <cell r="N34">
            <v>11000000</v>
          </cell>
          <cell r="O34">
            <v>0</v>
          </cell>
          <cell r="P34">
            <v>44971</v>
          </cell>
          <cell r="Q34" t="str">
            <v>José Bayona Avendaño</v>
          </cell>
          <cell r="R34" t="e">
            <v>#N/A</v>
          </cell>
          <cell r="S34"/>
          <cell r="T34"/>
          <cell r="U34" t="str">
            <v>Señora</v>
          </cell>
          <cell r="V34" t="str">
            <v>LIEVANO GOMEZ GLADYS MARCELA</v>
          </cell>
          <cell r="W34">
            <v>7245775</v>
          </cell>
          <cell r="X34">
            <v>13.15</v>
          </cell>
          <cell r="Y34">
            <v>1</v>
          </cell>
          <cell r="Z34">
            <v>13.15</v>
          </cell>
          <cell r="AA34">
            <v>0</v>
          </cell>
          <cell r="AB34">
            <v>526050</v>
          </cell>
          <cell r="AC34">
            <v>33</v>
          </cell>
          <cell r="AD34"/>
          <cell r="AE34">
            <v>24</v>
          </cell>
          <cell r="AF34"/>
          <cell r="AG34"/>
          <cell r="AH34"/>
          <cell r="AI34"/>
          <cell r="AJ34"/>
          <cell r="AK34" t="str">
            <v>LIEVANO GOMEZ GLADYS MARCELA</v>
          </cell>
          <cell r="AL34" t="str">
            <v>Cédula No.</v>
          </cell>
          <cell r="AM34">
            <v>51967687</v>
          </cell>
          <cell r="AN34">
            <v>44000</v>
          </cell>
          <cell r="AO34" t="str">
            <v>5164409017</v>
          </cell>
          <cell r="AP34" t="str">
            <v>Ahorro</v>
          </cell>
          <cell r="AQ34" t="str">
            <v>SCOTIABANK COLPATRIA SA</v>
          </cell>
          <cell r="AR34" t="str">
            <v>Activa</v>
          </cell>
          <cell r="AS34" t="str">
            <v>MARTHA LUCIA VELANDIA ROMERO</v>
          </cell>
          <cell r="AT34">
            <v>52196610</v>
          </cell>
          <cell r="AU34" t="str">
            <v>LIEVANO GOMEZ GLADYS MARCELA y MARTHA LUCIA VELANDIA ROMERO</v>
          </cell>
          <cell r="AV34" t="str">
            <v>ONCE MILLONES DE PESOS MCTE.</v>
          </cell>
          <cell r="AW34" t="str">
            <v>ONCE MILLONES DE PESOS MCTE.</v>
          </cell>
          <cell r="AX34" t="str">
            <v>ONCE MILLONES DE PESOS MCTE.</v>
          </cell>
          <cell r="AY34">
            <v>110000</v>
          </cell>
          <cell r="AZ34">
            <v>10890000</v>
          </cell>
          <cell r="BA34" t="str">
            <v>DIEZ MILLONES OCHOCIENTOS NOVENTA MIL PESOS MCTE.</v>
          </cell>
          <cell r="BB34" t="str">
            <v>CIENTO DIEZ MIL PESOS MCTE.</v>
          </cell>
          <cell r="BC34" t="str">
            <v>QUINIENTOS VEINTISÉIS MIL CINCUENTA PESOS MCTE.</v>
          </cell>
          <cell r="BD34" t="str">
            <v>veinticuatro</v>
          </cell>
          <cell r="BE34" t="str">
            <v xml:space="preserve"> cuotas mensuales</v>
          </cell>
          <cell r="BF34" t="str">
            <v>veinticuatro (24) cuotas mensuales y sucesivas</v>
          </cell>
          <cell r="BG34" t="str">
            <v>HOGAR</v>
          </cell>
          <cell r="BH34" t="str">
            <v xml:space="preserve"> al mes siguiente del desembolso </v>
          </cell>
          <cell r="BI34" t="str">
            <v>mensual</v>
          </cell>
          <cell r="BJ34" t="str">
            <v xml:space="preserve">al mes siguiente del desembolso </v>
          </cell>
          <cell r="BK34" t="str">
            <v/>
          </cell>
          <cell r="BL34" t="e">
            <v>#N/A</v>
          </cell>
          <cell r="BM34" t="e">
            <v>#N/A</v>
          </cell>
          <cell r="BN34" t="e">
            <v>#N/A</v>
          </cell>
          <cell r="BO34" t="e">
            <v>#N/A</v>
          </cell>
          <cell r="BP34" t="e">
            <v>#N/A</v>
          </cell>
          <cell r="BQ34" t="e">
            <v>#N/A</v>
          </cell>
          <cell r="BR34" t="e">
            <v>#N/A</v>
          </cell>
          <cell r="BS34" t="e">
            <v>#N/A</v>
          </cell>
          <cell r="BT34" t="str">
            <v>Segunda</v>
          </cell>
          <cell r="BU34" t="e">
            <v>#REF!</v>
          </cell>
          <cell r="BV34"/>
          <cell r="BW34"/>
          <cell r="BX34"/>
          <cell r="BY34"/>
          <cell r="BZ34"/>
          <cell r="CA34"/>
          <cell r="CB34"/>
          <cell r="CC34"/>
        </row>
        <row r="35">
          <cell r="C35">
            <v>18836</v>
          </cell>
          <cell r="D35" t="str">
            <v>Entregado para Giro</v>
          </cell>
          <cell r="E35" t="str">
            <v>HOGAR</v>
          </cell>
          <cell r="F35"/>
          <cell r="G35">
            <v>1</v>
          </cell>
          <cell r="H35">
            <v>44967</v>
          </cell>
          <cell r="I35">
            <v>79454456</v>
          </cell>
          <cell r="J35" t="str">
            <v>ACOSTA CIFUENTES JOSE ORLANDO</v>
          </cell>
          <cell r="K35" t="str">
            <v>Auxiliar Operativo - Grado 02</v>
          </cell>
          <cell r="L35" t="str">
            <v>Bogotá D.C.</v>
          </cell>
          <cell r="M35">
            <v>12800000</v>
          </cell>
          <cell r="N35">
            <v>12800000</v>
          </cell>
          <cell r="O35">
            <v>0</v>
          </cell>
          <cell r="P35">
            <v>44971</v>
          </cell>
          <cell r="Q35" t="str">
            <v>José Bayona Avendaño</v>
          </cell>
          <cell r="R35" t="str">
            <v>jose.acosta@contraloria.gov.co</v>
          </cell>
          <cell r="S35"/>
          <cell r="T35"/>
          <cell r="U35" t="str">
            <v>Señor</v>
          </cell>
          <cell r="V35" t="str">
            <v>JOSE ORLANDO ACOSTA CIFUENTES</v>
          </cell>
          <cell r="W35">
            <v>2542001</v>
          </cell>
          <cell r="X35">
            <v>12.64</v>
          </cell>
          <cell r="Y35">
            <v>1</v>
          </cell>
          <cell r="Z35">
            <v>12.64</v>
          </cell>
          <cell r="AA35">
            <v>0</v>
          </cell>
          <cell r="AB35">
            <v>343991</v>
          </cell>
          <cell r="AC35">
            <v>34</v>
          </cell>
          <cell r="AD35"/>
          <cell r="AE35">
            <v>48</v>
          </cell>
          <cell r="AF35"/>
          <cell r="AG35"/>
          <cell r="AH35"/>
          <cell r="AI35"/>
          <cell r="AJ35"/>
          <cell r="AK35" t="str">
            <v>ACOSTA CIFUENTES JOSE ORLANDO</v>
          </cell>
          <cell r="AL35" t="str">
            <v>Cédula No.</v>
          </cell>
          <cell r="AM35">
            <v>79454456</v>
          </cell>
          <cell r="AN35">
            <v>102400</v>
          </cell>
          <cell r="AO35" t="str">
            <v>0550488423820528</v>
          </cell>
          <cell r="AP35" t="str">
            <v>Ahorro</v>
          </cell>
          <cell r="AQ35" t="str">
            <v>BANCO DAVIVIENDA S.A.</v>
          </cell>
          <cell r="AR35" t="str">
            <v>Activa</v>
          </cell>
          <cell r="AS35" t="str">
            <v>ANA LIGIA RODRIGUEZ MATIAS</v>
          </cell>
          <cell r="AT35">
            <v>41640698</v>
          </cell>
          <cell r="AU35" t="str">
            <v>JOSE ORLANDO ACOSTA CIFUENTES y ANA LIGIA RODRIGUEZ MATIAS</v>
          </cell>
          <cell r="AV35" t="str">
            <v>DOCE MILLONES OCHOCIENTOS MIL PESOS MCTE.</v>
          </cell>
          <cell r="AW35" t="str">
            <v>DOCE MILLONES OCHOCIENTOS MIL PESOS MCTE.</v>
          </cell>
          <cell r="AX35" t="str">
            <v>DOCE MILLONES OCHOCIENTOS MIL PESOS MCTE.</v>
          </cell>
          <cell r="AY35">
            <v>128000</v>
          </cell>
          <cell r="AZ35">
            <v>12672000</v>
          </cell>
          <cell r="BA35" t="str">
            <v>DOCE MILLONES SEISCIENTOS SETENTA Y DOS MIL PESOS MCTE.</v>
          </cell>
          <cell r="BB35" t="str">
            <v>CIENTO VEINTIOCHO MIL PESOS MCTE.</v>
          </cell>
          <cell r="BC35" t="str">
            <v>TRESCIENTOS CUARENTA Y TRES MIL NOVECIENTOS NOVENTA Y UN PESOS MCTE.</v>
          </cell>
          <cell r="BD35" t="str">
            <v>cuarenta y ocho</v>
          </cell>
          <cell r="BE35" t="str">
            <v xml:space="preserve"> cuotas mensuales</v>
          </cell>
          <cell r="BF35" t="str">
            <v>cuarenta y ocho (48) cuotas mensuales y sucesivas</v>
          </cell>
          <cell r="BG35" t="str">
            <v>HOGAR</v>
          </cell>
          <cell r="BH35" t="str">
            <v xml:space="preserve"> al mes siguiente del desembolso </v>
          </cell>
          <cell r="BI35" t="str">
            <v>mensual</v>
          </cell>
          <cell r="BJ35" t="str">
            <v xml:space="preserve">al mes siguiente del desembolso </v>
          </cell>
          <cell r="BK35" t="str">
            <v/>
          </cell>
          <cell r="BL35" t="e">
            <v>#N/A</v>
          </cell>
          <cell r="BM35" t="e">
            <v>#N/A</v>
          </cell>
          <cell r="BN35" t="e">
            <v>#N/A</v>
          </cell>
          <cell r="BO35" t="e">
            <v>#N/A</v>
          </cell>
          <cell r="BP35" t="e">
            <v>#N/A</v>
          </cell>
          <cell r="BQ35" t="e">
            <v>#N/A</v>
          </cell>
          <cell r="BR35" t="e">
            <v>#N/A</v>
          </cell>
          <cell r="BS35" t="e">
            <v>#N/A</v>
          </cell>
          <cell r="BT35" t="str">
            <v>Segunda</v>
          </cell>
          <cell r="BU35" t="str">
            <v>Contraloria General de la República</v>
          </cell>
          <cell r="BV35"/>
          <cell r="BW35"/>
          <cell r="BX35"/>
          <cell r="BY35"/>
          <cell r="BZ35"/>
          <cell r="CA35"/>
          <cell r="CB35"/>
          <cell r="CC35"/>
        </row>
        <row r="36">
          <cell r="C36">
            <v>18837</v>
          </cell>
          <cell r="D36" t="str">
            <v>Entregado para Giro</v>
          </cell>
          <cell r="E36" t="str">
            <v>EDUCACION</v>
          </cell>
          <cell r="F36"/>
          <cell r="G36">
            <v>1</v>
          </cell>
          <cell r="H36">
            <v>44967</v>
          </cell>
          <cell r="I36">
            <v>79297605</v>
          </cell>
          <cell r="J36" t="str">
            <v>SANCHEZ CABALLERO VLADIMIR</v>
          </cell>
          <cell r="K36" t="str">
            <v>Profesional Universitario - Grado 01</v>
          </cell>
          <cell r="L36" t="str">
            <v>Bogotá D.C.</v>
          </cell>
          <cell r="M36">
            <v>7565065</v>
          </cell>
          <cell r="N36">
            <v>7565065</v>
          </cell>
          <cell r="O36">
            <v>0</v>
          </cell>
          <cell r="P36">
            <v>44971</v>
          </cell>
          <cell r="Q36" t="str">
            <v>José Bayona Avendaño</v>
          </cell>
          <cell r="R36" t="e">
            <v>#N/A</v>
          </cell>
          <cell r="S36"/>
          <cell r="T36"/>
          <cell r="U36" t="str">
            <v>Señor</v>
          </cell>
          <cell r="V36" t="str">
            <v>VLADIMIR SANCHEZ CABALLERO</v>
          </cell>
          <cell r="W36">
            <v>5553106</v>
          </cell>
          <cell r="X36">
            <v>13.15</v>
          </cell>
          <cell r="Y36">
            <v>1</v>
          </cell>
          <cell r="Z36">
            <v>13.15</v>
          </cell>
          <cell r="AA36">
            <v>0</v>
          </cell>
          <cell r="AB36">
            <v>1311316</v>
          </cell>
          <cell r="AC36">
            <v>35</v>
          </cell>
          <cell r="AD36"/>
          <cell r="AE36">
            <v>6</v>
          </cell>
          <cell r="AF36"/>
          <cell r="AG36"/>
          <cell r="AH36"/>
          <cell r="AI36"/>
          <cell r="AJ36"/>
          <cell r="AK36" t="str">
            <v>SANCHEZ CABALLERO VLADIMIR</v>
          </cell>
          <cell r="AL36" t="str">
            <v>Cédula No.</v>
          </cell>
          <cell r="AM36">
            <v>79297605</v>
          </cell>
          <cell r="AN36">
            <v>7565</v>
          </cell>
          <cell r="AO36" t="str">
            <v>137369799</v>
          </cell>
          <cell r="AP36" t="str">
            <v>Ahorro</v>
          </cell>
          <cell r="AQ36" t="str">
            <v>BANCO BILBAO VIZCAYA ARGENTARIA COLOMBIA S.A. BBVA</v>
          </cell>
          <cell r="AR36" t="str">
            <v>Activa</v>
          </cell>
          <cell r="AS36"/>
          <cell r="AT36"/>
          <cell r="AU36" t="str">
            <v>VLADIMIR SANCHEZ CABALLERO</v>
          </cell>
          <cell r="AV36" t="str">
            <v>SIETE MILLONES QUINIENTOS SESENTA Y CINCO MIL SESENTA Y CINCO PESOS MCTE.</v>
          </cell>
          <cell r="AW36" t="str">
            <v>SIETE MILLONES QUINIENTOS SESENTA Y CINCO MIL SESENTA Y CINCO PESOS MCTE.</v>
          </cell>
          <cell r="AX36" t="str">
            <v>SIETE MILLONES QUINIENTOS SESENTA Y CINCO MIL SESENTA Y CINCO PESOS MCTE.</v>
          </cell>
          <cell r="AY36">
            <v>75651</v>
          </cell>
          <cell r="AZ36">
            <v>7489414</v>
          </cell>
          <cell r="BA36" t="str">
            <v>SIETE MILLONES CUATROCIENTOS OCHENTA Y NUEVE MIL CUATROCIENTOS CATORCE PESOS MCTE.</v>
          </cell>
          <cell r="BB36" t="str">
            <v>SETENTA Y CINCO MIL SEISCIENTOS CINCUENTA Y UN PESOS MCTE.</v>
          </cell>
          <cell r="BC36" t="str">
            <v>UN MILLÓN TRESCIENTOS ONCE MIL TRESCIENTOS DIECISÉIS PESOS MCTE.</v>
          </cell>
          <cell r="BD36" t="str">
            <v>seis</v>
          </cell>
          <cell r="BE36" t="str">
            <v xml:space="preserve"> cuotas mensuales</v>
          </cell>
          <cell r="BF36" t="str">
            <v>seis (6) cuotas mensuales y sucesivas</v>
          </cell>
          <cell r="BG36" t="str">
            <v>EDUCACION</v>
          </cell>
          <cell r="BH36" t="str">
            <v xml:space="preserve"> al mes siguiente del desembolso </v>
          </cell>
          <cell r="BI36" t="str">
            <v>mensual</v>
          </cell>
          <cell r="BJ36" t="str">
            <v xml:space="preserve">al mes siguiente del desembolso </v>
          </cell>
          <cell r="BK36" t="str">
            <v/>
          </cell>
          <cell r="BL36" t="e">
            <v>#N/A</v>
          </cell>
          <cell r="BM36" t="e">
            <v>#N/A</v>
          </cell>
          <cell r="BN36" t="e">
            <v>#N/A</v>
          </cell>
          <cell r="BO36" t="e">
            <v>#N/A</v>
          </cell>
          <cell r="BP36" t="e">
            <v>#N/A</v>
          </cell>
          <cell r="BQ36" t="e">
            <v>#N/A</v>
          </cell>
          <cell r="BR36" t="e">
            <v>#N/A</v>
          </cell>
          <cell r="BS36" t="e">
            <v>#N/A</v>
          </cell>
          <cell r="BT36" t="str">
            <v>Segunda</v>
          </cell>
          <cell r="BU36" t="str">
            <v>Contraloria General de la República</v>
          </cell>
          <cell r="BV36"/>
          <cell r="BW36"/>
          <cell r="BX36"/>
          <cell r="BY36"/>
          <cell r="BZ36"/>
          <cell r="CA36"/>
          <cell r="CB36"/>
          <cell r="CC36"/>
        </row>
        <row r="37">
          <cell r="C37">
            <v>18838</v>
          </cell>
          <cell r="D37" t="str">
            <v>Entregado para Giro</v>
          </cell>
          <cell r="E37" t="str">
            <v>HOGAR</v>
          </cell>
          <cell r="F37"/>
          <cell r="G37">
            <v>1</v>
          </cell>
          <cell r="H37">
            <v>44967</v>
          </cell>
          <cell r="I37">
            <v>52550669</v>
          </cell>
          <cell r="J37" t="str">
            <v>GONZALEZ ALDANA BLANCA MARÍA</v>
          </cell>
          <cell r="K37" t="str">
            <v>Profesional Universitario - Grado 02</v>
          </cell>
          <cell r="L37" t="str">
            <v>Bogotá D.C.</v>
          </cell>
          <cell r="M37">
            <v>15500000</v>
          </cell>
          <cell r="N37">
            <v>15500000</v>
          </cell>
          <cell r="O37">
            <v>0</v>
          </cell>
          <cell r="P37">
            <v>44971</v>
          </cell>
          <cell r="Q37" t="str">
            <v>José Bayona Avendaño</v>
          </cell>
          <cell r="R37" t="e">
            <v>#N/A</v>
          </cell>
          <cell r="S37"/>
          <cell r="T37"/>
          <cell r="U37" t="str">
            <v>Señora</v>
          </cell>
          <cell r="V37" t="str">
            <v>BLANCA MARÍA GONZALEZ ALDANA</v>
          </cell>
          <cell r="W37">
            <v>6597926</v>
          </cell>
          <cell r="X37">
            <v>13.15</v>
          </cell>
          <cell r="Y37">
            <v>1</v>
          </cell>
          <cell r="Z37">
            <v>13.15</v>
          </cell>
          <cell r="AA37">
            <v>0</v>
          </cell>
          <cell r="AB37">
            <v>420434</v>
          </cell>
          <cell r="AC37">
            <v>36</v>
          </cell>
          <cell r="AD37"/>
          <cell r="AE37">
            <v>48</v>
          </cell>
          <cell r="AF37"/>
          <cell r="AG37"/>
          <cell r="AH37"/>
          <cell r="AI37"/>
          <cell r="AJ37"/>
          <cell r="AK37" t="str">
            <v>GONZALEZ ALDANA BLANCA MARÍA</v>
          </cell>
          <cell r="AL37" t="str">
            <v>Cédula No.</v>
          </cell>
          <cell r="AM37">
            <v>52550669</v>
          </cell>
          <cell r="AN37">
            <v>124000</v>
          </cell>
          <cell r="AO37" t="str">
            <v>1003281082</v>
          </cell>
          <cell r="AP37" t="str">
            <v>Ahorro</v>
          </cell>
          <cell r="AQ37" t="str">
            <v>SCOTIABANK COLPATRIA SA</v>
          </cell>
          <cell r="AR37" t="str">
            <v>Activa</v>
          </cell>
          <cell r="AS37"/>
          <cell r="AT37"/>
          <cell r="AU37" t="str">
            <v>BLANCA MARÍA GONZALEZ ALDANA</v>
          </cell>
          <cell r="AV37" t="str">
            <v>QUINCE MILLONES QUINIENTOS MIL PESOS MCTE.</v>
          </cell>
          <cell r="AW37" t="str">
            <v>QUINCE MILLONES QUINIENTOS MIL PESOS MCTE.</v>
          </cell>
          <cell r="AX37" t="str">
            <v>QUINCE MILLONES QUINIENTOS MIL PESOS MCTE.</v>
          </cell>
          <cell r="AY37">
            <v>155000</v>
          </cell>
          <cell r="AZ37">
            <v>15345000</v>
          </cell>
          <cell r="BA37" t="str">
            <v>QUINCE MILLONES TRESCIENTOS CUARENTA Y CINCO MIL PESOS MCTE.</v>
          </cell>
          <cell r="BB37" t="str">
            <v>CIENTO CINCUENTA Y CINCO MIL PESOS MCTE.</v>
          </cell>
          <cell r="BC37" t="str">
            <v>CUATROCIENTOS VEINTE MIL CUATROCIENTOS TREINTA Y CUATRO PESOS MCTE.</v>
          </cell>
          <cell r="BD37" t="str">
            <v>cuarenta y ocho</v>
          </cell>
          <cell r="BE37" t="str">
            <v xml:space="preserve"> cuotas mensuales</v>
          </cell>
          <cell r="BF37" t="str">
            <v>cuarenta y ocho (48) cuotas mensuales y sucesivas</v>
          </cell>
          <cell r="BG37" t="str">
            <v>HOGAR</v>
          </cell>
          <cell r="BH37" t="str">
            <v xml:space="preserve"> al mes siguiente del desembolso </v>
          </cell>
          <cell r="BI37" t="str">
            <v>mensual</v>
          </cell>
          <cell r="BJ37" t="str">
            <v xml:space="preserve">al mes siguiente del desembolso </v>
          </cell>
          <cell r="BK37" t="str">
            <v/>
          </cell>
          <cell r="BL37" t="e">
            <v>#N/A</v>
          </cell>
          <cell r="BM37" t="e">
            <v>#N/A</v>
          </cell>
          <cell r="BN37" t="e">
            <v>#N/A</v>
          </cell>
          <cell r="BO37" t="e">
            <v>#N/A</v>
          </cell>
          <cell r="BP37" t="e">
            <v>#N/A</v>
          </cell>
          <cell r="BQ37" t="e">
            <v>#N/A</v>
          </cell>
          <cell r="BR37" t="e">
            <v>#N/A</v>
          </cell>
          <cell r="BS37" t="e">
            <v>#N/A</v>
          </cell>
          <cell r="BT37" t="str">
            <v>Segunda</v>
          </cell>
          <cell r="BU37" t="str">
            <v>Contraloria General de la República</v>
          </cell>
          <cell r="BV37"/>
          <cell r="BW37"/>
          <cell r="BX37"/>
          <cell r="BY37"/>
          <cell r="BZ37"/>
          <cell r="CA37"/>
          <cell r="CB37"/>
          <cell r="CC37"/>
        </row>
        <row r="38">
          <cell r="C38">
            <v>18839</v>
          </cell>
          <cell r="D38" t="str">
            <v>Entregado para Giro</v>
          </cell>
          <cell r="E38" t="str">
            <v>HOGAR</v>
          </cell>
          <cell r="F38"/>
          <cell r="G38">
            <v>1</v>
          </cell>
          <cell r="H38">
            <v>44967</v>
          </cell>
          <cell r="I38">
            <v>12115231</v>
          </cell>
          <cell r="J38" t="str">
            <v>PASCUAS TAMAYO ORLANDO</v>
          </cell>
          <cell r="K38" t="str">
            <v>Profesional Universitario - Grado 01</v>
          </cell>
          <cell r="L38" t="str">
            <v>Neiva - Huila</v>
          </cell>
          <cell r="M38">
            <v>15500000</v>
          </cell>
          <cell r="N38">
            <v>15500000</v>
          </cell>
          <cell r="O38">
            <v>0</v>
          </cell>
          <cell r="P38">
            <v>44971</v>
          </cell>
          <cell r="Q38" t="str">
            <v>José Bayona Avendaño</v>
          </cell>
          <cell r="R38" t="e">
            <v>#N/A</v>
          </cell>
          <cell r="S38"/>
          <cell r="T38"/>
          <cell r="U38" t="str">
            <v>Señor</v>
          </cell>
          <cell r="V38" t="str">
            <v>ORLANDO PASCUAS TAMAYO</v>
          </cell>
          <cell r="W38">
            <v>5553106</v>
          </cell>
          <cell r="X38">
            <v>13.15</v>
          </cell>
          <cell r="Y38">
            <v>1</v>
          </cell>
          <cell r="Z38">
            <v>13.15</v>
          </cell>
          <cell r="AA38">
            <v>0</v>
          </cell>
          <cell r="AB38">
            <v>526725</v>
          </cell>
          <cell r="AC38">
            <v>37</v>
          </cell>
          <cell r="AD38"/>
          <cell r="AE38">
            <v>36</v>
          </cell>
          <cell r="AF38"/>
          <cell r="AG38"/>
          <cell r="AH38"/>
          <cell r="AI38"/>
          <cell r="AJ38"/>
          <cell r="AK38" t="str">
            <v>PASCUAS TAMAYO ORLANDO</v>
          </cell>
          <cell r="AL38" t="str">
            <v>Cédula No.</v>
          </cell>
          <cell r="AM38">
            <v>12115231</v>
          </cell>
          <cell r="AN38">
            <v>93000</v>
          </cell>
          <cell r="AO38" t="str">
            <v>439050196811</v>
          </cell>
          <cell r="AP38" t="str">
            <v>Ahorro</v>
          </cell>
          <cell r="AQ38" t="str">
            <v>BANCO AGRARIO DE COLOMBIA S.A.</v>
          </cell>
          <cell r="AR38" t="str">
            <v>Activa</v>
          </cell>
          <cell r="AS38"/>
          <cell r="AT38"/>
          <cell r="AU38" t="str">
            <v>ORLANDO PASCUAS TAMAYO</v>
          </cell>
          <cell r="AV38" t="str">
            <v>QUINCE MILLONES QUINIENTOS MIL PESOS MCTE.</v>
          </cell>
          <cell r="AW38" t="str">
            <v>QUINCE MILLONES QUINIENTOS MIL PESOS MCTE.</v>
          </cell>
          <cell r="AX38" t="str">
            <v>QUINCE MILLONES QUINIENTOS MIL PESOS MCTE.</v>
          </cell>
          <cell r="AY38">
            <v>155000</v>
          </cell>
          <cell r="AZ38">
            <v>15345000</v>
          </cell>
          <cell r="BA38" t="str">
            <v>QUINCE MILLONES TRESCIENTOS CUARENTA Y CINCO MIL PESOS MCTE.</v>
          </cell>
          <cell r="BB38" t="str">
            <v>CIENTO CINCUENTA Y CINCO MIL PESOS MCTE.</v>
          </cell>
          <cell r="BC38" t="str">
            <v>QUINIENTOS VEINTISÉIS MIL SETECIENTOS VEINTICINCO PESOS MCTE.</v>
          </cell>
          <cell r="BD38" t="str">
            <v>treinta y seis</v>
          </cell>
          <cell r="BE38" t="str">
            <v xml:space="preserve"> cuotas mensuales</v>
          </cell>
          <cell r="BF38" t="str">
            <v>treinta y seis (36) cuotas mensuales y sucesivas</v>
          </cell>
          <cell r="BG38" t="str">
            <v>HOGAR</v>
          </cell>
          <cell r="BH38" t="str">
            <v xml:space="preserve"> al mes siguiente del desembolso </v>
          </cell>
          <cell r="BI38" t="str">
            <v>mensual</v>
          </cell>
          <cell r="BJ38" t="str">
            <v xml:space="preserve">al mes siguiente del desembolso </v>
          </cell>
          <cell r="BK38" t="str">
            <v/>
          </cell>
          <cell r="BL38" t="e">
            <v>#N/A</v>
          </cell>
          <cell r="BM38" t="e">
            <v>#N/A</v>
          </cell>
          <cell r="BN38" t="e">
            <v>#N/A</v>
          </cell>
          <cell r="BO38" t="e">
            <v>#N/A</v>
          </cell>
          <cell r="BP38" t="e">
            <v>#N/A</v>
          </cell>
          <cell r="BQ38" t="e">
            <v>#N/A</v>
          </cell>
          <cell r="BR38" t="e">
            <v>#N/A</v>
          </cell>
          <cell r="BS38" t="e">
            <v>#N/A</v>
          </cell>
          <cell r="BT38" t="str">
            <v>Segunda</v>
          </cell>
          <cell r="BU38" t="str">
            <v>Contraloria General de la República</v>
          </cell>
          <cell r="BV38"/>
          <cell r="BW38"/>
          <cell r="BX38"/>
          <cell r="BY38"/>
          <cell r="BZ38"/>
          <cell r="CA38"/>
          <cell r="CB38"/>
          <cell r="CC38"/>
        </row>
        <row r="39">
          <cell r="C39">
            <v>18841</v>
          </cell>
          <cell r="D39" t="str">
            <v>Entregado para Giro</v>
          </cell>
          <cell r="E39" t="str">
            <v>HOGAR</v>
          </cell>
          <cell r="F39"/>
          <cell r="G39">
            <v>1</v>
          </cell>
          <cell r="H39">
            <v>44967</v>
          </cell>
          <cell r="I39">
            <v>46355020</v>
          </cell>
          <cell r="J39" t="str">
            <v>NINO RODRÍGUEZ GLORIA YOLANDA</v>
          </cell>
          <cell r="K39" t="str">
            <v>Profesional Universitario - Grado 02</v>
          </cell>
          <cell r="L39" t="str">
            <v>Bogotá D.C.</v>
          </cell>
          <cell r="M39">
            <v>15300000</v>
          </cell>
          <cell r="N39">
            <v>15300000</v>
          </cell>
          <cell r="O39">
            <v>0</v>
          </cell>
          <cell r="P39">
            <v>44971</v>
          </cell>
          <cell r="Q39" t="str">
            <v>José Bayona Avendaño</v>
          </cell>
          <cell r="R39" t="e">
            <v>#N/A</v>
          </cell>
          <cell r="S39"/>
          <cell r="T39"/>
          <cell r="U39" t="str">
            <v>Señora</v>
          </cell>
          <cell r="V39" t="str">
            <v>GLORIA YOLANDA NINO RODRÍGUEZ</v>
          </cell>
          <cell r="W39">
            <v>6597926</v>
          </cell>
          <cell r="X39">
            <v>13.15</v>
          </cell>
          <cell r="Y39">
            <v>1</v>
          </cell>
          <cell r="Z39">
            <v>13.15</v>
          </cell>
          <cell r="AA39">
            <v>0</v>
          </cell>
          <cell r="AB39">
            <v>415009</v>
          </cell>
          <cell r="AC39">
            <v>38</v>
          </cell>
          <cell r="AD39"/>
          <cell r="AE39">
            <v>48</v>
          </cell>
          <cell r="AF39"/>
          <cell r="AG39"/>
          <cell r="AH39"/>
          <cell r="AI39"/>
          <cell r="AJ39"/>
          <cell r="AK39" t="str">
            <v>NINO RODRÍGUEZ GLORIA YOLANDA</v>
          </cell>
          <cell r="AL39" t="str">
            <v>Cédula No.</v>
          </cell>
          <cell r="AM39">
            <v>46355020</v>
          </cell>
          <cell r="AN39">
            <v>122400</v>
          </cell>
          <cell r="AO39" t="str">
            <v>0550004600219960</v>
          </cell>
          <cell r="AP39" t="str">
            <v>Ahorro</v>
          </cell>
          <cell r="AQ39" t="str">
            <v>BANCO DAVIVIENDA S.A.</v>
          </cell>
          <cell r="AR39" t="str">
            <v>Crear cuenta</v>
          </cell>
          <cell r="AS39"/>
          <cell r="AT39"/>
          <cell r="AU39" t="str">
            <v>GLORIA YOLANDA NINO RODRÍGUEZ</v>
          </cell>
          <cell r="AV39" t="str">
            <v>QUINCE MILLONES TRESCIENTOS MIL PESOS MCTE.</v>
          </cell>
          <cell r="AW39" t="str">
            <v>QUINCE MILLONES TRESCIENTOS MIL PESOS MCTE.</v>
          </cell>
          <cell r="AX39" t="str">
            <v>QUINCE MILLONES TRESCIENTOS MIL PESOS MCTE.</v>
          </cell>
          <cell r="AY39">
            <v>153000</v>
          </cell>
          <cell r="AZ39">
            <v>15147000</v>
          </cell>
          <cell r="BA39" t="str">
            <v>QUINCE MILLONES CIENTO CUARENTA Y SIETE MIL PESOS MCTE.</v>
          </cell>
          <cell r="BB39" t="str">
            <v>CIENTO CINCUENTA Y TRES MIL PESOS MCTE.</v>
          </cell>
          <cell r="BC39" t="str">
            <v>CUATROCIENTOS QUINCE MIL NUEVE PESOS MCTE.</v>
          </cell>
          <cell r="BD39" t="str">
            <v>cuarenta y ocho</v>
          </cell>
          <cell r="BE39" t="str">
            <v xml:space="preserve"> cuotas mensuales</v>
          </cell>
          <cell r="BF39" t="str">
            <v>cuarenta y ocho (48) cuotas mensuales y sucesivas</v>
          </cell>
          <cell r="BG39" t="str">
            <v>HOGAR</v>
          </cell>
          <cell r="BH39" t="str">
            <v xml:space="preserve"> al mes siguiente del desembolso </v>
          </cell>
          <cell r="BI39" t="str">
            <v>mensual</v>
          </cell>
          <cell r="BJ39" t="str">
            <v xml:space="preserve">al mes siguiente del desembolso </v>
          </cell>
          <cell r="BK39" t="str">
            <v/>
          </cell>
          <cell r="BL39" t="e">
            <v>#N/A</v>
          </cell>
          <cell r="BM39" t="e">
            <v>#N/A</v>
          </cell>
          <cell r="BN39" t="e">
            <v>#N/A</v>
          </cell>
          <cell r="BO39" t="e">
            <v>#N/A</v>
          </cell>
          <cell r="BP39" t="e">
            <v>#N/A</v>
          </cell>
          <cell r="BQ39" t="e">
            <v>#N/A</v>
          </cell>
          <cell r="BR39" t="e">
            <v>#N/A</v>
          </cell>
          <cell r="BS39" t="e">
            <v>#N/A</v>
          </cell>
          <cell r="BT39" t="str">
            <v>Segunda</v>
          </cell>
          <cell r="BU39" t="str">
            <v>Contraloria General de la República</v>
          </cell>
          <cell r="BV39"/>
          <cell r="BW39"/>
          <cell r="BX39"/>
          <cell r="BY39"/>
          <cell r="BZ39"/>
          <cell r="CA39"/>
          <cell r="CB39"/>
          <cell r="CC39"/>
        </row>
        <row r="40">
          <cell r="C40">
            <v>18842</v>
          </cell>
          <cell r="D40" t="str">
            <v>Entregado para Giro</v>
          </cell>
          <cell r="E40" t="str">
            <v>HOGAR</v>
          </cell>
          <cell r="F40"/>
          <cell r="G40">
            <v>1</v>
          </cell>
          <cell r="H40">
            <v>44967</v>
          </cell>
          <cell r="I40">
            <v>79614529</v>
          </cell>
          <cell r="J40" t="str">
            <v>PEREZ VEGA HERNANDO</v>
          </cell>
          <cell r="K40" t="str">
            <v>Profesional Universitario - Grado 01</v>
          </cell>
          <cell r="L40" t="str">
            <v>Bogotá D.C.</v>
          </cell>
          <cell r="M40">
            <v>15300000</v>
          </cell>
          <cell r="N40">
            <v>15300000</v>
          </cell>
          <cell r="O40">
            <v>0</v>
          </cell>
          <cell r="P40">
            <v>44971</v>
          </cell>
          <cell r="Q40" t="str">
            <v>José Bayona Avendaño</v>
          </cell>
          <cell r="R40" t="str">
            <v>hernando.perez@contraloria.gov.co</v>
          </cell>
          <cell r="S40"/>
          <cell r="T40"/>
          <cell r="U40" t="str">
            <v>Señor</v>
          </cell>
          <cell r="V40" t="str">
            <v>HERNANDO PEREZ VEGA</v>
          </cell>
          <cell r="W40">
            <v>5553106</v>
          </cell>
          <cell r="X40">
            <v>13.15</v>
          </cell>
          <cell r="Y40">
            <v>1</v>
          </cell>
          <cell r="Z40">
            <v>13.15</v>
          </cell>
          <cell r="AA40">
            <v>0</v>
          </cell>
          <cell r="AB40">
            <v>731688</v>
          </cell>
          <cell r="AC40">
            <v>39</v>
          </cell>
          <cell r="AD40"/>
          <cell r="AE40">
            <v>24</v>
          </cell>
          <cell r="AF40"/>
          <cell r="AG40"/>
          <cell r="AH40"/>
          <cell r="AI40"/>
          <cell r="AJ40"/>
          <cell r="AK40" t="str">
            <v>PEREZ VEGA HERNANDO</v>
          </cell>
          <cell r="AL40" t="str">
            <v>Cédula No.</v>
          </cell>
          <cell r="AM40">
            <v>79614529</v>
          </cell>
          <cell r="AN40">
            <v>61200</v>
          </cell>
          <cell r="AO40" t="str">
            <v>94437758608</v>
          </cell>
          <cell r="AP40" t="str">
            <v>Ahorro</v>
          </cell>
          <cell r="AQ40" t="str">
            <v>BANCOLOMBIA S.A.</v>
          </cell>
          <cell r="AR40" t="str">
            <v>Crear cuenta</v>
          </cell>
          <cell r="AS40" t="str">
            <v xml:space="preserve">ALEJANDRA CORREA CLAROS </v>
          </cell>
          <cell r="AT40">
            <v>40730226</v>
          </cell>
          <cell r="AU40" t="str">
            <v xml:space="preserve">HERNANDO PEREZ VEGA y ALEJANDRA CORREA CLAROS </v>
          </cell>
          <cell r="AV40" t="str">
            <v>QUINCE MILLONES TRESCIENTOS MIL PESOS MCTE.</v>
          </cell>
          <cell r="AW40" t="str">
            <v>QUINCE MILLONES TRESCIENTOS MIL PESOS MCTE.</v>
          </cell>
          <cell r="AX40" t="str">
            <v>QUINCE MILLONES TRESCIENTOS MIL PESOS MCTE.</v>
          </cell>
          <cell r="AY40">
            <v>153000</v>
          </cell>
          <cell r="AZ40">
            <v>15147000</v>
          </cell>
          <cell r="BA40" t="str">
            <v>QUINCE MILLONES CIENTO CUARENTA Y SIETE MIL PESOS MCTE.</v>
          </cell>
          <cell r="BB40" t="str">
            <v>CIENTO CINCUENTA Y TRES MIL PESOS MCTE.</v>
          </cell>
          <cell r="BC40" t="str">
            <v>SETECIENTOS TREINTA Y UN MIL SEISCIENTOS OCHENTA Y OCHO PESOS MCTE.</v>
          </cell>
          <cell r="BD40" t="str">
            <v>veinticuatro</v>
          </cell>
          <cell r="BE40" t="str">
            <v xml:space="preserve"> cuotas mensuales</v>
          </cell>
          <cell r="BF40" t="str">
            <v>veinticuatro (24) cuotas mensuales y sucesivas</v>
          </cell>
          <cell r="BG40" t="str">
            <v>HOGAR</v>
          </cell>
          <cell r="BH40" t="str">
            <v xml:space="preserve"> al mes siguiente del desembolso </v>
          </cell>
          <cell r="BI40" t="str">
            <v>mensual</v>
          </cell>
          <cell r="BJ40" t="str">
            <v xml:space="preserve">al mes siguiente del desembolso </v>
          </cell>
          <cell r="BK40" t="str">
            <v/>
          </cell>
          <cell r="BL40" t="e">
            <v>#N/A</v>
          </cell>
          <cell r="BM40" t="e">
            <v>#N/A</v>
          </cell>
          <cell r="BN40" t="e">
            <v>#N/A</v>
          </cell>
          <cell r="BO40" t="e">
            <v>#N/A</v>
          </cell>
          <cell r="BP40" t="e">
            <v>#N/A</v>
          </cell>
          <cell r="BQ40" t="e">
            <v>#N/A</v>
          </cell>
          <cell r="BR40" t="e">
            <v>#N/A</v>
          </cell>
          <cell r="BS40" t="e">
            <v>#N/A</v>
          </cell>
          <cell r="BT40" t="str">
            <v>Segunda</v>
          </cell>
          <cell r="BU40" t="str">
            <v>Contraloria General de la República</v>
          </cell>
          <cell r="BV40"/>
          <cell r="BW40"/>
          <cell r="BX40"/>
          <cell r="BY40"/>
          <cell r="BZ40"/>
          <cell r="CA40"/>
          <cell r="CB40"/>
          <cell r="CC40"/>
        </row>
        <row r="41">
          <cell r="C41">
            <v>18846</v>
          </cell>
          <cell r="D41" t="str">
            <v>Entregado para Giro</v>
          </cell>
          <cell r="E41" t="str">
            <v>RECREACIÓN</v>
          </cell>
          <cell r="F41"/>
          <cell r="G41">
            <v>1</v>
          </cell>
          <cell r="H41">
            <v>44967</v>
          </cell>
          <cell r="I41">
            <v>79252075</v>
          </cell>
          <cell r="J41" t="str">
            <v>ORTEGA NARVAEZ HECTOR LIBARDO</v>
          </cell>
          <cell r="K41" t="str">
            <v>Profesional Universitario - Grado 01</v>
          </cell>
          <cell r="L41" t="str">
            <v>Bogotá D.C.</v>
          </cell>
          <cell r="M41">
            <v>23432000.000000019</v>
          </cell>
          <cell r="N41">
            <v>23432000.000000019</v>
          </cell>
          <cell r="O41">
            <v>0</v>
          </cell>
          <cell r="P41">
            <v>44971</v>
          </cell>
          <cell r="Q41" t="str">
            <v>José Bayona Avendaño</v>
          </cell>
          <cell r="R41" t="e">
            <v>#N/A</v>
          </cell>
          <cell r="S41"/>
          <cell r="T41"/>
          <cell r="U41" t="str">
            <v>Señor</v>
          </cell>
          <cell r="V41" t="str">
            <v>HECTOR LIBARDO ORTEGA NARVAEZ</v>
          </cell>
          <cell r="W41">
            <v>5553106</v>
          </cell>
          <cell r="X41">
            <v>13.15</v>
          </cell>
          <cell r="Y41">
            <v>1</v>
          </cell>
          <cell r="Z41">
            <v>13.15</v>
          </cell>
          <cell r="AA41">
            <v>0</v>
          </cell>
          <cell r="AB41">
            <v>635587</v>
          </cell>
          <cell r="AC41">
            <v>40</v>
          </cell>
          <cell r="AD41"/>
          <cell r="AE41">
            <v>48</v>
          </cell>
          <cell r="AF41"/>
          <cell r="AG41"/>
          <cell r="AH41"/>
          <cell r="AI41"/>
          <cell r="AJ41"/>
          <cell r="AK41" t="str">
            <v>ORTEGA NARVAEZ HECTOR LIBARDO</v>
          </cell>
          <cell r="AL41" t="str">
            <v>Cédula No.</v>
          </cell>
          <cell r="AM41">
            <v>79252075</v>
          </cell>
          <cell r="AN41">
            <v>187456</v>
          </cell>
          <cell r="AO41" t="str">
            <v>20024134883</v>
          </cell>
          <cell r="AP41" t="str">
            <v>Ahorro</v>
          </cell>
          <cell r="AQ41" t="str">
            <v>BANCOLOMBIA S.A.</v>
          </cell>
          <cell r="AR41" t="str">
            <v>Crear cuenta</v>
          </cell>
          <cell r="AS41"/>
          <cell r="AT41"/>
          <cell r="AU41" t="str">
            <v>HECTOR LIBARDO ORTEGA NARVAEZ</v>
          </cell>
          <cell r="AV41" t="str">
            <v>VEINTITRÉS MILLONES CUATROCIENTOS TREINTA Y DOS MIL PESOS MCTE.</v>
          </cell>
          <cell r="AW41" t="str">
            <v>VEINTITRÉS MILLONES CUATROCIENTOS TREINTA Y DOS MIL PESOS MCTE.</v>
          </cell>
          <cell r="AX41" t="str">
            <v>VEINTITRÉS MILLONES CUATROCIENTOS TREINTA Y DOS MIL PESOS MCTE.</v>
          </cell>
          <cell r="AY41">
            <v>234320</v>
          </cell>
          <cell r="AZ41">
            <v>23197680.000000019</v>
          </cell>
          <cell r="BA41" t="str">
            <v>VEINTITRÉS MILLONES CIENTO NOVENTA Y SIETE MIL SEISCIENTOS OCHENTA PESOS MCTE.</v>
          </cell>
          <cell r="BB41" t="str">
            <v>DOSCIENTOS TREINTA Y CUATRO MIL TRESCIENTOS VEINTE PESOS MCTE.</v>
          </cell>
          <cell r="BC41" t="str">
            <v>SEISCIENTOS TREINTA Y CINCO MIL QUINIENTOS OCHENTA Y SIETE PESOS MCTE.</v>
          </cell>
          <cell r="BD41" t="str">
            <v>cuarenta y ocho</v>
          </cell>
          <cell r="BE41" t="str">
            <v xml:space="preserve"> cuotas mensuales</v>
          </cell>
          <cell r="BF41" t="str">
            <v>cuarenta y ocho (48) cuotas mensuales y sucesivas</v>
          </cell>
          <cell r="BG41" t="str">
            <v>RECREACIÓN</v>
          </cell>
          <cell r="BH41" t="str">
            <v xml:space="preserve"> al mes siguiente del desembolso </v>
          </cell>
          <cell r="BI41" t="str">
            <v>mensual</v>
          </cell>
          <cell r="BJ41" t="str">
            <v xml:space="preserve">al mes siguiente del desembolso </v>
          </cell>
          <cell r="BK41" t="str">
            <v/>
          </cell>
          <cell r="BL41" t="str">
            <v>a. Pagaré y libranza debidamente diligenciado según el caso.</v>
          </cell>
          <cell r="BM41" t="str">
            <v>b. Constitución de la póliza de seguro correspondiente, que se soportara con el aporte de la consignación del valor correspondiente.</v>
          </cell>
          <cell r="BN41" t="str">
            <v>c. Certificación bancaria del número y tipo de cuenta del establecimiento beneficiario del giro.</v>
          </cell>
          <cell r="BO41">
            <v>0</v>
          </cell>
          <cell r="BP41" t="str">
            <v/>
          </cell>
          <cell r="BQ41">
            <v>0</v>
          </cell>
          <cell r="BR41">
            <v>0</v>
          </cell>
          <cell r="BS41">
            <v>0</v>
          </cell>
          <cell r="BT41" t="str">
            <v>Segunda</v>
          </cell>
          <cell r="BU41" t="str">
            <v>Contraloria General de la República</v>
          </cell>
          <cell r="BV41"/>
          <cell r="BW41"/>
          <cell r="BX41"/>
          <cell r="BY41"/>
          <cell r="BZ41"/>
          <cell r="CA41"/>
          <cell r="CB41"/>
          <cell r="CC41"/>
        </row>
        <row r="42">
          <cell r="C42">
            <v>18847</v>
          </cell>
          <cell r="D42" t="str">
            <v>Entregado para Giro</v>
          </cell>
          <cell r="E42" t="str">
            <v>HOGAR</v>
          </cell>
          <cell r="F42"/>
          <cell r="G42">
            <v>1</v>
          </cell>
          <cell r="H42">
            <v>44967</v>
          </cell>
          <cell r="I42">
            <v>79252075</v>
          </cell>
          <cell r="J42" t="str">
            <v>ORTEGA NARVAEZ HECTOR LIBARDO</v>
          </cell>
          <cell r="K42" t="str">
            <v>Profesional Universitario - Grado 01</v>
          </cell>
          <cell r="L42" t="str">
            <v>Bogotá D.C.</v>
          </cell>
          <cell r="M42">
            <v>23432000.000000019</v>
          </cell>
          <cell r="N42">
            <v>23432000.000000019</v>
          </cell>
          <cell r="O42">
            <v>0</v>
          </cell>
          <cell r="P42">
            <v>44971</v>
          </cell>
          <cell r="Q42" t="str">
            <v>José Bayona Avendaño</v>
          </cell>
          <cell r="R42" t="e">
            <v>#N/A</v>
          </cell>
          <cell r="S42"/>
          <cell r="T42"/>
          <cell r="U42" t="str">
            <v>Señor</v>
          </cell>
          <cell r="V42" t="str">
            <v>HECTOR LIBARDO ORTEGA NARVAEZ</v>
          </cell>
          <cell r="W42">
            <v>5553106</v>
          </cell>
          <cell r="X42">
            <v>13.15</v>
          </cell>
          <cell r="Y42">
            <v>1</v>
          </cell>
          <cell r="Z42">
            <v>13.15</v>
          </cell>
          <cell r="AA42">
            <v>0</v>
          </cell>
          <cell r="AB42">
            <v>635587</v>
          </cell>
          <cell r="AC42">
            <v>41</v>
          </cell>
          <cell r="AD42"/>
          <cell r="AE42">
            <v>48</v>
          </cell>
          <cell r="AF42"/>
          <cell r="AG42"/>
          <cell r="AH42"/>
          <cell r="AI42"/>
          <cell r="AJ42"/>
          <cell r="AK42" t="str">
            <v>ORTEGA NARVAEZ HECTOR LIBARDO</v>
          </cell>
          <cell r="AL42" t="str">
            <v>Cédula No.</v>
          </cell>
          <cell r="AM42">
            <v>79252075</v>
          </cell>
          <cell r="AN42">
            <v>187456</v>
          </cell>
          <cell r="AO42" t="str">
            <v>20024134883</v>
          </cell>
          <cell r="AP42" t="str">
            <v>Ahorro</v>
          </cell>
          <cell r="AQ42" t="str">
            <v>BANCOLOMBIA S.A.</v>
          </cell>
          <cell r="AR42" t="str">
            <v>Crear cuenta</v>
          </cell>
          <cell r="AS42"/>
          <cell r="AT42"/>
          <cell r="AU42" t="str">
            <v>HECTOR LIBARDO ORTEGA NARVAEZ</v>
          </cell>
          <cell r="AV42" t="str">
            <v>VEINTITRÉS MILLONES CUATROCIENTOS TREINTA Y DOS MIL PESOS MCTE.</v>
          </cell>
          <cell r="AW42" t="str">
            <v>VEINTITRÉS MILLONES CUATROCIENTOS TREINTA Y DOS MIL PESOS MCTE.</v>
          </cell>
          <cell r="AX42" t="str">
            <v>VEINTITRÉS MILLONES CUATROCIENTOS TREINTA Y DOS MIL PESOS MCTE.</v>
          </cell>
          <cell r="AY42">
            <v>234320</v>
          </cell>
          <cell r="AZ42">
            <v>23197680.000000019</v>
          </cell>
          <cell r="BA42" t="str">
            <v>VEINTITRÉS MILLONES CIENTO NOVENTA Y SIETE MIL SEISCIENTOS OCHENTA PESOS MCTE.</v>
          </cell>
          <cell r="BB42" t="str">
            <v>DOSCIENTOS TREINTA Y CUATRO MIL TRESCIENTOS VEINTE PESOS MCTE.</v>
          </cell>
          <cell r="BC42" t="str">
            <v>SEISCIENTOS TREINTA Y CINCO MIL QUINIENTOS OCHENTA Y SIETE PESOS MCTE.</v>
          </cell>
          <cell r="BD42" t="str">
            <v>cuarenta y ocho</v>
          </cell>
          <cell r="BE42" t="str">
            <v xml:space="preserve"> cuotas mensuales</v>
          </cell>
          <cell r="BF42" t="str">
            <v>cuarenta y ocho (48) cuotas mensuales y sucesivas</v>
          </cell>
          <cell r="BG42" t="str">
            <v>HOGAR</v>
          </cell>
          <cell r="BH42" t="str">
            <v xml:space="preserve"> al mes siguiente del desembolso </v>
          </cell>
          <cell r="BI42" t="str">
            <v>mensual</v>
          </cell>
          <cell r="BJ42" t="str">
            <v xml:space="preserve">al mes siguiente del desembolso </v>
          </cell>
          <cell r="BK42" t="str">
            <v/>
          </cell>
          <cell r="BL42" t="e">
            <v>#N/A</v>
          </cell>
          <cell r="BM42" t="e">
            <v>#N/A</v>
          </cell>
          <cell r="BN42" t="e">
            <v>#N/A</v>
          </cell>
          <cell r="BO42" t="e">
            <v>#N/A</v>
          </cell>
          <cell r="BP42" t="e">
            <v>#N/A</v>
          </cell>
          <cell r="BQ42" t="e">
            <v>#N/A</v>
          </cell>
          <cell r="BR42" t="e">
            <v>#N/A</v>
          </cell>
          <cell r="BS42" t="e">
            <v>#N/A</v>
          </cell>
          <cell r="BT42" t="str">
            <v>Primera</v>
          </cell>
          <cell r="BU42" t="str">
            <v>Contraloria General de la República</v>
          </cell>
          <cell r="BV42"/>
          <cell r="BW42"/>
          <cell r="BX42"/>
          <cell r="BY42"/>
          <cell r="BZ42"/>
          <cell r="CA42"/>
          <cell r="CB42"/>
          <cell r="CC42"/>
        </row>
        <row r="43">
          <cell r="C43">
            <v>18848</v>
          </cell>
          <cell r="D43" t="str">
            <v>Entregado para Giro</v>
          </cell>
          <cell r="E43" t="str">
            <v>HOGAR</v>
          </cell>
          <cell r="F43"/>
          <cell r="G43">
            <v>1</v>
          </cell>
          <cell r="H43">
            <v>44967</v>
          </cell>
          <cell r="I43">
            <v>52450088</v>
          </cell>
          <cell r="J43" t="str">
            <v>ACEROS TAUTA SANDRA PATRICIA</v>
          </cell>
          <cell r="K43" t="str">
            <v>Profesional Universitario - Grado 02</v>
          </cell>
          <cell r="L43" t="str">
            <v>Bogotá D.C.</v>
          </cell>
          <cell r="M43">
            <v>20500000</v>
          </cell>
          <cell r="N43">
            <v>20500000</v>
          </cell>
          <cell r="O43">
            <v>0</v>
          </cell>
          <cell r="P43">
            <v>44971</v>
          </cell>
          <cell r="Q43" t="str">
            <v>José Bayona Avendaño</v>
          </cell>
          <cell r="R43" t="e">
            <v>#N/A</v>
          </cell>
          <cell r="S43"/>
          <cell r="T43"/>
          <cell r="U43" t="str">
            <v>Señora</v>
          </cell>
          <cell r="V43" t="str">
            <v>SANDRA PATRICIA ACEROS TAUTA</v>
          </cell>
          <cell r="W43">
            <v>6597926</v>
          </cell>
          <cell r="X43">
            <v>13.15</v>
          </cell>
          <cell r="Y43">
            <v>1</v>
          </cell>
          <cell r="Z43">
            <v>13.15</v>
          </cell>
          <cell r="AA43">
            <v>0</v>
          </cell>
          <cell r="AB43">
            <v>556057</v>
          </cell>
          <cell r="AC43">
            <v>42</v>
          </cell>
          <cell r="AD43"/>
          <cell r="AE43">
            <v>48</v>
          </cell>
          <cell r="AF43"/>
          <cell r="AG43"/>
          <cell r="AH43"/>
          <cell r="AI43"/>
          <cell r="AJ43"/>
          <cell r="AK43" t="str">
            <v>ACEROS TAUTA SANDRA PATRICIA</v>
          </cell>
          <cell r="AL43" t="str">
            <v>Cédula No.</v>
          </cell>
          <cell r="AM43">
            <v>52450088</v>
          </cell>
          <cell r="AN43">
            <v>164000</v>
          </cell>
          <cell r="AO43" t="str">
            <v>790248512</v>
          </cell>
          <cell r="AP43" t="str">
            <v>Ahorro</v>
          </cell>
          <cell r="AQ43" t="str">
            <v>BANCO BILBAO VIZCAYA ARGENTARIA COLOMBIA S.A. BBVA</v>
          </cell>
          <cell r="AR43" t="str">
            <v>Activa</v>
          </cell>
          <cell r="AS43"/>
          <cell r="AT43"/>
          <cell r="AU43" t="str">
            <v>SANDRA PATRICIA ACEROS TAUTA</v>
          </cell>
          <cell r="AV43" t="str">
            <v>VEINTE MILLONES QUINIENTOS MIL PESOS MCTE.</v>
          </cell>
          <cell r="AW43" t="str">
            <v>VEINTE MILLONES QUINIENTOS MIL PESOS MCTE.</v>
          </cell>
          <cell r="AX43" t="str">
            <v>VEINTE MILLONES QUINIENTOS MIL PESOS MCTE.</v>
          </cell>
          <cell r="AY43">
            <v>205000</v>
          </cell>
          <cell r="AZ43">
            <v>20295000</v>
          </cell>
          <cell r="BA43" t="str">
            <v>VEINTE MILLONES DOSCIENTOS NOVENTA Y CINCO MIL PESOS MCTE.</v>
          </cell>
          <cell r="BB43" t="str">
            <v>DOSCIENTOS CINCO MIL PESOS MCTE.</v>
          </cell>
          <cell r="BC43" t="str">
            <v>QUINIENTOS CINCUENTA Y SEIS MIL CINCUENTA Y SIETE PESOS MCTE.</v>
          </cell>
          <cell r="BD43" t="str">
            <v>cuarenta y ocho</v>
          </cell>
          <cell r="BE43" t="str">
            <v xml:space="preserve"> cuotas mensuales</v>
          </cell>
          <cell r="BF43" t="str">
            <v>cuarenta y ocho (48) cuotas mensuales y sucesivas</v>
          </cell>
          <cell r="BG43" t="str">
            <v>HOGAR</v>
          </cell>
          <cell r="BH43" t="str">
            <v xml:space="preserve"> al mes siguiente del desembolso </v>
          </cell>
          <cell r="BI43" t="str">
            <v>mensual</v>
          </cell>
          <cell r="BJ43" t="str">
            <v xml:space="preserve">al mes siguiente del desembolso </v>
          </cell>
          <cell r="BK43" t="str">
            <v/>
          </cell>
          <cell r="BL43" t="e">
            <v>#N/A</v>
          </cell>
          <cell r="BM43" t="e">
            <v>#N/A</v>
          </cell>
          <cell r="BN43" t="e">
            <v>#N/A</v>
          </cell>
          <cell r="BO43" t="e">
            <v>#N/A</v>
          </cell>
          <cell r="BP43" t="e">
            <v>#N/A</v>
          </cell>
          <cell r="BQ43" t="e">
            <v>#N/A</v>
          </cell>
          <cell r="BR43" t="e">
            <v>#N/A</v>
          </cell>
          <cell r="BS43" t="e">
            <v>#N/A</v>
          </cell>
          <cell r="BT43" t="str">
            <v>Segunda</v>
          </cell>
          <cell r="BU43" t="str">
            <v>Contraloria General de la República</v>
          </cell>
          <cell r="BV43"/>
          <cell r="BW43"/>
          <cell r="BX43"/>
          <cell r="BY43"/>
          <cell r="BZ43"/>
          <cell r="CA43"/>
          <cell r="CB43"/>
          <cell r="CC43"/>
        </row>
        <row r="44">
          <cell r="C44" t="e">
            <v>#N/A</v>
          </cell>
          <cell r="D44" t="str">
            <v>Entregado para Giro</v>
          </cell>
          <cell r="E44" t="str">
            <v>HOGAR</v>
          </cell>
          <cell r="F44"/>
          <cell r="G44">
            <v>2</v>
          </cell>
          <cell r="H44">
            <v>44993</v>
          </cell>
          <cell r="I44">
            <v>17332521</v>
          </cell>
          <cell r="J44" t="str">
            <v>CRUZ ZAMORA JAIRO</v>
          </cell>
          <cell r="K44" t="str">
            <v>Auxiliar Administrativo - Grado 03</v>
          </cell>
          <cell r="L44" t="str">
            <v>Villavicencio - Meta</v>
          </cell>
          <cell r="M44" t="e">
            <v>#N/A</v>
          </cell>
          <cell r="N44">
            <v>20300000</v>
          </cell>
          <cell r="O44" t="e">
            <v>#N/A</v>
          </cell>
          <cell r="P44">
            <v>44994</v>
          </cell>
          <cell r="Q44" t="str">
            <v>José Bayona Avendaño</v>
          </cell>
          <cell r="R44" t="e">
            <v>#N/A</v>
          </cell>
          <cell r="S44"/>
          <cell r="T44"/>
          <cell r="U44" t="str">
            <v>Señor</v>
          </cell>
          <cell r="V44" t="str">
            <v>JAIRO CRUZ ZAMORA</v>
          </cell>
          <cell r="W44">
            <v>3357271</v>
          </cell>
          <cell r="X44">
            <v>12.9</v>
          </cell>
          <cell r="Y44">
            <v>1</v>
          </cell>
          <cell r="Z44">
            <v>12.9</v>
          </cell>
          <cell r="AA44">
            <v>0</v>
          </cell>
          <cell r="AB44">
            <v>548089</v>
          </cell>
          <cell r="AC44">
            <v>43</v>
          </cell>
          <cell r="AD44"/>
          <cell r="AE44">
            <v>48</v>
          </cell>
          <cell r="AF44"/>
          <cell r="AG44"/>
          <cell r="AH44"/>
          <cell r="AI44"/>
          <cell r="AJ44"/>
          <cell r="AK44" t="str">
            <v>CRUZ ZAMORA JAIRO</v>
          </cell>
          <cell r="AL44" t="str">
            <v>Cédula No.</v>
          </cell>
          <cell r="AM44">
            <v>17332521</v>
          </cell>
          <cell r="AN44">
            <v>162400</v>
          </cell>
          <cell r="AO44" t="str">
            <v>63270828541</v>
          </cell>
          <cell r="AP44" t="str">
            <v>Ahorro</v>
          </cell>
          <cell r="AQ44" t="str">
            <v>BANCOLOMBIA S.A.</v>
          </cell>
          <cell r="AR44" t="str">
            <v>Crear</v>
          </cell>
          <cell r="AS44"/>
          <cell r="AT44"/>
          <cell r="AU44" t="e">
            <v>#N/A</v>
          </cell>
          <cell r="AV44" t="e">
            <v>#N/A</v>
          </cell>
          <cell r="AW44" t="e">
            <v>#N/A</v>
          </cell>
          <cell r="AX44" t="str">
            <v>VEINTE MILLONES TRESCIENTOS MIL PESOS MCTE.</v>
          </cell>
          <cell r="AY44">
            <v>203000</v>
          </cell>
          <cell r="AZ44">
            <v>20097000</v>
          </cell>
          <cell r="BA44" t="str">
            <v>VEINTE MILLONES NOVENTA Y SIETE MIL PESOS MCTE.</v>
          </cell>
          <cell r="BB44" t="str">
            <v>DOSCIENTOS TRES MIL PESOS MCTE.</v>
          </cell>
          <cell r="BC44" t="str">
            <v>QUINIENTOS CUARENTA Y OCHO MIL OCHENTA Y NUEVE PESOS MCTE.</v>
          </cell>
          <cell r="BD44" t="str">
            <v>cuarenta y ocho</v>
          </cell>
          <cell r="BE44" t="str">
            <v xml:space="preserve"> cuotas mensuales</v>
          </cell>
          <cell r="BF44" t="str">
            <v>cuarenta y ocho (48) cuotas mensuales y sucesivas</v>
          </cell>
          <cell r="BG44" t="str">
            <v>HOGAR</v>
          </cell>
          <cell r="BH44" t="str">
            <v xml:space="preserve"> al mes siguiente del desembolso </v>
          </cell>
          <cell r="BI44" t="str">
            <v>mensual</v>
          </cell>
          <cell r="BJ44" t="str">
            <v xml:space="preserve">al mes siguiente del desembolso </v>
          </cell>
          <cell r="BK44" t="str">
            <v/>
          </cell>
          <cell r="BL44" t="str">
            <v/>
          </cell>
          <cell r="BM44" t="str">
            <v/>
          </cell>
          <cell r="BN44" t="str">
            <v/>
          </cell>
          <cell r="BO44" t="str">
            <v/>
          </cell>
          <cell r="BP44" t="str">
            <v/>
          </cell>
          <cell r="BQ44"/>
          <cell r="BR44"/>
          <cell r="BS44"/>
          <cell r="BT44" t="str">
            <v>Primera</v>
          </cell>
          <cell r="BU44"/>
          <cell r="BV44"/>
          <cell r="BW44"/>
          <cell r="BX44"/>
          <cell r="BY44"/>
          <cell r="BZ44"/>
          <cell r="CA44"/>
          <cell r="CB44"/>
          <cell r="CC44"/>
        </row>
        <row r="45">
          <cell r="C45" t="e">
            <v>#N/A</v>
          </cell>
          <cell r="D45" t="str">
            <v>Entregado para Giro</v>
          </cell>
          <cell r="E45" t="str">
            <v>HOGAR</v>
          </cell>
          <cell r="F45"/>
          <cell r="G45">
            <v>2</v>
          </cell>
          <cell r="H45">
            <v>44993</v>
          </cell>
          <cell r="I45">
            <v>16476685</v>
          </cell>
          <cell r="J45" t="str">
            <v>CAICEDO URBANO LUIS ALBERTO</v>
          </cell>
          <cell r="K45" t="str">
            <v>Profesional Universitario - Grado 01</v>
          </cell>
          <cell r="L45" t="str">
            <v>Bogotá D.C.</v>
          </cell>
          <cell r="M45" t="e">
            <v>#N/A</v>
          </cell>
          <cell r="N45">
            <v>20000000</v>
          </cell>
          <cell r="O45" t="e">
            <v>#N/A</v>
          </cell>
          <cell r="P45">
            <v>44994</v>
          </cell>
          <cell r="Q45" t="str">
            <v>José Bayona Avendaño</v>
          </cell>
          <cell r="R45" t="e">
            <v>#N/A</v>
          </cell>
          <cell r="S45"/>
          <cell r="T45"/>
          <cell r="U45" t="str">
            <v>Señor</v>
          </cell>
          <cell r="V45" t="str">
            <v>LUIS ALBERTO CAICEDO URBANO</v>
          </cell>
          <cell r="W45">
            <v>5553106</v>
          </cell>
          <cell r="X45">
            <v>13.15</v>
          </cell>
          <cell r="Y45">
            <v>1</v>
          </cell>
          <cell r="Z45">
            <v>13.15</v>
          </cell>
          <cell r="AA45">
            <v>0</v>
          </cell>
          <cell r="AB45">
            <v>956455</v>
          </cell>
          <cell r="AC45">
            <v>44</v>
          </cell>
          <cell r="AD45"/>
          <cell r="AE45">
            <v>24</v>
          </cell>
          <cell r="AF45"/>
          <cell r="AG45"/>
          <cell r="AH45"/>
          <cell r="AI45"/>
          <cell r="AJ45"/>
          <cell r="AK45" t="str">
            <v>CAICEDO URBANO LUIS ALBERTO</v>
          </cell>
          <cell r="AL45" t="str">
            <v>Cédula No.</v>
          </cell>
          <cell r="AM45">
            <v>16476685</v>
          </cell>
          <cell r="AN45">
            <v>80000</v>
          </cell>
          <cell r="AO45" t="str">
            <v>137065462</v>
          </cell>
          <cell r="AP45" t="str">
            <v>Ahorro</v>
          </cell>
          <cell r="AQ45" t="str">
            <v>BANCO BILBAO VIZCAYA ARGENTARIA COLOMBIA S.A. BBVA</v>
          </cell>
          <cell r="AR45" t="str">
            <v>Activa</v>
          </cell>
          <cell r="AS45"/>
          <cell r="AT45"/>
          <cell r="AU45" t="e">
            <v>#N/A</v>
          </cell>
          <cell r="AV45" t="e">
            <v>#N/A</v>
          </cell>
          <cell r="AW45" t="e">
            <v>#N/A</v>
          </cell>
          <cell r="AX45" t="str">
            <v>VEINTE MILLONES DE PESOS MCTE.</v>
          </cell>
          <cell r="AY45">
            <v>200000</v>
          </cell>
          <cell r="AZ45">
            <v>19800000</v>
          </cell>
          <cell r="BA45" t="str">
            <v>DIECINUEVE MILLONES OCHOCIENTOS MIL PESOS MCTE.</v>
          </cell>
          <cell r="BB45" t="str">
            <v>DOSCIENTOS MIL PESOS MCTE.</v>
          </cell>
          <cell r="BC45" t="str">
            <v>NOVECIENTOS CINCUENTA Y SEIS MIL CUATROCIENTOS CINCUENTA Y CINCO PESOS MCTE.</v>
          </cell>
          <cell r="BD45" t="str">
            <v>veinticuatro</v>
          </cell>
          <cell r="BE45" t="str">
            <v xml:space="preserve"> cuotas mensuales</v>
          </cell>
          <cell r="BF45" t="str">
            <v>veinticuatro (24) cuotas mensuales y sucesivas</v>
          </cell>
          <cell r="BG45" t="str">
            <v>HOGAR</v>
          </cell>
          <cell r="BH45" t="str">
            <v xml:space="preserve"> al mes siguiente del desembolso </v>
          </cell>
          <cell r="BI45" t="str">
            <v>mensual</v>
          </cell>
          <cell r="BJ45" t="str">
            <v xml:space="preserve">al mes siguiente del desembolso </v>
          </cell>
          <cell r="BK45" t="str">
            <v/>
          </cell>
          <cell r="BL45" t="str">
            <v/>
          </cell>
          <cell r="BM45" t="str">
            <v/>
          </cell>
          <cell r="BN45" t="str">
            <v/>
          </cell>
          <cell r="BO45" t="str">
            <v/>
          </cell>
          <cell r="BP45" t="str">
            <v/>
          </cell>
          <cell r="BQ45"/>
          <cell r="BR45"/>
          <cell r="BS45"/>
          <cell r="BT45"/>
          <cell r="BU45"/>
          <cell r="BV45"/>
          <cell r="BW45"/>
          <cell r="BX45"/>
          <cell r="BY45"/>
          <cell r="BZ45"/>
          <cell r="CA45"/>
          <cell r="CB45"/>
          <cell r="CC45"/>
        </row>
        <row r="46">
          <cell r="C46" t="e">
            <v>#N/A</v>
          </cell>
          <cell r="D46" t="str">
            <v>Entregado para Giro</v>
          </cell>
          <cell r="E46" t="str">
            <v>HOGAR</v>
          </cell>
          <cell r="F46"/>
          <cell r="G46">
            <v>2</v>
          </cell>
          <cell r="H46">
            <v>44993</v>
          </cell>
          <cell r="I46">
            <v>17326470</v>
          </cell>
          <cell r="J46" t="str">
            <v>LANDAETA ESPINOSA YESID</v>
          </cell>
          <cell r="K46" t="str">
            <v>Profesional Universitario - Grado 01</v>
          </cell>
          <cell r="L46" t="str">
            <v>Bogotá D.C.</v>
          </cell>
          <cell r="M46" t="e">
            <v>#N/A</v>
          </cell>
          <cell r="N46">
            <v>23432000</v>
          </cell>
          <cell r="O46" t="e">
            <v>#N/A</v>
          </cell>
          <cell r="P46">
            <v>44994</v>
          </cell>
          <cell r="Q46" t="str">
            <v>José Bayona Avendaño</v>
          </cell>
          <cell r="R46" t="e">
            <v>#N/A</v>
          </cell>
          <cell r="S46"/>
          <cell r="T46"/>
          <cell r="U46" t="str">
            <v>Señor</v>
          </cell>
          <cell r="V46" t="str">
            <v>YESID LANDAETA ESPINOSA</v>
          </cell>
          <cell r="W46">
            <v>5553106</v>
          </cell>
          <cell r="X46">
            <v>13.15</v>
          </cell>
          <cell r="Y46">
            <v>1</v>
          </cell>
          <cell r="Z46">
            <v>13.15</v>
          </cell>
          <cell r="AA46">
            <v>0</v>
          </cell>
          <cell r="AB46">
            <v>635587</v>
          </cell>
          <cell r="AC46">
            <v>45</v>
          </cell>
          <cell r="AD46"/>
          <cell r="AE46">
            <v>48</v>
          </cell>
          <cell r="AF46"/>
          <cell r="AG46"/>
          <cell r="AH46"/>
          <cell r="AI46"/>
          <cell r="AJ46"/>
          <cell r="AK46" t="str">
            <v>LANDAETA ESPINOSA YESID</v>
          </cell>
          <cell r="AL46" t="str">
            <v>Cédula No.</v>
          </cell>
          <cell r="AM46">
            <v>17326470</v>
          </cell>
          <cell r="AN46">
            <v>187456</v>
          </cell>
          <cell r="AO46" t="str">
            <v>137248522</v>
          </cell>
          <cell r="AP46" t="str">
            <v>Ahorro</v>
          </cell>
          <cell r="AQ46" t="str">
            <v>BANCO BILBAO VIZCAYA ARGENTARIA COLOMBIA S.A. BBVA</v>
          </cell>
          <cell r="AR46" t="str">
            <v>Activa</v>
          </cell>
          <cell r="AS46"/>
          <cell r="AT46"/>
          <cell r="AU46" t="e">
            <v>#N/A</v>
          </cell>
          <cell r="AV46" t="e">
            <v>#N/A</v>
          </cell>
          <cell r="AW46" t="e">
            <v>#N/A</v>
          </cell>
          <cell r="AX46" t="str">
            <v>VEINTITRÉS MILLONES CUATROCIENTOS TREINTA Y DOS MIL PESOS MCTE.</v>
          </cell>
          <cell r="AY46">
            <v>234320</v>
          </cell>
          <cell r="AZ46">
            <v>23197680</v>
          </cell>
          <cell r="BA46" t="str">
            <v>VEINTITRÉS MILLONES CIENTO NOVENTA Y SIETE MIL SEISCIENTOS OCHENTA PESOS MCTE.</v>
          </cell>
          <cell r="BB46" t="str">
            <v>DOSCIENTOS TREINTA Y CUATRO MIL TRESCIENTOS VEINTE PESOS MCTE.</v>
          </cell>
          <cell r="BC46" t="str">
            <v>SEISCIENTOS TREINTA Y CINCO MIL QUINIENTOS OCHENTA Y SIETE PESOS MCTE.</v>
          </cell>
          <cell r="BD46" t="str">
            <v>cuarenta y ocho</v>
          </cell>
          <cell r="BE46" t="str">
            <v xml:space="preserve"> cuotas mensuales</v>
          </cell>
          <cell r="BF46" t="str">
            <v>cuarenta y ocho (48) cuotas mensuales y sucesivas</v>
          </cell>
          <cell r="BG46" t="str">
            <v>HOGAR</v>
          </cell>
          <cell r="BH46" t="str">
            <v xml:space="preserve"> al mes siguiente del desembolso </v>
          </cell>
          <cell r="BI46" t="str">
            <v>mensual</v>
          </cell>
          <cell r="BJ46" t="str">
            <v xml:space="preserve">al mes siguiente del desembolso </v>
          </cell>
          <cell r="BK46" t="str">
            <v/>
          </cell>
          <cell r="BL46" t="str">
            <v/>
          </cell>
          <cell r="BM46" t="str">
            <v/>
          </cell>
          <cell r="BN46" t="str">
            <v/>
          </cell>
          <cell r="BO46" t="str">
            <v/>
          </cell>
          <cell r="BP46" t="str">
            <v/>
          </cell>
          <cell r="BQ46"/>
          <cell r="BR46"/>
          <cell r="BS46"/>
          <cell r="BU46"/>
          <cell r="BV46"/>
          <cell r="BW46"/>
          <cell r="BX46"/>
          <cell r="BY46"/>
          <cell r="BZ46"/>
          <cell r="CA46"/>
          <cell r="CB46"/>
          <cell r="CC46"/>
        </row>
        <row r="47">
          <cell r="C47" t="e">
            <v>#N/A</v>
          </cell>
          <cell r="D47" t="str">
            <v>Entregado para Giro</v>
          </cell>
          <cell r="E47" t="str">
            <v>EDUCACION</v>
          </cell>
          <cell r="F47"/>
          <cell r="G47">
            <v>2</v>
          </cell>
          <cell r="H47">
            <v>44993</v>
          </cell>
          <cell r="I47">
            <v>79734757</v>
          </cell>
          <cell r="J47" t="str">
            <v>GALLO LOPEZ RUBEN DARIO</v>
          </cell>
          <cell r="K47" t="str">
            <v>Coordinador De Gestion - Grado 01</v>
          </cell>
          <cell r="L47" t="str">
            <v>Bogotá D.C.</v>
          </cell>
          <cell r="M47" t="e">
            <v>#N/A</v>
          </cell>
          <cell r="N47">
            <v>19000000</v>
          </cell>
          <cell r="O47" t="e">
            <v>#N/A</v>
          </cell>
          <cell r="P47">
            <v>44994</v>
          </cell>
          <cell r="Q47" t="str">
            <v>José Bayona Avendaño</v>
          </cell>
          <cell r="R47" t="e">
            <v>#N/A</v>
          </cell>
          <cell r="S47"/>
          <cell r="T47"/>
          <cell r="U47" t="str">
            <v>Señor</v>
          </cell>
          <cell r="V47" t="str">
            <v>RUBEN DARIO GALLO LOPEZ</v>
          </cell>
          <cell r="W47">
            <v>8276702</v>
          </cell>
          <cell r="X47">
            <v>13.4</v>
          </cell>
          <cell r="Y47">
            <v>1</v>
          </cell>
          <cell r="Z47">
            <v>13.4</v>
          </cell>
          <cell r="AA47">
            <v>0</v>
          </cell>
          <cell r="AB47">
            <v>517752</v>
          </cell>
          <cell r="AC47">
            <v>46</v>
          </cell>
          <cell r="AD47"/>
          <cell r="AE47">
            <v>48</v>
          </cell>
          <cell r="AF47"/>
          <cell r="AG47"/>
          <cell r="AH47"/>
          <cell r="AI47"/>
          <cell r="AJ47"/>
          <cell r="AK47" t="str">
            <v>GALLO LOPEZ RUBEN DARIO</v>
          </cell>
          <cell r="AL47" t="str">
            <v>Cédula No.</v>
          </cell>
          <cell r="AM47">
            <v>79734757</v>
          </cell>
          <cell r="AN47">
            <v>152000</v>
          </cell>
          <cell r="AO47" t="str">
            <v>5358112015</v>
          </cell>
          <cell r="AP47" t="str">
            <v>Ahorro</v>
          </cell>
          <cell r="AQ47" t="str">
            <v>SCOTIABANK COLPATRIA SA</v>
          </cell>
          <cell r="AR47" t="str">
            <v>Activa</v>
          </cell>
          <cell r="AS47"/>
          <cell r="AT47"/>
          <cell r="AU47" t="e">
            <v>#N/A</v>
          </cell>
          <cell r="AV47" t="e">
            <v>#N/A</v>
          </cell>
          <cell r="AW47" t="e">
            <v>#N/A</v>
          </cell>
          <cell r="AX47" t="str">
            <v>DIECINUEVE MILLONES DE PESOS MCTE.</v>
          </cell>
          <cell r="AY47">
            <v>190000</v>
          </cell>
          <cell r="AZ47">
            <v>18810000</v>
          </cell>
          <cell r="BA47" t="str">
            <v>DIECIOCHO MILLONES OCHOCIENTOS DIEZ MIL PESOS MCTE.</v>
          </cell>
          <cell r="BB47" t="str">
            <v>CIENTO NOVENTA MIL PESOS MCTE.</v>
          </cell>
          <cell r="BC47" t="str">
            <v>QUINIENTOS DIECISIETE MIL SETECIENTOS CINCUENTA Y DOS PESOS MCTE.</v>
          </cell>
          <cell r="BD47" t="str">
            <v>cuarenta y ocho</v>
          </cell>
          <cell r="BE47" t="str">
            <v xml:space="preserve"> cuotas mensuales</v>
          </cell>
          <cell r="BF47" t="str">
            <v>cuarenta y ocho (48) cuotas mensuales y sucesivas</v>
          </cell>
          <cell r="BG47" t="str">
            <v>EDUCACION</v>
          </cell>
          <cell r="BH47" t="str">
            <v xml:space="preserve"> al mes siguiente del desembolso </v>
          </cell>
          <cell r="BI47" t="str">
            <v>mensual</v>
          </cell>
          <cell r="BJ47" t="str">
            <v xml:space="preserve">al mes siguiente del desembolso </v>
          </cell>
          <cell r="BK47" t="str">
            <v/>
          </cell>
          <cell r="BL47" t="str">
            <v/>
          </cell>
          <cell r="BM47" t="str">
            <v/>
          </cell>
          <cell r="BN47" t="str">
            <v/>
          </cell>
          <cell r="BO47" t="str">
            <v/>
          </cell>
          <cell r="BP47" t="str">
            <v/>
          </cell>
          <cell r="BQ47"/>
          <cell r="BR47"/>
          <cell r="BS47"/>
          <cell r="BU47"/>
          <cell r="BV47"/>
          <cell r="BW47"/>
          <cell r="BX47"/>
          <cell r="BY47"/>
          <cell r="BZ47"/>
          <cell r="CA47"/>
          <cell r="CB47"/>
          <cell r="CC47"/>
        </row>
        <row r="48">
          <cell r="C48" t="e">
            <v>#N/A</v>
          </cell>
          <cell r="D48" t="str">
            <v>Entregado para Giro</v>
          </cell>
          <cell r="E48" t="str">
            <v>HOGAR</v>
          </cell>
          <cell r="F48"/>
          <cell r="G48">
            <v>2</v>
          </cell>
          <cell r="H48">
            <v>44993</v>
          </cell>
          <cell r="I48">
            <v>46356148</v>
          </cell>
          <cell r="J48" t="str">
            <v>GARCIA RODRÍGUEZ CLAUDIA</v>
          </cell>
          <cell r="K48" t="str">
            <v>Profesional Especializado - Grado 03</v>
          </cell>
          <cell r="L48" t="str">
            <v>Bogotá D.C.</v>
          </cell>
          <cell r="M48" t="e">
            <v>#N/A</v>
          </cell>
          <cell r="N48">
            <v>10000000</v>
          </cell>
          <cell r="O48" t="e">
            <v>#N/A</v>
          </cell>
          <cell r="P48">
            <v>44994</v>
          </cell>
          <cell r="Q48" t="str">
            <v>José Bayona Avendaño</v>
          </cell>
          <cell r="R48" t="e">
            <v>#N/A</v>
          </cell>
          <cell r="S48"/>
          <cell r="T48"/>
          <cell r="U48" t="str">
            <v>Señora</v>
          </cell>
          <cell r="V48" t="str">
            <v>CLAUDIA GARCIA RODRÍGUEZ</v>
          </cell>
          <cell r="W48">
            <v>7093963</v>
          </cell>
          <cell r="X48">
            <v>13.15</v>
          </cell>
          <cell r="Y48">
            <v>1</v>
          </cell>
          <cell r="Z48">
            <v>13.15</v>
          </cell>
          <cell r="AA48">
            <v>0</v>
          </cell>
          <cell r="AB48">
            <v>271248</v>
          </cell>
          <cell r="AC48">
            <v>47</v>
          </cell>
          <cell r="AD48"/>
          <cell r="AE48">
            <v>48</v>
          </cell>
          <cell r="AF48"/>
          <cell r="AG48"/>
          <cell r="AH48"/>
          <cell r="AI48"/>
          <cell r="AJ48"/>
          <cell r="AK48" t="str">
            <v>GARCIA RODRÍGUEZ CLAUDIA</v>
          </cell>
          <cell r="AL48" t="str">
            <v>Cédula No.</v>
          </cell>
          <cell r="AM48">
            <v>46356148</v>
          </cell>
          <cell r="AN48">
            <v>80000</v>
          </cell>
          <cell r="AO48" t="str">
            <v>144177714</v>
          </cell>
          <cell r="AP48" t="str">
            <v>Ahorro</v>
          </cell>
          <cell r="AQ48" t="str">
            <v>BANCO BILBAO VIZCAYA ARGENTARIA COLOMBIA S.A. BBVA</v>
          </cell>
          <cell r="AR48" t="str">
            <v>Activa</v>
          </cell>
          <cell r="AS48"/>
          <cell r="AT48"/>
          <cell r="AU48" t="e">
            <v>#N/A</v>
          </cell>
          <cell r="AV48" t="e">
            <v>#N/A</v>
          </cell>
          <cell r="AW48" t="e">
            <v>#N/A</v>
          </cell>
          <cell r="AX48" t="str">
            <v>DIEZ MILLONES DE PESOS MCTE.</v>
          </cell>
          <cell r="AY48">
            <v>100000</v>
          </cell>
          <cell r="AZ48">
            <v>9900000</v>
          </cell>
          <cell r="BA48" t="str">
            <v>NUEVE MILLONES NOVECIENTOS MIL PESOS MCTE.</v>
          </cell>
          <cell r="BB48" t="str">
            <v>CIEN MIL PESOS MCTE.</v>
          </cell>
          <cell r="BC48" t="str">
            <v>DOSCIENTOS SETENTA Y UN MIL DOSCIENTOS CUARENTA Y OCHO PESOS MCTE.</v>
          </cell>
          <cell r="BD48" t="str">
            <v>cuarenta y ocho</v>
          </cell>
          <cell r="BE48" t="str">
            <v xml:space="preserve"> cuotas mensuales</v>
          </cell>
          <cell r="BF48" t="str">
            <v>cuarenta y ocho (48) cuotas mensuales y sucesivas</v>
          </cell>
          <cell r="BG48" t="str">
            <v>HOGAR</v>
          </cell>
          <cell r="BH48" t="str">
            <v xml:space="preserve"> al mes siguiente del desembolso </v>
          </cell>
          <cell r="BI48" t="str">
            <v>mensual</v>
          </cell>
          <cell r="BJ48" t="str">
            <v xml:space="preserve">al mes siguiente del desembolso </v>
          </cell>
          <cell r="BK48" t="str">
            <v/>
          </cell>
          <cell r="BL48" t="str">
            <v/>
          </cell>
          <cell r="BM48" t="str">
            <v/>
          </cell>
          <cell r="BN48" t="str">
            <v/>
          </cell>
          <cell r="BO48" t="str">
            <v/>
          </cell>
          <cell r="BP48" t="str">
            <v/>
          </cell>
          <cell r="BQ48"/>
          <cell r="BR48"/>
          <cell r="BS48"/>
          <cell r="BU48"/>
          <cell r="BV48"/>
          <cell r="BW48"/>
          <cell r="BX48"/>
          <cell r="BY48"/>
          <cell r="BZ48"/>
          <cell r="CA48"/>
          <cell r="CB48"/>
          <cell r="CC48"/>
        </row>
        <row r="49">
          <cell r="C49" t="e">
            <v>#N/A</v>
          </cell>
          <cell r="D49" t="str">
            <v>Entregado para Giro</v>
          </cell>
          <cell r="E49" t="str">
            <v>HOGAR</v>
          </cell>
          <cell r="F49"/>
          <cell r="G49">
            <v>2</v>
          </cell>
          <cell r="H49">
            <v>44993</v>
          </cell>
          <cell r="I49">
            <v>79367272</v>
          </cell>
          <cell r="J49" t="str">
            <v>MOJICA MORALES LUIS ALBERTO</v>
          </cell>
          <cell r="K49" t="str">
            <v>Profesional Universitario - Grado 01</v>
          </cell>
          <cell r="L49" t="str">
            <v>Bogotá D.C.</v>
          </cell>
          <cell r="M49" t="e">
            <v>#N/A</v>
          </cell>
          <cell r="N49">
            <v>19000000</v>
          </cell>
          <cell r="O49" t="e">
            <v>#N/A</v>
          </cell>
          <cell r="P49">
            <v>44994</v>
          </cell>
          <cell r="Q49" t="str">
            <v>José Bayona Avendaño</v>
          </cell>
          <cell r="R49" t="e">
            <v>#N/A</v>
          </cell>
          <cell r="S49"/>
          <cell r="T49"/>
          <cell r="U49" t="str">
            <v>Señor</v>
          </cell>
          <cell r="V49" t="str">
            <v>LUIS ALBERTO MOJICA MORALES</v>
          </cell>
          <cell r="W49">
            <v>5553106</v>
          </cell>
          <cell r="X49">
            <v>13.15</v>
          </cell>
          <cell r="Y49">
            <v>1</v>
          </cell>
          <cell r="Z49">
            <v>13.15</v>
          </cell>
          <cell r="AA49">
            <v>0</v>
          </cell>
          <cell r="AB49">
            <v>515370</v>
          </cell>
          <cell r="AC49">
            <v>48</v>
          </cell>
          <cell r="AD49"/>
          <cell r="AE49">
            <v>48</v>
          </cell>
          <cell r="AF49"/>
          <cell r="AG49"/>
          <cell r="AH49"/>
          <cell r="AI49"/>
          <cell r="AJ49"/>
          <cell r="AK49" t="str">
            <v>MOJICA MORALES LUIS ALBERTO</v>
          </cell>
          <cell r="AL49" t="str">
            <v>Cédula No.</v>
          </cell>
          <cell r="AM49">
            <v>79367272</v>
          </cell>
          <cell r="AN49">
            <v>152000</v>
          </cell>
          <cell r="AO49" t="str">
            <v>137254819</v>
          </cell>
          <cell r="AP49" t="str">
            <v>Ahorro</v>
          </cell>
          <cell r="AQ49" t="str">
            <v>BANCO BILBAO VIZCAYA ARGENTARIA COLOMBIA S.A. BBVA</v>
          </cell>
          <cell r="AR49" t="str">
            <v>Activa</v>
          </cell>
          <cell r="AS49"/>
          <cell r="AT49"/>
          <cell r="AU49" t="e">
            <v>#N/A</v>
          </cell>
          <cell r="AV49" t="e">
            <v>#N/A</v>
          </cell>
          <cell r="AW49" t="e">
            <v>#N/A</v>
          </cell>
          <cell r="AX49" t="str">
            <v>DIECINUEVE MILLONES DE PESOS MCTE.</v>
          </cell>
          <cell r="AY49">
            <v>190000</v>
          </cell>
          <cell r="AZ49">
            <v>18810000</v>
          </cell>
          <cell r="BA49" t="str">
            <v>DIECIOCHO MILLONES OCHOCIENTOS DIEZ MIL PESOS MCTE.</v>
          </cell>
          <cell r="BB49" t="str">
            <v>CIENTO NOVENTA MIL PESOS MCTE.</v>
          </cell>
          <cell r="BC49" t="str">
            <v>QUINIENTOS QUINCE MIL TRESCIENTOS SETENTA PESOS MCTE.</v>
          </cell>
          <cell r="BD49" t="str">
            <v>cuarenta y ocho</v>
          </cell>
          <cell r="BE49" t="str">
            <v xml:space="preserve"> cuotas mensuales</v>
          </cell>
          <cell r="BF49" t="str">
            <v>cuarenta y ocho (48) cuotas mensuales y sucesivas</v>
          </cell>
          <cell r="BG49" t="str">
            <v>HOGAR</v>
          </cell>
          <cell r="BH49" t="str">
            <v xml:space="preserve"> al mes siguiente del desembolso </v>
          </cell>
          <cell r="BI49" t="str">
            <v>mensual</v>
          </cell>
          <cell r="BJ49" t="str">
            <v xml:space="preserve">al mes siguiente del desembolso </v>
          </cell>
          <cell r="BK49" t="str">
            <v/>
          </cell>
          <cell r="BL49" t="str">
            <v/>
          </cell>
          <cell r="BM49" t="str">
            <v/>
          </cell>
          <cell r="BN49" t="str">
            <v/>
          </cell>
          <cell r="BO49" t="str">
            <v/>
          </cell>
          <cell r="BP49" t="str">
            <v/>
          </cell>
          <cell r="BQ49"/>
          <cell r="BR49"/>
          <cell r="BS49"/>
          <cell r="BU49"/>
          <cell r="BV49"/>
          <cell r="BW49"/>
          <cell r="BX49"/>
          <cell r="BY49"/>
          <cell r="BZ49"/>
          <cell r="CA49"/>
          <cell r="CB49"/>
          <cell r="CC49"/>
        </row>
        <row r="50">
          <cell r="C50" t="e">
            <v>#N/A</v>
          </cell>
          <cell r="D50" t="str">
            <v>Entregado para Giro</v>
          </cell>
          <cell r="E50" t="str">
            <v>HOGAR</v>
          </cell>
          <cell r="F50"/>
          <cell r="G50">
            <v>2</v>
          </cell>
          <cell r="H50">
            <v>44993</v>
          </cell>
          <cell r="I50">
            <v>1010166425</v>
          </cell>
          <cell r="J50" t="str">
            <v xml:space="preserve">CASTAÑEDA APONTE ALEJANDRO </v>
          </cell>
          <cell r="K50" t="str">
            <v>Profesional Universitario - Grado 01</v>
          </cell>
          <cell r="L50" t="str">
            <v>Bogotá D.C.</v>
          </cell>
          <cell r="M50">
            <v>7000000</v>
          </cell>
          <cell r="N50">
            <v>7000000</v>
          </cell>
          <cell r="O50">
            <v>0</v>
          </cell>
          <cell r="P50">
            <v>44994</v>
          </cell>
          <cell r="Q50" t="str">
            <v>José Bayona Avendaño</v>
          </cell>
          <cell r="R50" t="e">
            <v>#N/A</v>
          </cell>
          <cell r="S50"/>
          <cell r="T50"/>
          <cell r="U50" t="str">
            <v>Señor</v>
          </cell>
          <cell r="V50" t="str">
            <v>ALEJANDRO  CASTAÑEDA APONTE</v>
          </cell>
          <cell r="W50">
            <v>5553106</v>
          </cell>
          <cell r="X50">
            <v>13.15</v>
          </cell>
          <cell r="Y50">
            <v>1</v>
          </cell>
          <cell r="Z50">
            <v>13.15</v>
          </cell>
          <cell r="AA50">
            <v>0</v>
          </cell>
          <cell r="AB50">
            <v>334759</v>
          </cell>
          <cell r="AC50">
            <v>49</v>
          </cell>
          <cell r="AD50"/>
          <cell r="AE50">
            <v>24</v>
          </cell>
          <cell r="AF50"/>
          <cell r="AG50"/>
          <cell r="AH50"/>
          <cell r="AI50"/>
          <cell r="AJ50"/>
          <cell r="AK50" t="str">
            <v xml:space="preserve">CASTAÑEDA APONTE ALEJANDRO </v>
          </cell>
          <cell r="AL50" t="str">
            <v>Cédula No.</v>
          </cell>
          <cell r="AM50">
            <v>1010166425</v>
          </cell>
          <cell r="AN50">
            <v>28000</v>
          </cell>
          <cell r="AO50" t="str">
            <v>001001837695</v>
          </cell>
          <cell r="AP50" t="str">
            <v>Ahorro</v>
          </cell>
          <cell r="AQ50" t="str">
            <v>SCOTIABANK COLPATRIA SA</v>
          </cell>
          <cell r="AR50" t="str">
            <v>Vencida</v>
          </cell>
          <cell r="AS50"/>
          <cell r="AT50"/>
          <cell r="AU50" t="e">
            <v>#N/A</v>
          </cell>
          <cell r="AV50" t="str">
            <v>SIETE MILLONES DE PESOS MCTE.</v>
          </cell>
          <cell r="AW50" t="str">
            <v>SIETE MILLONES DE PESOS MCTE.</v>
          </cell>
          <cell r="AX50" t="str">
            <v>SIETE MILLONES DE PESOS MCTE.</v>
          </cell>
          <cell r="AY50">
            <v>70000</v>
          </cell>
          <cell r="AZ50">
            <v>6930000</v>
          </cell>
          <cell r="BA50" t="str">
            <v>SEIS MILLONES NOVECIENTOS TREINTA MIL PESOS MCTE.</v>
          </cell>
          <cell r="BB50" t="str">
            <v>SETENTA MIL PESOS MCTE.</v>
          </cell>
          <cell r="BC50" t="str">
            <v>TRESCIENTOS TREINTA Y CUATRO MIL SETECIENTOS CINCUENTA Y NUEVE PESOS MCTE.</v>
          </cell>
          <cell r="BD50" t="str">
            <v>veinticuatro</v>
          </cell>
          <cell r="BE50" t="str">
            <v xml:space="preserve"> cuotas mensuales</v>
          </cell>
          <cell r="BF50" t="str">
            <v>veinticuatro (24) cuotas mensuales y sucesivas</v>
          </cell>
          <cell r="BG50" t="str">
            <v>HOGAR</v>
          </cell>
          <cell r="BH50" t="str">
            <v xml:space="preserve"> al mes siguiente del desembolso </v>
          </cell>
          <cell r="BI50" t="str">
            <v>mensual</v>
          </cell>
          <cell r="BJ50" t="str">
            <v xml:space="preserve">al mes siguiente del desembolso </v>
          </cell>
          <cell r="BK50" t="str">
            <v/>
          </cell>
          <cell r="BL50" t="str">
            <v/>
          </cell>
          <cell r="BM50" t="str">
            <v/>
          </cell>
          <cell r="BN50" t="str">
            <v/>
          </cell>
          <cell r="BO50" t="str">
            <v/>
          </cell>
          <cell r="BP50" t="str">
            <v/>
          </cell>
          <cell r="BQ50"/>
          <cell r="BR50"/>
          <cell r="BS50"/>
          <cell r="BU50"/>
          <cell r="BV50"/>
          <cell r="BW50"/>
          <cell r="BX50"/>
          <cell r="BY50"/>
          <cell r="BZ50"/>
          <cell r="CA50"/>
          <cell r="CB50"/>
          <cell r="CC50"/>
        </row>
        <row r="51">
          <cell r="C51" t="e">
            <v>#N/A</v>
          </cell>
          <cell r="D51" t="str">
            <v>Entregado para Giro</v>
          </cell>
          <cell r="E51" t="str">
            <v>RECREACIÓN</v>
          </cell>
          <cell r="F51"/>
          <cell r="G51">
            <v>2</v>
          </cell>
          <cell r="H51">
            <v>44993</v>
          </cell>
          <cell r="I51">
            <v>75068667</v>
          </cell>
          <cell r="J51" t="str">
            <v>OSPINA LOPEZ DIEGO MAURICIO</v>
          </cell>
          <cell r="K51" t="str">
            <v>Coordinador De Gestion - Grado 02</v>
          </cell>
          <cell r="L51" t="str">
            <v>Mocoa - Putumayo</v>
          </cell>
          <cell r="M51" t="e">
            <v>#N/A</v>
          </cell>
          <cell r="N51">
            <v>26912000</v>
          </cell>
          <cell r="O51" t="e">
            <v>#N/A</v>
          </cell>
          <cell r="P51">
            <v>44994</v>
          </cell>
          <cell r="Q51" t="str">
            <v>José Bayona Avendaño</v>
          </cell>
          <cell r="R51" t="e">
            <v>#N/A</v>
          </cell>
          <cell r="S51"/>
          <cell r="T51"/>
          <cell r="U51" t="str">
            <v>Señor</v>
          </cell>
          <cell r="V51" t="str">
            <v>DIEGO MAURICIO OSPINA LOPEZ</v>
          </cell>
          <cell r="W51">
            <v>5553106</v>
          </cell>
          <cell r="X51">
            <v>13.15</v>
          </cell>
          <cell r="Y51">
            <v>1</v>
          </cell>
          <cell r="Z51">
            <v>13.15</v>
          </cell>
          <cell r="AA51">
            <v>0</v>
          </cell>
          <cell r="AB51">
            <v>733354</v>
          </cell>
          <cell r="AC51">
            <v>50</v>
          </cell>
          <cell r="AD51"/>
          <cell r="AE51">
            <v>48</v>
          </cell>
          <cell r="AF51"/>
          <cell r="AG51"/>
          <cell r="AH51"/>
          <cell r="AI51"/>
          <cell r="AJ51"/>
          <cell r="AK51" t="str">
            <v>OSPINA LOPEZ DIEGO MAURICIO</v>
          </cell>
          <cell r="AL51" t="str">
            <v>Cédula No.</v>
          </cell>
          <cell r="AM51">
            <v>75068667</v>
          </cell>
          <cell r="AN51">
            <v>215296</v>
          </cell>
          <cell r="AO51" t="str">
            <v>087070006272</v>
          </cell>
          <cell r="AP51" t="str">
            <v>Ahorro</v>
          </cell>
          <cell r="AQ51" t="str">
            <v>BANCO DAVIVIENDA S.A.</v>
          </cell>
          <cell r="AR51" t="str">
            <v>Activa</v>
          </cell>
          <cell r="AS51"/>
          <cell r="AT51"/>
          <cell r="AU51" t="e">
            <v>#N/A</v>
          </cell>
          <cell r="AV51" t="e">
            <v>#N/A</v>
          </cell>
          <cell r="AW51" t="e">
            <v>#N/A</v>
          </cell>
          <cell r="AX51" t="str">
            <v>VEINTISÉIS MILLONES NOVECIENTOS DOCE MIL PESOS MCTE.</v>
          </cell>
          <cell r="AY51">
            <v>269120</v>
          </cell>
          <cell r="AZ51">
            <v>26642880</v>
          </cell>
          <cell r="BA51" t="str">
            <v>VEINTISÉIS MILLONES SEISCIENTOS CUARENTA Y DOS MIL OCHOCIENTOS OCHENTA PESOS MCTE.</v>
          </cell>
          <cell r="BB51" t="str">
            <v>DOSCIENTOS SESENTA Y NUEVE MIL CIENTO VEINTE PESOS MCTE.</v>
          </cell>
          <cell r="BC51" t="str">
            <v>SETECIENTOS TREINTA Y TRES MIL TRESCIENTOS CINCUENTA Y CUATRO PESOS MCTE.</v>
          </cell>
          <cell r="BD51" t="str">
            <v>cuarenta y ocho</v>
          </cell>
          <cell r="BE51" t="str">
            <v xml:space="preserve"> cuotas mensuales</v>
          </cell>
          <cell r="BF51" t="str">
            <v>cuarenta y ocho (48) cuotas mensuales y sucesivas</v>
          </cell>
          <cell r="BG51" t="str">
            <v>RECREACIÓN</v>
          </cell>
          <cell r="BH51" t="str">
            <v xml:space="preserve"> al mes siguiente del desembolso </v>
          </cell>
          <cell r="BI51" t="str">
            <v>mensual</v>
          </cell>
          <cell r="BJ51" t="str">
            <v xml:space="preserve">al mes siguiente del desembolso </v>
          </cell>
          <cell r="BK51" t="str">
            <v/>
          </cell>
          <cell r="BL51" t="str">
            <v>a. Pagaré y libranza debidamente diligenciado según el caso.</v>
          </cell>
          <cell r="BM51" t="str">
            <v>b. Constitución de la póliza de seguro correspondiente, que se soportara con el aporte de la consignación del valor correspondiente.</v>
          </cell>
          <cell r="BN51" t="str">
            <v>c. Certificación bancaria del número y tipo de cuenta del establecimiento beneficiario del giro.</v>
          </cell>
          <cell r="BO51">
            <v>0</v>
          </cell>
          <cell r="BP51" t="str">
            <v/>
          </cell>
          <cell r="BQ51"/>
          <cell r="BR51"/>
          <cell r="BS51"/>
          <cell r="BU51"/>
          <cell r="BV51"/>
          <cell r="BW51"/>
          <cell r="BX51"/>
          <cell r="BY51"/>
          <cell r="BZ51"/>
          <cell r="CA51"/>
          <cell r="CB51"/>
          <cell r="CC51"/>
        </row>
        <row r="52">
          <cell r="C52" t="e">
            <v>#N/A</v>
          </cell>
          <cell r="D52" t="str">
            <v>Entregado para Giro</v>
          </cell>
          <cell r="E52" t="str">
            <v>HOGAR</v>
          </cell>
          <cell r="F52"/>
          <cell r="G52">
            <v>2</v>
          </cell>
          <cell r="H52">
            <v>44993</v>
          </cell>
          <cell r="I52">
            <v>1030623759</v>
          </cell>
          <cell r="J52" t="str">
            <v>LOZANO MURCIA BRAYAN ALEXANDER</v>
          </cell>
          <cell r="K52" t="str">
            <v>Auxiliar Administrativo - Grado 03</v>
          </cell>
          <cell r="L52" t="str">
            <v>Bogotá D.C.</v>
          </cell>
          <cell r="M52" t="e">
            <v>#N/A</v>
          </cell>
          <cell r="N52">
            <v>13000000</v>
          </cell>
          <cell r="O52" t="e">
            <v>#N/A</v>
          </cell>
          <cell r="P52">
            <v>44994</v>
          </cell>
          <cell r="Q52" t="str">
            <v>José Bayona Avendaño</v>
          </cell>
          <cell r="R52" t="str">
            <v xml:space="preserve">brayan.lozano@contraloria.gov.co </v>
          </cell>
          <cell r="S52"/>
          <cell r="T52"/>
          <cell r="U52" t="str">
            <v>Señor</v>
          </cell>
          <cell r="V52" t="str">
            <v>BRAYAN ALEXANDER LOZANO MURCIA</v>
          </cell>
          <cell r="W52">
            <v>3357271</v>
          </cell>
          <cell r="X52">
            <v>12.9</v>
          </cell>
          <cell r="Y52">
            <v>1</v>
          </cell>
          <cell r="Z52">
            <v>12.9</v>
          </cell>
          <cell r="AA52">
            <v>0</v>
          </cell>
          <cell r="AB52">
            <v>350993</v>
          </cell>
          <cell r="AC52">
            <v>51</v>
          </cell>
          <cell r="AD52"/>
          <cell r="AE52">
            <v>48</v>
          </cell>
          <cell r="AF52"/>
          <cell r="AG52"/>
          <cell r="AH52"/>
          <cell r="AI52"/>
          <cell r="AJ52"/>
          <cell r="AK52" t="str">
            <v>LOZANO MURCIA BRAYAN ALEXANDER</v>
          </cell>
          <cell r="AL52" t="str">
            <v>Cédula No.</v>
          </cell>
          <cell r="AM52">
            <v>1030623759</v>
          </cell>
          <cell r="AN52">
            <v>104000</v>
          </cell>
          <cell r="AO52" t="str">
            <v>04362775006</v>
          </cell>
          <cell r="AP52" t="str">
            <v>Ahorro</v>
          </cell>
          <cell r="AQ52" t="str">
            <v>BANCOLOMBIA S.A.</v>
          </cell>
          <cell r="AR52" t="str">
            <v>Crear</v>
          </cell>
          <cell r="AS52" t="str">
            <v>SANDRA PATRICIA VILLAMIZAR MARTINEZ</v>
          </cell>
          <cell r="AT52">
            <v>52065452</v>
          </cell>
          <cell r="AU52" t="e">
            <v>#N/A</v>
          </cell>
          <cell r="AV52" t="e">
            <v>#N/A</v>
          </cell>
          <cell r="AW52" t="e">
            <v>#N/A</v>
          </cell>
          <cell r="AX52" t="str">
            <v>TRECE MILLONES DE PESOS MCTE.</v>
          </cell>
          <cell r="AY52">
            <v>130000</v>
          </cell>
          <cell r="AZ52">
            <v>12870000</v>
          </cell>
          <cell r="BA52" t="str">
            <v>DOCE MILLONES OCHOCIENTOS SETENTA MIL PESOS MCTE.</v>
          </cell>
          <cell r="BB52" t="str">
            <v>CIENTO TREINTA MIL PESOS MCTE.</v>
          </cell>
          <cell r="BC52" t="str">
            <v>TRESCIENTOS CINCUENTA MIL NOVECIENTOS NOVENTA Y TRES PESOS MCTE.</v>
          </cell>
          <cell r="BD52" t="str">
            <v>cuarenta y ocho</v>
          </cell>
          <cell r="BE52" t="str">
            <v xml:space="preserve"> cuotas mensuales</v>
          </cell>
          <cell r="BF52" t="str">
            <v>cuarenta y ocho (48) cuotas mensuales y sucesivas</v>
          </cell>
          <cell r="BG52" t="str">
            <v>HOGAR</v>
          </cell>
          <cell r="BH52" t="str">
            <v xml:space="preserve"> al mes siguiente del desembolso </v>
          </cell>
          <cell r="BI52" t="str">
            <v>mensual</v>
          </cell>
          <cell r="BJ52" t="str">
            <v xml:space="preserve">al mes siguiente del desembolso </v>
          </cell>
          <cell r="BK52" t="str">
            <v/>
          </cell>
          <cell r="BL52" t="str">
            <v/>
          </cell>
          <cell r="BM52" t="str">
            <v/>
          </cell>
          <cell r="BN52" t="str">
            <v/>
          </cell>
          <cell r="BO52" t="str">
            <v/>
          </cell>
          <cell r="BP52" t="str">
            <v/>
          </cell>
          <cell r="BQ52"/>
          <cell r="BR52"/>
          <cell r="BS52"/>
          <cell r="BU52"/>
          <cell r="BV52"/>
          <cell r="BW52"/>
          <cell r="BX52"/>
          <cell r="BY52"/>
          <cell r="BZ52"/>
          <cell r="CA52"/>
          <cell r="CB52"/>
          <cell r="CC52"/>
        </row>
        <row r="53">
          <cell r="C53" t="e">
            <v>#N/A</v>
          </cell>
          <cell r="D53" t="str">
            <v>Entregado para Giro</v>
          </cell>
          <cell r="E53" t="str">
            <v>HOGAR</v>
          </cell>
          <cell r="F53"/>
          <cell r="G53">
            <v>2</v>
          </cell>
          <cell r="H53">
            <v>44993</v>
          </cell>
          <cell r="I53">
            <v>86047076</v>
          </cell>
          <cell r="J53" t="str">
            <v>BARBOSA TURRIAGO GUILLERMO</v>
          </cell>
          <cell r="K53" t="str">
            <v>Profesional Universitario - Grado 01</v>
          </cell>
          <cell r="L53" t="str">
            <v>San Jose Del Guaviare - Guaviare</v>
          </cell>
          <cell r="M53" t="e">
            <v>#N/A</v>
          </cell>
          <cell r="N53">
            <v>23432000</v>
          </cell>
          <cell r="O53" t="e">
            <v>#N/A</v>
          </cell>
          <cell r="P53">
            <v>44994</v>
          </cell>
          <cell r="Q53" t="str">
            <v>José Bayona Avendaño</v>
          </cell>
          <cell r="R53" t="e">
            <v>#N/A</v>
          </cell>
          <cell r="S53"/>
          <cell r="T53"/>
          <cell r="U53" t="str">
            <v>Señor</v>
          </cell>
          <cell r="V53" t="str">
            <v>GUILLERMO BARBOSA TURRIAGO</v>
          </cell>
          <cell r="W53">
            <v>5553106</v>
          </cell>
          <cell r="X53">
            <v>13.15</v>
          </cell>
          <cell r="Y53">
            <v>1</v>
          </cell>
          <cell r="Z53">
            <v>13.15</v>
          </cell>
          <cell r="AA53">
            <v>0</v>
          </cell>
          <cell r="AB53">
            <v>635587</v>
          </cell>
          <cell r="AC53">
            <v>52</v>
          </cell>
          <cell r="AD53"/>
          <cell r="AE53">
            <v>48</v>
          </cell>
          <cell r="AF53"/>
          <cell r="AG53"/>
          <cell r="AH53"/>
          <cell r="AI53"/>
          <cell r="AJ53"/>
          <cell r="AK53" t="str">
            <v>BARBOSA TURRIAGO GUILLERMO</v>
          </cell>
          <cell r="AL53" t="str">
            <v>Cédula No.</v>
          </cell>
          <cell r="AM53">
            <v>86047076</v>
          </cell>
          <cell r="AN53">
            <v>187456</v>
          </cell>
          <cell r="AO53" t="str">
            <v>82851377111</v>
          </cell>
          <cell r="AP53" t="str">
            <v>Ahorro</v>
          </cell>
          <cell r="AQ53" t="str">
            <v>BANCOLOMBIA S.A.</v>
          </cell>
          <cell r="AR53" t="str">
            <v>Activa</v>
          </cell>
          <cell r="AS53"/>
          <cell r="AT53"/>
          <cell r="AU53" t="e">
            <v>#N/A</v>
          </cell>
          <cell r="AV53" t="e">
            <v>#N/A</v>
          </cell>
          <cell r="AW53" t="e">
            <v>#N/A</v>
          </cell>
          <cell r="AX53" t="str">
            <v>VEINTITRÉS MILLONES CUATROCIENTOS TREINTA Y DOS MIL PESOS MCTE.</v>
          </cell>
          <cell r="AY53">
            <v>234320</v>
          </cell>
          <cell r="AZ53">
            <v>23197680</v>
          </cell>
          <cell r="BA53" t="str">
            <v>VEINTITRÉS MILLONES CIENTO NOVENTA Y SIETE MIL SEISCIENTOS OCHENTA PESOS MCTE.</v>
          </cell>
          <cell r="BB53" t="str">
            <v>DOSCIENTOS TREINTA Y CUATRO MIL TRESCIENTOS VEINTE PESOS MCTE.</v>
          </cell>
          <cell r="BC53" t="str">
            <v>SEISCIENTOS TREINTA Y CINCO MIL QUINIENTOS OCHENTA Y SIETE PESOS MCTE.</v>
          </cell>
          <cell r="BD53" t="str">
            <v>cuarenta y ocho</v>
          </cell>
          <cell r="BE53" t="str">
            <v xml:space="preserve"> cuotas mensuales</v>
          </cell>
          <cell r="BF53" t="str">
            <v>cuarenta y ocho (48) cuotas mensuales y sucesivas</v>
          </cell>
          <cell r="BG53" t="str">
            <v>HOGAR</v>
          </cell>
          <cell r="BH53" t="str">
            <v xml:space="preserve"> al mes siguiente del desembolso </v>
          </cell>
          <cell r="BI53" t="str">
            <v>mensual</v>
          </cell>
          <cell r="BJ53" t="str">
            <v xml:space="preserve">al mes siguiente del desembolso </v>
          </cell>
          <cell r="BK53" t="str">
            <v/>
          </cell>
          <cell r="BL53" t="str">
            <v/>
          </cell>
          <cell r="BM53" t="str">
            <v/>
          </cell>
          <cell r="BN53" t="str">
            <v/>
          </cell>
          <cell r="BO53" t="str">
            <v/>
          </cell>
          <cell r="BP53" t="str">
            <v/>
          </cell>
          <cell r="BQ53"/>
          <cell r="BR53"/>
          <cell r="BS53"/>
          <cell r="BU53"/>
          <cell r="BV53"/>
          <cell r="BW53"/>
          <cell r="BX53"/>
          <cell r="BY53"/>
          <cell r="BZ53"/>
          <cell r="CA53"/>
          <cell r="CB53"/>
          <cell r="CC53"/>
        </row>
        <row r="54">
          <cell r="C54" t="e">
            <v>#N/A</v>
          </cell>
          <cell r="D54" t="str">
            <v>Entregado para Giro</v>
          </cell>
          <cell r="E54" t="str">
            <v>HOGAR</v>
          </cell>
          <cell r="F54"/>
          <cell r="G54">
            <v>2</v>
          </cell>
          <cell r="H54">
            <v>44993</v>
          </cell>
          <cell r="I54">
            <v>60355678</v>
          </cell>
          <cell r="J54" t="str">
            <v>BARRERA MALDONADO RUTH ESTHER</v>
          </cell>
          <cell r="K54" t="str">
            <v>Auxiliar Administrativo - Grado 03</v>
          </cell>
          <cell r="L54" t="str">
            <v>Tunja - Boyaca</v>
          </cell>
          <cell r="M54" t="e">
            <v>#N/A</v>
          </cell>
          <cell r="N54">
            <v>15000000</v>
          </cell>
          <cell r="O54" t="e">
            <v>#N/A</v>
          </cell>
          <cell r="P54">
            <v>44994</v>
          </cell>
          <cell r="Q54" t="str">
            <v>José Bayona Avendaño</v>
          </cell>
          <cell r="R54" t="e">
            <v>#N/A</v>
          </cell>
          <cell r="S54"/>
          <cell r="T54"/>
          <cell r="U54" t="str">
            <v>Señora</v>
          </cell>
          <cell r="V54" t="str">
            <v>RUTH ESTHER BARRERA MALDONADO</v>
          </cell>
          <cell r="W54">
            <v>3357271</v>
          </cell>
          <cell r="X54">
            <v>12.9</v>
          </cell>
          <cell r="Y54">
            <v>1</v>
          </cell>
          <cell r="Z54">
            <v>12.9</v>
          </cell>
          <cell r="AA54">
            <v>0</v>
          </cell>
          <cell r="AB54">
            <v>404992</v>
          </cell>
          <cell r="AC54">
            <v>53</v>
          </cell>
          <cell r="AD54"/>
          <cell r="AE54">
            <v>48</v>
          </cell>
          <cell r="AF54"/>
          <cell r="AG54"/>
          <cell r="AH54"/>
          <cell r="AI54"/>
          <cell r="AJ54"/>
          <cell r="AK54" t="str">
            <v>BARRERA MALDONADO RUTH ESTHER</v>
          </cell>
          <cell r="AL54" t="str">
            <v>Cédula No.</v>
          </cell>
          <cell r="AM54">
            <v>60355678</v>
          </cell>
          <cell r="AN54">
            <v>120000</v>
          </cell>
          <cell r="AO54" t="str">
            <v>702792768</v>
          </cell>
          <cell r="AP54" t="str">
            <v>Ahorro</v>
          </cell>
          <cell r="AQ54" t="str">
            <v>BANCO COMERCIAL AV VILLAS S.A.</v>
          </cell>
          <cell r="AR54" t="str">
            <v>Crear</v>
          </cell>
          <cell r="AS54"/>
          <cell r="AT54"/>
          <cell r="AU54" t="e">
            <v>#N/A</v>
          </cell>
          <cell r="AV54" t="e">
            <v>#N/A</v>
          </cell>
          <cell r="AW54" t="e">
            <v>#N/A</v>
          </cell>
          <cell r="AX54" t="str">
            <v>QUINCE MILLONES DE PESOS MCTE.</v>
          </cell>
          <cell r="AY54">
            <v>150000</v>
          </cell>
          <cell r="AZ54">
            <v>14850000</v>
          </cell>
          <cell r="BA54" t="str">
            <v>CATORCE MILLONES OCHOCIENTOS CINCUENTA MIL PESOS MCTE.</v>
          </cell>
          <cell r="BB54" t="str">
            <v>CIENTO CINCUENTA MIL PESOS MCTE.</v>
          </cell>
          <cell r="BC54" t="str">
            <v>CUATROCIENTOS CUATRO MIL NOVECIENTOS NOVENTA Y DOS PESOS MCTE.</v>
          </cell>
          <cell r="BD54" t="str">
            <v>cuarenta y ocho</v>
          </cell>
          <cell r="BE54" t="str">
            <v xml:space="preserve"> cuotas mensuales</v>
          </cell>
          <cell r="BF54" t="str">
            <v>cuarenta y ocho (48) cuotas mensuales y sucesivas</v>
          </cell>
          <cell r="BG54" t="str">
            <v>HOGAR</v>
          </cell>
          <cell r="BH54" t="str">
            <v xml:space="preserve"> al mes siguiente del desembolso </v>
          </cell>
          <cell r="BI54" t="str">
            <v>mensual</v>
          </cell>
          <cell r="BJ54" t="str">
            <v xml:space="preserve">al mes siguiente del desembolso </v>
          </cell>
          <cell r="BK54" t="str">
            <v/>
          </cell>
          <cell r="BL54" t="str">
            <v/>
          </cell>
          <cell r="BM54" t="str">
            <v/>
          </cell>
          <cell r="BN54" t="str">
            <v/>
          </cell>
          <cell r="BO54" t="str">
            <v/>
          </cell>
          <cell r="BP54" t="str">
            <v/>
          </cell>
          <cell r="BQ54"/>
          <cell r="BR54"/>
          <cell r="BS54"/>
          <cell r="BU54"/>
          <cell r="BV54"/>
          <cell r="BW54"/>
          <cell r="BX54"/>
          <cell r="BY54"/>
          <cell r="BZ54"/>
          <cell r="CA54"/>
          <cell r="CB54"/>
          <cell r="CC54"/>
        </row>
        <row r="55">
          <cell r="C55" t="e">
            <v>#N/A</v>
          </cell>
          <cell r="D55" t="str">
            <v>Entregado para Giro</v>
          </cell>
          <cell r="E55" t="str">
            <v>HOGAR</v>
          </cell>
          <cell r="F55"/>
          <cell r="G55">
            <v>2</v>
          </cell>
          <cell r="H55">
            <v>44993</v>
          </cell>
          <cell r="I55">
            <v>79471468</v>
          </cell>
          <cell r="J55" t="str">
            <v>ROJAS GARCIA JUAN DAVID</v>
          </cell>
          <cell r="K55" t="str">
            <v>Auxiliar Administrativo - Grado 03</v>
          </cell>
          <cell r="L55" t="str">
            <v>Bogotá D.C.</v>
          </cell>
          <cell r="M55" t="e">
            <v>#N/A</v>
          </cell>
          <cell r="N55">
            <v>16000000</v>
          </cell>
          <cell r="O55" t="e">
            <v>#N/A</v>
          </cell>
          <cell r="P55">
            <v>44994</v>
          </cell>
          <cell r="Q55" t="str">
            <v>José Bayona Avendaño</v>
          </cell>
          <cell r="R55" t="e">
            <v>#N/A</v>
          </cell>
          <cell r="S55"/>
          <cell r="T55"/>
          <cell r="U55" t="str">
            <v>Señor</v>
          </cell>
          <cell r="V55" t="str">
            <v>JUAN DAVID ROJAS GARCIA</v>
          </cell>
          <cell r="W55">
            <v>3357271</v>
          </cell>
          <cell r="X55">
            <v>12.9</v>
          </cell>
          <cell r="Y55">
            <v>1</v>
          </cell>
          <cell r="Z55">
            <v>12.9</v>
          </cell>
          <cell r="AA55">
            <v>0</v>
          </cell>
          <cell r="AB55">
            <v>431992</v>
          </cell>
          <cell r="AC55">
            <v>54</v>
          </cell>
          <cell r="AD55"/>
          <cell r="AE55">
            <v>48</v>
          </cell>
          <cell r="AF55"/>
          <cell r="AG55"/>
          <cell r="AH55"/>
          <cell r="AI55"/>
          <cell r="AJ55"/>
          <cell r="AK55" t="str">
            <v>ROJAS GARCIA JUAN DAVID</v>
          </cell>
          <cell r="AL55" t="str">
            <v>Cédula No.</v>
          </cell>
          <cell r="AM55">
            <v>79471468</v>
          </cell>
          <cell r="AN55">
            <v>128000</v>
          </cell>
          <cell r="AO55" t="str">
            <v>137234639</v>
          </cell>
          <cell r="AP55" t="str">
            <v>Ahorro</v>
          </cell>
          <cell r="AQ55" t="str">
            <v>BANCO BILBAO VIZCAYA ARGENTARIA COLOMBIA S.A. BBVA</v>
          </cell>
          <cell r="AR55" t="str">
            <v>Activa</v>
          </cell>
          <cell r="AS55"/>
          <cell r="AT55"/>
          <cell r="AU55" t="e">
            <v>#N/A</v>
          </cell>
          <cell r="AV55" t="e">
            <v>#N/A</v>
          </cell>
          <cell r="AW55" t="e">
            <v>#N/A</v>
          </cell>
          <cell r="AX55" t="str">
            <v>DIECISÉIS MILLONES DE PESOS MCTE.</v>
          </cell>
          <cell r="AY55">
            <v>160000</v>
          </cell>
          <cell r="AZ55">
            <v>15840000</v>
          </cell>
          <cell r="BA55" t="str">
            <v>QUINCE MILLONES OCHOCIENTOS CUARENTA MIL PESOS MCTE.</v>
          </cell>
          <cell r="BB55" t="str">
            <v>CIENTO SESENTA MIL PESOS MCTE.</v>
          </cell>
          <cell r="BC55" t="str">
            <v>CUATROCIENTOS TREINTA Y UN MIL NOVECIENTOS NOVENTA Y DOS PESOS MCTE.</v>
          </cell>
          <cell r="BD55" t="str">
            <v>cuarenta y ocho</v>
          </cell>
          <cell r="BE55" t="str">
            <v xml:space="preserve"> cuotas mensuales</v>
          </cell>
          <cell r="BF55" t="str">
            <v>cuarenta y ocho (48) cuotas mensuales y sucesivas</v>
          </cell>
          <cell r="BG55" t="str">
            <v>HOGAR</v>
          </cell>
          <cell r="BH55" t="str">
            <v xml:space="preserve"> al mes siguiente del desembolso </v>
          </cell>
          <cell r="BI55" t="str">
            <v>mensual</v>
          </cell>
          <cell r="BJ55" t="str">
            <v xml:space="preserve">al mes siguiente del desembolso </v>
          </cell>
          <cell r="BK55" t="str">
            <v/>
          </cell>
          <cell r="BL55" t="str">
            <v/>
          </cell>
          <cell r="BM55" t="str">
            <v/>
          </cell>
          <cell r="BN55" t="str">
            <v/>
          </cell>
          <cell r="BO55" t="str">
            <v/>
          </cell>
          <cell r="BP55" t="str">
            <v/>
          </cell>
          <cell r="BQ55"/>
          <cell r="BR55"/>
          <cell r="BS55"/>
          <cell r="BU55"/>
          <cell r="BV55"/>
          <cell r="BW55"/>
          <cell r="BX55"/>
          <cell r="BY55"/>
          <cell r="BZ55"/>
          <cell r="CA55"/>
          <cell r="CB55"/>
          <cell r="CC55"/>
        </row>
        <row r="56">
          <cell r="C56" t="e">
            <v>#N/A</v>
          </cell>
          <cell r="D56" t="str">
            <v>Entregado para Giro</v>
          </cell>
          <cell r="E56" t="str">
            <v>HOGAR</v>
          </cell>
          <cell r="F56"/>
          <cell r="G56">
            <v>2</v>
          </cell>
          <cell r="H56">
            <v>44993</v>
          </cell>
          <cell r="I56">
            <v>52164360</v>
          </cell>
          <cell r="J56" t="str">
            <v>GARCIA MASMELA YAMILE IVETH</v>
          </cell>
          <cell r="K56" t="str">
            <v>Profesional Universitario - Grado 02</v>
          </cell>
          <cell r="L56" t="str">
            <v>Bogotá D.C.</v>
          </cell>
          <cell r="M56" t="e">
            <v>#N/A</v>
          </cell>
          <cell r="N56">
            <v>24128000</v>
          </cell>
          <cell r="O56" t="e">
            <v>#N/A</v>
          </cell>
          <cell r="P56">
            <v>44994</v>
          </cell>
          <cell r="Q56" t="str">
            <v>José Bayona Avendaño</v>
          </cell>
          <cell r="R56" t="e">
            <v>#N/A</v>
          </cell>
          <cell r="S56"/>
          <cell r="T56"/>
          <cell r="U56" t="str">
            <v>Señora</v>
          </cell>
          <cell r="V56" t="str">
            <v>YAMILE IVETH GARCIA MASMELA</v>
          </cell>
          <cell r="W56">
            <v>6597926</v>
          </cell>
          <cell r="X56">
            <v>13.15</v>
          </cell>
          <cell r="Y56">
            <v>1</v>
          </cell>
          <cell r="Z56">
            <v>13.15</v>
          </cell>
          <cell r="AA56">
            <v>0</v>
          </cell>
          <cell r="AB56">
            <v>654466</v>
          </cell>
          <cell r="AC56">
            <v>55</v>
          </cell>
          <cell r="AD56"/>
          <cell r="AE56">
            <v>48</v>
          </cell>
          <cell r="AF56"/>
          <cell r="AG56"/>
          <cell r="AH56"/>
          <cell r="AI56"/>
          <cell r="AJ56"/>
          <cell r="AK56" t="str">
            <v>GARCIA MASMELA YAMILE IVETH</v>
          </cell>
          <cell r="AL56" t="str">
            <v>Cédula No.</v>
          </cell>
          <cell r="AM56">
            <v>52164360</v>
          </cell>
          <cell r="AN56">
            <v>193024</v>
          </cell>
          <cell r="AO56" t="str">
            <v>705113389</v>
          </cell>
          <cell r="AP56" t="str">
            <v>Ahorro</v>
          </cell>
          <cell r="AQ56" t="str">
            <v>BANCO COMERCIAL AV VILLAS S.A.</v>
          </cell>
          <cell r="AR56" t="str">
            <v>Activa</v>
          </cell>
          <cell r="AS56"/>
          <cell r="AT56"/>
          <cell r="AU56" t="e">
            <v>#N/A</v>
          </cell>
          <cell r="AV56" t="e">
            <v>#N/A</v>
          </cell>
          <cell r="AW56" t="e">
            <v>#N/A</v>
          </cell>
          <cell r="AX56" t="str">
            <v>VEINTICUATRO MILLONES CIENTO VEINTIOCHO MIL PESOS MCTE.</v>
          </cell>
          <cell r="AY56">
            <v>241280</v>
          </cell>
          <cell r="AZ56">
            <v>23886720</v>
          </cell>
          <cell r="BA56" t="str">
            <v>VEINTITRÉS MILLONES OCHOCIENTOS OCHENTA Y SEIS MIL SETECIENTOS VEINTE PESOS MCTE.</v>
          </cell>
          <cell r="BB56" t="str">
            <v>DOSCIENTOS CUARENTA Y UN MIL DOSCIENTOS OCHENTA PESOS MCTE.</v>
          </cell>
          <cell r="BC56" t="str">
            <v>SEISCIENTOS CINCUENTA Y CUATRO MIL CUATROCIENTOS SESENTA Y SEIS PESOS MCTE.</v>
          </cell>
          <cell r="BD56" t="str">
            <v>cuarenta y ocho</v>
          </cell>
          <cell r="BE56" t="str">
            <v xml:space="preserve"> cuotas mensuales</v>
          </cell>
          <cell r="BF56" t="str">
            <v>cuarenta y ocho (48) cuotas mensuales y sucesivas</v>
          </cell>
          <cell r="BG56" t="str">
            <v>HOGAR</v>
          </cell>
          <cell r="BH56" t="str">
            <v xml:space="preserve"> al mes siguiente del desembolso </v>
          </cell>
          <cell r="BI56" t="str">
            <v>mensual</v>
          </cell>
          <cell r="BJ56" t="str">
            <v xml:space="preserve">al mes siguiente del desembolso </v>
          </cell>
          <cell r="BK56" t="str">
            <v/>
          </cell>
          <cell r="BL56" t="str">
            <v/>
          </cell>
          <cell r="BM56" t="str">
            <v/>
          </cell>
          <cell r="BN56" t="str">
            <v/>
          </cell>
          <cell r="BO56" t="str">
            <v/>
          </cell>
          <cell r="BP56" t="str">
            <v/>
          </cell>
          <cell r="BQ56"/>
          <cell r="BR56"/>
          <cell r="BS56"/>
          <cell r="BU56"/>
          <cell r="BV56"/>
          <cell r="BW56"/>
          <cell r="BX56"/>
          <cell r="BY56"/>
          <cell r="BZ56"/>
          <cell r="CA56"/>
          <cell r="CB56"/>
          <cell r="CC56"/>
        </row>
        <row r="57">
          <cell r="C57" t="e">
            <v>#N/A</v>
          </cell>
          <cell r="D57" t="str">
            <v>Entregado para Giro</v>
          </cell>
          <cell r="E57" t="str">
            <v>RECREACIÓN</v>
          </cell>
          <cell r="F57"/>
          <cell r="G57">
            <v>2</v>
          </cell>
          <cell r="H57">
            <v>44993</v>
          </cell>
          <cell r="I57">
            <v>1030532814</v>
          </cell>
          <cell r="J57" t="str">
            <v>VELANDIA SOTO FABIAN ULISES</v>
          </cell>
          <cell r="K57" t="str">
            <v>Profesional Especializado - Grado 04</v>
          </cell>
          <cell r="L57" t="str">
            <v>Bogotá D.C.</v>
          </cell>
          <cell r="M57">
            <v>9118013</v>
          </cell>
          <cell r="N57">
            <v>9118013</v>
          </cell>
          <cell r="O57">
            <v>0</v>
          </cell>
          <cell r="P57">
            <v>44994</v>
          </cell>
          <cell r="Q57" t="str">
            <v>José Bayona Avendaño</v>
          </cell>
          <cell r="R57" t="str">
            <v xml:space="preserve">fabian.velandia@contraloria.gov.co </v>
          </cell>
          <cell r="S57"/>
          <cell r="T57"/>
          <cell r="U57" t="str">
            <v>Señor</v>
          </cell>
          <cell r="V57" t="str">
            <v>FABIAN ULISES VELANDIA SOTO</v>
          </cell>
          <cell r="W57">
            <v>7650378</v>
          </cell>
          <cell r="X57">
            <v>13.15</v>
          </cell>
          <cell r="Y57">
            <v>1</v>
          </cell>
          <cell r="Z57">
            <v>13.15</v>
          </cell>
          <cell r="AA57">
            <v>0</v>
          </cell>
          <cell r="AB57">
            <v>309851</v>
          </cell>
          <cell r="AC57">
            <v>56</v>
          </cell>
          <cell r="AD57"/>
          <cell r="AE57">
            <v>36</v>
          </cell>
          <cell r="AF57"/>
          <cell r="AG57"/>
          <cell r="AH57"/>
          <cell r="AI57"/>
          <cell r="AJ57"/>
          <cell r="AK57" t="str">
            <v>VELANDIA SOTO FABIAN ULISES</v>
          </cell>
          <cell r="AL57" t="str">
            <v>Cédula No.</v>
          </cell>
          <cell r="AM57">
            <v>1030532814</v>
          </cell>
          <cell r="AN57">
            <v>54708</v>
          </cell>
          <cell r="AO57" t="str">
            <v>58957323152</v>
          </cell>
          <cell r="AP57" t="str">
            <v>Ahorro</v>
          </cell>
          <cell r="AQ57" t="str">
            <v>BANCOLOMBIA S.A.</v>
          </cell>
          <cell r="AR57" t="str">
            <v>Activa</v>
          </cell>
          <cell r="AS57" t="str">
            <v>CINDY STEFANIE MOLANO VASQUEZ</v>
          </cell>
          <cell r="AT57">
            <v>1015398916</v>
          </cell>
          <cell r="AU57" t="e">
            <v>#N/A</v>
          </cell>
          <cell r="AV57" t="str">
            <v>NUEVE MILLONES CIENTO DIECIOCHO MIL TRECE PESOS MCTE.</v>
          </cell>
          <cell r="AW57" t="str">
            <v>NUEVE MILLONES CIENTO DIECIOCHO MIL TRECE PESOS MCTE.</v>
          </cell>
          <cell r="AX57" t="str">
            <v>NUEVE MILLONES CIENTO DIECIOCHO MIL TRECE PESOS MCTE.</v>
          </cell>
          <cell r="AY57">
            <v>91180</v>
          </cell>
          <cell r="AZ57">
            <v>9026833</v>
          </cell>
          <cell r="BA57" t="str">
            <v>NUEVE MILLONES VEINTISÉIS MIL OCHOCIENTOS TREINTA Y TRES PESOS MCTE.</v>
          </cell>
          <cell r="BB57" t="str">
            <v>NOVENTA Y UN MIL CIENTO OCHENTA PESOS MCTE.</v>
          </cell>
          <cell r="BC57" t="str">
            <v>TRESCIENTOS NUEVE MIL OCHOCIENTOS CINCUENTA Y UN PESOS MCTE.</v>
          </cell>
          <cell r="BD57" t="str">
            <v>treinta y seis</v>
          </cell>
          <cell r="BE57" t="str">
            <v xml:space="preserve"> cuotas mensuales</v>
          </cell>
          <cell r="BF57" t="str">
            <v>treinta y seis (36) cuotas mensuales y sucesivas</v>
          </cell>
          <cell r="BG57" t="str">
            <v>RECREACIÓN</v>
          </cell>
          <cell r="BH57" t="str">
            <v xml:space="preserve"> al mes siguiente del desembolso </v>
          </cell>
          <cell r="BI57" t="str">
            <v>mensual</v>
          </cell>
          <cell r="BJ57" t="str">
            <v xml:space="preserve">al mes siguiente del desembolso </v>
          </cell>
          <cell r="BK57" t="str">
            <v/>
          </cell>
          <cell r="BL57" t="str">
            <v>a. Pagaré y libranza debidamente diligenciado según el caso.</v>
          </cell>
          <cell r="BM57" t="str">
            <v>b. Constitución de la póliza de seguro correspondiente, que se soportara con el aporte de la consignación del valor correspondiente.</v>
          </cell>
          <cell r="BN57" t="str">
            <v>c. Certificación bancaria del número y tipo de cuenta del establecimiento beneficiario del giro.</v>
          </cell>
          <cell r="BO57">
            <v>0</v>
          </cell>
          <cell r="BP57" t="str">
            <v/>
          </cell>
          <cell r="BQ57"/>
          <cell r="BR57"/>
          <cell r="BS57"/>
          <cell r="BU57"/>
          <cell r="BV57"/>
          <cell r="BW57"/>
          <cell r="BX57"/>
          <cell r="BY57"/>
          <cell r="BZ57"/>
          <cell r="CA57"/>
          <cell r="CB57"/>
          <cell r="CC57"/>
        </row>
        <row r="58">
          <cell r="C58" t="e">
            <v>#N/A</v>
          </cell>
          <cell r="D58" t="str">
            <v>Entregado para Giro</v>
          </cell>
          <cell r="E58" t="str">
            <v>HOGAR</v>
          </cell>
          <cell r="F58"/>
          <cell r="G58">
            <v>2</v>
          </cell>
          <cell r="H58">
            <v>44993</v>
          </cell>
          <cell r="I58">
            <v>1120570752</v>
          </cell>
          <cell r="J58" t="str">
            <v>SOSA PARRA YEISON YOVAN</v>
          </cell>
          <cell r="K58" t="str">
            <v>Auxiliar Operativo - Grado 02</v>
          </cell>
          <cell r="L58" t="str">
            <v>San Jose Del Guaviare - Guaviare</v>
          </cell>
          <cell r="M58" t="e">
            <v>#N/A</v>
          </cell>
          <cell r="N58">
            <v>17168000</v>
          </cell>
          <cell r="O58" t="e">
            <v>#N/A</v>
          </cell>
          <cell r="P58">
            <v>44994</v>
          </cell>
          <cell r="Q58" t="str">
            <v>José Bayona Avendaño</v>
          </cell>
          <cell r="R58" t="e">
            <v>#N/A</v>
          </cell>
          <cell r="S58"/>
          <cell r="T58"/>
          <cell r="U58" t="str">
            <v>Señor</v>
          </cell>
          <cell r="V58" t="str">
            <v>YEISON YOVAN SOSA PARRA</v>
          </cell>
          <cell r="W58">
            <v>2542001</v>
          </cell>
          <cell r="X58">
            <v>12.64</v>
          </cell>
          <cell r="Y58">
            <v>1</v>
          </cell>
          <cell r="Z58">
            <v>12.64</v>
          </cell>
          <cell r="AA58">
            <v>0</v>
          </cell>
          <cell r="AB58">
            <v>461377</v>
          </cell>
          <cell r="AC58">
            <v>57</v>
          </cell>
          <cell r="AD58"/>
          <cell r="AE58">
            <v>48</v>
          </cell>
          <cell r="AF58"/>
          <cell r="AG58"/>
          <cell r="AH58"/>
          <cell r="AI58"/>
          <cell r="AJ58"/>
          <cell r="AK58" t="str">
            <v>SOSA PARRA YEISON YOVAN</v>
          </cell>
          <cell r="AL58" t="str">
            <v>Cédula No.</v>
          </cell>
          <cell r="AM58">
            <v>1120570752</v>
          </cell>
          <cell r="AN58">
            <v>137344</v>
          </cell>
          <cell r="AO58" t="str">
            <v>82855187368</v>
          </cell>
          <cell r="AP58" t="str">
            <v>Ahorro</v>
          </cell>
          <cell r="AQ58" t="str">
            <v>BANCOLOMBIA S.A.</v>
          </cell>
          <cell r="AR58" t="str">
            <v>Crear</v>
          </cell>
          <cell r="AS58" t="str">
            <v>ILIANA SANCHEZ JAIMEZ</v>
          </cell>
          <cell r="AT58">
            <v>41214790</v>
          </cell>
          <cell r="AU58" t="e">
            <v>#N/A</v>
          </cell>
          <cell r="AV58" t="e">
            <v>#N/A</v>
          </cell>
          <cell r="AW58" t="e">
            <v>#N/A</v>
          </cell>
          <cell r="AX58" t="str">
            <v>DIECISIETE MILLONES CIENTO SESENTA Y OCHO MIL PESOS MCTE.</v>
          </cell>
          <cell r="AY58">
            <v>171680</v>
          </cell>
          <cell r="AZ58">
            <v>16996320</v>
          </cell>
          <cell r="BA58" t="str">
            <v>DIECISÉIS MILLONES NOVECIENTOS NOVENTA Y SEIS MIL TRESCIENTOS VEINTE PESOS MCTE.</v>
          </cell>
          <cell r="BB58" t="str">
            <v>CIENTO SETENTA Y UN MIL SEISCIENTOS OCHENTA PESOS MCTE.</v>
          </cell>
          <cell r="BC58" t="str">
            <v>CUATROCIENTOS SESENTA Y UN MIL TRESCIENTOS SETENTA Y SIETE PESOS MCTE.</v>
          </cell>
          <cell r="BD58" t="str">
            <v>cuarenta y ocho</v>
          </cell>
          <cell r="BE58" t="str">
            <v xml:space="preserve"> cuotas mensuales</v>
          </cell>
          <cell r="BF58" t="str">
            <v>cuarenta y ocho (48) cuotas mensuales y sucesivas</v>
          </cell>
          <cell r="BG58" t="str">
            <v>HOGAR</v>
          </cell>
          <cell r="BH58" t="str">
            <v xml:space="preserve"> al mes siguiente del desembolso </v>
          </cell>
          <cell r="BI58" t="str">
            <v>mensual</v>
          </cell>
          <cell r="BJ58" t="str">
            <v xml:space="preserve">al mes siguiente del desembolso </v>
          </cell>
          <cell r="BK58" t="str">
            <v/>
          </cell>
          <cell r="BL58" t="str">
            <v/>
          </cell>
          <cell r="BM58" t="str">
            <v/>
          </cell>
          <cell r="BN58" t="str">
            <v/>
          </cell>
          <cell r="BO58" t="str">
            <v/>
          </cell>
          <cell r="BP58" t="str">
            <v/>
          </cell>
          <cell r="BQ58"/>
          <cell r="BR58"/>
          <cell r="BS58"/>
          <cell r="BU58"/>
          <cell r="BV58"/>
          <cell r="BW58"/>
          <cell r="BX58"/>
          <cell r="BY58"/>
          <cell r="BZ58"/>
          <cell r="CA58"/>
          <cell r="CB58"/>
          <cell r="CC58"/>
        </row>
        <row r="59">
          <cell r="C59" t="e">
            <v>#N/A</v>
          </cell>
          <cell r="D59" t="str">
            <v>Entregado para Giro</v>
          </cell>
          <cell r="E59" t="str">
            <v>HOGAR</v>
          </cell>
          <cell r="F59"/>
          <cell r="G59">
            <v>2</v>
          </cell>
          <cell r="H59">
            <v>44993</v>
          </cell>
          <cell r="I59">
            <v>65585569</v>
          </cell>
          <cell r="J59" t="str">
            <v>QUESADA GUZMAN IRMA</v>
          </cell>
          <cell r="K59" t="str">
            <v>Profesional Universitario - Grado 02</v>
          </cell>
          <cell r="L59" t="str">
            <v>Ibague - Tolima</v>
          </cell>
          <cell r="M59" t="e">
            <v>#N/A</v>
          </cell>
          <cell r="N59">
            <v>24128000</v>
          </cell>
          <cell r="O59" t="e">
            <v>#N/A</v>
          </cell>
          <cell r="P59">
            <v>44994</v>
          </cell>
          <cell r="Q59" t="str">
            <v>José Bayona Avendaño</v>
          </cell>
          <cell r="R59" t="e">
            <v>#N/A</v>
          </cell>
          <cell r="S59"/>
          <cell r="T59"/>
          <cell r="U59" t="str">
            <v>Señora</v>
          </cell>
          <cell r="V59" t="str">
            <v>IRMA QUESADA GUZMAN</v>
          </cell>
          <cell r="W59">
            <v>6597926</v>
          </cell>
          <cell r="X59">
            <v>13.15</v>
          </cell>
          <cell r="Y59">
            <v>1</v>
          </cell>
          <cell r="Z59">
            <v>13.15</v>
          </cell>
          <cell r="AA59">
            <v>0</v>
          </cell>
          <cell r="AB59">
            <v>654466</v>
          </cell>
          <cell r="AC59">
            <v>58</v>
          </cell>
          <cell r="AD59"/>
          <cell r="AE59">
            <v>48</v>
          </cell>
          <cell r="AF59"/>
          <cell r="AG59"/>
          <cell r="AH59"/>
          <cell r="AI59"/>
          <cell r="AJ59"/>
          <cell r="AK59" t="str">
            <v>QUESADA GUZMAN IRMA</v>
          </cell>
          <cell r="AL59" t="str">
            <v>Cédula No.</v>
          </cell>
          <cell r="AM59">
            <v>65585569</v>
          </cell>
          <cell r="AN59">
            <v>193024</v>
          </cell>
          <cell r="AO59" t="str">
            <v>435219886</v>
          </cell>
          <cell r="AP59" t="str">
            <v>Ahorro</v>
          </cell>
          <cell r="AQ59" t="str">
            <v>BANCO BILBAO VIZCAYA ARGENTARIA COLOMBIA S.A. BBVA</v>
          </cell>
          <cell r="AR59" t="str">
            <v>Activa</v>
          </cell>
          <cell r="AS59"/>
          <cell r="AT59"/>
          <cell r="AU59" t="e">
            <v>#N/A</v>
          </cell>
          <cell r="AV59" t="e">
            <v>#N/A</v>
          </cell>
          <cell r="AW59" t="e">
            <v>#N/A</v>
          </cell>
          <cell r="AX59" t="str">
            <v>VEINTICUATRO MILLONES CIENTO VEINTIOCHO MIL PESOS MCTE.</v>
          </cell>
          <cell r="AY59">
            <v>241280</v>
          </cell>
          <cell r="AZ59">
            <v>23886720</v>
          </cell>
          <cell r="BA59" t="str">
            <v>VEINTITRÉS MILLONES OCHOCIENTOS OCHENTA Y SEIS MIL SETECIENTOS VEINTE PESOS MCTE.</v>
          </cell>
          <cell r="BB59" t="str">
            <v>DOSCIENTOS CUARENTA Y UN MIL DOSCIENTOS OCHENTA PESOS MCTE.</v>
          </cell>
          <cell r="BC59" t="str">
            <v>SEISCIENTOS CINCUENTA Y CUATRO MIL CUATROCIENTOS SESENTA Y SEIS PESOS MCTE.</v>
          </cell>
          <cell r="BD59" t="str">
            <v>cuarenta y ocho</v>
          </cell>
          <cell r="BE59" t="str">
            <v xml:space="preserve"> cuotas mensuales</v>
          </cell>
          <cell r="BF59" t="str">
            <v>cuarenta y ocho (48) cuotas mensuales y sucesivas</v>
          </cell>
          <cell r="BG59" t="str">
            <v>HOGAR</v>
          </cell>
          <cell r="BH59" t="str">
            <v xml:space="preserve"> al mes siguiente del desembolso </v>
          </cell>
          <cell r="BI59" t="str">
            <v>mensual</v>
          </cell>
          <cell r="BJ59" t="str">
            <v xml:space="preserve">al mes siguiente del desembolso </v>
          </cell>
          <cell r="BK59" t="str">
            <v/>
          </cell>
          <cell r="BL59" t="str">
            <v/>
          </cell>
          <cell r="BM59" t="str">
            <v/>
          </cell>
          <cell r="BN59" t="str">
            <v/>
          </cell>
          <cell r="BO59" t="str">
            <v/>
          </cell>
          <cell r="BP59" t="str">
            <v/>
          </cell>
          <cell r="BQ59"/>
          <cell r="BR59"/>
          <cell r="BS59"/>
          <cell r="BU59"/>
          <cell r="BV59"/>
          <cell r="BW59"/>
          <cell r="BX59"/>
          <cell r="BY59"/>
          <cell r="BZ59"/>
          <cell r="CA59"/>
          <cell r="CB59"/>
          <cell r="CC59"/>
        </row>
        <row r="60">
          <cell r="C60" t="e">
            <v>#N/A</v>
          </cell>
          <cell r="D60" t="str">
            <v>Entregado para Giro</v>
          </cell>
          <cell r="E60" t="str">
            <v>HOGAR</v>
          </cell>
          <cell r="F60"/>
          <cell r="G60">
            <v>2</v>
          </cell>
          <cell r="H60">
            <v>44993</v>
          </cell>
          <cell r="I60">
            <v>3220088</v>
          </cell>
          <cell r="J60" t="str">
            <v>BAQUERO TORRES MIGUEL ABDON</v>
          </cell>
          <cell r="K60" t="str">
            <v>Profesional Universitario - Grado 01</v>
          </cell>
          <cell r="L60" t="str">
            <v>Bogotá D.C.</v>
          </cell>
          <cell r="M60" t="e">
            <v>#N/A</v>
          </cell>
          <cell r="N60">
            <v>20000000</v>
          </cell>
          <cell r="O60" t="e">
            <v>#N/A</v>
          </cell>
          <cell r="P60">
            <v>44994</v>
          </cell>
          <cell r="Q60" t="str">
            <v>José Bayona Avendaño</v>
          </cell>
          <cell r="R60" t="e">
            <v>#N/A</v>
          </cell>
          <cell r="S60"/>
          <cell r="T60"/>
          <cell r="U60" t="str">
            <v>Señor</v>
          </cell>
          <cell r="V60" t="str">
            <v>MIGUEL ABDON BAQUERO TORRES</v>
          </cell>
          <cell r="W60">
            <v>5553106</v>
          </cell>
          <cell r="X60">
            <v>13.15</v>
          </cell>
          <cell r="Y60">
            <v>1</v>
          </cell>
          <cell r="Z60">
            <v>13.15</v>
          </cell>
          <cell r="AA60">
            <v>0</v>
          </cell>
          <cell r="AB60">
            <v>542495</v>
          </cell>
          <cell r="AC60">
            <v>59</v>
          </cell>
          <cell r="AD60"/>
          <cell r="AE60">
            <v>48</v>
          </cell>
          <cell r="AF60"/>
          <cell r="AG60"/>
          <cell r="AH60"/>
          <cell r="AI60"/>
          <cell r="AJ60"/>
          <cell r="AK60" t="str">
            <v>BAQUERO TORRES MIGUEL ABDON</v>
          </cell>
          <cell r="AL60" t="str">
            <v>Cédula No.</v>
          </cell>
          <cell r="AM60">
            <v>3220088</v>
          </cell>
          <cell r="AN60">
            <v>160000</v>
          </cell>
          <cell r="AO60" t="str">
            <v>20230851210</v>
          </cell>
          <cell r="AP60" t="str">
            <v>Ahorro</v>
          </cell>
          <cell r="AQ60" t="str">
            <v>BANCOLOMBIA S.A.</v>
          </cell>
          <cell r="AR60" t="str">
            <v>Crear</v>
          </cell>
          <cell r="AS60"/>
          <cell r="AT60"/>
          <cell r="AU60" t="e">
            <v>#N/A</v>
          </cell>
          <cell r="AV60" t="e">
            <v>#N/A</v>
          </cell>
          <cell r="AW60" t="e">
            <v>#N/A</v>
          </cell>
          <cell r="AX60" t="str">
            <v>VEINTE MILLONES DE PESOS MCTE.</v>
          </cell>
          <cell r="AY60">
            <v>200000</v>
          </cell>
          <cell r="AZ60">
            <v>19800000</v>
          </cell>
          <cell r="BA60" t="str">
            <v>DIECINUEVE MILLONES OCHOCIENTOS MIL PESOS MCTE.</v>
          </cell>
          <cell r="BB60" t="str">
            <v>DOSCIENTOS MIL PESOS MCTE.</v>
          </cell>
          <cell r="BC60" t="str">
            <v>QUINIENTOS CUARENTA Y DOS MIL CUATROCIENTOS NOVENTA Y CINCO PESOS MCTE.</v>
          </cell>
          <cell r="BD60" t="str">
            <v>cuarenta y ocho</v>
          </cell>
          <cell r="BE60" t="str">
            <v xml:space="preserve"> cuotas mensuales</v>
          </cell>
          <cell r="BF60" t="str">
            <v>cuarenta y ocho (48) cuotas mensuales y sucesivas</v>
          </cell>
          <cell r="BG60" t="str">
            <v>HOGAR</v>
          </cell>
          <cell r="BH60" t="str">
            <v xml:space="preserve"> al mes siguiente del desembolso </v>
          </cell>
          <cell r="BI60" t="str">
            <v>mensual</v>
          </cell>
          <cell r="BJ60" t="str">
            <v xml:space="preserve">al mes siguiente del desembolso </v>
          </cell>
          <cell r="BK60" t="str">
            <v/>
          </cell>
          <cell r="BL60" t="str">
            <v/>
          </cell>
          <cell r="BM60" t="str">
            <v/>
          </cell>
          <cell r="BN60" t="str">
            <v/>
          </cell>
          <cell r="BO60" t="str">
            <v/>
          </cell>
          <cell r="BP60" t="str">
            <v/>
          </cell>
          <cell r="BQ60"/>
          <cell r="BR60"/>
          <cell r="BS60"/>
          <cell r="BU60"/>
          <cell r="BV60"/>
          <cell r="BW60"/>
          <cell r="BX60"/>
          <cell r="BY60"/>
          <cell r="BZ60"/>
          <cell r="CA60"/>
          <cell r="CB60"/>
          <cell r="CC60"/>
        </row>
        <row r="61">
          <cell r="C61" t="e">
            <v>#N/A</v>
          </cell>
          <cell r="D61" t="str">
            <v>Entregado para Giro</v>
          </cell>
          <cell r="E61" t="str">
            <v>HOGAR</v>
          </cell>
          <cell r="F61"/>
          <cell r="G61">
            <v>2</v>
          </cell>
          <cell r="H61">
            <v>44993</v>
          </cell>
          <cell r="I61">
            <v>2955172</v>
          </cell>
          <cell r="J61" t="str">
            <v>TRIANA RUBIO HELIO HUMBERTO</v>
          </cell>
          <cell r="K61" t="str">
            <v>Auxiliar Administrativo - Grado 03</v>
          </cell>
          <cell r="L61" t="str">
            <v>Bogotá D.C.</v>
          </cell>
          <cell r="M61" t="e">
            <v>#N/A</v>
          </cell>
          <cell r="N61">
            <v>15000000</v>
          </cell>
          <cell r="O61" t="e">
            <v>#N/A</v>
          </cell>
          <cell r="P61">
            <v>44994</v>
          </cell>
          <cell r="Q61" t="str">
            <v>José Bayona Avendaño</v>
          </cell>
          <cell r="R61" t="e">
            <v>#N/A</v>
          </cell>
          <cell r="S61"/>
          <cell r="T61"/>
          <cell r="U61" t="str">
            <v>Señor</v>
          </cell>
          <cell r="V61" t="str">
            <v>HELIO HUMBERTO TRIANA RUBIO</v>
          </cell>
          <cell r="W61">
            <v>3357271</v>
          </cell>
          <cell r="X61">
            <v>12.9</v>
          </cell>
          <cell r="Y61">
            <v>1</v>
          </cell>
          <cell r="Z61">
            <v>12.9</v>
          </cell>
          <cell r="AA61">
            <v>0</v>
          </cell>
          <cell r="AB61">
            <v>507912</v>
          </cell>
          <cell r="AC61">
            <v>60</v>
          </cell>
          <cell r="AD61"/>
          <cell r="AE61">
            <v>36</v>
          </cell>
          <cell r="AF61"/>
          <cell r="AG61"/>
          <cell r="AH61"/>
          <cell r="AI61"/>
          <cell r="AJ61"/>
          <cell r="AK61" t="str">
            <v>TRIANA RUBIO HELIO HUMBERTO</v>
          </cell>
          <cell r="AL61" t="str">
            <v>Cédula No.</v>
          </cell>
          <cell r="AM61">
            <v>2955172</v>
          </cell>
          <cell r="AN61">
            <v>90000</v>
          </cell>
          <cell r="AO61" t="str">
            <v>137437455</v>
          </cell>
          <cell r="AP61" t="str">
            <v>Ahorro</v>
          </cell>
          <cell r="AQ61" t="str">
            <v>BANCO BILBAO VIZCAYA ARGENTARIA COLOMBIA S.A. BBVA</v>
          </cell>
          <cell r="AR61" t="str">
            <v>Activa</v>
          </cell>
          <cell r="AS61"/>
          <cell r="AT61"/>
          <cell r="AU61" t="e">
            <v>#N/A</v>
          </cell>
          <cell r="AV61" t="e">
            <v>#N/A</v>
          </cell>
          <cell r="AW61" t="e">
            <v>#N/A</v>
          </cell>
          <cell r="AX61" t="str">
            <v>QUINCE MILLONES DE PESOS MCTE.</v>
          </cell>
          <cell r="AY61">
            <v>150000</v>
          </cell>
          <cell r="AZ61">
            <v>14850000</v>
          </cell>
          <cell r="BA61" t="str">
            <v>CATORCE MILLONES OCHOCIENTOS CINCUENTA MIL PESOS MCTE.</v>
          </cell>
          <cell r="BB61" t="str">
            <v>CIENTO CINCUENTA MIL PESOS MCTE.</v>
          </cell>
          <cell r="BC61" t="str">
            <v>QUINIENTOS SIETE MIL NOVECIENTOS DOCE PESOS MCTE.</v>
          </cell>
          <cell r="BD61" t="str">
            <v>treinta y seis</v>
          </cell>
          <cell r="BE61" t="str">
            <v xml:space="preserve"> cuotas mensuales</v>
          </cell>
          <cell r="BF61" t="str">
            <v>treinta y seis (36) cuotas mensuales y sucesivas</v>
          </cell>
          <cell r="BG61" t="str">
            <v>HOGAR</v>
          </cell>
          <cell r="BH61" t="str">
            <v xml:space="preserve"> al mes siguiente del desembolso </v>
          </cell>
          <cell r="BI61" t="str">
            <v>mensual</v>
          </cell>
          <cell r="BJ61" t="str">
            <v xml:space="preserve">al mes siguiente del desembolso </v>
          </cell>
          <cell r="BK61" t="str">
            <v/>
          </cell>
          <cell r="BL61" t="str">
            <v/>
          </cell>
          <cell r="BM61" t="str">
            <v/>
          </cell>
          <cell r="BN61" t="str">
            <v/>
          </cell>
          <cell r="BO61" t="str">
            <v/>
          </cell>
          <cell r="BP61" t="str">
            <v/>
          </cell>
          <cell r="BQ61"/>
          <cell r="BR61"/>
          <cell r="BS61"/>
          <cell r="BU61"/>
          <cell r="BV61"/>
          <cell r="BW61"/>
          <cell r="BX61"/>
          <cell r="BY61"/>
          <cell r="BZ61"/>
          <cell r="CA61"/>
          <cell r="CB61"/>
          <cell r="CC61"/>
        </row>
        <row r="62">
          <cell r="C62" t="e">
            <v>#N/A</v>
          </cell>
          <cell r="D62" t="str">
            <v>Entregado para Giro</v>
          </cell>
          <cell r="E62" t="str">
            <v>HOGAR</v>
          </cell>
          <cell r="F62"/>
          <cell r="G62">
            <v>2</v>
          </cell>
          <cell r="H62">
            <v>44993</v>
          </cell>
          <cell r="I62">
            <v>51691889</v>
          </cell>
          <cell r="J62" t="str">
            <v>LOPEZ PEÑALOZA AGUSTINA MARÍA</v>
          </cell>
          <cell r="K62" t="str">
            <v>Profesional Universitario - Grado 02</v>
          </cell>
          <cell r="L62" t="str">
            <v>Bogotá D.C.</v>
          </cell>
          <cell r="M62" t="e">
            <v>#N/A</v>
          </cell>
          <cell r="N62">
            <v>15000000</v>
          </cell>
          <cell r="O62" t="e">
            <v>#N/A</v>
          </cell>
          <cell r="P62">
            <v>44994</v>
          </cell>
          <cell r="Q62" t="str">
            <v>José Bayona Avendaño</v>
          </cell>
          <cell r="R62" t="e">
            <v>#N/A</v>
          </cell>
          <cell r="S62"/>
          <cell r="T62"/>
          <cell r="U62" t="str">
            <v>Señora</v>
          </cell>
          <cell r="V62" t="str">
            <v>AGUSTINA MARÍA LOPEZ PEÑALOZA</v>
          </cell>
          <cell r="W62">
            <v>6597926</v>
          </cell>
          <cell r="X62">
            <v>13.15</v>
          </cell>
          <cell r="Y62">
            <v>1</v>
          </cell>
          <cell r="Z62">
            <v>13.15</v>
          </cell>
          <cell r="AA62">
            <v>0</v>
          </cell>
          <cell r="AB62">
            <v>406871</v>
          </cell>
          <cell r="AC62">
            <v>61</v>
          </cell>
          <cell r="AD62"/>
          <cell r="AE62">
            <v>48</v>
          </cell>
          <cell r="AF62"/>
          <cell r="AG62"/>
          <cell r="AH62"/>
          <cell r="AI62"/>
          <cell r="AJ62"/>
          <cell r="AK62" t="str">
            <v>LOPEZ PEÑALOZA AGUSTINA MARÍA</v>
          </cell>
          <cell r="AL62" t="str">
            <v>Cédula No.</v>
          </cell>
          <cell r="AM62">
            <v>51691889</v>
          </cell>
          <cell r="AN62">
            <v>120000</v>
          </cell>
          <cell r="AO62" t="str">
            <v>0570008770115593</v>
          </cell>
          <cell r="AP62" t="str">
            <v>Ahorro</v>
          </cell>
          <cell r="AQ62" t="str">
            <v>BANCO DAVIVIENDA S.A.</v>
          </cell>
          <cell r="AR62" t="str">
            <v>Activa</v>
          </cell>
          <cell r="AS62"/>
          <cell r="AT62"/>
          <cell r="AU62" t="e">
            <v>#N/A</v>
          </cell>
          <cell r="AV62" t="e">
            <v>#N/A</v>
          </cell>
          <cell r="AW62" t="e">
            <v>#N/A</v>
          </cell>
          <cell r="AX62" t="str">
            <v>QUINCE MILLONES DE PESOS MCTE.</v>
          </cell>
          <cell r="AY62">
            <v>150000</v>
          </cell>
          <cell r="AZ62">
            <v>14850000</v>
          </cell>
          <cell r="BA62" t="str">
            <v>CATORCE MILLONES OCHOCIENTOS CINCUENTA MIL PESOS MCTE.</v>
          </cell>
          <cell r="BB62" t="str">
            <v>CIENTO CINCUENTA MIL PESOS MCTE.</v>
          </cell>
          <cell r="BC62" t="str">
            <v>CUATROCIENTOS SEIS MIL OCHOCIENTOS SETENTA Y UN PESOS MCTE.</v>
          </cell>
          <cell r="BD62" t="str">
            <v>cuarenta y ocho</v>
          </cell>
          <cell r="BE62" t="str">
            <v xml:space="preserve"> cuotas mensuales</v>
          </cell>
          <cell r="BF62" t="str">
            <v>cuarenta y ocho (48) cuotas mensuales y sucesivas</v>
          </cell>
          <cell r="BG62" t="str">
            <v>HOGAR</v>
          </cell>
          <cell r="BH62" t="str">
            <v xml:space="preserve"> al mes siguiente del desembolso </v>
          </cell>
          <cell r="BI62" t="str">
            <v>mensual</v>
          </cell>
          <cell r="BJ62" t="str">
            <v xml:space="preserve">al mes siguiente del desembolso </v>
          </cell>
          <cell r="BK62" t="str">
            <v/>
          </cell>
          <cell r="BL62" t="str">
            <v/>
          </cell>
          <cell r="BM62" t="str">
            <v/>
          </cell>
          <cell r="BN62" t="str">
            <v/>
          </cell>
          <cell r="BO62" t="str">
            <v/>
          </cell>
          <cell r="BP62" t="str">
            <v/>
          </cell>
          <cell r="BQ62"/>
          <cell r="BR62"/>
          <cell r="BS62"/>
          <cell r="BU62"/>
          <cell r="BV62"/>
          <cell r="BW62"/>
          <cell r="BX62"/>
          <cell r="BY62"/>
          <cell r="BZ62"/>
          <cell r="CA62"/>
          <cell r="CB62"/>
          <cell r="CC62"/>
        </row>
        <row r="63">
          <cell r="C63" t="e">
            <v>#N/A</v>
          </cell>
          <cell r="D63" t="str">
            <v>Entregado para Giro</v>
          </cell>
          <cell r="E63" t="str">
            <v>HOGAR</v>
          </cell>
          <cell r="F63"/>
          <cell r="G63">
            <v>2</v>
          </cell>
          <cell r="H63">
            <v>44993</v>
          </cell>
          <cell r="I63">
            <v>80113542</v>
          </cell>
          <cell r="J63" t="str">
            <v>SEPULVEDA MONTOYA JOSE LEONARDO</v>
          </cell>
          <cell r="K63" t="str">
            <v>Auxiliar Administrativo - Grado 03</v>
          </cell>
          <cell r="L63" t="str">
            <v>Bogotá D.C.</v>
          </cell>
          <cell r="M63" t="e">
            <v>#N/A</v>
          </cell>
          <cell r="N63">
            <v>12100000</v>
          </cell>
          <cell r="O63" t="e">
            <v>#N/A</v>
          </cell>
          <cell r="P63">
            <v>44994</v>
          </cell>
          <cell r="Q63" t="str">
            <v>José Bayona Avendaño</v>
          </cell>
          <cell r="R63" t="e">
            <v>#N/A</v>
          </cell>
          <cell r="S63"/>
          <cell r="T63"/>
          <cell r="U63" t="str">
            <v>Señor</v>
          </cell>
          <cell r="V63" t="str">
            <v>JOSE LEONARDO SEPULVEDA MONTOYA</v>
          </cell>
          <cell r="W63">
            <v>3357271</v>
          </cell>
          <cell r="X63">
            <v>12.9</v>
          </cell>
          <cell r="Y63">
            <v>1</v>
          </cell>
          <cell r="Z63">
            <v>12.9</v>
          </cell>
          <cell r="AA63">
            <v>0</v>
          </cell>
          <cell r="AB63">
            <v>678122</v>
          </cell>
          <cell r="AC63">
            <v>62</v>
          </cell>
          <cell r="AD63"/>
          <cell r="AE63">
            <v>20</v>
          </cell>
          <cell r="AF63"/>
          <cell r="AG63"/>
          <cell r="AH63"/>
          <cell r="AI63"/>
          <cell r="AJ63"/>
          <cell r="AK63" t="str">
            <v>SEPULVEDA MONTOYA JOSE LEONARDO</v>
          </cell>
          <cell r="AL63" t="str">
            <v>Cédula No.</v>
          </cell>
          <cell r="AM63">
            <v>80113542</v>
          </cell>
          <cell r="AN63">
            <v>40333</v>
          </cell>
          <cell r="AO63" t="str">
            <v>038568150</v>
          </cell>
          <cell r="AP63" t="str">
            <v>Ahorro</v>
          </cell>
          <cell r="AQ63" t="str">
            <v>BANCO DAVIVIENDA S.A.</v>
          </cell>
          <cell r="AR63" t="str">
            <v>Activa</v>
          </cell>
          <cell r="AS63"/>
          <cell r="AT63"/>
          <cell r="AU63" t="e">
            <v>#N/A</v>
          </cell>
          <cell r="AV63" t="e">
            <v>#N/A</v>
          </cell>
          <cell r="AW63" t="e">
            <v>#N/A</v>
          </cell>
          <cell r="AX63" t="str">
            <v>DOCE MILLONES CIEN MIL PESOS MCTE.</v>
          </cell>
          <cell r="AY63">
            <v>121000</v>
          </cell>
          <cell r="AZ63">
            <v>11979000</v>
          </cell>
          <cell r="BA63" t="str">
            <v>ONCE MILLONES NOVECIENTOS SETENTA Y NUEVE MIL PESOS MCTE.</v>
          </cell>
          <cell r="BB63" t="str">
            <v>CIENTO VEINTIÚN MIL PESOS MCTE.</v>
          </cell>
          <cell r="BC63" t="str">
            <v>SEISCIENTOS SETENTA Y OCHO MIL CIENTO VEINTIDÓS PESOS MCTE.</v>
          </cell>
          <cell r="BD63" t="str">
            <v>veinte</v>
          </cell>
          <cell r="BE63" t="str">
            <v xml:space="preserve"> cuotas mensuales</v>
          </cell>
          <cell r="BF63" t="str">
            <v>veinte (20) cuotas mensuales y sucesivas</v>
          </cell>
          <cell r="BG63" t="str">
            <v>HOGAR</v>
          </cell>
          <cell r="BH63" t="str">
            <v xml:space="preserve"> al mes siguiente del desembolso </v>
          </cell>
          <cell r="BI63" t="str">
            <v>mensual</v>
          </cell>
          <cell r="BJ63" t="str">
            <v xml:space="preserve">al mes siguiente del desembolso </v>
          </cell>
          <cell r="BK63" t="str">
            <v/>
          </cell>
          <cell r="BL63" t="str">
            <v/>
          </cell>
          <cell r="BM63" t="str">
            <v/>
          </cell>
          <cell r="BN63" t="str">
            <v/>
          </cell>
          <cell r="BO63" t="str">
            <v/>
          </cell>
          <cell r="BP63" t="str">
            <v/>
          </cell>
          <cell r="BQ63"/>
          <cell r="BR63"/>
          <cell r="BS63"/>
          <cell r="BU63"/>
          <cell r="BV63"/>
          <cell r="BW63"/>
          <cell r="BX63"/>
          <cell r="BY63"/>
          <cell r="BZ63"/>
          <cell r="CA63"/>
          <cell r="CB63"/>
          <cell r="CC63"/>
        </row>
        <row r="64">
          <cell r="C64" t="e">
            <v>#N/A</v>
          </cell>
          <cell r="D64" t="str">
            <v>Entregado para Giro</v>
          </cell>
          <cell r="E64" t="str">
            <v>HOGAR</v>
          </cell>
          <cell r="F64"/>
          <cell r="G64">
            <v>2</v>
          </cell>
          <cell r="H64">
            <v>44993</v>
          </cell>
          <cell r="I64">
            <v>92277663</v>
          </cell>
          <cell r="J64" t="str">
            <v>PACHECO MONTES HUGO ALBERTO</v>
          </cell>
          <cell r="K64" t="str">
            <v>Profesional Universitario - Grado 01</v>
          </cell>
          <cell r="L64" t="str">
            <v>Monteria - Cordoba</v>
          </cell>
          <cell r="M64">
            <v>18700000</v>
          </cell>
          <cell r="N64">
            <v>18700000</v>
          </cell>
          <cell r="O64">
            <v>0</v>
          </cell>
          <cell r="P64">
            <v>44994</v>
          </cell>
          <cell r="Q64" t="str">
            <v>José Bayona Avendaño</v>
          </cell>
          <cell r="R64" t="e">
            <v>#N/A</v>
          </cell>
          <cell r="S64"/>
          <cell r="T64"/>
          <cell r="U64" t="str">
            <v>Señora</v>
          </cell>
          <cell r="V64" t="str">
            <v>HUGO ALBERTO PACHECO MONTES</v>
          </cell>
          <cell r="W64">
            <v>5553106</v>
          </cell>
          <cell r="X64">
            <v>13.15</v>
          </cell>
          <cell r="Y64">
            <v>1</v>
          </cell>
          <cell r="Z64">
            <v>13.15</v>
          </cell>
          <cell r="AA64">
            <v>0</v>
          </cell>
          <cell r="AB64">
            <v>507233</v>
          </cell>
          <cell r="AC64">
            <v>63</v>
          </cell>
          <cell r="AD64"/>
          <cell r="AE64">
            <v>48</v>
          </cell>
          <cell r="AF64"/>
          <cell r="AG64"/>
          <cell r="AH64"/>
          <cell r="AI64"/>
          <cell r="AJ64"/>
          <cell r="AK64" t="str">
            <v>PACHECO MONTES HUGO ALBERTO</v>
          </cell>
          <cell r="AL64" t="str">
            <v>Cédula No.</v>
          </cell>
          <cell r="AM64">
            <v>92277663</v>
          </cell>
          <cell r="AN64">
            <v>149600</v>
          </cell>
          <cell r="AO64" t="str">
            <v>50694886717</v>
          </cell>
          <cell r="AP64" t="str">
            <v>Ahorro</v>
          </cell>
          <cell r="AQ64" t="str">
            <v>BANCOLOMBIA S.A.</v>
          </cell>
          <cell r="AR64" t="str">
            <v>Activa</v>
          </cell>
          <cell r="AS64"/>
          <cell r="AT64"/>
          <cell r="AU64" t="e">
            <v>#N/A</v>
          </cell>
          <cell r="AV64" t="str">
            <v>DIECIOCHO MILLONES SETECIENTOS MIL PESOS MCTE.</v>
          </cell>
          <cell r="AW64" t="str">
            <v>DIECIOCHO MILLONES SETECIENTOS MIL PESOS MCTE.</v>
          </cell>
          <cell r="AX64" t="str">
            <v>DIECIOCHO MILLONES SETECIENTOS MIL PESOS MCTE.</v>
          </cell>
          <cell r="AY64">
            <v>187000</v>
          </cell>
          <cell r="AZ64">
            <v>18513000</v>
          </cell>
          <cell r="BA64" t="str">
            <v>DIECIOCHO MILLONES QUINIENTOS TRECE MIL PESOS MCTE.</v>
          </cell>
          <cell r="BB64" t="str">
            <v>CIENTO OCHENTA Y SIETE MIL PESOS MCTE.</v>
          </cell>
          <cell r="BC64" t="str">
            <v>QUINIENTOS SIETE MIL DOSCIENTOS TREINTA Y TRES PESOS MCTE.</v>
          </cell>
          <cell r="BD64" t="str">
            <v>cuarenta y ocho</v>
          </cell>
          <cell r="BE64" t="str">
            <v xml:space="preserve"> cuotas mensuales</v>
          </cell>
          <cell r="BF64" t="str">
            <v>cuarenta y ocho (48) cuotas mensuales y sucesivas</v>
          </cell>
          <cell r="BG64" t="str">
            <v>HOGAR</v>
          </cell>
          <cell r="BH64" t="str">
            <v xml:space="preserve"> al mes siguiente del desembolso </v>
          </cell>
          <cell r="BI64" t="str">
            <v>mensual</v>
          </cell>
          <cell r="BJ64" t="str">
            <v xml:space="preserve">al mes siguiente del desembolso </v>
          </cell>
          <cell r="BK64" t="str">
            <v/>
          </cell>
          <cell r="BL64" t="str">
            <v/>
          </cell>
          <cell r="BM64" t="str">
            <v/>
          </cell>
          <cell r="BN64" t="str">
            <v/>
          </cell>
          <cell r="BO64" t="str">
            <v/>
          </cell>
          <cell r="BP64" t="str">
            <v/>
          </cell>
          <cell r="BQ64"/>
          <cell r="BR64"/>
          <cell r="BS64"/>
          <cell r="BU64"/>
          <cell r="BV64"/>
          <cell r="BW64"/>
          <cell r="BX64"/>
          <cell r="BY64"/>
          <cell r="BZ64"/>
          <cell r="CA64"/>
          <cell r="CB64"/>
          <cell r="CC64"/>
        </row>
        <row r="65">
          <cell r="C65" t="e">
            <v>#N/A</v>
          </cell>
          <cell r="D65" t="str">
            <v>Entregado para Giro</v>
          </cell>
          <cell r="E65" t="str">
            <v>HOGAR</v>
          </cell>
          <cell r="F65"/>
          <cell r="G65">
            <v>2</v>
          </cell>
          <cell r="H65">
            <v>44993</v>
          </cell>
          <cell r="I65">
            <v>50908853</v>
          </cell>
          <cell r="J65" t="str">
            <v>MORALES CALDERÓN KARINA ESTER</v>
          </cell>
          <cell r="K65" t="str">
            <v>Profesional Universitario - Grado 02</v>
          </cell>
          <cell r="L65" t="str">
            <v>Leticia - Amazonas</v>
          </cell>
          <cell r="M65" t="e">
            <v>#N/A</v>
          </cell>
          <cell r="N65">
            <v>11000000</v>
          </cell>
          <cell r="O65" t="e">
            <v>#N/A</v>
          </cell>
          <cell r="P65">
            <v>44994</v>
          </cell>
          <cell r="Q65" t="str">
            <v>José Bayona Avendaño</v>
          </cell>
          <cell r="R65" t="e">
            <v>#N/A</v>
          </cell>
          <cell r="S65"/>
          <cell r="T65"/>
          <cell r="U65" t="str">
            <v>Señora</v>
          </cell>
          <cell r="V65" t="str">
            <v>KARINA ESTER MORALES CALDERÓN</v>
          </cell>
          <cell r="W65">
            <v>6597926</v>
          </cell>
          <cell r="X65">
            <v>13.15</v>
          </cell>
          <cell r="Y65">
            <v>1</v>
          </cell>
          <cell r="Z65">
            <v>13.15</v>
          </cell>
          <cell r="AA65">
            <v>0</v>
          </cell>
          <cell r="AB65">
            <v>298373</v>
          </cell>
          <cell r="AC65">
            <v>64</v>
          </cell>
          <cell r="AD65"/>
          <cell r="AE65">
            <v>48</v>
          </cell>
          <cell r="AF65"/>
          <cell r="AG65"/>
          <cell r="AH65"/>
          <cell r="AI65"/>
          <cell r="AJ65"/>
          <cell r="AK65" t="str">
            <v>MORALES CALDERÓN KARINA ESTER</v>
          </cell>
          <cell r="AL65" t="str">
            <v>Cédula No.</v>
          </cell>
          <cell r="AM65">
            <v>50908853</v>
          </cell>
          <cell r="AN65">
            <v>88000</v>
          </cell>
          <cell r="AO65" t="str">
            <v>506163005</v>
          </cell>
          <cell r="AP65" t="str">
            <v>Ahorro</v>
          </cell>
          <cell r="AQ65" t="str">
            <v>BANCO BILBAO VIZCAYA ARGENTARIA COLOMBIA S.A. BBVA</v>
          </cell>
          <cell r="AR65" t="str">
            <v>Crear</v>
          </cell>
          <cell r="AS65" t="str">
            <v>DIANA CAROLINA FUENTES GOMEZ</v>
          </cell>
          <cell r="AT65">
            <v>1094243059</v>
          </cell>
          <cell r="AU65" t="e">
            <v>#N/A</v>
          </cell>
          <cell r="AV65" t="e">
            <v>#N/A</v>
          </cell>
          <cell r="AW65" t="e">
            <v>#N/A</v>
          </cell>
          <cell r="AX65" t="str">
            <v>ONCE MILLONES DE PESOS MCTE.</v>
          </cell>
          <cell r="AY65">
            <v>110000</v>
          </cell>
          <cell r="AZ65">
            <v>10890000</v>
          </cell>
          <cell r="BA65" t="str">
            <v>DIEZ MILLONES OCHOCIENTOS NOVENTA MIL PESOS MCTE.</v>
          </cell>
          <cell r="BB65" t="str">
            <v>CIENTO DIEZ MIL PESOS MCTE.</v>
          </cell>
          <cell r="BC65" t="str">
            <v>DOSCIENTOS NOVENTA Y OCHO MIL TRESCIENTOS SETENTA Y TRES PESOS MCTE.</v>
          </cell>
          <cell r="BD65" t="str">
            <v>cuarenta y ocho</v>
          </cell>
          <cell r="BE65" t="str">
            <v xml:space="preserve"> cuotas mensuales</v>
          </cell>
          <cell r="BF65" t="str">
            <v>cuarenta y ocho (48) cuotas mensuales y sucesivas</v>
          </cell>
          <cell r="BG65" t="str">
            <v>HOGAR</v>
          </cell>
          <cell r="BH65" t="str">
            <v xml:space="preserve"> al mes siguiente del desembolso </v>
          </cell>
          <cell r="BI65" t="str">
            <v>mensual</v>
          </cell>
          <cell r="BJ65" t="str">
            <v xml:space="preserve">al mes siguiente del desembolso </v>
          </cell>
          <cell r="BK65" t="str">
            <v/>
          </cell>
          <cell r="BL65" t="str">
            <v/>
          </cell>
          <cell r="BM65" t="str">
            <v/>
          </cell>
          <cell r="BN65" t="str">
            <v/>
          </cell>
          <cell r="BO65" t="str">
            <v/>
          </cell>
          <cell r="BP65" t="str">
            <v/>
          </cell>
          <cell r="BQ65"/>
          <cell r="BR65"/>
          <cell r="BS65"/>
          <cell r="BU65"/>
          <cell r="BV65"/>
          <cell r="BW65"/>
          <cell r="BX65"/>
          <cell r="BY65"/>
          <cell r="BZ65"/>
          <cell r="CA65"/>
          <cell r="CB65"/>
          <cell r="CC65"/>
        </row>
        <row r="66">
          <cell r="C66" t="e">
            <v>#N/A</v>
          </cell>
          <cell r="D66" t="str">
            <v>Entregado para Giro</v>
          </cell>
          <cell r="E66" t="str">
            <v>HOGAR</v>
          </cell>
          <cell r="F66"/>
          <cell r="G66">
            <v>2</v>
          </cell>
          <cell r="H66">
            <v>44993</v>
          </cell>
          <cell r="I66">
            <v>41751773</v>
          </cell>
          <cell r="J66" t="str">
            <v>JUYA SOLER FLOR HERMINDA</v>
          </cell>
          <cell r="K66" t="str">
            <v>Auxiliar Administrativo - Grado 03</v>
          </cell>
          <cell r="L66" t="str">
            <v>Bogotá D.C.</v>
          </cell>
          <cell r="M66">
            <v>9000000</v>
          </cell>
          <cell r="N66">
            <v>9000000</v>
          </cell>
          <cell r="O66">
            <v>0</v>
          </cell>
          <cell r="P66">
            <v>44994</v>
          </cell>
          <cell r="Q66" t="str">
            <v>José Bayona Avendaño</v>
          </cell>
          <cell r="R66" t="e">
            <v>#N/A</v>
          </cell>
          <cell r="S66"/>
          <cell r="T66"/>
          <cell r="U66" t="str">
            <v>Señora</v>
          </cell>
          <cell r="V66" t="str">
            <v>FLOR HERMINDA JUYA SOLER</v>
          </cell>
          <cell r="W66">
            <v>3357271</v>
          </cell>
          <cell r="X66">
            <v>12.9</v>
          </cell>
          <cell r="Y66">
            <v>1</v>
          </cell>
          <cell r="Z66">
            <v>12.9</v>
          </cell>
          <cell r="AA66">
            <v>0</v>
          </cell>
          <cell r="AB66">
            <v>242996</v>
          </cell>
          <cell r="AC66">
            <v>65</v>
          </cell>
          <cell r="AD66"/>
          <cell r="AE66">
            <v>48</v>
          </cell>
          <cell r="AF66"/>
          <cell r="AG66"/>
          <cell r="AH66"/>
          <cell r="AI66"/>
          <cell r="AJ66"/>
          <cell r="AK66" t="str">
            <v>JUYA SOLER FLOR HERMINDA</v>
          </cell>
          <cell r="AL66" t="str">
            <v>Cédula No.</v>
          </cell>
          <cell r="AM66">
            <v>41751773</v>
          </cell>
          <cell r="AN66">
            <v>72000</v>
          </cell>
          <cell r="AO66" t="str">
            <v>137323655</v>
          </cell>
          <cell r="AP66" t="str">
            <v>Ahorro</v>
          </cell>
          <cell r="AQ66" t="str">
            <v>BANCO BILBAO VIZCAYA ARGENTARIA COLOMBIA S.A. BBVA</v>
          </cell>
          <cell r="AR66" t="str">
            <v>Activa</v>
          </cell>
          <cell r="AS66" t="str">
            <v>JUAN CARLOS FRANCO GARZON</v>
          </cell>
          <cell r="AT66">
            <v>79050861</v>
          </cell>
          <cell r="AU66" t="e">
            <v>#N/A</v>
          </cell>
          <cell r="AV66" t="str">
            <v>NUEVE MILLONES DE PESOS MCTE.</v>
          </cell>
          <cell r="AW66" t="str">
            <v>NUEVE MILLONES DE PESOS MCTE.</v>
          </cell>
          <cell r="AX66" t="str">
            <v>NUEVE MILLONES DE PESOS MCTE.</v>
          </cell>
          <cell r="AY66">
            <v>90000</v>
          </cell>
          <cell r="AZ66">
            <v>8910000</v>
          </cell>
          <cell r="BA66" t="str">
            <v>OCHO MILLONES NOVECIENTOS DIEZ MIL PESOS MCTE.</v>
          </cell>
          <cell r="BB66" t="str">
            <v>NOVENTA MIL PESOS MCTE.</v>
          </cell>
          <cell r="BC66" t="str">
            <v>DOSCIENTOS CUARENTA Y DOS MIL NOVECIENTOS NOVENTA Y SEIS PESOS MCTE.</v>
          </cell>
          <cell r="BD66" t="str">
            <v>cuarenta y ocho</v>
          </cell>
          <cell r="BE66" t="str">
            <v xml:space="preserve"> cuotas mensuales</v>
          </cell>
          <cell r="BF66" t="str">
            <v>cuarenta y ocho (48) cuotas mensuales y sucesivas</v>
          </cell>
          <cell r="BG66" t="str">
            <v>HOGAR</v>
          </cell>
          <cell r="BH66" t="str">
            <v xml:space="preserve"> al mes siguiente del desembolso </v>
          </cell>
          <cell r="BI66" t="str">
            <v>mensual</v>
          </cell>
          <cell r="BJ66" t="str">
            <v xml:space="preserve">al mes siguiente del desembolso </v>
          </cell>
          <cell r="BK66" t="str">
            <v/>
          </cell>
          <cell r="BL66" t="str">
            <v/>
          </cell>
          <cell r="BM66" t="str">
            <v/>
          </cell>
          <cell r="BN66" t="str">
            <v/>
          </cell>
          <cell r="BO66" t="str">
            <v/>
          </cell>
          <cell r="BP66" t="str">
            <v/>
          </cell>
          <cell r="BQ66"/>
          <cell r="BR66"/>
          <cell r="BS66"/>
          <cell r="BU66"/>
          <cell r="BV66"/>
          <cell r="BW66"/>
          <cell r="BX66"/>
          <cell r="BY66"/>
          <cell r="BZ66"/>
          <cell r="CA66"/>
          <cell r="CB66"/>
          <cell r="CC66"/>
        </row>
        <row r="67">
          <cell r="C67" t="e">
            <v>#N/A</v>
          </cell>
          <cell r="D67" t="str">
            <v>Entregado para Giro</v>
          </cell>
          <cell r="E67" t="str">
            <v>HOGAR</v>
          </cell>
          <cell r="F67"/>
          <cell r="G67">
            <v>2</v>
          </cell>
          <cell r="H67">
            <v>44993</v>
          </cell>
          <cell r="I67">
            <v>80008935</v>
          </cell>
          <cell r="J67" t="str">
            <v>MARTINEZ CALDERON HARLESSON</v>
          </cell>
          <cell r="K67" t="str">
            <v>Profesional Universitario - Grado 01</v>
          </cell>
          <cell r="L67" t="str">
            <v>San Jose Del Guaviare - Guaviare</v>
          </cell>
          <cell r="M67" t="e">
            <v>#N/A</v>
          </cell>
          <cell r="N67">
            <v>23432000</v>
          </cell>
          <cell r="O67" t="e">
            <v>#N/A</v>
          </cell>
          <cell r="P67">
            <v>44994</v>
          </cell>
          <cell r="Q67" t="str">
            <v>José Bayona Avendaño</v>
          </cell>
          <cell r="R67" t="e">
            <v>#N/A</v>
          </cell>
          <cell r="S67"/>
          <cell r="T67"/>
          <cell r="U67" t="str">
            <v>Señor</v>
          </cell>
          <cell r="V67" t="str">
            <v>HARLESSON MARTINEZ CALDERON</v>
          </cell>
          <cell r="W67">
            <v>5553106</v>
          </cell>
          <cell r="X67">
            <v>13.15</v>
          </cell>
          <cell r="Y67">
            <v>1</v>
          </cell>
          <cell r="Z67">
            <v>13.15</v>
          </cell>
          <cell r="AA67">
            <v>0</v>
          </cell>
          <cell r="AB67">
            <v>635587</v>
          </cell>
          <cell r="AC67">
            <v>66</v>
          </cell>
          <cell r="AD67"/>
          <cell r="AE67">
            <v>48</v>
          </cell>
          <cell r="AF67"/>
          <cell r="AG67"/>
          <cell r="AH67"/>
          <cell r="AI67"/>
          <cell r="AJ67"/>
          <cell r="AK67" t="str">
            <v>MARTINEZ CALDERON HARLESSON</v>
          </cell>
          <cell r="AL67" t="str">
            <v>Cédula No.</v>
          </cell>
          <cell r="AM67">
            <v>80008935</v>
          </cell>
          <cell r="AN67">
            <v>187456</v>
          </cell>
          <cell r="AO67" t="str">
            <v>82820901220</v>
          </cell>
          <cell r="AP67" t="str">
            <v>Ahorro</v>
          </cell>
          <cell r="AQ67" t="str">
            <v>BANCOLOMBIA S.A.</v>
          </cell>
          <cell r="AR67" t="str">
            <v>Crear</v>
          </cell>
          <cell r="AS67" t="str">
            <v>LIBIA CALDERON NARVAEZ</v>
          </cell>
          <cell r="AT67">
            <v>41211077</v>
          </cell>
          <cell r="AU67" t="e">
            <v>#N/A</v>
          </cell>
          <cell r="AV67" t="e">
            <v>#N/A</v>
          </cell>
          <cell r="AW67" t="e">
            <v>#N/A</v>
          </cell>
          <cell r="AX67" t="str">
            <v>VEINTITRÉS MILLONES CUATROCIENTOS TREINTA Y DOS MIL PESOS MCTE.</v>
          </cell>
          <cell r="AY67">
            <v>234320</v>
          </cell>
          <cell r="AZ67">
            <v>23197680</v>
          </cell>
          <cell r="BA67" t="str">
            <v>VEINTITRÉS MILLONES CIENTO NOVENTA Y SIETE MIL SEISCIENTOS OCHENTA PESOS MCTE.</v>
          </cell>
          <cell r="BB67" t="str">
            <v>DOSCIENTOS TREINTA Y CUATRO MIL TRESCIENTOS VEINTE PESOS MCTE.</v>
          </cell>
          <cell r="BC67" t="str">
            <v>SEISCIENTOS TREINTA Y CINCO MIL QUINIENTOS OCHENTA Y SIETE PESOS MCTE.</v>
          </cell>
          <cell r="BD67" t="str">
            <v>cuarenta y ocho</v>
          </cell>
          <cell r="BE67" t="str">
            <v xml:space="preserve"> cuotas mensuales</v>
          </cell>
          <cell r="BF67" t="str">
            <v>cuarenta y ocho (48) cuotas mensuales y sucesivas</v>
          </cell>
          <cell r="BG67" t="str">
            <v>HOGAR</v>
          </cell>
          <cell r="BH67" t="str">
            <v xml:space="preserve"> al mes siguiente del desembolso </v>
          </cell>
          <cell r="BI67" t="str">
            <v>mensual</v>
          </cell>
          <cell r="BJ67" t="str">
            <v xml:space="preserve">al mes siguiente del desembolso </v>
          </cell>
          <cell r="BK67" t="str">
            <v/>
          </cell>
          <cell r="BL67" t="str">
            <v/>
          </cell>
          <cell r="BM67" t="str">
            <v/>
          </cell>
          <cell r="BN67" t="str">
            <v/>
          </cell>
          <cell r="BO67" t="str">
            <v/>
          </cell>
          <cell r="BP67" t="str">
            <v/>
          </cell>
          <cell r="BQ67"/>
          <cell r="BR67"/>
          <cell r="BS67"/>
          <cell r="BU67"/>
          <cell r="BV67"/>
          <cell r="BW67"/>
          <cell r="BX67"/>
          <cell r="BY67"/>
          <cell r="BZ67"/>
          <cell r="CA67"/>
          <cell r="CB67"/>
          <cell r="CC67"/>
        </row>
        <row r="68">
          <cell r="C68" t="e">
            <v>#N/A</v>
          </cell>
          <cell r="D68" t="str">
            <v>Entregado para Giro</v>
          </cell>
          <cell r="E68" t="str">
            <v>HOGAR</v>
          </cell>
          <cell r="F68"/>
          <cell r="G68">
            <v>2</v>
          </cell>
          <cell r="H68">
            <v>44993</v>
          </cell>
          <cell r="I68">
            <v>51979142</v>
          </cell>
          <cell r="J68" t="str">
            <v>GONZALEZ ROMERO NELCY MARLEM</v>
          </cell>
          <cell r="K68" t="str">
            <v>Auxiliar Operativo - Grado 01</v>
          </cell>
          <cell r="L68" t="str">
            <v>Bogotá D.C.</v>
          </cell>
          <cell r="M68">
            <v>4000000</v>
          </cell>
          <cell r="N68">
            <v>4000000</v>
          </cell>
          <cell r="O68">
            <v>0</v>
          </cell>
          <cell r="P68">
            <v>44994</v>
          </cell>
          <cell r="Q68" t="str">
            <v>José Bayona Avendaño</v>
          </cell>
          <cell r="R68" t="e">
            <v>#N/A</v>
          </cell>
          <cell r="S68"/>
          <cell r="T68"/>
          <cell r="U68" t="str">
            <v>Señora</v>
          </cell>
          <cell r="V68" t="str">
            <v>NELCY MARLEM GONZALEZ ROMERO</v>
          </cell>
          <cell r="W68">
            <v>2294679</v>
          </cell>
          <cell r="X68">
            <v>12.64</v>
          </cell>
          <cell r="Y68">
            <v>1</v>
          </cell>
          <cell r="Z68">
            <v>12.64</v>
          </cell>
          <cell r="AA68">
            <v>0</v>
          </cell>
          <cell r="AB68">
            <v>107497</v>
          </cell>
          <cell r="AC68">
            <v>67</v>
          </cell>
          <cell r="AD68"/>
          <cell r="AE68">
            <v>48</v>
          </cell>
          <cell r="AF68"/>
          <cell r="AG68"/>
          <cell r="AH68"/>
          <cell r="AI68"/>
          <cell r="AJ68"/>
          <cell r="AK68" t="str">
            <v>GONZALEZ ROMERO NELCY MARLEM</v>
          </cell>
          <cell r="AL68" t="str">
            <v>Cédula No.</v>
          </cell>
          <cell r="AM68">
            <v>51979142</v>
          </cell>
          <cell r="AN68">
            <v>32000</v>
          </cell>
          <cell r="AO68" t="str">
            <v>137155198</v>
          </cell>
          <cell r="AP68" t="str">
            <v>Ahorro</v>
          </cell>
          <cell r="AQ68" t="str">
            <v>BANCO BILBAO VIZCAYA ARGENTARIA COLOMBIA S.A. BBVA</v>
          </cell>
          <cell r="AR68" t="str">
            <v>Activa</v>
          </cell>
          <cell r="AS68"/>
          <cell r="AT68"/>
          <cell r="AU68" t="e">
            <v>#N/A</v>
          </cell>
          <cell r="AV68" t="str">
            <v>CUATRO MILLONES DE PESOS MCTE.</v>
          </cell>
          <cell r="AW68" t="str">
            <v>CUATRO MILLONES DE PESOS MCTE.</v>
          </cell>
          <cell r="AX68" t="str">
            <v>CUATRO MILLONES DE PESOS MCTE.</v>
          </cell>
          <cell r="AY68">
            <v>40000</v>
          </cell>
          <cell r="AZ68">
            <v>3960000</v>
          </cell>
          <cell r="BA68" t="str">
            <v>TRES MILLONES NOVECIENTOS SESENTA MIL PESOS MCTE.</v>
          </cell>
          <cell r="BB68" t="str">
            <v>CUARENTA MIL PESOS MCTE.</v>
          </cell>
          <cell r="BC68" t="str">
            <v>CIENTO SIETE MIL CUATROCIENTOS NOVENTA Y SIETE PESOS MCTE.</v>
          </cell>
          <cell r="BD68" t="str">
            <v>cuarenta y ocho</v>
          </cell>
          <cell r="BE68" t="str">
            <v xml:space="preserve"> cuotas mensuales</v>
          </cell>
          <cell r="BF68" t="str">
            <v>cuarenta y ocho (48) cuotas mensuales y sucesivas</v>
          </cell>
          <cell r="BG68" t="str">
            <v>HOGAR</v>
          </cell>
          <cell r="BH68" t="str">
            <v xml:space="preserve"> al mes siguiente del desembolso </v>
          </cell>
          <cell r="BI68" t="str">
            <v>mensual</v>
          </cell>
          <cell r="BJ68" t="str">
            <v xml:space="preserve">al mes siguiente del desembolso </v>
          </cell>
          <cell r="BK68" t="str">
            <v/>
          </cell>
          <cell r="BL68" t="str">
            <v/>
          </cell>
          <cell r="BM68" t="str">
            <v/>
          </cell>
          <cell r="BN68" t="str">
            <v/>
          </cell>
          <cell r="BO68" t="str">
            <v/>
          </cell>
          <cell r="BP68" t="str">
            <v/>
          </cell>
          <cell r="BQ68"/>
          <cell r="BR68"/>
          <cell r="BS68"/>
          <cell r="BU68"/>
          <cell r="BV68"/>
          <cell r="BW68"/>
          <cell r="BX68"/>
          <cell r="BY68"/>
          <cell r="BZ68"/>
          <cell r="CA68"/>
          <cell r="CB68"/>
          <cell r="CC68"/>
        </row>
        <row r="69">
          <cell r="C69" t="e">
            <v>#N/A</v>
          </cell>
          <cell r="D69" t="str">
            <v>Entregado para Giro</v>
          </cell>
          <cell r="E69" t="str">
            <v>HOGAR</v>
          </cell>
          <cell r="F69"/>
          <cell r="G69">
            <v>2</v>
          </cell>
          <cell r="H69">
            <v>44993</v>
          </cell>
          <cell r="I69">
            <v>51797251</v>
          </cell>
          <cell r="J69" t="str">
            <v>AYURE ALBA LUZ LEIDY</v>
          </cell>
          <cell r="K69" t="str">
            <v>Auxiliar Operativo - Grado 01</v>
          </cell>
          <cell r="L69" t="str">
            <v>Bogotá D.C.</v>
          </cell>
          <cell r="M69" t="e">
            <v>#N/A</v>
          </cell>
          <cell r="N69">
            <v>12000000</v>
          </cell>
          <cell r="O69" t="e">
            <v>#N/A</v>
          </cell>
          <cell r="P69">
            <v>44994</v>
          </cell>
          <cell r="Q69" t="str">
            <v>José Bayona Avendaño</v>
          </cell>
          <cell r="R69" t="e">
            <v>#N/A</v>
          </cell>
          <cell r="S69"/>
          <cell r="T69"/>
          <cell r="U69" t="str">
            <v>Señora</v>
          </cell>
          <cell r="V69" t="str">
            <v>LUZ LEIDY AYURE ALBA</v>
          </cell>
          <cell r="W69">
            <v>2294679</v>
          </cell>
          <cell r="X69">
            <v>12.64</v>
          </cell>
          <cell r="Y69">
            <v>1</v>
          </cell>
          <cell r="Z69">
            <v>12.64</v>
          </cell>
          <cell r="AA69">
            <v>0</v>
          </cell>
          <cell r="AB69">
            <v>322491</v>
          </cell>
          <cell r="AC69">
            <v>68</v>
          </cell>
          <cell r="AD69"/>
          <cell r="AE69">
            <v>48</v>
          </cell>
          <cell r="AF69"/>
          <cell r="AG69"/>
          <cell r="AH69"/>
          <cell r="AI69"/>
          <cell r="AJ69"/>
          <cell r="AK69" t="str">
            <v>AYURE ALBA LUZ LEIDY</v>
          </cell>
          <cell r="AL69" t="str">
            <v>Cédula No.</v>
          </cell>
          <cell r="AM69">
            <v>51797251</v>
          </cell>
          <cell r="AN69">
            <v>96000</v>
          </cell>
          <cell r="AO69" t="str">
            <v>0137000200155297</v>
          </cell>
          <cell r="AP69" t="str">
            <v>Ahorro</v>
          </cell>
          <cell r="AQ69" t="str">
            <v>BANCO BILBAO VIZCAYA ARGENTARIA COLOMBIA S.A. BBVA</v>
          </cell>
          <cell r="AR69" t="str">
            <v>Activa</v>
          </cell>
          <cell r="AS69"/>
          <cell r="AT69"/>
          <cell r="AU69" t="e">
            <v>#N/A</v>
          </cell>
          <cell r="AV69" t="e">
            <v>#N/A</v>
          </cell>
          <cell r="AW69" t="e">
            <v>#N/A</v>
          </cell>
          <cell r="AX69" t="str">
            <v>DOCE MILLONES DE PESOS MCTE.</v>
          </cell>
          <cell r="AY69">
            <v>120000</v>
          </cell>
          <cell r="AZ69">
            <v>11880000</v>
          </cell>
          <cell r="BA69" t="str">
            <v>ONCE MILLONES OCHOCIENTOS OCHENTA MIL PESOS MCTE.</v>
          </cell>
          <cell r="BB69" t="str">
            <v>CIENTO VEINTE MIL PESOS MCTE.</v>
          </cell>
          <cell r="BC69" t="str">
            <v>TRESCIENTOS VEINTIDÓS MIL CUATROCIENTOS NOVENTA Y UN PESOS MCTE.</v>
          </cell>
          <cell r="BD69" t="str">
            <v>cuarenta y ocho</v>
          </cell>
          <cell r="BE69" t="str">
            <v xml:space="preserve"> cuotas mensuales</v>
          </cell>
          <cell r="BF69" t="str">
            <v>cuarenta y ocho (48) cuotas mensuales y sucesivas</v>
          </cell>
          <cell r="BG69" t="str">
            <v>HOGAR</v>
          </cell>
          <cell r="BH69" t="str">
            <v xml:space="preserve"> al mes siguiente del desembolso </v>
          </cell>
          <cell r="BI69" t="str">
            <v>mensual</v>
          </cell>
          <cell r="BJ69" t="str">
            <v xml:space="preserve">al mes siguiente del desembolso </v>
          </cell>
          <cell r="BK69" t="str">
            <v/>
          </cell>
          <cell r="BL69" t="str">
            <v/>
          </cell>
          <cell r="BM69" t="str">
            <v/>
          </cell>
          <cell r="BN69" t="str">
            <v/>
          </cell>
          <cell r="BO69" t="str">
            <v/>
          </cell>
          <cell r="BP69" t="str">
            <v/>
          </cell>
          <cell r="BQ69"/>
          <cell r="BR69"/>
          <cell r="BS69"/>
          <cell r="BU69"/>
          <cell r="BV69"/>
          <cell r="BW69"/>
          <cell r="BX69"/>
          <cell r="BY69"/>
          <cell r="BZ69"/>
          <cell r="CA69"/>
          <cell r="CB69"/>
          <cell r="CC69"/>
        </row>
        <row r="70">
          <cell r="C70" t="e">
            <v>#N/A</v>
          </cell>
          <cell r="D70" t="str">
            <v>Entregado para Giro</v>
          </cell>
          <cell r="E70" t="str">
            <v>HOGAR</v>
          </cell>
          <cell r="F70"/>
          <cell r="G70">
            <v>2</v>
          </cell>
          <cell r="H70">
            <v>44993</v>
          </cell>
          <cell r="I70">
            <v>6212067</v>
          </cell>
          <cell r="J70" t="str">
            <v>MOSQUERA OVALLE JACINTO</v>
          </cell>
          <cell r="K70" t="str">
            <v>Auxiliar Operativo - Grado 01</v>
          </cell>
          <cell r="L70" t="str">
            <v>Bogotá D.C.</v>
          </cell>
          <cell r="M70">
            <v>5789800</v>
          </cell>
          <cell r="N70">
            <v>5789800</v>
          </cell>
          <cell r="O70">
            <v>0</v>
          </cell>
          <cell r="P70">
            <v>44994</v>
          </cell>
          <cell r="Q70" t="str">
            <v>José Bayona Avendaño</v>
          </cell>
          <cell r="R70" t="e">
            <v>#N/A</v>
          </cell>
          <cell r="S70"/>
          <cell r="T70"/>
          <cell r="U70" t="str">
            <v>Señor</v>
          </cell>
          <cell r="V70" t="str">
            <v>JACINTO MOSQUERA OVALLE</v>
          </cell>
          <cell r="W70">
            <v>2294679</v>
          </cell>
          <cell r="X70">
            <v>12.64</v>
          </cell>
          <cell r="Y70">
            <v>1</v>
          </cell>
          <cell r="Z70">
            <v>12.64</v>
          </cell>
          <cell r="AA70">
            <v>0</v>
          </cell>
          <cell r="AB70">
            <v>275514</v>
          </cell>
          <cell r="AC70">
            <v>69</v>
          </cell>
          <cell r="AD70"/>
          <cell r="AE70">
            <v>24</v>
          </cell>
          <cell r="AF70"/>
          <cell r="AG70"/>
          <cell r="AH70"/>
          <cell r="AI70"/>
          <cell r="AJ70"/>
          <cell r="AK70" t="str">
            <v>MOSQUERA OVALLE JACINTO</v>
          </cell>
          <cell r="AL70" t="str">
            <v>Cédula No.</v>
          </cell>
          <cell r="AM70">
            <v>6212067</v>
          </cell>
          <cell r="AN70">
            <v>23159</v>
          </cell>
          <cell r="AO70" t="str">
            <v>137298113</v>
          </cell>
          <cell r="AP70" t="str">
            <v>Ahorro</v>
          </cell>
          <cell r="AQ70" t="str">
            <v>BANCO BILBAO VIZCAYA ARGENTARIA COLOMBIA S.A. BBVA</v>
          </cell>
          <cell r="AR70" t="str">
            <v>Activa</v>
          </cell>
          <cell r="AS70"/>
          <cell r="AT70"/>
          <cell r="AU70" t="e">
            <v>#N/A</v>
          </cell>
          <cell r="AV70" t="str">
            <v>CINCO MILLONES SETECIENTOS OCHENTA Y NUEVE MIL OCHOCIENTOS PESOS MCTE.</v>
          </cell>
          <cell r="AW70" t="str">
            <v>CINCO MILLONES SETECIENTOS OCHENTA Y NUEVE MIL OCHOCIENTOS PESOS MCTE.</v>
          </cell>
          <cell r="AX70" t="str">
            <v>CINCO MILLONES SETECIENTOS OCHENTA Y NUEVE MIL OCHOCIENTOS PESOS MCTE.</v>
          </cell>
          <cell r="AY70">
            <v>57898</v>
          </cell>
          <cell r="AZ70">
            <v>5731902</v>
          </cell>
          <cell r="BA70" t="str">
            <v>CINCO MILLONES SETECIENTOS TREINTA Y UN MIL NOVECIENTOS DOS PESOS MCTE.</v>
          </cell>
          <cell r="BB70" t="str">
            <v>CINCUENTA Y SIETE MIL OCHOCIENTOS NOVENTA Y OCHO PESOS MCTE.</v>
          </cell>
          <cell r="BC70" t="str">
            <v>DOSCIENTOS SETENTA Y CINCO MIL QUINIENTOS CATORCE PESOS MCTE.</v>
          </cell>
          <cell r="BD70" t="str">
            <v>veinticuatro</v>
          </cell>
          <cell r="BE70" t="str">
            <v xml:space="preserve"> cuotas mensuales</v>
          </cell>
          <cell r="BF70" t="str">
            <v>veinticuatro (24) cuotas mensuales y sucesivas</v>
          </cell>
          <cell r="BG70" t="str">
            <v>HOGAR</v>
          </cell>
          <cell r="BH70" t="str">
            <v xml:space="preserve"> al mes siguiente del desembolso </v>
          </cell>
          <cell r="BI70" t="str">
            <v>mensual</v>
          </cell>
          <cell r="BJ70" t="str">
            <v xml:space="preserve">al mes siguiente del desembolso </v>
          </cell>
          <cell r="BK70" t="str">
            <v/>
          </cell>
          <cell r="BL70" t="str">
            <v/>
          </cell>
          <cell r="BM70" t="str">
            <v/>
          </cell>
          <cell r="BN70" t="str">
            <v/>
          </cell>
          <cell r="BO70" t="str">
            <v/>
          </cell>
          <cell r="BP70" t="str">
            <v/>
          </cell>
          <cell r="BQ70"/>
          <cell r="BR70"/>
          <cell r="BS70"/>
          <cell r="BU70"/>
          <cell r="BV70"/>
          <cell r="BW70"/>
          <cell r="BX70"/>
          <cell r="BY70"/>
          <cell r="BZ70"/>
          <cell r="CA70"/>
          <cell r="CB70"/>
          <cell r="CC70"/>
        </row>
        <row r="71">
          <cell r="C71" t="e">
            <v>#N/A</v>
          </cell>
          <cell r="D71" t="str">
            <v>Entregado para Giro</v>
          </cell>
          <cell r="E71" t="str">
            <v>HOGAR</v>
          </cell>
          <cell r="F71"/>
          <cell r="G71">
            <v>2</v>
          </cell>
          <cell r="H71">
            <v>44993</v>
          </cell>
          <cell r="I71">
            <v>51614555</v>
          </cell>
          <cell r="J71" t="str">
            <v>SALGUERO MARTÍNEZ NELSA</v>
          </cell>
          <cell r="K71" t="str">
            <v>Secretaria (O) - Grado 04</v>
          </cell>
          <cell r="L71" t="str">
            <v>Florencia - Caqueta</v>
          </cell>
          <cell r="M71" t="e">
            <v>#N/A</v>
          </cell>
          <cell r="N71">
            <v>6000000</v>
          </cell>
          <cell r="O71" t="e">
            <v>#N/A</v>
          </cell>
          <cell r="P71">
            <v>44994</v>
          </cell>
          <cell r="Q71" t="str">
            <v>José Bayona Avendaño</v>
          </cell>
          <cell r="R71" t="e">
            <v>#N/A</v>
          </cell>
          <cell r="S71"/>
          <cell r="T71"/>
          <cell r="U71" t="str">
            <v>Señora</v>
          </cell>
          <cell r="V71" t="str">
            <v>NELSA SALGUERO MARTÍNEZ</v>
          </cell>
          <cell r="W71">
            <v>3652162</v>
          </cell>
          <cell r="X71">
            <v>12.9</v>
          </cell>
          <cell r="Y71">
            <v>1</v>
          </cell>
          <cell r="Z71">
            <v>12.9</v>
          </cell>
          <cell r="AA71">
            <v>0</v>
          </cell>
          <cell r="AB71">
            <v>286227</v>
          </cell>
          <cell r="AC71">
            <v>70</v>
          </cell>
          <cell r="AD71"/>
          <cell r="AE71">
            <v>24</v>
          </cell>
          <cell r="AF71"/>
          <cell r="AG71"/>
          <cell r="AH71"/>
          <cell r="AI71"/>
          <cell r="AJ71"/>
          <cell r="AK71" t="str">
            <v>SALGUERO MARTÍNEZ NELSA</v>
          </cell>
          <cell r="AL71" t="str">
            <v>Cédula No.</v>
          </cell>
          <cell r="AM71">
            <v>51614555</v>
          </cell>
          <cell r="AN71">
            <v>24000</v>
          </cell>
          <cell r="AO71" t="str">
            <v>364209627</v>
          </cell>
          <cell r="AP71" t="str">
            <v>Ahorro</v>
          </cell>
          <cell r="AQ71" t="str">
            <v>BANCO BILBAO VIZCAYA ARGENTARIA COLOMBIA S.A. BBVA</v>
          </cell>
          <cell r="AR71" t="str">
            <v>Activa</v>
          </cell>
          <cell r="AS71"/>
          <cell r="AT71"/>
          <cell r="AU71" t="e">
            <v>#N/A</v>
          </cell>
          <cell r="AV71" t="e">
            <v>#N/A</v>
          </cell>
          <cell r="AW71" t="e">
            <v>#N/A</v>
          </cell>
          <cell r="AX71" t="str">
            <v>SEIS MILLONES DE PESOS MCTE.</v>
          </cell>
          <cell r="AY71">
            <v>60000</v>
          </cell>
          <cell r="AZ71">
            <v>5940000</v>
          </cell>
          <cell r="BA71" t="str">
            <v>CINCO MILLONES NOVECIENTOS CUARENTA MIL PESOS MCTE.</v>
          </cell>
          <cell r="BB71" t="str">
            <v>SESENTA MIL PESOS MCTE.</v>
          </cell>
          <cell r="BC71" t="str">
            <v>DOSCIENTOS OCHENTA Y SEIS MIL DOSCIENTOS VEINTISIETE PESOS MCTE.</v>
          </cell>
          <cell r="BD71" t="str">
            <v>veinticuatro</v>
          </cell>
          <cell r="BE71" t="str">
            <v xml:space="preserve"> cuotas mensuales</v>
          </cell>
          <cell r="BF71" t="str">
            <v>veinticuatro (24) cuotas mensuales y sucesivas</v>
          </cell>
          <cell r="BG71" t="str">
            <v>HOGAR</v>
          </cell>
          <cell r="BH71" t="str">
            <v xml:space="preserve"> al mes siguiente del desembolso </v>
          </cell>
          <cell r="BI71" t="str">
            <v>mensual</v>
          </cell>
          <cell r="BJ71" t="str">
            <v xml:space="preserve">al mes siguiente del desembolso </v>
          </cell>
          <cell r="BK71" t="str">
            <v/>
          </cell>
          <cell r="BL71" t="str">
            <v/>
          </cell>
          <cell r="BM71" t="str">
            <v/>
          </cell>
          <cell r="BN71" t="str">
            <v/>
          </cell>
          <cell r="BO71" t="str">
            <v/>
          </cell>
          <cell r="BP71" t="str">
            <v/>
          </cell>
          <cell r="BQ71"/>
          <cell r="BR71"/>
          <cell r="BS71"/>
          <cell r="BU71"/>
          <cell r="BV71"/>
          <cell r="BW71"/>
          <cell r="BX71"/>
          <cell r="BY71"/>
          <cell r="BZ71"/>
          <cell r="CA71"/>
          <cell r="CB71"/>
          <cell r="CC71"/>
        </row>
        <row r="72">
          <cell r="C72" t="e">
            <v>#N/A</v>
          </cell>
          <cell r="D72" t="str">
            <v>Entregado para Giro</v>
          </cell>
          <cell r="E72" t="str">
            <v>RECREACIÓN</v>
          </cell>
          <cell r="F72"/>
          <cell r="G72">
            <v>2</v>
          </cell>
          <cell r="H72">
            <v>44993</v>
          </cell>
          <cell r="I72">
            <v>84087324</v>
          </cell>
          <cell r="J72" t="str">
            <v>VILORIA ZUBIRIA DEIVER JOHEL</v>
          </cell>
          <cell r="K72" t="str">
            <v>Profesional Universitario - Grado 01</v>
          </cell>
          <cell r="L72" t="str">
            <v>Medellin - Antioquia</v>
          </cell>
          <cell r="M72" t="e">
            <v>#N/A</v>
          </cell>
          <cell r="N72">
            <v>12000000</v>
          </cell>
          <cell r="O72" t="e">
            <v>#N/A</v>
          </cell>
          <cell r="P72">
            <v>44994</v>
          </cell>
          <cell r="Q72" t="str">
            <v>José Bayona Avendaño</v>
          </cell>
          <cell r="R72" t="e">
            <v>#N/A</v>
          </cell>
          <cell r="S72"/>
          <cell r="T72"/>
          <cell r="U72" t="str">
            <v>Señor</v>
          </cell>
          <cell r="V72" t="str">
            <v>DEIVER JOHEL VILORIA ZUBIRIA</v>
          </cell>
          <cell r="W72">
            <v>5553106</v>
          </cell>
          <cell r="X72">
            <v>13.15</v>
          </cell>
          <cell r="Y72">
            <v>1</v>
          </cell>
          <cell r="Z72">
            <v>13.15</v>
          </cell>
          <cell r="AA72">
            <v>0</v>
          </cell>
          <cell r="AB72">
            <v>325497</v>
          </cell>
          <cell r="AC72">
            <v>71</v>
          </cell>
          <cell r="AD72"/>
          <cell r="AE72">
            <v>48</v>
          </cell>
          <cell r="AF72"/>
          <cell r="AG72"/>
          <cell r="AH72"/>
          <cell r="AI72"/>
          <cell r="AJ72"/>
          <cell r="AK72" t="str">
            <v>VILORIA ZUBIRIA DEIVER JOHEL</v>
          </cell>
          <cell r="AL72" t="str">
            <v>Cédula No.</v>
          </cell>
          <cell r="AM72">
            <v>84087324</v>
          </cell>
          <cell r="AN72">
            <v>96000</v>
          </cell>
          <cell r="AO72" t="str">
            <v>266000208584</v>
          </cell>
          <cell r="AP72" t="str">
            <v>Ahorro</v>
          </cell>
          <cell r="AQ72" t="str">
            <v>BANCO DAVIVIENDA S.A.</v>
          </cell>
          <cell r="AR72" t="str">
            <v>Vencida</v>
          </cell>
          <cell r="AS72"/>
          <cell r="AT72"/>
          <cell r="AU72" t="e">
            <v>#N/A</v>
          </cell>
          <cell r="AV72" t="e">
            <v>#N/A</v>
          </cell>
          <cell r="AW72" t="e">
            <v>#N/A</v>
          </cell>
          <cell r="AX72" t="str">
            <v>DOCE MILLONES DE PESOS MCTE.</v>
          </cell>
          <cell r="AY72">
            <v>120000</v>
          </cell>
          <cell r="AZ72">
            <v>11880000</v>
          </cell>
          <cell r="BA72" t="str">
            <v>ONCE MILLONES OCHOCIENTOS OCHENTA MIL PESOS MCTE.</v>
          </cell>
          <cell r="BB72" t="str">
            <v>CIENTO VEINTE MIL PESOS MCTE.</v>
          </cell>
          <cell r="BC72" t="str">
            <v>TRESCIENTOS VEINTICINCO MIL CUATROCIENTOS NOVENTA Y SIETE PESOS MCTE.</v>
          </cell>
          <cell r="BD72" t="str">
            <v>cuarenta y ocho</v>
          </cell>
          <cell r="BE72" t="str">
            <v xml:space="preserve"> cuotas mensuales</v>
          </cell>
          <cell r="BF72" t="str">
            <v>cuarenta y ocho (48) cuotas mensuales y sucesivas</v>
          </cell>
          <cell r="BG72" t="str">
            <v>RECREACIÓN</v>
          </cell>
          <cell r="BH72" t="str">
            <v xml:space="preserve"> al mes siguiente del desembolso </v>
          </cell>
          <cell r="BI72" t="str">
            <v>mensual</v>
          </cell>
          <cell r="BJ72" t="str">
            <v xml:space="preserve">al mes siguiente del desembolso </v>
          </cell>
          <cell r="BK72" t="str">
            <v/>
          </cell>
          <cell r="BL72" t="str">
            <v>a. Pagaré y libranza debidamente diligenciado según el caso.</v>
          </cell>
          <cell r="BM72" t="str">
            <v>b. Constitución de la póliza de seguro correspondiente, que se soportara con el aporte de la consignación del valor correspondiente.</v>
          </cell>
          <cell r="BN72" t="str">
            <v>c. Certificación bancaria del número y tipo de cuenta del establecimiento beneficiario del giro.</v>
          </cell>
          <cell r="BO72">
            <v>0</v>
          </cell>
          <cell r="BP72" t="str">
            <v/>
          </cell>
          <cell r="BQ72"/>
          <cell r="BR72"/>
          <cell r="BS72"/>
          <cell r="BU72"/>
          <cell r="BV72"/>
          <cell r="BW72"/>
          <cell r="BX72"/>
          <cell r="BY72"/>
          <cell r="BZ72"/>
          <cell r="CA72"/>
          <cell r="CB72"/>
          <cell r="CC72"/>
        </row>
        <row r="73">
          <cell r="C73" t="e">
            <v>#N/A</v>
          </cell>
          <cell r="D73" t="str">
            <v>Entregado para Giro</v>
          </cell>
          <cell r="E73" t="str">
            <v>HOGAR</v>
          </cell>
          <cell r="F73"/>
          <cell r="G73">
            <v>2</v>
          </cell>
          <cell r="H73">
            <v>44993</v>
          </cell>
          <cell r="I73">
            <v>35604134</v>
          </cell>
          <cell r="J73" t="str">
            <v>PEREZ MATURANA MARTHA CECILLIA</v>
          </cell>
          <cell r="K73" t="str">
            <v>Profesional Universitario - Grado 01</v>
          </cell>
          <cell r="L73" t="str">
            <v>Bogotá D.C.</v>
          </cell>
          <cell r="M73" t="e">
            <v>#N/A</v>
          </cell>
          <cell r="N73">
            <v>23097900</v>
          </cell>
          <cell r="O73" t="e">
            <v>#N/A</v>
          </cell>
          <cell r="P73">
            <v>44994</v>
          </cell>
          <cell r="Q73" t="str">
            <v>José Bayona Avendaño</v>
          </cell>
          <cell r="R73" t="str">
            <v>marthac.perezm@contraloria.gov.co</v>
          </cell>
          <cell r="S73"/>
          <cell r="T73"/>
          <cell r="U73" t="str">
            <v>Señora</v>
          </cell>
          <cell r="V73" t="str">
            <v>MARTHA CECILLIA PEREZ MATURANA</v>
          </cell>
          <cell r="W73">
            <v>5553106</v>
          </cell>
          <cell r="X73">
            <v>13.15</v>
          </cell>
          <cell r="Y73">
            <v>1</v>
          </cell>
          <cell r="Z73">
            <v>13.15</v>
          </cell>
          <cell r="AA73">
            <v>0</v>
          </cell>
          <cell r="AB73">
            <v>626525</v>
          </cell>
          <cell r="AC73">
            <v>72</v>
          </cell>
          <cell r="AD73"/>
          <cell r="AE73">
            <v>48</v>
          </cell>
          <cell r="AF73"/>
          <cell r="AG73"/>
          <cell r="AH73"/>
          <cell r="AI73"/>
          <cell r="AJ73"/>
          <cell r="AK73" t="str">
            <v>PEREZ MATURANA MARTHA CECILLIA</v>
          </cell>
          <cell r="AL73" t="str">
            <v>Cédula No.</v>
          </cell>
          <cell r="AM73">
            <v>35604134</v>
          </cell>
          <cell r="AN73">
            <v>184783</v>
          </cell>
          <cell r="AO73" t="str">
            <v>488408969738</v>
          </cell>
          <cell r="AP73" t="str">
            <v>Ahorro</v>
          </cell>
          <cell r="AQ73" t="str">
            <v>BANCO DAVIVIENDA S.A.</v>
          </cell>
          <cell r="AR73" t="str">
            <v>Crear</v>
          </cell>
          <cell r="AS73" t="str">
            <v>EDGAR JULIO RAMIREZ VASQUEZ</v>
          </cell>
          <cell r="AT73">
            <v>19441141</v>
          </cell>
          <cell r="AU73" t="e">
            <v>#N/A</v>
          </cell>
          <cell r="AV73" t="e">
            <v>#N/A</v>
          </cell>
          <cell r="AW73" t="e">
            <v>#N/A</v>
          </cell>
          <cell r="AX73" t="str">
            <v>VEINTITRÉS MILLONES NOVENTA Y SIETE MIL NOVECIENTOS PESOS MCTE.</v>
          </cell>
          <cell r="AY73">
            <v>230979</v>
          </cell>
          <cell r="AZ73">
            <v>22866921</v>
          </cell>
          <cell r="BA73" t="str">
            <v>VEINTIDÓS MILLONES OCHOCIENTOS SESENTA Y SEIS MIL NOVECIENTOS VEINTIÚN PESOS MCTE.</v>
          </cell>
          <cell r="BB73" t="str">
            <v>DOSCIENTOS TREINTA MIL NOVECIENTOS SETENTA Y NUEVE PESOS MCTE.</v>
          </cell>
          <cell r="BC73" t="str">
            <v>SEISCIENTOS VEINTISÉIS MIL QUINIENTOS VEINTICINCO PESOS MCTE.</v>
          </cell>
          <cell r="BD73" t="str">
            <v>cuarenta y ocho</v>
          </cell>
          <cell r="BE73" t="str">
            <v xml:space="preserve"> cuotas mensuales</v>
          </cell>
          <cell r="BF73" t="str">
            <v>cuarenta y ocho (48) cuotas mensuales y sucesivas</v>
          </cell>
          <cell r="BG73" t="str">
            <v>HOGAR</v>
          </cell>
          <cell r="BH73" t="str">
            <v xml:space="preserve"> al mes siguiente del desembolso </v>
          </cell>
          <cell r="BI73" t="str">
            <v>mensual</v>
          </cell>
          <cell r="BJ73" t="str">
            <v xml:space="preserve">al mes siguiente del desembolso </v>
          </cell>
          <cell r="BK73" t="str">
            <v/>
          </cell>
          <cell r="BL73" t="str">
            <v/>
          </cell>
          <cell r="BM73" t="str">
            <v/>
          </cell>
          <cell r="BN73" t="str">
            <v/>
          </cell>
          <cell r="BO73" t="str">
            <v/>
          </cell>
          <cell r="BP73" t="str">
            <v/>
          </cell>
          <cell r="BQ73"/>
          <cell r="BR73"/>
          <cell r="BS73"/>
          <cell r="BU73"/>
          <cell r="BV73"/>
          <cell r="BW73"/>
          <cell r="BX73"/>
          <cell r="BY73"/>
          <cell r="BZ73"/>
          <cell r="CA73"/>
          <cell r="CB73"/>
          <cell r="CC73"/>
        </row>
        <row r="74">
          <cell r="C74" t="e">
            <v>#N/A</v>
          </cell>
          <cell r="D74" t="str">
            <v>Entregado para Giro</v>
          </cell>
          <cell r="E74" t="str">
            <v>RECREACIÓN</v>
          </cell>
          <cell r="F74"/>
          <cell r="G74">
            <v>2</v>
          </cell>
          <cell r="H74">
            <v>44993</v>
          </cell>
          <cell r="I74">
            <v>12133420</v>
          </cell>
          <cell r="J74" t="str">
            <v>MARROQUIN SANCHEZ OSCAR WILLIAM</v>
          </cell>
          <cell r="K74" t="str">
            <v>Profesional Universitario - Grado 01</v>
          </cell>
          <cell r="L74" t="str">
            <v>Bogotá D.C.</v>
          </cell>
          <cell r="M74" t="e">
            <v>#N/A</v>
          </cell>
          <cell r="N74">
            <v>23000000</v>
          </cell>
          <cell r="O74" t="e">
            <v>#N/A</v>
          </cell>
          <cell r="P74">
            <v>44994</v>
          </cell>
          <cell r="Q74" t="str">
            <v>José Bayona Avendaño</v>
          </cell>
          <cell r="R74" t="str">
            <v xml:space="preserve">oscar.marroquin@contraloria.gov.co </v>
          </cell>
          <cell r="S74"/>
          <cell r="T74"/>
          <cell r="U74" t="str">
            <v>Señor</v>
          </cell>
          <cell r="V74" t="str">
            <v>OSCAR WILLIAM MARROQUIN SANCHEZ</v>
          </cell>
          <cell r="W74">
            <v>5553106</v>
          </cell>
          <cell r="X74">
            <v>13.15</v>
          </cell>
          <cell r="Y74">
            <v>1</v>
          </cell>
          <cell r="Z74">
            <v>13.15</v>
          </cell>
          <cell r="AA74">
            <v>0</v>
          </cell>
          <cell r="AB74">
            <v>623869</v>
          </cell>
          <cell r="AC74">
            <v>73</v>
          </cell>
          <cell r="AD74"/>
          <cell r="AE74">
            <v>48</v>
          </cell>
          <cell r="AF74"/>
          <cell r="AG74"/>
          <cell r="AH74"/>
          <cell r="AI74"/>
          <cell r="AJ74"/>
          <cell r="AK74" t="str">
            <v>MARROQUIN SANCHEZ OSCAR WILLIAM</v>
          </cell>
          <cell r="AL74" t="str">
            <v>Cédula No.</v>
          </cell>
          <cell r="AM74">
            <v>12133420</v>
          </cell>
          <cell r="AN74">
            <v>184000</v>
          </cell>
          <cell r="AO74" t="str">
            <v>45529079650</v>
          </cell>
          <cell r="AP74" t="str">
            <v>Ahorro</v>
          </cell>
          <cell r="AQ74" t="str">
            <v>BANCOLOMBIA S.A.</v>
          </cell>
          <cell r="AR74" t="str">
            <v>Activa</v>
          </cell>
          <cell r="AS74" t="str">
            <v>LILIANA ISABEL CABRERA CHARRY</v>
          </cell>
          <cell r="AT74">
            <v>39787135</v>
          </cell>
          <cell r="AU74" t="e">
            <v>#N/A</v>
          </cell>
          <cell r="AV74" t="e">
            <v>#N/A</v>
          </cell>
          <cell r="AW74" t="e">
            <v>#N/A</v>
          </cell>
          <cell r="AX74" t="str">
            <v>VEINTITRÉS MILLONES DE PESOS MCTE.</v>
          </cell>
          <cell r="AY74">
            <v>230000</v>
          </cell>
          <cell r="AZ74">
            <v>22770000</v>
          </cell>
          <cell r="BA74" t="str">
            <v>VEINTIDÓS MILLONES SETECIENTOS SETENTA MIL PESOS MCTE.</v>
          </cell>
          <cell r="BB74" t="str">
            <v>DOSCIENTOS TREINTA MIL PESOS MCTE.</v>
          </cell>
          <cell r="BC74" t="str">
            <v>SEISCIENTOS VEINTITRÉS MIL OCHOCIENTOS SESENTA Y NUEVE PESOS MCTE.</v>
          </cell>
          <cell r="BD74" t="str">
            <v>cuarenta y ocho</v>
          </cell>
          <cell r="BE74" t="str">
            <v xml:space="preserve"> cuotas mensuales</v>
          </cell>
          <cell r="BF74" t="str">
            <v>cuarenta y ocho (48) cuotas mensuales y sucesivas</v>
          </cell>
          <cell r="BG74" t="str">
            <v>RECREACIÓN</v>
          </cell>
          <cell r="BH74" t="str">
            <v xml:space="preserve"> al mes siguiente del desembolso </v>
          </cell>
          <cell r="BI74" t="str">
            <v>mensual</v>
          </cell>
          <cell r="BJ74" t="str">
            <v xml:space="preserve">al mes siguiente del desembolso </v>
          </cell>
          <cell r="BK74" t="str">
            <v/>
          </cell>
          <cell r="BL74" t="str">
            <v>a. Pagaré y libranza debidamente diligenciado según el caso.</v>
          </cell>
          <cell r="BM74" t="str">
            <v>b. Constitución de la póliza de seguro correspondiente, que se soportara con el aporte de la consignación del valor correspondiente.</v>
          </cell>
          <cell r="BN74" t="str">
            <v>c. Certificación bancaria del número y tipo de cuenta del establecimiento beneficiario del giro.</v>
          </cell>
          <cell r="BO74">
            <v>0</v>
          </cell>
          <cell r="BP74" t="str">
            <v/>
          </cell>
          <cell r="BQ74"/>
          <cell r="BR74"/>
          <cell r="BS74"/>
          <cell r="BU74"/>
          <cell r="BV74"/>
          <cell r="BW74"/>
          <cell r="BX74"/>
          <cell r="BY74"/>
          <cell r="BZ74"/>
          <cell r="CA74"/>
          <cell r="CB74"/>
          <cell r="CC74"/>
        </row>
        <row r="75">
          <cell r="C75" t="e">
            <v>#N/A</v>
          </cell>
          <cell r="D75" t="str">
            <v>Entregado para Giro</v>
          </cell>
          <cell r="E75" t="str">
            <v>HOGAR</v>
          </cell>
          <cell r="F75"/>
          <cell r="G75">
            <v>2</v>
          </cell>
          <cell r="H75">
            <v>44993</v>
          </cell>
          <cell r="I75">
            <v>28032567</v>
          </cell>
          <cell r="J75" t="str">
            <v>PALOMINO LOPEZ LILIA STELLA</v>
          </cell>
          <cell r="K75" t="str">
            <v>Profesional Universitario - Grado 01</v>
          </cell>
          <cell r="L75" t="str">
            <v>Bogotá D.C.</v>
          </cell>
          <cell r="M75">
            <v>9700000</v>
          </cell>
          <cell r="N75">
            <v>9700000</v>
          </cell>
          <cell r="O75">
            <v>0</v>
          </cell>
          <cell r="P75">
            <v>44994</v>
          </cell>
          <cell r="Q75" t="str">
            <v>José Bayona Avendaño</v>
          </cell>
          <cell r="R75" t="e">
            <v>#N/A</v>
          </cell>
          <cell r="S75"/>
          <cell r="T75"/>
          <cell r="U75" t="str">
            <v>Señora</v>
          </cell>
          <cell r="V75" t="str">
            <v>LILIA STELLA PALOMINO LOPEZ</v>
          </cell>
          <cell r="W75">
            <v>5553106</v>
          </cell>
          <cell r="X75">
            <v>13.15</v>
          </cell>
          <cell r="Y75">
            <v>1</v>
          </cell>
          <cell r="Z75">
            <v>13.15</v>
          </cell>
          <cell r="AA75">
            <v>0</v>
          </cell>
          <cell r="AB75">
            <v>263110</v>
          </cell>
          <cell r="AC75">
            <v>74</v>
          </cell>
          <cell r="AD75"/>
          <cell r="AE75">
            <v>48</v>
          </cell>
          <cell r="AF75"/>
          <cell r="AG75"/>
          <cell r="AH75"/>
          <cell r="AI75"/>
          <cell r="AJ75"/>
          <cell r="AK75" t="str">
            <v>PALOMINO LOPEZ LILIA STELLA</v>
          </cell>
          <cell r="AL75" t="str">
            <v>Cédula No.</v>
          </cell>
          <cell r="AM75">
            <v>28032567</v>
          </cell>
          <cell r="AN75">
            <v>77600</v>
          </cell>
          <cell r="AO75" t="str">
            <v>20024587473</v>
          </cell>
          <cell r="AP75" t="str">
            <v>Ahorro</v>
          </cell>
          <cell r="AQ75" t="str">
            <v>BANCOLOMBIA S.A.</v>
          </cell>
          <cell r="AR75" t="str">
            <v>Activa</v>
          </cell>
          <cell r="AS75"/>
          <cell r="AT75"/>
          <cell r="AU75" t="e">
            <v>#N/A</v>
          </cell>
          <cell r="AV75" t="str">
            <v>NUEVE MILLONES SETECIENTOS MIL PESOS MCTE.</v>
          </cell>
          <cell r="AW75" t="str">
            <v>NUEVE MILLONES SETECIENTOS MIL PESOS MCTE.</v>
          </cell>
          <cell r="AX75" t="str">
            <v>NUEVE MILLONES SETECIENTOS MIL PESOS MCTE.</v>
          </cell>
          <cell r="AY75">
            <v>97000</v>
          </cell>
          <cell r="AZ75">
            <v>9603000</v>
          </cell>
          <cell r="BA75" t="str">
            <v>NUEVE MILLONES SEISCIENTOS TRES MIL PESOS MCTE.</v>
          </cell>
          <cell r="BB75" t="str">
            <v>NOVENTA Y SIETE MIL PESOS MCTE.</v>
          </cell>
          <cell r="BC75" t="str">
            <v>DOSCIENTOS SESENTA Y TRES MIL CIENTO DIEZ PESOS MCTE.</v>
          </cell>
          <cell r="BD75" t="str">
            <v>cuarenta y ocho</v>
          </cell>
          <cell r="BE75" t="str">
            <v xml:space="preserve"> cuotas mensuales</v>
          </cell>
          <cell r="BF75" t="str">
            <v>cuarenta y ocho (48) cuotas mensuales y sucesivas</v>
          </cell>
          <cell r="BG75" t="str">
            <v>HOGAR</v>
          </cell>
          <cell r="BH75" t="str">
            <v xml:space="preserve"> al mes siguiente del desembolso </v>
          </cell>
          <cell r="BI75" t="str">
            <v>mensual</v>
          </cell>
          <cell r="BJ75" t="str">
            <v xml:space="preserve">al mes siguiente del desembolso </v>
          </cell>
          <cell r="BK75" t="str">
            <v/>
          </cell>
          <cell r="BL75" t="str">
            <v/>
          </cell>
          <cell r="BM75" t="str">
            <v/>
          </cell>
          <cell r="BN75" t="str">
            <v/>
          </cell>
          <cell r="BO75" t="str">
            <v/>
          </cell>
          <cell r="BP75" t="str">
            <v/>
          </cell>
          <cell r="BQ75"/>
          <cell r="BR75"/>
          <cell r="BS75"/>
          <cell r="BU75"/>
          <cell r="BV75"/>
          <cell r="BW75"/>
          <cell r="BX75"/>
          <cell r="BY75"/>
          <cell r="BZ75"/>
          <cell r="CA75"/>
          <cell r="CB75"/>
          <cell r="CC75"/>
        </row>
        <row r="76">
          <cell r="C76" t="e">
            <v>#N/A</v>
          </cell>
          <cell r="D76" t="str">
            <v>Entregado para Giro</v>
          </cell>
          <cell r="E76" t="str">
            <v>HOGAR</v>
          </cell>
          <cell r="F76"/>
          <cell r="G76">
            <v>2</v>
          </cell>
          <cell r="H76">
            <v>44993</v>
          </cell>
          <cell r="I76">
            <v>79058610</v>
          </cell>
          <cell r="J76" t="str">
            <v>VELEZ SARMIENTO LUIS ENRIQUE</v>
          </cell>
          <cell r="K76" t="str">
            <v>Auxiliar Operativo - Grado 02</v>
          </cell>
          <cell r="L76" t="str">
            <v>Bogotá D.C.</v>
          </cell>
          <cell r="M76" t="e">
            <v>#N/A</v>
          </cell>
          <cell r="N76">
            <v>3109800</v>
          </cell>
          <cell r="O76" t="e">
            <v>#N/A</v>
          </cell>
          <cell r="P76">
            <v>44994</v>
          </cell>
          <cell r="Q76" t="str">
            <v>José Bayona Avendaño</v>
          </cell>
          <cell r="R76" t="e">
            <v>#N/A</v>
          </cell>
          <cell r="S76"/>
          <cell r="T76"/>
          <cell r="U76" t="str">
            <v>Señor</v>
          </cell>
          <cell r="V76" t="str">
            <v>LUIS ENRIQUE VELEZ SARMIENTO</v>
          </cell>
          <cell r="W76">
            <v>2542001</v>
          </cell>
          <cell r="X76">
            <v>12.64</v>
          </cell>
          <cell r="Y76">
            <v>1</v>
          </cell>
          <cell r="Z76">
            <v>12.64</v>
          </cell>
          <cell r="AA76">
            <v>0</v>
          </cell>
          <cell r="AB76">
            <v>83574</v>
          </cell>
          <cell r="AC76">
            <v>75</v>
          </cell>
          <cell r="AD76"/>
          <cell r="AE76">
            <v>48</v>
          </cell>
          <cell r="AF76"/>
          <cell r="AG76"/>
          <cell r="AH76"/>
          <cell r="AI76"/>
          <cell r="AJ76"/>
          <cell r="AK76" t="str">
            <v>VELEZ SARMIENTO LUIS ENRIQUE</v>
          </cell>
          <cell r="AL76" t="str">
            <v>Cédula No.</v>
          </cell>
          <cell r="AM76">
            <v>79058610</v>
          </cell>
          <cell r="AN76">
            <v>24878</v>
          </cell>
          <cell r="AO76" t="str">
            <v>137310819</v>
          </cell>
          <cell r="AP76" t="str">
            <v>Ahorro</v>
          </cell>
          <cell r="AQ76" t="str">
            <v>BANCO BILBAO VIZCAYA ARGENTARIA COLOMBIA S.A. BBVA</v>
          </cell>
          <cell r="AR76" t="str">
            <v>Activa</v>
          </cell>
          <cell r="AS76"/>
          <cell r="AT76"/>
          <cell r="AU76" t="e">
            <v>#N/A</v>
          </cell>
          <cell r="AV76" t="e">
            <v>#N/A</v>
          </cell>
          <cell r="AW76" t="e">
            <v>#N/A</v>
          </cell>
          <cell r="AX76" t="str">
            <v>TRES MILLONES CIENTO NUEVE MIL OCHOCIENTOS PESOS MCTE.</v>
          </cell>
          <cell r="AY76">
            <v>31098</v>
          </cell>
          <cell r="AZ76">
            <v>3078702</v>
          </cell>
          <cell r="BA76" t="str">
            <v>TRES MILLONES SETENTA Y OCHO MIL SETECIENTOS DOS PESOS MCTE.</v>
          </cell>
          <cell r="BB76" t="str">
            <v>TREINTA Y UN MIL NOVENTA Y OCHO PESOS MCTE.</v>
          </cell>
          <cell r="BC76" t="str">
            <v>OCHENTA Y TRES MIL QUINIENTOS SETENTA Y CUATRO PESOS MCTE.</v>
          </cell>
          <cell r="BD76" t="str">
            <v>cuarenta y ocho</v>
          </cell>
          <cell r="BE76" t="str">
            <v xml:space="preserve"> cuotas mensuales</v>
          </cell>
          <cell r="BF76" t="str">
            <v>cuarenta y ocho (48) cuotas mensuales y sucesivas</v>
          </cell>
          <cell r="BG76" t="str">
            <v>HOGAR</v>
          </cell>
          <cell r="BH76" t="str">
            <v xml:space="preserve"> al mes siguiente del desembolso </v>
          </cell>
          <cell r="BI76" t="str">
            <v>mensual</v>
          </cell>
          <cell r="BJ76" t="str">
            <v xml:space="preserve">al mes siguiente del desembolso </v>
          </cell>
          <cell r="BK76" t="str">
            <v/>
          </cell>
          <cell r="BL76" t="str">
            <v/>
          </cell>
          <cell r="BM76" t="str">
            <v/>
          </cell>
          <cell r="BN76" t="str">
            <v/>
          </cell>
          <cell r="BO76" t="str">
            <v/>
          </cell>
          <cell r="BP76" t="str">
            <v/>
          </cell>
          <cell r="BQ76"/>
          <cell r="BR76"/>
          <cell r="BS76"/>
          <cell r="BU76"/>
          <cell r="BV76"/>
          <cell r="BW76"/>
          <cell r="BX76"/>
          <cell r="BY76"/>
          <cell r="BZ76"/>
          <cell r="CA76"/>
          <cell r="CB76"/>
          <cell r="CC76"/>
        </row>
        <row r="77">
          <cell r="C77" t="e">
            <v>#N/A</v>
          </cell>
          <cell r="D77" t="str">
            <v>Entregado para Giro</v>
          </cell>
          <cell r="E77" t="str">
            <v>HOGAR</v>
          </cell>
          <cell r="F77"/>
          <cell r="G77">
            <v>2</v>
          </cell>
          <cell r="H77">
            <v>44993</v>
          </cell>
          <cell r="I77">
            <v>51878561</v>
          </cell>
          <cell r="J77" t="str">
            <v>MONROY MARTÍNEZ NURY GREY</v>
          </cell>
          <cell r="K77" t="str">
            <v>Secretaria (O) - Grado 04</v>
          </cell>
          <cell r="L77" t="str">
            <v>Bogotá D.C.</v>
          </cell>
          <cell r="M77" t="e">
            <v>#N/A</v>
          </cell>
          <cell r="N77">
            <v>20648000</v>
          </cell>
          <cell r="O77" t="e">
            <v>#N/A</v>
          </cell>
          <cell r="P77">
            <v>44994</v>
          </cell>
          <cell r="Q77" t="str">
            <v>José Bayona Avendaño</v>
          </cell>
          <cell r="R77" t="e">
            <v>#N/A</v>
          </cell>
          <cell r="S77"/>
          <cell r="T77"/>
          <cell r="U77" t="str">
            <v>Señora</v>
          </cell>
          <cell r="V77" t="str">
            <v>NURY GREY MONROY MARTÍNEZ</v>
          </cell>
          <cell r="W77">
            <v>3652162</v>
          </cell>
          <cell r="X77">
            <v>12.9</v>
          </cell>
          <cell r="Y77">
            <v>1</v>
          </cell>
          <cell r="Z77">
            <v>12.9</v>
          </cell>
          <cell r="AA77">
            <v>0</v>
          </cell>
          <cell r="AB77">
            <v>557485</v>
          </cell>
          <cell r="AC77">
            <v>76</v>
          </cell>
          <cell r="AD77"/>
          <cell r="AE77">
            <v>48</v>
          </cell>
          <cell r="AF77"/>
          <cell r="AG77"/>
          <cell r="AH77"/>
          <cell r="AI77"/>
          <cell r="AJ77"/>
          <cell r="AK77" t="str">
            <v>MONROY MARTÍNEZ NURY GREY</v>
          </cell>
          <cell r="AL77" t="str">
            <v>Cédula No.</v>
          </cell>
          <cell r="AM77">
            <v>51878561</v>
          </cell>
          <cell r="AN77">
            <v>165184</v>
          </cell>
          <cell r="AO77" t="str">
            <v>137144770</v>
          </cell>
          <cell r="AP77" t="str">
            <v>Ahorro</v>
          </cell>
          <cell r="AQ77" t="str">
            <v>BANCO BILBAO VIZCAYA ARGENTARIA COLOMBIA S.A. BBVA</v>
          </cell>
          <cell r="AR77" t="str">
            <v>Vencida</v>
          </cell>
          <cell r="AS77"/>
          <cell r="AT77"/>
          <cell r="AU77" t="e">
            <v>#N/A</v>
          </cell>
          <cell r="AV77" t="e">
            <v>#N/A</v>
          </cell>
          <cell r="AW77" t="e">
            <v>#N/A</v>
          </cell>
          <cell r="AX77" t="str">
            <v>VEINTE MILLONES SEISCIENTOS CUARENTA Y OCHO MIL PESOS MCTE.</v>
          </cell>
          <cell r="AY77">
            <v>206480</v>
          </cell>
          <cell r="AZ77">
            <v>20441520</v>
          </cell>
          <cell r="BA77" t="str">
            <v>VEINTE MILLONES CUATROCIENTOS CUARENTA Y UN MIL QUINIENTOS VEINTE PESOS MCTE.</v>
          </cell>
          <cell r="BB77" t="str">
            <v>DOSCIENTOS SEIS MIL CUATROCIENTOS OCHENTA PESOS MCTE.</v>
          </cell>
          <cell r="BC77" t="str">
            <v>QUINIENTOS CINCUENTA Y SIETE MIL CUATROCIENTOS OCHENTA Y CINCO PESOS MCTE.</v>
          </cell>
          <cell r="BD77" t="str">
            <v>cuarenta y ocho</v>
          </cell>
          <cell r="BE77" t="str">
            <v xml:space="preserve"> cuotas mensuales</v>
          </cell>
          <cell r="BF77" t="str">
            <v>cuarenta y ocho (48) cuotas mensuales y sucesivas</v>
          </cell>
          <cell r="BG77" t="str">
            <v>HOGAR</v>
          </cell>
          <cell r="BH77" t="str">
            <v xml:space="preserve"> al mes siguiente del desembolso </v>
          </cell>
          <cell r="BI77" t="str">
            <v>mensual</v>
          </cell>
          <cell r="BJ77" t="str">
            <v xml:space="preserve">al mes siguiente del desembolso </v>
          </cell>
          <cell r="BK77" t="str">
            <v/>
          </cell>
          <cell r="BL77" t="str">
            <v/>
          </cell>
          <cell r="BM77" t="str">
            <v/>
          </cell>
          <cell r="BN77" t="str">
            <v/>
          </cell>
          <cell r="BO77" t="str">
            <v/>
          </cell>
          <cell r="BP77" t="str">
            <v/>
          </cell>
          <cell r="BQ77"/>
          <cell r="BR77"/>
          <cell r="BS77"/>
          <cell r="BU77"/>
          <cell r="BV77"/>
          <cell r="BW77"/>
          <cell r="BX77"/>
          <cell r="BY77"/>
          <cell r="BZ77"/>
          <cell r="CA77"/>
          <cell r="CB77"/>
          <cell r="CC77"/>
        </row>
        <row r="78">
          <cell r="C78" t="e">
            <v>#N/A</v>
          </cell>
          <cell r="D78" t="str">
            <v>Entregado para Giro</v>
          </cell>
          <cell r="E78" t="str">
            <v>RECREACIÓN</v>
          </cell>
          <cell r="F78"/>
          <cell r="G78">
            <v>2</v>
          </cell>
          <cell r="H78">
            <v>44993</v>
          </cell>
          <cell r="I78">
            <v>19498936</v>
          </cell>
          <cell r="J78" t="str">
            <v>VELANDIA RODRÍGUEZ HERNANDO EDGAR</v>
          </cell>
          <cell r="K78" t="str">
            <v>Profesional Universitario - Grado 01</v>
          </cell>
          <cell r="L78" t="str">
            <v>Bogotá D.C.</v>
          </cell>
          <cell r="M78" t="e">
            <v>#N/A</v>
          </cell>
          <cell r="N78">
            <v>12000000</v>
          </cell>
          <cell r="O78" t="e">
            <v>#N/A</v>
          </cell>
          <cell r="P78">
            <v>44994</v>
          </cell>
          <cell r="Q78" t="str">
            <v>José Bayona Avendaño</v>
          </cell>
          <cell r="R78" t="e">
            <v>#N/A</v>
          </cell>
          <cell r="S78"/>
          <cell r="T78"/>
          <cell r="U78" t="str">
            <v>Señor</v>
          </cell>
          <cell r="V78" t="str">
            <v>HERNANDO EDGAR VELANDIA RODRÍGUEZ</v>
          </cell>
          <cell r="W78">
            <v>5553106</v>
          </cell>
          <cell r="X78">
            <v>13.15</v>
          </cell>
          <cell r="Y78">
            <v>1</v>
          </cell>
          <cell r="Z78">
            <v>13.15</v>
          </cell>
          <cell r="AA78">
            <v>0</v>
          </cell>
          <cell r="AB78">
            <v>573873</v>
          </cell>
          <cell r="AC78">
            <v>77</v>
          </cell>
          <cell r="AD78"/>
          <cell r="AE78">
            <v>24</v>
          </cell>
          <cell r="AF78"/>
          <cell r="AG78"/>
          <cell r="AH78"/>
          <cell r="AI78"/>
          <cell r="AJ78"/>
          <cell r="AK78" t="str">
            <v>VELANDIA RODRÍGUEZ HERNANDO EDGAR</v>
          </cell>
          <cell r="AL78" t="str">
            <v>Cédula No.</v>
          </cell>
          <cell r="AM78">
            <v>19498936</v>
          </cell>
          <cell r="AN78">
            <v>48000</v>
          </cell>
          <cell r="AO78" t="str">
            <v>20025795485</v>
          </cell>
          <cell r="AP78" t="str">
            <v>Ahorro</v>
          </cell>
          <cell r="AQ78" t="str">
            <v>BANCOLOMBIA S.A.</v>
          </cell>
          <cell r="AR78" t="str">
            <v>Crear</v>
          </cell>
          <cell r="AS78"/>
          <cell r="AT78"/>
          <cell r="AU78" t="e">
            <v>#N/A</v>
          </cell>
          <cell r="AV78" t="e">
            <v>#N/A</v>
          </cell>
          <cell r="AW78" t="e">
            <v>#N/A</v>
          </cell>
          <cell r="AX78" t="str">
            <v>DOCE MILLONES DE PESOS MCTE.</v>
          </cell>
          <cell r="AY78">
            <v>120000</v>
          </cell>
          <cell r="AZ78">
            <v>11880000</v>
          </cell>
          <cell r="BA78" t="str">
            <v>ONCE MILLONES OCHOCIENTOS OCHENTA MIL PESOS MCTE.</v>
          </cell>
          <cell r="BB78" t="str">
            <v>CIENTO VEINTE MIL PESOS MCTE.</v>
          </cell>
          <cell r="BC78" t="str">
            <v>QUINIENTOS SETENTA Y TRES MIL OCHOCIENTOS SETENTA Y TRES PESOS MCTE.</v>
          </cell>
          <cell r="BD78" t="str">
            <v>veinticuatro</v>
          </cell>
          <cell r="BE78" t="str">
            <v xml:space="preserve"> cuotas mensuales</v>
          </cell>
          <cell r="BF78" t="str">
            <v>veinticuatro (24) cuotas mensuales y sucesivas</v>
          </cell>
          <cell r="BG78" t="str">
            <v>RECREACIÓN</v>
          </cell>
          <cell r="BH78" t="str">
            <v xml:space="preserve"> al mes siguiente del desembolso </v>
          </cell>
          <cell r="BI78" t="str">
            <v>mensual</v>
          </cell>
          <cell r="BJ78" t="str">
            <v xml:space="preserve">al mes siguiente del desembolso </v>
          </cell>
          <cell r="BK78" t="str">
            <v/>
          </cell>
          <cell r="BL78" t="str">
            <v>a. Pagaré y libranza debidamente diligenciado según el caso.</v>
          </cell>
          <cell r="BM78" t="str">
            <v>b. Constitución de la póliza de seguro correspondiente, que se soportara con el aporte de la consignación del valor correspondiente.</v>
          </cell>
          <cell r="BN78" t="str">
            <v>c. Certificación bancaria del número y tipo de cuenta del establecimiento beneficiario del giro.</v>
          </cell>
          <cell r="BO78">
            <v>0</v>
          </cell>
          <cell r="BP78" t="str">
            <v/>
          </cell>
          <cell r="BQ78"/>
          <cell r="BR78"/>
          <cell r="BS78"/>
          <cell r="BU78"/>
          <cell r="BV78"/>
          <cell r="BW78"/>
          <cell r="BX78"/>
          <cell r="BY78"/>
          <cell r="BZ78"/>
          <cell r="CA78"/>
          <cell r="CB78"/>
          <cell r="CC78"/>
        </row>
        <row r="79">
          <cell r="C79" t="e">
            <v>#N/A</v>
          </cell>
          <cell r="D79" t="str">
            <v>Entregado para Giro</v>
          </cell>
          <cell r="E79" t="str">
            <v>RECREACIÓN</v>
          </cell>
          <cell r="F79"/>
          <cell r="G79">
            <v>2</v>
          </cell>
          <cell r="H79">
            <v>44993</v>
          </cell>
          <cell r="I79">
            <v>1049607215</v>
          </cell>
          <cell r="J79" t="str">
            <v>CAMARGO BOHADA LAURA MELISSA</v>
          </cell>
          <cell r="K79" t="str">
            <v>Profesional Universitario - Grado 01</v>
          </cell>
          <cell r="L79" t="str">
            <v>Tunja - Boyaca</v>
          </cell>
          <cell r="M79">
            <v>15390000</v>
          </cell>
          <cell r="N79">
            <v>15390000</v>
          </cell>
          <cell r="O79">
            <v>0</v>
          </cell>
          <cell r="P79">
            <v>44994</v>
          </cell>
          <cell r="Q79" t="str">
            <v>José Bayona Avendaño</v>
          </cell>
          <cell r="R79" t="e">
            <v>#N/A</v>
          </cell>
          <cell r="S79"/>
          <cell r="T79"/>
          <cell r="U79" t="str">
            <v>Señora</v>
          </cell>
          <cell r="V79" t="str">
            <v>LAURA MELISSA CAMARGO BOHADA</v>
          </cell>
          <cell r="W79">
            <v>5553106</v>
          </cell>
          <cell r="X79">
            <v>13.15</v>
          </cell>
          <cell r="Y79">
            <v>1</v>
          </cell>
          <cell r="Z79">
            <v>13.15</v>
          </cell>
          <cell r="AA79">
            <v>0</v>
          </cell>
          <cell r="AB79">
            <v>417450</v>
          </cell>
          <cell r="AC79">
            <v>78</v>
          </cell>
          <cell r="AD79"/>
          <cell r="AE79">
            <v>48</v>
          </cell>
          <cell r="AF79"/>
          <cell r="AG79"/>
          <cell r="AH79"/>
          <cell r="AI79"/>
          <cell r="AJ79"/>
          <cell r="AK79" t="str">
            <v>CAMARGO BOHADA LAURA MELISSA</v>
          </cell>
          <cell r="AL79" t="str">
            <v>Cédula No.</v>
          </cell>
          <cell r="AM79">
            <v>1049607215</v>
          </cell>
          <cell r="AN79">
            <v>123120</v>
          </cell>
          <cell r="AO79" t="str">
            <v>0914000200255815</v>
          </cell>
          <cell r="AP79" t="str">
            <v>Ahorro</v>
          </cell>
          <cell r="AQ79" t="str">
            <v>BANCO BILBAO VIZCAYA ARGENTARIA COLOMBIA S.A. BBVA</v>
          </cell>
          <cell r="AR79" t="str">
            <v>Activa</v>
          </cell>
          <cell r="AS79"/>
          <cell r="AT79"/>
          <cell r="AU79" t="e">
            <v>#N/A</v>
          </cell>
          <cell r="AV79" t="str">
            <v>QUINCE MILLONES TRESCIENTOS NOVENTA MIL PESOS MCTE.</v>
          </cell>
          <cell r="AW79" t="str">
            <v>QUINCE MILLONES TRESCIENTOS NOVENTA MIL PESOS MCTE.</v>
          </cell>
          <cell r="AX79" t="str">
            <v>QUINCE MILLONES TRESCIENTOS NOVENTA MIL PESOS MCTE.</v>
          </cell>
          <cell r="AY79">
            <v>153900</v>
          </cell>
          <cell r="AZ79">
            <v>15236100</v>
          </cell>
          <cell r="BA79" t="str">
            <v>QUINCE MILLONES DOSCIENTOS TREINTA Y SEIS MIL CIEN PESOS MCTE.</v>
          </cell>
          <cell r="BB79" t="str">
            <v>CIENTO CINCUENTA Y TRES MIL NOVECIENTOS PESOS MCTE.</v>
          </cell>
          <cell r="BC79" t="str">
            <v>CUATROCIENTOS DIECISIETE MIL CUATROCIENTOS CINCUENTA PESOS MCTE.</v>
          </cell>
          <cell r="BD79" t="str">
            <v>cuarenta y ocho</v>
          </cell>
          <cell r="BE79" t="str">
            <v xml:space="preserve"> cuotas mensuales</v>
          </cell>
          <cell r="BF79" t="str">
            <v>cuarenta y ocho (48) cuotas mensuales y sucesivas</v>
          </cell>
          <cell r="BG79" t="str">
            <v>RECREACIÓN</v>
          </cell>
          <cell r="BH79" t="str">
            <v xml:space="preserve"> al mes siguiente del desembolso </v>
          </cell>
          <cell r="BI79" t="str">
            <v>mensual</v>
          </cell>
          <cell r="BJ79" t="str">
            <v xml:space="preserve">al mes siguiente del desembolso </v>
          </cell>
          <cell r="BK79" t="str">
            <v/>
          </cell>
          <cell r="BL79" t="str">
            <v>a. Pagaré y libranza debidamente diligenciado según el caso.</v>
          </cell>
          <cell r="BM79" t="str">
            <v>b. Constitución de la póliza de seguro correspondiente, que se soportara con el aporte de la consignación del valor correspondiente.</v>
          </cell>
          <cell r="BN79" t="str">
            <v>c. Certificación bancaria del número y tipo de cuenta del establecimiento beneficiario del giro.</v>
          </cell>
          <cell r="BO79">
            <v>0</v>
          </cell>
          <cell r="BP79" t="str">
            <v/>
          </cell>
          <cell r="BQ79"/>
          <cell r="BR79"/>
          <cell r="BS79"/>
          <cell r="BU79"/>
          <cell r="BV79"/>
          <cell r="BW79"/>
          <cell r="BX79"/>
          <cell r="BY79"/>
          <cell r="BZ79"/>
          <cell r="CA79"/>
          <cell r="CB79"/>
          <cell r="CC79"/>
        </row>
        <row r="80">
          <cell r="C80" t="e">
            <v>#N/A</v>
          </cell>
          <cell r="D80" t="str">
            <v>Entregado para Giro</v>
          </cell>
          <cell r="E80" t="str">
            <v>HOGAR</v>
          </cell>
          <cell r="F80"/>
          <cell r="G80">
            <v>2</v>
          </cell>
          <cell r="H80">
            <v>44993</v>
          </cell>
          <cell r="I80">
            <v>1015453705</v>
          </cell>
          <cell r="J80" t="str">
            <v>TORRES CARVAJAL JUAN CAMILO</v>
          </cell>
          <cell r="K80" t="str">
            <v>Profesional Universitario - Grado 01</v>
          </cell>
          <cell r="L80" t="str">
            <v>Bogotá D.C.</v>
          </cell>
          <cell r="M80" t="e">
            <v>#N/A</v>
          </cell>
          <cell r="N80">
            <v>23432000</v>
          </cell>
          <cell r="O80" t="e">
            <v>#N/A</v>
          </cell>
          <cell r="P80">
            <v>44994</v>
          </cell>
          <cell r="Q80" t="str">
            <v>José Bayona Avendaño</v>
          </cell>
          <cell r="R80" t="str">
            <v>juanc.torres@contraloria.gov.co</v>
          </cell>
          <cell r="S80"/>
          <cell r="T80"/>
          <cell r="U80" t="str">
            <v>Señor</v>
          </cell>
          <cell r="V80" t="str">
            <v>JUAN CAMILO TORRES CARVAJAL</v>
          </cell>
          <cell r="W80">
            <v>5553106</v>
          </cell>
          <cell r="X80">
            <v>13.15</v>
          </cell>
          <cell r="Y80">
            <v>1</v>
          </cell>
          <cell r="Z80">
            <v>13.15</v>
          </cell>
          <cell r="AA80">
            <v>0</v>
          </cell>
          <cell r="AB80">
            <v>635587</v>
          </cell>
          <cell r="AC80">
            <v>79</v>
          </cell>
          <cell r="AD80"/>
          <cell r="AE80">
            <v>48</v>
          </cell>
          <cell r="AF80"/>
          <cell r="AG80"/>
          <cell r="AH80"/>
          <cell r="AI80"/>
          <cell r="AJ80"/>
          <cell r="AK80" t="str">
            <v>TORRES CARVAJAL JUAN CAMILO</v>
          </cell>
          <cell r="AL80" t="str">
            <v>Cédula No.</v>
          </cell>
          <cell r="AM80">
            <v>1015453705</v>
          </cell>
          <cell r="AN80">
            <v>187456</v>
          </cell>
          <cell r="AO80" t="str">
            <v>67434094183</v>
          </cell>
          <cell r="AP80" t="str">
            <v>Ahorro</v>
          </cell>
          <cell r="AQ80" t="str">
            <v>BANCOLOMBIA S.A.</v>
          </cell>
          <cell r="AR80" t="str">
            <v>Crear</v>
          </cell>
          <cell r="AS80" t="str">
            <v>ALBERTO TORRES CORREA</v>
          </cell>
          <cell r="AT80">
            <v>19355879</v>
          </cell>
          <cell r="AU80" t="e">
            <v>#N/A</v>
          </cell>
          <cell r="AV80" t="e">
            <v>#N/A</v>
          </cell>
          <cell r="AW80" t="e">
            <v>#N/A</v>
          </cell>
          <cell r="AX80" t="str">
            <v>VEINTITRÉS MILLONES CUATROCIENTOS TREINTA Y DOS MIL PESOS MCTE.</v>
          </cell>
          <cell r="AY80">
            <v>234320</v>
          </cell>
          <cell r="AZ80">
            <v>23197680</v>
          </cell>
          <cell r="BA80" t="str">
            <v>VEINTITRÉS MILLONES CIENTO NOVENTA Y SIETE MIL SEISCIENTOS OCHENTA PESOS MCTE.</v>
          </cell>
          <cell r="BB80" t="str">
            <v>DOSCIENTOS TREINTA Y CUATRO MIL TRESCIENTOS VEINTE PESOS MCTE.</v>
          </cell>
          <cell r="BC80" t="str">
            <v>SEISCIENTOS TREINTA Y CINCO MIL QUINIENTOS OCHENTA Y SIETE PESOS MCTE.</v>
          </cell>
          <cell r="BD80" t="str">
            <v>cuarenta y ocho</v>
          </cell>
          <cell r="BE80" t="str">
            <v xml:space="preserve"> cuotas mensuales</v>
          </cell>
          <cell r="BF80" t="str">
            <v>cuarenta y ocho (48) cuotas mensuales y sucesivas</v>
          </cell>
          <cell r="BG80" t="str">
            <v>HOGAR</v>
          </cell>
          <cell r="BH80" t="str">
            <v xml:space="preserve"> al mes siguiente del desembolso </v>
          </cell>
          <cell r="BI80" t="str">
            <v>mensual</v>
          </cell>
          <cell r="BJ80" t="str">
            <v xml:space="preserve">al mes siguiente del desembolso </v>
          </cell>
          <cell r="BK80" t="str">
            <v/>
          </cell>
          <cell r="BL80" t="str">
            <v/>
          </cell>
          <cell r="BM80" t="str">
            <v/>
          </cell>
          <cell r="BN80" t="str">
            <v/>
          </cell>
          <cell r="BO80" t="str">
            <v/>
          </cell>
          <cell r="BP80" t="str">
            <v/>
          </cell>
          <cell r="BQ80"/>
          <cell r="BR80"/>
          <cell r="BS80"/>
          <cell r="BU80"/>
          <cell r="BV80"/>
          <cell r="BW80"/>
          <cell r="BX80"/>
          <cell r="BY80"/>
          <cell r="BZ80"/>
          <cell r="CA80"/>
          <cell r="CB80"/>
          <cell r="CC80"/>
        </row>
        <row r="81">
          <cell r="C81" t="e">
            <v>#N/A</v>
          </cell>
          <cell r="D81" t="str">
            <v>Entregado para Giro</v>
          </cell>
          <cell r="E81" t="str">
            <v>HOGAR</v>
          </cell>
          <cell r="F81"/>
          <cell r="G81">
            <v>2</v>
          </cell>
          <cell r="H81">
            <v>44993</v>
          </cell>
          <cell r="I81">
            <v>79454456</v>
          </cell>
          <cell r="J81" t="str">
            <v>ACOSTA CIFUENTES JOSE ORLANDO</v>
          </cell>
          <cell r="K81" t="str">
            <v>Auxiliar Operativo - Grado 02</v>
          </cell>
          <cell r="L81" t="str">
            <v>Bogotá D.C.</v>
          </cell>
          <cell r="M81" t="e">
            <v>#N/A</v>
          </cell>
          <cell r="N81">
            <v>12800000</v>
          </cell>
          <cell r="O81" t="e">
            <v>#N/A</v>
          </cell>
          <cell r="P81">
            <v>44994</v>
          </cell>
          <cell r="Q81" t="str">
            <v>José Bayona Avendaño</v>
          </cell>
          <cell r="R81" t="str">
            <v xml:space="preserve">jose.acosta@contraloria.gov.co </v>
          </cell>
          <cell r="S81"/>
          <cell r="T81"/>
          <cell r="U81" t="str">
            <v>Señor</v>
          </cell>
          <cell r="V81" t="str">
            <v>JOSE ORLANDO ACOSTA CIFUENTES</v>
          </cell>
          <cell r="W81">
            <v>2542001</v>
          </cell>
          <cell r="X81">
            <v>12.64</v>
          </cell>
          <cell r="Y81">
            <v>1</v>
          </cell>
          <cell r="Z81">
            <v>12.64</v>
          </cell>
          <cell r="AA81">
            <v>0</v>
          </cell>
          <cell r="AB81">
            <v>343991</v>
          </cell>
          <cell r="AC81">
            <v>80</v>
          </cell>
          <cell r="AD81"/>
          <cell r="AE81">
            <v>48</v>
          </cell>
          <cell r="AF81"/>
          <cell r="AG81"/>
          <cell r="AH81"/>
          <cell r="AI81"/>
          <cell r="AJ81"/>
          <cell r="AK81" t="str">
            <v>ACOSTA CIFUENTES JOSE ORLANDO</v>
          </cell>
          <cell r="AL81" t="str">
            <v>Cédula No.</v>
          </cell>
          <cell r="AM81">
            <v>79454456</v>
          </cell>
          <cell r="AN81">
            <v>102400</v>
          </cell>
          <cell r="AO81" t="str">
            <v>0550488423820528</v>
          </cell>
          <cell r="AP81" t="str">
            <v>Ahorro</v>
          </cell>
          <cell r="AQ81" t="str">
            <v>BANCO DAVIVIENDA S.A.</v>
          </cell>
          <cell r="AR81" t="str">
            <v>Activa</v>
          </cell>
          <cell r="AS81" t="str">
            <v>ANA LIGIA RODRIGUEZ MATIAS</v>
          </cell>
          <cell r="AT81">
            <v>41640698</v>
          </cell>
          <cell r="AU81" t="e">
            <v>#N/A</v>
          </cell>
          <cell r="AV81" t="e">
            <v>#N/A</v>
          </cell>
          <cell r="AW81" t="e">
            <v>#N/A</v>
          </cell>
          <cell r="AX81" t="str">
            <v>DOCE MILLONES OCHOCIENTOS MIL PESOS MCTE.</v>
          </cell>
          <cell r="AY81">
            <v>128000</v>
          </cell>
          <cell r="AZ81">
            <v>12672000</v>
          </cell>
          <cell r="BA81" t="str">
            <v>DOCE MILLONES SEISCIENTOS SETENTA Y DOS MIL PESOS MCTE.</v>
          </cell>
          <cell r="BB81" t="str">
            <v>CIENTO VEINTIOCHO MIL PESOS MCTE.</v>
          </cell>
          <cell r="BC81" t="str">
            <v>TRESCIENTOS CUARENTA Y TRES MIL NOVECIENTOS NOVENTA Y UN PESOS MCTE.</v>
          </cell>
          <cell r="BD81" t="str">
            <v>cuarenta y ocho</v>
          </cell>
          <cell r="BE81" t="str">
            <v xml:space="preserve"> cuotas mensuales</v>
          </cell>
          <cell r="BF81" t="str">
            <v>cuarenta y ocho (48) cuotas mensuales y sucesivas</v>
          </cell>
          <cell r="BG81" t="str">
            <v>HOGAR</v>
          </cell>
          <cell r="BH81" t="str">
            <v xml:space="preserve"> al mes siguiente del desembolso </v>
          </cell>
          <cell r="BI81" t="str">
            <v>mensual</v>
          </cell>
          <cell r="BJ81" t="str">
            <v xml:space="preserve">al mes siguiente del desembolso </v>
          </cell>
          <cell r="BK81" t="str">
            <v/>
          </cell>
          <cell r="BL81" t="str">
            <v/>
          </cell>
          <cell r="BM81" t="str">
            <v/>
          </cell>
          <cell r="BN81" t="str">
            <v/>
          </cell>
          <cell r="BO81" t="str">
            <v/>
          </cell>
          <cell r="BP81" t="str">
            <v/>
          </cell>
          <cell r="BQ81"/>
          <cell r="BR81"/>
          <cell r="BS81"/>
          <cell r="BU81"/>
          <cell r="BV81"/>
          <cell r="BW81"/>
          <cell r="BX81"/>
          <cell r="BY81"/>
          <cell r="BZ81"/>
          <cell r="CA81"/>
          <cell r="CB81"/>
          <cell r="CC81"/>
        </row>
        <row r="82">
          <cell r="C82" t="e">
            <v>#N/A</v>
          </cell>
          <cell r="D82" t="str">
            <v>Entregado para Giro</v>
          </cell>
          <cell r="E82" t="str">
            <v>HOGAR</v>
          </cell>
          <cell r="F82"/>
          <cell r="G82">
            <v>2</v>
          </cell>
          <cell r="H82">
            <v>44993</v>
          </cell>
          <cell r="I82">
            <v>65700021</v>
          </cell>
          <cell r="J82" t="str">
            <v>MOLINA GARCIA DIANA CRISTINA</v>
          </cell>
          <cell r="K82" t="str">
            <v>Profesional Universitario - Grado 01</v>
          </cell>
          <cell r="L82" t="str">
            <v>Bogotá D.C.</v>
          </cell>
          <cell r="M82" t="e">
            <v>#N/A</v>
          </cell>
          <cell r="N82">
            <v>20000000</v>
          </cell>
          <cell r="O82" t="e">
            <v>#N/A</v>
          </cell>
          <cell r="P82">
            <v>44994</v>
          </cell>
          <cell r="Q82" t="str">
            <v>José Bayona Avendaño</v>
          </cell>
          <cell r="R82" t="e">
            <v>#N/A</v>
          </cell>
          <cell r="S82"/>
          <cell r="T82"/>
          <cell r="U82" t="str">
            <v>Señor</v>
          </cell>
          <cell r="V82" t="str">
            <v>DIANA CRISTINA MOLINA GARCIA</v>
          </cell>
          <cell r="W82">
            <v>5553106</v>
          </cell>
          <cell r="X82">
            <v>13.15</v>
          </cell>
          <cell r="Y82">
            <v>1</v>
          </cell>
          <cell r="Z82">
            <v>13.15</v>
          </cell>
          <cell r="AA82">
            <v>0</v>
          </cell>
          <cell r="AB82">
            <v>542495</v>
          </cell>
          <cell r="AC82">
            <v>81</v>
          </cell>
          <cell r="AD82"/>
          <cell r="AE82">
            <v>48</v>
          </cell>
          <cell r="AF82"/>
          <cell r="AG82"/>
          <cell r="AH82"/>
          <cell r="AI82"/>
          <cell r="AJ82"/>
          <cell r="AK82" t="str">
            <v>MOLINA GARCIA DIANA CRISTINA</v>
          </cell>
          <cell r="AL82" t="str">
            <v>Cédula No.</v>
          </cell>
          <cell r="AM82">
            <v>65700021</v>
          </cell>
          <cell r="AN82">
            <v>160000</v>
          </cell>
          <cell r="AO82" t="str">
            <v>500802087554</v>
          </cell>
          <cell r="AP82" t="str">
            <v>Ahorro</v>
          </cell>
          <cell r="AQ82" t="str">
            <v>BANCO POPULAR S. A.</v>
          </cell>
          <cell r="AR82" t="str">
            <v>Activa</v>
          </cell>
          <cell r="AS82"/>
          <cell r="AT82"/>
          <cell r="AU82" t="e">
            <v>#N/A</v>
          </cell>
          <cell r="AV82" t="e">
            <v>#N/A</v>
          </cell>
          <cell r="AW82" t="e">
            <v>#N/A</v>
          </cell>
          <cell r="AX82" t="str">
            <v>VEINTE MILLONES DE PESOS MCTE.</v>
          </cell>
          <cell r="AY82">
            <v>200000</v>
          </cell>
          <cell r="AZ82">
            <v>19800000</v>
          </cell>
          <cell r="BA82" t="str">
            <v>DIECINUEVE MILLONES OCHOCIENTOS MIL PESOS MCTE.</v>
          </cell>
          <cell r="BB82" t="str">
            <v>DOSCIENTOS MIL PESOS MCTE.</v>
          </cell>
          <cell r="BC82" t="str">
            <v>QUINIENTOS CUARENTA Y DOS MIL CUATROCIENTOS NOVENTA Y CINCO PESOS MCTE.</v>
          </cell>
          <cell r="BD82" t="str">
            <v>cuarenta y ocho</v>
          </cell>
          <cell r="BE82" t="str">
            <v xml:space="preserve"> cuotas mensuales</v>
          </cell>
          <cell r="BF82" t="str">
            <v>cuarenta y ocho (48) cuotas mensuales y sucesivas</v>
          </cell>
          <cell r="BG82" t="str">
            <v>HOGAR</v>
          </cell>
          <cell r="BH82" t="str">
            <v xml:space="preserve"> al mes siguiente del desembolso </v>
          </cell>
          <cell r="BI82" t="str">
            <v>mensual</v>
          </cell>
          <cell r="BJ82" t="str">
            <v xml:space="preserve">al mes siguiente del desembolso </v>
          </cell>
          <cell r="BK82" t="str">
            <v/>
          </cell>
          <cell r="BL82" t="str">
            <v/>
          </cell>
          <cell r="BM82" t="str">
            <v/>
          </cell>
          <cell r="BN82" t="str">
            <v/>
          </cell>
          <cell r="BO82" t="str">
            <v/>
          </cell>
          <cell r="BP82" t="str">
            <v/>
          </cell>
          <cell r="BQ82"/>
          <cell r="BR82"/>
          <cell r="BS82"/>
          <cell r="BU82"/>
          <cell r="BV82"/>
          <cell r="BW82"/>
          <cell r="BX82"/>
          <cell r="BY82"/>
          <cell r="BZ82"/>
          <cell r="CA82"/>
          <cell r="CB82"/>
          <cell r="CC82"/>
        </row>
        <row r="83">
          <cell r="C83" t="e">
            <v>#N/A</v>
          </cell>
          <cell r="D83" t="str">
            <v>Entregado para Giro</v>
          </cell>
          <cell r="E83" t="str">
            <v>HOGAR</v>
          </cell>
          <cell r="F83"/>
          <cell r="G83">
            <v>2</v>
          </cell>
          <cell r="H83">
            <v>44993</v>
          </cell>
          <cell r="I83">
            <v>28553780</v>
          </cell>
          <cell r="J83" t="str">
            <v>TRUJILLO RODRÍGUEZ JOHANNA MARCELA</v>
          </cell>
          <cell r="K83" t="str">
            <v>Profesional Universitario - Grado 01</v>
          </cell>
          <cell r="L83" t="str">
            <v>San Jose Del Guaviare - Guaviare</v>
          </cell>
          <cell r="M83" t="e">
            <v>#N/A</v>
          </cell>
          <cell r="N83">
            <v>16000000</v>
          </cell>
          <cell r="O83" t="e">
            <v>#N/A</v>
          </cell>
          <cell r="P83">
            <v>44994</v>
          </cell>
          <cell r="Q83" t="str">
            <v>José Bayona Avendaño</v>
          </cell>
          <cell r="R83" t="e">
            <v>#N/A</v>
          </cell>
          <cell r="S83"/>
          <cell r="T83"/>
          <cell r="U83" t="str">
            <v>Señora</v>
          </cell>
          <cell r="V83" t="str">
            <v>JOHANNA MARCELA TRUJILLO RODRÍGUEZ</v>
          </cell>
          <cell r="W83">
            <v>5553106</v>
          </cell>
          <cell r="X83">
            <v>13.15</v>
          </cell>
          <cell r="Y83">
            <v>1</v>
          </cell>
          <cell r="Z83">
            <v>13.15</v>
          </cell>
          <cell r="AA83">
            <v>0</v>
          </cell>
          <cell r="AB83">
            <v>433996</v>
          </cell>
          <cell r="AC83">
            <v>82</v>
          </cell>
          <cell r="AD83"/>
          <cell r="AE83">
            <v>48</v>
          </cell>
          <cell r="AF83"/>
          <cell r="AG83"/>
          <cell r="AH83"/>
          <cell r="AI83"/>
          <cell r="AJ83"/>
          <cell r="AK83" t="str">
            <v>TRUJILLO RODRÍGUEZ JOHANNA MARCELA</v>
          </cell>
          <cell r="AL83" t="str">
            <v>Cédula No.</v>
          </cell>
          <cell r="AM83">
            <v>28553780</v>
          </cell>
          <cell r="AN83">
            <v>128000</v>
          </cell>
          <cell r="AO83" t="str">
            <v>0846026227</v>
          </cell>
          <cell r="AP83" t="str">
            <v>Ahorro</v>
          </cell>
          <cell r="AQ83" t="str">
            <v>BANCO BILBAO VIZCAYA ARGENTARIA COLOMBIA S.A. BBVA</v>
          </cell>
          <cell r="AR83" t="str">
            <v>Activa</v>
          </cell>
          <cell r="AS83"/>
          <cell r="AT83"/>
          <cell r="AU83" t="e">
            <v>#N/A</v>
          </cell>
          <cell r="AV83" t="e">
            <v>#N/A</v>
          </cell>
          <cell r="AW83" t="e">
            <v>#N/A</v>
          </cell>
          <cell r="AX83" t="str">
            <v>DIECISÉIS MILLONES DE PESOS MCTE.</v>
          </cell>
          <cell r="AY83">
            <v>160000</v>
          </cell>
          <cell r="AZ83">
            <v>15840000</v>
          </cell>
          <cell r="BA83" t="str">
            <v>QUINCE MILLONES OCHOCIENTOS CUARENTA MIL PESOS MCTE.</v>
          </cell>
          <cell r="BB83" t="str">
            <v>CIENTO SESENTA MIL PESOS MCTE.</v>
          </cell>
          <cell r="BC83" t="str">
            <v>CUATROCIENTOS TREINTA Y TRES MIL NOVECIENTOS NOVENTA Y SEIS PESOS MCTE.</v>
          </cell>
          <cell r="BD83" t="str">
            <v>cuarenta y ocho</v>
          </cell>
          <cell r="BE83" t="str">
            <v xml:space="preserve"> cuotas mensuales</v>
          </cell>
          <cell r="BF83" t="str">
            <v>cuarenta y ocho (48) cuotas mensuales y sucesivas</v>
          </cell>
          <cell r="BG83" t="str">
            <v>HOGAR</v>
          </cell>
          <cell r="BH83" t="str">
            <v xml:space="preserve"> al mes siguiente del desembolso </v>
          </cell>
          <cell r="BI83" t="str">
            <v>mensual</v>
          </cell>
          <cell r="BJ83" t="str">
            <v xml:space="preserve">al mes siguiente del desembolso </v>
          </cell>
          <cell r="BK83" t="str">
            <v/>
          </cell>
          <cell r="BL83" t="str">
            <v/>
          </cell>
          <cell r="BM83" t="str">
            <v/>
          </cell>
          <cell r="BN83" t="str">
            <v/>
          </cell>
          <cell r="BO83" t="str">
            <v/>
          </cell>
          <cell r="BP83" t="str">
            <v/>
          </cell>
          <cell r="BQ83"/>
          <cell r="BR83"/>
          <cell r="BS83"/>
          <cell r="BU83"/>
          <cell r="BV83"/>
          <cell r="BW83"/>
          <cell r="BX83"/>
          <cell r="BY83"/>
          <cell r="BZ83"/>
          <cell r="CA83"/>
          <cell r="CB83"/>
          <cell r="CC83"/>
        </row>
        <row r="84">
          <cell r="C84" t="e">
            <v>#N/A</v>
          </cell>
          <cell r="D84" t="str">
            <v>Entregado para Giro</v>
          </cell>
          <cell r="E84" t="str">
            <v>HOGAR</v>
          </cell>
          <cell r="F84"/>
          <cell r="G84">
            <v>2</v>
          </cell>
          <cell r="H84">
            <v>44993</v>
          </cell>
          <cell r="I84">
            <v>20369550</v>
          </cell>
          <cell r="J84" t="str">
            <v>TRIANA RUBIO RUTH ARLEY</v>
          </cell>
          <cell r="K84" t="str">
            <v>Secretaria (O) - Grado 04</v>
          </cell>
          <cell r="L84" t="str">
            <v>Bogotá D.C.</v>
          </cell>
          <cell r="M84" t="e">
            <v>#N/A</v>
          </cell>
          <cell r="N84">
            <v>20000000</v>
          </cell>
          <cell r="O84" t="e">
            <v>#N/A</v>
          </cell>
          <cell r="P84">
            <v>44994</v>
          </cell>
          <cell r="Q84" t="str">
            <v>José Bayona Avendaño</v>
          </cell>
          <cell r="R84" t="e">
            <v>#N/A</v>
          </cell>
          <cell r="S84"/>
          <cell r="T84"/>
          <cell r="U84" t="str">
            <v>Señora</v>
          </cell>
          <cell r="V84" t="str">
            <v>RUTH ARLEY TRIANA RUBIO</v>
          </cell>
          <cell r="W84">
            <v>3652162</v>
          </cell>
          <cell r="X84">
            <v>12.9</v>
          </cell>
          <cell r="Y84">
            <v>1</v>
          </cell>
          <cell r="Z84">
            <v>12.9</v>
          </cell>
          <cell r="AA84">
            <v>0</v>
          </cell>
          <cell r="AB84">
            <v>539989</v>
          </cell>
          <cell r="AC84">
            <v>83</v>
          </cell>
          <cell r="AD84"/>
          <cell r="AE84">
            <v>48</v>
          </cell>
          <cell r="AF84"/>
          <cell r="AG84"/>
          <cell r="AH84"/>
          <cell r="AI84"/>
          <cell r="AJ84"/>
          <cell r="AK84" t="str">
            <v>TRIANA RUBIO RUTH ARLEY</v>
          </cell>
          <cell r="AL84" t="str">
            <v>Cédula No.</v>
          </cell>
          <cell r="AM84">
            <v>20369550</v>
          </cell>
          <cell r="AN84">
            <v>160000</v>
          </cell>
          <cell r="AO84" t="str">
            <v>790293708</v>
          </cell>
          <cell r="AP84" t="str">
            <v>Ahorro</v>
          </cell>
          <cell r="AQ84" t="str">
            <v>BANCO BILBAO VIZCAYA ARGENTARIA COLOMBIA S.A. BBVA</v>
          </cell>
          <cell r="AR84" t="str">
            <v>Activa</v>
          </cell>
          <cell r="AS84"/>
          <cell r="AT84"/>
          <cell r="AU84" t="e">
            <v>#N/A</v>
          </cell>
          <cell r="AV84" t="e">
            <v>#N/A</v>
          </cell>
          <cell r="AW84" t="e">
            <v>#N/A</v>
          </cell>
          <cell r="AX84" t="str">
            <v>VEINTE MILLONES DE PESOS MCTE.</v>
          </cell>
          <cell r="AY84">
            <v>200000</v>
          </cell>
          <cell r="AZ84">
            <v>19800000</v>
          </cell>
          <cell r="BA84" t="str">
            <v>DIECINUEVE MILLONES OCHOCIENTOS MIL PESOS MCTE.</v>
          </cell>
          <cell r="BB84" t="str">
            <v>DOSCIENTOS MIL PESOS MCTE.</v>
          </cell>
          <cell r="BC84" t="str">
            <v>QUINIENTOS TREINTA Y NUEVE MIL NOVECIENTOS OCHENTA Y NUEVE PESOS MCTE.</v>
          </cell>
          <cell r="BD84" t="str">
            <v>cuarenta y ocho</v>
          </cell>
          <cell r="BE84" t="str">
            <v xml:space="preserve"> cuotas mensuales</v>
          </cell>
          <cell r="BF84" t="str">
            <v>cuarenta y ocho (48) cuotas mensuales y sucesivas</v>
          </cell>
          <cell r="BG84" t="str">
            <v>HOGAR</v>
          </cell>
          <cell r="BH84" t="str">
            <v xml:space="preserve"> al mes siguiente del desembolso </v>
          </cell>
          <cell r="BI84" t="str">
            <v>mensual</v>
          </cell>
          <cell r="BJ84" t="str">
            <v xml:space="preserve">al mes siguiente del desembolso </v>
          </cell>
          <cell r="BK84" t="str">
            <v/>
          </cell>
          <cell r="BL84" t="str">
            <v/>
          </cell>
          <cell r="BM84" t="str">
            <v/>
          </cell>
          <cell r="BN84" t="str">
            <v/>
          </cell>
          <cell r="BO84" t="str">
            <v/>
          </cell>
          <cell r="BP84" t="str">
            <v/>
          </cell>
          <cell r="BQ84"/>
          <cell r="BR84"/>
          <cell r="BS84"/>
          <cell r="BU84"/>
          <cell r="BV84"/>
          <cell r="BW84"/>
          <cell r="BX84"/>
          <cell r="BY84"/>
          <cell r="BZ84"/>
          <cell r="CA84"/>
          <cell r="CB84"/>
          <cell r="CC84"/>
        </row>
        <row r="85">
          <cell r="C85" t="e">
            <v>#N/A</v>
          </cell>
          <cell r="D85" t="str">
            <v>Entregado para Giro</v>
          </cell>
          <cell r="E85" t="str">
            <v>MEJORAS LOCATIVAS</v>
          </cell>
          <cell r="F85"/>
          <cell r="G85">
            <v>2</v>
          </cell>
          <cell r="H85">
            <v>44993</v>
          </cell>
          <cell r="I85">
            <v>19410004</v>
          </cell>
          <cell r="J85" t="str">
            <v>DAZA ORTIZ CARLOS JAIME</v>
          </cell>
          <cell r="K85" t="str">
            <v>Profesional Universitario - Grado 02</v>
          </cell>
          <cell r="L85" t="str">
            <v>Bogotá D.C.</v>
          </cell>
          <cell r="M85" t="e">
            <v>#N/A</v>
          </cell>
          <cell r="N85">
            <v>20388750</v>
          </cell>
          <cell r="O85" t="e">
            <v>#N/A</v>
          </cell>
          <cell r="P85">
            <v>44994</v>
          </cell>
          <cell r="Q85" t="str">
            <v>José Bayona Avendaño</v>
          </cell>
          <cell r="R85" t="e">
            <v>#N/A</v>
          </cell>
          <cell r="S85"/>
          <cell r="T85"/>
          <cell r="U85" t="str">
            <v>Señor</v>
          </cell>
          <cell r="V85" t="str">
            <v>CARLOS JAIME DAZA ORTIZ</v>
          </cell>
          <cell r="W85">
            <v>6597926</v>
          </cell>
          <cell r="X85">
            <v>13.15</v>
          </cell>
          <cell r="Y85">
            <v>1</v>
          </cell>
          <cell r="Z85">
            <v>13.15</v>
          </cell>
          <cell r="AA85">
            <v>0</v>
          </cell>
          <cell r="AB85">
            <v>692855</v>
          </cell>
          <cell r="AC85">
            <v>84</v>
          </cell>
          <cell r="AD85"/>
          <cell r="AE85">
            <v>36</v>
          </cell>
          <cell r="AF85"/>
          <cell r="AG85"/>
          <cell r="AH85"/>
          <cell r="AI85"/>
          <cell r="AJ85"/>
          <cell r="AK85" t="str">
            <v>DAZA ORTIZ CARLOS JAIME</v>
          </cell>
          <cell r="AL85" t="str">
            <v>Cédula No.</v>
          </cell>
          <cell r="AM85">
            <v>19410004</v>
          </cell>
          <cell r="AN85">
            <v>122333</v>
          </cell>
          <cell r="AO85" t="str">
            <v>000172035560</v>
          </cell>
          <cell r="AP85" t="str">
            <v>Ahorro</v>
          </cell>
          <cell r="AQ85" t="str">
            <v>BANCO DAVIVIENDA S.A.</v>
          </cell>
          <cell r="AR85" t="str">
            <v>Crear</v>
          </cell>
          <cell r="AS85"/>
          <cell r="AT85"/>
          <cell r="AU85" t="e">
            <v>#N/A</v>
          </cell>
          <cell r="AV85" t="e">
            <v>#N/A</v>
          </cell>
          <cell r="AW85" t="e">
            <v>#N/A</v>
          </cell>
          <cell r="AX85" t="str">
            <v>VEINTE MILLONES TRESCIENTOS OCHENTA Y OCHO MIL SETECIENTOS CINCUENTA PESOS MCTE.</v>
          </cell>
          <cell r="AY85">
            <v>203888</v>
          </cell>
          <cell r="AZ85">
            <v>20184862</v>
          </cell>
          <cell r="BA85" t="str">
            <v>VEINTE MILLONES CIENTO OCHENTA Y CUATRO MIL OCHOCIENTOS SESENTA Y DOS PESOS MCTE.</v>
          </cell>
          <cell r="BB85" t="str">
            <v>DOSCIENTOS TRES MIL OCHOCIENTOS OCHENTA Y OCHO PESOS MCTE.</v>
          </cell>
          <cell r="BC85" t="str">
            <v>SEISCIENTOS NOVENTA Y DOS MIL OCHOCIENTOS CINCUENTA Y CINCO PESOS MCTE.</v>
          </cell>
          <cell r="BD85" t="str">
            <v>treinta y seis</v>
          </cell>
          <cell r="BE85" t="str">
            <v xml:space="preserve"> cuotas mensuales</v>
          </cell>
          <cell r="BF85" t="str">
            <v>treinta y seis (36) cuotas mensuales y sucesivas</v>
          </cell>
          <cell r="BG85" t="str">
            <v>MEJORAS LOCATIVAS</v>
          </cell>
          <cell r="BH85" t="str">
            <v xml:space="preserve"> al mes siguiente del desembolso </v>
          </cell>
          <cell r="BI85" t="str">
            <v>mensual</v>
          </cell>
          <cell r="BJ85" t="str">
            <v xml:space="preserve">al mes siguiente del desembolso </v>
          </cell>
          <cell r="BK85" t="str">
            <v/>
          </cell>
          <cell r="BL85" t="str">
            <v>a. Contrato de obra.</v>
          </cell>
          <cell r="BM85" t="str">
            <v>b. Concepto técnico y de conveniencia del contrato de obra, emitido por persona idónea designada por el fondo y/o Gerente Departamental</v>
          </cell>
          <cell r="BN85" t="str">
            <v>c. Pagaré y constitución de la póliza de seguro correspondiente.</v>
          </cell>
          <cell r="BO85" t="str">
            <v>d. Certificación bancaria del número y tipo de cuenta del funcionario.</v>
          </cell>
          <cell r="BP85" t="str">
            <v>e. Registro fotográfico del lugar en donde se va realizar la mejora respectiva.</v>
          </cell>
          <cell r="BQ85"/>
          <cell r="BR85"/>
          <cell r="BS85"/>
          <cell r="BU85"/>
          <cell r="BV85"/>
          <cell r="BW85"/>
          <cell r="BX85"/>
          <cell r="BY85"/>
          <cell r="BZ85"/>
          <cell r="CA85"/>
          <cell r="CB85"/>
          <cell r="CC85"/>
        </row>
        <row r="86">
          <cell r="C86">
            <v>18875</v>
          </cell>
          <cell r="D86" t="str">
            <v>Entregado para Giro</v>
          </cell>
          <cell r="E86" t="str">
            <v>HOGAR</v>
          </cell>
          <cell r="F86"/>
          <cell r="G86">
            <v>2</v>
          </cell>
          <cell r="H86">
            <v>44993</v>
          </cell>
          <cell r="I86">
            <v>10294788</v>
          </cell>
          <cell r="J86" t="str">
            <v>REPIZO PRADO JOSE JOAQUIN</v>
          </cell>
          <cell r="K86" t="str">
            <v>Profesional Universitario - Grado 01</v>
          </cell>
          <cell r="L86" t="str">
            <v>Popayan - Cauca</v>
          </cell>
          <cell r="M86">
            <v>21000000</v>
          </cell>
          <cell r="N86">
            <v>21000000</v>
          </cell>
          <cell r="O86">
            <v>0</v>
          </cell>
          <cell r="P86">
            <v>44994</v>
          </cell>
          <cell r="Q86" t="str">
            <v>José Bayona Avendaño</v>
          </cell>
          <cell r="R86" t="e">
            <v>#N/A</v>
          </cell>
          <cell r="S86"/>
          <cell r="T86"/>
          <cell r="U86" t="str">
            <v>Señor</v>
          </cell>
          <cell r="V86" t="str">
            <v>JOSE JOAQUIN REPIZO PRADO</v>
          </cell>
          <cell r="W86">
            <v>5553106</v>
          </cell>
          <cell r="X86">
            <v>13.15</v>
          </cell>
          <cell r="Y86">
            <v>1</v>
          </cell>
          <cell r="Z86">
            <v>13.15</v>
          </cell>
          <cell r="AA86">
            <v>0</v>
          </cell>
          <cell r="AB86">
            <v>569620</v>
          </cell>
          <cell r="AC86">
            <v>85</v>
          </cell>
          <cell r="AD86"/>
          <cell r="AE86">
            <v>48</v>
          </cell>
          <cell r="AF86"/>
          <cell r="AG86"/>
          <cell r="AH86"/>
          <cell r="AI86"/>
          <cell r="AJ86"/>
          <cell r="AK86" t="str">
            <v>REPIZO PRADO JOSE JOAQUIN</v>
          </cell>
          <cell r="AL86" t="str">
            <v>Cédula No.</v>
          </cell>
          <cell r="AM86">
            <v>10294788</v>
          </cell>
          <cell r="AN86">
            <v>168000</v>
          </cell>
          <cell r="AO86" t="str">
            <v>86840536221</v>
          </cell>
          <cell r="AP86" t="str">
            <v>Ahorro</v>
          </cell>
          <cell r="AQ86" t="str">
            <v>BANCOLOMBIA S.A.</v>
          </cell>
          <cell r="AR86" t="str">
            <v>Activa</v>
          </cell>
          <cell r="AS86"/>
          <cell r="AT86"/>
          <cell r="AU86" t="str">
            <v>JOSE JOAQUIN REPIZO PRADO</v>
          </cell>
          <cell r="AV86" t="str">
            <v>VEINTIÚN MILLONES DE PESOS MCTE.</v>
          </cell>
          <cell r="AW86" t="str">
            <v>VEINTIÚN MILLONES DE PESOS MCTE.</v>
          </cell>
          <cell r="AX86" t="str">
            <v>VEINTIÚN MILLONES DE PESOS MCTE.</v>
          </cell>
          <cell r="AY86">
            <v>210000</v>
          </cell>
          <cell r="AZ86">
            <v>20790000</v>
          </cell>
          <cell r="BA86" t="str">
            <v>VEINTE MILLONES SETECIENTOS NOVENTA MIL PESOS MCTE.</v>
          </cell>
          <cell r="BB86" t="str">
            <v>DOSCIENTOS DIEZ MIL PESOS MCTE.</v>
          </cell>
          <cell r="BC86" t="str">
            <v>QUINIENTOS SESENTA Y NUEVE MIL SEISCIENTOS VEINTE PESOS MCTE.</v>
          </cell>
          <cell r="BD86" t="str">
            <v>cuarenta y ocho</v>
          </cell>
          <cell r="BE86" t="str">
            <v xml:space="preserve"> cuotas mensuales</v>
          </cell>
          <cell r="BF86" t="str">
            <v>cuarenta y ocho (48) cuotas mensuales y sucesivas</v>
          </cell>
          <cell r="BG86" t="str">
            <v>HOGAR</v>
          </cell>
          <cell r="BH86" t="str">
            <v xml:space="preserve"> al mes siguiente del desembolso </v>
          </cell>
          <cell r="BI86" t="str">
            <v>mensual</v>
          </cell>
          <cell r="BJ86" t="str">
            <v xml:space="preserve">al mes siguiente del desembolso </v>
          </cell>
          <cell r="BK86" t="str">
            <v/>
          </cell>
          <cell r="BL86" t="str">
            <v/>
          </cell>
          <cell r="BM86" t="str">
            <v/>
          </cell>
          <cell r="BN86" t="str">
            <v/>
          </cell>
          <cell r="BO86" t="str">
            <v/>
          </cell>
          <cell r="BP86" t="str">
            <v/>
          </cell>
          <cell r="BQ86"/>
          <cell r="BR86"/>
          <cell r="BS86"/>
          <cell r="BU86"/>
          <cell r="BV86"/>
          <cell r="BW86"/>
          <cell r="BX86"/>
          <cell r="BY86"/>
          <cell r="BZ86"/>
          <cell r="CA86"/>
          <cell r="CB86"/>
          <cell r="CC86"/>
        </row>
        <row r="87">
          <cell r="C87">
            <v>18920</v>
          </cell>
          <cell r="D87" t="str">
            <v>Entregado para Giro</v>
          </cell>
          <cell r="E87" t="str">
            <v>HOGAR</v>
          </cell>
          <cell r="F87"/>
          <cell r="G87">
            <v>3</v>
          </cell>
          <cell r="H87">
            <v>45029</v>
          </cell>
          <cell r="I87">
            <v>63391258</v>
          </cell>
          <cell r="J87" t="str">
            <v>CASTANEDA ZABALA ANA LEONOR</v>
          </cell>
          <cell r="K87" t="str">
            <v>Profesional Universitario - Grado 02</v>
          </cell>
          <cell r="L87" t="str">
            <v>Bucaramanga - Santander</v>
          </cell>
          <cell r="M87">
            <v>17504800</v>
          </cell>
          <cell r="N87">
            <v>17504800</v>
          </cell>
          <cell r="O87">
            <v>0</v>
          </cell>
          <cell r="P87">
            <v>45030</v>
          </cell>
          <cell r="Q87" t="str">
            <v>José Bayona Avendaño</v>
          </cell>
          <cell r="R87" t="e">
            <v>#N/A</v>
          </cell>
          <cell r="S87"/>
          <cell r="T87"/>
          <cell r="U87" t="str">
            <v>Señora</v>
          </cell>
          <cell r="V87" t="str">
            <v>ANA LEONOR CASTANEDA ZABALA</v>
          </cell>
          <cell r="W87">
            <v>6597926</v>
          </cell>
          <cell r="X87">
            <v>13.15</v>
          </cell>
          <cell r="Y87">
            <v>1</v>
          </cell>
          <cell r="Z87">
            <v>13.15</v>
          </cell>
          <cell r="AA87">
            <v>0</v>
          </cell>
          <cell r="AB87">
            <v>474813</v>
          </cell>
          <cell r="AC87">
            <v>86</v>
          </cell>
          <cell r="AD87">
            <v>45040</v>
          </cell>
          <cell r="AE87">
            <v>48</v>
          </cell>
          <cell r="AF87"/>
          <cell r="AG87"/>
          <cell r="AH87"/>
          <cell r="AI87"/>
          <cell r="AJ87"/>
          <cell r="AK87" t="str">
            <v>CASTANEDA ZABALA ANA LEONOR</v>
          </cell>
          <cell r="AL87" t="str">
            <v>Cédula No.</v>
          </cell>
          <cell r="AM87">
            <v>63391258</v>
          </cell>
          <cell r="AN87">
            <v>140038</v>
          </cell>
          <cell r="AO87" t="str">
            <v>197481518</v>
          </cell>
          <cell r="AP87" t="str">
            <v>Ahorro</v>
          </cell>
          <cell r="AQ87" t="str">
            <v>BANCO BILBAO VIZCAYA ARGENTARIA COLOMBIA S.A. BBVA</v>
          </cell>
          <cell r="AR87" t="str">
            <v>Activa</v>
          </cell>
          <cell r="AS87"/>
          <cell r="AT87"/>
          <cell r="AU87" t="str">
            <v>ANA LEONOR CASTANEDA ZABALA</v>
          </cell>
          <cell r="AV87" t="str">
            <v>DIECISIETE MILLONES QUINIENTOS CUATRO MIL OCHOCIENTOS PESOS MCTE.</v>
          </cell>
          <cell r="AW87" t="str">
            <v>DIECISIETE MILLONES QUINIENTOS CUATRO MIL OCHOCIENTOS PESOS MCTE.</v>
          </cell>
          <cell r="AX87" t="str">
            <v>DIECISIETE MILLONES QUINIENTOS CUATRO MIL OCHOCIENTOS PESOS MCTE.</v>
          </cell>
          <cell r="AY87">
            <v>175048</v>
          </cell>
          <cell r="AZ87">
            <v>17329752</v>
          </cell>
          <cell r="BA87" t="str">
            <v>DIECISIETE MILLONES TRESCIENTOS VEINTINUEVE MIL SETECIENTOS CINCUENTA Y DOS PESOS MCTE.</v>
          </cell>
          <cell r="BB87" t="str">
            <v>CIENTO SETENTA Y CINCO MIL CUARENTA Y OCHO PESOS MCTE.</v>
          </cell>
          <cell r="BC87" t="str">
            <v>CUATROCIENTOS SETENTA Y CUATRO MIL OCHOCIENTOS TRECE PESOS MCTE.</v>
          </cell>
          <cell r="BD87" t="str">
            <v>cuarenta y ocho</v>
          </cell>
          <cell r="BE87" t="str">
            <v xml:space="preserve"> cuotas mensuales</v>
          </cell>
          <cell r="BF87" t="str">
            <v>cuarenta y ocho (48) cuotas mensuales y sucesivas</v>
          </cell>
          <cell r="BG87" t="str">
            <v>HOGAR</v>
          </cell>
          <cell r="BH87" t="str">
            <v xml:space="preserve"> al mes siguiente del desembolso </v>
          </cell>
          <cell r="BI87" t="str">
            <v>mensual</v>
          </cell>
          <cell r="BJ87" t="str">
            <v xml:space="preserve">al mes siguiente del desembolso </v>
          </cell>
          <cell r="BK87" t="str">
            <v/>
          </cell>
          <cell r="BL87" t="str">
            <v/>
          </cell>
          <cell r="BM87" t="str">
            <v/>
          </cell>
          <cell r="BN87" t="str">
            <v/>
          </cell>
          <cell r="BO87" t="str">
            <v/>
          </cell>
          <cell r="BP87" t="str">
            <v/>
          </cell>
          <cell r="BQ87"/>
          <cell r="BR87"/>
          <cell r="BS87"/>
          <cell r="BU87"/>
          <cell r="BV87"/>
          <cell r="BW87"/>
          <cell r="BX87"/>
          <cell r="BY87"/>
          <cell r="BZ87"/>
          <cell r="CA87"/>
          <cell r="CB87"/>
          <cell r="CC87"/>
        </row>
        <row r="88">
          <cell r="C88">
            <v>18922</v>
          </cell>
          <cell r="D88" t="str">
            <v>Entregado para Giro</v>
          </cell>
          <cell r="E88" t="str">
            <v>HOGAR</v>
          </cell>
          <cell r="F88"/>
          <cell r="G88">
            <v>3</v>
          </cell>
          <cell r="H88">
            <v>45029</v>
          </cell>
          <cell r="I88">
            <v>7226306</v>
          </cell>
          <cell r="J88" t="str">
            <v>NOSSA MESA JUAN CARLOS</v>
          </cell>
          <cell r="K88" t="str">
            <v>Profesional Universitario - Grado 01</v>
          </cell>
          <cell r="L88" t="str">
            <v>Tunja - Boyaca</v>
          </cell>
          <cell r="M88">
            <v>10000000</v>
          </cell>
          <cell r="N88">
            <v>10000000</v>
          </cell>
          <cell r="O88">
            <v>0</v>
          </cell>
          <cell r="P88">
            <v>45030</v>
          </cell>
          <cell r="Q88" t="str">
            <v>José Bayona Avendaño</v>
          </cell>
          <cell r="R88" t="e">
            <v>#N/A</v>
          </cell>
          <cell r="S88"/>
          <cell r="T88"/>
          <cell r="U88" t="str">
            <v>Señor</v>
          </cell>
          <cell r="V88" t="str">
            <v>JUAN CARLOS NOSSA MESA</v>
          </cell>
          <cell r="W88">
            <v>5553106</v>
          </cell>
          <cell r="X88">
            <v>13.15</v>
          </cell>
          <cell r="Y88">
            <v>1</v>
          </cell>
          <cell r="Z88">
            <v>13.15</v>
          </cell>
          <cell r="AA88">
            <v>0</v>
          </cell>
          <cell r="AB88">
            <v>271248</v>
          </cell>
          <cell r="AC88">
            <v>87</v>
          </cell>
          <cell r="AD88"/>
          <cell r="AE88">
            <v>48</v>
          </cell>
          <cell r="AF88"/>
          <cell r="AG88"/>
          <cell r="AH88"/>
          <cell r="AI88"/>
          <cell r="AJ88"/>
          <cell r="AK88" t="str">
            <v>NOSSA MESA JUAN CARLOS</v>
          </cell>
          <cell r="AL88" t="str">
            <v>Cédula No.</v>
          </cell>
          <cell r="AM88">
            <v>7226306</v>
          </cell>
          <cell r="AN88">
            <v>80000</v>
          </cell>
          <cell r="AO88" t="str">
            <v>914297775</v>
          </cell>
          <cell r="AP88" t="str">
            <v>Ahorro</v>
          </cell>
          <cell r="AQ88" t="str">
            <v>BANCO BILBAO VIZCAYA ARGENTARIA COLOMBIA S.A. BBVA</v>
          </cell>
          <cell r="AR88" t="str">
            <v>Activa</v>
          </cell>
          <cell r="AS88"/>
          <cell r="AT88"/>
          <cell r="AU88" t="str">
            <v>JUAN CARLOS NOSSA MESA</v>
          </cell>
          <cell r="AV88" t="str">
            <v>DIEZ MILLONES DE PESOS MCTE.</v>
          </cell>
          <cell r="AW88" t="str">
            <v>DIEZ MILLONES DE PESOS MCTE.</v>
          </cell>
          <cell r="AX88" t="str">
            <v>DIEZ MILLONES DE PESOS MCTE.</v>
          </cell>
          <cell r="AY88">
            <v>100000</v>
          </cell>
          <cell r="AZ88">
            <v>9900000</v>
          </cell>
          <cell r="BA88" t="str">
            <v>NUEVE MILLONES NOVECIENTOS MIL PESOS MCTE.</v>
          </cell>
          <cell r="BB88" t="str">
            <v>CIEN MIL PESOS MCTE.</v>
          </cell>
          <cell r="BC88" t="str">
            <v>DOSCIENTOS SETENTA Y UN MIL DOSCIENTOS CUARENTA Y OCHO PESOS MCTE.</v>
          </cell>
          <cell r="BD88" t="str">
            <v>cuarenta y ocho</v>
          </cell>
          <cell r="BE88" t="str">
            <v xml:space="preserve"> cuotas mensuales</v>
          </cell>
          <cell r="BF88" t="str">
            <v>cuarenta y ocho (48) cuotas mensuales y sucesivas</v>
          </cell>
          <cell r="BG88" t="str">
            <v>HOGAR</v>
          </cell>
          <cell r="BH88" t="str">
            <v xml:space="preserve"> al mes siguiente del desembolso </v>
          </cell>
          <cell r="BI88" t="str">
            <v>mensual</v>
          </cell>
          <cell r="BJ88" t="str">
            <v xml:space="preserve">al mes siguiente del desembolso </v>
          </cell>
          <cell r="BK88" t="str">
            <v/>
          </cell>
          <cell r="BL88" t="str">
            <v/>
          </cell>
          <cell r="BM88" t="str">
            <v/>
          </cell>
          <cell r="BN88" t="str">
            <v/>
          </cell>
          <cell r="BO88" t="str">
            <v/>
          </cell>
          <cell r="BP88" t="str">
            <v/>
          </cell>
          <cell r="BQ88"/>
          <cell r="BR88"/>
          <cell r="BS88"/>
          <cell r="BU88"/>
          <cell r="BV88"/>
          <cell r="BW88"/>
          <cell r="BX88"/>
          <cell r="BY88"/>
          <cell r="BZ88"/>
          <cell r="CA88"/>
          <cell r="CB88"/>
          <cell r="CC88"/>
        </row>
        <row r="89">
          <cell r="C89">
            <v>18925</v>
          </cell>
          <cell r="D89" t="str">
            <v>Entregado para Giro</v>
          </cell>
          <cell r="E89" t="str">
            <v>HOGAR</v>
          </cell>
          <cell r="F89"/>
          <cell r="G89">
            <v>3</v>
          </cell>
          <cell r="H89">
            <v>45029</v>
          </cell>
          <cell r="I89">
            <v>32659909</v>
          </cell>
          <cell r="J89" t="str">
            <v>PABA PABA CARMEN SOFIA</v>
          </cell>
          <cell r="K89" t="str">
            <v>Profesional Universitario - Grado 01</v>
          </cell>
          <cell r="L89" t="str">
            <v>Barranquilla - Atlantico</v>
          </cell>
          <cell r="M89">
            <v>5000000</v>
          </cell>
          <cell r="N89">
            <v>5000000</v>
          </cell>
          <cell r="O89">
            <v>0</v>
          </cell>
          <cell r="P89">
            <v>45030</v>
          </cell>
          <cell r="Q89" t="str">
            <v>José Bayona Avendaño</v>
          </cell>
          <cell r="R89" t="e">
            <v>#N/A</v>
          </cell>
          <cell r="S89"/>
          <cell r="T89"/>
          <cell r="U89" t="str">
            <v>Señora</v>
          </cell>
          <cell r="V89" t="str">
            <v>CARMEN SOFIA PABA PABA</v>
          </cell>
          <cell r="W89">
            <v>5553106</v>
          </cell>
          <cell r="X89">
            <v>13.15</v>
          </cell>
          <cell r="Y89">
            <v>1</v>
          </cell>
          <cell r="Z89">
            <v>13.15</v>
          </cell>
          <cell r="AA89">
            <v>0</v>
          </cell>
          <cell r="AB89">
            <v>135624</v>
          </cell>
          <cell r="AC89">
            <v>88</v>
          </cell>
          <cell r="AD89"/>
          <cell r="AE89">
            <v>48</v>
          </cell>
          <cell r="AF89"/>
          <cell r="AG89"/>
          <cell r="AH89"/>
          <cell r="AI89"/>
          <cell r="AJ89"/>
          <cell r="AK89" t="str">
            <v>PABA PABA CARMEN SOFIA</v>
          </cell>
          <cell r="AL89" t="str">
            <v>Cédula No.</v>
          </cell>
          <cell r="AM89">
            <v>32659909</v>
          </cell>
          <cell r="AN89">
            <v>40000</v>
          </cell>
          <cell r="AO89" t="str">
            <v>464038876</v>
          </cell>
          <cell r="AP89" t="str">
            <v>Ahorro</v>
          </cell>
          <cell r="AQ89" t="str">
            <v>BANCO BILBAO VIZCAYA ARGENTARIA COLOMBIA S.A. BBVA</v>
          </cell>
          <cell r="AR89" t="str">
            <v>Activa</v>
          </cell>
          <cell r="AS89"/>
          <cell r="AT89"/>
          <cell r="AU89" t="str">
            <v>CARMEN SOFIA PABA PABA</v>
          </cell>
          <cell r="AV89" t="str">
            <v>CINCO MILLONES DE PESOS MCTE.</v>
          </cell>
          <cell r="AW89" t="str">
            <v>CINCO MILLONES DE PESOS MCTE.</v>
          </cell>
          <cell r="AX89" t="str">
            <v>CINCO MILLONES DE PESOS MCTE.</v>
          </cell>
          <cell r="AY89">
            <v>50000</v>
          </cell>
          <cell r="AZ89">
            <v>4950000</v>
          </cell>
          <cell r="BA89" t="str">
            <v>CUATRO MILLONES NOVECIENTOS CINCUENTA MIL PESOS MCTE.</v>
          </cell>
          <cell r="BB89" t="str">
            <v>CINCUENTA MIL PESOS MCTE.</v>
          </cell>
          <cell r="BC89" t="str">
            <v>CIENTO TREINTA Y CINCO MIL SEISCIENTOS VEINTICUATRO PESOS MCTE.</v>
          </cell>
          <cell r="BD89" t="str">
            <v>cuarenta y ocho</v>
          </cell>
          <cell r="BE89" t="str">
            <v xml:space="preserve"> cuotas mensuales</v>
          </cell>
          <cell r="BF89" t="str">
            <v>cuarenta y ocho (48) cuotas mensuales y sucesivas</v>
          </cell>
          <cell r="BG89" t="str">
            <v>HOGAR</v>
          </cell>
          <cell r="BH89" t="str">
            <v xml:space="preserve"> al mes siguiente del desembolso </v>
          </cell>
          <cell r="BI89" t="str">
            <v>mensual</v>
          </cell>
          <cell r="BJ89" t="str">
            <v xml:space="preserve">al mes siguiente del desembolso </v>
          </cell>
          <cell r="BK89" t="str">
            <v/>
          </cell>
          <cell r="BL89" t="str">
            <v/>
          </cell>
          <cell r="BM89" t="str">
            <v/>
          </cell>
          <cell r="BN89" t="str">
            <v/>
          </cell>
          <cell r="BO89" t="str">
            <v/>
          </cell>
          <cell r="BP89" t="str">
            <v/>
          </cell>
          <cell r="BQ89"/>
          <cell r="BR89"/>
          <cell r="BS89"/>
          <cell r="BU89"/>
          <cell r="BV89"/>
          <cell r="BW89"/>
          <cell r="BX89"/>
          <cell r="BY89"/>
          <cell r="BZ89"/>
          <cell r="CA89"/>
          <cell r="CB89"/>
          <cell r="CC89"/>
        </row>
        <row r="90">
          <cell r="C90">
            <v>18926</v>
          </cell>
          <cell r="D90" t="str">
            <v>Entregado para Giro</v>
          </cell>
          <cell r="E90" t="str">
            <v>HOGAR</v>
          </cell>
          <cell r="F90"/>
          <cell r="G90">
            <v>3</v>
          </cell>
          <cell r="H90">
            <v>45029</v>
          </cell>
          <cell r="I90">
            <v>52222969</v>
          </cell>
          <cell r="J90" t="str">
            <v>TIRADO OCHOA ROSA HELENA</v>
          </cell>
          <cell r="K90" t="str">
            <v>Profesional Universitario - Grado 01</v>
          </cell>
          <cell r="L90" t="str">
            <v>Bogotá D.C.</v>
          </cell>
          <cell r="M90">
            <v>5000000</v>
          </cell>
          <cell r="N90">
            <v>5000000</v>
          </cell>
          <cell r="O90">
            <v>0</v>
          </cell>
          <cell r="P90">
            <v>45030</v>
          </cell>
          <cell r="Q90" t="str">
            <v>José Bayona Avendaño</v>
          </cell>
          <cell r="R90" t="e">
            <v>#N/A</v>
          </cell>
          <cell r="S90"/>
          <cell r="T90"/>
          <cell r="U90" t="str">
            <v>Señora</v>
          </cell>
          <cell r="V90" t="str">
            <v>ROSA HELENA TIRADO OCHOA</v>
          </cell>
          <cell r="W90">
            <v>5553106</v>
          </cell>
          <cell r="X90">
            <v>13.15</v>
          </cell>
          <cell r="Y90">
            <v>1</v>
          </cell>
          <cell r="Z90">
            <v>13.15</v>
          </cell>
          <cell r="AA90">
            <v>0</v>
          </cell>
          <cell r="AB90">
            <v>135624</v>
          </cell>
          <cell r="AC90">
            <v>89</v>
          </cell>
          <cell r="AD90">
            <v>45037</v>
          </cell>
          <cell r="AE90">
            <v>48</v>
          </cell>
          <cell r="AF90"/>
          <cell r="AG90"/>
          <cell r="AH90"/>
          <cell r="AI90"/>
          <cell r="AJ90"/>
          <cell r="AK90" t="str">
            <v>TIRADO OCHOA ROSA HELENA</v>
          </cell>
          <cell r="AL90" t="str">
            <v>Cédula No.</v>
          </cell>
          <cell r="AM90">
            <v>52222969</v>
          </cell>
          <cell r="AN90">
            <v>40000</v>
          </cell>
          <cell r="AO90" t="str">
            <v>000770117133</v>
          </cell>
          <cell r="AP90" t="str">
            <v>Ahorro</v>
          </cell>
          <cell r="AQ90" t="str">
            <v>BANCO DAVIVIENDA S.A.</v>
          </cell>
          <cell r="AR90" t="str">
            <v>Vencida</v>
          </cell>
          <cell r="AS90"/>
          <cell r="AT90"/>
          <cell r="AU90" t="str">
            <v>ROSA HELENA TIRADO OCHOA</v>
          </cell>
          <cell r="AV90" t="str">
            <v>CINCO MILLONES DE PESOS MCTE.</v>
          </cell>
          <cell r="AW90" t="str">
            <v>CINCO MILLONES DE PESOS MCTE.</v>
          </cell>
          <cell r="AX90" t="str">
            <v>CINCO MILLONES DE PESOS MCTE.</v>
          </cell>
          <cell r="AY90">
            <v>50000</v>
          </cell>
          <cell r="AZ90">
            <v>4950000</v>
          </cell>
          <cell r="BA90" t="str">
            <v>CUATRO MILLONES NOVECIENTOS CINCUENTA MIL PESOS MCTE.</v>
          </cell>
          <cell r="BB90" t="str">
            <v>CINCUENTA MIL PESOS MCTE.</v>
          </cell>
          <cell r="BC90" t="str">
            <v>CIENTO TREINTA Y CINCO MIL SEISCIENTOS VEINTICUATRO PESOS MCTE.</v>
          </cell>
          <cell r="BD90" t="str">
            <v>cuarenta y ocho</v>
          </cell>
          <cell r="BE90" t="str">
            <v xml:space="preserve"> cuotas mensuales</v>
          </cell>
          <cell r="BF90" t="str">
            <v>cuarenta y ocho (48) cuotas mensuales y sucesivas</v>
          </cell>
          <cell r="BG90" t="str">
            <v>HOGAR</v>
          </cell>
          <cell r="BH90" t="str">
            <v xml:space="preserve"> al mes siguiente del desembolso </v>
          </cell>
          <cell r="BI90" t="str">
            <v>mensual</v>
          </cell>
          <cell r="BJ90" t="str">
            <v xml:space="preserve">al mes siguiente del desembolso </v>
          </cell>
          <cell r="BK90" t="str">
            <v/>
          </cell>
          <cell r="BL90" t="str">
            <v/>
          </cell>
          <cell r="BM90" t="str">
            <v/>
          </cell>
          <cell r="BN90" t="str">
            <v/>
          </cell>
          <cell r="BO90" t="str">
            <v/>
          </cell>
          <cell r="BP90" t="str">
            <v/>
          </cell>
          <cell r="BQ90"/>
          <cell r="BR90"/>
          <cell r="BS90"/>
          <cell r="BU90"/>
          <cell r="BV90"/>
          <cell r="BW90"/>
          <cell r="BX90"/>
          <cell r="BY90"/>
          <cell r="BZ90"/>
          <cell r="CA90"/>
          <cell r="CB90"/>
          <cell r="CC90"/>
        </row>
        <row r="91">
          <cell r="C91">
            <v>18928</v>
          </cell>
          <cell r="D91" t="str">
            <v>Entregado para Giro</v>
          </cell>
          <cell r="E91" t="str">
            <v>HOGAR</v>
          </cell>
          <cell r="F91"/>
          <cell r="G91">
            <v>3</v>
          </cell>
          <cell r="H91">
            <v>45029</v>
          </cell>
          <cell r="I91">
            <v>1022376034</v>
          </cell>
          <cell r="J91" t="str">
            <v>RAMOS SAAVEDRA NATALY</v>
          </cell>
          <cell r="K91" t="str">
            <v>Auxiliar Operativo - Grado 01</v>
          </cell>
          <cell r="L91" t="str">
            <v>Bogotá D.C.</v>
          </cell>
          <cell r="M91">
            <v>15000000</v>
          </cell>
          <cell r="N91">
            <v>15000000</v>
          </cell>
          <cell r="O91">
            <v>0</v>
          </cell>
          <cell r="P91">
            <v>45030</v>
          </cell>
          <cell r="Q91" t="str">
            <v>José Bayona Avendaño</v>
          </cell>
          <cell r="R91" t="e">
            <v>#N/A</v>
          </cell>
          <cell r="S91"/>
          <cell r="T91"/>
          <cell r="U91" t="str">
            <v>Señora</v>
          </cell>
          <cell r="V91" t="str">
            <v>NATALY RAMOS SAAVEDRA</v>
          </cell>
          <cell r="W91">
            <v>2294679</v>
          </cell>
          <cell r="X91">
            <v>12.64</v>
          </cell>
          <cell r="Y91">
            <v>1</v>
          </cell>
          <cell r="Z91">
            <v>12.64</v>
          </cell>
          <cell r="AA91">
            <v>0</v>
          </cell>
          <cell r="AB91">
            <v>403114</v>
          </cell>
          <cell r="AC91">
            <v>90</v>
          </cell>
          <cell r="AD91">
            <v>45037</v>
          </cell>
          <cell r="AE91">
            <v>48</v>
          </cell>
          <cell r="AF91"/>
          <cell r="AG91"/>
          <cell r="AH91"/>
          <cell r="AI91"/>
          <cell r="AJ91"/>
          <cell r="AK91" t="str">
            <v>RAMOS SAAVEDRA NATALY</v>
          </cell>
          <cell r="AL91" t="str">
            <v>Cédula No.</v>
          </cell>
          <cell r="AM91">
            <v>1022376034</v>
          </cell>
          <cell r="AN91">
            <v>120000</v>
          </cell>
          <cell r="AO91" t="str">
            <v>0042416750</v>
          </cell>
          <cell r="AP91" t="str">
            <v>Ahorro</v>
          </cell>
          <cell r="AQ91" t="str">
            <v>BANCO BILBAO VIZCAYA ARGENTARIA COLOMBIA S.A. BBVA</v>
          </cell>
          <cell r="AR91" t="str">
            <v>Crear</v>
          </cell>
          <cell r="AS91" t="str">
            <v>MARIA STELLA SAAVEDRA</v>
          </cell>
          <cell r="AT91">
            <v>51554690</v>
          </cell>
          <cell r="AU91" t="str">
            <v>NATALY RAMOS SAAVEDRA y MARIA STELLA SAAVEDRA</v>
          </cell>
          <cell r="AV91" t="str">
            <v>QUINCE MILLONES DE PESOS MCTE.</v>
          </cell>
          <cell r="AW91" t="str">
            <v>QUINCE MILLONES DE PESOS MCTE.</v>
          </cell>
          <cell r="AX91" t="str">
            <v>QUINCE MILLONES DE PESOS MCTE.</v>
          </cell>
          <cell r="AY91">
            <v>150000</v>
          </cell>
          <cell r="AZ91">
            <v>14850000</v>
          </cell>
          <cell r="BA91" t="str">
            <v>CATORCE MILLONES OCHOCIENTOS CINCUENTA MIL PESOS MCTE.</v>
          </cell>
          <cell r="BB91" t="str">
            <v>CIENTO CINCUENTA MIL PESOS MCTE.</v>
          </cell>
          <cell r="BC91" t="str">
            <v>CUATROCIENTOS TRES MIL CIENTO CATORCE PESOS MCTE.</v>
          </cell>
          <cell r="BD91" t="str">
            <v>cuarenta y ocho</v>
          </cell>
          <cell r="BE91" t="str">
            <v xml:space="preserve"> cuotas mensuales</v>
          </cell>
          <cell r="BF91" t="str">
            <v>cuarenta y ocho (48) cuotas mensuales y sucesivas</v>
          </cell>
          <cell r="BG91" t="str">
            <v>HOGAR</v>
          </cell>
          <cell r="BH91" t="str">
            <v xml:space="preserve"> al mes siguiente del desembolso </v>
          </cell>
          <cell r="BI91" t="str">
            <v>mensual</v>
          </cell>
          <cell r="BJ91" t="str">
            <v xml:space="preserve">al mes siguiente del desembolso </v>
          </cell>
          <cell r="BK91" t="str">
            <v/>
          </cell>
          <cell r="BL91" t="str">
            <v/>
          </cell>
          <cell r="BM91" t="str">
            <v/>
          </cell>
          <cell r="BN91" t="str">
            <v/>
          </cell>
          <cell r="BO91" t="str">
            <v/>
          </cell>
          <cell r="BP91" t="str">
            <v/>
          </cell>
          <cell r="BQ91"/>
          <cell r="BR91"/>
          <cell r="BS91"/>
          <cell r="BU91"/>
          <cell r="BV91"/>
          <cell r="BW91"/>
          <cell r="BX91"/>
          <cell r="BY91"/>
          <cell r="BZ91"/>
          <cell r="CA91"/>
          <cell r="CB91"/>
          <cell r="CC91"/>
        </row>
        <row r="92">
          <cell r="C92">
            <v>18929</v>
          </cell>
          <cell r="D92" t="str">
            <v>Entregado para Giro</v>
          </cell>
          <cell r="E92" t="str">
            <v>HOGAR</v>
          </cell>
          <cell r="F92"/>
          <cell r="G92">
            <v>3</v>
          </cell>
          <cell r="H92">
            <v>45029</v>
          </cell>
          <cell r="I92">
            <v>94500115</v>
          </cell>
          <cell r="J92" t="str">
            <v>AGUILON AGUILON OMAR MAURICIO</v>
          </cell>
          <cell r="K92" t="str">
            <v>Auxiliar Administrativo - Grado 03</v>
          </cell>
          <cell r="L92" t="str">
            <v>Valledupar - Cesar</v>
          </cell>
          <cell r="M92">
            <v>16000000</v>
          </cell>
          <cell r="N92">
            <v>16000000</v>
          </cell>
          <cell r="O92">
            <v>0</v>
          </cell>
          <cell r="P92">
            <v>45030</v>
          </cell>
          <cell r="Q92" t="str">
            <v>José Bayona Avendaño</v>
          </cell>
          <cell r="R92" t="e">
            <v>#N/A</v>
          </cell>
          <cell r="S92"/>
          <cell r="T92"/>
          <cell r="U92" t="str">
            <v>Señor</v>
          </cell>
          <cell r="V92" t="str">
            <v>OMAR MAURICIO AGUILON AGUILON</v>
          </cell>
          <cell r="W92">
            <v>3357271</v>
          </cell>
          <cell r="X92">
            <v>12.9</v>
          </cell>
          <cell r="Y92">
            <v>1</v>
          </cell>
          <cell r="Z92">
            <v>12.9</v>
          </cell>
          <cell r="AA92">
            <v>0</v>
          </cell>
          <cell r="AB92">
            <v>431992</v>
          </cell>
          <cell r="AC92">
            <v>91</v>
          </cell>
          <cell r="AD92">
            <v>45040</v>
          </cell>
          <cell r="AE92">
            <v>48</v>
          </cell>
          <cell r="AF92"/>
          <cell r="AG92"/>
          <cell r="AH92"/>
          <cell r="AI92"/>
          <cell r="AJ92"/>
          <cell r="AK92" t="str">
            <v>AGUILON AGUILON OMAR MAURICIO</v>
          </cell>
          <cell r="AL92" t="str">
            <v>Cédula No.</v>
          </cell>
          <cell r="AM92">
            <v>94500115</v>
          </cell>
          <cell r="AN92">
            <v>128000</v>
          </cell>
          <cell r="AO92" t="str">
            <v>52449456106</v>
          </cell>
          <cell r="AP92" t="str">
            <v>Ahorro</v>
          </cell>
          <cell r="AQ92" t="str">
            <v>BANCOLOMBIA S.A.</v>
          </cell>
          <cell r="AR92" t="str">
            <v>Crear</v>
          </cell>
          <cell r="AS92"/>
          <cell r="AT92"/>
          <cell r="AU92" t="str">
            <v>OMAR MAURICIO AGUILON AGUILON</v>
          </cell>
          <cell r="AV92" t="str">
            <v>DIECISÉIS MILLONES DE PESOS MCTE.</v>
          </cell>
          <cell r="AW92" t="str">
            <v>DIECISÉIS MILLONES DE PESOS MCTE.</v>
          </cell>
          <cell r="AX92" t="str">
            <v>DIECISÉIS MILLONES DE PESOS MCTE.</v>
          </cell>
          <cell r="AY92">
            <v>160000</v>
          </cell>
          <cell r="AZ92">
            <v>15840000</v>
          </cell>
          <cell r="BA92" t="str">
            <v>QUINCE MILLONES OCHOCIENTOS CUARENTA MIL PESOS MCTE.</v>
          </cell>
          <cell r="BB92" t="str">
            <v>CIENTO SESENTA MIL PESOS MCTE.</v>
          </cell>
          <cell r="BC92" t="str">
            <v>CUATROCIENTOS TREINTA Y UN MIL NOVECIENTOS NOVENTA Y DOS PESOS MCTE.</v>
          </cell>
          <cell r="BD92" t="str">
            <v>cuarenta y ocho</v>
          </cell>
          <cell r="BE92" t="str">
            <v xml:space="preserve"> cuotas mensuales</v>
          </cell>
          <cell r="BF92" t="str">
            <v>cuarenta y ocho (48) cuotas mensuales y sucesivas</v>
          </cell>
          <cell r="BG92" t="str">
            <v>HOGAR</v>
          </cell>
          <cell r="BH92" t="str">
            <v xml:space="preserve"> al mes siguiente del desembolso </v>
          </cell>
          <cell r="BI92" t="str">
            <v>mensual</v>
          </cell>
          <cell r="BJ92" t="str">
            <v xml:space="preserve">al mes siguiente del desembolso </v>
          </cell>
          <cell r="BK92" t="str">
            <v/>
          </cell>
          <cell r="BL92" t="str">
            <v/>
          </cell>
          <cell r="BM92" t="str">
            <v/>
          </cell>
          <cell r="BN92" t="str">
            <v/>
          </cell>
          <cell r="BO92" t="str">
            <v/>
          </cell>
          <cell r="BP92" t="str">
            <v/>
          </cell>
          <cell r="BQ92"/>
          <cell r="BR92"/>
          <cell r="BS92"/>
          <cell r="BU92"/>
          <cell r="BV92"/>
          <cell r="BW92"/>
          <cell r="BX92"/>
          <cell r="BY92"/>
          <cell r="BZ92"/>
          <cell r="CA92"/>
          <cell r="CB92"/>
          <cell r="CC92"/>
        </row>
        <row r="93">
          <cell r="C93">
            <v>18933</v>
          </cell>
          <cell r="D93" t="str">
            <v>Entregado para Giro</v>
          </cell>
          <cell r="E93" t="str">
            <v>HOGAR</v>
          </cell>
          <cell r="F93"/>
          <cell r="G93">
            <v>3</v>
          </cell>
          <cell r="H93">
            <v>45029</v>
          </cell>
          <cell r="I93">
            <v>19359338</v>
          </cell>
          <cell r="J93" t="str">
            <v>RODRÍGUEZ PINILLA GERMAN DARIO</v>
          </cell>
          <cell r="K93" t="str">
            <v>Profesional Universitario - Grado 01</v>
          </cell>
          <cell r="L93" t="str">
            <v>Bogotá D.C.</v>
          </cell>
          <cell r="M93">
            <v>22000000</v>
          </cell>
          <cell r="N93">
            <v>22000000</v>
          </cell>
          <cell r="O93">
            <v>0</v>
          </cell>
          <cell r="P93">
            <v>45030</v>
          </cell>
          <cell r="Q93" t="str">
            <v>José Bayona Avendaño</v>
          </cell>
          <cell r="R93" t="e">
            <v>#N/A</v>
          </cell>
          <cell r="S93"/>
          <cell r="T93"/>
          <cell r="U93" t="str">
            <v>Señor</v>
          </cell>
          <cell r="V93" t="str">
            <v>GERMAN DARIO RODRÍGUEZ PINILLA</v>
          </cell>
          <cell r="W93">
            <v>5553106</v>
          </cell>
          <cell r="X93">
            <v>13.15</v>
          </cell>
          <cell r="Y93">
            <v>1</v>
          </cell>
          <cell r="Z93">
            <v>13.15</v>
          </cell>
          <cell r="AA93">
            <v>0</v>
          </cell>
          <cell r="AB93">
            <v>599502</v>
          </cell>
          <cell r="AC93">
            <v>92</v>
          </cell>
          <cell r="AD93">
            <v>45037</v>
          </cell>
          <cell r="AE93">
            <v>48</v>
          </cell>
          <cell r="AF93"/>
          <cell r="AG93"/>
          <cell r="AH93"/>
          <cell r="AI93"/>
          <cell r="AJ93"/>
          <cell r="AK93" t="str">
            <v>RODRÍGUEZ PINILLA GERMAN DARIO</v>
          </cell>
          <cell r="AL93" t="str">
            <v>Cédula No.</v>
          </cell>
          <cell r="AM93">
            <v>19359338</v>
          </cell>
          <cell r="AN93">
            <v>176000</v>
          </cell>
          <cell r="AO93" t="str">
            <v>0137174991</v>
          </cell>
          <cell r="AP93" t="str">
            <v>Ahorro</v>
          </cell>
          <cell r="AQ93" t="str">
            <v>BANCO BILBAO VIZCAYA ARGENTARIA COLOMBIA S.A. BBVA</v>
          </cell>
          <cell r="AR93" t="str">
            <v>Crear</v>
          </cell>
          <cell r="AS93"/>
          <cell r="AT93"/>
          <cell r="AU93" t="str">
            <v>GERMAN DARIO RODRÍGUEZ PINILLA</v>
          </cell>
          <cell r="AV93" t="str">
            <v>VEINTIDÓS MILLONES DE PESOS MCTE.</v>
          </cell>
          <cell r="AW93" t="str">
            <v>VEINTIDÓS MILLONES DE PESOS MCTE.</v>
          </cell>
          <cell r="AX93" t="str">
            <v>VEINTIDÓS MILLONES DE PESOS MCTE.</v>
          </cell>
          <cell r="AY93">
            <v>220000</v>
          </cell>
          <cell r="AZ93">
            <v>21780000</v>
          </cell>
          <cell r="BA93" t="str">
            <v>VEINTIÚN MILLONES SETECIENTOS OCHENTA MIL PESOS MCTE.</v>
          </cell>
          <cell r="BB93" t="str">
            <v>DOSCIENTOS VEINTE MIL PESOS MCTE.</v>
          </cell>
          <cell r="BC93" t="str">
            <v>QUINIENTOS NOVENTA Y NUEVE MIL QUINIENTOS DOS PESOS MCTE.</v>
          </cell>
          <cell r="BD93" t="str">
            <v>cuarenta y ocho</v>
          </cell>
          <cell r="BE93" t="str">
            <v xml:space="preserve"> cuotas mensuales</v>
          </cell>
          <cell r="BF93" t="str">
            <v>cuarenta y ocho (48) cuotas mensuales y sucesivas</v>
          </cell>
          <cell r="BG93" t="str">
            <v>HOGAR</v>
          </cell>
          <cell r="BH93" t="str">
            <v xml:space="preserve"> al mes siguiente del desembolso </v>
          </cell>
          <cell r="BI93" t="str">
            <v>mensual</v>
          </cell>
          <cell r="BJ93" t="str">
            <v xml:space="preserve">al mes siguiente del desembolso </v>
          </cell>
          <cell r="BK93" t="str">
            <v/>
          </cell>
          <cell r="BL93" t="str">
            <v/>
          </cell>
          <cell r="BM93" t="str">
            <v/>
          </cell>
          <cell r="BN93" t="str">
            <v/>
          </cell>
          <cell r="BO93" t="str">
            <v/>
          </cell>
          <cell r="BP93" t="str">
            <v/>
          </cell>
          <cell r="BQ93"/>
          <cell r="BR93"/>
          <cell r="BS93"/>
          <cell r="BU93"/>
          <cell r="BV93"/>
          <cell r="BW93"/>
          <cell r="BX93"/>
          <cell r="BY93"/>
          <cell r="BZ93"/>
          <cell r="CA93"/>
          <cell r="CB93"/>
          <cell r="CC93"/>
        </row>
        <row r="94">
          <cell r="C94">
            <v>18934</v>
          </cell>
          <cell r="D94" t="str">
            <v>Entregado para Giro</v>
          </cell>
          <cell r="E94" t="str">
            <v>HOGAR</v>
          </cell>
          <cell r="F94"/>
          <cell r="G94">
            <v>3</v>
          </cell>
          <cell r="H94">
            <v>45029</v>
          </cell>
          <cell r="I94">
            <v>80833790</v>
          </cell>
          <cell r="J94" t="str">
            <v>LOAIZA SALAZAR JOHN ALEJANDRO</v>
          </cell>
          <cell r="K94" t="str">
            <v>Secretaria Ejecutiva - Grado 05</v>
          </cell>
          <cell r="L94" t="str">
            <v>Bogotá D.C.</v>
          </cell>
          <cell r="M94">
            <v>2200000</v>
          </cell>
          <cell r="N94">
            <v>2200000</v>
          </cell>
          <cell r="O94">
            <v>0</v>
          </cell>
          <cell r="P94">
            <v>45030</v>
          </cell>
          <cell r="Q94" t="str">
            <v>José Bayona Avendaño</v>
          </cell>
          <cell r="R94" t="str">
            <v>john.loaiza@contraloria.gov.co</v>
          </cell>
          <cell r="S94"/>
          <cell r="T94"/>
          <cell r="U94" t="str">
            <v>Señor</v>
          </cell>
          <cell r="V94" t="str">
            <v>JOHN ALEJANDRO LOAIZA SALAZAR</v>
          </cell>
          <cell r="W94">
            <v>4299016</v>
          </cell>
          <cell r="X94">
            <v>12.9</v>
          </cell>
          <cell r="Y94">
            <v>1</v>
          </cell>
          <cell r="Z94">
            <v>12.9</v>
          </cell>
          <cell r="AA94">
            <v>0</v>
          </cell>
          <cell r="AB94">
            <v>59399</v>
          </cell>
          <cell r="AC94">
            <v>93</v>
          </cell>
          <cell r="AD94">
            <v>45041</v>
          </cell>
          <cell r="AE94">
            <v>48</v>
          </cell>
          <cell r="AF94"/>
          <cell r="AG94"/>
          <cell r="AH94"/>
          <cell r="AI94"/>
          <cell r="AJ94"/>
          <cell r="AK94" t="str">
            <v>LOAIZA SALAZAR JOHN ALEJANDRO</v>
          </cell>
          <cell r="AL94" t="str">
            <v>Cédula No.</v>
          </cell>
          <cell r="AM94">
            <v>80833790</v>
          </cell>
          <cell r="AN94">
            <v>17600</v>
          </cell>
          <cell r="AO94" t="str">
            <v>0550488407675245</v>
          </cell>
          <cell r="AP94" t="str">
            <v>Ahorro</v>
          </cell>
          <cell r="AQ94" t="str">
            <v>BANCO DAVIVIENDA S.A.</v>
          </cell>
          <cell r="AR94" t="str">
            <v>Crear</v>
          </cell>
          <cell r="AS94" t="str">
            <v>SANDRA PATRICIA VILLAMIZAR MARTINEZ</v>
          </cell>
          <cell r="AT94">
            <v>52065452</v>
          </cell>
          <cell r="AU94" t="str">
            <v>JOHN ALEJANDRO LOAIZA SALAZAR y SANDRA PATRICIA VILLAMIZAR MARTINEZ</v>
          </cell>
          <cell r="AV94" t="str">
            <v>DOS MILLONES DOSCIENTOS MIL PESOS MCTE.</v>
          </cell>
          <cell r="AW94" t="str">
            <v>DOS MILLONES DOSCIENTOS MIL PESOS MCTE.</v>
          </cell>
          <cell r="AX94" t="str">
            <v>DOS MILLONES DOSCIENTOS MIL PESOS MCTE.</v>
          </cell>
          <cell r="AY94">
            <v>22000</v>
          </cell>
          <cell r="AZ94">
            <v>2178000</v>
          </cell>
          <cell r="BA94" t="str">
            <v>DOS MILLONES CIENTO SETENTA Y OCHO MIL PESOS MCTE.</v>
          </cell>
          <cell r="BB94" t="str">
            <v>VEINTIDÓS MIL PESOS MCTE.</v>
          </cell>
          <cell r="BC94" t="str">
            <v>CINCUENTA Y NUEVE MIL TRESCIENTOS NOVENTA Y NUEVE PESOS MCTE.</v>
          </cell>
          <cell r="BD94" t="str">
            <v>cuarenta y ocho</v>
          </cell>
          <cell r="BE94" t="str">
            <v xml:space="preserve"> cuotas mensuales</v>
          </cell>
          <cell r="BF94" t="str">
            <v>cuarenta y ocho (48) cuotas mensuales y sucesivas</v>
          </cell>
          <cell r="BG94" t="str">
            <v>HOGAR</v>
          </cell>
          <cell r="BH94" t="str">
            <v xml:space="preserve"> al mes siguiente del desembolso </v>
          </cell>
          <cell r="BI94" t="str">
            <v>mensual</v>
          </cell>
          <cell r="BJ94" t="str">
            <v xml:space="preserve">al mes siguiente del desembolso </v>
          </cell>
          <cell r="BK94" t="str">
            <v/>
          </cell>
          <cell r="BL94" t="str">
            <v/>
          </cell>
          <cell r="BM94" t="str">
            <v/>
          </cell>
          <cell r="BN94" t="str">
            <v/>
          </cell>
          <cell r="BO94" t="str">
            <v/>
          </cell>
          <cell r="BP94" t="str">
            <v/>
          </cell>
          <cell r="BQ94"/>
          <cell r="BR94"/>
          <cell r="BS94"/>
          <cell r="BU94"/>
          <cell r="BV94"/>
          <cell r="BW94"/>
          <cell r="BX94"/>
          <cell r="BY94"/>
          <cell r="BZ94"/>
          <cell r="CA94"/>
          <cell r="CB94"/>
          <cell r="CC94"/>
        </row>
        <row r="95">
          <cell r="C95">
            <v>18935</v>
          </cell>
          <cell r="D95" t="str">
            <v>Entregado para Giro</v>
          </cell>
          <cell r="E95" t="str">
            <v>RECREACIÓN</v>
          </cell>
          <cell r="F95"/>
          <cell r="G95">
            <v>3</v>
          </cell>
          <cell r="H95">
            <v>45029</v>
          </cell>
          <cell r="I95">
            <v>1082974974</v>
          </cell>
          <cell r="J95" t="str">
            <v>ROBLES VEGA JAVIER FELIPE</v>
          </cell>
          <cell r="K95" t="str">
            <v>Profesional Universitario - Grado 01</v>
          </cell>
          <cell r="L95" t="str">
            <v>Bogotá D.C.</v>
          </cell>
          <cell r="M95">
            <v>10000000</v>
          </cell>
          <cell r="N95">
            <v>10000000</v>
          </cell>
          <cell r="O95">
            <v>0</v>
          </cell>
          <cell r="P95">
            <v>45030</v>
          </cell>
          <cell r="Q95" t="str">
            <v>José Bayona Avendaño</v>
          </cell>
          <cell r="R95" t="str">
            <v>javier.robles@contraloria.gov.co</v>
          </cell>
          <cell r="S95"/>
          <cell r="T95"/>
          <cell r="U95" t="str">
            <v>Señor</v>
          </cell>
          <cell r="V95" t="str">
            <v>JAVIER FELIPE ROBLES VEGA</v>
          </cell>
          <cell r="W95">
            <v>5553106</v>
          </cell>
          <cell r="X95">
            <v>13.15</v>
          </cell>
          <cell r="Y95">
            <v>1</v>
          </cell>
          <cell r="Z95">
            <v>13.15</v>
          </cell>
          <cell r="AA95">
            <v>0</v>
          </cell>
          <cell r="AB95">
            <v>271248</v>
          </cell>
          <cell r="AC95">
            <v>94</v>
          </cell>
          <cell r="AD95">
            <v>45043</v>
          </cell>
          <cell r="AE95">
            <v>48</v>
          </cell>
          <cell r="AF95"/>
          <cell r="AG95"/>
          <cell r="AH95"/>
          <cell r="AI95"/>
          <cell r="AJ95"/>
          <cell r="AK95" t="str">
            <v>ROBLES VEGA JAVIER FELIPE</v>
          </cell>
          <cell r="AL95" t="str">
            <v>Cédula No.</v>
          </cell>
          <cell r="AM95">
            <v>1082974974</v>
          </cell>
          <cell r="AN95">
            <v>80000</v>
          </cell>
          <cell r="AO95" t="str">
            <v>0550488402442435</v>
          </cell>
          <cell r="AP95" t="str">
            <v>Ahorro</v>
          </cell>
          <cell r="AQ95" t="str">
            <v>BANCO DAVIVIENDA S.A.</v>
          </cell>
          <cell r="AR95" t="str">
            <v>Crear</v>
          </cell>
          <cell r="AS95" t="str">
            <v>MAUREEN MIREYA ROBLES VEGA</v>
          </cell>
          <cell r="AT95">
            <v>26689547</v>
          </cell>
          <cell r="AU95" t="str">
            <v>JAVIER FELIPE ROBLES VEGA y MAUREEN MIREYA ROBLES VEGA</v>
          </cell>
          <cell r="AV95" t="str">
            <v>DIEZ MILLONES DE PESOS MCTE.</v>
          </cell>
          <cell r="AW95" t="str">
            <v>DIEZ MILLONES DE PESOS MCTE.</v>
          </cell>
          <cell r="AX95" t="str">
            <v>DIEZ MILLONES DE PESOS MCTE.</v>
          </cell>
          <cell r="AY95">
            <v>100000</v>
          </cell>
          <cell r="AZ95">
            <v>9900000</v>
          </cell>
          <cell r="BA95" t="str">
            <v>NUEVE MILLONES NOVECIENTOS MIL PESOS MCTE.</v>
          </cell>
          <cell r="BB95" t="str">
            <v>CIEN MIL PESOS MCTE.</v>
          </cell>
          <cell r="BC95" t="str">
            <v>DOSCIENTOS SETENTA Y UN MIL DOSCIENTOS CUARENTA Y OCHO PESOS MCTE.</v>
          </cell>
          <cell r="BD95" t="str">
            <v>cuarenta y ocho</v>
          </cell>
          <cell r="BE95" t="str">
            <v xml:space="preserve"> cuotas mensuales</v>
          </cell>
          <cell r="BF95" t="str">
            <v>cuarenta y ocho (48) cuotas mensuales y sucesivas</v>
          </cell>
          <cell r="BG95" t="str">
            <v>RECREACIÓN</v>
          </cell>
          <cell r="BH95" t="str">
            <v xml:space="preserve"> al mes siguiente del desembolso </v>
          </cell>
          <cell r="BI95" t="str">
            <v>mensual</v>
          </cell>
          <cell r="BJ95" t="str">
            <v xml:space="preserve">al mes siguiente del desembolso </v>
          </cell>
          <cell r="BK95" t="str">
            <v/>
          </cell>
          <cell r="BL95" t="str">
            <v>a. Pagaré y libranza debidamente diligenciado según el caso.</v>
          </cell>
          <cell r="BM95" t="str">
            <v>b. Constitución de la póliza de seguro correspondiente, que se soportara con el aporte de la consignación del valor correspondiente.</v>
          </cell>
          <cell r="BN95" t="str">
            <v>c. Certificación bancaria del número y tipo de cuenta del establecimiento beneficiario del giro.</v>
          </cell>
          <cell r="BO95">
            <v>0</v>
          </cell>
          <cell r="BP95" t="str">
            <v/>
          </cell>
          <cell r="BQ95"/>
          <cell r="BR95"/>
          <cell r="BS95"/>
          <cell r="BU95"/>
          <cell r="BV95"/>
          <cell r="BW95"/>
          <cell r="BX95"/>
          <cell r="BY95"/>
          <cell r="BZ95"/>
          <cell r="CA95"/>
          <cell r="CB95"/>
          <cell r="CC95"/>
        </row>
        <row r="96">
          <cell r="C96">
            <v>18936</v>
          </cell>
          <cell r="D96" t="str">
            <v>Entregado para Giro</v>
          </cell>
          <cell r="E96" t="str">
            <v>RECREACIÓN</v>
          </cell>
          <cell r="F96"/>
          <cell r="G96">
            <v>3</v>
          </cell>
          <cell r="H96">
            <v>45029</v>
          </cell>
          <cell r="I96">
            <v>10265737</v>
          </cell>
          <cell r="J96" t="str">
            <v>DUQUE DUQUE JOSE FERNANDO</v>
          </cell>
          <cell r="K96" t="str">
            <v>Auxiliar Administrativo - Grado 03</v>
          </cell>
          <cell r="L96" t="str">
            <v>Bogotá D.C.</v>
          </cell>
          <cell r="M96">
            <v>15500000</v>
          </cell>
          <cell r="N96">
            <v>15500000</v>
          </cell>
          <cell r="O96">
            <v>0</v>
          </cell>
          <cell r="P96">
            <v>45030</v>
          </cell>
          <cell r="Q96" t="str">
            <v>José Bayona Avendaño</v>
          </cell>
          <cell r="R96" t="e">
            <v>#N/A</v>
          </cell>
          <cell r="S96"/>
          <cell r="T96"/>
          <cell r="U96" t="str">
            <v>Señor</v>
          </cell>
          <cell r="V96" t="str">
            <v>JOSE FERNANDO DUQUE DUQUE</v>
          </cell>
          <cell r="W96">
            <v>3357271</v>
          </cell>
          <cell r="X96">
            <v>12.9</v>
          </cell>
          <cell r="Y96">
            <v>1</v>
          </cell>
          <cell r="Z96">
            <v>12.9</v>
          </cell>
          <cell r="AA96">
            <v>0</v>
          </cell>
          <cell r="AB96">
            <v>420434</v>
          </cell>
          <cell r="AC96">
            <v>95</v>
          </cell>
          <cell r="AD96">
            <v>45037</v>
          </cell>
          <cell r="AE96">
            <v>48</v>
          </cell>
          <cell r="AF96"/>
          <cell r="AG96"/>
          <cell r="AH96"/>
          <cell r="AI96"/>
          <cell r="AJ96"/>
          <cell r="AK96" t="str">
            <v>DUQUE DUQUE JOSE FERNANDO</v>
          </cell>
          <cell r="AL96" t="str">
            <v>Cédula No.</v>
          </cell>
          <cell r="AM96">
            <v>10265737</v>
          </cell>
          <cell r="AN96">
            <v>124000</v>
          </cell>
          <cell r="AO96" t="str">
            <v>56847702066</v>
          </cell>
          <cell r="AP96" t="str">
            <v>Ahorro</v>
          </cell>
          <cell r="AQ96" t="str">
            <v>BANCOLOMBIA S.A.</v>
          </cell>
          <cell r="AR96" t="str">
            <v>Activa</v>
          </cell>
          <cell r="AS96"/>
          <cell r="AT96"/>
          <cell r="AU96" t="str">
            <v>JOSE FERNANDO DUQUE DUQUE</v>
          </cell>
          <cell r="AV96" t="str">
            <v>QUINCE MILLONES QUINIENTOS MIL PESOS MCTE.</v>
          </cell>
          <cell r="AW96" t="str">
            <v>QUINCE MILLONES QUINIENTOS MIL PESOS MCTE.</v>
          </cell>
          <cell r="AX96" t="str">
            <v>QUINCE MILLONES QUINIENTOS MIL PESOS MCTE.</v>
          </cell>
          <cell r="AY96">
            <v>155000</v>
          </cell>
          <cell r="AZ96">
            <v>15345000</v>
          </cell>
          <cell r="BA96" t="str">
            <v>QUINCE MILLONES TRESCIENTOS CUARENTA Y CINCO MIL PESOS MCTE.</v>
          </cell>
          <cell r="BB96" t="str">
            <v>CIENTO CINCUENTA Y CINCO MIL PESOS MCTE.</v>
          </cell>
          <cell r="BC96" t="str">
            <v>CUATROCIENTOS VEINTE MIL CUATROCIENTOS TREINTA Y CUATRO PESOS MCTE.</v>
          </cell>
          <cell r="BD96" t="str">
            <v>cuarenta y ocho</v>
          </cell>
          <cell r="BE96" t="str">
            <v xml:space="preserve"> cuotas mensuales</v>
          </cell>
          <cell r="BF96" t="str">
            <v>cuarenta y ocho (48) cuotas mensuales y sucesivas</v>
          </cell>
          <cell r="BG96" t="str">
            <v>RECREACIÓN</v>
          </cell>
          <cell r="BH96" t="str">
            <v xml:space="preserve"> al mes siguiente del desembolso </v>
          </cell>
          <cell r="BI96" t="str">
            <v>mensual</v>
          </cell>
          <cell r="BJ96" t="str">
            <v xml:space="preserve">al mes siguiente del desembolso </v>
          </cell>
          <cell r="BK96" t="str">
            <v/>
          </cell>
          <cell r="BL96" t="str">
            <v>a. Pagaré y libranza debidamente diligenciado según el caso.</v>
          </cell>
          <cell r="BM96" t="str">
            <v>b. Constitución de la póliza de seguro correspondiente, que se soportara con el aporte de la consignación del valor correspondiente.</v>
          </cell>
          <cell r="BN96" t="str">
            <v>c. Certificación bancaria del número y tipo de cuenta del establecimiento beneficiario del giro.</v>
          </cell>
          <cell r="BO96">
            <v>0</v>
          </cell>
          <cell r="BP96" t="str">
            <v/>
          </cell>
          <cell r="BQ96"/>
          <cell r="BR96"/>
          <cell r="BS96"/>
          <cell r="BU96"/>
          <cell r="BV96"/>
          <cell r="BW96"/>
          <cell r="BX96"/>
          <cell r="BY96"/>
          <cell r="BZ96"/>
          <cell r="CA96"/>
          <cell r="CB96"/>
          <cell r="CC96"/>
        </row>
        <row r="97">
          <cell r="C97">
            <v>18937</v>
          </cell>
          <cell r="D97" t="str">
            <v>Entregado para Giro</v>
          </cell>
          <cell r="E97" t="str">
            <v>HOGAR</v>
          </cell>
          <cell r="F97"/>
          <cell r="G97">
            <v>3</v>
          </cell>
          <cell r="H97">
            <v>45029</v>
          </cell>
          <cell r="I97">
            <v>2954899</v>
          </cell>
          <cell r="J97" t="str">
            <v>FRANCO ORJUELA JOSE JAVIER</v>
          </cell>
          <cell r="K97" t="str">
            <v>Profesional Universitario - Grado 01</v>
          </cell>
          <cell r="L97" t="str">
            <v>Bogotá D.C.</v>
          </cell>
          <cell r="M97">
            <v>23432000</v>
          </cell>
          <cell r="N97">
            <v>23432000</v>
          </cell>
          <cell r="O97">
            <v>0</v>
          </cell>
          <cell r="P97">
            <v>45030</v>
          </cell>
          <cell r="Q97" t="str">
            <v>José Bayona Avendaño</v>
          </cell>
          <cell r="R97" t="e">
            <v>#N/A</v>
          </cell>
          <cell r="S97"/>
          <cell r="T97"/>
          <cell r="U97" t="str">
            <v>Señor</v>
          </cell>
          <cell r="V97" t="str">
            <v>JOSE JAVIER FRANCO ORJUELA</v>
          </cell>
          <cell r="W97">
            <v>5553106</v>
          </cell>
          <cell r="X97">
            <v>13.15</v>
          </cell>
          <cell r="Y97">
            <v>1</v>
          </cell>
          <cell r="Z97">
            <v>13.15</v>
          </cell>
          <cell r="AA97">
            <v>0</v>
          </cell>
          <cell r="AB97">
            <v>635587</v>
          </cell>
          <cell r="AC97">
            <v>96</v>
          </cell>
          <cell r="AD97">
            <v>45037</v>
          </cell>
          <cell r="AE97">
            <v>48</v>
          </cell>
          <cell r="AF97"/>
          <cell r="AG97"/>
          <cell r="AH97"/>
          <cell r="AI97"/>
          <cell r="AJ97"/>
          <cell r="AK97" t="str">
            <v>FRANCO ORJUELA JOSE JAVIER</v>
          </cell>
          <cell r="AL97" t="str">
            <v>Cédula No.</v>
          </cell>
          <cell r="AM97">
            <v>2954899</v>
          </cell>
          <cell r="AN97">
            <v>187456</v>
          </cell>
          <cell r="AO97" t="str">
            <v>790265821</v>
          </cell>
          <cell r="AP97" t="str">
            <v>Ahorro</v>
          </cell>
          <cell r="AQ97" t="str">
            <v>BANCO BILBAO VIZCAYA ARGENTARIA COLOMBIA S.A. BBVA</v>
          </cell>
          <cell r="AR97" t="str">
            <v>Activa</v>
          </cell>
          <cell r="AS97"/>
          <cell r="AT97"/>
          <cell r="AU97" t="str">
            <v>JOSE JAVIER FRANCO ORJUELA</v>
          </cell>
          <cell r="AV97" t="str">
            <v>VEINTITRÉS MILLONES CUATROCIENTOS TREINTA Y DOS MIL PESOS MCTE.</v>
          </cell>
          <cell r="AW97" t="str">
            <v>VEINTITRÉS MILLONES CUATROCIENTOS TREINTA Y DOS MIL PESOS MCTE.</v>
          </cell>
          <cell r="AX97" t="str">
            <v>VEINTITRÉS MILLONES CUATROCIENTOS TREINTA Y DOS MIL PESOS MCTE.</v>
          </cell>
          <cell r="AY97">
            <v>234320</v>
          </cell>
          <cell r="AZ97">
            <v>23197680</v>
          </cell>
          <cell r="BA97" t="str">
            <v>VEINTITRÉS MILLONES CIENTO NOVENTA Y SIETE MIL SEISCIENTOS OCHENTA PESOS MCTE.</v>
          </cell>
          <cell r="BB97" t="str">
            <v>DOSCIENTOS TREINTA Y CUATRO MIL TRESCIENTOS VEINTE PESOS MCTE.</v>
          </cell>
          <cell r="BC97" t="str">
            <v>SEISCIENTOS TREINTA Y CINCO MIL QUINIENTOS OCHENTA Y SIETE PESOS MCTE.</v>
          </cell>
          <cell r="BD97" t="str">
            <v>cuarenta y ocho</v>
          </cell>
          <cell r="BE97" t="str">
            <v xml:space="preserve"> cuotas mensuales</v>
          </cell>
          <cell r="BF97" t="str">
            <v>cuarenta y ocho (48) cuotas mensuales y sucesivas</v>
          </cell>
          <cell r="BG97" t="str">
            <v>HOGAR</v>
          </cell>
          <cell r="BH97" t="str">
            <v xml:space="preserve"> al mes siguiente del desembolso </v>
          </cell>
          <cell r="BI97" t="str">
            <v>mensual</v>
          </cell>
          <cell r="BJ97" t="str">
            <v xml:space="preserve">al mes siguiente del desembolso </v>
          </cell>
          <cell r="BK97" t="str">
            <v/>
          </cell>
          <cell r="BL97" t="str">
            <v/>
          </cell>
          <cell r="BM97" t="str">
            <v/>
          </cell>
          <cell r="BN97" t="str">
            <v/>
          </cell>
          <cell r="BO97" t="str">
            <v/>
          </cell>
          <cell r="BP97" t="str">
            <v/>
          </cell>
          <cell r="BQ97"/>
          <cell r="BR97"/>
          <cell r="BS97"/>
          <cell r="BU97"/>
          <cell r="BV97"/>
          <cell r="BW97"/>
          <cell r="BX97"/>
          <cell r="BY97"/>
          <cell r="BZ97"/>
          <cell r="CA97"/>
          <cell r="CB97"/>
          <cell r="CC97"/>
        </row>
        <row r="98">
          <cell r="C98">
            <v>18938</v>
          </cell>
          <cell r="D98" t="str">
            <v>Entregado para Giro</v>
          </cell>
          <cell r="E98" t="str">
            <v>RECREACIÓN</v>
          </cell>
          <cell r="F98"/>
          <cell r="G98">
            <v>3</v>
          </cell>
          <cell r="H98">
            <v>45029</v>
          </cell>
          <cell r="I98">
            <v>2954899</v>
          </cell>
          <cell r="J98" t="str">
            <v>FRANCO ORJUELA JOSE JAVIER</v>
          </cell>
          <cell r="K98" t="str">
            <v>Profesional Universitario - Grado 01</v>
          </cell>
          <cell r="L98" t="str">
            <v>Bogotá D.C.</v>
          </cell>
          <cell r="M98">
            <v>23432000</v>
          </cell>
          <cell r="N98">
            <v>23432000</v>
          </cell>
          <cell r="O98">
            <v>0</v>
          </cell>
          <cell r="P98">
            <v>45030</v>
          </cell>
          <cell r="Q98" t="str">
            <v>José Bayona Avendaño</v>
          </cell>
          <cell r="R98" t="e">
            <v>#N/A</v>
          </cell>
          <cell r="S98"/>
          <cell r="T98"/>
          <cell r="U98" t="str">
            <v>Señor</v>
          </cell>
          <cell r="V98" t="str">
            <v>JOSE JAVIER FRANCO ORJUELA</v>
          </cell>
          <cell r="W98">
            <v>5553106</v>
          </cell>
          <cell r="X98">
            <v>13.15</v>
          </cell>
          <cell r="Y98">
            <v>1</v>
          </cell>
          <cell r="Z98">
            <v>13.15</v>
          </cell>
          <cell r="AA98">
            <v>0</v>
          </cell>
          <cell r="AB98">
            <v>635587</v>
          </cell>
          <cell r="AC98">
            <v>97</v>
          </cell>
          <cell r="AD98">
            <v>45037</v>
          </cell>
          <cell r="AE98">
            <v>48</v>
          </cell>
          <cell r="AF98"/>
          <cell r="AG98"/>
          <cell r="AH98"/>
          <cell r="AI98"/>
          <cell r="AJ98"/>
          <cell r="AK98" t="str">
            <v>FRANCO ORJUELA JOSE JAVIER</v>
          </cell>
          <cell r="AL98" t="str">
            <v>Cédula No.</v>
          </cell>
          <cell r="AM98">
            <v>2954899</v>
          </cell>
          <cell r="AN98">
            <v>187456</v>
          </cell>
          <cell r="AO98" t="str">
            <v>790265821</v>
          </cell>
          <cell r="AP98" t="str">
            <v>Ahorro</v>
          </cell>
          <cell r="AQ98" t="str">
            <v>BANCO BILBAO VIZCAYA ARGENTARIA COLOMBIA S.A. BBVA</v>
          </cell>
          <cell r="AR98" t="str">
            <v>Activa</v>
          </cell>
          <cell r="AS98"/>
          <cell r="AT98"/>
          <cell r="AU98" t="str">
            <v>JOSE JAVIER FRANCO ORJUELA</v>
          </cell>
          <cell r="AV98" t="str">
            <v>VEINTITRÉS MILLONES CUATROCIENTOS TREINTA Y DOS MIL PESOS MCTE.</v>
          </cell>
          <cell r="AW98" t="str">
            <v>VEINTITRÉS MILLONES CUATROCIENTOS TREINTA Y DOS MIL PESOS MCTE.</v>
          </cell>
          <cell r="AX98" t="str">
            <v>VEINTITRÉS MILLONES CUATROCIENTOS TREINTA Y DOS MIL PESOS MCTE.</v>
          </cell>
          <cell r="AY98">
            <v>234320</v>
          </cell>
          <cell r="AZ98">
            <v>23197680</v>
          </cell>
          <cell r="BA98" t="str">
            <v>VEINTITRÉS MILLONES CIENTO NOVENTA Y SIETE MIL SEISCIENTOS OCHENTA PESOS MCTE.</v>
          </cell>
          <cell r="BB98" t="str">
            <v>DOSCIENTOS TREINTA Y CUATRO MIL TRESCIENTOS VEINTE PESOS MCTE.</v>
          </cell>
          <cell r="BC98" t="str">
            <v>SEISCIENTOS TREINTA Y CINCO MIL QUINIENTOS OCHENTA Y SIETE PESOS MCTE.</v>
          </cell>
          <cell r="BD98" t="str">
            <v>cuarenta y ocho</v>
          </cell>
          <cell r="BE98" t="str">
            <v xml:space="preserve"> cuotas mensuales</v>
          </cell>
          <cell r="BF98" t="str">
            <v>cuarenta y ocho (48) cuotas mensuales y sucesivas</v>
          </cell>
          <cell r="BG98" t="str">
            <v>RECREACIÓN</v>
          </cell>
          <cell r="BH98" t="str">
            <v xml:space="preserve"> al mes siguiente del desembolso </v>
          </cell>
          <cell r="BI98" t="str">
            <v>mensual</v>
          </cell>
          <cell r="BJ98" t="str">
            <v xml:space="preserve">al mes siguiente del desembolso </v>
          </cell>
          <cell r="BK98" t="str">
            <v/>
          </cell>
          <cell r="BL98" t="str">
            <v>a. Pagaré y libranza debidamente diligenciado según el caso.</v>
          </cell>
          <cell r="BM98" t="str">
            <v>b. Constitución de la póliza de seguro correspondiente, que se soportara con el aporte de la consignación del valor correspondiente.</v>
          </cell>
          <cell r="BN98" t="str">
            <v>c. Certificación bancaria del número y tipo de cuenta del establecimiento beneficiario del giro.</v>
          </cell>
          <cell r="BO98">
            <v>0</v>
          </cell>
          <cell r="BP98" t="str">
            <v/>
          </cell>
          <cell r="BQ98"/>
          <cell r="BR98"/>
          <cell r="BS98"/>
          <cell r="BU98"/>
          <cell r="BV98"/>
          <cell r="BW98"/>
          <cell r="BX98"/>
          <cell r="BY98"/>
          <cell r="BZ98"/>
          <cell r="CA98"/>
          <cell r="CB98"/>
          <cell r="CC98"/>
        </row>
        <row r="99">
          <cell r="C99">
            <v>18939</v>
          </cell>
          <cell r="D99" t="str">
            <v>Entregado para Giro</v>
          </cell>
          <cell r="E99" t="str">
            <v>RECREACIÓN</v>
          </cell>
          <cell r="F99"/>
          <cell r="G99">
            <v>3</v>
          </cell>
          <cell r="H99">
            <v>45029</v>
          </cell>
          <cell r="I99">
            <v>79544818</v>
          </cell>
          <cell r="J99" t="str">
            <v>MEDINA MEJIA WILSON JAVIER</v>
          </cell>
          <cell r="K99" t="str">
            <v>Profesional Universitario - Grado 01</v>
          </cell>
          <cell r="L99" t="str">
            <v>Bogotá D.C.</v>
          </cell>
          <cell r="M99">
            <v>18500000</v>
          </cell>
          <cell r="N99">
            <v>18500000</v>
          </cell>
          <cell r="O99">
            <v>0</v>
          </cell>
          <cell r="P99">
            <v>45030</v>
          </cell>
          <cell r="Q99" t="str">
            <v>José Bayona Avendaño</v>
          </cell>
          <cell r="R99" t="e">
            <v>#N/A</v>
          </cell>
          <cell r="S99"/>
          <cell r="T99"/>
          <cell r="U99" t="str">
            <v>Señor</v>
          </cell>
          <cell r="V99" t="str">
            <v>WILSON JAVIER MEDINA MEJIA</v>
          </cell>
          <cell r="W99">
            <v>5553106</v>
          </cell>
          <cell r="X99">
            <v>13.15</v>
          </cell>
          <cell r="Y99">
            <v>1</v>
          </cell>
          <cell r="Z99">
            <v>13.15</v>
          </cell>
          <cell r="AA99">
            <v>0</v>
          </cell>
          <cell r="AB99">
            <v>501808</v>
          </cell>
          <cell r="AC99">
            <v>98</v>
          </cell>
          <cell r="AD99">
            <v>45037</v>
          </cell>
          <cell r="AE99">
            <v>48</v>
          </cell>
          <cell r="AF99"/>
          <cell r="AG99"/>
          <cell r="AH99"/>
          <cell r="AI99"/>
          <cell r="AJ99"/>
          <cell r="AK99" t="str">
            <v>MEDINA MEJIA WILSON JAVIER</v>
          </cell>
          <cell r="AL99" t="str">
            <v>Cédula No.</v>
          </cell>
          <cell r="AM99">
            <v>79544818</v>
          </cell>
          <cell r="AN99">
            <v>148000</v>
          </cell>
          <cell r="AO99" t="str">
            <v>137219663</v>
          </cell>
          <cell r="AP99" t="str">
            <v>Ahorro</v>
          </cell>
          <cell r="AQ99" t="str">
            <v>BANCO BILBAO VIZCAYA ARGENTARIA COLOMBIA S.A. BBVA</v>
          </cell>
          <cell r="AR99" t="str">
            <v>Activa</v>
          </cell>
          <cell r="AS99"/>
          <cell r="AT99"/>
          <cell r="AU99" t="str">
            <v>WILSON JAVIER MEDINA MEJIA</v>
          </cell>
          <cell r="AV99" t="str">
            <v>DIECIOCHO MILLONES QUINIENTOS MIL PESOS MCTE.</v>
          </cell>
          <cell r="AW99" t="str">
            <v>DIECIOCHO MILLONES QUINIENTOS MIL PESOS MCTE.</v>
          </cell>
          <cell r="AX99" t="str">
            <v>DIECIOCHO MILLONES QUINIENTOS MIL PESOS MCTE.</v>
          </cell>
          <cell r="AY99">
            <v>185000</v>
          </cell>
          <cell r="AZ99">
            <v>18315000</v>
          </cell>
          <cell r="BA99" t="str">
            <v>DIECIOCHO MILLONES TRESCIENTOS QUINCE MIL PESOS MCTE.</v>
          </cell>
          <cell r="BB99" t="str">
            <v>CIENTO OCHENTA Y CINCO MIL PESOS MCTE.</v>
          </cell>
          <cell r="BC99" t="str">
            <v>QUINIENTOS UN MIL OCHOCIENTOS OCHO PESOS MCTE.</v>
          </cell>
          <cell r="BD99" t="str">
            <v>cuarenta y ocho</v>
          </cell>
          <cell r="BE99" t="str">
            <v xml:space="preserve"> cuotas mensuales</v>
          </cell>
          <cell r="BF99" t="str">
            <v>cuarenta y ocho (48) cuotas mensuales y sucesivas</v>
          </cell>
          <cell r="BG99" t="str">
            <v>RECREACIÓN</v>
          </cell>
          <cell r="BH99" t="str">
            <v xml:space="preserve"> al mes siguiente del desembolso </v>
          </cell>
          <cell r="BI99" t="str">
            <v>mensual</v>
          </cell>
          <cell r="BJ99" t="str">
            <v xml:space="preserve">al mes siguiente del desembolso </v>
          </cell>
          <cell r="BK99" t="str">
            <v/>
          </cell>
          <cell r="BL99" t="str">
            <v>a. Pagaré y libranza debidamente diligenciado según el caso.</v>
          </cell>
          <cell r="BM99" t="str">
            <v>b. Constitución de la póliza de seguro correspondiente, que se soportara con el aporte de la consignación del valor correspondiente.</v>
          </cell>
          <cell r="BN99" t="str">
            <v>c. Certificación bancaria del número y tipo de cuenta del establecimiento beneficiario del giro.</v>
          </cell>
          <cell r="BO99">
            <v>0</v>
          </cell>
          <cell r="BP99" t="str">
            <v/>
          </cell>
          <cell r="BQ99"/>
          <cell r="BR99"/>
          <cell r="BS99"/>
          <cell r="BU99"/>
          <cell r="BV99"/>
          <cell r="BW99"/>
          <cell r="BX99"/>
          <cell r="BY99"/>
          <cell r="BZ99"/>
          <cell r="CA99"/>
          <cell r="CB99"/>
          <cell r="CC99"/>
        </row>
        <row r="100">
          <cell r="C100">
            <v>18940</v>
          </cell>
          <cell r="D100" t="str">
            <v>Entregado para Giro</v>
          </cell>
          <cell r="E100" t="str">
            <v>RECREACIÓN</v>
          </cell>
          <cell r="F100"/>
          <cell r="G100">
            <v>3</v>
          </cell>
          <cell r="H100">
            <v>45029</v>
          </cell>
          <cell r="I100">
            <v>72296779</v>
          </cell>
          <cell r="J100" t="str">
            <v>CARRILLO SALGADO MIGUEL ENRIQUE</v>
          </cell>
          <cell r="K100" t="str">
            <v>Profesional Universitario - Grado 01</v>
          </cell>
          <cell r="L100" t="str">
            <v>San Andres - San Andres</v>
          </cell>
          <cell r="M100">
            <v>13000000</v>
          </cell>
          <cell r="N100">
            <v>13000000</v>
          </cell>
          <cell r="O100">
            <v>0</v>
          </cell>
          <cell r="P100">
            <v>45030</v>
          </cell>
          <cell r="Q100" t="str">
            <v>José Bayona Avendaño</v>
          </cell>
          <cell r="R100" t="e">
            <v>#N/A</v>
          </cell>
          <cell r="S100"/>
          <cell r="T100"/>
          <cell r="U100" t="str">
            <v>Señor</v>
          </cell>
          <cell r="V100" t="str">
            <v>MIGUEL ENRIQUE CARRILLO SALGADO</v>
          </cell>
          <cell r="W100">
            <v>5553106</v>
          </cell>
          <cell r="X100">
            <v>13.15</v>
          </cell>
          <cell r="Y100">
            <v>1</v>
          </cell>
          <cell r="Z100">
            <v>13.15</v>
          </cell>
          <cell r="AA100">
            <v>0</v>
          </cell>
          <cell r="AB100">
            <v>352622</v>
          </cell>
          <cell r="AC100">
            <v>99</v>
          </cell>
          <cell r="AD100">
            <v>45040</v>
          </cell>
          <cell r="AE100">
            <v>48</v>
          </cell>
          <cell r="AF100"/>
          <cell r="AG100"/>
          <cell r="AH100"/>
          <cell r="AI100"/>
          <cell r="AJ100"/>
          <cell r="AK100" t="str">
            <v>CARRILLO SALGADO MIGUEL ENRIQUE</v>
          </cell>
          <cell r="AL100" t="str">
            <v>Cédula No.</v>
          </cell>
          <cell r="AM100">
            <v>72296779</v>
          </cell>
          <cell r="AN100">
            <v>104000</v>
          </cell>
          <cell r="AO100" t="str">
            <v>029700029258</v>
          </cell>
          <cell r="AP100" t="str">
            <v>Ahorro</v>
          </cell>
          <cell r="AQ100" t="str">
            <v>BANCO DAVIVIENDA S.A.</v>
          </cell>
          <cell r="AR100" t="str">
            <v>Activa</v>
          </cell>
          <cell r="AS100"/>
          <cell r="AT100"/>
          <cell r="AU100" t="str">
            <v>MIGUEL ENRIQUE CARRILLO SALGADO</v>
          </cell>
          <cell r="AV100" t="str">
            <v>TRECE MILLONES DE PESOS MCTE.</v>
          </cell>
          <cell r="AW100" t="str">
            <v>TRECE MILLONES DE PESOS MCTE.</v>
          </cell>
          <cell r="AX100" t="str">
            <v>TRECE MILLONES DE PESOS MCTE.</v>
          </cell>
          <cell r="AY100">
            <v>130000</v>
          </cell>
          <cell r="AZ100">
            <v>12870000</v>
          </cell>
          <cell r="BA100" t="str">
            <v>DOCE MILLONES OCHOCIENTOS SETENTA MIL PESOS MCTE.</v>
          </cell>
          <cell r="BB100" t="str">
            <v>CIENTO TREINTA MIL PESOS MCTE.</v>
          </cell>
          <cell r="BC100" t="str">
            <v>TRESCIENTOS CINCUENTA Y DOS MIL SEISCIENTOS VEINTIDÓS PESOS MCTE.</v>
          </cell>
          <cell r="BD100" t="str">
            <v>cuarenta y ocho</v>
          </cell>
          <cell r="BE100" t="str">
            <v xml:space="preserve"> cuotas mensuales</v>
          </cell>
          <cell r="BF100" t="str">
            <v>cuarenta y ocho (48) cuotas mensuales y sucesivas</v>
          </cell>
          <cell r="BG100" t="str">
            <v>RECREACIÓN</v>
          </cell>
          <cell r="BH100" t="str">
            <v xml:space="preserve"> al mes siguiente del desembolso </v>
          </cell>
          <cell r="BI100" t="str">
            <v>mensual</v>
          </cell>
          <cell r="BJ100" t="str">
            <v xml:space="preserve">al mes siguiente del desembolso </v>
          </cell>
          <cell r="BK100" t="str">
            <v/>
          </cell>
          <cell r="BL100" t="str">
            <v>a. Pagaré y libranza debidamente diligenciado según el caso.</v>
          </cell>
          <cell r="BM100" t="str">
            <v>b. Constitución de la póliza de seguro correspondiente, que se soportara con el aporte de la consignación del valor correspondiente.</v>
          </cell>
          <cell r="BN100" t="str">
            <v>c. Certificación bancaria del número y tipo de cuenta del establecimiento beneficiario del giro.</v>
          </cell>
          <cell r="BO100">
            <v>0</v>
          </cell>
          <cell r="BP100" t="str">
            <v/>
          </cell>
          <cell r="BQ100"/>
          <cell r="BR100"/>
          <cell r="BS100"/>
          <cell r="BU100"/>
          <cell r="BV100"/>
          <cell r="BW100"/>
          <cell r="BX100"/>
          <cell r="BY100"/>
          <cell r="BZ100"/>
          <cell r="CA100"/>
          <cell r="CB100"/>
          <cell r="CC100"/>
        </row>
        <row r="101">
          <cell r="C101">
            <v>18945</v>
          </cell>
          <cell r="D101" t="str">
            <v>Entregado para Giro</v>
          </cell>
          <cell r="E101" t="str">
            <v>HOGAR</v>
          </cell>
          <cell r="F101"/>
          <cell r="G101">
            <v>3</v>
          </cell>
          <cell r="H101">
            <v>45029</v>
          </cell>
          <cell r="I101">
            <v>41060792</v>
          </cell>
          <cell r="J101" t="str">
            <v>PUENTES DIAZ BETSY RUTH</v>
          </cell>
          <cell r="K101" t="str">
            <v>Profesional Universitario - Grado 01</v>
          </cell>
          <cell r="L101" t="str">
            <v>Bogotá D.C.</v>
          </cell>
          <cell r="M101">
            <v>23432000</v>
          </cell>
          <cell r="N101">
            <v>23432000</v>
          </cell>
          <cell r="O101">
            <v>0</v>
          </cell>
          <cell r="P101">
            <v>45030</v>
          </cell>
          <cell r="Q101" t="str">
            <v>José Bayona Avendaño</v>
          </cell>
          <cell r="R101" t="e">
            <v>#N/A</v>
          </cell>
          <cell r="S101"/>
          <cell r="T101"/>
          <cell r="U101" t="str">
            <v>Señora</v>
          </cell>
          <cell r="V101" t="str">
            <v>BETSY RUTH PUENTES DIAZ</v>
          </cell>
          <cell r="W101">
            <v>5553106</v>
          </cell>
          <cell r="X101">
            <v>13.15</v>
          </cell>
          <cell r="Y101">
            <v>1</v>
          </cell>
          <cell r="Z101">
            <v>13.15</v>
          </cell>
          <cell r="AA101">
            <v>0</v>
          </cell>
          <cell r="AB101">
            <v>635587</v>
          </cell>
          <cell r="AC101">
            <v>100</v>
          </cell>
          <cell r="AD101">
            <v>45040</v>
          </cell>
          <cell r="AE101">
            <v>48</v>
          </cell>
          <cell r="AF101"/>
          <cell r="AG101"/>
          <cell r="AH101"/>
          <cell r="AI101"/>
          <cell r="AJ101"/>
          <cell r="AK101" t="str">
            <v>PUENTES DIAZ BETSY RUTH</v>
          </cell>
          <cell r="AL101" t="str">
            <v>Cédula No.</v>
          </cell>
          <cell r="AM101">
            <v>41060792</v>
          </cell>
          <cell r="AN101">
            <v>187456</v>
          </cell>
          <cell r="AO101" t="str">
            <v>036141471</v>
          </cell>
          <cell r="AP101" t="str">
            <v>Ahorro</v>
          </cell>
          <cell r="AQ101" t="str">
            <v>BANCO BILBAO VIZCAYA ARGENTARIA COLOMBIA S.A. BBVA</v>
          </cell>
          <cell r="AR101" t="str">
            <v>Activa</v>
          </cell>
          <cell r="AS101"/>
          <cell r="AT101"/>
          <cell r="AU101" t="str">
            <v>BETSY RUTH PUENTES DIAZ</v>
          </cell>
          <cell r="AV101" t="str">
            <v>VEINTITRÉS MILLONES CUATROCIENTOS TREINTA Y DOS MIL PESOS MCTE.</v>
          </cell>
          <cell r="AW101" t="str">
            <v>VEINTITRÉS MILLONES CUATROCIENTOS TREINTA Y DOS MIL PESOS MCTE.</v>
          </cell>
          <cell r="AX101" t="str">
            <v>VEINTITRÉS MILLONES CUATROCIENTOS TREINTA Y DOS MIL PESOS MCTE.</v>
          </cell>
          <cell r="AY101">
            <v>234320</v>
          </cell>
          <cell r="AZ101">
            <v>23197680</v>
          </cell>
          <cell r="BA101" t="str">
            <v>VEINTITRÉS MILLONES CIENTO NOVENTA Y SIETE MIL SEISCIENTOS OCHENTA PESOS MCTE.</v>
          </cell>
          <cell r="BB101" t="str">
            <v>DOSCIENTOS TREINTA Y CUATRO MIL TRESCIENTOS VEINTE PESOS MCTE.</v>
          </cell>
          <cell r="BC101" t="str">
            <v>SEISCIENTOS TREINTA Y CINCO MIL QUINIENTOS OCHENTA Y SIETE PESOS MCTE.</v>
          </cell>
          <cell r="BD101" t="str">
            <v>cuarenta y ocho</v>
          </cell>
          <cell r="BE101" t="str">
            <v xml:space="preserve"> cuotas mensuales</v>
          </cell>
          <cell r="BF101" t="str">
            <v>cuarenta y ocho (48) cuotas mensuales y sucesivas</v>
          </cell>
          <cell r="BG101" t="str">
            <v>HOGAR</v>
          </cell>
          <cell r="BH101" t="str">
            <v xml:space="preserve"> al mes siguiente del desembolso </v>
          </cell>
          <cell r="BI101" t="str">
            <v>mensual</v>
          </cell>
          <cell r="BJ101" t="str">
            <v xml:space="preserve">al mes siguiente del desembolso </v>
          </cell>
          <cell r="BK101" t="str">
            <v/>
          </cell>
          <cell r="BL101" t="str">
            <v/>
          </cell>
          <cell r="BM101" t="str">
            <v/>
          </cell>
          <cell r="BN101" t="str">
            <v/>
          </cell>
          <cell r="BO101" t="str">
            <v/>
          </cell>
          <cell r="BP101" t="str">
            <v/>
          </cell>
          <cell r="BQ101"/>
          <cell r="BR101"/>
          <cell r="BS101"/>
          <cell r="BU101"/>
          <cell r="BV101"/>
          <cell r="BW101"/>
          <cell r="BX101"/>
          <cell r="BY101"/>
          <cell r="BZ101"/>
          <cell r="CA101"/>
          <cell r="CB101"/>
          <cell r="CC101"/>
        </row>
        <row r="102">
          <cell r="C102">
            <v>18946</v>
          </cell>
          <cell r="D102" t="str">
            <v>Entregado para Giro</v>
          </cell>
          <cell r="E102" t="str">
            <v>RECREACIÓN</v>
          </cell>
          <cell r="F102"/>
          <cell r="G102">
            <v>3</v>
          </cell>
          <cell r="H102">
            <v>45029</v>
          </cell>
          <cell r="I102">
            <v>40985451</v>
          </cell>
          <cell r="J102" t="str">
            <v>ARCHBOLD ARCHBOLD MARGARITA</v>
          </cell>
          <cell r="K102" t="str">
            <v>Auxiliar Administrativo - Grado 03</v>
          </cell>
          <cell r="L102" t="str">
            <v>Bogotá D.C.</v>
          </cell>
          <cell r="M102">
            <v>13630428</v>
          </cell>
          <cell r="N102">
            <v>13630428</v>
          </cell>
          <cell r="O102">
            <v>0</v>
          </cell>
          <cell r="P102">
            <v>45030</v>
          </cell>
          <cell r="Q102" t="str">
            <v>José Bayona Avendaño</v>
          </cell>
          <cell r="R102" t="e">
            <v>#N/A</v>
          </cell>
          <cell r="S102"/>
          <cell r="T102"/>
          <cell r="U102" t="str">
            <v>Señora</v>
          </cell>
          <cell r="V102" t="str">
            <v>MARGARITA ARCHBOLD ARCHBOLD</v>
          </cell>
          <cell r="W102">
            <v>3357271</v>
          </cell>
          <cell r="X102">
            <v>12.9</v>
          </cell>
          <cell r="Y102">
            <v>1</v>
          </cell>
          <cell r="Z102">
            <v>12.9</v>
          </cell>
          <cell r="AA102">
            <v>0</v>
          </cell>
          <cell r="AB102">
            <v>377993</v>
          </cell>
          <cell r="AC102">
            <v>101</v>
          </cell>
          <cell r="AD102">
            <v>45040</v>
          </cell>
          <cell r="AE102">
            <v>48</v>
          </cell>
          <cell r="AF102"/>
          <cell r="AG102"/>
          <cell r="AH102"/>
          <cell r="AI102"/>
          <cell r="AJ102"/>
          <cell r="AK102" t="str">
            <v>ARCHBOLD ARCHBOLD MARGARITA</v>
          </cell>
          <cell r="AL102" t="str">
            <v>Cédula No.</v>
          </cell>
          <cell r="AM102">
            <v>40985451</v>
          </cell>
          <cell r="AN102">
            <v>109043</v>
          </cell>
          <cell r="AO102" t="str">
            <v>53017072567</v>
          </cell>
          <cell r="AP102" t="str">
            <v>Ahorro</v>
          </cell>
          <cell r="AQ102" t="str">
            <v>BANCOLOMBIA S.A.</v>
          </cell>
          <cell r="AR102" t="str">
            <v>Activa</v>
          </cell>
          <cell r="AS102"/>
          <cell r="AT102"/>
          <cell r="AU102" t="str">
            <v>MARGARITA ARCHBOLD ARCHBOLD</v>
          </cell>
          <cell r="AV102" t="str">
            <v>TRECE MILLONES SEISCIENTOS TREINTA MIL CUATROCIENTOS VEINTIOCHO PESOS MCTE.</v>
          </cell>
          <cell r="AW102" t="str">
            <v>TRECE MILLONES SEISCIENTOS TREINTA MIL CUATROCIENTOS VEINTIOCHO PESOS MCTE.</v>
          </cell>
          <cell r="AX102" t="str">
            <v>TRECE MILLONES SEISCIENTOS TREINTA MIL CUATROCIENTOS VEINTIOCHO PESOS MCTE.</v>
          </cell>
          <cell r="AY102">
            <v>136304</v>
          </cell>
          <cell r="AZ102">
            <v>13494124</v>
          </cell>
          <cell r="BA102" t="str">
            <v>TRECE MILLONES CUATROCIENTOS NOVENTA Y CUATRO MIL CIENTO VEINTICUATRO PESOS MCTE.</v>
          </cell>
          <cell r="BB102" t="str">
            <v>CIENTO TREINTA Y SEIS MIL TRESCIENTOS CUATRO PESOS MCTE.</v>
          </cell>
          <cell r="BC102" t="str">
            <v>TRESCIENTOS SETENTA Y SIETE MIL NOVECIENTOS NOVENTA Y TRES PESOS MCTE.</v>
          </cell>
          <cell r="BD102" t="str">
            <v>cuarenta y ocho</v>
          </cell>
          <cell r="BE102" t="str">
            <v xml:space="preserve"> cuotas mensuales</v>
          </cell>
          <cell r="BF102" t="str">
            <v>cuarenta y ocho (48) cuotas mensuales y sucesivas</v>
          </cell>
          <cell r="BG102" t="str">
            <v>RECREACIÓN</v>
          </cell>
          <cell r="BH102" t="str">
            <v xml:space="preserve"> al mes siguiente del desembolso </v>
          </cell>
          <cell r="BI102" t="str">
            <v>mensual</v>
          </cell>
          <cell r="BJ102" t="str">
            <v xml:space="preserve">al mes siguiente del desembolso </v>
          </cell>
          <cell r="BK102" t="str">
            <v/>
          </cell>
          <cell r="BL102" t="str">
            <v>a. Pagaré y libranza debidamente diligenciado según el caso.</v>
          </cell>
          <cell r="BM102" t="str">
            <v>b. Constitución de la póliza de seguro correspondiente, que se soportara con el aporte de la consignación del valor correspondiente.</v>
          </cell>
          <cell r="BN102" t="str">
            <v>c. Certificación bancaria del número y tipo de cuenta del establecimiento beneficiario del giro.</v>
          </cell>
          <cell r="BO102">
            <v>0</v>
          </cell>
          <cell r="BP102" t="str">
            <v/>
          </cell>
          <cell r="BQ102"/>
          <cell r="BR102"/>
          <cell r="BS102"/>
          <cell r="BU102"/>
          <cell r="BV102"/>
          <cell r="BW102"/>
          <cell r="BX102"/>
          <cell r="BY102"/>
          <cell r="BZ102"/>
          <cell r="CA102"/>
          <cell r="CB102"/>
          <cell r="CC102"/>
        </row>
        <row r="103">
          <cell r="C103">
            <v>18948</v>
          </cell>
          <cell r="D103" t="str">
            <v>Entregado para Giro</v>
          </cell>
          <cell r="E103" t="str">
            <v>RECREACIÓN</v>
          </cell>
          <cell r="F103"/>
          <cell r="G103">
            <v>3</v>
          </cell>
          <cell r="H103">
            <v>45029</v>
          </cell>
          <cell r="I103">
            <v>79058610</v>
          </cell>
          <cell r="J103" t="str">
            <v>VELEZ SARMIENTO LUIS ENRIQUE</v>
          </cell>
          <cell r="K103" t="str">
            <v>Auxiliar Operativo - Grado 02</v>
          </cell>
          <cell r="L103" t="str">
            <v>Bogotá D.C.</v>
          </cell>
          <cell r="M103">
            <v>17168000</v>
          </cell>
          <cell r="N103">
            <v>17168000</v>
          </cell>
          <cell r="O103">
            <v>0</v>
          </cell>
          <cell r="P103">
            <v>45030</v>
          </cell>
          <cell r="Q103" t="str">
            <v>José Bayona Avendaño</v>
          </cell>
          <cell r="R103" t="e">
            <v>#N/A</v>
          </cell>
          <cell r="S103"/>
          <cell r="T103"/>
          <cell r="U103" t="str">
            <v>Señor</v>
          </cell>
          <cell r="V103" t="str">
            <v>LUIS ENRIQUE VELEZ SARMIENTO</v>
          </cell>
          <cell r="W103">
            <v>2542001</v>
          </cell>
          <cell r="X103">
            <v>12.64</v>
          </cell>
          <cell r="Y103">
            <v>1</v>
          </cell>
          <cell r="Z103">
            <v>12.64</v>
          </cell>
          <cell r="AA103">
            <v>0</v>
          </cell>
          <cell r="AB103">
            <v>461377</v>
          </cell>
          <cell r="AC103">
            <v>102</v>
          </cell>
          <cell r="AD103">
            <v>45037</v>
          </cell>
          <cell r="AE103">
            <v>48</v>
          </cell>
          <cell r="AF103"/>
          <cell r="AG103"/>
          <cell r="AH103"/>
          <cell r="AI103"/>
          <cell r="AJ103"/>
          <cell r="AK103" t="str">
            <v>VELEZ SARMIENTO LUIS ENRIQUE</v>
          </cell>
          <cell r="AL103" t="str">
            <v>Cédula No.</v>
          </cell>
          <cell r="AM103">
            <v>79058610</v>
          </cell>
          <cell r="AN103">
            <v>137344</v>
          </cell>
          <cell r="AO103" t="str">
            <v>137310819</v>
          </cell>
          <cell r="AP103" t="str">
            <v>Ahorro</v>
          </cell>
          <cell r="AQ103" t="str">
            <v>BANCO BILBAO VIZCAYA ARGENTARIA COLOMBIA S.A. BBVA</v>
          </cell>
          <cell r="AR103" t="str">
            <v>Activa</v>
          </cell>
          <cell r="AS103"/>
          <cell r="AT103"/>
          <cell r="AU103" t="str">
            <v>LUIS ENRIQUE VELEZ SARMIENTO</v>
          </cell>
          <cell r="AV103" t="str">
            <v>DIECISIETE MILLONES CIENTO SESENTA Y OCHO MIL PESOS MCTE.</v>
          </cell>
          <cell r="AW103" t="str">
            <v>DIECISIETE MILLONES CIENTO SESENTA Y OCHO MIL PESOS MCTE.</v>
          </cell>
          <cell r="AX103" t="str">
            <v>DIECISIETE MILLONES CIENTO SESENTA Y OCHO MIL PESOS MCTE.</v>
          </cell>
          <cell r="AY103">
            <v>171680</v>
          </cell>
          <cell r="AZ103">
            <v>16996320</v>
          </cell>
          <cell r="BA103" t="str">
            <v>DIECISÉIS MILLONES NOVECIENTOS NOVENTA Y SEIS MIL TRESCIENTOS VEINTE PESOS MCTE.</v>
          </cell>
          <cell r="BB103" t="str">
            <v>CIENTO SETENTA Y UN MIL SEISCIENTOS OCHENTA PESOS MCTE.</v>
          </cell>
          <cell r="BC103" t="str">
            <v>CUATROCIENTOS SESENTA Y UN MIL TRESCIENTOS SETENTA Y SIETE PESOS MCTE.</v>
          </cell>
          <cell r="BD103" t="str">
            <v>cuarenta y ocho</v>
          </cell>
          <cell r="BE103" t="str">
            <v xml:space="preserve"> cuotas mensuales</v>
          </cell>
          <cell r="BF103" t="str">
            <v>cuarenta y ocho (48) cuotas mensuales y sucesivas</v>
          </cell>
          <cell r="BG103" t="str">
            <v>RECREACIÓN</v>
          </cell>
          <cell r="BH103" t="str">
            <v xml:space="preserve"> al mes siguiente del desembolso </v>
          </cell>
          <cell r="BI103" t="str">
            <v>mensual</v>
          </cell>
          <cell r="BJ103" t="str">
            <v xml:space="preserve">al mes siguiente del desembolso </v>
          </cell>
          <cell r="BK103" t="str">
            <v/>
          </cell>
          <cell r="BL103" t="str">
            <v>a. Pagaré y libranza debidamente diligenciado según el caso.</v>
          </cell>
          <cell r="BM103" t="str">
            <v>b. Constitución de la póliza de seguro correspondiente, que se soportara con el aporte de la consignación del valor correspondiente.</v>
          </cell>
          <cell r="BN103" t="str">
            <v>c. Certificación bancaria del número y tipo de cuenta del establecimiento beneficiario del giro.</v>
          </cell>
          <cell r="BO103">
            <v>0</v>
          </cell>
          <cell r="BP103" t="str">
            <v/>
          </cell>
          <cell r="BQ103"/>
          <cell r="BR103"/>
          <cell r="BS103"/>
          <cell r="BU103"/>
          <cell r="BV103"/>
          <cell r="BW103"/>
          <cell r="BX103"/>
          <cell r="BY103"/>
          <cell r="BZ103"/>
          <cell r="CA103"/>
          <cell r="CB103"/>
          <cell r="CC103"/>
        </row>
        <row r="104">
          <cell r="C104">
            <v>18949</v>
          </cell>
          <cell r="D104" t="str">
            <v>Entregado para Giro</v>
          </cell>
          <cell r="E104" t="str">
            <v>HOGAR</v>
          </cell>
          <cell r="F104"/>
          <cell r="G104">
            <v>3</v>
          </cell>
          <cell r="H104">
            <v>45029</v>
          </cell>
          <cell r="I104">
            <v>52515402</v>
          </cell>
          <cell r="J104" t="str">
            <v>ZORRO BLANCO ANDREA</v>
          </cell>
          <cell r="K104" t="str">
            <v>Profesional Universitario - Grado 02</v>
          </cell>
          <cell r="L104" t="str">
            <v>Bogotá D.C.</v>
          </cell>
          <cell r="M104">
            <v>8158800</v>
          </cell>
          <cell r="N104">
            <v>8158800</v>
          </cell>
          <cell r="O104">
            <v>0</v>
          </cell>
          <cell r="P104">
            <v>45030</v>
          </cell>
          <cell r="Q104" t="str">
            <v>José Bayona Avendaño</v>
          </cell>
          <cell r="R104" t="e">
            <v>#N/A</v>
          </cell>
          <cell r="S104"/>
          <cell r="T104"/>
          <cell r="U104" t="str">
            <v>Señora</v>
          </cell>
          <cell r="V104" t="str">
            <v>ANDREA ZORRO BLANCO</v>
          </cell>
          <cell r="W104">
            <v>6597926</v>
          </cell>
          <cell r="X104">
            <v>13.15</v>
          </cell>
          <cell r="Y104">
            <v>1</v>
          </cell>
          <cell r="Z104">
            <v>13.15</v>
          </cell>
          <cell r="AA104">
            <v>0</v>
          </cell>
          <cell r="AB104">
            <v>221306</v>
          </cell>
          <cell r="AC104">
            <v>103</v>
          </cell>
          <cell r="AD104">
            <v>45037</v>
          </cell>
          <cell r="AE104">
            <v>48</v>
          </cell>
          <cell r="AF104"/>
          <cell r="AG104"/>
          <cell r="AH104"/>
          <cell r="AI104"/>
          <cell r="AJ104"/>
          <cell r="AK104" t="str">
            <v>ZORRO BLANCO ANDREA</v>
          </cell>
          <cell r="AL104" t="str">
            <v>Cédula No.</v>
          </cell>
          <cell r="AM104">
            <v>52515402</v>
          </cell>
          <cell r="AN104">
            <v>65270</v>
          </cell>
          <cell r="AO104" t="str">
            <v>20596126817</v>
          </cell>
          <cell r="AP104" t="str">
            <v>Ahorro</v>
          </cell>
          <cell r="AQ104" t="str">
            <v>BANCOLOMBIA S.A.</v>
          </cell>
          <cell r="AR104" t="str">
            <v>Activa</v>
          </cell>
          <cell r="AS104"/>
          <cell r="AT104"/>
          <cell r="AU104" t="str">
            <v>ANDREA ZORRO BLANCO</v>
          </cell>
          <cell r="AV104" t="str">
            <v>OCHO MILLONES CIENTO CINCUENTA Y OCHO MIL OCHOCIENTOS PESOS MCTE.</v>
          </cell>
          <cell r="AW104" t="str">
            <v>OCHO MILLONES CIENTO CINCUENTA Y OCHO MIL OCHOCIENTOS PESOS MCTE.</v>
          </cell>
          <cell r="AX104" t="str">
            <v>OCHO MILLONES CIENTO CINCUENTA Y OCHO MIL OCHOCIENTOS PESOS MCTE.</v>
          </cell>
          <cell r="AY104">
            <v>81588</v>
          </cell>
          <cell r="AZ104">
            <v>8077212</v>
          </cell>
          <cell r="BA104" t="str">
            <v>OCHO MILLONES SETENTA Y SIETE MIL DOSCIENTOS DOCE PESOS MCTE.</v>
          </cell>
          <cell r="BB104" t="str">
            <v>OCHENTA Y UN MIL QUINIENTOS OCHENTA Y OCHO PESOS MCTE.</v>
          </cell>
          <cell r="BC104" t="str">
            <v>DOSCIENTOS VEINTIÚN MIL TRESCIENTOS SEIS PESOS MCTE.</v>
          </cell>
          <cell r="BD104" t="str">
            <v>cuarenta y ocho</v>
          </cell>
          <cell r="BE104" t="str">
            <v xml:space="preserve"> cuotas mensuales</v>
          </cell>
          <cell r="BF104" t="str">
            <v>cuarenta y ocho (48) cuotas mensuales y sucesivas</v>
          </cell>
          <cell r="BG104" t="str">
            <v>HOGAR</v>
          </cell>
          <cell r="BH104" t="str">
            <v xml:space="preserve"> al mes siguiente del desembolso </v>
          </cell>
          <cell r="BI104" t="str">
            <v>mensual</v>
          </cell>
          <cell r="BJ104" t="str">
            <v xml:space="preserve">al mes siguiente del desembolso </v>
          </cell>
          <cell r="BK104" t="str">
            <v/>
          </cell>
          <cell r="BL104" t="str">
            <v/>
          </cell>
          <cell r="BM104" t="str">
            <v/>
          </cell>
          <cell r="BN104" t="str">
            <v/>
          </cell>
          <cell r="BO104" t="str">
            <v/>
          </cell>
          <cell r="BP104" t="str">
            <v/>
          </cell>
          <cell r="BQ104"/>
          <cell r="BR104"/>
          <cell r="BS104"/>
          <cell r="BU104"/>
          <cell r="BV104"/>
          <cell r="BW104"/>
          <cell r="BX104"/>
          <cell r="BY104"/>
          <cell r="BZ104"/>
          <cell r="CA104"/>
          <cell r="CB104"/>
          <cell r="CC104"/>
        </row>
        <row r="105">
          <cell r="C105">
            <v>18952</v>
          </cell>
          <cell r="D105" t="str">
            <v>Entregado para Giro</v>
          </cell>
          <cell r="E105" t="str">
            <v>HOGAR</v>
          </cell>
          <cell r="F105"/>
          <cell r="G105">
            <v>3</v>
          </cell>
          <cell r="H105">
            <v>45029</v>
          </cell>
          <cell r="I105">
            <v>52478469</v>
          </cell>
          <cell r="J105" t="str">
            <v>CABRERA GARAVITO DIANA MARCELA</v>
          </cell>
          <cell r="K105" t="str">
            <v>Profesional Universitario - Grado 02</v>
          </cell>
          <cell r="L105" t="str">
            <v>Bogotá D.C.</v>
          </cell>
          <cell r="M105">
            <v>20000000</v>
          </cell>
          <cell r="N105">
            <v>20000000</v>
          </cell>
          <cell r="O105">
            <v>0</v>
          </cell>
          <cell r="P105">
            <v>45030</v>
          </cell>
          <cell r="Q105" t="str">
            <v>José Bayona Avendaño</v>
          </cell>
          <cell r="R105" t="e">
            <v>#N/A</v>
          </cell>
          <cell r="S105"/>
          <cell r="T105"/>
          <cell r="U105" t="str">
            <v>Señora</v>
          </cell>
          <cell r="V105" t="str">
            <v>DIANA MARCELA CABRERA GARAVITO</v>
          </cell>
          <cell r="W105">
            <v>6597926</v>
          </cell>
          <cell r="X105">
            <v>13.15</v>
          </cell>
          <cell r="Y105">
            <v>1</v>
          </cell>
          <cell r="Z105">
            <v>13.15</v>
          </cell>
          <cell r="AA105">
            <v>0</v>
          </cell>
          <cell r="AB105">
            <v>679645</v>
          </cell>
          <cell r="AC105">
            <v>104</v>
          </cell>
          <cell r="AD105">
            <v>45037</v>
          </cell>
          <cell r="AE105">
            <v>36</v>
          </cell>
          <cell r="AF105"/>
          <cell r="AG105"/>
          <cell r="AH105"/>
          <cell r="AI105"/>
          <cell r="AJ105"/>
          <cell r="AK105" t="str">
            <v>CABRERA GARAVITO DIANA MARCELA</v>
          </cell>
          <cell r="AL105" t="str">
            <v>Cédula No.</v>
          </cell>
          <cell r="AM105">
            <v>52478469</v>
          </cell>
          <cell r="AN105">
            <v>120000</v>
          </cell>
          <cell r="AO105" t="str">
            <v>137313839</v>
          </cell>
          <cell r="AP105" t="str">
            <v>Ahorro</v>
          </cell>
          <cell r="AQ105" t="str">
            <v>BANCO BILBAO VIZCAYA ARGENTARIA COLOMBIA S.A. BBVA</v>
          </cell>
          <cell r="AR105" t="str">
            <v>CREAR / Paso cuenta de bbva</v>
          </cell>
          <cell r="AS105"/>
          <cell r="AT105"/>
          <cell r="AU105" t="str">
            <v>DIANA MARCELA CABRERA GARAVITO</v>
          </cell>
          <cell r="AV105" t="str">
            <v>VEINTE MILLONES DE PESOS MCTE.</v>
          </cell>
          <cell r="AW105" t="str">
            <v>VEINTE MILLONES DE PESOS MCTE.</v>
          </cell>
          <cell r="AX105" t="str">
            <v>VEINTE MILLONES DE PESOS MCTE.</v>
          </cell>
          <cell r="AY105">
            <v>200000</v>
          </cell>
          <cell r="AZ105">
            <v>19800000</v>
          </cell>
          <cell r="BA105" t="str">
            <v>DIECINUEVE MILLONES OCHOCIENTOS MIL PESOS MCTE.</v>
          </cell>
          <cell r="BB105" t="str">
            <v>DOSCIENTOS MIL PESOS MCTE.</v>
          </cell>
          <cell r="BC105" t="str">
            <v>SEISCIENTOS SETENTA Y NUEVE MIL SEISCIENTOS CUARENTA Y CINCO PESOS MCTE.</v>
          </cell>
          <cell r="BD105" t="str">
            <v>treinta y seis</v>
          </cell>
          <cell r="BE105" t="str">
            <v xml:space="preserve"> cuotas mensuales</v>
          </cell>
          <cell r="BF105" t="str">
            <v>treinta y seis (36) cuotas mensuales y sucesivas</v>
          </cell>
          <cell r="BG105" t="str">
            <v>HOGAR</v>
          </cell>
          <cell r="BH105" t="str">
            <v xml:space="preserve"> al mes siguiente del desembolso </v>
          </cell>
          <cell r="BI105" t="str">
            <v>mensual</v>
          </cell>
          <cell r="BJ105" t="str">
            <v xml:space="preserve">al mes siguiente del desembolso </v>
          </cell>
          <cell r="BK105" t="str">
            <v/>
          </cell>
          <cell r="BL105" t="str">
            <v/>
          </cell>
          <cell r="BM105" t="str">
            <v/>
          </cell>
          <cell r="BN105" t="str">
            <v/>
          </cell>
          <cell r="BO105" t="str">
            <v/>
          </cell>
          <cell r="BP105" t="str">
            <v/>
          </cell>
          <cell r="BQ105"/>
          <cell r="BR105"/>
          <cell r="BS105"/>
          <cell r="BU105"/>
          <cell r="BV105"/>
          <cell r="BW105"/>
          <cell r="BX105"/>
          <cell r="BY105"/>
          <cell r="BZ105"/>
          <cell r="CA105"/>
          <cell r="CB105"/>
          <cell r="CC105"/>
        </row>
        <row r="106">
          <cell r="C106">
            <v>18953</v>
          </cell>
          <cell r="D106" t="str">
            <v>Entregado para Giro</v>
          </cell>
          <cell r="E106" t="str">
            <v>RECREACIÓN</v>
          </cell>
          <cell r="F106"/>
          <cell r="G106">
            <v>3</v>
          </cell>
          <cell r="H106">
            <v>45029</v>
          </cell>
          <cell r="I106">
            <v>32686904</v>
          </cell>
          <cell r="J106" t="str">
            <v>MORALES SIERRA ANA MARÍA</v>
          </cell>
          <cell r="K106" t="str">
            <v>Profesional Universitario - Grado 01</v>
          </cell>
          <cell r="L106" t="str">
            <v>Barranquilla - Atlantico</v>
          </cell>
          <cell r="M106">
            <v>23432000</v>
          </cell>
          <cell r="N106">
            <v>23432000</v>
          </cell>
          <cell r="O106">
            <v>0</v>
          </cell>
          <cell r="P106">
            <v>45030</v>
          </cell>
          <cell r="Q106" t="str">
            <v>José Bayona Avendaño</v>
          </cell>
          <cell r="R106" t="e">
            <v>#N/A</v>
          </cell>
          <cell r="S106"/>
          <cell r="T106"/>
          <cell r="U106" t="str">
            <v>Señora</v>
          </cell>
          <cell r="V106" t="str">
            <v>ANA MARÍA MORALES SIERRA</v>
          </cell>
          <cell r="W106">
            <v>5553106</v>
          </cell>
          <cell r="X106">
            <v>13.15</v>
          </cell>
          <cell r="Y106">
            <v>1</v>
          </cell>
          <cell r="Z106">
            <v>13.15</v>
          </cell>
          <cell r="AA106">
            <v>0</v>
          </cell>
          <cell r="AB106">
            <v>1153867</v>
          </cell>
          <cell r="AC106">
            <v>105</v>
          </cell>
          <cell r="AD106">
            <v>45044</v>
          </cell>
          <cell r="AE106">
            <v>24</v>
          </cell>
          <cell r="AF106"/>
          <cell r="AG106"/>
          <cell r="AH106"/>
          <cell r="AI106"/>
          <cell r="AJ106"/>
          <cell r="AK106" t="str">
            <v>MORALES SIERRA ANA MARÍA</v>
          </cell>
          <cell r="AL106" t="str">
            <v>Cédula No.</v>
          </cell>
          <cell r="AM106">
            <v>32686904</v>
          </cell>
          <cell r="AN106">
            <v>93728</v>
          </cell>
          <cell r="AO106" t="str">
            <v>40425149552</v>
          </cell>
          <cell r="AP106" t="str">
            <v>Ahorro</v>
          </cell>
          <cell r="AQ106" t="str">
            <v>BANCOLOMBIA S.A.</v>
          </cell>
          <cell r="AR106" t="str">
            <v>Activa</v>
          </cell>
          <cell r="AS106"/>
          <cell r="AT106"/>
          <cell r="AU106" t="str">
            <v>ANA MARÍA MORALES SIERRA</v>
          </cell>
          <cell r="AV106" t="str">
            <v>VEINTITRÉS MILLONES CUATROCIENTOS TREINTA Y DOS MIL PESOS MCTE.</v>
          </cell>
          <cell r="AW106" t="str">
            <v>VEINTITRÉS MILLONES CUATROCIENTOS TREINTA Y DOS MIL PESOS MCTE.</v>
          </cell>
          <cell r="AX106" t="str">
            <v>VEINTITRÉS MILLONES CUATROCIENTOS TREINTA Y DOS MIL PESOS MCTE.</v>
          </cell>
          <cell r="AY106">
            <v>234320</v>
          </cell>
          <cell r="AZ106">
            <v>23197680</v>
          </cell>
          <cell r="BA106" t="str">
            <v>VEINTITRÉS MILLONES CIENTO NOVENTA Y SIETE MIL SEISCIENTOS OCHENTA PESOS MCTE.</v>
          </cell>
          <cell r="BB106" t="str">
            <v>DOSCIENTOS TREINTA Y CUATRO MIL TRESCIENTOS VEINTE PESOS MCTE.</v>
          </cell>
          <cell r="BC106" t="str">
            <v>UN MILLÓN CIENTO CINCUENTA Y TRES MIL OCHOCIENTOS SESENTA Y SIETE PESOS MCTE.</v>
          </cell>
          <cell r="BD106" t="str">
            <v>veinticuatro</v>
          </cell>
          <cell r="BE106" t="str">
            <v xml:space="preserve"> cuotas mensuales</v>
          </cell>
          <cell r="BF106" t="str">
            <v>veinticuatro (24) cuotas mensuales y sucesivas</v>
          </cell>
          <cell r="BG106" t="str">
            <v>RECREACIÓN</v>
          </cell>
          <cell r="BH106" t="str">
            <v xml:space="preserve"> al mes siguiente del desembolso </v>
          </cell>
          <cell r="BI106" t="str">
            <v>mensual</v>
          </cell>
          <cell r="BJ106" t="str">
            <v xml:space="preserve">al mes siguiente del desembolso </v>
          </cell>
          <cell r="BK106" t="str">
            <v/>
          </cell>
          <cell r="BL106" t="str">
            <v>a. Pagaré y libranza debidamente diligenciado según el caso.</v>
          </cell>
          <cell r="BM106" t="str">
            <v>b. Constitución de la póliza de seguro correspondiente, que se soportara con el aporte de la consignación del valor correspondiente.</v>
          </cell>
          <cell r="BN106" t="str">
            <v>c. Certificación bancaria del número y tipo de cuenta del establecimiento beneficiario del giro.</v>
          </cell>
          <cell r="BO106">
            <v>0</v>
          </cell>
          <cell r="BP106" t="str">
            <v/>
          </cell>
          <cell r="BQ106"/>
          <cell r="BR106"/>
          <cell r="BS106"/>
          <cell r="BU106"/>
          <cell r="BV106"/>
          <cell r="BW106"/>
          <cell r="BX106"/>
          <cell r="BY106"/>
          <cell r="BZ106"/>
          <cell r="CA106"/>
          <cell r="CB106"/>
          <cell r="CC106"/>
        </row>
        <row r="107">
          <cell r="C107">
            <v>18954</v>
          </cell>
          <cell r="D107" t="str">
            <v>Entregado para Giro</v>
          </cell>
          <cell r="E107" t="str">
            <v>HOGAR</v>
          </cell>
          <cell r="F107"/>
          <cell r="G107">
            <v>3</v>
          </cell>
          <cell r="H107">
            <v>45029</v>
          </cell>
          <cell r="I107">
            <v>32686904</v>
          </cell>
          <cell r="J107" t="str">
            <v>MORALES SIERRA ANA MARÍA</v>
          </cell>
          <cell r="K107" t="str">
            <v>Profesional Universitario - Grado 01</v>
          </cell>
          <cell r="L107" t="str">
            <v>Barranquilla - Atlantico</v>
          </cell>
          <cell r="M107">
            <v>23432000</v>
          </cell>
          <cell r="N107">
            <v>23432000</v>
          </cell>
          <cell r="O107">
            <v>0</v>
          </cell>
          <cell r="P107">
            <v>45030</v>
          </cell>
          <cell r="Q107" t="str">
            <v>José Bayona Avendaño</v>
          </cell>
          <cell r="R107" t="e">
            <v>#N/A</v>
          </cell>
          <cell r="S107"/>
          <cell r="T107"/>
          <cell r="U107" t="str">
            <v>Señora</v>
          </cell>
          <cell r="V107" t="str">
            <v>ANA MARÍA MORALES SIERRA</v>
          </cell>
          <cell r="W107">
            <v>5553106</v>
          </cell>
          <cell r="X107">
            <v>13.15</v>
          </cell>
          <cell r="Y107">
            <v>1</v>
          </cell>
          <cell r="Z107">
            <v>13.15</v>
          </cell>
          <cell r="AA107">
            <v>0</v>
          </cell>
          <cell r="AB107">
            <v>1153867</v>
          </cell>
          <cell r="AC107">
            <v>106</v>
          </cell>
          <cell r="AD107">
            <v>45043</v>
          </cell>
          <cell r="AE107">
            <v>24</v>
          </cell>
          <cell r="AF107"/>
          <cell r="AG107"/>
          <cell r="AH107"/>
          <cell r="AI107"/>
          <cell r="AJ107"/>
          <cell r="AK107" t="str">
            <v>MORALES SIERRA ANA MARÍA</v>
          </cell>
          <cell r="AL107" t="str">
            <v>Cédula No.</v>
          </cell>
          <cell r="AM107">
            <v>32686904</v>
          </cell>
          <cell r="AN107">
            <v>93728</v>
          </cell>
          <cell r="AO107" t="str">
            <v>40425149552</v>
          </cell>
          <cell r="AP107" t="str">
            <v>Ahorro</v>
          </cell>
          <cell r="AQ107" t="str">
            <v>BANCOLOMBIA S.A.</v>
          </cell>
          <cell r="AR107" t="str">
            <v>Activa</v>
          </cell>
          <cell r="AS107"/>
          <cell r="AT107"/>
          <cell r="AU107" t="str">
            <v>ANA MARÍA MORALES SIERRA</v>
          </cell>
          <cell r="AV107" t="str">
            <v>VEINTITRÉS MILLONES CUATROCIENTOS TREINTA Y DOS MIL PESOS MCTE.</v>
          </cell>
          <cell r="AW107" t="str">
            <v>VEINTITRÉS MILLONES CUATROCIENTOS TREINTA Y DOS MIL PESOS MCTE.</v>
          </cell>
          <cell r="AX107" t="str">
            <v>VEINTITRÉS MILLONES CUATROCIENTOS TREINTA Y DOS MIL PESOS MCTE.</v>
          </cell>
          <cell r="AY107">
            <v>234320</v>
          </cell>
          <cell r="AZ107">
            <v>23197680</v>
          </cell>
          <cell r="BA107" t="str">
            <v>VEINTITRÉS MILLONES CIENTO NOVENTA Y SIETE MIL SEISCIENTOS OCHENTA PESOS MCTE.</v>
          </cell>
          <cell r="BB107" t="str">
            <v>DOSCIENTOS TREINTA Y CUATRO MIL TRESCIENTOS VEINTE PESOS MCTE.</v>
          </cell>
          <cell r="BC107" t="str">
            <v>UN MILLÓN CIENTO CINCUENTA Y TRES MIL OCHOCIENTOS SESENTA Y SIETE PESOS MCTE.</v>
          </cell>
          <cell r="BD107" t="str">
            <v>veinticuatro</v>
          </cell>
          <cell r="BE107" t="str">
            <v xml:space="preserve"> cuotas mensuales</v>
          </cell>
          <cell r="BF107" t="str">
            <v>veinticuatro (24) cuotas mensuales y sucesivas</v>
          </cell>
          <cell r="BG107" t="str">
            <v>HOGAR</v>
          </cell>
          <cell r="BH107" t="str">
            <v xml:space="preserve"> al mes siguiente del desembolso </v>
          </cell>
          <cell r="BI107" t="str">
            <v>mensual</v>
          </cell>
          <cell r="BJ107" t="str">
            <v xml:space="preserve">al mes siguiente del desembolso </v>
          </cell>
          <cell r="BK107" t="str">
            <v/>
          </cell>
          <cell r="BL107" t="str">
            <v/>
          </cell>
          <cell r="BM107" t="str">
            <v/>
          </cell>
          <cell r="BN107" t="str">
            <v/>
          </cell>
          <cell r="BO107" t="str">
            <v/>
          </cell>
          <cell r="BP107" t="str">
            <v/>
          </cell>
          <cell r="BQ107"/>
          <cell r="BR107"/>
          <cell r="BS107"/>
          <cell r="BU107"/>
          <cell r="BV107"/>
          <cell r="BW107"/>
          <cell r="BX107"/>
          <cell r="BY107"/>
          <cell r="BZ107"/>
          <cell r="CA107"/>
          <cell r="CB107"/>
          <cell r="CC107"/>
        </row>
        <row r="108">
          <cell r="C108">
            <v>18955</v>
          </cell>
          <cell r="D108" t="str">
            <v>Entregado para Giro</v>
          </cell>
          <cell r="E108" t="str">
            <v>HOGAR</v>
          </cell>
          <cell r="F108"/>
          <cell r="G108">
            <v>3</v>
          </cell>
          <cell r="H108">
            <v>45029</v>
          </cell>
          <cell r="I108">
            <v>36176063</v>
          </cell>
          <cell r="J108" t="str">
            <v>PUENTES LOZANO MARÍANA</v>
          </cell>
          <cell r="K108" t="str">
            <v>Profesional Universitario - Grado 01</v>
          </cell>
          <cell r="L108" t="str">
            <v>Bogotá D.C.</v>
          </cell>
          <cell r="M108">
            <v>23432000</v>
          </cell>
          <cell r="N108">
            <v>23432000</v>
          </cell>
          <cell r="O108">
            <v>0</v>
          </cell>
          <cell r="P108">
            <v>45030</v>
          </cell>
          <cell r="Q108" t="str">
            <v>José Bayona Avendaño</v>
          </cell>
          <cell r="R108" t="e">
            <v>#N/A</v>
          </cell>
          <cell r="S108"/>
          <cell r="T108"/>
          <cell r="U108" t="str">
            <v>Señora</v>
          </cell>
          <cell r="V108" t="str">
            <v>MARÍANA PUENTES LOZANO</v>
          </cell>
          <cell r="W108">
            <v>5553106</v>
          </cell>
          <cell r="X108">
            <v>13.15</v>
          </cell>
          <cell r="Y108">
            <v>1</v>
          </cell>
          <cell r="Z108">
            <v>13.15</v>
          </cell>
          <cell r="AA108">
            <v>0</v>
          </cell>
          <cell r="AB108">
            <v>635587</v>
          </cell>
          <cell r="AC108">
            <v>107</v>
          </cell>
          <cell r="AD108">
            <v>45037</v>
          </cell>
          <cell r="AE108">
            <v>48</v>
          </cell>
          <cell r="AF108"/>
          <cell r="AG108"/>
          <cell r="AH108"/>
          <cell r="AI108"/>
          <cell r="AJ108"/>
          <cell r="AK108" t="str">
            <v>PUENTES LOZANO MARÍANA</v>
          </cell>
          <cell r="AL108" t="str">
            <v>Cédula No.</v>
          </cell>
          <cell r="AM108">
            <v>36176063</v>
          </cell>
          <cell r="AN108">
            <v>187456</v>
          </cell>
          <cell r="AO108" t="str">
            <v>20025796094</v>
          </cell>
          <cell r="AP108" t="str">
            <v>Ahorro</v>
          </cell>
          <cell r="AQ108" t="str">
            <v>BANCOLOMBIA S.A.</v>
          </cell>
          <cell r="AR108" t="str">
            <v>Activa</v>
          </cell>
          <cell r="AS108"/>
          <cell r="AT108"/>
          <cell r="AU108" t="str">
            <v>MARÍANA PUENTES LOZANO</v>
          </cell>
          <cell r="AV108" t="str">
            <v>VEINTITRÉS MILLONES CUATROCIENTOS TREINTA Y DOS MIL PESOS MCTE.</v>
          </cell>
          <cell r="AW108" t="str">
            <v>VEINTITRÉS MILLONES CUATROCIENTOS TREINTA Y DOS MIL PESOS MCTE.</v>
          </cell>
          <cell r="AX108" t="str">
            <v>VEINTITRÉS MILLONES CUATROCIENTOS TREINTA Y DOS MIL PESOS MCTE.</v>
          </cell>
          <cell r="AY108">
            <v>234320</v>
          </cell>
          <cell r="AZ108">
            <v>23197680</v>
          </cell>
          <cell r="BA108" t="str">
            <v>VEINTITRÉS MILLONES CIENTO NOVENTA Y SIETE MIL SEISCIENTOS OCHENTA PESOS MCTE.</v>
          </cell>
          <cell r="BB108" t="str">
            <v>DOSCIENTOS TREINTA Y CUATRO MIL TRESCIENTOS VEINTE PESOS MCTE.</v>
          </cell>
          <cell r="BC108" t="str">
            <v>SEISCIENTOS TREINTA Y CINCO MIL QUINIENTOS OCHENTA Y SIETE PESOS MCTE.</v>
          </cell>
          <cell r="BD108" t="str">
            <v>cuarenta y ocho</v>
          </cell>
          <cell r="BE108" t="str">
            <v xml:space="preserve"> cuotas mensuales</v>
          </cell>
          <cell r="BF108" t="str">
            <v>cuarenta y ocho (48) cuotas mensuales y sucesivas</v>
          </cell>
          <cell r="BG108" t="str">
            <v>HOGAR</v>
          </cell>
          <cell r="BH108" t="str">
            <v xml:space="preserve"> al mes siguiente del desembolso </v>
          </cell>
          <cell r="BI108" t="str">
            <v>mensual</v>
          </cell>
          <cell r="BJ108" t="str">
            <v xml:space="preserve">al mes siguiente del desembolso </v>
          </cell>
          <cell r="BK108" t="str">
            <v/>
          </cell>
          <cell r="BL108" t="str">
            <v/>
          </cell>
          <cell r="BM108" t="str">
            <v/>
          </cell>
          <cell r="BN108" t="str">
            <v/>
          </cell>
          <cell r="BO108" t="str">
            <v/>
          </cell>
          <cell r="BP108" t="str">
            <v/>
          </cell>
          <cell r="BQ108"/>
          <cell r="BR108"/>
          <cell r="BS108"/>
          <cell r="BU108"/>
          <cell r="BV108"/>
          <cell r="BW108"/>
          <cell r="BX108"/>
          <cell r="BY108"/>
          <cell r="BZ108"/>
          <cell r="CA108"/>
          <cell r="CB108"/>
          <cell r="CC108"/>
        </row>
        <row r="109">
          <cell r="C109">
            <v>18956</v>
          </cell>
          <cell r="D109" t="str">
            <v>Entregado para Giro</v>
          </cell>
          <cell r="E109" t="str">
            <v>HOGAR</v>
          </cell>
          <cell r="F109"/>
          <cell r="G109">
            <v>3</v>
          </cell>
          <cell r="H109">
            <v>45029</v>
          </cell>
          <cell r="I109">
            <v>51979142</v>
          </cell>
          <cell r="J109" t="str">
            <v>GONZALEZ ROMERO NELCY MARLEM</v>
          </cell>
          <cell r="K109" t="str">
            <v>Auxiliar Operativo - Grado 01</v>
          </cell>
          <cell r="L109" t="str">
            <v>Bogotá D.C.</v>
          </cell>
          <cell r="M109">
            <v>8000000</v>
          </cell>
          <cell r="N109">
            <v>8000000</v>
          </cell>
          <cell r="O109">
            <v>0</v>
          </cell>
          <cell r="P109">
            <v>45030</v>
          </cell>
          <cell r="Q109" t="str">
            <v>José Bayona Avendaño</v>
          </cell>
          <cell r="R109" t="e">
            <v>#N/A</v>
          </cell>
          <cell r="S109"/>
          <cell r="T109"/>
          <cell r="U109" t="str">
            <v>Señora</v>
          </cell>
          <cell r="V109" t="str">
            <v>NELCY MARLEM GONZALEZ ROMERO</v>
          </cell>
          <cell r="W109">
            <v>2294679</v>
          </cell>
          <cell r="X109">
            <v>12.64</v>
          </cell>
          <cell r="Y109">
            <v>1</v>
          </cell>
          <cell r="Z109">
            <v>12.64</v>
          </cell>
          <cell r="AA109">
            <v>0</v>
          </cell>
          <cell r="AB109">
            <v>214994</v>
          </cell>
          <cell r="AC109">
            <v>108</v>
          </cell>
          <cell r="AD109">
            <v>45037</v>
          </cell>
          <cell r="AE109">
            <v>48</v>
          </cell>
          <cell r="AF109"/>
          <cell r="AG109"/>
          <cell r="AH109"/>
          <cell r="AI109"/>
          <cell r="AJ109"/>
          <cell r="AK109" t="str">
            <v>GONZALEZ ROMERO NELCY MARLEM</v>
          </cell>
          <cell r="AL109" t="str">
            <v>Cédula No.</v>
          </cell>
          <cell r="AM109">
            <v>51979142</v>
          </cell>
          <cell r="AN109">
            <v>64000</v>
          </cell>
          <cell r="AO109">
            <v>137155198</v>
          </cell>
          <cell r="AP109" t="str">
            <v>Ahorro</v>
          </cell>
          <cell r="AQ109" t="str">
            <v>BANCO BILBAO VIZCAYA ARGENTARIA COLOMBIA S.A. BBVA</v>
          </cell>
          <cell r="AR109" t="str">
            <v>Activa</v>
          </cell>
          <cell r="AS109"/>
          <cell r="AT109"/>
          <cell r="AU109" t="str">
            <v>NELCY MARLEM GONZALEZ ROMERO</v>
          </cell>
          <cell r="AV109" t="str">
            <v>OCHO MILLONES DE PESOS MCTE.</v>
          </cell>
          <cell r="AW109" t="str">
            <v>OCHO MILLONES DE PESOS MCTE.</v>
          </cell>
          <cell r="AX109" t="str">
            <v>OCHO MILLONES DE PESOS MCTE.</v>
          </cell>
          <cell r="AY109">
            <v>80000</v>
          </cell>
          <cell r="AZ109">
            <v>7920000</v>
          </cell>
          <cell r="BA109" t="str">
            <v>SIETE MILLONES NOVECIENTOS VEINTE MIL PESOS MCTE.</v>
          </cell>
          <cell r="BB109" t="str">
            <v>OCHENTA MIL PESOS MCTE.</v>
          </cell>
          <cell r="BC109" t="str">
            <v>DOSCIENTOS CATORCE MIL NOVECIENTOS NOVENTA Y CUATRO PESOS MCTE.</v>
          </cell>
          <cell r="BD109" t="str">
            <v>cuarenta y ocho</v>
          </cell>
          <cell r="BE109" t="str">
            <v xml:space="preserve"> cuotas mensuales</v>
          </cell>
          <cell r="BF109" t="str">
            <v>cuarenta y ocho (48) cuotas mensuales y sucesivas</v>
          </cell>
          <cell r="BG109" t="str">
            <v>HOGAR</v>
          </cell>
          <cell r="BH109" t="str">
            <v xml:space="preserve"> al mes siguiente del desembolso </v>
          </cell>
          <cell r="BI109" t="str">
            <v>mensual</v>
          </cell>
          <cell r="BJ109" t="str">
            <v xml:space="preserve">al mes siguiente del desembolso </v>
          </cell>
          <cell r="BK109" t="str">
            <v/>
          </cell>
          <cell r="BL109" t="str">
            <v/>
          </cell>
          <cell r="BM109" t="str">
            <v/>
          </cell>
          <cell r="BN109" t="str">
            <v/>
          </cell>
          <cell r="BO109" t="str">
            <v/>
          </cell>
          <cell r="BP109" t="str">
            <v/>
          </cell>
          <cell r="BQ109"/>
          <cell r="BR109"/>
          <cell r="BS109"/>
          <cell r="BU109"/>
          <cell r="BV109"/>
          <cell r="BW109"/>
          <cell r="BX109"/>
          <cell r="BY109"/>
          <cell r="BZ109"/>
          <cell r="CA109"/>
          <cell r="CB109"/>
          <cell r="CC109"/>
        </row>
        <row r="110">
          <cell r="C110">
            <v>18958</v>
          </cell>
          <cell r="D110" t="str">
            <v>Entregado para Giro</v>
          </cell>
          <cell r="E110" t="str">
            <v>HOGAR</v>
          </cell>
          <cell r="F110"/>
          <cell r="G110">
            <v>3</v>
          </cell>
          <cell r="H110">
            <v>45029</v>
          </cell>
          <cell r="I110">
            <v>98388184</v>
          </cell>
          <cell r="J110" t="str">
            <v>INSUASTY BENAVIDES GERMAN</v>
          </cell>
          <cell r="K110" t="str">
            <v>Tecnologo - Grado 01</v>
          </cell>
          <cell r="L110" t="str">
            <v>Cali - Valle</v>
          </cell>
          <cell r="M110">
            <v>17000000</v>
          </cell>
          <cell r="N110">
            <v>17000000</v>
          </cell>
          <cell r="O110">
            <v>0</v>
          </cell>
          <cell r="P110">
            <v>45030</v>
          </cell>
          <cell r="Q110" t="str">
            <v>José Bayona Avendaño</v>
          </cell>
          <cell r="R110" t="e">
            <v>#N/A</v>
          </cell>
          <cell r="S110"/>
          <cell r="T110"/>
          <cell r="U110" t="str">
            <v>Señor</v>
          </cell>
          <cell r="V110" t="str">
            <v>GERMAN INSUASTY BENAVIDES</v>
          </cell>
          <cell r="W110">
            <v>5066566</v>
          </cell>
          <cell r="X110">
            <v>12.9</v>
          </cell>
          <cell r="Y110">
            <v>1</v>
          </cell>
          <cell r="Z110">
            <v>12.9</v>
          </cell>
          <cell r="AA110">
            <v>0</v>
          </cell>
          <cell r="AB110">
            <v>458991</v>
          </cell>
          <cell r="AC110">
            <v>109</v>
          </cell>
          <cell r="AD110"/>
          <cell r="AE110">
            <v>48</v>
          </cell>
          <cell r="AF110"/>
          <cell r="AG110"/>
          <cell r="AH110"/>
          <cell r="AI110"/>
          <cell r="AJ110"/>
          <cell r="AK110" t="str">
            <v>INSUASTY BENAVIDES GERMAN</v>
          </cell>
          <cell r="AL110" t="str">
            <v>Cédula No.</v>
          </cell>
          <cell r="AM110">
            <v>98388184</v>
          </cell>
          <cell r="AN110">
            <v>136000</v>
          </cell>
          <cell r="AO110" t="str">
            <v>88100002299</v>
          </cell>
          <cell r="AP110" t="str">
            <v>Ahorro</v>
          </cell>
          <cell r="AQ110" t="str">
            <v>BANCOLOMBIA S.A.</v>
          </cell>
          <cell r="AR110" t="str">
            <v>CREAR / Paso cuenta de bancolombia</v>
          </cell>
          <cell r="AS110"/>
          <cell r="AT110"/>
          <cell r="AU110" t="str">
            <v>GERMAN INSUASTY BENAVIDES</v>
          </cell>
          <cell r="AV110" t="str">
            <v>DIECISIETE MILLONES DE PESOS MCTE.</v>
          </cell>
          <cell r="AW110" t="str">
            <v>DIECISIETE MILLONES DE PESOS MCTE.</v>
          </cell>
          <cell r="AX110" t="str">
            <v>DIECISIETE MILLONES DE PESOS MCTE.</v>
          </cell>
          <cell r="AY110">
            <v>170000</v>
          </cell>
          <cell r="AZ110">
            <v>16830000</v>
          </cell>
          <cell r="BA110" t="str">
            <v>DIECISÉIS MILLONES OCHOCIENTOS TREINTA MIL PESOS MCTE.</v>
          </cell>
          <cell r="BB110" t="str">
            <v>CIENTO SETENTA MIL PESOS MCTE.</v>
          </cell>
          <cell r="BC110" t="str">
            <v>CUATROCIENTOS CINCUENTA Y OCHO MIL NOVECIENTOS NOVENTA Y UN PESOS MCTE.</v>
          </cell>
          <cell r="BD110" t="str">
            <v>cuarenta y ocho</v>
          </cell>
          <cell r="BE110" t="str">
            <v xml:space="preserve"> cuotas mensuales</v>
          </cell>
          <cell r="BF110" t="str">
            <v>cuarenta y ocho (48) cuotas mensuales y sucesivas</v>
          </cell>
          <cell r="BG110" t="str">
            <v>HOGAR</v>
          </cell>
          <cell r="BH110" t="str">
            <v xml:space="preserve"> al mes siguiente del desembolso </v>
          </cell>
          <cell r="BI110" t="str">
            <v>mensual</v>
          </cell>
          <cell r="BJ110" t="str">
            <v xml:space="preserve">al mes siguiente del desembolso </v>
          </cell>
          <cell r="BK110" t="str">
            <v/>
          </cell>
          <cell r="BL110" t="str">
            <v/>
          </cell>
          <cell r="BM110" t="str">
            <v/>
          </cell>
          <cell r="BN110" t="str">
            <v/>
          </cell>
          <cell r="BO110" t="str">
            <v/>
          </cell>
          <cell r="BP110" t="str">
            <v/>
          </cell>
          <cell r="BQ110"/>
          <cell r="BR110"/>
          <cell r="BS110"/>
          <cell r="BU110"/>
          <cell r="BV110"/>
          <cell r="BW110"/>
          <cell r="BX110"/>
          <cell r="BY110"/>
          <cell r="BZ110"/>
          <cell r="CA110"/>
          <cell r="CB110"/>
          <cell r="CC110"/>
        </row>
        <row r="111">
          <cell r="C111">
            <v>18959</v>
          </cell>
          <cell r="D111" t="str">
            <v>Entregado para Giro</v>
          </cell>
          <cell r="E111" t="str">
            <v>HOGAR</v>
          </cell>
          <cell r="F111"/>
          <cell r="G111">
            <v>3</v>
          </cell>
          <cell r="H111">
            <v>45029</v>
          </cell>
          <cell r="I111">
            <v>79569038</v>
          </cell>
          <cell r="J111" t="str">
            <v>CASTAÑEDA CAVIEDES VICTOR MANUEL</v>
          </cell>
          <cell r="K111" t="str">
            <v>Auxiliar Operativo - Grado 01</v>
          </cell>
          <cell r="L111" t="str">
            <v>Bogotá D.C.</v>
          </cell>
          <cell r="M111">
            <v>10488700</v>
          </cell>
          <cell r="N111">
            <v>10488700</v>
          </cell>
          <cell r="O111">
            <v>0</v>
          </cell>
          <cell r="P111">
            <v>45030</v>
          </cell>
          <cell r="Q111" t="str">
            <v>José Bayona Avendaño</v>
          </cell>
          <cell r="R111" t="e">
            <v>#N/A</v>
          </cell>
          <cell r="S111"/>
          <cell r="T111"/>
          <cell r="U111" t="str">
            <v>Señor</v>
          </cell>
          <cell r="V111" t="str">
            <v>VICTOR MANUEL CASTAÑEDA CAVIEDES</v>
          </cell>
          <cell r="W111">
            <v>2294679</v>
          </cell>
          <cell r="X111">
            <v>12.64</v>
          </cell>
          <cell r="Y111">
            <v>1</v>
          </cell>
          <cell r="Z111">
            <v>12.64</v>
          </cell>
          <cell r="AA111">
            <v>0</v>
          </cell>
          <cell r="AB111">
            <v>281876</v>
          </cell>
          <cell r="AC111">
            <v>110</v>
          </cell>
          <cell r="AD111">
            <v>45040</v>
          </cell>
          <cell r="AE111">
            <v>48</v>
          </cell>
          <cell r="AF111"/>
          <cell r="AG111"/>
          <cell r="AH111"/>
          <cell r="AI111"/>
          <cell r="AJ111"/>
          <cell r="AK111" t="str">
            <v>CASTAÑEDA CAVIEDES VICTOR MANUEL</v>
          </cell>
          <cell r="AL111" t="str">
            <v>Cédula No.</v>
          </cell>
          <cell r="AM111">
            <v>79569038</v>
          </cell>
          <cell r="AN111">
            <v>83910</v>
          </cell>
          <cell r="AO111" t="str">
            <v>20025524861</v>
          </cell>
          <cell r="AP111" t="str">
            <v>Ahorro</v>
          </cell>
          <cell r="AQ111" t="str">
            <v>BANCOLOMBIA S.A.</v>
          </cell>
          <cell r="AR111" t="str">
            <v>Activa</v>
          </cell>
          <cell r="AS111"/>
          <cell r="AT111"/>
          <cell r="AU111" t="str">
            <v>VICTOR MANUEL CASTAÑEDA CAVIEDES</v>
          </cell>
          <cell r="AV111" t="str">
            <v>DIEZ MILLONES CUATROCIENTOS OCHENTA Y OCHO MIL SETECIENTOS PESOS MCTE.</v>
          </cell>
          <cell r="AW111" t="str">
            <v>DIEZ MILLONES CUATROCIENTOS OCHENTA Y OCHO MIL SETECIENTOS PESOS MCTE.</v>
          </cell>
          <cell r="AX111" t="str">
            <v>DIEZ MILLONES CUATROCIENTOS OCHENTA Y OCHO MIL SETECIENTOS PESOS MCTE.</v>
          </cell>
          <cell r="AY111">
            <v>104887</v>
          </cell>
          <cell r="AZ111">
            <v>10383813</v>
          </cell>
          <cell r="BA111" t="str">
            <v>DIEZ MILLONES TRESCIENTOS OCHENTA Y TRES MIL OCHOCIENTOS TRECE PESOS MCTE.</v>
          </cell>
          <cell r="BB111" t="str">
            <v>CIENTO CUATRO MIL OCHOCIENTOS OCHENTA Y SIETE PESOS MCTE.</v>
          </cell>
          <cell r="BC111" t="str">
            <v>DOSCIENTOS OCHENTA Y UN MIL OCHOCIENTOS SETENTA Y SEIS PESOS MCTE.</v>
          </cell>
          <cell r="BD111" t="str">
            <v>cuarenta y ocho</v>
          </cell>
          <cell r="BE111" t="str">
            <v xml:space="preserve"> cuotas mensuales</v>
          </cell>
          <cell r="BF111" t="str">
            <v>cuarenta y ocho (48) cuotas mensuales y sucesivas</v>
          </cell>
          <cell r="BG111" t="str">
            <v>HOGAR</v>
          </cell>
          <cell r="BH111" t="str">
            <v xml:space="preserve"> al mes siguiente del desembolso </v>
          </cell>
          <cell r="BI111" t="str">
            <v>mensual</v>
          </cell>
          <cell r="BJ111" t="str">
            <v xml:space="preserve">al mes siguiente del desembolso </v>
          </cell>
          <cell r="BK111" t="str">
            <v/>
          </cell>
          <cell r="BL111" t="str">
            <v/>
          </cell>
          <cell r="BM111" t="str">
            <v/>
          </cell>
          <cell r="BN111" t="str">
            <v/>
          </cell>
          <cell r="BO111" t="str">
            <v/>
          </cell>
          <cell r="BP111" t="str">
            <v/>
          </cell>
          <cell r="BQ111"/>
          <cell r="BR111"/>
          <cell r="BS111"/>
          <cell r="BU111"/>
          <cell r="BV111"/>
          <cell r="BW111"/>
          <cell r="BX111"/>
          <cell r="BY111"/>
          <cell r="BZ111"/>
          <cell r="CA111"/>
          <cell r="CB111"/>
          <cell r="CC111"/>
        </row>
        <row r="112">
          <cell r="C112">
            <v>18960</v>
          </cell>
          <cell r="D112" t="str">
            <v>Entregado para Giro</v>
          </cell>
          <cell r="E112" t="str">
            <v>HOGAR</v>
          </cell>
          <cell r="F112"/>
          <cell r="G112">
            <v>3</v>
          </cell>
          <cell r="H112">
            <v>45029</v>
          </cell>
          <cell r="I112">
            <v>54258192</v>
          </cell>
          <cell r="J112" t="str">
            <v>MOSQUERA VALDES HERLEN SUSANA</v>
          </cell>
          <cell r="K112" t="str">
            <v>Profesional Universitario - Grado 01</v>
          </cell>
          <cell r="L112" t="str">
            <v>Pereira - Risaralda</v>
          </cell>
          <cell r="M112">
            <v>14000000</v>
          </cell>
          <cell r="N112">
            <v>14000000</v>
          </cell>
          <cell r="O112">
            <v>0</v>
          </cell>
          <cell r="P112">
            <v>45030</v>
          </cell>
          <cell r="Q112" t="str">
            <v>José Bayona Avendaño</v>
          </cell>
          <cell r="R112" t="e">
            <v>#N/A</v>
          </cell>
          <cell r="S112"/>
          <cell r="T112"/>
          <cell r="U112" t="str">
            <v>Señora</v>
          </cell>
          <cell r="V112" t="str">
            <v>HERLEN SUSANA MOSQUERA VALDES</v>
          </cell>
          <cell r="W112">
            <v>5553106</v>
          </cell>
          <cell r="X112">
            <v>13.15</v>
          </cell>
          <cell r="Y112">
            <v>1</v>
          </cell>
          <cell r="Z112">
            <v>13.15</v>
          </cell>
          <cell r="AA112">
            <v>0</v>
          </cell>
          <cell r="AB112">
            <v>379747</v>
          </cell>
          <cell r="AC112">
            <v>111</v>
          </cell>
          <cell r="AD112">
            <v>45040</v>
          </cell>
          <cell r="AE112">
            <v>48</v>
          </cell>
          <cell r="AF112"/>
          <cell r="AG112"/>
          <cell r="AH112"/>
          <cell r="AI112"/>
          <cell r="AJ112"/>
          <cell r="AK112" t="str">
            <v>MOSQUERA VALDES HERLEN SUSANA</v>
          </cell>
          <cell r="AL112" t="str">
            <v>Cédula No.</v>
          </cell>
          <cell r="AM112">
            <v>54258192</v>
          </cell>
          <cell r="AN112">
            <v>112000</v>
          </cell>
          <cell r="AO112" t="str">
            <v>440209070</v>
          </cell>
          <cell r="AP112" t="str">
            <v>Ahorro</v>
          </cell>
          <cell r="AQ112" t="str">
            <v>BANCO BILBAO VIZCAYA ARGENTARIA COLOMBIA S.A. BBVA</v>
          </cell>
          <cell r="AR112" t="str">
            <v>Activa</v>
          </cell>
          <cell r="AS112"/>
          <cell r="AT112"/>
          <cell r="AU112" t="str">
            <v>HERLEN SUSANA MOSQUERA VALDES</v>
          </cell>
          <cell r="AV112" t="str">
            <v>CATORCE MILLONES DE PESOS MCTE.</v>
          </cell>
          <cell r="AW112" t="str">
            <v>CATORCE MILLONES DE PESOS MCTE.</v>
          </cell>
          <cell r="AX112" t="str">
            <v>CATORCE MILLONES DE PESOS MCTE.</v>
          </cell>
          <cell r="AY112">
            <v>140000</v>
          </cell>
          <cell r="AZ112">
            <v>13860000</v>
          </cell>
          <cell r="BA112" t="str">
            <v>TRECE MILLONES OCHOCIENTOS SESENTA MIL PESOS MCTE.</v>
          </cell>
          <cell r="BB112" t="str">
            <v>CIENTO CUARENTA MIL PESOS MCTE.</v>
          </cell>
          <cell r="BC112" t="str">
            <v>TRESCIENTOS SETENTA Y NUEVE MIL SETECIENTOS CUARENTA Y SIETE PESOS MCTE.</v>
          </cell>
          <cell r="BD112" t="str">
            <v>cuarenta y ocho</v>
          </cell>
          <cell r="BE112" t="str">
            <v xml:space="preserve"> cuotas mensuales</v>
          </cell>
          <cell r="BF112" t="str">
            <v>cuarenta y ocho (48) cuotas mensuales y sucesivas</v>
          </cell>
          <cell r="BG112" t="str">
            <v>HOGAR</v>
          </cell>
          <cell r="BH112" t="str">
            <v xml:space="preserve"> al mes siguiente del desembolso </v>
          </cell>
          <cell r="BI112" t="str">
            <v>mensual</v>
          </cell>
          <cell r="BJ112" t="str">
            <v xml:space="preserve">al mes siguiente del desembolso </v>
          </cell>
          <cell r="BK112" t="str">
            <v/>
          </cell>
          <cell r="BL112" t="str">
            <v/>
          </cell>
          <cell r="BM112" t="str">
            <v/>
          </cell>
          <cell r="BN112" t="str">
            <v/>
          </cell>
          <cell r="BO112" t="str">
            <v/>
          </cell>
          <cell r="BP112" t="str">
            <v/>
          </cell>
          <cell r="BQ112"/>
          <cell r="BR112"/>
          <cell r="BS112"/>
          <cell r="BU112"/>
          <cell r="BV112"/>
          <cell r="BW112"/>
          <cell r="BX112"/>
          <cell r="BY112"/>
          <cell r="BZ112"/>
          <cell r="CA112"/>
          <cell r="CB112"/>
          <cell r="CC112"/>
        </row>
        <row r="113">
          <cell r="C113">
            <v>18961</v>
          </cell>
          <cell r="D113" t="str">
            <v>Entregado para Giro</v>
          </cell>
          <cell r="E113" t="str">
            <v>HOGAR</v>
          </cell>
          <cell r="F113"/>
          <cell r="G113">
            <v>3</v>
          </cell>
          <cell r="H113">
            <v>45029</v>
          </cell>
          <cell r="I113">
            <v>91077369</v>
          </cell>
          <cell r="J113" t="str">
            <v>RODRÍGUEZ REYES EDWIN JAVIER</v>
          </cell>
          <cell r="K113" t="str">
            <v>Secretaria (O) - Grado 04</v>
          </cell>
          <cell r="L113" t="str">
            <v>Bogotá D.C.</v>
          </cell>
          <cell r="M113">
            <v>7000000</v>
          </cell>
          <cell r="N113">
            <v>7000000</v>
          </cell>
          <cell r="O113">
            <v>0</v>
          </cell>
          <cell r="P113">
            <v>45030</v>
          </cell>
          <cell r="Q113" t="str">
            <v>José Bayona Avendaño</v>
          </cell>
          <cell r="R113" t="e">
            <v>#N/A</v>
          </cell>
          <cell r="S113"/>
          <cell r="T113"/>
          <cell r="U113" t="str">
            <v>Señor</v>
          </cell>
          <cell r="V113" t="str">
            <v>EDWIN JAVIER RODRÍGUEZ REYES</v>
          </cell>
          <cell r="W113">
            <v>3652162</v>
          </cell>
          <cell r="X113">
            <v>12.9</v>
          </cell>
          <cell r="Y113">
            <v>1</v>
          </cell>
          <cell r="Z113">
            <v>12.9</v>
          </cell>
          <cell r="AA113">
            <v>0</v>
          </cell>
          <cell r="AB113">
            <v>237026</v>
          </cell>
          <cell r="AC113">
            <v>112</v>
          </cell>
          <cell r="AD113">
            <v>45040</v>
          </cell>
          <cell r="AE113">
            <v>36</v>
          </cell>
          <cell r="AF113"/>
          <cell r="AG113"/>
          <cell r="AH113"/>
          <cell r="AI113"/>
          <cell r="AJ113"/>
          <cell r="AK113" t="str">
            <v>RODRÍGUEZ REYES EDWIN JAVIER</v>
          </cell>
          <cell r="AL113" t="str">
            <v>Cédula No.</v>
          </cell>
          <cell r="AM113">
            <v>91077369</v>
          </cell>
          <cell r="AN113">
            <v>42000</v>
          </cell>
          <cell r="AO113" t="str">
            <v>137245007</v>
          </cell>
          <cell r="AP113" t="str">
            <v>Ahorro</v>
          </cell>
          <cell r="AQ113" t="str">
            <v>BANCO BILBAO VIZCAYA ARGENTARIA COLOMBIA S.A. BBVA</v>
          </cell>
          <cell r="AR113" t="str">
            <v>Activa</v>
          </cell>
          <cell r="AS113"/>
          <cell r="AT113"/>
          <cell r="AU113" t="str">
            <v>EDWIN JAVIER RODRÍGUEZ REYES</v>
          </cell>
          <cell r="AV113" t="str">
            <v>SIETE MILLONES DE PESOS MCTE.</v>
          </cell>
          <cell r="AW113" t="str">
            <v>SIETE MILLONES DE PESOS MCTE.</v>
          </cell>
          <cell r="AX113" t="str">
            <v>SIETE MILLONES DE PESOS MCTE.</v>
          </cell>
          <cell r="AY113">
            <v>70000</v>
          </cell>
          <cell r="AZ113">
            <v>6930000</v>
          </cell>
          <cell r="BA113" t="str">
            <v>SEIS MILLONES NOVECIENTOS TREINTA MIL PESOS MCTE.</v>
          </cell>
          <cell r="BB113" t="str">
            <v>SETENTA MIL PESOS MCTE.</v>
          </cell>
          <cell r="BC113" t="str">
            <v>DOSCIENTOS TREINTA Y SIETE MIL VEINTISÉIS PESOS MCTE.</v>
          </cell>
          <cell r="BD113" t="str">
            <v>treinta y seis</v>
          </cell>
          <cell r="BE113" t="str">
            <v xml:space="preserve"> cuotas mensuales</v>
          </cell>
          <cell r="BF113" t="str">
            <v>treinta y seis (36) cuotas mensuales y sucesivas</v>
          </cell>
          <cell r="BG113" t="str">
            <v>HOGAR</v>
          </cell>
          <cell r="BH113" t="str">
            <v xml:space="preserve"> al mes siguiente del desembolso </v>
          </cell>
          <cell r="BI113" t="str">
            <v>mensual</v>
          </cell>
          <cell r="BJ113" t="str">
            <v xml:space="preserve">al mes siguiente del desembolso </v>
          </cell>
          <cell r="BK113" t="str">
            <v/>
          </cell>
          <cell r="BL113" t="str">
            <v/>
          </cell>
          <cell r="BM113" t="str">
            <v/>
          </cell>
          <cell r="BN113" t="str">
            <v/>
          </cell>
          <cell r="BO113" t="str">
            <v/>
          </cell>
          <cell r="BP113" t="str">
            <v/>
          </cell>
          <cell r="BQ113"/>
          <cell r="BR113"/>
          <cell r="BS113"/>
          <cell r="BU113"/>
          <cell r="BV113"/>
          <cell r="BW113"/>
          <cell r="BX113"/>
          <cell r="BY113"/>
          <cell r="BZ113"/>
          <cell r="CA113"/>
          <cell r="CB113"/>
          <cell r="CC113"/>
        </row>
        <row r="114">
          <cell r="C114">
            <v>18962</v>
          </cell>
          <cell r="D114" t="str">
            <v>Entregado para Giro</v>
          </cell>
          <cell r="E114" t="str">
            <v>HOGAR</v>
          </cell>
          <cell r="F114"/>
          <cell r="G114">
            <v>3</v>
          </cell>
          <cell r="H114">
            <v>45029</v>
          </cell>
          <cell r="I114">
            <v>1016040197</v>
          </cell>
          <cell r="J114" t="str">
            <v>SANDOVAL MURILLO ELIANA YULIETH</v>
          </cell>
          <cell r="K114" t="str">
            <v>Auxiliar Administrativo - Grado 03</v>
          </cell>
          <cell r="L114" t="str">
            <v>Bogotá D.C.</v>
          </cell>
          <cell r="M114">
            <v>4300000</v>
          </cell>
          <cell r="N114">
            <v>4300000</v>
          </cell>
          <cell r="O114">
            <v>0</v>
          </cell>
          <cell r="P114">
            <v>45030</v>
          </cell>
          <cell r="Q114" t="str">
            <v>José Bayona Avendaño</v>
          </cell>
          <cell r="R114" t="e">
            <v>#N/A</v>
          </cell>
          <cell r="S114"/>
          <cell r="T114"/>
          <cell r="U114" t="str">
            <v>Señora</v>
          </cell>
          <cell r="V114" t="str">
            <v>ELIANA YULIETH SANDOVAL MURILLO</v>
          </cell>
          <cell r="W114">
            <v>3357271</v>
          </cell>
          <cell r="X114">
            <v>12.9</v>
          </cell>
          <cell r="Y114">
            <v>1</v>
          </cell>
          <cell r="Z114">
            <v>12.9</v>
          </cell>
          <cell r="AA114">
            <v>0</v>
          </cell>
          <cell r="AB114">
            <v>139368</v>
          </cell>
          <cell r="AC114">
            <v>113</v>
          </cell>
          <cell r="AD114">
            <v>45037</v>
          </cell>
          <cell r="AE114">
            <v>38</v>
          </cell>
          <cell r="AF114"/>
          <cell r="AG114"/>
          <cell r="AH114"/>
          <cell r="AI114"/>
          <cell r="AJ114"/>
          <cell r="AK114" t="str">
            <v>SANDOVAL MURILLO ELIANA YULIETH</v>
          </cell>
          <cell r="AL114" t="str">
            <v>Cédula No.</v>
          </cell>
          <cell r="AM114">
            <v>1016040197</v>
          </cell>
          <cell r="AN114">
            <v>27233</v>
          </cell>
          <cell r="AO114" t="str">
            <v>007380841499</v>
          </cell>
          <cell r="AP114" t="str">
            <v>Ahorro</v>
          </cell>
          <cell r="AQ114" t="str">
            <v>BANCO DAVIVIENDA S.A.</v>
          </cell>
          <cell r="AR114" t="str">
            <v>Crear</v>
          </cell>
          <cell r="AS114" t="str">
            <v>PEDRO ALFONSO SANDOVAL MORA</v>
          </cell>
          <cell r="AT114">
            <v>19237791</v>
          </cell>
          <cell r="AU114" t="str">
            <v>ELIANA YULIETH SANDOVAL MURILLO y PEDRO ALFONSO SANDOVAL MORA</v>
          </cell>
          <cell r="AV114" t="str">
            <v>CUATRO MILLONES TRESCIENTOS MIL PESOS MCTE.</v>
          </cell>
          <cell r="AW114" t="str">
            <v>CUATRO MILLONES TRESCIENTOS MIL PESOS MCTE.</v>
          </cell>
          <cell r="AX114" t="str">
            <v>CUATRO MILLONES TRESCIENTOS MIL PESOS MCTE.</v>
          </cell>
          <cell r="AY114">
            <v>43000</v>
          </cell>
          <cell r="AZ114">
            <v>4257000</v>
          </cell>
          <cell r="BA114" t="str">
            <v>CUATRO MILLONES DOSCIENTOS CINCUENTA Y SIETE MIL PESOS MCTE.</v>
          </cell>
          <cell r="BB114" t="str">
            <v>CUARENTA Y TRES MIL PESOS MCTE.</v>
          </cell>
          <cell r="BC114" t="str">
            <v>CIENTO TREINTA Y NUEVE MIL TRESCIENTOS SESENTA Y OCHO PESOS MCTE.</v>
          </cell>
          <cell r="BD114" t="str">
            <v>treinta y ocho</v>
          </cell>
          <cell r="BE114" t="str">
            <v xml:space="preserve"> cuotas mensuales</v>
          </cell>
          <cell r="BF114" t="str">
            <v>treinta y ocho (38) cuotas mensuales y sucesivas</v>
          </cell>
          <cell r="BG114" t="str">
            <v>HOGAR</v>
          </cell>
          <cell r="BH114" t="str">
            <v xml:space="preserve"> al mes siguiente del desembolso </v>
          </cell>
          <cell r="BI114" t="str">
            <v>mensual</v>
          </cell>
          <cell r="BJ114" t="str">
            <v xml:space="preserve">al mes siguiente del desembolso </v>
          </cell>
          <cell r="BK114" t="str">
            <v/>
          </cell>
          <cell r="BL114" t="str">
            <v/>
          </cell>
          <cell r="BM114" t="str">
            <v/>
          </cell>
          <cell r="BN114" t="str">
            <v/>
          </cell>
          <cell r="BO114" t="str">
            <v/>
          </cell>
          <cell r="BP114" t="str">
            <v/>
          </cell>
          <cell r="BQ114"/>
          <cell r="BR114"/>
          <cell r="BS114"/>
          <cell r="BU114"/>
          <cell r="BV114"/>
          <cell r="BW114"/>
          <cell r="BX114"/>
          <cell r="BY114"/>
          <cell r="BZ114"/>
          <cell r="CA114"/>
          <cell r="CB114"/>
          <cell r="CC114"/>
        </row>
        <row r="115">
          <cell r="C115">
            <v>18965</v>
          </cell>
          <cell r="D115" t="str">
            <v>Entregado para Giro</v>
          </cell>
          <cell r="E115" t="str">
            <v>HOGAR</v>
          </cell>
          <cell r="F115"/>
          <cell r="G115">
            <v>3</v>
          </cell>
          <cell r="H115">
            <v>45029</v>
          </cell>
          <cell r="I115">
            <v>37273874</v>
          </cell>
          <cell r="J115" t="str">
            <v>NIÑO LIZCANO ANA MILENA</v>
          </cell>
          <cell r="K115" t="str">
            <v>Profesional Universitario - Grado 01</v>
          </cell>
          <cell r="L115" t="str">
            <v>Bogotá D.C.</v>
          </cell>
          <cell r="M115">
            <v>23000000</v>
          </cell>
          <cell r="N115">
            <v>23000000</v>
          </cell>
          <cell r="O115">
            <v>0</v>
          </cell>
          <cell r="P115">
            <v>45030</v>
          </cell>
          <cell r="Q115" t="str">
            <v>José Bayona Avendaño</v>
          </cell>
          <cell r="R115" t="str">
            <v>ana.nino@contraloria.gov.co</v>
          </cell>
          <cell r="S115"/>
          <cell r="T115"/>
          <cell r="U115" t="str">
            <v>Señora</v>
          </cell>
          <cell r="V115" t="str">
            <v>ANA MILENA NIÑO LIZCANO</v>
          </cell>
          <cell r="W115">
            <v>5553106</v>
          </cell>
          <cell r="X115">
            <v>13.15</v>
          </cell>
          <cell r="Y115">
            <v>1</v>
          </cell>
          <cell r="Z115">
            <v>13.15</v>
          </cell>
          <cell r="AA115">
            <v>0</v>
          </cell>
          <cell r="AB115">
            <v>1099923</v>
          </cell>
          <cell r="AC115">
            <v>114</v>
          </cell>
          <cell r="AD115">
            <v>45134</v>
          </cell>
          <cell r="AE115">
            <v>24</v>
          </cell>
          <cell r="AF115"/>
          <cell r="AG115"/>
          <cell r="AH115"/>
          <cell r="AI115"/>
          <cell r="AJ115"/>
          <cell r="AK115" t="str">
            <v>NIÑO LIZCANO ANA MILENA</v>
          </cell>
          <cell r="AL115" t="str">
            <v>Cédula No.</v>
          </cell>
          <cell r="AM115">
            <v>37273874</v>
          </cell>
          <cell r="AN115">
            <v>92000</v>
          </cell>
          <cell r="AO115" t="str">
            <v>65900025861</v>
          </cell>
          <cell r="AP115" t="str">
            <v>Ahorro</v>
          </cell>
          <cell r="AQ115" t="str">
            <v>BANCOLOMBIA S.A.</v>
          </cell>
          <cell r="AR115" t="str">
            <v>Crear</v>
          </cell>
          <cell r="AS115" t="str">
            <v>LUZ MARINA GRANADOS GOMEZ</v>
          </cell>
          <cell r="AT115">
            <v>60254136</v>
          </cell>
          <cell r="AU115" t="str">
            <v>ANA MILENA NIÑO LIZCANO y LUZ MARINA GRANADOS GOMEZ</v>
          </cell>
          <cell r="AV115" t="str">
            <v>VEINTITRÉS MILLONES DE PESOS MCTE.</v>
          </cell>
          <cell r="AW115" t="str">
            <v>VEINTITRÉS MILLONES DE PESOS MCTE.</v>
          </cell>
          <cell r="AX115" t="str">
            <v>VEINTITRÉS MILLONES DE PESOS MCTE.</v>
          </cell>
          <cell r="AY115">
            <v>230000</v>
          </cell>
          <cell r="AZ115">
            <v>22770000</v>
          </cell>
          <cell r="BA115" t="str">
            <v>VEINTIDÓS MILLONES SETECIENTOS SETENTA MIL PESOS MCTE.</v>
          </cell>
          <cell r="BB115" t="str">
            <v>DOSCIENTOS TREINTA MIL PESOS MCTE.</v>
          </cell>
          <cell r="BC115" t="str">
            <v>UN MILLÓN NOVENTA Y NUEVE MIL NOVECIENTOS VEINTITRÉS PESOS MCTE.</v>
          </cell>
          <cell r="BD115" t="str">
            <v>veinticuatro</v>
          </cell>
          <cell r="BE115" t="str">
            <v xml:space="preserve"> cuotas mensuales</v>
          </cell>
          <cell r="BF115" t="str">
            <v>veinticuatro (24) cuotas mensuales y sucesivas</v>
          </cell>
          <cell r="BG115" t="str">
            <v>HOGAR</v>
          </cell>
          <cell r="BH115" t="str">
            <v xml:space="preserve"> al mes siguiente del desembolso </v>
          </cell>
          <cell r="BI115" t="str">
            <v>mensual</v>
          </cell>
          <cell r="BJ115" t="str">
            <v xml:space="preserve">al mes siguiente del desembolso </v>
          </cell>
          <cell r="BK115" t="str">
            <v/>
          </cell>
          <cell r="BL115" t="str">
            <v/>
          </cell>
          <cell r="BM115" t="str">
            <v/>
          </cell>
          <cell r="BN115" t="str">
            <v/>
          </cell>
          <cell r="BO115" t="str">
            <v/>
          </cell>
          <cell r="BP115" t="str">
            <v/>
          </cell>
          <cell r="BQ115"/>
          <cell r="BR115"/>
          <cell r="BS115"/>
          <cell r="BU115"/>
          <cell r="BV115"/>
          <cell r="BW115"/>
          <cell r="BX115"/>
          <cell r="BY115"/>
          <cell r="BZ115"/>
          <cell r="CA115"/>
          <cell r="CB115"/>
          <cell r="CC115"/>
        </row>
        <row r="116">
          <cell r="C116">
            <v>18966</v>
          </cell>
          <cell r="D116" t="str">
            <v>Entregado para Giro</v>
          </cell>
          <cell r="E116" t="str">
            <v>MEJORAS LOCATIVAS</v>
          </cell>
          <cell r="F116"/>
          <cell r="G116">
            <v>3</v>
          </cell>
          <cell r="H116">
            <v>45029</v>
          </cell>
          <cell r="I116">
            <v>40416027</v>
          </cell>
          <cell r="J116" t="str">
            <v>GUZMAN NAVIA ELIZABETH</v>
          </cell>
          <cell r="K116" t="str">
            <v>Auxiliar Administrativo - Grado 03</v>
          </cell>
          <cell r="L116" t="str">
            <v>Bogotá D.C.</v>
          </cell>
          <cell r="M116">
            <v>12000000</v>
          </cell>
          <cell r="N116">
            <v>12000000</v>
          </cell>
          <cell r="O116">
            <v>0</v>
          </cell>
          <cell r="P116">
            <v>45030</v>
          </cell>
          <cell r="Q116" t="str">
            <v>José Bayona Avendaño</v>
          </cell>
          <cell r="R116" t="e">
            <v>#N/A</v>
          </cell>
          <cell r="S116"/>
          <cell r="T116"/>
          <cell r="U116" t="str">
            <v>Señora</v>
          </cell>
          <cell r="V116" t="str">
            <v>ELIZABETH GUZMAN NAVIA</v>
          </cell>
          <cell r="W116">
            <v>3357271</v>
          </cell>
          <cell r="X116">
            <v>12.9</v>
          </cell>
          <cell r="Y116">
            <v>1</v>
          </cell>
          <cell r="Z116">
            <v>12.9</v>
          </cell>
          <cell r="AA116">
            <v>0</v>
          </cell>
          <cell r="AB116">
            <v>323994</v>
          </cell>
          <cell r="AC116">
            <v>115</v>
          </cell>
          <cell r="AD116">
            <v>45037</v>
          </cell>
          <cell r="AE116">
            <v>48</v>
          </cell>
          <cell r="AF116"/>
          <cell r="AG116"/>
          <cell r="AH116"/>
          <cell r="AI116"/>
          <cell r="AJ116"/>
          <cell r="AK116" t="str">
            <v>GUZMAN NAVIA ELIZABETH</v>
          </cell>
          <cell r="AL116" t="str">
            <v>Cédula No.</v>
          </cell>
          <cell r="AM116">
            <v>40416027</v>
          </cell>
          <cell r="AN116">
            <v>96000</v>
          </cell>
          <cell r="AO116" t="str">
            <v>137255931</v>
          </cell>
          <cell r="AP116" t="str">
            <v>Ahorro</v>
          </cell>
          <cell r="AQ116" t="str">
            <v>BANCO BILBAO VIZCAYA ARGENTARIA COLOMBIA S.A. BBVA</v>
          </cell>
          <cell r="AR116" t="str">
            <v>Activa</v>
          </cell>
          <cell r="AS116"/>
          <cell r="AT116"/>
          <cell r="AU116" t="str">
            <v>ELIZABETH GUZMAN NAVIA</v>
          </cell>
          <cell r="AV116" t="str">
            <v>DOCE MILLONES DE PESOS MCTE.</v>
          </cell>
          <cell r="AW116" t="str">
            <v>DOCE MILLONES DE PESOS MCTE.</v>
          </cell>
          <cell r="AX116" t="str">
            <v>DOCE MILLONES DE PESOS MCTE.</v>
          </cell>
          <cell r="AY116">
            <v>120000</v>
          </cell>
          <cell r="AZ116">
            <v>11880000</v>
          </cell>
          <cell r="BA116" t="str">
            <v>ONCE MILLONES OCHOCIENTOS OCHENTA MIL PESOS MCTE.</v>
          </cell>
          <cell r="BB116" t="str">
            <v>CIENTO VEINTE MIL PESOS MCTE.</v>
          </cell>
          <cell r="BC116" t="str">
            <v>TRESCIENTOS VEINTITRÉS MIL NOVECIENTOS NOVENTA Y CUATRO PESOS MCTE.</v>
          </cell>
          <cell r="BD116" t="str">
            <v>cuarenta y ocho</v>
          </cell>
          <cell r="BE116" t="str">
            <v xml:space="preserve"> cuotas mensuales</v>
          </cell>
          <cell r="BF116" t="str">
            <v>cuarenta y ocho (48) cuotas mensuales y sucesivas</v>
          </cell>
          <cell r="BG116" t="str">
            <v>MEJORAS LOCATIVAS</v>
          </cell>
          <cell r="BH116" t="str">
            <v xml:space="preserve"> al mes siguiente del desembolso </v>
          </cell>
          <cell r="BI116" t="str">
            <v>mensual</v>
          </cell>
          <cell r="BJ116" t="str">
            <v xml:space="preserve">al mes siguiente del desembolso </v>
          </cell>
          <cell r="BK116" t="str">
            <v/>
          </cell>
          <cell r="BL116" t="str">
            <v>a. Contrato de obra.</v>
          </cell>
          <cell r="BM116" t="str">
            <v>b. Concepto técnico y de conveniencia del contrato de obra, emitido por persona idónea designada por el fondo y/o Gerente Departamental</v>
          </cell>
          <cell r="BN116" t="str">
            <v>c. Pagaré y constitución de la póliza de seguro correspondiente.</v>
          </cell>
          <cell r="BO116" t="str">
            <v>d. Certificación bancaria del número y tipo de cuenta del funcionario.</v>
          </cell>
          <cell r="BP116" t="str">
            <v>e. Registro fotográfico del lugar en donde se va realizar la mejora respectiva.</v>
          </cell>
          <cell r="BQ116"/>
          <cell r="BR116"/>
          <cell r="BS116"/>
          <cell r="BU116"/>
          <cell r="BV116"/>
          <cell r="BW116"/>
          <cell r="BX116"/>
          <cell r="BY116"/>
          <cell r="BZ116"/>
          <cell r="CA116"/>
          <cell r="CB116"/>
          <cell r="CC116"/>
        </row>
        <row r="117">
          <cell r="C117">
            <v>18967</v>
          </cell>
          <cell r="D117" t="str">
            <v>Entregado para Giro</v>
          </cell>
          <cell r="E117" t="str">
            <v>RECREACIÓN</v>
          </cell>
          <cell r="F117"/>
          <cell r="G117">
            <v>3</v>
          </cell>
          <cell r="H117">
            <v>45029</v>
          </cell>
          <cell r="I117">
            <v>1103105511</v>
          </cell>
          <cell r="J117" t="str">
            <v>MIRANDA ROMERO ROBINSON JOSE</v>
          </cell>
          <cell r="K117" t="str">
            <v>Profesional Universitario - Grado 01</v>
          </cell>
          <cell r="L117" t="str">
            <v>Bogotá D.C.</v>
          </cell>
          <cell r="M117">
            <v>23432000</v>
          </cell>
          <cell r="N117">
            <v>23432000</v>
          </cell>
          <cell r="O117">
            <v>0</v>
          </cell>
          <cell r="P117">
            <v>45030</v>
          </cell>
          <cell r="Q117" t="str">
            <v>José Bayona Avendaño</v>
          </cell>
          <cell r="R117" t="str">
            <v>robinson.miranda@contraloria.gov.co</v>
          </cell>
          <cell r="S117"/>
          <cell r="T117"/>
          <cell r="U117" t="str">
            <v>Señor</v>
          </cell>
          <cell r="V117" t="str">
            <v>ROBINSON JOSE MIRANDA ROMERO</v>
          </cell>
          <cell r="W117">
            <v>5553106</v>
          </cell>
          <cell r="X117">
            <v>13.15</v>
          </cell>
          <cell r="Y117">
            <v>1</v>
          </cell>
          <cell r="Z117">
            <v>13.15</v>
          </cell>
          <cell r="AA117">
            <v>0</v>
          </cell>
          <cell r="AB117">
            <v>635587</v>
          </cell>
          <cell r="AC117">
            <v>116</v>
          </cell>
          <cell r="AD117"/>
          <cell r="AE117">
            <v>48</v>
          </cell>
          <cell r="AF117"/>
          <cell r="AG117"/>
          <cell r="AH117"/>
          <cell r="AI117"/>
          <cell r="AJ117"/>
          <cell r="AK117" t="str">
            <v>MIRANDA ROMERO ROBINSON JOSE</v>
          </cell>
          <cell r="AL117" t="str">
            <v>Cédula No.</v>
          </cell>
          <cell r="AM117">
            <v>1103105511</v>
          </cell>
          <cell r="AN117">
            <v>187456</v>
          </cell>
          <cell r="AO117" t="str">
            <v>11147707896</v>
          </cell>
          <cell r="AP117" t="str">
            <v>Ahorro</v>
          </cell>
          <cell r="AQ117" t="str">
            <v>BANCOLOMBIA S.A.</v>
          </cell>
          <cell r="AR117" t="str">
            <v>Activa</v>
          </cell>
          <cell r="AS117" t="str">
            <v xml:space="preserve">SULVEVY CLEOTILDE ROMERO RUIZ </v>
          </cell>
          <cell r="AT117">
            <v>42205006</v>
          </cell>
          <cell r="AU117" t="str">
            <v xml:space="preserve">ROBINSON JOSE MIRANDA ROMERO y SULVEVY CLEOTILDE ROMERO RUIZ </v>
          </cell>
          <cell r="AV117" t="str">
            <v>VEINTITRÉS MILLONES CUATROCIENTOS TREINTA Y DOS MIL PESOS MCTE.</v>
          </cell>
          <cell r="AW117" t="str">
            <v>VEINTITRÉS MILLONES CUATROCIENTOS TREINTA Y DOS MIL PESOS MCTE.</v>
          </cell>
          <cell r="AX117" t="str">
            <v>VEINTITRÉS MILLONES CUATROCIENTOS TREINTA Y DOS MIL PESOS MCTE.</v>
          </cell>
          <cell r="AY117">
            <v>234320</v>
          </cell>
          <cell r="AZ117">
            <v>23197680</v>
          </cell>
          <cell r="BA117" t="str">
            <v>VEINTITRÉS MILLONES CIENTO NOVENTA Y SIETE MIL SEISCIENTOS OCHENTA PESOS MCTE.</v>
          </cell>
          <cell r="BB117" t="str">
            <v>DOSCIENTOS TREINTA Y CUATRO MIL TRESCIENTOS VEINTE PESOS MCTE.</v>
          </cell>
          <cell r="BC117" t="str">
            <v>SEISCIENTOS TREINTA Y CINCO MIL QUINIENTOS OCHENTA Y SIETE PESOS MCTE.</v>
          </cell>
          <cell r="BD117" t="str">
            <v>cuarenta y ocho</v>
          </cell>
          <cell r="BE117" t="str">
            <v xml:space="preserve"> cuotas mensuales</v>
          </cell>
          <cell r="BF117" t="str">
            <v>cuarenta y ocho (48) cuotas mensuales y sucesivas</v>
          </cell>
          <cell r="BG117" t="str">
            <v>RECREACIÓN</v>
          </cell>
          <cell r="BH117" t="str">
            <v xml:space="preserve"> al mes siguiente del desembolso </v>
          </cell>
          <cell r="BI117" t="str">
            <v>mensual</v>
          </cell>
          <cell r="BJ117" t="str">
            <v xml:space="preserve">al mes siguiente del desembolso </v>
          </cell>
          <cell r="BK117" t="str">
            <v/>
          </cell>
          <cell r="BL117" t="str">
            <v>a. Pagaré y libranza debidamente diligenciado según el caso.</v>
          </cell>
          <cell r="BM117" t="str">
            <v>b. Constitución de la póliza de seguro correspondiente, que se soportara con el aporte de la consignación del valor correspondiente.</v>
          </cell>
          <cell r="BN117" t="str">
            <v>c. Certificación bancaria del número y tipo de cuenta del establecimiento beneficiario del giro.</v>
          </cell>
          <cell r="BO117">
            <v>0</v>
          </cell>
          <cell r="BP117" t="str">
            <v/>
          </cell>
          <cell r="BQ117"/>
          <cell r="BR117"/>
          <cell r="BS117"/>
          <cell r="BU117"/>
          <cell r="BV117"/>
          <cell r="BW117"/>
          <cell r="BX117"/>
          <cell r="BY117"/>
          <cell r="BZ117"/>
          <cell r="CA117"/>
          <cell r="CB117"/>
          <cell r="CC117"/>
        </row>
        <row r="118">
          <cell r="C118">
            <v>18968</v>
          </cell>
          <cell r="D118" t="str">
            <v>Entregado para Giro</v>
          </cell>
          <cell r="E118" t="str">
            <v>RECREACIÓN</v>
          </cell>
          <cell r="F118"/>
          <cell r="G118">
            <v>3</v>
          </cell>
          <cell r="H118">
            <v>45029</v>
          </cell>
          <cell r="I118">
            <v>42066439</v>
          </cell>
          <cell r="J118" t="str">
            <v>GIRALDO CAMPUZANO LY</v>
          </cell>
          <cell r="K118" t="str">
            <v>Coordinador De Gestion - Grado 02</v>
          </cell>
          <cell r="L118" t="str">
            <v>Pereira - Risaralda</v>
          </cell>
          <cell r="M118">
            <v>18790000</v>
          </cell>
          <cell r="N118">
            <v>18790000</v>
          </cell>
          <cell r="O118">
            <v>0</v>
          </cell>
          <cell r="P118">
            <v>45030</v>
          </cell>
          <cell r="Q118" t="str">
            <v>José Bayona Avendaño</v>
          </cell>
          <cell r="R118" t="e">
            <v>#N/A</v>
          </cell>
          <cell r="S118"/>
          <cell r="T118"/>
          <cell r="U118" t="str">
            <v>Señora</v>
          </cell>
          <cell r="V118" t="str">
            <v>LY GIRALDO CAMPUZANO</v>
          </cell>
          <cell r="W118">
            <v>8935095</v>
          </cell>
          <cell r="X118">
            <v>13.4</v>
          </cell>
          <cell r="Y118">
            <v>1</v>
          </cell>
          <cell r="Z118">
            <v>13.4</v>
          </cell>
          <cell r="AA118">
            <v>0</v>
          </cell>
          <cell r="AB118">
            <v>512029</v>
          </cell>
          <cell r="AC118">
            <v>117</v>
          </cell>
          <cell r="AD118">
            <v>45042</v>
          </cell>
          <cell r="AE118">
            <v>48</v>
          </cell>
          <cell r="AF118"/>
          <cell r="AG118"/>
          <cell r="AH118"/>
          <cell r="AI118"/>
          <cell r="AJ118"/>
          <cell r="AK118" t="str">
            <v>GIRALDO CAMPUZANO LY</v>
          </cell>
          <cell r="AL118" t="str">
            <v>Cédula No.</v>
          </cell>
          <cell r="AM118">
            <v>42066439</v>
          </cell>
          <cell r="AN118">
            <v>150320</v>
          </cell>
          <cell r="AO118" t="str">
            <v>442451431</v>
          </cell>
          <cell r="AP118" t="str">
            <v>Ahorro</v>
          </cell>
          <cell r="AQ118" t="str">
            <v>BANCO BILBAO VIZCAYA ARGENTARIA COLOMBIA S.A. BBVA</v>
          </cell>
          <cell r="AR118" t="str">
            <v>Activa</v>
          </cell>
          <cell r="AS118"/>
          <cell r="AT118"/>
          <cell r="AU118" t="str">
            <v>LY GIRALDO CAMPUZANO</v>
          </cell>
          <cell r="AV118" t="str">
            <v>DIECIOCHO MILLONES SETECIENTOS NOVENTA MIL PESOS MCTE.</v>
          </cell>
          <cell r="AW118" t="str">
            <v>DIECIOCHO MILLONES SETECIENTOS NOVENTA MIL PESOS MCTE.</v>
          </cell>
          <cell r="AX118" t="str">
            <v>DIECIOCHO MILLONES SETECIENTOS NOVENTA MIL PESOS MCTE.</v>
          </cell>
          <cell r="AY118">
            <v>187900</v>
          </cell>
          <cell r="AZ118">
            <v>18602100</v>
          </cell>
          <cell r="BA118" t="str">
            <v>DIECIOCHO MILLONES SEISCIENTOS DOS MIL CIEN PESOS MCTE.</v>
          </cell>
          <cell r="BB118" t="str">
            <v>CIENTO OCHENTA Y SIETE MIL NOVECIENTOS PESOS MCTE.</v>
          </cell>
          <cell r="BC118" t="str">
            <v>QUINIENTOS DOCE MIL VEINTINUEVE PESOS MCTE.</v>
          </cell>
          <cell r="BD118" t="str">
            <v>cuarenta y ocho</v>
          </cell>
          <cell r="BE118" t="str">
            <v xml:space="preserve"> cuotas mensuales</v>
          </cell>
          <cell r="BF118" t="str">
            <v>cuarenta y ocho (48) cuotas mensuales y sucesivas</v>
          </cell>
          <cell r="BG118" t="str">
            <v>RECREACIÓN</v>
          </cell>
          <cell r="BH118" t="str">
            <v xml:space="preserve"> al mes siguiente del desembolso </v>
          </cell>
          <cell r="BI118" t="str">
            <v>mensual</v>
          </cell>
          <cell r="BJ118" t="str">
            <v xml:space="preserve">al mes siguiente del desembolso </v>
          </cell>
          <cell r="BK118" t="str">
            <v/>
          </cell>
          <cell r="BL118" t="str">
            <v>a. Pagaré y libranza debidamente diligenciado según el caso.</v>
          </cell>
          <cell r="BM118" t="str">
            <v>b. Constitución de la póliza de seguro correspondiente, que se soportara con el aporte de la consignación del valor correspondiente.</v>
          </cell>
          <cell r="BN118" t="str">
            <v>c. Certificación bancaria del número y tipo de cuenta del establecimiento beneficiario del giro.</v>
          </cell>
          <cell r="BO118">
            <v>0</v>
          </cell>
          <cell r="BP118" t="str">
            <v/>
          </cell>
          <cell r="BQ118"/>
          <cell r="BR118"/>
          <cell r="BS118"/>
          <cell r="BU118"/>
          <cell r="BV118"/>
          <cell r="BW118"/>
          <cell r="BX118"/>
          <cell r="BY118"/>
          <cell r="BZ118"/>
          <cell r="CA118"/>
          <cell r="CB118"/>
          <cell r="CC118"/>
        </row>
        <row r="119">
          <cell r="C119">
            <v>18970</v>
          </cell>
          <cell r="D119" t="str">
            <v>Entregado para Giro</v>
          </cell>
          <cell r="E119" t="str">
            <v>HOGAR</v>
          </cell>
          <cell r="F119"/>
          <cell r="G119">
            <v>3</v>
          </cell>
          <cell r="H119">
            <v>45029</v>
          </cell>
          <cell r="I119">
            <v>79349947</v>
          </cell>
          <cell r="J119" t="str">
            <v>MORALES HOYOS JUAN CARLOS</v>
          </cell>
          <cell r="K119" t="str">
            <v>Profesional Universitario - Grado 01</v>
          </cell>
          <cell r="L119" t="str">
            <v>Bogotá D.C.</v>
          </cell>
          <cell r="M119">
            <v>23432000</v>
          </cell>
          <cell r="N119">
            <v>23432000</v>
          </cell>
          <cell r="O119">
            <v>0</v>
          </cell>
          <cell r="P119">
            <v>45030</v>
          </cell>
          <cell r="Q119" t="str">
            <v>José Bayona Avendaño</v>
          </cell>
          <cell r="R119" t="e">
            <v>#N/A</v>
          </cell>
          <cell r="S119"/>
          <cell r="T119"/>
          <cell r="U119" t="str">
            <v>Señor</v>
          </cell>
          <cell r="V119" t="str">
            <v>JUAN CARLOS MORALES HOYOS</v>
          </cell>
          <cell r="W119">
            <v>5553106</v>
          </cell>
          <cell r="X119">
            <v>13.15</v>
          </cell>
          <cell r="Y119">
            <v>1</v>
          </cell>
          <cell r="Z119">
            <v>13.15</v>
          </cell>
          <cell r="AA119">
            <v>0</v>
          </cell>
          <cell r="AB119">
            <v>635587</v>
          </cell>
          <cell r="AC119">
            <v>118</v>
          </cell>
          <cell r="AD119">
            <v>45037</v>
          </cell>
          <cell r="AE119">
            <v>48</v>
          </cell>
          <cell r="AF119"/>
          <cell r="AG119"/>
          <cell r="AH119"/>
          <cell r="AI119"/>
          <cell r="AJ119"/>
          <cell r="AK119" t="str">
            <v>MORALES HOYOS JUAN CARLOS</v>
          </cell>
          <cell r="AL119" t="str">
            <v>Cédula No.</v>
          </cell>
          <cell r="AM119">
            <v>79349947</v>
          </cell>
          <cell r="AN119">
            <v>187456</v>
          </cell>
          <cell r="AO119" t="str">
            <v>137144382</v>
          </cell>
          <cell r="AP119" t="str">
            <v>Ahorro</v>
          </cell>
          <cell r="AQ119" t="str">
            <v>BANCO BILBAO VIZCAYA ARGENTARIA COLOMBIA S.A. BBVA</v>
          </cell>
          <cell r="AR119" t="str">
            <v>Vencida</v>
          </cell>
          <cell r="AS119"/>
          <cell r="AT119"/>
          <cell r="AU119" t="str">
            <v>JUAN CARLOS MORALES HOYOS</v>
          </cell>
          <cell r="AV119" t="str">
            <v>VEINTITRÉS MILLONES CUATROCIENTOS TREINTA Y DOS MIL PESOS MCTE.</v>
          </cell>
          <cell r="AW119" t="str">
            <v>VEINTITRÉS MILLONES CUATROCIENTOS TREINTA Y DOS MIL PESOS MCTE.</v>
          </cell>
          <cell r="AX119" t="str">
            <v>VEINTITRÉS MILLONES CUATROCIENTOS TREINTA Y DOS MIL PESOS MCTE.</v>
          </cell>
          <cell r="AY119">
            <v>234320</v>
          </cell>
          <cell r="AZ119">
            <v>23197680</v>
          </cell>
          <cell r="BA119" t="str">
            <v>VEINTITRÉS MILLONES CIENTO NOVENTA Y SIETE MIL SEISCIENTOS OCHENTA PESOS MCTE.</v>
          </cell>
          <cell r="BB119" t="str">
            <v>DOSCIENTOS TREINTA Y CUATRO MIL TRESCIENTOS VEINTE PESOS MCTE.</v>
          </cell>
          <cell r="BC119" t="str">
            <v>SEISCIENTOS TREINTA Y CINCO MIL QUINIENTOS OCHENTA Y SIETE PESOS MCTE.</v>
          </cell>
          <cell r="BD119" t="str">
            <v>cuarenta y ocho</v>
          </cell>
          <cell r="BE119" t="str">
            <v xml:space="preserve"> cuotas mensuales</v>
          </cell>
          <cell r="BF119" t="str">
            <v>cuarenta y ocho (48) cuotas mensuales y sucesivas</v>
          </cell>
          <cell r="BG119" t="str">
            <v>HOGAR</v>
          </cell>
          <cell r="BH119" t="str">
            <v xml:space="preserve"> al mes siguiente del desembolso </v>
          </cell>
          <cell r="BI119" t="str">
            <v>mensual</v>
          </cell>
          <cell r="BJ119" t="str">
            <v xml:space="preserve">al mes siguiente del desembolso </v>
          </cell>
          <cell r="BK119" t="str">
            <v/>
          </cell>
          <cell r="BL119" t="str">
            <v/>
          </cell>
          <cell r="BM119" t="str">
            <v/>
          </cell>
          <cell r="BN119" t="str">
            <v/>
          </cell>
          <cell r="BO119" t="str">
            <v/>
          </cell>
          <cell r="BP119" t="str">
            <v/>
          </cell>
          <cell r="BQ119"/>
          <cell r="BR119"/>
          <cell r="BS119"/>
          <cell r="BU119"/>
          <cell r="BV119"/>
          <cell r="BW119"/>
          <cell r="BX119"/>
          <cell r="BY119"/>
          <cell r="BZ119"/>
          <cell r="CA119"/>
          <cell r="CB119"/>
          <cell r="CC119"/>
        </row>
        <row r="120">
          <cell r="C120">
            <v>18971</v>
          </cell>
          <cell r="D120" t="str">
            <v>Entregado para Giro</v>
          </cell>
          <cell r="E120" t="str">
            <v>HOGAR</v>
          </cell>
          <cell r="F120"/>
          <cell r="G120">
            <v>3</v>
          </cell>
          <cell r="H120">
            <v>45029</v>
          </cell>
          <cell r="I120">
            <v>52083621</v>
          </cell>
          <cell r="J120" t="str">
            <v>BLANDON RODRÍGUEZ GLORIA ROSA</v>
          </cell>
          <cell r="K120" t="str">
            <v>Profesional Universitario - Grado 02</v>
          </cell>
          <cell r="L120" t="str">
            <v>Bogotá D.C.</v>
          </cell>
          <cell r="M120">
            <v>21500000</v>
          </cell>
          <cell r="N120">
            <v>21500000</v>
          </cell>
          <cell r="O120">
            <v>0</v>
          </cell>
          <cell r="P120">
            <v>45030</v>
          </cell>
          <cell r="Q120" t="str">
            <v>José Bayona Avendaño</v>
          </cell>
          <cell r="R120" t="e">
            <v>#N/A</v>
          </cell>
          <cell r="S120"/>
          <cell r="T120"/>
          <cell r="U120" t="str">
            <v>Señora</v>
          </cell>
          <cell r="V120" t="str">
            <v>GLORIA ROSA BLANDON RODRÍGUEZ</v>
          </cell>
          <cell r="W120">
            <v>6597926</v>
          </cell>
          <cell r="X120">
            <v>13.15</v>
          </cell>
          <cell r="Y120">
            <v>1</v>
          </cell>
          <cell r="Z120">
            <v>13.15</v>
          </cell>
          <cell r="AA120">
            <v>0</v>
          </cell>
          <cell r="AB120">
            <v>583182</v>
          </cell>
          <cell r="AC120">
            <v>119</v>
          </cell>
          <cell r="AD120">
            <v>45037</v>
          </cell>
          <cell r="AE120">
            <v>48</v>
          </cell>
          <cell r="AF120"/>
          <cell r="AG120"/>
          <cell r="AH120"/>
          <cell r="AI120"/>
          <cell r="AJ120"/>
          <cell r="AK120" t="str">
            <v>BLANDON RODRÍGUEZ GLORIA ROSA</v>
          </cell>
          <cell r="AL120" t="str">
            <v>Cédula No.</v>
          </cell>
          <cell r="AM120">
            <v>52083621</v>
          </cell>
          <cell r="AN120">
            <v>172000</v>
          </cell>
          <cell r="AO120" t="str">
            <v>137146825</v>
          </cell>
          <cell r="AP120" t="str">
            <v>Ahorro</v>
          </cell>
          <cell r="AQ120" t="str">
            <v>BANCO BILBAO VIZCAYA ARGENTARIA COLOMBIA S.A. BBVA</v>
          </cell>
          <cell r="AR120" t="str">
            <v>Activa</v>
          </cell>
          <cell r="AS120"/>
          <cell r="AT120"/>
          <cell r="AU120" t="str">
            <v>GLORIA ROSA BLANDON RODRÍGUEZ</v>
          </cell>
          <cell r="AV120" t="str">
            <v>VEINTIÚN MILLONES QUINIENTOS MIL PESOS MCTE.</v>
          </cell>
          <cell r="AW120" t="str">
            <v>VEINTIÚN MILLONES QUINIENTOS MIL PESOS MCTE.</v>
          </cell>
          <cell r="AX120" t="str">
            <v>VEINTIÚN MILLONES QUINIENTOS MIL PESOS MCTE.</v>
          </cell>
          <cell r="AY120">
            <v>215000</v>
          </cell>
          <cell r="AZ120">
            <v>21285000</v>
          </cell>
          <cell r="BA120" t="str">
            <v>VEINTIÚN MILLONES DOSCIENTOS OCHENTA Y CINCO MIL PESOS MCTE.</v>
          </cell>
          <cell r="BB120" t="str">
            <v>DOSCIENTOS QUINCE MIL PESOS MCTE.</v>
          </cell>
          <cell r="BC120" t="str">
            <v>QUINIENTOS OCHENTA Y TRES MIL CIENTO OCHENTA Y DOS PESOS MCTE.</v>
          </cell>
          <cell r="BD120" t="str">
            <v>cuarenta y ocho</v>
          </cell>
          <cell r="BE120" t="str">
            <v xml:space="preserve"> cuotas mensuales</v>
          </cell>
          <cell r="BF120" t="str">
            <v>cuarenta y ocho (48) cuotas mensuales y sucesivas</v>
          </cell>
          <cell r="BG120" t="str">
            <v>HOGAR</v>
          </cell>
          <cell r="BH120" t="str">
            <v xml:space="preserve"> al mes siguiente del desembolso </v>
          </cell>
          <cell r="BI120" t="str">
            <v>mensual</v>
          </cell>
          <cell r="BJ120" t="str">
            <v xml:space="preserve">al mes siguiente del desembolso </v>
          </cell>
          <cell r="BK120" t="str">
            <v/>
          </cell>
          <cell r="BL120" t="str">
            <v/>
          </cell>
          <cell r="BM120" t="str">
            <v/>
          </cell>
          <cell r="BN120" t="str">
            <v/>
          </cell>
          <cell r="BO120" t="str">
            <v/>
          </cell>
          <cell r="BP120" t="str">
            <v/>
          </cell>
          <cell r="BQ120"/>
          <cell r="BR120"/>
          <cell r="BS120"/>
          <cell r="BU120"/>
          <cell r="BV120"/>
          <cell r="BW120"/>
          <cell r="BX120"/>
          <cell r="BY120"/>
          <cell r="BZ120"/>
          <cell r="CA120"/>
          <cell r="CB120"/>
          <cell r="CC120"/>
        </row>
        <row r="121">
          <cell r="C121">
            <v>11929</v>
          </cell>
          <cell r="D121" t="str">
            <v>En Trámte</v>
          </cell>
          <cell r="E121" t="str">
            <v>COMPRA DE VIVIENDA</v>
          </cell>
          <cell r="F121">
            <v>1</v>
          </cell>
          <cell r="G121">
            <v>3</v>
          </cell>
          <cell r="H121">
            <v>45041</v>
          </cell>
          <cell r="I121">
            <v>52281353</v>
          </cell>
          <cell r="J121" t="str">
            <v>ROMERO AGUDELO GLORIA YADIRA</v>
          </cell>
          <cell r="K121" t="str">
            <v>Profesional Universitario - Grado 02</v>
          </cell>
          <cell r="L121" t="str">
            <v>Bogotá D.C.</v>
          </cell>
          <cell r="M121">
            <v>238960000</v>
          </cell>
          <cell r="N121">
            <v>190000000</v>
          </cell>
          <cell r="O121">
            <v>48960000</v>
          </cell>
          <cell r="P121"/>
          <cell r="Q121" t="str">
            <v>Fanny Avellaneda</v>
          </cell>
          <cell r="R121" t="e">
            <v>#N/A</v>
          </cell>
          <cell r="S121"/>
          <cell r="T121"/>
          <cell r="U121" t="str">
            <v>Señora</v>
          </cell>
          <cell r="V121" t="str">
            <v>GLORIA YADIRA ROMERO AGUDELO</v>
          </cell>
          <cell r="W121">
            <v>6597926</v>
          </cell>
          <cell r="X121">
            <v>13.15</v>
          </cell>
          <cell r="Y121">
            <v>1</v>
          </cell>
          <cell r="Z121">
            <v>13.15</v>
          </cell>
          <cell r="AA121">
            <v>0</v>
          </cell>
          <cell r="AB121">
            <v>2268448</v>
          </cell>
          <cell r="AC121"/>
          <cell r="AD121"/>
          <cell r="AE121">
            <v>240</v>
          </cell>
          <cell r="AF121"/>
          <cell r="AG121"/>
          <cell r="AH121"/>
          <cell r="AI121"/>
          <cell r="AJ121"/>
          <cell r="AK121" t="str">
            <v>ROMERO AGUDELO GLORIA YADIRA</v>
          </cell>
          <cell r="AL121" t="str">
            <v>Cédula No.</v>
          </cell>
          <cell r="AM121">
            <v>52281353</v>
          </cell>
          <cell r="AN121">
            <v>7600000</v>
          </cell>
          <cell r="AO121"/>
          <cell r="AP121"/>
          <cell r="AQ121"/>
          <cell r="AR121"/>
          <cell r="AS121"/>
          <cell r="AT121"/>
          <cell r="AU121" t="str">
            <v>GLORIA YADIRA ROMERO AGUDELO</v>
          </cell>
          <cell r="AV121" t="str">
            <v>DOSCIENTOS TREINTA Y OCHO MILLONES NOVECIENTOS SESENTA MIL PESOS MCTE.</v>
          </cell>
          <cell r="AW121" t="str">
            <v>DOSCIENTOS TREINTA Y OCHO MILLONES NOVECIENTOS SESENTA MIL PESOS MCTE.</v>
          </cell>
          <cell r="AX121" t="str">
            <v>CIENTO NOVENTA MILLONES DE PESOS MCTE.</v>
          </cell>
          <cell r="AY121">
            <v>1900000</v>
          </cell>
          <cell r="AZ121">
            <v>188100000</v>
          </cell>
          <cell r="BA121" t="str">
            <v>CIENTO OCHENTA Y OCHO MILLONES CIEN MIL PESOS MCTE.</v>
          </cell>
          <cell r="BB121" t="str">
            <v>UN MILLÓN NOVECIENTOS MIL PESOS MCTE.</v>
          </cell>
          <cell r="BC121" t="str">
            <v>DOS MILLONES DOSCIENTOS SESENTA Y OCHO MIL CUATROCIENTOS CUARENTA Y OCHO PESOS MCTE.</v>
          </cell>
          <cell r="BD121" t="str">
            <v>doscientos cuarenta</v>
          </cell>
          <cell r="BE121" t="str">
            <v xml:space="preserve"> cuotas mensuales</v>
          </cell>
          <cell r="BF121" t="str">
            <v>doscientos cuarenta (240) cuotas mensuales y sucesivas</v>
          </cell>
          <cell r="BG121" t="str">
            <v>COMPRA DE VIVIENDA</v>
          </cell>
          <cell r="BH121" t="str">
            <v xml:space="preserve"> al mes siguiente del desembolso </v>
          </cell>
          <cell r="BI121" t="str">
            <v>mensual</v>
          </cell>
          <cell r="BJ121" t="str">
            <v xml:space="preserve">al mes siguiente del desembolso </v>
          </cell>
          <cell r="BK121" t="str">
            <v/>
          </cell>
          <cell r="BL121" t="str">
            <v>a. Promesa de compraventa</v>
          </cell>
          <cell r="BM121" t="str">
            <v>b. Certificado de tradición y libertad del inmueble a adquirir, debe tener una fecha de expedición no superior a treinta (30) días.</v>
          </cell>
          <cell r="BN121" t="str">
            <v>c.Avalúo comercial del inmueble a adquirir, debe contener registro fotográfico a color y elcertificadö del perito avaluador inscrito en las listas que componen el Registro Nacional de Avaluadores de la Superintendencia de Industria y Comercio</v>
          </cell>
          <cell r="BO121" t="str">
            <v xml:space="preserve">d. Fotocopia de la escritura pública del inmueble a adquirir. </v>
          </cell>
          <cell r="BP121" t="str">
            <v>e.Fotocopia de la escritura pública del reglamento de propiedad horizontal, adjuntando solamente la parte pertinente del bien inmueble que desea adquirir.</v>
          </cell>
          <cell r="BQ121" t="str">
            <v>f. Certificado catastral con fecha no mayor a treinta (30) días de expedición.</v>
          </cell>
          <cell r="BR121" t="str">
            <v>g. Fotocopia de la cedula de ciudadanía del vendedor. En caso de ser el vendedor una persona jurídica, se debe anexar el certificado de existencia y representación legal.</v>
          </cell>
          <cell r="BS121" t="str">
            <v>h.Certificación bancaria vigente del funcionario beneficiario de crédito y del o los beneficiarios del giro, con número y tipo de cuenta con fecha no mayor a treinta (30) días de expedición.</v>
          </cell>
          <cell r="BT121" t="str">
            <v>Primera</v>
          </cell>
          <cell r="BU121" t="str">
            <v>Contraloría General de la República</v>
          </cell>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cell r="DG121"/>
          <cell r="DH121"/>
          <cell r="DI121"/>
          <cell r="DJ121"/>
          <cell r="DK121"/>
          <cell r="DL121"/>
          <cell r="DM121"/>
          <cell r="DN121"/>
          <cell r="DO121"/>
          <cell r="DP121"/>
          <cell r="DQ121"/>
          <cell r="DR121"/>
          <cell r="DS121"/>
          <cell r="DT121"/>
          <cell r="DU121"/>
          <cell r="DV121"/>
          <cell r="DW121"/>
          <cell r="DX121"/>
          <cell r="DY121"/>
          <cell r="DZ121"/>
          <cell r="EA121"/>
          <cell r="EB121"/>
          <cell r="EC121"/>
          <cell r="ED121"/>
          <cell r="EE121"/>
          <cell r="EF121"/>
          <cell r="EG121"/>
          <cell r="EH121"/>
          <cell r="EI121"/>
          <cell r="EJ121"/>
          <cell r="EK121"/>
          <cell r="EL121"/>
          <cell r="EM121"/>
          <cell r="EN121"/>
          <cell r="EO121"/>
          <cell r="EP121"/>
          <cell r="EQ121"/>
          <cell r="ER121"/>
          <cell r="ES121"/>
          <cell r="ET121"/>
          <cell r="EU121"/>
          <cell r="EV121"/>
          <cell r="EW121"/>
          <cell r="EX121"/>
          <cell r="EY121"/>
          <cell r="EZ121"/>
          <cell r="FA121"/>
          <cell r="FB121"/>
          <cell r="FC121"/>
          <cell r="FD121"/>
          <cell r="FE121"/>
          <cell r="FF121"/>
          <cell r="FG121"/>
          <cell r="FH121"/>
          <cell r="FI121"/>
          <cell r="FJ121"/>
          <cell r="FK121"/>
          <cell r="FL121"/>
          <cell r="FM121"/>
          <cell r="FN121"/>
          <cell r="FO121"/>
          <cell r="FP121"/>
          <cell r="FQ121"/>
          <cell r="FR121"/>
          <cell r="FS121"/>
          <cell r="FT121"/>
          <cell r="FU121"/>
          <cell r="FV121"/>
          <cell r="FW121"/>
          <cell r="FX121"/>
          <cell r="FY121"/>
          <cell r="FZ121"/>
          <cell r="GA121"/>
          <cell r="GB121"/>
          <cell r="GC121"/>
          <cell r="GD121"/>
          <cell r="GE121"/>
          <cell r="GF121"/>
          <cell r="GG121"/>
          <cell r="GH121"/>
          <cell r="GI121"/>
          <cell r="GJ121"/>
          <cell r="GK121"/>
          <cell r="GL121"/>
          <cell r="GM121"/>
          <cell r="GN121"/>
          <cell r="GO121"/>
          <cell r="GP121"/>
          <cell r="GQ121"/>
          <cell r="GR121"/>
          <cell r="GS121"/>
          <cell r="GT121"/>
          <cell r="GU121"/>
          <cell r="GV121"/>
          <cell r="GW121"/>
          <cell r="GX121"/>
          <cell r="GY121"/>
          <cell r="GZ121"/>
          <cell r="HA121"/>
          <cell r="HB121"/>
          <cell r="HC121"/>
          <cell r="HD121"/>
          <cell r="HE121"/>
          <cell r="HF121"/>
          <cell r="HG121"/>
          <cell r="HH121"/>
          <cell r="HI121"/>
          <cell r="HJ121"/>
          <cell r="HK121"/>
          <cell r="HL121"/>
          <cell r="HM121"/>
          <cell r="HN121"/>
          <cell r="HO121"/>
          <cell r="HP121"/>
          <cell r="HQ121"/>
          <cell r="HR121"/>
          <cell r="HS121"/>
          <cell r="HT121"/>
          <cell r="HU121"/>
          <cell r="HV121"/>
          <cell r="HW121"/>
          <cell r="HX121"/>
          <cell r="HY121"/>
          <cell r="HZ121"/>
          <cell r="IA121"/>
          <cell r="IB121"/>
          <cell r="IC121"/>
          <cell r="ID121"/>
          <cell r="IE121"/>
          <cell r="IF121"/>
          <cell r="IG121"/>
          <cell r="IH121"/>
          <cell r="II121"/>
          <cell r="IJ121"/>
          <cell r="IK121"/>
          <cell r="IL121"/>
          <cell r="IM121"/>
          <cell r="IN121"/>
          <cell r="IO121"/>
          <cell r="IP121"/>
          <cell r="IQ121"/>
          <cell r="IR121"/>
          <cell r="IS121"/>
          <cell r="IT121"/>
          <cell r="IU121"/>
          <cell r="IV121"/>
          <cell r="IW121"/>
          <cell r="IX121"/>
          <cell r="IY121"/>
          <cell r="IZ121"/>
          <cell r="JA121"/>
          <cell r="JB121"/>
          <cell r="JC121"/>
          <cell r="JD121"/>
          <cell r="JE121"/>
          <cell r="JF121"/>
          <cell r="JG121"/>
          <cell r="JH121"/>
          <cell r="JI121"/>
          <cell r="JJ121"/>
          <cell r="JK121"/>
          <cell r="JL121"/>
          <cell r="JM121"/>
          <cell r="JN121"/>
          <cell r="JO121"/>
          <cell r="JP121"/>
          <cell r="JQ121"/>
          <cell r="JR121"/>
          <cell r="JS121"/>
          <cell r="JT121"/>
          <cell r="JU121"/>
          <cell r="JV121"/>
          <cell r="JW121"/>
          <cell r="JX121"/>
          <cell r="JY121"/>
          <cell r="JZ121"/>
          <cell r="KA121"/>
          <cell r="KB121"/>
          <cell r="KC121"/>
          <cell r="KD121"/>
          <cell r="KE121"/>
          <cell r="KF121"/>
          <cell r="KG121"/>
          <cell r="KH121"/>
          <cell r="KI121"/>
          <cell r="KJ121"/>
          <cell r="KK121"/>
          <cell r="KL121"/>
        </row>
        <row r="122">
          <cell r="C122">
            <v>14458</v>
          </cell>
          <cell r="D122" t="str">
            <v>Acepta</v>
          </cell>
          <cell r="E122" t="str">
            <v>COMPRA DE VIVIENDA</v>
          </cell>
          <cell r="F122">
            <v>1</v>
          </cell>
          <cell r="G122">
            <v>3</v>
          </cell>
          <cell r="H122">
            <v>45041</v>
          </cell>
          <cell r="I122">
            <v>35896457</v>
          </cell>
          <cell r="J122" t="str">
            <v>CHALA SANCHEZ HADITH LLIANNY</v>
          </cell>
          <cell r="K122" t="str">
            <v>Auxiliar Administrativo - Grado 03</v>
          </cell>
          <cell r="L122" t="str">
            <v>Medellin - Antioquia</v>
          </cell>
          <cell r="M122">
            <v>141520000</v>
          </cell>
          <cell r="N122">
            <v>141520000</v>
          </cell>
          <cell r="O122">
            <v>0</v>
          </cell>
          <cell r="P122"/>
          <cell r="Q122" t="str">
            <v>Diana Palacios</v>
          </cell>
          <cell r="R122" t="e">
            <v>#N/A</v>
          </cell>
          <cell r="S122"/>
          <cell r="T122"/>
          <cell r="U122" t="str">
            <v>Señora</v>
          </cell>
          <cell r="V122" t="str">
            <v>HADITH LLIANNY CHALA SANCHEZ</v>
          </cell>
          <cell r="W122">
            <v>3357271</v>
          </cell>
          <cell r="X122">
            <v>12.9</v>
          </cell>
          <cell r="Y122">
            <v>1</v>
          </cell>
          <cell r="Z122">
            <v>12.9</v>
          </cell>
          <cell r="AA122">
            <v>0</v>
          </cell>
          <cell r="AB122">
            <v>1457160</v>
          </cell>
          <cell r="AC122"/>
          <cell r="AD122"/>
          <cell r="AE122">
            <v>264</v>
          </cell>
          <cell r="AF122"/>
          <cell r="AG122"/>
          <cell r="AH122"/>
          <cell r="AI122"/>
          <cell r="AJ122"/>
          <cell r="AK122" t="str">
            <v>CHALA SANCHEZ HADITH LLIANNY</v>
          </cell>
          <cell r="AL122" t="str">
            <v>Cédula No.</v>
          </cell>
          <cell r="AM122">
            <v>35896457</v>
          </cell>
          <cell r="AN122">
            <v>6226880</v>
          </cell>
          <cell r="AO122"/>
          <cell r="AP122"/>
          <cell r="AQ122"/>
          <cell r="AR122"/>
          <cell r="AS122"/>
          <cell r="AT122"/>
          <cell r="AU122" t="str">
            <v>HADITH LLIANNY CHALA SANCHEZ</v>
          </cell>
          <cell r="AV122" t="str">
            <v>CIENTO CUARENTA Y UN MILLONES QUINIENTOS VEINTE MIL PESOS MCTE.</v>
          </cell>
          <cell r="AW122" t="str">
            <v>CIENTO CUARENTA Y UN MILLONES QUINIENTOS VEINTE MIL PESOS MCTE.</v>
          </cell>
          <cell r="AX122" t="str">
            <v>CIENTO CUARENTA Y UN MILLONES QUINIENTOS VEINTE MIL PESOS MCTE.</v>
          </cell>
          <cell r="AY122">
            <v>1415200</v>
          </cell>
          <cell r="AZ122">
            <v>140104800</v>
          </cell>
          <cell r="BA122" t="str">
            <v>CIENTO CUARENTA MILLONES CIENTO CUATRO MIL OCHOCIENTOS PESOS MCTE.</v>
          </cell>
          <cell r="BB122" t="str">
            <v>UN MILLÓN CUATROCIENTOS QUINCE MIL DOSCIENTOS PESOS MCTE.</v>
          </cell>
          <cell r="BC122" t="str">
            <v>UN MILLÓN CUATROCIENTOS CINCUENTA Y SIETE MIL CIENTO SESENTA PESOS MCTE.</v>
          </cell>
          <cell r="BD122" t="str">
            <v>doscientos sesenta y cuatro</v>
          </cell>
          <cell r="BE122" t="str">
            <v xml:space="preserve"> cuotas mensuales</v>
          </cell>
          <cell r="BF122" t="str">
            <v>doscientos sesenta y cuatro (264) cuotas mensuales y sucesivas</v>
          </cell>
          <cell r="BG122" t="str">
            <v>COMPRA DE VIVIENDA</v>
          </cell>
          <cell r="BH122" t="str">
            <v xml:space="preserve"> al mes siguiente del desembolso </v>
          </cell>
          <cell r="BI122" t="str">
            <v>mensual</v>
          </cell>
          <cell r="BJ122" t="str">
            <v xml:space="preserve">al mes siguiente del desembolso </v>
          </cell>
          <cell r="BK122" t="str">
            <v/>
          </cell>
          <cell r="BL122" t="str">
            <v>a. Promesa de compraventa</v>
          </cell>
          <cell r="BM122" t="str">
            <v>b. Certificado de tradición y libertad del inmueble a adquirir, debe tener una fecha de expedición no superior a treinta (30) días.</v>
          </cell>
          <cell r="BN122" t="str">
            <v>c.Avalúo comercial del inmueble a adquirir, debe contener registro fotográfico a color y elcertificadö del perito avaluador inscrito en las listas que componen el Registro Nacional de Avaluadores de la Superintendencia de Industria y Comercio</v>
          </cell>
          <cell r="BO122" t="str">
            <v xml:space="preserve">d. Fotocopia de la escritura pública del inmueble a adquirir. </v>
          </cell>
          <cell r="BP122" t="str">
            <v>e.Fotocopia de la escritura pública del reglamento de propiedad horizontal, adjuntando solamente la parte pertinente del bien inmueble que desea adquirir.</v>
          </cell>
          <cell r="BQ122" t="str">
            <v>f. Certificado catastral con fecha no mayor a treinta (30) días de expedición.</v>
          </cell>
          <cell r="BR122" t="str">
            <v>g. Fotocopia de la cedula de ciudadanía del vendedor. En caso de ser el vendedor una persona jurídica, se debe anexar el certificado de existencia y representación legal.</v>
          </cell>
          <cell r="BS122" t="str">
            <v>h.Certificación bancaria vigente del funcionario beneficiario de crédito y del o los beneficiarios del giro, con número y tipo de cuenta con fecha no mayor a treinta (30) días de expedición.</v>
          </cell>
          <cell r="BT122" t="str">
            <v>Primera</v>
          </cell>
          <cell r="BU122" t="str">
            <v>Contraloria General de la República</v>
          </cell>
          <cell r="BV122"/>
          <cell r="BW122"/>
          <cell r="BX122"/>
          <cell r="BY122"/>
          <cell r="BZ122"/>
          <cell r="CA122"/>
          <cell r="CB122"/>
          <cell r="CC122"/>
        </row>
        <row r="123">
          <cell r="C123">
            <v>16425</v>
          </cell>
          <cell r="D123" t="str">
            <v>Acepta</v>
          </cell>
          <cell r="E123" t="str">
            <v>COMPRA DE VIVIENDA</v>
          </cell>
          <cell r="F123">
            <v>1</v>
          </cell>
          <cell r="G123">
            <v>3</v>
          </cell>
          <cell r="H123">
            <v>45041</v>
          </cell>
          <cell r="I123">
            <v>93392648</v>
          </cell>
          <cell r="J123" t="str">
            <v>CASAS PERALTA BREZNEV JOHANN</v>
          </cell>
          <cell r="K123" t="str">
            <v>Auxiliar Operativo - Grado 01</v>
          </cell>
          <cell r="L123" t="str">
            <v>Ibague - Tolima</v>
          </cell>
          <cell r="M123">
            <v>110200000</v>
          </cell>
          <cell r="N123">
            <v>110200000</v>
          </cell>
          <cell r="O123">
            <v>0</v>
          </cell>
          <cell r="P123"/>
          <cell r="Q123" t="str">
            <v>Diana Palacios</v>
          </cell>
          <cell r="R123" t="e">
            <v>#N/A</v>
          </cell>
          <cell r="S123"/>
          <cell r="T123"/>
          <cell r="U123" t="str">
            <v>Señora</v>
          </cell>
          <cell r="V123" t="str">
            <v>BREZNEV JOHANN CASAS PERALTA</v>
          </cell>
          <cell r="W123">
            <v>2294679</v>
          </cell>
          <cell r="X123">
            <v>12.64</v>
          </cell>
          <cell r="Y123">
            <v>1</v>
          </cell>
          <cell r="Z123">
            <v>12.64</v>
          </cell>
          <cell r="AA123">
            <v>0</v>
          </cell>
          <cell r="AB123">
            <v>989618</v>
          </cell>
          <cell r="AC123"/>
          <cell r="AD123"/>
          <cell r="AE123">
            <v>300</v>
          </cell>
          <cell r="AF123"/>
          <cell r="AG123"/>
          <cell r="AH123"/>
          <cell r="AI123"/>
          <cell r="AJ123"/>
          <cell r="AK123" t="str">
            <v>CASAS PERALTA BREZNEV JOHANN</v>
          </cell>
          <cell r="AL123" t="str">
            <v>Cédula No.</v>
          </cell>
          <cell r="AM123">
            <v>93392648</v>
          </cell>
          <cell r="AN123">
            <v>5510000</v>
          </cell>
          <cell r="AO123"/>
          <cell r="AP123"/>
          <cell r="AQ123"/>
          <cell r="AR123"/>
          <cell r="AS123"/>
          <cell r="AT123"/>
          <cell r="AU123" t="str">
            <v>BREZNEV JOHANN CASAS PERALTA</v>
          </cell>
          <cell r="AV123" t="str">
            <v>CIENTO DIEZ MILLONES DOSCIENTOS MIL PESOS MCTE.</v>
          </cell>
          <cell r="AW123" t="str">
            <v>CIENTO DIEZ MILLONES DOSCIENTOS MIL PESOS MCTE.</v>
          </cell>
          <cell r="AX123" t="str">
            <v>CIENTO DIEZ MILLONES DOSCIENTOS MIL PESOS MCTE.</v>
          </cell>
          <cell r="AY123">
            <v>1102000</v>
          </cell>
          <cell r="AZ123">
            <v>109098000</v>
          </cell>
          <cell r="BA123" t="str">
            <v>CIENTO NUEVE MILLONES NOVENTA Y OCHO MIL PESOS MCTE.</v>
          </cell>
          <cell r="BB123" t="str">
            <v>UN MILLÓN CIENTO DOS MIL PESOS MCTE.</v>
          </cell>
          <cell r="BC123" t="str">
            <v>NOVECIENTOS OCHENTA Y NUEVE MIL SEISCIENTOS DIECIOCHO PESOS MCTE.</v>
          </cell>
          <cell r="BD123" t="str">
            <v>trescientos</v>
          </cell>
          <cell r="BE123" t="str">
            <v xml:space="preserve"> cuotas mensuales</v>
          </cell>
          <cell r="BF123" t="str">
            <v>trescientos (300) cuotas mensuales y sucesivas</v>
          </cell>
          <cell r="BG123" t="str">
            <v>COMPRA DE VIVIENDA</v>
          </cell>
          <cell r="BH123" t="str">
            <v xml:space="preserve"> al mes siguiente del desembolso </v>
          </cell>
          <cell r="BI123" t="str">
            <v>mensual</v>
          </cell>
          <cell r="BJ123" t="str">
            <v xml:space="preserve">al mes siguiente del desembolso </v>
          </cell>
          <cell r="BK123" t="str">
            <v/>
          </cell>
          <cell r="BL123" t="str">
            <v>a. Promesa de compraventa</v>
          </cell>
          <cell r="BM123" t="str">
            <v>b. Certificado de tradición y libertad del inmueble a adquirir, debe tener una fecha de expedición no superior a treinta (30) días.</v>
          </cell>
          <cell r="BN123" t="str">
            <v>c.Avalúo comercial del inmueble a adquirir, debe contener registro fotográfico a color y elcertificadö del perito avaluador inscrito en las listas que componen el Registro Nacional de Avaluadores de la Superintendencia de Industria y Comercio</v>
          </cell>
          <cell r="BO123" t="str">
            <v xml:space="preserve">d. Fotocopia de la escritura pública del inmueble a adquirir. </v>
          </cell>
          <cell r="BP123" t="str">
            <v>e.Fotocopia de la escritura pública del reglamento de propiedad horizontal, adjuntando solamente la parte pertinente del bien inmueble que desea adquirir.</v>
          </cell>
          <cell r="BQ123" t="str">
            <v>f. Certificado catastral con fecha no mayor a treinta (30) días de expedición.</v>
          </cell>
          <cell r="BR123" t="str">
            <v>g. Fotocopia de la cedula de ciudadanía del vendedor. En caso de ser el vendedor una persona jurídica, se debe anexar el certificado de existencia y representación legal.</v>
          </cell>
          <cell r="BS123" t="str">
            <v>h.Certificación bancaria vigente del funcionario beneficiario de crédito y del o los beneficiarios del giro, con número y tipo de cuenta con fecha no mayor a treinta (30) días de expedición.</v>
          </cell>
          <cell r="BT123" t="str">
            <v>Primera</v>
          </cell>
          <cell r="BU123" t="str">
            <v>Contraloria General de la República</v>
          </cell>
          <cell r="BV123"/>
          <cell r="BW123"/>
          <cell r="BX123"/>
          <cell r="BY123"/>
          <cell r="BZ123"/>
          <cell r="CA123"/>
          <cell r="CB123"/>
          <cell r="CC123"/>
        </row>
        <row r="124">
          <cell r="C124">
            <v>16029</v>
          </cell>
          <cell r="D124" t="str">
            <v>Acepta</v>
          </cell>
          <cell r="E124" t="str">
            <v>COMPRA DE VIVIENDA</v>
          </cell>
          <cell r="F124">
            <v>1</v>
          </cell>
          <cell r="G124">
            <v>3</v>
          </cell>
          <cell r="H124">
            <v>45041</v>
          </cell>
          <cell r="I124">
            <v>51841723</v>
          </cell>
          <cell r="J124" t="str">
            <v>GARCIA RODRÍGUEZ BLANCA AIDEE</v>
          </cell>
          <cell r="K124" t="str">
            <v>Auxiliar Administrativo - Grado 03</v>
          </cell>
          <cell r="L124" t="str">
            <v>Bogotá D.C.</v>
          </cell>
          <cell r="M124">
            <v>141520000</v>
          </cell>
          <cell r="N124">
            <v>141520000</v>
          </cell>
          <cell r="O124">
            <v>0</v>
          </cell>
          <cell r="P124"/>
          <cell r="Q124" t="str">
            <v>Diana Palacios</v>
          </cell>
          <cell r="R124" t="e">
            <v>#N/A</v>
          </cell>
          <cell r="S124"/>
          <cell r="T124"/>
          <cell r="U124" t="str">
            <v>Señora</v>
          </cell>
          <cell r="V124" t="str">
            <v>BLANCA AIDEE GARCIA RODRÍGUEZ</v>
          </cell>
          <cell r="W124">
            <v>3357271</v>
          </cell>
          <cell r="X124">
            <v>12.9</v>
          </cell>
          <cell r="Y124">
            <v>1</v>
          </cell>
          <cell r="Z124">
            <v>12.9</v>
          </cell>
          <cell r="AA124">
            <v>0</v>
          </cell>
          <cell r="AB124">
            <v>1457160</v>
          </cell>
          <cell r="AC124"/>
          <cell r="AD124"/>
          <cell r="AE124">
            <v>264</v>
          </cell>
          <cell r="AF124"/>
          <cell r="AG124"/>
          <cell r="AH124"/>
          <cell r="AI124"/>
          <cell r="AJ124"/>
          <cell r="AK124" t="str">
            <v>GARCIA RODRÍGUEZ BLANCA AIDEE</v>
          </cell>
          <cell r="AL124" t="str">
            <v>Cédula No.</v>
          </cell>
          <cell r="AM124">
            <v>51841723</v>
          </cell>
          <cell r="AN124">
            <v>6226880</v>
          </cell>
          <cell r="AO124"/>
          <cell r="AP124"/>
          <cell r="AQ124"/>
          <cell r="AR124"/>
          <cell r="AS124"/>
          <cell r="AT124"/>
          <cell r="AU124" t="str">
            <v>BLANCA AIDEE GARCIA RODRÍGUEZ</v>
          </cell>
          <cell r="AV124" t="str">
            <v>CIENTO CUARENTA Y UN MILLONES QUINIENTOS VEINTE MIL PESOS MCTE.</v>
          </cell>
          <cell r="AW124" t="str">
            <v>CIENTO CUARENTA Y UN MILLONES QUINIENTOS VEINTE MIL PESOS MCTE.</v>
          </cell>
          <cell r="AX124" t="str">
            <v>CIENTO CUARENTA Y UN MILLONES QUINIENTOS VEINTE MIL PESOS MCTE.</v>
          </cell>
          <cell r="AY124">
            <v>1415200</v>
          </cell>
          <cell r="AZ124">
            <v>140104800</v>
          </cell>
          <cell r="BA124" t="str">
            <v>CIENTO CUARENTA MILLONES CIENTO CUATRO MIL OCHOCIENTOS PESOS MCTE.</v>
          </cell>
          <cell r="BB124" t="str">
            <v>UN MILLÓN CUATROCIENTOS QUINCE MIL DOSCIENTOS PESOS MCTE.</v>
          </cell>
          <cell r="BC124" t="str">
            <v>UN MILLÓN CUATROCIENTOS CINCUENTA Y SIETE MIL CIENTO SESENTA PESOS MCTE.</v>
          </cell>
          <cell r="BD124" t="str">
            <v>doscientos sesenta y cuatro</v>
          </cell>
          <cell r="BE124" t="str">
            <v xml:space="preserve"> cuotas mensuales</v>
          </cell>
          <cell r="BF124" t="str">
            <v>doscientos sesenta y cuatro (264) cuotas mensuales y sucesivas</v>
          </cell>
          <cell r="BG124" t="str">
            <v>COMPRA DE VIVIENDA</v>
          </cell>
          <cell r="BH124" t="str">
            <v xml:space="preserve"> al mes siguiente del desembolso </v>
          </cell>
          <cell r="BI124" t="str">
            <v>mensual</v>
          </cell>
          <cell r="BJ124" t="str">
            <v xml:space="preserve">al mes siguiente del desembolso </v>
          </cell>
          <cell r="BK124" t="str">
            <v/>
          </cell>
          <cell r="BL124" t="str">
            <v>a. Promesa de compraventa</v>
          </cell>
          <cell r="BM124" t="str">
            <v>b. Certificado de tradición y libertad del inmueble a adquirir, debe tener una fecha de expedición no superior a treinta (30) días.</v>
          </cell>
          <cell r="BN124" t="str">
            <v>c.Avalúo comercial del inmueble a adquirir, debe contener registro fotográfico a color y elcertificadö del perito avaluador inscrito en las listas que componen el Registro Nacional de Avaluadores de la Superintendencia de Industria y Comercio</v>
          </cell>
          <cell r="BO124" t="str">
            <v xml:space="preserve">d. Fotocopia de la escritura pública del inmueble a adquirir. </v>
          </cell>
          <cell r="BP124" t="str">
            <v>e.Fotocopia de la escritura pública del reglamento de propiedad horizontal, adjuntando solamente la parte pertinente del bien inmueble que desea adquirir.</v>
          </cell>
          <cell r="BQ124" t="str">
            <v>f. Certificado catastral con fecha no mayor a treinta (30) días de expedición.</v>
          </cell>
          <cell r="BR124" t="str">
            <v>g. Fotocopia de la cedula de ciudadanía del vendedor. En caso de ser el vendedor una persona jurídica, se debe anexar el certificado de existencia y representación legal.</v>
          </cell>
          <cell r="BS124" t="str">
            <v>h.Certificación bancaria vigente del funcionario beneficiario de crédito y del o los beneficiarios del giro, con número y tipo de cuenta con fecha no mayor a treinta (30) días de expedición.</v>
          </cell>
          <cell r="BT124" t="str">
            <v>Primera</v>
          </cell>
          <cell r="BU124" t="str">
            <v>Contraloria General de la República</v>
          </cell>
          <cell r="BV124"/>
          <cell r="BW124"/>
          <cell r="BX124"/>
          <cell r="BY124"/>
          <cell r="BZ124"/>
          <cell r="CA124"/>
          <cell r="CB124"/>
          <cell r="CC124"/>
        </row>
        <row r="125">
          <cell r="C125">
            <v>16367</v>
          </cell>
          <cell r="D125" t="str">
            <v>NO ACEPTA</v>
          </cell>
          <cell r="E125" t="str">
            <v>COMPRA DE VIVIENDA</v>
          </cell>
          <cell r="F125">
            <v>1</v>
          </cell>
          <cell r="G125">
            <v>3</v>
          </cell>
          <cell r="H125">
            <v>45041</v>
          </cell>
          <cell r="I125">
            <v>1116544459</v>
          </cell>
          <cell r="J125" t="str">
            <v>TORRES SALAMANCA OSCAR IVAN</v>
          </cell>
          <cell r="K125" t="str">
            <v>Profesional Universitario - Grado 01</v>
          </cell>
          <cell r="L125" t="str">
            <v>Yopal - Casanare</v>
          </cell>
          <cell r="M125">
            <v>214600000</v>
          </cell>
          <cell r="N125">
            <v>214600000</v>
          </cell>
          <cell r="O125">
            <v>0</v>
          </cell>
          <cell r="P125"/>
          <cell r="Q125" t="str">
            <v>Diana Palacios</v>
          </cell>
          <cell r="R125" t="e">
            <v>#N/A</v>
          </cell>
          <cell r="S125"/>
          <cell r="T125"/>
          <cell r="U125" t="str">
            <v>Señora</v>
          </cell>
          <cell r="V125" t="str">
            <v>OSCAR IVAN TORRES SALAMANCA</v>
          </cell>
          <cell r="W125">
            <v>5553106</v>
          </cell>
          <cell r="X125">
            <v>13.15</v>
          </cell>
          <cell r="Y125">
            <v>1</v>
          </cell>
          <cell r="Z125">
            <v>13.15</v>
          </cell>
          <cell r="AA125">
            <v>0</v>
          </cell>
          <cell r="AB125">
            <v>2552480</v>
          </cell>
          <cell r="AC125"/>
          <cell r="AD125"/>
          <cell r="AE125">
            <v>240</v>
          </cell>
          <cell r="AF125"/>
          <cell r="AG125"/>
          <cell r="AH125"/>
          <cell r="AI125"/>
          <cell r="AJ125"/>
          <cell r="AK125" t="str">
            <v>TORRES SALAMANCA OSCAR IVAN</v>
          </cell>
          <cell r="AL125" t="str">
            <v>Cédula No.</v>
          </cell>
          <cell r="AM125">
            <v>1116544459</v>
          </cell>
          <cell r="AN125">
            <v>8584000</v>
          </cell>
          <cell r="AO125"/>
          <cell r="AP125"/>
          <cell r="AQ125"/>
          <cell r="AR125"/>
          <cell r="AS125"/>
          <cell r="AT125"/>
          <cell r="AU125" t="str">
            <v>OSCAR IVAN TORRES SALAMANCA</v>
          </cell>
          <cell r="AV125" t="str">
            <v>DOSCIENTOS CATORCE MILLONES SEISCIENTOS MIL PESOS MCTE.</v>
          </cell>
          <cell r="AW125" t="str">
            <v>DOSCIENTOS CATORCE MILLONES SEISCIENTOS MIL PESOS MCTE.</v>
          </cell>
          <cell r="AX125" t="str">
            <v>DOSCIENTOS CATORCE MILLONES SEISCIENTOS MIL PESOS MCTE.</v>
          </cell>
          <cell r="AY125">
            <v>2146000</v>
          </cell>
          <cell r="AZ125">
            <v>212454000</v>
          </cell>
          <cell r="BA125" t="str">
            <v>DOSCIENTOS DOCE MILLONES CUATROCIENTOS CINCUENTA Y CUATRO MIL PESOS MCTE.</v>
          </cell>
          <cell r="BB125" t="str">
            <v>DOS MILLONES CIENTO CUARENTA Y SEIS MIL PESOS MCTE.</v>
          </cell>
          <cell r="BC125" t="str">
            <v>DOS MILLONES QUINIENTOS CINCUENTA Y DOS MIL CUATROCIENTOS OCHENTA PESOS MCTE.</v>
          </cell>
          <cell r="BD125" t="str">
            <v>doscientos cuarenta</v>
          </cell>
          <cell r="BE125" t="str">
            <v xml:space="preserve"> cuotas mensuales</v>
          </cell>
          <cell r="BF125" t="str">
            <v>doscientos cuarenta (240) cuotas mensuales y sucesivas</v>
          </cell>
          <cell r="BG125" t="str">
            <v>COMPRA DE VIVIENDA</v>
          </cell>
          <cell r="BH125" t="str">
            <v xml:space="preserve"> al mes siguiente del desembolso </v>
          </cell>
          <cell r="BI125" t="str">
            <v>mensual</v>
          </cell>
          <cell r="BJ125" t="str">
            <v xml:space="preserve">al mes siguiente del desembolso </v>
          </cell>
          <cell r="BK125" t="str">
            <v/>
          </cell>
          <cell r="BL125" t="str">
            <v>a. Promesa de compraventa</v>
          </cell>
          <cell r="BM125" t="str">
            <v>b. Certificado de tradición y libertad del inmueble a adquirir, debe tener una fecha de expedición no superior a treinta (30) días.</v>
          </cell>
          <cell r="BN125" t="str">
            <v>c.Avalúo comercial del inmueble a adquirir, debe contener registro fotográfico a color y elcertificadö del perito avaluador inscrito en las listas que componen el Registro Nacional de Avaluadores de la Superintendencia de Industria y Comercio</v>
          </cell>
          <cell r="BO125" t="str">
            <v xml:space="preserve">d. Fotocopia de la escritura pública del inmueble a adquirir. </v>
          </cell>
          <cell r="BP125" t="str">
            <v>e.Fotocopia de la escritura pública del reglamento de propiedad horizontal, adjuntando solamente la parte pertinente del bien inmueble que desea adquirir.</v>
          </cell>
          <cell r="BQ125" t="str">
            <v>f. Certificado catastral con fecha no mayor a treinta (30) días de expedición.</v>
          </cell>
          <cell r="BR125" t="str">
            <v>g. Fotocopia de la cedula de ciudadanía del vendedor. En caso de ser el vendedor una persona jurídica, se debe anexar el certificado de existencia y representación legal.</v>
          </cell>
          <cell r="BS125" t="str">
            <v>h.Certificación bancaria vigente del funcionario beneficiario de crédito y del o los beneficiarios del giro, con número y tipo de cuenta con fecha no mayor a treinta (30) días de expedición.</v>
          </cell>
          <cell r="BT125" t="str">
            <v>Primera</v>
          </cell>
          <cell r="BU125" t="str">
            <v>Contraloria General de la República</v>
          </cell>
          <cell r="BV125"/>
          <cell r="BW125"/>
          <cell r="BX125"/>
          <cell r="BY125"/>
          <cell r="BZ125"/>
          <cell r="CA125"/>
          <cell r="CB125"/>
          <cell r="CC125"/>
        </row>
        <row r="126">
          <cell r="C126">
            <v>18644</v>
          </cell>
          <cell r="D126" t="str">
            <v>Acepta</v>
          </cell>
          <cell r="E126" t="str">
            <v>COMPRA DE VIVIENDA</v>
          </cell>
          <cell r="F126">
            <v>1</v>
          </cell>
          <cell r="G126">
            <v>3</v>
          </cell>
          <cell r="H126">
            <v>45041</v>
          </cell>
          <cell r="I126">
            <v>6618283</v>
          </cell>
          <cell r="J126" t="str">
            <v>MORANTE FLOREZ JESUS GABRIEL</v>
          </cell>
          <cell r="K126" t="str">
            <v>Profesional Universitario - Grado 02</v>
          </cell>
          <cell r="L126" t="str">
            <v>Bogotá D.C.</v>
          </cell>
          <cell r="M126">
            <v>238960000</v>
          </cell>
          <cell r="N126">
            <v>238960000</v>
          </cell>
          <cell r="O126">
            <v>0</v>
          </cell>
          <cell r="P126"/>
          <cell r="Q126" t="str">
            <v>Diana Palacios</v>
          </cell>
          <cell r="R126" t="e">
            <v>#N/A</v>
          </cell>
          <cell r="S126"/>
          <cell r="T126"/>
          <cell r="U126" t="str">
            <v>Señora</v>
          </cell>
          <cell r="V126" t="str">
            <v>JESUS GABRIEL MORANTE FLOREZ</v>
          </cell>
          <cell r="W126">
            <v>6597926</v>
          </cell>
          <cell r="X126">
            <v>13.15</v>
          </cell>
          <cell r="Y126">
            <v>1</v>
          </cell>
          <cell r="Z126">
            <v>13.15</v>
          </cell>
          <cell r="AA126">
            <v>0</v>
          </cell>
          <cell r="AB126">
            <v>2842221</v>
          </cell>
          <cell r="AC126"/>
          <cell r="AD126"/>
          <cell r="AE126">
            <v>240</v>
          </cell>
          <cell r="AF126"/>
          <cell r="AG126"/>
          <cell r="AH126"/>
          <cell r="AI126"/>
          <cell r="AJ126"/>
          <cell r="AK126" t="str">
            <v>MORANTE FLOREZ JESUS GABRIEL</v>
          </cell>
          <cell r="AL126" t="str">
            <v>Cédula No.</v>
          </cell>
          <cell r="AM126">
            <v>6618283</v>
          </cell>
          <cell r="AN126">
            <v>9558400</v>
          </cell>
          <cell r="AO126"/>
          <cell r="AP126"/>
          <cell r="AQ126"/>
          <cell r="AR126"/>
          <cell r="AS126"/>
          <cell r="AT126"/>
          <cell r="AU126" t="str">
            <v>JESUS GABRIEL MORANTE FLOREZ</v>
          </cell>
          <cell r="AV126" t="str">
            <v>DOSCIENTOS TREINTA Y OCHO MILLONES NOVECIENTOS SESENTA MIL PESOS MCTE.</v>
          </cell>
          <cell r="AW126" t="str">
            <v>DOSCIENTOS TREINTA Y OCHO MILLONES NOVECIENTOS SESENTA MIL PESOS MCTE.</v>
          </cell>
          <cell r="AX126" t="str">
            <v>DOSCIENTOS TREINTA Y OCHO MILLONES NOVECIENTOS SESENTA MIL PESOS MCTE.</v>
          </cell>
          <cell r="AY126">
            <v>2389600</v>
          </cell>
          <cell r="AZ126">
            <v>236570400</v>
          </cell>
          <cell r="BA126" t="str">
            <v>DOSCIENTOS TREINTA Y SEIS MILLONES QUINIENTOS SETENTA MIL CUATROCIENTOS PESOS MCTE.</v>
          </cell>
          <cell r="BB126" t="str">
            <v>DOS MILLONES TRESCIENTOS OCHENTA Y NUEVE MIL SEISCIENTOS PESOS MCTE.</v>
          </cell>
          <cell r="BC126" t="str">
            <v>DOS MILLONES OCHOCIENTOS CUARENTA Y DOS MIL DOSCIENTOS VEINTIÚN PESOS MCTE.</v>
          </cell>
          <cell r="BD126" t="str">
            <v>doscientos cuarenta</v>
          </cell>
          <cell r="BE126" t="str">
            <v xml:space="preserve"> cuotas mensuales</v>
          </cell>
          <cell r="BF126" t="str">
            <v>doscientos cuarenta (240) cuotas mensuales y sucesivas</v>
          </cell>
          <cell r="BG126" t="str">
            <v>COMPRA DE VIVIENDA</v>
          </cell>
          <cell r="BH126" t="str">
            <v xml:space="preserve"> al mes siguiente del desembolso </v>
          </cell>
          <cell r="BI126" t="str">
            <v>mensual</v>
          </cell>
          <cell r="BJ126" t="str">
            <v xml:space="preserve">al mes siguiente del desembolso </v>
          </cell>
          <cell r="BK126" t="str">
            <v/>
          </cell>
          <cell r="BL126" t="str">
            <v>a. Promesa de compraventa</v>
          </cell>
          <cell r="BM126" t="str">
            <v>b. Certificado de tradición y libertad del inmueble a adquirir, debe tener una fecha de expedición no superior a treinta (30) días.</v>
          </cell>
          <cell r="BN126" t="str">
            <v>c.Avalúo comercial del inmueble a adquirir, debe contener registro fotográfico a color y elcertificadö del perito avaluador inscrito en las listas que componen el Registro Nacional de Avaluadores de la Superintendencia de Industria y Comercio</v>
          </cell>
          <cell r="BO126" t="str">
            <v xml:space="preserve">d. Fotocopia de la escritura pública del inmueble a adquirir. </v>
          </cell>
          <cell r="BP126" t="str">
            <v>e.Fotocopia de la escritura pública del reglamento de propiedad horizontal, adjuntando solamente la parte pertinente del bien inmueble que desea adquirir.</v>
          </cell>
          <cell r="BQ126" t="str">
            <v>f. Certificado catastral con fecha no mayor a treinta (30) días de expedición.</v>
          </cell>
          <cell r="BR126" t="str">
            <v>g. Fotocopia de la cedula de ciudadanía del vendedor. En caso de ser el vendedor una persona jurídica, se debe anexar el certificado de existencia y representación legal.</v>
          </cell>
          <cell r="BS126" t="str">
            <v>h.Certificación bancaria vigente del funcionario beneficiario de crédito y del o los beneficiarios del giro, con número y tipo de cuenta con fecha no mayor a treinta (30) días de expedición.</v>
          </cell>
          <cell r="BT126" t="str">
            <v>Primera</v>
          </cell>
          <cell r="BU126" t="str">
            <v>Contraloria General de la República</v>
          </cell>
          <cell r="BV126"/>
          <cell r="BW126"/>
          <cell r="BX126"/>
          <cell r="BY126"/>
          <cell r="BZ126"/>
          <cell r="CA126"/>
          <cell r="CB126"/>
          <cell r="CC126"/>
        </row>
        <row r="127">
          <cell r="C127">
            <v>17028</v>
          </cell>
          <cell r="D127" t="str">
            <v>Acepta</v>
          </cell>
          <cell r="E127" t="str">
            <v>COMPRA DE VIVIENDA</v>
          </cell>
          <cell r="F127">
            <v>1</v>
          </cell>
          <cell r="G127">
            <v>3</v>
          </cell>
          <cell r="H127">
            <v>45041</v>
          </cell>
          <cell r="I127">
            <v>36287750</v>
          </cell>
          <cell r="J127" t="str">
            <v>GOMEZ GARCIA SILVIA CRISTINA</v>
          </cell>
          <cell r="K127" t="str">
            <v>Profesional Universitario - Grado 02</v>
          </cell>
          <cell r="L127" t="str">
            <v>Neiva - Huila</v>
          </cell>
          <cell r="M127">
            <v>238960000</v>
          </cell>
          <cell r="N127">
            <v>238960000</v>
          </cell>
          <cell r="O127">
            <v>0</v>
          </cell>
          <cell r="P127"/>
          <cell r="Q127" t="str">
            <v>Diana Palacios</v>
          </cell>
          <cell r="R127" t="e">
            <v>#N/A</v>
          </cell>
          <cell r="S127"/>
          <cell r="T127"/>
          <cell r="U127" t="str">
            <v>Señora</v>
          </cell>
          <cell r="V127" t="str">
            <v>SILVIA CRISTINA GOMEZ GARCIA</v>
          </cell>
          <cell r="W127">
            <v>6597926</v>
          </cell>
          <cell r="X127">
            <v>13.15</v>
          </cell>
          <cell r="Y127">
            <v>1</v>
          </cell>
          <cell r="Z127">
            <v>13.15</v>
          </cell>
          <cell r="AA127">
            <v>0</v>
          </cell>
          <cell r="AB127">
            <v>2842221</v>
          </cell>
          <cell r="AC127"/>
          <cell r="AD127"/>
          <cell r="AE127">
            <v>240</v>
          </cell>
          <cell r="AF127"/>
          <cell r="AG127"/>
          <cell r="AH127"/>
          <cell r="AI127"/>
          <cell r="AJ127"/>
          <cell r="AK127" t="str">
            <v>GOMEZ GARCIA SILVIA CRISTINA</v>
          </cell>
          <cell r="AL127" t="str">
            <v>Cédula No.</v>
          </cell>
          <cell r="AM127">
            <v>36287750</v>
          </cell>
          <cell r="AN127">
            <v>9558400</v>
          </cell>
          <cell r="AO127"/>
          <cell r="AP127"/>
          <cell r="AQ127"/>
          <cell r="AR127"/>
          <cell r="AS127"/>
          <cell r="AT127"/>
          <cell r="AU127" t="str">
            <v>SILVIA CRISTINA GOMEZ GARCIA</v>
          </cell>
          <cell r="AV127" t="str">
            <v>DOSCIENTOS TREINTA Y OCHO MILLONES NOVECIENTOS SESENTA MIL PESOS MCTE.</v>
          </cell>
          <cell r="AW127" t="str">
            <v>DOSCIENTOS TREINTA Y OCHO MILLONES NOVECIENTOS SESENTA MIL PESOS MCTE.</v>
          </cell>
          <cell r="AX127" t="str">
            <v>DOSCIENTOS TREINTA Y OCHO MILLONES NOVECIENTOS SESENTA MIL PESOS MCTE.</v>
          </cell>
          <cell r="AY127">
            <v>2389600</v>
          </cell>
          <cell r="AZ127">
            <v>236570400</v>
          </cell>
          <cell r="BA127" t="str">
            <v>DOSCIENTOS TREINTA Y SEIS MILLONES QUINIENTOS SETENTA MIL CUATROCIENTOS PESOS MCTE.</v>
          </cell>
          <cell r="BB127" t="str">
            <v>DOS MILLONES TRESCIENTOS OCHENTA Y NUEVE MIL SEISCIENTOS PESOS MCTE.</v>
          </cell>
          <cell r="BC127" t="str">
            <v>DOS MILLONES OCHOCIENTOS CUARENTA Y DOS MIL DOSCIENTOS VEINTIÚN PESOS MCTE.</v>
          </cell>
          <cell r="BD127" t="str">
            <v>doscientos cuarenta</v>
          </cell>
          <cell r="BE127" t="str">
            <v xml:space="preserve"> cuotas mensuales</v>
          </cell>
          <cell r="BF127" t="str">
            <v>doscientos cuarenta (240) cuotas mensuales y sucesivas</v>
          </cell>
          <cell r="BG127" t="str">
            <v>COMPRA DE VIVIENDA</v>
          </cell>
          <cell r="BH127" t="str">
            <v xml:space="preserve"> al mes siguiente del desembolso </v>
          </cell>
          <cell r="BI127" t="str">
            <v>mensual</v>
          </cell>
          <cell r="BJ127" t="str">
            <v xml:space="preserve">al mes siguiente del desembolso </v>
          </cell>
          <cell r="BK127" t="str">
            <v/>
          </cell>
          <cell r="BL127" t="str">
            <v>a. Promesa de compraventa</v>
          </cell>
          <cell r="BM127" t="str">
            <v>b. Certificado de tradición y libertad del inmueble a adquirir, debe tener una fecha de expedición no superior a treinta (30) días.</v>
          </cell>
          <cell r="BN127" t="str">
            <v>c.Avalúo comercial del inmueble a adquirir, debe contener registro fotográfico a color y elcertificadö del perito avaluador inscrito en las listas que componen el Registro Nacional de Avaluadores de la Superintendencia de Industria y Comercio</v>
          </cell>
          <cell r="BO127" t="str">
            <v xml:space="preserve">d. Fotocopia de la escritura pública del inmueble a adquirir. </v>
          </cell>
          <cell r="BP127" t="str">
            <v>e.Fotocopia de la escritura pública del reglamento de propiedad horizontal, adjuntando solamente la parte pertinente del bien inmueble que desea adquirir.</v>
          </cell>
          <cell r="BQ127" t="str">
            <v>f. Certificado catastral con fecha no mayor a treinta (30) días de expedición.</v>
          </cell>
          <cell r="BR127" t="str">
            <v>g. Fotocopia de la cedula de ciudadanía del vendedor. En caso de ser el vendedor una persona jurídica, se debe anexar el certificado de existencia y representación legal.</v>
          </cell>
          <cell r="BS127" t="str">
            <v>h.Certificación bancaria vigente del funcionario beneficiario de crédito y del o los beneficiarios del giro, con número y tipo de cuenta con fecha no mayor a treinta (30) días de expedición.</v>
          </cell>
          <cell r="BT127" t="str">
            <v>Primera</v>
          </cell>
          <cell r="BU127" t="str">
            <v>Contraloria General de la República</v>
          </cell>
          <cell r="BV127"/>
          <cell r="BW127"/>
          <cell r="BX127"/>
          <cell r="BY127"/>
          <cell r="BZ127"/>
          <cell r="CA127"/>
          <cell r="CB127"/>
          <cell r="CC127"/>
        </row>
        <row r="128">
          <cell r="C128">
            <v>17096</v>
          </cell>
          <cell r="D128" t="str">
            <v>En Trámte</v>
          </cell>
          <cell r="E128" t="str">
            <v>COMPRA DE VIVIENDA</v>
          </cell>
          <cell r="F128">
            <v>1</v>
          </cell>
          <cell r="G128">
            <v>3</v>
          </cell>
          <cell r="H128">
            <v>45041</v>
          </cell>
          <cell r="I128">
            <v>74245372</v>
          </cell>
          <cell r="J128" t="str">
            <v>TORRES GAONA ANDREY FERNANDO</v>
          </cell>
          <cell r="K128" t="str">
            <v>Profesional Universitario - Grado 01</v>
          </cell>
          <cell r="L128" t="str">
            <v>Bogotá D.C.</v>
          </cell>
          <cell r="M128">
            <v>214600000</v>
          </cell>
          <cell r="N128">
            <v>214600000</v>
          </cell>
          <cell r="O128">
            <v>0</v>
          </cell>
          <cell r="P128">
            <v>45079</v>
          </cell>
          <cell r="Q128" t="str">
            <v>Fanny Avellaneda</v>
          </cell>
          <cell r="R128" t="e">
            <v>#N/A</v>
          </cell>
          <cell r="S128"/>
          <cell r="T128"/>
          <cell r="U128" t="str">
            <v>Señora</v>
          </cell>
          <cell r="V128" t="str">
            <v>ANDREY FERNANDO TORRES GAONA</v>
          </cell>
          <cell r="W128">
            <v>5553106</v>
          </cell>
          <cell r="X128">
            <v>13.15</v>
          </cell>
          <cell r="Y128">
            <v>1</v>
          </cell>
          <cell r="Z128">
            <v>13.15</v>
          </cell>
          <cell r="AA128">
            <v>0</v>
          </cell>
          <cell r="AB128">
            <v>2582475</v>
          </cell>
          <cell r="AC128">
            <v>131</v>
          </cell>
          <cell r="AD128">
            <v>45098</v>
          </cell>
          <cell r="AE128">
            <v>240</v>
          </cell>
          <cell r="AF128"/>
          <cell r="AG128"/>
          <cell r="AH128"/>
          <cell r="AI128"/>
          <cell r="AJ128"/>
          <cell r="AK128" t="str">
            <v>TORRES GAONA ANDREY FERNANDO</v>
          </cell>
          <cell r="AL128" t="str">
            <v>Cédula No.</v>
          </cell>
          <cell r="AM128">
            <v>74245372</v>
          </cell>
          <cell r="AN128">
            <v>8584000</v>
          </cell>
          <cell r="AO128">
            <v>9320001142</v>
          </cell>
          <cell r="AP128" t="str">
            <v>Ahorro</v>
          </cell>
          <cell r="AQ128" t="str">
            <v>BANCOLOMBIA S.A.</v>
          </cell>
          <cell r="AR128" t="str">
            <v>Activa</v>
          </cell>
          <cell r="AS128"/>
          <cell r="AT128"/>
          <cell r="AU128" t="str">
            <v>ANDREY FERNANDO TORRES GAONA</v>
          </cell>
          <cell r="AV128" t="str">
            <v>DOSCIENTOS CATORCE MILLONES SEISCIENTOS MIL PESOS MCTE.</v>
          </cell>
          <cell r="AW128" t="str">
            <v>DOSCIENTOS CATORCE MILLONES SEISCIENTOS MIL PESOS MCTE.</v>
          </cell>
          <cell r="AX128" t="str">
            <v>DOSCIENTOS CATORCE MILLONES SEISCIENTOS MIL PESOS MCTE.</v>
          </cell>
          <cell r="AY128">
            <v>2146000</v>
          </cell>
          <cell r="AZ128">
            <v>212454000</v>
          </cell>
          <cell r="BA128" t="str">
            <v>DOSCIENTOS DOCE MILLONES CUATROCIENTOS CINCUENTA Y CUATRO MIL PESOS MCTE.</v>
          </cell>
          <cell r="BB128" t="str">
            <v>DOS MILLONES CIENTO CUARENTA Y SEIS MIL PESOS MCTE.</v>
          </cell>
          <cell r="BC128" t="str">
            <v>DOS MILLONES QUINIENTOS OCHENTA Y DOS MIL CUATROCIENTOS SETENTA Y CINCO PESOS MCTE.</v>
          </cell>
          <cell r="BD128" t="str">
            <v>doscientos cuarenta</v>
          </cell>
          <cell r="BE128" t="str">
            <v xml:space="preserve"> cuotas mensuales</v>
          </cell>
          <cell r="BF128" t="str">
            <v>doscientos cuarenta (240) cuotas mensuales y sucesivas</v>
          </cell>
          <cell r="BG128" t="str">
            <v>COMPRA DE VIVIENDA</v>
          </cell>
          <cell r="BH128" t="str">
            <v xml:space="preserve"> al mes siguiente del desembolso </v>
          </cell>
          <cell r="BI128" t="str">
            <v>mensual</v>
          </cell>
          <cell r="BJ128" t="str">
            <v xml:space="preserve">al mes siguiente del desembolso </v>
          </cell>
          <cell r="BK128" t="str">
            <v/>
          </cell>
          <cell r="BL128" t="str">
            <v>a. Promesa de compraventa</v>
          </cell>
          <cell r="BM128" t="str">
            <v>b. Certificado de tradición y libertad del inmueble a adquirir, debe tener una fecha de expedición no superior a treinta (30) días.</v>
          </cell>
          <cell r="BN128" t="str">
            <v>c.Avalúo comercial del inmueble a adquirir, debe contener registro fotográfico a color y elcertificadö del perito avaluador inscrito en las listas que componen el Registro Nacional de Avaluadores de la Superintendencia de Industria y Comercio</v>
          </cell>
          <cell r="BO128" t="str">
            <v xml:space="preserve">d. Fotocopia de la escritura pública del inmueble a adquirir. </v>
          </cell>
          <cell r="BP128" t="str">
            <v>e.Fotocopia de la escritura pública del reglamento de propiedad horizontal, adjuntando solamente la parte pertinente del bien inmueble que desea adquirir.</v>
          </cell>
          <cell r="BQ128" t="str">
            <v>f. Certificado catastral con fecha no mayor a treinta (30) días de expedición.</v>
          </cell>
          <cell r="BR128" t="str">
            <v>g. Fotocopia de la cedula de ciudadanía del vendedor. En caso de ser el vendedor una persona jurídica, se debe anexar el certificado de existencia y representación legal.</v>
          </cell>
          <cell r="BS128" t="str">
            <v>h.Certificación bancaria vigente del funcionario beneficiario de crédito y del o los beneficiarios del giro, con número y tipo de cuenta con fecha no mayor a treinta (30) días de expedición.</v>
          </cell>
          <cell r="BT128" t="str">
            <v>Primera</v>
          </cell>
          <cell r="BU128" t="str">
            <v>Contraloria General de la República</v>
          </cell>
          <cell r="BV128"/>
          <cell r="BW128"/>
          <cell r="BX128"/>
          <cell r="BY128"/>
          <cell r="BZ128"/>
          <cell r="CA128"/>
          <cell r="CB128"/>
          <cell r="CC128"/>
        </row>
        <row r="129">
          <cell r="C129">
            <v>17180</v>
          </cell>
          <cell r="D129" t="str">
            <v>NO ACEPTA</v>
          </cell>
          <cell r="E129" t="str">
            <v>COMPRA DE VIVIENDA</v>
          </cell>
          <cell r="F129">
            <v>1</v>
          </cell>
          <cell r="G129">
            <v>3</v>
          </cell>
          <cell r="H129">
            <v>45041</v>
          </cell>
          <cell r="I129">
            <v>52990586</v>
          </cell>
          <cell r="J129" t="str">
            <v>ROMERO MARTÍNEZ LAURA SUSANA</v>
          </cell>
          <cell r="K129" t="str">
            <v>Profesional Universitario - Grado 01</v>
          </cell>
          <cell r="L129" t="str">
            <v>Bogotá D.C.</v>
          </cell>
          <cell r="M129">
            <v>214600000</v>
          </cell>
          <cell r="N129">
            <v>214600000</v>
          </cell>
          <cell r="O129">
            <v>0</v>
          </cell>
          <cell r="P129"/>
          <cell r="Q129" t="str">
            <v>Diana Palacios</v>
          </cell>
          <cell r="R129" t="e">
            <v>#N/A</v>
          </cell>
          <cell r="S129"/>
          <cell r="T129"/>
          <cell r="U129" t="str">
            <v>Señora</v>
          </cell>
          <cell r="V129" t="str">
            <v>LAURA SUSANA ROMERO MARTÍNEZ</v>
          </cell>
          <cell r="W129" t="e">
            <v>#N/A</v>
          </cell>
          <cell r="X129" t="e">
            <v>#N/A</v>
          </cell>
          <cell r="Y129">
            <v>1</v>
          </cell>
          <cell r="Z129" t="e">
            <v>#N/A</v>
          </cell>
          <cell r="AA129">
            <v>0</v>
          </cell>
          <cell r="AB129">
            <v>2613965</v>
          </cell>
          <cell r="AC129"/>
          <cell r="AD129"/>
          <cell r="AE129">
            <v>240</v>
          </cell>
          <cell r="AF129"/>
          <cell r="AG129"/>
          <cell r="AH129"/>
          <cell r="AI129"/>
          <cell r="AJ129"/>
          <cell r="AK129" t="str">
            <v>ROMERO MARTÍNEZ LAURA SUSANA</v>
          </cell>
          <cell r="AL129" t="str">
            <v>Cédula No.</v>
          </cell>
          <cell r="AM129">
            <v>52990586</v>
          </cell>
          <cell r="AN129">
            <v>8584000</v>
          </cell>
          <cell r="AO129"/>
          <cell r="AP129"/>
          <cell r="AQ129"/>
          <cell r="AR129"/>
          <cell r="AS129"/>
          <cell r="AT129"/>
          <cell r="AU129" t="str">
            <v>LAURA SUSANA ROMERO MARTÍNEZ</v>
          </cell>
          <cell r="AV129" t="str">
            <v>DOSCIENTOS CATORCE MILLONES SEISCIENTOS MIL PESOS MCTE.</v>
          </cell>
          <cell r="AW129" t="str">
            <v>DOSCIENTOS CATORCE MILLONES SEISCIENTOS MIL PESOS MCTE.</v>
          </cell>
          <cell r="AX129" t="str">
            <v>DOSCIENTOS CATORCE MILLONES SEISCIENTOS MIL PESOS MCTE.</v>
          </cell>
          <cell r="AY129">
            <v>2146000</v>
          </cell>
          <cell r="AZ129">
            <v>212454000</v>
          </cell>
          <cell r="BA129" t="str">
            <v>DOSCIENTOS DOCE MILLONES CUATROCIENTOS CINCUENTA Y CUATRO MIL PESOS MCTE.</v>
          </cell>
          <cell r="BB129" t="str">
            <v>DOS MILLONES CIENTO CUARENTA Y SEIS MIL PESOS MCTE.</v>
          </cell>
          <cell r="BC129" t="str">
            <v>DOS MILLONES SEISCIENTOS TRECE MIL NOVECIENTOS SESENTA Y CINCO PESOS MCTE.</v>
          </cell>
          <cell r="BD129" t="str">
            <v>doscientos cuarenta</v>
          </cell>
          <cell r="BE129" t="str">
            <v xml:space="preserve"> cuotas mensuales</v>
          </cell>
          <cell r="BF129" t="str">
            <v>doscientos cuarenta (240) cuotas mensuales y sucesivas</v>
          </cell>
          <cell r="BG129" t="str">
            <v>COMPRA DE VIVIENDA</v>
          </cell>
          <cell r="BH129" t="str">
            <v xml:space="preserve"> al mes siguiente del desembolso </v>
          </cell>
          <cell r="BI129" t="str">
            <v>mensual</v>
          </cell>
          <cell r="BJ129" t="str">
            <v xml:space="preserve">al mes siguiente del desembolso </v>
          </cell>
          <cell r="BK129" t="str">
            <v/>
          </cell>
          <cell r="BL129" t="str">
            <v>a. Promesa de compraventa</v>
          </cell>
          <cell r="BM129" t="str">
            <v>b. Certificado de tradición y libertad del inmueble a adquirir, debe tener una fecha de expedición no superior a treinta (30) días.</v>
          </cell>
          <cell r="BN129" t="str">
            <v>c.Avalúo comercial del inmueble a adquirir, debe contener registro fotográfico a color y elcertificadö del perito avaluador inscrito en las listas que componen el Registro Nacional de Avaluadores de la Superintendencia de Industria y Comercio</v>
          </cell>
          <cell r="BO129" t="str">
            <v xml:space="preserve">d. Fotocopia de la escritura pública del inmueble a adquirir. </v>
          </cell>
          <cell r="BP129" t="str">
            <v>e.Fotocopia de la escritura pública del reglamento de propiedad horizontal, adjuntando solamente la parte pertinente del bien inmueble que desea adquirir.</v>
          </cell>
          <cell r="BQ129" t="str">
            <v>f. Certificado catastral con fecha no mayor a treinta (30) días de expedición.</v>
          </cell>
          <cell r="BR129" t="str">
            <v>g. Fotocopia de la cedula de ciudadanía del vendedor. En caso de ser el vendedor una persona jurídica, se debe anexar el certificado de existencia y representación legal.</v>
          </cell>
          <cell r="BS129" t="str">
            <v>h.Certificación bancaria vigente del funcionario beneficiario de crédito y del o los beneficiarios del giro, con número y tipo de cuenta con fecha no mayor a treinta (30) días de expedición.</v>
          </cell>
          <cell r="BT129" t="str">
            <v>Primera</v>
          </cell>
          <cell r="BU129" t="str">
            <v>Contraloria General de la República</v>
          </cell>
          <cell r="BV129"/>
          <cell r="BW129"/>
          <cell r="BX129"/>
          <cell r="BY129"/>
          <cell r="BZ129"/>
          <cell r="CA129"/>
          <cell r="CB129"/>
          <cell r="CC129"/>
        </row>
        <row r="130">
          <cell r="C130">
            <v>18318</v>
          </cell>
          <cell r="D130" t="str">
            <v>NO ACEPTA</v>
          </cell>
          <cell r="E130" t="str">
            <v>COMPRA DE VIVIENDA</v>
          </cell>
          <cell r="F130">
            <v>1</v>
          </cell>
          <cell r="G130">
            <v>3</v>
          </cell>
          <cell r="H130">
            <v>45041</v>
          </cell>
          <cell r="I130">
            <v>52503096</v>
          </cell>
          <cell r="J130" t="str">
            <v>CRUZ PIÑEROS LUZ DARY</v>
          </cell>
          <cell r="K130" t="str">
            <v>Profesional Universitario - Grado 01</v>
          </cell>
          <cell r="L130" t="str">
            <v>Bogotá D.C.</v>
          </cell>
          <cell r="M130">
            <v>214600000</v>
          </cell>
          <cell r="N130">
            <v>214600000</v>
          </cell>
          <cell r="O130">
            <v>0</v>
          </cell>
          <cell r="P130"/>
          <cell r="Q130" t="str">
            <v>Diana Palacios</v>
          </cell>
          <cell r="R130" t="e">
            <v>#N/A</v>
          </cell>
          <cell r="S130"/>
          <cell r="T130"/>
          <cell r="U130" t="str">
            <v>Señora</v>
          </cell>
          <cell r="V130" t="str">
            <v>LUZ DARY CRUZ PIÑEROS</v>
          </cell>
          <cell r="W130">
            <v>5553106</v>
          </cell>
          <cell r="X130">
            <v>13.15</v>
          </cell>
          <cell r="Y130">
            <v>1</v>
          </cell>
          <cell r="Z130">
            <v>13.15</v>
          </cell>
          <cell r="AA130">
            <v>0</v>
          </cell>
          <cell r="AB130">
            <v>2552480</v>
          </cell>
          <cell r="AC130"/>
          <cell r="AD130"/>
          <cell r="AE130">
            <v>240</v>
          </cell>
          <cell r="AF130"/>
          <cell r="AG130"/>
          <cell r="AH130"/>
          <cell r="AI130"/>
          <cell r="AJ130"/>
          <cell r="AK130" t="str">
            <v>CRUZ PIÑEROS LUZ DARY</v>
          </cell>
          <cell r="AL130" t="str">
            <v>Cédula No.</v>
          </cell>
          <cell r="AM130">
            <v>52503096</v>
          </cell>
          <cell r="AN130">
            <v>8584000</v>
          </cell>
          <cell r="AO130"/>
          <cell r="AP130"/>
          <cell r="AQ130"/>
          <cell r="AR130"/>
          <cell r="AS130"/>
          <cell r="AT130"/>
          <cell r="AU130" t="str">
            <v>LUZ DARY CRUZ PIÑEROS</v>
          </cell>
          <cell r="AV130" t="str">
            <v>DOSCIENTOS CATORCE MILLONES SEISCIENTOS MIL PESOS MCTE.</v>
          </cell>
          <cell r="AW130" t="str">
            <v>DOSCIENTOS CATORCE MILLONES SEISCIENTOS MIL PESOS MCTE.</v>
          </cell>
          <cell r="AX130" t="str">
            <v>DOSCIENTOS CATORCE MILLONES SEISCIENTOS MIL PESOS MCTE.</v>
          </cell>
          <cell r="AY130">
            <v>2146000</v>
          </cell>
          <cell r="AZ130">
            <v>212454000</v>
          </cell>
          <cell r="BA130" t="str">
            <v>DOSCIENTOS DOCE MILLONES CUATROCIENTOS CINCUENTA Y CUATRO MIL PESOS MCTE.</v>
          </cell>
          <cell r="BB130" t="str">
            <v>DOS MILLONES CIENTO CUARENTA Y SEIS MIL PESOS MCTE.</v>
          </cell>
          <cell r="BC130" t="str">
            <v>DOS MILLONES QUINIENTOS CINCUENTA Y DOS MIL CUATROCIENTOS OCHENTA PESOS MCTE.</v>
          </cell>
          <cell r="BD130" t="str">
            <v>doscientos cuarenta</v>
          </cell>
          <cell r="BE130" t="str">
            <v xml:space="preserve"> cuotas mensuales</v>
          </cell>
          <cell r="BF130" t="str">
            <v>doscientos cuarenta (240) cuotas mensuales y sucesivas</v>
          </cell>
          <cell r="BG130" t="str">
            <v>COMPRA DE VIVIENDA</v>
          </cell>
          <cell r="BH130" t="str">
            <v xml:space="preserve"> al mes siguiente del desembolso </v>
          </cell>
          <cell r="BI130" t="str">
            <v>mensual</v>
          </cell>
          <cell r="BJ130" t="str">
            <v xml:space="preserve">al mes siguiente del desembolso </v>
          </cell>
          <cell r="BK130" t="str">
            <v/>
          </cell>
          <cell r="BL130" t="str">
            <v>a. Promesa de compraventa</v>
          </cell>
          <cell r="BM130" t="str">
            <v>b. Certificado de tradición y libertad del inmueble a adquirir, debe tener una fecha de expedición no superior a treinta (30) días.</v>
          </cell>
          <cell r="BN130" t="str">
            <v>c.Avalúo comercial del inmueble a adquirir, debe contener registro fotográfico a color y elcertificadö del perito avaluador inscrito en las listas que componen el Registro Nacional de Avaluadores de la Superintendencia de Industria y Comercio</v>
          </cell>
          <cell r="BO130" t="str">
            <v xml:space="preserve">d. Fotocopia de la escritura pública del inmueble a adquirir. </v>
          </cell>
          <cell r="BP130" t="str">
            <v>e.Fotocopia de la escritura pública del reglamento de propiedad horizontal, adjuntando solamente la parte pertinente del bien inmueble que desea adquirir.</v>
          </cell>
          <cell r="BQ130" t="str">
            <v>f. Certificado catastral con fecha no mayor a treinta (30) días de expedición.</v>
          </cell>
          <cell r="BR130" t="str">
            <v>g. Fotocopia de la cedula de ciudadanía del vendedor. En caso de ser el vendedor una persona jurídica, se debe anexar el certificado de existencia y representación legal.</v>
          </cell>
          <cell r="BS130" t="str">
            <v>h.Certificación bancaria vigente del funcionario beneficiario de crédito y del o los beneficiarios del giro, con número y tipo de cuenta con fecha no mayor a treinta (30) días de expedición.</v>
          </cell>
          <cell r="BT130" t="str">
            <v>Primera</v>
          </cell>
          <cell r="BU130" t="str">
            <v>Contraloria General de la República</v>
          </cell>
          <cell r="BV130"/>
          <cell r="BW130"/>
          <cell r="BX130"/>
          <cell r="BY130"/>
          <cell r="BZ130"/>
          <cell r="CA130"/>
          <cell r="CB130"/>
          <cell r="CC130"/>
        </row>
        <row r="131">
          <cell r="C131">
            <v>17368</v>
          </cell>
          <cell r="D131" t="str">
            <v>NO ACEPTA</v>
          </cell>
          <cell r="E131" t="str">
            <v>COMPRA DE VIVIENDA</v>
          </cell>
          <cell r="F131">
            <v>1</v>
          </cell>
          <cell r="G131">
            <v>3</v>
          </cell>
          <cell r="H131">
            <v>45041</v>
          </cell>
          <cell r="I131">
            <v>89009488</v>
          </cell>
          <cell r="J131" t="str">
            <v>PEREA ASPRILLA VICTOR FERLEY</v>
          </cell>
          <cell r="K131" t="str">
            <v>Profesional Universitario - Grado 01</v>
          </cell>
          <cell r="L131" t="str">
            <v>Armenia - Quindio</v>
          </cell>
          <cell r="M131">
            <v>214600000</v>
          </cell>
          <cell r="N131">
            <v>214600000</v>
          </cell>
          <cell r="O131">
            <v>0</v>
          </cell>
          <cell r="P131"/>
          <cell r="Q131" t="str">
            <v>Diana Palacios</v>
          </cell>
          <cell r="R131" t="e">
            <v>#N/A</v>
          </cell>
          <cell r="S131"/>
          <cell r="T131"/>
          <cell r="U131" t="str">
            <v>Señora</v>
          </cell>
          <cell r="V131" t="str">
            <v>VICTOR FERLEY PEREA ASPRILLA</v>
          </cell>
          <cell r="W131">
            <v>5553106</v>
          </cell>
          <cell r="X131">
            <v>13.15</v>
          </cell>
          <cell r="Y131">
            <v>1</v>
          </cell>
          <cell r="Z131">
            <v>13.15</v>
          </cell>
          <cell r="AA131">
            <v>0</v>
          </cell>
          <cell r="AB131">
            <v>2552480</v>
          </cell>
          <cell r="AC131"/>
          <cell r="AD131"/>
          <cell r="AE131">
            <v>240</v>
          </cell>
          <cell r="AF131"/>
          <cell r="AG131"/>
          <cell r="AH131"/>
          <cell r="AI131"/>
          <cell r="AJ131"/>
          <cell r="AK131" t="str">
            <v>PEREA ASPRILLA VICTOR FERLEY</v>
          </cell>
          <cell r="AL131" t="str">
            <v>Cédula No.</v>
          </cell>
          <cell r="AM131">
            <v>89009488</v>
          </cell>
          <cell r="AN131">
            <v>8584000</v>
          </cell>
          <cell r="AO131"/>
          <cell r="AP131"/>
          <cell r="AQ131"/>
          <cell r="AR131"/>
          <cell r="AS131"/>
          <cell r="AT131"/>
          <cell r="AU131" t="str">
            <v>VICTOR FERLEY PEREA ASPRILLA</v>
          </cell>
          <cell r="AV131" t="str">
            <v>DOSCIENTOS CATORCE MILLONES SEISCIENTOS MIL PESOS MCTE.</v>
          </cell>
          <cell r="AW131" t="str">
            <v>DOSCIENTOS CATORCE MILLONES SEISCIENTOS MIL PESOS MCTE.</v>
          </cell>
          <cell r="AX131" t="str">
            <v>DOSCIENTOS CATORCE MILLONES SEISCIENTOS MIL PESOS MCTE.</v>
          </cell>
          <cell r="AY131">
            <v>2146000</v>
          </cell>
          <cell r="AZ131">
            <v>212454000</v>
          </cell>
          <cell r="BA131" t="str">
            <v>DOSCIENTOS DOCE MILLONES CUATROCIENTOS CINCUENTA Y CUATRO MIL PESOS MCTE.</v>
          </cell>
          <cell r="BB131" t="str">
            <v>DOS MILLONES CIENTO CUARENTA Y SEIS MIL PESOS MCTE.</v>
          </cell>
          <cell r="BC131" t="str">
            <v>DOS MILLONES QUINIENTOS CINCUENTA Y DOS MIL CUATROCIENTOS OCHENTA PESOS MCTE.</v>
          </cell>
          <cell r="BD131" t="str">
            <v>doscientos cuarenta</v>
          </cell>
          <cell r="BE131" t="str">
            <v xml:space="preserve"> cuotas mensuales</v>
          </cell>
          <cell r="BF131" t="str">
            <v>doscientos cuarenta (240) cuotas mensuales y sucesivas</v>
          </cell>
          <cell r="BG131" t="str">
            <v>COMPRA DE VIVIENDA</v>
          </cell>
          <cell r="BH131" t="str">
            <v xml:space="preserve"> al mes siguiente del desembolso </v>
          </cell>
          <cell r="BI131" t="str">
            <v>mensual</v>
          </cell>
          <cell r="BJ131" t="str">
            <v xml:space="preserve">al mes siguiente del desembolso </v>
          </cell>
          <cell r="BK131" t="str">
            <v/>
          </cell>
          <cell r="BL131" t="str">
            <v>a. Promesa de compraventa</v>
          </cell>
          <cell r="BM131" t="str">
            <v>b. Certificado de tradición y libertad del inmueble a adquirir, debe tener una fecha de expedición no superior a treinta (30) días.</v>
          </cell>
          <cell r="BN131" t="str">
            <v>c.Avalúo comercial del inmueble a adquirir, debe contener registro fotográfico a color y elcertificadö del perito avaluador inscrito en las listas que componen el Registro Nacional de Avaluadores de la Superintendencia de Industria y Comercio</v>
          </cell>
          <cell r="BO131" t="str">
            <v xml:space="preserve">d. Fotocopia de la escritura pública del inmueble a adquirir. </v>
          </cell>
          <cell r="BP131" t="str">
            <v>e.Fotocopia de la escritura pública del reglamento de propiedad horizontal, adjuntando solamente la parte pertinente del bien inmueble que desea adquirir.</v>
          </cell>
          <cell r="BQ131" t="str">
            <v>f. Certificado catastral con fecha no mayor a treinta (30) días de expedición.</v>
          </cell>
          <cell r="BR131" t="str">
            <v>g. Fotocopia de la cedula de ciudadanía del vendedor. En caso de ser el vendedor una persona jurídica, se debe anexar el certificado de existencia y representación legal.</v>
          </cell>
          <cell r="BS131" t="str">
            <v>h.Certificación bancaria vigente del funcionario beneficiario de crédito y del o los beneficiarios del giro, con número y tipo de cuenta con fecha no mayor a treinta (30) días de expedición.</v>
          </cell>
          <cell r="BT131" t="str">
            <v>Primera</v>
          </cell>
          <cell r="BU131" t="str">
            <v>Contraloria General de la República</v>
          </cell>
          <cell r="BV131"/>
          <cell r="BW131"/>
          <cell r="BX131"/>
          <cell r="BY131"/>
          <cell r="BZ131"/>
          <cell r="CA131"/>
          <cell r="CB131"/>
          <cell r="CC131"/>
        </row>
        <row r="132">
          <cell r="C132">
            <v>17139</v>
          </cell>
          <cell r="D132" t="str">
            <v>En Trámte</v>
          </cell>
          <cell r="E132" t="str">
            <v>COMPRA DE VIVIENDA</v>
          </cell>
          <cell r="F132">
            <v>1</v>
          </cell>
          <cell r="G132">
            <v>3</v>
          </cell>
          <cell r="H132">
            <v>45041</v>
          </cell>
          <cell r="I132">
            <v>3085791</v>
          </cell>
          <cell r="J132" t="str">
            <v>REYES GOMEZ DANIEL</v>
          </cell>
          <cell r="K132" t="str">
            <v>Profesional Especializado - Grado 03</v>
          </cell>
          <cell r="L132" t="str">
            <v>Bogotá D.C.</v>
          </cell>
          <cell r="M132">
            <v>242440000</v>
          </cell>
          <cell r="N132">
            <v>242000000</v>
          </cell>
          <cell r="O132">
            <v>440000</v>
          </cell>
          <cell r="P132" t="str">
            <v>06/06/2023 remitió documentos para legalización</v>
          </cell>
          <cell r="Q132" t="str">
            <v>Fanny Avellaneda</v>
          </cell>
          <cell r="R132" t="e">
            <v>#N/A</v>
          </cell>
          <cell r="S132"/>
          <cell r="T132"/>
          <cell r="U132" t="str">
            <v>Señora</v>
          </cell>
          <cell r="V132" t="str">
            <v>DANIEL REYES GOMEZ</v>
          </cell>
          <cell r="W132">
            <v>7093963</v>
          </cell>
          <cell r="X132">
            <v>13.15</v>
          </cell>
          <cell r="Y132">
            <v>1</v>
          </cell>
          <cell r="Z132">
            <v>13.15</v>
          </cell>
          <cell r="AA132">
            <v>0</v>
          </cell>
          <cell r="AB132">
            <v>2889730</v>
          </cell>
          <cell r="AC132"/>
          <cell r="AD132"/>
          <cell r="AE132">
            <v>240</v>
          </cell>
          <cell r="AF132"/>
          <cell r="AG132"/>
          <cell r="AH132"/>
          <cell r="AI132"/>
          <cell r="AJ132"/>
          <cell r="AK132" t="str">
            <v>REYES GOMEZ DANIEL</v>
          </cell>
          <cell r="AL132" t="str">
            <v>Cédula No.</v>
          </cell>
          <cell r="AM132">
            <v>3085791</v>
          </cell>
          <cell r="AN132">
            <v>9680000</v>
          </cell>
          <cell r="AO132"/>
          <cell r="AP132"/>
          <cell r="AQ132"/>
          <cell r="AR132"/>
          <cell r="AS132"/>
          <cell r="AT132"/>
          <cell r="AU132" t="str">
            <v>DANIEL REYES GOMEZ</v>
          </cell>
          <cell r="AV132" t="str">
            <v>DOSCIENTOS CUARENTA Y DOS MILLONES CUATROCIENTOS CUARENTA MIL PESOS MCTE.</v>
          </cell>
          <cell r="AW132" t="str">
            <v>DOSCIENTOS CUARENTA Y DOS MILLONES CUATROCIENTOS CUARENTA MIL PESOS MCTE.</v>
          </cell>
          <cell r="AX132" t="str">
            <v>DOSCIENTOS CUARENTA Y DOS MILLONES DE PESOS MCTE.</v>
          </cell>
          <cell r="AY132">
            <v>2420000</v>
          </cell>
          <cell r="AZ132">
            <v>239580000</v>
          </cell>
          <cell r="BA132" t="str">
            <v>DOSCIENTOS TREINTA Y NUEVE MILLONES QUINIENTOS OCHENTA MIL PESOS MCTE.</v>
          </cell>
          <cell r="BB132" t="str">
            <v>DOS MILLONES CUATROCIENTOS VEINTE MIL PESOS MCTE.</v>
          </cell>
          <cell r="BC132" t="str">
            <v>DOS MILLONES OCHOCIENTOS OCHENTA Y NUEVE MIL SETECIENTOS TREINTA PESOS MCTE.</v>
          </cell>
          <cell r="BD132" t="str">
            <v>doscientos cuarenta</v>
          </cell>
          <cell r="BE132" t="str">
            <v xml:space="preserve"> cuotas mensuales</v>
          </cell>
          <cell r="BF132" t="str">
            <v>doscientos cuarenta (240) cuotas mensuales y sucesivas</v>
          </cell>
          <cell r="BG132" t="str">
            <v>COMPRA DE VIVIENDA</v>
          </cell>
          <cell r="BH132" t="str">
            <v xml:space="preserve"> al mes siguiente del desembolso </v>
          </cell>
          <cell r="BI132" t="str">
            <v>mensual</v>
          </cell>
          <cell r="BJ132" t="str">
            <v xml:space="preserve">al mes siguiente del desembolso </v>
          </cell>
          <cell r="BK132" t="str">
            <v/>
          </cell>
          <cell r="BL132" t="str">
            <v>a. Promesa de compraventa</v>
          </cell>
          <cell r="BM132" t="str">
            <v>b. Certificado de tradición y libertad del inmueble a adquirir, debe tener una fecha de expedición no superior a treinta (30) días.</v>
          </cell>
          <cell r="BN132" t="str">
            <v>c.Avalúo comercial del inmueble a adquirir, debe contener registro fotográfico a color y elcertificadö del perito avaluador inscrito en las listas que componen el Registro Nacional de Avaluadores de la Superintendencia de Industria y Comercio</v>
          </cell>
          <cell r="BO132" t="str">
            <v xml:space="preserve">d. Fotocopia de la escritura pública del inmueble a adquirir. </v>
          </cell>
          <cell r="BP132" t="str">
            <v>e.Fotocopia de la escritura pública del reglamento de propiedad horizontal, adjuntando solamente la parte pertinente del bien inmueble que desea adquirir.</v>
          </cell>
          <cell r="BQ132" t="str">
            <v>f. Certificado catastral con fecha no mayor a treinta (30) días de expedición.</v>
          </cell>
          <cell r="BR132" t="str">
            <v>g. Fotocopia de la cedula de ciudadanía del vendedor. En caso de ser el vendedor una persona jurídica, se debe anexar el certificado de existencia y representación legal.</v>
          </cell>
          <cell r="BS132" t="str">
            <v>h.Certificación bancaria vigente del funcionario beneficiario de crédito y del o los beneficiarios del giro, con número y tipo de cuenta con fecha no mayor a treinta (30) días de expedición.</v>
          </cell>
          <cell r="BT132" t="str">
            <v>Primera</v>
          </cell>
          <cell r="BU132" t="str">
            <v>Contraloria General de la República</v>
          </cell>
          <cell r="BV132"/>
          <cell r="BW132"/>
          <cell r="BX132"/>
          <cell r="BY132"/>
          <cell r="BZ132"/>
          <cell r="CA132"/>
          <cell r="CB132"/>
          <cell r="CC132"/>
        </row>
        <row r="133">
          <cell r="C133">
            <v>16039</v>
          </cell>
          <cell r="D133" t="str">
            <v>NO ACEPTA</v>
          </cell>
          <cell r="E133" t="str">
            <v>COMPRA DE VIVIENDA</v>
          </cell>
          <cell r="F133">
            <v>1</v>
          </cell>
          <cell r="G133">
            <v>3</v>
          </cell>
          <cell r="H133">
            <v>45041</v>
          </cell>
          <cell r="I133">
            <v>66818910</v>
          </cell>
          <cell r="J133" t="str">
            <v>SANCHEZ ROA LEONOR</v>
          </cell>
          <cell r="K133" t="str">
            <v>Profesional Universitario - Grado 01</v>
          </cell>
          <cell r="L133" t="str">
            <v>Bogotá D.C.</v>
          </cell>
          <cell r="M133">
            <v>214600000</v>
          </cell>
          <cell r="N133">
            <v>214600000</v>
          </cell>
          <cell r="O133">
            <v>0</v>
          </cell>
          <cell r="P133"/>
          <cell r="Q133" t="str">
            <v>Diana Palacios</v>
          </cell>
          <cell r="R133" t="e">
            <v>#N/A</v>
          </cell>
          <cell r="S133"/>
          <cell r="T133"/>
          <cell r="U133" t="str">
            <v>Señora</v>
          </cell>
          <cell r="V133" t="str">
            <v>LEONOR SANCHEZ ROA</v>
          </cell>
          <cell r="W133">
            <v>5553106</v>
          </cell>
          <cell r="X133">
            <v>13.15</v>
          </cell>
          <cell r="Y133">
            <v>1</v>
          </cell>
          <cell r="Z133">
            <v>13.15</v>
          </cell>
          <cell r="AA133">
            <v>0</v>
          </cell>
          <cell r="AB133">
            <v>2552480</v>
          </cell>
          <cell r="AC133"/>
          <cell r="AD133"/>
          <cell r="AE133">
            <v>240</v>
          </cell>
          <cell r="AF133"/>
          <cell r="AG133"/>
          <cell r="AH133"/>
          <cell r="AI133"/>
          <cell r="AJ133"/>
          <cell r="AK133" t="str">
            <v>SANCHEZ ROA LEONOR</v>
          </cell>
          <cell r="AL133" t="str">
            <v>Cédula No.</v>
          </cell>
          <cell r="AM133">
            <v>66818910</v>
          </cell>
          <cell r="AN133">
            <v>8584000</v>
          </cell>
          <cell r="AO133"/>
          <cell r="AP133"/>
          <cell r="AQ133"/>
          <cell r="AR133"/>
          <cell r="AS133"/>
          <cell r="AT133"/>
          <cell r="AU133" t="str">
            <v>LEONOR SANCHEZ ROA</v>
          </cell>
          <cell r="AV133" t="str">
            <v>DOSCIENTOS CATORCE MILLONES SEISCIENTOS MIL PESOS MCTE.</v>
          </cell>
          <cell r="AW133" t="str">
            <v>DOSCIENTOS CATORCE MILLONES SEISCIENTOS MIL PESOS MCTE.</v>
          </cell>
          <cell r="AX133" t="str">
            <v>DOSCIENTOS CATORCE MILLONES SEISCIENTOS MIL PESOS MCTE.</v>
          </cell>
          <cell r="AY133">
            <v>2146000</v>
          </cell>
          <cell r="AZ133">
            <v>212454000</v>
          </cell>
          <cell r="BA133" t="str">
            <v>DOSCIENTOS DOCE MILLONES CUATROCIENTOS CINCUENTA Y CUATRO MIL PESOS MCTE.</v>
          </cell>
          <cell r="BB133" t="str">
            <v>DOS MILLONES CIENTO CUARENTA Y SEIS MIL PESOS MCTE.</v>
          </cell>
          <cell r="BC133" t="str">
            <v>DOS MILLONES QUINIENTOS CINCUENTA Y DOS MIL CUATROCIENTOS OCHENTA PESOS MCTE.</v>
          </cell>
          <cell r="BD133" t="str">
            <v>doscientos cuarenta</v>
          </cell>
          <cell r="BE133" t="str">
            <v xml:space="preserve"> cuotas mensuales</v>
          </cell>
          <cell r="BF133" t="str">
            <v>doscientos cuarenta (240) cuotas mensuales y sucesivas</v>
          </cell>
          <cell r="BG133" t="str">
            <v>COMPRA DE VIVIENDA</v>
          </cell>
          <cell r="BH133" t="str">
            <v xml:space="preserve"> al mes siguiente del desembolso </v>
          </cell>
          <cell r="BI133" t="str">
            <v>mensual</v>
          </cell>
          <cell r="BJ133" t="str">
            <v xml:space="preserve">al mes siguiente del desembolso </v>
          </cell>
          <cell r="BK133" t="str">
            <v/>
          </cell>
          <cell r="BL133" t="str">
            <v>a. Promesa de compraventa</v>
          </cell>
          <cell r="BM133" t="str">
            <v>b. Certificado de tradición y libertad del inmueble a adquirir, debe tener una fecha de expedición no superior a treinta (30) días.</v>
          </cell>
          <cell r="BN133" t="str">
            <v>c.Avalúo comercial del inmueble a adquirir, debe contener registro fotográfico a color y elcertificadö del perito avaluador inscrito en las listas que componen el Registro Nacional de Avaluadores de la Superintendencia de Industria y Comercio</v>
          </cell>
          <cell r="BO133" t="str">
            <v xml:space="preserve">d. Fotocopia de la escritura pública del inmueble a adquirir. </v>
          </cell>
          <cell r="BP133" t="str">
            <v>e.Fotocopia de la escritura pública del reglamento de propiedad horizontal, adjuntando solamente la parte pertinente del bien inmueble que desea adquirir.</v>
          </cell>
          <cell r="BQ133" t="str">
            <v>f. Certificado catastral con fecha no mayor a treinta (30) días de expedición.</v>
          </cell>
          <cell r="BR133" t="str">
            <v>g. Fotocopia de la cedula de ciudadanía del vendedor. En caso de ser el vendedor una persona jurídica, se debe anexar el certificado de existencia y representación legal.</v>
          </cell>
          <cell r="BS133" t="str">
            <v>h.Certificación bancaria vigente del funcionario beneficiario de crédito y del o los beneficiarios del giro, con número y tipo de cuenta con fecha no mayor a treinta (30) días de expedición.</v>
          </cell>
          <cell r="BT133" t="str">
            <v>Primera</v>
          </cell>
          <cell r="BU133" t="str">
            <v>Contraloria General de la República</v>
          </cell>
          <cell r="BV133"/>
          <cell r="BW133"/>
          <cell r="BX133"/>
          <cell r="BY133"/>
          <cell r="BZ133"/>
          <cell r="CA133"/>
          <cell r="CB133"/>
          <cell r="CC133"/>
        </row>
        <row r="134">
          <cell r="C134">
            <v>16114</v>
          </cell>
          <cell r="D134" t="str">
            <v>En Trámte</v>
          </cell>
          <cell r="E134" t="str">
            <v>COMPRA DE VIVIENDA</v>
          </cell>
          <cell r="F134">
            <v>1</v>
          </cell>
          <cell r="G134">
            <v>3</v>
          </cell>
          <cell r="H134">
            <v>45041</v>
          </cell>
          <cell r="I134">
            <v>1032396740</v>
          </cell>
          <cell r="J134" t="str">
            <v>ZULUAGA MOLINA FRANCISCO JAVIER</v>
          </cell>
          <cell r="K134" t="str">
            <v>Profesional Universitario - Grado 01</v>
          </cell>
          <cell r="L134" t="str">
            <v>Bogotá D.C.</v>
          </cell>
          <cell r="M134">
            <v>214600000</v>
          </cell>
          <cell r="N134">
            <v>214600000</v>
          </cell>
          <cell r="O134">
            <v>0</v>
          </cell>
          <cell r="P134">
            <v>45131</v>
          </cell>
          <cell r="Q134" t="str">
            <v>Jose Bayona Avendaño</v>
          </cell>
          <cell r="R134" t="str">
            <v>Credito conjunto con Claudia Liliam Hernandez</v>
          </cell>
          <cell r="S134"/>
          <cell r="T134"/>
          <cell r="U134" t="str">
            <v>Señora</v>
          </cell>
          <cell r="V134" t="str">
            <v>FRANCISCO JAVIER ZULUAGA MOLINA</v>
          </cell>
          <cell r="W134">
            <v>5553106</v>
          </cell>
          <cell r="X134">
            <v>13.15</v>
          </cell>
          <cell r="Y134">
            <v>1</v>
          </cell>
          <cell r="Z134">
            <v>13.15</v>
          </cell>
          <cell r="AA134">
            <v>0</v>
          </cell>
          <cell r="AB134">
            <v>2552480</v>
          </cell>
          <cell r="AC134"/>
          <cell r="AD134"/>
          <cell r="AE134">
            <v>240</v>
          </cell>
          <cell r="AF134"/>
          <cell r="AG134"/>
          <cell r="AH134"/>
          <cell r="AI134"/>
          <cell r="AJ134"/>
          <cell r="AK134" t="str">
            <v>ZULUAGA MOLINA FRANCISCO JAVIER</v>
          </cell>
          <cell r="AL134" t="str">
            <v>Cédula No.</v>
          </cell>
          <cell r="AM134">
            <v>1032396740</v>
          </cell>
          <cell r="AN134">
            <v>8584000</v>
          </cell>
          <cell r="AO134"/>
          <cell r="AP134"/>
          <cell r="AQ134"/>
          <cell r="AR134"/>
          <cell r="AS134"/>
          <cell r="AT134"/>
          <cell r="AU134" t="str">
            <v>FRANCISCO JAVIER ZULUAGA MOLINA</v>
          </cell>
          <cell r="AV134" t="str">
            <v>DOSCIENTOS CATORCE MILLONES SEISCIENTOS MIL PESOS MCTE.</v>
          </cell>
          <cell r="AW134" t="str">
            <v>DOSCIENTOS CATORCE MILLONES SEISCIENTOS MIL PESOS MCTE.</v>
          </cell>
          <cell r="AX134" t="str">
            <v>DOSCIENTOS CATORCE MILLONES SEISCIENTOS MIL PESOS MCTE.</v>
          </cell>
          <cell r="AY134">
            <v>2146000</v>
          </cell>
          <cell r="AZ134">
            <v>212454000</v>
          </cell>
          <cell r="BA134" t="str">
            <v>DOSCIENTOS DOCE MILLONES CUATROCIENTOS CINCUENTA Y CUATRO MIL PESOS MCTE.</v>
          </cell>
          <cell r="BB134" t="str">
            <v>DOS MILLONES CIENTO CUARENTA Y SEIS MIL PESOS MCTE.</v>
          </cell>
          <cell r="BC134" t="str">
            <v>DOS MILLONES QUINIENTOS CINCUENTA Y DOS MIL CUATROCIENTOS OCHENTA PESOS MCTE.</v>
          </cell>
          <cell r="BD134" t="str">
            <v>doscientos cuarenta</v>
          </cell>
          <cell r="BE134" t="str">
            <v xml:space="preserve"> cuotas mensuales</v>
          </cell>
          <cell r="BF134" t="str">
            <v>doscientos cuarenta (240) cuotas mensuales y sucesivas</v>
          </cell>
          <cell r="BG134" t="str">
            <v>COMPRA DE VIVIENDA</v>
          </cell>
          <cell r="BH134" t="str">
            <v xml:space="preserve"> al mes siguiente del desembolso </v>
          </cell>
          <cell r="BI134" t="str">
            <v>mensual</v>
          </cell>
          <cell r="BJ134" t="str">
            <v xml:space="preserve">al mes siguiente del desembolso </v>
          </cell>
          <cell r="BK134" t="str">
            <v/>
          </cell>
          <cell r="BL134" t="str">
            <v>a. Promesa de compraventa</v>
          </cell>
          <cell r="BM134" t="str">
            <v>b. Certificado de tradición y libertad del inmueble a adquirir, debe tener una fecha de expedición no superior a treinta (30) días.</v>
          </cell>
          <cell r="BN134" t="str">
            <v>c.Avalúo comercial del inmueble a adquirir, debe contener registro fotográfico a color y elcertificadö del perito avaluador inscrito en las listas que componen el Registro Nacional de Avaluadores de la Superintendencia de Industria y Comercio</v>
          </cell>
          <cell r="BO134" t="str">
            <v xml:space="preserve">d. Fotocopia de la escritura pública del inmueble a adquirir. </v>
          </cell>
          <cell r="BP134" t="str">
            <v>e.Fotocopia de la escritura pública del reglamento de propiedad horizontal, adjuntando solamente la parte pertinente del bien inmueble que desea adquirir.</v>
          </cell>
          <cell r="BQ134" t="str">
            <v>f. Certificado catastral con fecha no mayor a treinta (30) días de expedición.</v>
          </cell>
          <cell r="BR134" t="str">
            <v>g. Fotocopia de la cedula de ciudadanía del vendedor. En caso de ser el vendedor una persona jurídica, se debe anexar el certificado de existencia y representación legal.</v>
          </cell>
          <cell r="BS134" t="str">
            <v>h.Certificación bancaria vigente del funcionario beneficiario de crédito y del o los beneficiarios del giro, con número y tipo de cuenta con fecha no mayor a treinta (30) días de expedición.</v>
          </cell>
          <cell r="BT134" t="str">
            <v>Primera</v>
          </cell>
          <cell r="BU134" t="str">
            <v>Contraloria General de la República</v>
          </cell>
          <cell r="BV134"/>
          <cell r="BW134"/>
          <cell r="BX134"/>
          <cell r="BY134"/>
          <cell r="BZ134"/>
          <cell r="CA134"/>
          <cell r="CB134"/>
          <cell r="CC134"/>
        </row>
        <row r="135">
          <cell r="C135">
            <v>18326</v>
          </cell>
          <cell r="D135" t="str">
            <v>En Trámte</v>
          </cell>
          <cell r="E135" t="str">
            <v>COMPRA DE VIVIENDA</v>
          </cell>
          <cell r="F135">
            <v>1</v>
          </cell>
          <cell r="G135">
            <v>3</v>
          </cell>
          <cell r="H135">
            <v>45041</v>
          </cell>
          <cell r="I135">
            <v>1026558681</v>
          </cell>
          <cell r="J135" t="str">
            <v>HERNANDEZ PARDO CLAUDIA LILIAM</v>
          </cell>
          <cell r="K135" t="str">
            <v>Profesional Universitario - Grado 01</v>
          </cell>
          <cell r="L135" t="str">
            <v>Bogotá D.C.</v>
          </cell>
          <cell r="M135">
            <v>135400000</v>
          </cell>
          <cell r="N135">
            <v>135400000</v>
          </cell>
          <cell r="O135">
            <v>0</v>
          </cell>
          <cell r="P135"/>
          <cell r="Q135" t="str">
            <v>Jose Bayona Avendaño</v>
          </cell>
          <cell r="R135" t="str">
            <v>Credito conjunto con Francisco Zuluaga</v>
          </cell>
          <cell r="S135"/>
          <cell r="T135"/>
          <cell r="U135" t="str">
            <v>Señora</v>
          </cell>
          <cell r="V135" t="str">
            <v>CLAUDIA LILIAM HERNANDEZ PARDO</v>
          </cell>
          <cell r="W135" t="e">
            <v>#N/A</v>
          </cell>
          <cell r="X135" t="e">
            <v>#N/A</v>
          </cell>
          <cell r="Y135">
            <v>1</v>
          </cell>
          <cell r="Z135" t="e">
            <v>#N/A</v>
          </cell>
          <cell r="AA135">
            <v>0</v>
          </cell>
          <cell r="AB135">
            <v>1610465</v>
          </cell>
          <cell r="AC135"/>
          <cell r="AD135"/>
          <cell r="AE135">
            <v>240</v>
          </cell>
          <cell r="AF135"/>
          <cell r="AG135"/>
          <cell r="AH135"/>
          <cell r="AI135"/>
          <cell r="AJ135"/>
          <cell r="AK135" t="str">
            <v>HERNANDEZ PARDO CLAUDIA LILIAM</v>
          </cell>
          <cell r="AL135" t="str">
            <v>Cédula No.</v>
          </cell>
          <cell r="AM135">
            <v>1026558681</v>
          </cell>
          <cell r="AN135">
            <v>5416000</v>
          </cell>
          <cell r="AO135"/>
          <cell r="AP135"/>
          <cell r="AQ135"/>
          <cell r="AR135"/>
          <cell r="AS135"/>
          <cell r="AT135"/>
          <cell r="AU135" t="str">
            <v>CLAUDIA LILIAM HERNANDEZ PARDO</v>
          </cell>
          <cell r="AV135" t="str">
            <v>CIENTO TREINTA Y CINCO MILLONES CUATROCIENTOS MIL PESOS MCTE.</v>
          </cell>
          <cell r="AW135" t="str">
            <v>CIENTO TREINTA Y CINCO MILLONES CUATROCIENTOS MIL PESOS MCTE.</v>
          </cell>
          <cell r="AX135" t="str">
            <v>CIENTO TREINTA Y CINCO MILLONES CUATROCIENTOS MIL PESOS MCTE.</v>
          </cell>
          <cell r="AY135">
            <v>1354000</v>
          </cell>
          <cell r="AZ135">
            <v>134046000</v>
          </cell>
          <cell r="BA135" t="str">
            <v>CIENTO TREINTA Y CUATRO MILLONES CUARENTA Y SEIS MIL PESOS MCTE.</v>
          </cell>
          <cell r="BB135" t="str">
            <v>UN MILLÓN TRESCIENTOS CINCUENTA Y CUATRO MIL PESOS MCTE.</v>
          </cell>
          <cell r="BC135" t="str">
            <v>UN MILLÓN SEISCIENTOS DIEZ MIL CUATROCIENTOS SESENTA Y CINCO PESOS MCTE.</v>
          </cell>
          <cell r="BD135" t="str">
            <v>doscientos cuarenta</v>
          </cell>
          <cell r="BE135" t="str">
            <v xml:space="preserve"> cuotas mensuales</v>
          </cell>
          <cell r="BF135" t="str">
            <v>doscientos cuarenta (240) cuotas mensuales y sucesivas</v>
          </cell>
          <cell r="BG135" t="str">
            <v>COMPRA DE VIVIENDA</v>
          </cell>
          <cell r="BH135" t="str">
            <v xml:space="preserve"> al mes siguiente del desembolso </v>
          </cell>
          <cell r="BI135" t="str">
            <v>mensual</v>
          </cell>
          <cell r="BJ135" t="str">
            <v xml:space="preserve">al mes siguiente del desembolso </v>
          </cell>
          <cell r="BK135" t="str">
            <v/>
          </cell>
          <cell r="BL135" t="str">
            <v>a. Promesa de compraventa</v>
          </cell>
          <cell r="BM135" t="str">
            <v>b. Certificado de tradición y libertad del inmueble a adquirir, debe tener una fecha de expedición no superior a treinta (30) días.</v>
          </cell>
          <cell r="BN135" t="str">
            <v>c.Avalúo comercial del inmueble a adquirir, debe contener registro fotográfico a color y elcertificadö del perito avaluador inscrito en las listas que componen el Registro Nacional de Avaluadores de la Superintendencia de Industria y Comercio</v>
          </cell>
          <cell r="BO135" t="str">
            <v xml:space="preserve">d. Fotocopia de la escritura pública del inmueble a adquirir. </v>
          </cell>
          <cell r="BP135" t="str">
            <v>e.Fotocopia de la escritura pública del reglamento de propiedad horizontal, adjuntando solamente la parte pertinente del bien inmueble que desea adquirir.</v>
          </cell>
          <cell r="BQ135" t="str">
            <v>f. Certificado catastral con fecha no mayor a treinta (30) días de expedición.</v>
          </cell>
          <cell r="BR135" t="str">
            <v>g. Fotocopia de la cedula de ciudadanía del vendedor. En caso de ser el vendedor una persona jurídica, se debe anexar el certificado de existencia y representación legal.</v>
          </cell>
          <cell r="BS135" t="str">
            <v>h.Certificación bancaria vigente del funcionario beneficiario de crédito y del o los beneficiarios del giro, con número y tipo de cuenta con fecha no mayor a treinta (30) días de expedición.</v>
          </cell>
          <cell r="BT135" t="str">
            <v>Primera</v>
          </cell>
          <cell r="BU135" t="str">
            <v>Contraloria General de la República</v>
          </cell>
          <cell r="BV135"/>
          <cell r="BW135"/>
          <cell r="BX135"/>
          <cell r="BY135"/>
          <cell r="BZ135"/>
          <cell r="CA135"/>
          <cell r="CB135"/>
          <cell r="CC135"/>
        </row>
        <row r="136">
          <cell r="C136">
            <v>16417</v>
          </cell>
          <cell r="D136" t="str">
            <v>NO ACEPTA</v>
          </cell>
          <cell r="E136" t="str">
            <v>COMPRA DE VIVIENDA</v>
          </cell>
          <cell r="F136">
            <v>1</v>
          </cell>
          <cell r="G136">
            <v>3</v>
          </cell>
          <cell r="H136">
            <v>45041</v>
          </cell>
          <cell r="I136">
            <v>80818780</v>
          </cell>
          <cell r="J136" t="str">
            <v>MONGE PACHON LUIS FERNANDO</v>
          </cell>
          <cell r="K136" t="str">
            <v>Profesional Universitario - Grado 02</v>
          </cell>
          <cell r="L136" t="str">
            <v>Bogotá D.C.</v>
          </cell>
          <cell r="M136">
            <v>238960000</v>
          </cell>
          <cell r="N136">
            <v>238960000</v>
          </cell>
          <cell r="O136">
            <v>0</v>
          </cell>
          <cell r="P136"/>
          <cell r="Q136" t="str">
            <v>Diana Palacios</v>
          </cell>
          <cell r="R136" t="e">
            <v>#N/A</v>
          </cell>
          <cell r="S136"/>
          <cell r="T136"/>
          <cell r="U136" t="str">
            <v>Señora</v>
          </cell>
          <cell r="V136" t="str">
            <v>LUIS FERNANDO MONGE PACHON</v>
          </cell>
          <cell r="W136">
            <v>6597926</v>
          </cell>
          <cell r="X136">
            <v>13.15</v>
          </cell>
          <cell r="Y136">
            <v>1</v>
          </cell>
          <cell r="Z136">
            <v>13.15</v>
          </cell>
          <cell r="AA136">
            <v>0</v>
          </cell>
          <cell r="AB136">
            <v>2842221</v>
          </cell>
          <cell r="AC136"/>
          <cell r="AD136"/>
          <cell r="AE136">
            <v>240</v>
          </cell>
          <cell r="AF136"/>
          <cell r="AG136"/>
          <cell r="AH136"/>
          <cell r="AI136"/>
          <cell r="AJ136"/>
          <cell r="AK136" t="str">
            <v>MONGE PACHON LUIS FERNANDO</v>
          </cell>
          <cell r="AL136" t="str">
            <v>Cédula No.</v>
          </cell>
          <cell r="AM136">
            <v>80818780</v>
          </cell>
          <cell r="AN136">
            <v>9558400</v>
          </cell>
          <cell r="AO136"/>
          <cell r="AP136"/>
          <cell r="AQ136"/>
          <cell r="AR136"/>
          <cell r="AS136"/>
          <cell r="AT136"/>
          <cell r="AU136" t="str">
            <v>LUIS FERNANDO MONGE PACHON</v>
          </cell>
          <cell r="AV136" t="str">
            <v>DOSCIENTOS TREINTA Y OCHO MILLONES NOVECIENTOS SESENTA MIL PESOS MCTE.</v>
          </cell>
          <cell r="AW136" t="str">
            <v>DOSCIENTOS TREINTA Y OCHO MILLONES NOVECIENTOS SESENTA MIL PESOS MCTE.</v>
          </cell>
          <cell r="AX136" t="str">
            <v>DOSCIENTOS TREINTA Y OCHO MILLONES NOVECIENTOS SESENTA MIL PESOS MCTE.</v>
          </cell>
          <cell r="AY136">
            <v>2389600</v>
          </cell>
          <cell r="AZ136">
            <v>236570400</v>
          </cell>
          <cell r="BA136" t="str">
            <v>DOSCIENTOS TREINTA Y SEIS MILLONES QUINIENTOS SETENTA MIL CUATROCIENTOS PESOS MCTE.</v>
          </cell>
          <cell r="BB136" t="str">
            <v>DOS MILLONES TRESCIENTOS OCHENTA Y NUEVE MIL SEISCIENTOS PESOS MCTE.</v>
          </cell>
          <cell r="BC136" t="str">
            <v>DOS MILLONES OCHOCIENTOS CUARENTA Y DOS MIL DOSCIENTOS VEINTIÚN PESOS MCTE.</v>
          </cell>
          <cell r="BD136" t="str">
            <v>doscientos cuarenta</v>
          </cell>
          <cell r="BE136" t="str">
            <v xml:space="preserve"> cuotas mensuales</v>
          </cell>
          <cell r="BF136" t="str">
            <v>doscientos cuarenta (240) cuotas mensuales y sucesivas</v>
          </cell>
          <cell r="BG136" t="str">
            <v>COMPRA DE VIVIENDA</v>
          </cell>
          <cell r="BH136" t="str">
            <v xml:space="preserve"> al mes siguiente del desembolso </v>
          </cell>
          <cell r="BI136" t="str">
            <v>mensual</v>
          </cell>
          <cell r="BJ136" t="str">
            <v xml:space="preserve">al mes siguiente del desembolso </v>
          </cell>
          <cell r="BK136" t="str">
            <v/>
          </cell>
          <cell r="BL136" t="str">
            <v>a. Promesa de compraventa</v>
          </cell>
          <cell r="BM136" t="str">
            <v>b. Certificado de tradición y libertad del inmueble a adquirir, debe tener una fecha de expedición no superior a treinta (30) días.</v>
          </cell>
          <cell r="BN136" t="str">
            <v>c.Avalúo comercial del inmueble a adquirir, debe contener registro fotográfico a color y elcertificadö del perito avaluador inscrito en las listas que componen el Registro Nacional de Avaluadores de la Superintendencia de Industria y Comercio</v>
          </cell>
          <cell r="BO136" t="str">
            <v xml:space="preserve">d. Fotocopia de la escritura pública del inmueble a adquirir. </v>
          </cell>
          <cell r="BP136" t="str">
            <v>e.Fotocopia de la escritura pública del reglamento de propiedad horizontal, adjuntando solamente la parte pertinente del bien inmueble que desea adquirir.</v>
          </cell>
          <cell r="BQ136" t="str">
            <v>f. Certificado catastral con fecha no mayor a treinta (30) días de expedición.</v>
          </cell>
          <cell r="BR136" t="str">
            <v>g. Fotocopia de la cedula de ciudadanía del vendedor. En caso de ser el vendedor una persona jurídica, se debe anexar el certificado de existencia y representación legal.</v>
          </cell>
          <cell r="BS136" t="str">
            <v>h.Certificación bancaria vigente del funcionario beneficiario de crédito y del o los beneficiarios del giro, con número y tipo de cuenta con fecha no mayor a treinta (30) días de expedición.</v>
          </cell>
          <cell r="BT136" t="str">
            <v>Primera</v>
          </cell>
          <cell r="BU136" t="str">
            <v>Contraloria General de la República</v>
          </cell>
          <cell r="BV136"/>
          <cell r="BW136"/>
          <cell r="BX136"/>
          <cell r="BY136"/>
          <cell r="BZ136"/>
          <cell r="CA136"/>
          <cell r="CB136"/>
          <cell r="CC136"/>
        </row>
        <row r="137">
          <cell r="C137">
            <v>17785</v>
          </cell>
          <cell r="D137" t="str">
            <v>Acepta</v>
          </cell>
          <cell r="E137" t="str">
            <v>COMPRA DE VIVIENDA</v>
          </cell>
          <cell r="F137">
            <v>1</v>
          </cell>
          <cell r="G137">
            <v>3</v>
          </cell>
          <cell r="H137">
            <v>45041</v>
          </cell>
          <cell r="I137">
            <v>79326494</v>
          </cell>
          <cell r="J137" t="str">
            <v>MARTÍNEZ VARGAS RAFAEL ANGEL</v>
          </cell>
          <cell r="K137" t="str">
            <v>Auxiliar Administrativo - Grado 03</v>
          </cell>
          <cell r="L137" t="str">
            <v>Bogotá D.C.</v>
          </cell>
          <cell r="M137">
            <v>141520000</v>
          </cell>
          <cell r="N137">
            <v>141520000</v>
          </cell>
          <cell r="O137">
            <v>0</v>
          </cell>
          <cell r="P137"/>
          <cell r="Q137" t="str">
            <v>Diana Palacios</v>
          </cell>
          <cell r="R137" t="e">
            <v>#N/A</v>
          </cell>
          <cell r="S137"/>
          <cell r="T137"/>
          <cell r="U137" t="str">
            <v>Señora</v>
          </cell>
          <cell r="V137" t="str">
            <v>RAFAEL ANGEL MARTÍNEZ VARGAS</v>
          </cell>
          <cell r="W137">
            <v>3357271</v>
          </cell>
          <cell r="X137">
            <v>12.9</v>
          </cell>
          <cell r="Y137">
            <v>1</v>
          </cell>
          <cell r="Z137">
            <v>12.9</v>
          </cell>
          <cell r="AA137">
            <v>0</v>
          </cell>
          <cell r="AB137">
            <v>1457160</v>
          </cell>
          <cell r="AC137"/>
          <cell r="AD137"/>
          <cell r="AE137">
            <v>264</v>
          </cell>
          <cell r="AF137"/>
          <cell r="AG137"/>
          <cell r="AH137"/>
          <cell r="AI137"/>
          <cell r="AJ137"/>
          <cell r="AK137" t="str">
            <v>MARTÍNEZ VARGAS RAFAEL ANGEL</v>
          </cell>
          <cell r="AL137" t="str">
            <v>Cédula No.</v>
          </cell>
          <cell r="AM137">
            <v>79326494</v>
          </cell>
          <cell r="AN137">
            <v>6226880</v>
          </cell>
          <cell r="AO137"/>
          <cell r="AP137"/>
          <cell r="AQ137"/>
          <cell r="AR137"/>
          <cell r="AS137"/>
          <cell r="AT137"/>
          <cell r="AU137" t="str">
            <v>RAFAEL ANGEL MARTÍNEZ VARGAS</v>
          </cell>
          <cell r="AV137" t="str">
            <v>CIENTO CUARENTA Y UN MILLONES QUINIENTOS VEINTE MIL PESOS MCTE.</v>
          </cell>
          <cell r="AW137" t="str">
            <v>CIENTO CUARENTA Y UN MILLONES QUINIENTOS VEINTE MIL PESOS MCTE.</v>
          </cell>
          <cell r="AX137" t="str">
            <v>CIENTO CUARENTA Y UN MILLONES QUINIENTOS VEINTE MIL PESOS MCTE.</v>
          </cell>
          <cell r="AY137">
            <v>1415200</v>
          </cell>
          <cell r="AZ137">
            <v>140104800</v>
          </cell>
          <cell r="BA137" t="str">
            <v>CIENTO CUARENTA MILLONES CIENTO CUATRO MIL OCHOCIENTOS PESOS MCTE.</v>
          </cell>
          <cell r="BB137" t="str">
            <v>UN MILLÓN CUATROCIENTOS QUINCE MIL DOSCIENTOS PESOS MCTE.</v>
          </cell>
          <cell r="BC137" t="str">
            <v>UN MILLÓN CUATROCIENTOS CINCUENTA Y SIETE MIL CIENTO SESENTA PESOS MCTE.</v>
          </cell>
          <cell r="BD137" t="str">
            <v>doscientos sesenta y cuatro</v>
          </cell>
          <cell r="BE137" t="str">
            <v xml:space="preserve"> cuotas mensuales</v>
          </cell>
          <cell r="BF137" t="str">
            <v>doscientos sesenta y cuatro (264) cuotas mensuales y sucesivas</v>
          </cell>
          <cell r="BG137" t="str">
            <v>COMPRA DE VIVIENDA</v>
          </cell>
          <cell r="BH137" t="str">
            <v xml:space="preserve"> al mes siguiente del desembolso </v>
          </cell>
          <cell r="BI137" t="str">
            <v>mensual</v>
          </cell>
          <cell r="BJ137" t="str">
            <v xml:space="preserve">al mes siguiente del desembolso </v>
          </cell>
          <cell r="BK137" t="str">
            <v/>
          </cell>
          <cell r="BL137" t="str">
            <v>a. Promesa de compraventa</v>
          </cell>
          <cell r="BM137" t="str">
            <v>b. Certificado de tradición y libertad del inmueble a adquirir, debe tener una fecha de expedición no superior a treinta (30) días.</v>
          </cell>
          <cell r="BN137" t="str">
            <v>c.Avalúo comercial del inmueble a adquirir, debe contener registro fotográfico a color y elcertificadö del perito avaluador inscrito en las listas que componen el Registro Nacional de Avaluadores de la Superintendencia de Industria y Comercio</v>
          </cell>
          <cell r="BO137" t="str">
            <v xml:space="preserve">d. Fotocopia de la escritura pública del inmueble a adquirir. </v>
          </cell>
          <cell r="BP137" t="str">
            <v>e.Fotocopia de la escritura pública del reglamento de propiedad horizontal, adjuntando solamente la parte pertinente del bien inmueble que desea adquirir.</v>
          </cell>
          <cell r="BQ137" t="str">
            <v>f. Certificado catastral con fecha no mayor a treinta (30) días de expedición.</v>
          </cell>
          <cell r="BR137" t="str">
            <v>g. Fotocopia de la cedula de ciudadanía del vendedor. En caso de ser el vendedor una persona jurídica, se debe anexar el certificado de existencia y representación legal.</v>
          </cell>
          <cell r="BS137" t="str">
            <v>h.Certificación bancaria vigente del funcionario beneficiario de crédito y del o los beneficiarios del giro, con número y tipo de cuenta con fecha no mayor a treinta (30) días de expedición.</v>
          </cell>
          <cell r="BT137" t="str">
            <v>Primera</v>
          </cell>
          <cell r="BU137" t="str">
            <v>Contraloria General de la República</v>
          </cell>
          <cell r="BV137"/>
          <cell r="BW137"/>
          <cell r="BX137"/>
          <cell r="BY137"/>
          <cell r="BZ137"/>
          <cell r="CA137"/>
          <cell r="CB137"/>
          <cell r="CC137"/>
        </row>
        <row r="138">
          <cell r="C138">
            <v>17372</v>
          </cell>
          <cell r="D138" t="str">
            <v>En Trámte</v>
          </cell>
          <cell r="E138" t="str">
            <v>COMPRA DE VIVIENDA</v>
          </cell>
          <cell r="F138">
            <v>1</v>
          </cell>
          <cell r="G138">
            <v>3</v>
          </cell>
          <cell r="H138">
            <v>45041</v>
          </cell>
          <cell r="I138">
            <v>52173089</v>
          </cell>
          <cell r="J138" t="str">
            <v>LEMUS RODRÍGUEZ ALBA LILIANA</v>
          </cell>
          <cell r="K138" t="str">
            <v>Profesional Universitario - Grado 01</v>
          </cell>
          <cell r="L138" t="str">
            <v>Bogotá D.C.</v>
          </cell>
          <cell r="M138">
            <v>214600000</v>
          </cell>
          <cell r="N138">
            <v>214600000</v>
          </cell>
          <cell r="O138">
            <v>0</v>
          </cell>
          <cell r="P138"/>
          <cell r="Q138" t="str">
            <v>Fanny Avellaneda</v>
          </cell>
          <cell r="R138" t="e">
            <v>#N/A</v>
          </cell>
          <cell r="S138"/>
          <cell r="T138"/>
          <cell r="U138" t="str">
            <v>Señora</v>
          </cell>
          <cell r="V138" t="str">
            <v>ALBA LILIANA LEMUS RODRÍGUEZ</v>
          </cell>
          <cell r="W138" t="e">
            <v>#N/A</v>
          </cell>
          <cell r="X138" t="e">
            <v>#N/A</v>
          </cell>
          <cell r="Y138">
            <v>1</v>
          </cell>
          <cell r="Z138" t="e">
            <v>#N/A</v>
          </cell>
          <cell r="AA138">
            <v>0</v>
          </cell>
          <cell r="AB138">
            <v>2567446</v>
          </cell>
          <cell r="AC138"/>
          <cell r="AD138"/>
          <cell r="AE138">
            <v>240</v>
          </cell>
          <cell r="AF138"/>
          <cell r="AG138"/>
          <cell r="AH138"/>
          <cell r="AI138"/>
          <cell r="AJ138"/>
          <cell r="AK138" t="str">
            <v>LEMUS RODRÍGUEZ ALBA LILIANA</v>
          </cell>
          <cell r="AL138" t="str">
            <v>Cédula No.</v>
          </cell>
          <cell r="AM138">
            <v>52173089</v>
          </cell>
          <cell r="AN138">
            <v>8584000</v>
          </cell>
          <cell r="AO138"/>
          <cell r="AP138"/>
          <cell r="AQ138"/>
          <cell r="AR138"/>
          <cell r="AS138"/>
          <cell r="AT138"/>
          <cell r="AU138" t="str">
            <v>ALBA LILIANA LEMUS RODRÍGUEZ</v>
          </cell>
          <cell r="AV138" t="str">
            <v>DOSCIENTOS CATORCE MILLONES SEISCIENTOS MIL PESOS MCTE.</v>
          </cell>
          <cell r="AW138" t="str">
            <v>DOSCIENTOS CATORCE MILLONES SEISCIENTOS MIL PESOS MCTE.</v>
          </cell>
          <cell r="AX138" t="str">
            <v>DOSCIENTOS CATORCE MILLONES SEISCIENTOS MIL PESOS MCTE.</v>
          </cell>
          <cell r="AY138">
            <v>2146000</v>
          </cell>
          <cell r="AZ138">
            <v>212454000</v>
          </cell>
          <cell r="BA138" t="str">
            <v>DOSCIENTOS DOCE MILLONES CUATROCIENTOS CINCUENTA Y CUATRO MIL PESOS MCTE.</v>
          </cell>
          <cell r="BB138" t="str">
            <v>DOS MILLONES CIENTO CUARENTA Y SEIS MIL PESOS MCTE.</v>
          </cell>
          <cell r="BC138" t="str">
            <v>DOS MILLONES QUINIENTOS SESENTA Y SIETE MIL CUATROCIENTOS CUARENTA Y SEIS PESOS MCTE.</v>
          </cell>
          <cell r="BD138" t="str">
            <v>doscientos cuarenta</v>
          </cell>
          <cell r="BE138" t="str">
            <v xml:space="preserve"> cuotas mensuales</v>
          </cell>
          <cell r="BF138" t="str">
            <v>doscientos cuarenta (240) cuotas mensuales y sucesivas</v>
          </cell>
          <cell r="BG138" t="str">
            <v>COMPRA DE VIVIENDA</v>
          </cell>
          <cell r="BH138" t="str">
            <v xml:space="preserve"> al mes siguiente del desembolso </v>
          </cell>
          <cell r="BI138" t="str">
            <v>mensual</v>
          </cell>
          <cell r="BJ138" t="str">
            <v xml:space="preserve">al mes siguiente del desembolso </v>
          </cell>
          <cell r="BK138" t="str">
            <v/>
          </cell>
          <cell r="BL138" t="str">
            <v>a. Promesa de compraventa</v>
          </cell>
          <cell r="BM138" t="str">
            <v>b. Certificado de tradición y libertad del inmueble a adquirir, debe tener una fecha de expedición no superior a treinta (30) días.</v>
          </cell>
          <cell r="BN138" t="str">
            <v>c.Avalúo comercial del inmueble a adquirir, debe contener registro fotográfico a color y elcertificadö del perito avaluador inscrito en las listas que componen el Registro Nacional de Avaluadores de la Superintendencia de Industria y Comercio</v>
          </cell>
          <cell r="BO138" t="str">
            <v xml:space="preserve">d. Fotocopia de la escritura pública del inmueble a adquirir. </v>
          </cell>
          <cell r="BP138" t="str">
            <v>e.Fotocopia de la escritura pública del reglamento de propiedad horizontal, adjuntando solamente la parte pertinente del bien inmueble que desea adquirir.</v>
          </cell>
          <cell r="BQ138" t="str">
            <v>f. Certificado catastral con fecha no mayor a treinta (30) días de expedición.</v>
          </cell>
          <cell r="BR138" t="str">
            <v>g. Fotocopia de la cedula de ciudadanía del vendedor. En caso de ser el vendedor una persona jurídica, se debe anexar el certificado de existencia y representación legal.</v>
          </cell>
          <cell r="BS138" t="str">
            <v>h.Certificación bancaria vigente del funcionario beneficiario de crédito y del o los beneficiarios del giro, con número y tipo de cuenta con fecha no mayor a treinta (30) días de expedición.</v>
          </cell>
          <cell r="BT138" t="str">
            <v>Primera</v>
          </cell>
          <cell r="BU138" t="str">
            <v>Contraloria General de la República</v>
          </cell>
          <cell r="BV138"/>
          <cell r="BW138"/>
          <cell r="BX138"/>
          <cell r="BY138"/>
          <cell r="BZ138"/>
          <cell r="CA138"/>
          <cell r="CB138"/>
          <cell r="CC138"/>
        </row>
        <row r="139">
          <cell r="C139">
            <v>17728</v>
          </cell>
          <cell r="D139" t="str">
            <v>Acepta</v>
          </cell>
          <cell r="E139" t="str">
            <v>COMPRA DE VIVIENDA</v>
          </cell>
          <cell r="F139">
            <v>1</v>
          </cell>
          <cell r="G139">
            <v>3</v>
          </cell>
          <cell r="H139">
            <v>45041</v>
          </cell>
          <cell r="I139">
            <v>49794253</v>
          </cell>
          <cell r="J139" t="str">
            <v>ORTIZ CASTRO MARÍA INES</v>
          </cell>
          <cell r="K139" t="str">
            <v>Profesional Universitario - Grado 01</v>
          </cell>
          <cell r="L139" t="str">
            <v>Valledupar - Cesar</v>
          </cell>
          <cell r="M139">
            <v>214600000</v>
          </cell>
          <cell r="N139">
            <v>214600000</v>
          </cell>
          <cell r="O139">
            <v>0</v>
          </cell>
          <cell r="P139"/>
          <cell r="Q139" t="str">
            <v>Diana Palacios</v>
          </cell>
          <cell r="R139" t="e">
            <v>#N/A</v>
          </cell>
          <cell r="S139"/>
          <cell r="T139"/>
          <cell r="U139" t="str">
            <v>Señora</v>
          </cell>
          <cell r="V139" t="str">
            <v>MARÍA INES ORTIZ CASTRO</v>
          </cell>
          <cell r="W139">
            <v>5553106</v>
          </cell>
          <cell r="X139">
            <v>13.15</v>
          </cell>
          <cell r="Y139">
            <v>1</v>
          </cell>
          <cell r="Z139">
            <v>13.15</v>
          </cell>
          <cell r="AA139">
            <v>0</v>
          </cell>
          <cell r="AB139">
            <v>2552480</v>
          </cell>
          <cell r="AC139"/>
          <cell r="AD139"/>
          <cell r="AE139">
            <v>240</v>
          </cell>
          <cell r="AF139"/>
          <cell r="AG139"/>
          <cell r="AH139"/>
          <cell r="AI139"/>
          <cell r="AJ139"/>
          <cell r="AK139" t="str">
            <v>ORTIZ CASTRO MARÍA INES</v>
          </cell>
          <cell r="AL139" t="str">
            <v>Cédula No.</v>
          </cell>
          <cell r="AM139">
            <v>49794253</v>
          </cell>
          <cell r="AN139">
            <v>8584000</v>
          </cell>
          <cell r="AO139"/>
          <cell r="AP139"/>
          <cell r="AQ139"/>
          <cell r="AR139"/>
          <cell r="AS139"/>
          <cell r="AT139"/>
          <cell r="AU139" t="str">
            <v>MARÍA INES ORTIZ CASTRO</v>
          </cell>
          <cell r="AV139" t="str">
            <v>DOSCIENTOS CATORCE MILLONES SEISCIENTOS MIL PESOS MCTE.</v>
          </cell>
          <cell r="AW139" t="str">
            <v>DOSCIENTOS CATORCE MILLONES SEISCIENTOS MIL PESOS MCTE.</v>
          </cell>
          <cell r="AX139" t="str">
            <v>DOSCIENTOS CATORCE MILLONES SEISCIENTOS MIL PESOS MCTE.</v>
          </cell>
          <cell r="AY139">
            <v>2146000</v>
          </cell>
          <cell r="AZ139">
            <v>212454000</v>
          </cell>
          <cell r="BA139" t="str">
            <v>DOSCIENTOS DOCE MILLONES CUATROCIENTOS CINCUENTA Y CUATRO MIL PESOS MCTE.</v>
          </cell>
          <cell r="BB139" t="str">
            <v>DOS MILLONES CIENTO CUARENTA Y SEIS MIL PESOS MCTE.</v>
          </cell>
          <cell r="BC139" t="str">
            <v>DOS MILLONES QUINIENTOS CINCUENTA Y DOS MIL CUATROCIENTOS OCHENTA PESOS MCTE.</v>
          </cell>
          <cell r="BD139" t="str">
            <v>doscientos cuarenta</v>
          </cell>
          <cell r="BE139" t="str">
            <v xml:space="preserve"> cuotas mensuales</v>
          </cell>
          <cell r="BF139" t="str">
            <v>doscientos cuarenta (240) cuotas mensuales y sucesivas</v>
          </cell>
          <cell r="BG139" t="str">
            <v>COMPRA DE VIVIENDA</v>
          </cell>
          <cell r="BH139" t="str">
            <v xml:space="preserve"> al mes siguiente del desembolso </v>
          </cell>
          <cell r="BI139" t="str">
            <v>mensual</v>
          </cell>
          <cell r="BJ139" t="str">
            <v xml:space="preserve">al mes siguiente del desembolso </v>
          </cell>
          <cell r="BK139" t="str">
            <v/>
          </cell>
          <cell r="BL139" t="str">
            <v>a. Promesa de compraventa</v>
          </cell>
          <cell r="BM139" t="str">
            <v>b. Certificado de tradición y libertad del inmueble a adquirir, debe tener una fecha de expedición no superior a treinta (30) días.</v>
          </cell>
          <cell r="BN139" t="str">
            <v>c.Avalúo comercial del inmueble a adquirir, debe contener registro fotográfico a color y elcertificadö del perito avaluador inscrito en las listas que componen el Registro Nacional de Avaluadores de la Superintendencia de Industria y Comercio</v>
          </cell>
          <cell r="BO139" t="str">
            <v xml:space="preserve">d. Fotocopia de la escritura pública del inmueble a adquirir. </v>
          </cell>
          <cell r="BP139" t="str">
            <v>e.Fotocopia de la escritura pública del reglamento de propiedad horizontal, adjuntando solamente la parte pertinente del bien inmueble que desea adquirir.</v>
          </cell>
          <cell r="BQ139" t="str">
            <v>f. Certificado catastral con fecha no mayor a treinta (30) días de expedición.</v>
          </cell>
          <cell r="BR139" t="str">
            <v>g. Fotocopia de la cedula de ciudadanía del vendedor. En caso de ser el vendedor una persona jurídica, se debe anexar el certificado de existencia y representación legal.</v>
          </cell>
          <cell r="BS139" t="str">
            <v>h.Certificación bancaria vigente del funcionario beneficiario de crédito y del o los beneficiarios del giro, con número y tipo de cuenta con fecha no mayor a treinta (30) días de expedición.</v>
          </cell>
          <cell r="BT139" t="str">
            <v>Primera</v>
          </cell>
          <cell r="BU139" t="str">
            <v>Contraloria General de la República</v>
          </cell>
          <cell r="BV139"/>
          <cell r="BW139"/>
          <cell r="BX139"/>
          <cell r="BY139"/>
          <cell r="BZ139"/>
          <cell r="CA139"/>
          <cell r="CB139"/>
          <cell r="CC139"/>
        </row>
        <row r="140">
          <cell r="C140">
            <v>17133</v>
          </cell>
          <cell r="D140" t="str">
            <v>NO ACEPTA</v>
          </cell>
          <cell r="E140" t="str">
            <v>COMPRA DE VIVIENDA</v>
          </cell>
          <cell r="F140">
            <v>1</v>
          </cell>
          <cell r="G140">
            <v>3</v>
          </cell>
          <cell r="H140">
            <v>45041</v>
          </cell>
          <cell r="I140">
            <v>1015437767</v>
          </cell>
          <cell r="J140" t="str">
            <v>SANABRIA BUITRAGO ANGELA JOHANA</v>
          </cell>
          <cell r="K140" t="str">
            <v>Secretaria (O) - Grado 04</v>
          </cell>
          <cell r="L140" t="str">
            <v>Bogotá D.C.</v>
          </cell>
          <cell r="M140">
            <v>142680000</v>
          </cell>
          <cell r="N140">
            <v>142680000</v>
          </cell>
          <cell r="O140">
            <v>0</v>
          </cell>
          <cell r="P140"/>
          <cell r="Q140" t="str">
            <v>Diana Palacios</v>
          </cell>
          <cell r="R140" t="e">
            <v>#N/A</v>
          </cell>
          <cell r="S140"/>
          <cell r="T140"/>
          <cell r="U140" t="str">
            <v>Señora</v>
          </cell>
          <cell r="V140" t="str">
            <v>ANGELA JOHANA SANABRIA BUITRAGO</v>
          </cell>
          <cell r="W140" t="e">
            <v>#N/A</v>
          </cell>
          <cell r="X140" t="e">
            <v>#N/A</v>
          </cell>
          <cell r="Y140">
            <v>1</v>
          </cell>
          <cell r="Z140" t="e">
            <v>#N/A</v>
          </cell>
          <cell r="AA140">
            <v>0</v>
          </cell>
          <cell r="AB140">
            <v>1469104</v>
          </cell>
          <cell r="AC140"/>
          <cell r="AD140"/>
          <cell r="AE140">
            <v>240</v>
          </cell>
          <cell r="AF140"/>
          <cell r="AG140"/>
          <cell r="AH140"/>
          <cell r="AI140"/>
          <cell r="AJ140"/>
          <cell r="AK140" t="str">
            <v>SANABRIA BUITRAGO ANGELA JOHANA</v>
          </cell>
          <cell r="AL140" t="str">
            <v>Cédula No.</v>
          </cell>
          <cell r="AM140">
            <v>1015437767</v>
          </cell>
          <cell r="AN140">
            <v>5707200</v>
          </cell>
          <cell r="AO140"/>
          <cell r="AP140"/>
          <cell r="AQ140"/>
          <cell r="AR140"/>
          <cell r="AS140"/>
          <cell r="AT140"/>
          <cell r="AU140" t="str">
            <v>ANGELA JOHANA SANABRIA BUITRAGO</v>
          </cell>
          <cell r="AV140" t="str">
            <v>CIENTO CUARENTA Y DOS MILLONES SEISCIENTOS OCHENTA MIL PESOS MCTE.</v>
          </cell>
          <cell r="AW140" t="str">
            <v>CIENTO CUARENTA Y DOS MILLONES SEISCIENTOS OCHENTA MIL PESOS MCTE.</v>
          </cell>
          <cell r="AX140" t="str">
            <v>CIENTO CUARENTA Y DOS MILLONES SEISCIENTOS OCHENTA MIL PESOS MCTE.</v>
          </cell>
          <cell r="AY140">
            <v>1426800</v>
          </cell>
          <cell r="AZ140">
            <v>141253200</v>
          </cell>
          <cell r="BA140" t="str">
            <v>CIENTO CUARENTA Y UN MILLONES DOSCIENTOS CINCUENTA Y TRES MIL DOSCIENTOS PESOS MCTE.</v>
          </cell>
          <cell r="BB140" t="str">
            <v>UN MILLÓN CUATROCIENTOS VEINTISÉIS MIL OCHOCIENTOS PESOS MCTE.</v>
          </cell>
          <cell r="BC140" t="str">
            <v>UN MILLÓN CUATROCIENTOS SESENTA Y NUEVE MIL CIENTO CUATRO PESOS MCTE.</v>
          </cell>
          <cell r="BD140" t="str">
            <v>doscientos cuarenta</v>
          </cell>
          <cell r="BE140" t="str">
            <v xml:space="preserve"> cuotas mensuales</v>
          </cell>
          <cell r="BF140" t="str">
            <v>doscientos cuarenta (240) cuotas mensuales y sucesivas</v>
          </cell>
          <cell r="BG140" t="str">
            <v>COMPRA DE VIVIENDA</v>
          </cell>
          <cell r="BH140" t="str">
            <v xml:space="preserve"> al mes siguiente del desembolso </v>
          </cell>
          <cell r="BI140" t="str">
            <v>mensual</v>
          </cell>
          <cell r="BJ140" t="str">
            <v xml:space="preserve">al mes siguiente del desembolso </v>
          </cell>
          <cell r="BK140" t="str">
            <v/>
          </cell>
          <cell r="BL140" t="str">
            <v>a. Promesa de compraventa</v>
          </cell>
          <cell r="BM140" t="str">
            <v>b. Certificado de tradición y libertad del inmueble a adquirir, debe tener una fecha de expedición no superior a treinta (30) días.</v>
          </cell>
          <cell r="BN140" t="str">
            <v>c.Avalúo comercial del inmueble a adquirir, debe contener registro fotográfico a color y elcertificadö del perito avaluador inscrito en las listas que componen el Registro Nacional de Avaluadores de la Superintendencia de Industria y Comercio</v>
          </cell>
          <cell r="BO140" t="str">
            <v xml:space="preserve">d. Fotocopia de la escritura pública del inmueble a adquirir. </v>
          </cell>
          <cell r="BP140" t="str">
            <v>e.Fotocopia de la escritura pública del reglamento de propiedad horizontal, adjuntando solamente la parte pertinente del bien inmueble que desea adquirir.</v>
          </cell>
          <cell r="BQ140" t="str">
            <v>f. Certificado catastral con fecha no mayor a treinta (30) días de expedición.</v>
          </cell>
          <cell r="BR140" t="str">
            <v>g. Fotocopia de la cedula de ciudadanía del vendedor. En caso de ser el vendedor una persona jurídica, se debe anexar el certificado de existencia y representación legal.</v>
          </cell>
          <cell r="BS140" t="str">
            <v>h.Certificación bancaria vigente del funcionario beneficiario de crédito y del o los beneficiarios del giro, con número y tipo de cuenta con fecha no mayor a treinta (30) días de expedición.</v>
          </cell>
          <cell r="BT140" t="str">
            <v>Primera</v>
          </cell>
          <cell r="BU140" t="str">
            <v>Contraloria General de la República</v>
          </cell>
          <cell r="BV140"/>
          <cell r="BW140"/>
          <cell r="BX140"/>
          <cell r="BY140"/>
          <cell r="BZ140"/>
          <cell r="CA140"/>
          <cell r="CB140"/>
          <cell r="CC140"/>
        </row>
        <row r="141">
          <cell r="C141">
            <v>17956</v>
          </cell>
          <cell r="D141" t="str">
            <v>Rechazado</v>
          </cell>
          <cell r="E141" t="str">
            <v>COMPRA DE VIVIENDA</v>
          </cell>
          <cell r="F141">
            <v>1</v>
          </cell>
          <cell r="G141">
            <v>3</v>
          </cell>
          <cell r="H141">
            <v>45041</v>
          </cell>
          <cell r="I141">
            <v>39561833</v>
          </cell>
          <cell r="J141" t="str">
            <v>VELASQUEZ CONDE MONICA PATRICIA</v>
          </cell>
          <cell r="K141" t="str">
            <v>Profesional Universitario - Grado 02</v>
          </cell>
          <cell r="L141" t="str">
            <v>Bogotá D.C.</v>
          </cell>
          <cell r="M141">
            <v>238960000</v>
          </cell>
          <cell r="N141">
            <v>238960000</v>
          </cell>
          <cell r="O141">
            <v>0</v>
          </cell>
          <cell r="P141"/>
          <cell r="Q141" t="str">
            <v>Diana Palacios</v>
          </cell>
          <cell r="R141" t="e">
            <v>#N/A</v>
          </cell>
          <cell r="S141"/>
          <cell r="T141"/>
          <cell r="U141" t="str">
            <v>Señora</v>
          </cell>
          <cell r="V141" t="str">
            <v>MONICA PATRICIA VELASQUEZ CONDE</v>
          </cell>
          <cell r="W141">
            <v>6597926</v>
          </cell>
          <cell r="X141">
            <v>13.15</v>
          </cell>
          <cell r="Y141">
            <v>1</v>
          </cell>
          <cell r="Z141">
            <v>13.15</v>
          </cell>
          <cell r="AA141">
            <v>0</v>
          </cell>
          <cell r="AB141">
            <v>2842221</v>
          </cell>
          <cell r="AC141"/>
          <cell r="AD141"/>
          <cell r="AE141">
            <v>240</v>
          </cell>
          <cell r="AF141"/>
          <cell r="AG141"/>
          <cell r="AH141"/>
          <cell r="AI141"/>
          <cell r="AJ141"/>
          <cell r="AK141" t="str">
            <v>VELASQUEZ CONDE MONICA PATRICIA</v>
          </cell>
          <cell r="AL141" t="str">
            <v>Cédula No.</v>
          </cell>
          <cell r="AM141">
            <v>39561833</v>
          </cell>
          <cell r="AN141">
            <v>9558400</v>
          </cell>
          <cell r="AO141"/>
          <cell r="AP141"/>
          <cell r="AQ141"/>
          <cell r="AR141"/>
          <cell r="AS141"/>
          <cell r="AT141"/>
          <cell r="AU141" t="str">
            <v>MONICA PATRICIA VELASQUEZ CONDE</v>
          </cell>
          <cell r="AV141" t="str">
            <v>DOSCIENTOS TREINTA Y OCHO MILLONES NOVECIENTOS SESENTA MIL PESOS MCTE.</v>
          </cell>
          <cell r="AW141" t="str">
            <v>DOSCIENTOS TREINTA Y OCHO MILLONES NOVECIENTOS SESENTA MIL PESOS MCTE.</v>
          </cell>
          <cell r="AX141" t="str">
            <v>DOSCIENTOS TREINTA Y OCHO MILLONES NOVECIENTOS SESENTA MIL PESOS MCTE.</v>
          </cell>
          <cell r="AY141">
            <v>2389600</v>
          </cell>
          <cell r="AZ141">
            <v>236570400</v>
          </cell>
          <cell r="BA141" t="str">
            <v>DOSCIENTOS TREINTA Y SEIS MILLONES QUINIENTOS SETENTA MIL CUATROCIENTOS PESOS MCTE.</v>
          </cell>
          <cell r="BB141" t="str">
            <v>DOS MILLONES TRESCIENTOS OCHENTA Y NUEVE MIL SEISCIENTOS PESOS MCTE.</v>
          </cell>
          <cell r="BC141" t="str">
            <v>DOS MILLONES OCHOCIENTOS CUARENTA Y DOS MIL DOSCIENTOS VEINTIÚN PESOS MCTE.</v>
          </cell>
          <cell r="BD141" t="str">
            <v>doscientos cuarenta</v>
          </cell>
          <cell r="BE141" t="str">
            <v xml:space="preserve"> cuotas mensuales</v>
          </cell>
          <cell r="BF141" t="str">
            <v>doscientos cuarenta (240) cuotas mensuales y sucesivas</v>
          </cell>
          <cell r="BG141" t="str">
            <v>COMPRA DE VIVIENDA</v>
          </cell>
          <cell r="BH141" t="str">
            <v xml:space="preserve"> al mes siguiente del desembolso </v>
          </cell>
          <cell r="BI141" t="str">
            <v>mensual</v>
          </cell>
          <cell r="BJ141" t="str">
            <v xml:space="preserve">al mes siguiente del desembolso </v>
          </cell>
          <cell r="BK141" t="str">
            <v/>
          </cell>
          <cell r="BL141" t="str">
            <v>a. Promesa de compraventa</v>
          </cell>
          <cell r="BM141" t="str">
            <v>b. Certificado de tradición y libertad del inmueble a adquirir, debe tener una fecha de expedición no superior a treinta (30) días.</v>
          </cell>
          <cell r="BN141" t="str">
            <v>c.Avalúo comercial del inmueble a adquirir, debe contener registro fotográfico a color y elcertificadö del perito avaluador inscrito en las listas que componen el Registro Nacional de Avaluadores de la Superintendencia de Industria y Comercio</v>
          </cell>
          <cell r="BO141" t="str">
            <v xml:space="preserve">d. Fotocopia de la escritura pública del inmueble a adquirir. </v>
          </cell>
          <cell r="BP141" t="str">
            <v>e.Fotocopia de la escritura pública del reglamento de propiedad horizontal, adjuntando solamente la parte pertinente del bien inmueble que desea adquirir.</v>
          </cell>
          <cell r="BQ141" t="str">
            <v>f. Certificado catastral con fecha no mayor a treinta (30) días de expedición.</v>
          </cell>
          <cell r="BR141" t="str">
            <v>g. Fotocopia de la cedula de ciudadanía del vendedor. En caso de ser el vendedor una persona jurídica, se debe anexar el certificado de existencia y representación legal.</v>
          </cell>
          <cell r="BS141" t="str">
            <v>h.Certificación bancaria vigente del funcionario beneficiario de crédito y del o los beneficiarios del giro, con número y tipo de cuenta con fecha no mayor a treinta (30) días de expedición.</v>
          </cell>
          <cell r="BT141" t="str">
            <v>Primera</v>
          </cell>
          <cell r="BU141" t="str">
            <v>Contraloria General de la República</v>
          </cell>
          <cell r="BV141"/>
          <cell r="BW141"/>
          <cell r="BX141"/>
          <cell r="BY141"/>
          <cell r="BZ141"/>
          <cell r="CA141"/>
          <cell r="CB141"/>
          <cell r="CC141"/>
        </row>
        <row r="142">
          <cell r="C142">
            <v>17704</v>
          </cell>
          <cell r="D142" t="str">
            <v>Acepta</v>
          </cell>
          <cell r="E142" t="str">
            <v>COMPRA DE VIVIENDA</v>
          </cell>
          <cell r="F142">
            <v>1</v>
          </cell>
          <cell r="G142">
            <v>3</v>
          </cell>
          <cell r="H142">
            <v>45041</v>
          </cell>
          <cell r="I142">
            <v>52263393</v>
          </cell>
          <cell r="J142" t="str">
            <v>REYES BERNAL ANDREA DEL PILAR</v>
          </cell>
          <cell r="K142" t="str">
            <v>Secretaria Ejecutiva - Grado 05</v>
          </cell>
          <cell r="L142" t="str">
            <v>Bogotá D.C.</v>
          </cell>
          <cell r="M142">
            <v>165880000</v>
          </cell>
          <cell r="N142">
            <v>165880000</v>
          </cell>
          <cell r="O142">
            <v>0</v>
          </cell>
          <cell r="P142"/>
          <cell r="Q142" t="str">
            <v>Diana Palacios</v>
          </cell>
          <cell r="R142" t="e">
            <v>#N/A</v>
          </cell>
          <cell r="S142"/>
          <cell r="T142"/>
          <cell r="U142" t="str">
            <v>Señora</v>
          </cell>
          <cell r="V142" t="str">
            <v>ANDREA DEL PILAR REYES BERNAL</v>
          </cell>
          <cell r="W142">
            <v>4299016</v>
          </cell>
          <cell r="X142">
            <v>12.9</v>
          </cell>
          <cell r="Y142">
            <v>1</v>
          </cell>
          <cell r="Z142">
            <v>12.9</v>
          </cell>
          <cell r="AA142">
            <v>0</v>
          </cell>
          <cell r="AB142">
            <v>1707982</v>
          </cell>
          <cell r="AC142"/>
          <cell r="AD142"/>
          <cell r="AE142">
            <v>264</v>
          </cell>
          <cell r="AF142"/>
          <cell r="AG142"/>
          <cell r="AH142"/>
          <cell r="AI142"/>
          <cell r="AJ142"/>
          <cell r="AK142" t="str">
            <v>REYES BERNAL ANDREA DEL PILAR</v>
          </cell>
          <cell r="AL142" t="str">
            <v>Cédula No.</v>
          </cell>
          <cell r="AM142">
            <v>52263393</v>
          </cell>
          <cell r="AN142">
            <v>7298720</v>
          </cell>
          <cell r="AO142"/>
          <cell r="AP142"/>
          <cell r="AQ142"/>
          <cell r="AR142"/>
          <cell r="AS142"/>
          <cell r="AT142"/>
          <cell r="AU142" t="str">
            <v>ANDREA DEL PILAR REYES BERNAL</v>
          </cell>
          <cell r="AV142" t="str">
            <v>CIENTO SESENTA Y CINCO MILLONES OCHOCIENTOS OCHENTA MIL PESOS MCTE.</v>
          </cell>
          <cell r="AW142" t="str">
            <v>CIENTO SESENTA Y CINCO MILLONES OCHOCIENTOS OCHENTA MIL PESOS MCTE.</v>
          </cell>
          <cell r="AX142" t="str">
            <v>CIENTO SESENTA Y CINCO MILLONES OCHOCIENTOS OCHENTA MIL PESOS MCTE.</v>
          </cell>
          <cell r="AY142">
            <v>1658800</v>
          </cell>
          <cell r="AZ142">
            <v>164221200</v>
          </cell>
          <cell r="BA142" t="str">
            <v>CIENTO SESENTA Y CUATRO MILLONES DOSCIENTOS VEINTIÚN MIL DOSCIENTOS PESOS MCTE.</v>
          </cell>
          <cell r="BB142" t="str">
            <v>UN MILLÓN SEISCIENTOS CINCUENTA Y OCHO MIL OCHOCIENTOS PESOS MCTE.</v>
          </cell>
          <cell r="BC142" t="str">
            <v>UN MILLÓN SETECIENTOS SIETE MIL NOVECIENTOS OCHENTA Y DOS PESOS MCTE.</v>
          </cell>
          <cell r="BD142" t="str">
            <v>doscientos sesenta y cuatro</v>
          </cell>
          <cell r="BE142" t="str">
            <v xml:space="preserve"> cuotas mensuales</v>
          </cell>
          <cell r="BF142" t="str">
            <v>doscientos sesenta y cuatro (264) cuotas mensuales y sucesivas</v>
          </cell>
          <cell r="BG142" t="str">
            <v>COMPRA DE VIVIENDA</v>
          </cell>
          <cell r="BH142" t="str">
            <v xml:space="preserve"> al mes siguiente del desembolso </v>
          </cell>
          <cell r="BI142" t="str">
            <v>mensual</v>
          </cell>
          <cell r="BJ142" t="str">
            <v xml:space="preserve">al mes siguiente del desembolso </v>
          </cell>
          <cell r="BK142" t="str">
            <v/>
          </cell>
          <cell r="BL142" t="str">
            <v>a. Promesa de compraventa</v>
          </cell>
          <cell r="BM142" t="str">
            <v>b. Certificado de tradición y libertad del inmueble a adquirir, debe tener una fecha de expedición no superior a treinta (30) días.</v>
          </cell>
          <cell r="BN142" t="str">
            <v>c.Avalúo comercial del inmueble a adquirir, debe contener registro fotográfico a color y elcertificadö del perito avaluador inscrito en las listas que componen el Registro Nacional de Avaluadores de la Superintendencia de Industria y Comercio</v>
          </cell>
          <cell r="BO142" t="str">
            <v xml:space="preserve">d. Fotocopia de la escritura pública del inmueble a adquirir. </v>
          </cell>
          <cell r="BP142" t="str">
            <v>e.Fotocopia de la escritura pública del reglamento de propiedad horizontal, adjuntando solamente la parte pertinente del bien inmueble que desea adquirir.</v>
          </cell>
          <cell r="BQ142" t="str">
            <v>f. Certificado catastral con fecha no mayor a treinta (30) días de expedición.</v>
          </cell>
          <cell r="BR142" t="str">
            <v>g. Fotocopia de la cedula de ciudadanía del vendedor. En caso de ser el vendedor una persona jurídica, se debe anexar el certificado de existencia y representación legal.</v>
          </cell>
          <cell r="BS142" t="str">
            <v>h.Certificación bancaria vigente del funcionario beneficiario de crédito y del o los beneficiarios del giro, con número y tipo de cuenta con fecha no mayor a treinta (30) días de expedición.</v>
          </cell>
          <cell r="BT142" t="str">
            <v>Primera</v>
          </cell>
          <cell r="BU142" t="str">
            <v>Contraloria General de la República</v>
          </cell>
          <cell r="BV142"/>
          <cell r="BW142"/>
          <cell r="BX142"/>
          <cell r="BY142"/>
          <cell r="BZ142"/>
          <cell r="CA142"/>
          <cell r="CB142"/>
          <cell r="CC142"/>
        </row>
        <row r="143">
          <cell r="C143">
            <v>17363</v>
          </cell>
          <cell r="D143" t="str">
            <v>En Trámte</v>
          </cell>
          <cell r="E143" t="str">
            <v>COMPRA DE VIVIENDA</v>
          </cell>
          <cell r="F143">
            <v>1</v>
          </cell>
          <cell r="G143">
            <v>3</v>
          </cell>
          <cell r="H143">
            <v>45041</v>
          </cell>
          <cell r="I143">
            <v>3849418</v>
          </cell>
          <cell r="J143" t="str">
            <v>TOVAR BARRETO EDGAR DE JESUS</v>
          </cell>
          <cell r="K143" t="str">
            <v>Profesional Universitario - Grado 01</v>
          </cell>
          <cell r="L143" t="str">
            <v>Bogotá D.C.</v>
          </cell>
          <cell r="M143">
            <v>214600000</v>
          </cell>
          <cell r="N143">
            <v>214600000</v>
          </cell>
          <cell r="O143">
            <v>0</v>
          </cell>
          <cell r="P143"/>
          <cell r="Q143" t="str">
            <v>Fanny Avellaneda</v>
          </cell>
          <cell r="R143" t="e">
            <v>#N/A</v>
          </cell>
          <cell r="S143" t="str">
            <v>ok</v>
          </cell>
          <cell r="T143"/>
          <cell r="U143" t="str">
            <v>Señora</v>
          </cell>
          <cell r="V143" t="str">
            <v>EDGAR DE JESUS TOVAR BARRETO</v>
          </cell>
          <cell r="W143" t="e">
            <v>#N/A</v>
          </cell>
          <cell r="X143" t="e">
            <v>#N/A</v>
          </cell>
          <cell r="Y143">
            <v>1</v>
          </cell>
          <cell r="Z143" t="e">
            <v>#N/A</v>
          </cell>
          <cell r="AA143">
            <v>0</v>
          </cell>
          <cell r="AB143">
            <v>2552480</v>
          </cell>
          <cell r="AC143"/>
          <cell r="AD143"/>
          <cell r="AE143">
            <v>240</v>
          </cell>
          <cell r="AF143"/>
          <cell r="AG143"/>
          <cell r="AH143"/>
          <cell r="AI143"/>
          <cell r="AJ143"/>
          <cell r="AK143" t="str">
            <v>TOVAR BARRETO EDGAR DE JESUS</v>
          </cell>
          <cell r="AL143" t="str">
            <v>Cédula No.</v>
          </cell>
          <cell r="AM143">
            <v>3849418</v>
          </cell>
          <cell r="AN143">
            <v>8584000</v>
          </cell>
          <cell r="AO143"/>
          <cell r="AP143"/>
          <cell r="AQ143"/>
          <cell r="AR143"/>
          <cell r="AS143"/>
          <cell r="AT143"/>
          <cell r="AU143" t="str">
            <v>EDGAR DE JESUS TOVAR BARRETO</v>
          </cell>
          <cell r="AV143" t="str">
            <v>DOSCIENTOS CATORCE MILLONES SEISCIENTOS MIL PESOS MCTE.</v>
          </cell>
          <cell r="AW143" t="str">
            <v>DOSCIENTOS CATORCE MILLONES SEISCIENTOS MIL PESOS MCTE.</v>
          </cell>
          <cell r="AX143" t="str">
            <v>DOSCIENTOS CATORCE MILLONES SEISCIENTOS MIL PESOS MCTE.</v>
          </cell>
          <cell r="AY143">
            <v>2146000</v>
          </cell>
          <cell r="AZ143">
            <v>212454000</v>
          </cell>
          <cell r="BA143" t="str">
            <v>DOSCIENTOS DOCE MILLONES CUATROCIENTOS CINCUENTA Y CUATRO MIL PESOS MCTE.</v>
          </cell>
          <cell r="BB143" t="str">
            <v>DOS MILLONES CIENTO CUARENTA Y SEIS MIL PESOS MCTE.</v>
          </cell>
          <cell r="BC143" t="str">
            <v>DOS MILLONES QUINIENTOS CINCUENTA Y DOS MIL CUATROCIENTOS OCHENTA PESOS MCTE.</v>
          </cell>
          <cell r="BD143" t="str">
            <v>doscientos cuarenta</v>
          </cell>
          <cell r="BE143" t="str">
            <v xml:space="preserve"> cuotas mensuales</v>
          </cell>
          <cell r="BF143" t="str">
            <v>doscientos cuarenta (240) cuotas mensuales y sucesivas</v>
          </cell>
          <cell r="BG143" t="str">
            <v>COMPRA DE VIVIENDA</v>
          </cell>
          <cell r="BH143" t="str">
            <v xml:space="preserve"> al mes siguiente del desembolso </v>
          </cell>
          <cell r="BI143" t="str">
            <v>mensual</v>
          </cell>
          <cell r="BJ143" t="str">
            <v xml:space="preserve">al mes siguiente del desembolso </v>
          </cell>
          <cell r="BK143" t="str">
            <v/>
          </cell>
          <cell r="BL143" t="str">
            <v>a. Promesa de compraventa</v>
          </cell>
          <cell r="BM143" t="str">
            <v>b. Certificado de tradición y libertad del inmueble a adquirir, debe tener una fecha de expedición no superior a treinta (30) días.</v>
          </cell>
          <cell r="BN143" t="str">
            <v>c.Avalúo comercial del inmueble a adquirir, debe contener registro fotográfico a color y elcertificadö del perito avaluador inscrito en las listas que componen el Registro Nacional de Avaluadores de la Superintendencia de Industria y Comercio</v>
          </cell>
          <cell r="BO143" t="str">
            <v xml:space="preserve">d. Fotocopia de la escritura pública del inmueble a adquirir. </v>
          </cell>
          <cell r="BP143" t="str">
            <v>e.Fotocopia de la escritura pública del reglamento de propiedad horizontal, adjuntando solamente la parte pertinente del bien inmueble que desea adquirir.</v>
          </cell>
          <cell r="BQ143" t="str">
            <v>f. Certificado catastral con fecha no mayor a treinta (30) días de expedición.</v>
          </cell>
          <cell r="BR143" t="str">
            <v>g. Fotocopia de la cedula de ciudadanía del vendedor. En caso de ser el vendedor una persona jurídica, se debe anexar el certificado de existencia y representación legal.</v>
          </cell>
          <cell r="BS143" t="str">
            <v>h.Certificación bancaria vigente del funcionario beneficiario de crédito y del o los beneficiarios del giro, con número y tipo de cuenta con fecha no mayor a treinta (30) días de expedición.</v>
          </cell>
          <cell r="BT143" t="str">
            <v>Primera</v>
          </cell>
          <cell r="BU143" t="str">
            <v>Contraloria General de la República</v>
          </cell>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cell r="DG143"/>
          <cell r="DH143"/>
          <cell r="DI143"/>
          <cell r="DJ143"/>
          <cell r="DK143"/>
          <cell r="DL143"/>
          <cell r="DM143"/>
          <cell r="DN143"/>
          <cell r="DO143"/>
          <cell r="DP143"/>
          <cell r="DQ143"/>
          <cell r="DR143"/>
          <cell r="DS143"/>
          <cell r="DT143"/>
          <cell r="DU143"/>
          <cell r="DV143"/>
          <cell r="DW143"/>
          <cell r="DX143"/>
          <cell r="DY143"/>
          <cell r="DZ143"/>
          <cell r="EA143"/>
          <cell r="EB143"/>
          <cell r="EC143"/>
          <cell r="ED143"/>
          <cell r="EE143"/>
          <cell r="EF143"/>
          <cell r="EG143"/>
          <cell r="EH143"/>
          <cell r="EI143"/>
          <cell r="EJ143"/>
          <cell r="EK143"/>
          <cell r="EL143"/>
          <cell r="EM143"/>
          <cell r="EN143"/>
          <cell r="EO143"/>
          <cell r="EP143"/>
          <cell r="EQ143"/>
          <cell r="ER143"/>
          <cell r="ES143"/>
          <cell r="ET143"/>
          <cell r="EU143"/>
          <cell r="EV143"/>
          <cell r="EW143"/>
          <cell r="EX143"/>
          <cell r="EY143"/>
          <cell r="EZ143"/>
          <cell r="FA143"/>
          <cell r="FB143"/>
          <cell r="FC143"/>
          <cell r="FD143"/>
          <cell r="FE143"/>
          <cell r="FF143"/>
          <cell r="FG143"/>
          <cell r="FH143"/>
          <cell r="FI143"/>
          <cell r="FJ143"/>
          <cell r="FK143"/>
          <cell r="FL143"/>
          <cell r="FM143"/>
          <cell r="FN143"/>
          <cell r="FO143"/>
          <cell r="FP143"/>
          <cell r="FQ143"/>
          <cell r="FR143"/>
          <cell r="FS143"/>
          <cell r="FT143"/>
          <cell r="FU143"/>
          <cell r="FV143"/>
          <cell r="FW143"/>
          <cell r="FX143"/>
          <cell r="FY143"/>
          <cell r="FZ143"/>
          <cell r="GA143"/>
          <cell r="GB143"/>
          <cell r="GC143"/>
          <cell r="GD143"/>
          <cell r="GE143"/>
          <cell r="GF143"/>
          <cell r="GG143"/>
          <cell r="GH143"/>
          <cell r="GI143"/>
          <cell r="GJ143"/>
          <cell r="GK143"/>
          <cell r="GL143"/>
          <cell r="GM143"/>
          <cell r="GN143"/>
          <cell r="GO143"/>
          <cell r="GP143"/>
          <cell r="GQ143"/>
          <cell r="GR143"/>
          <cell r="GS143"/>
          <cell r="GT143"/>
          <cell r="GU143"/>
          <cell r="GV143"/>
          <cell r="GW143"/>
          <cell r="GX143"/>
          <cell r="GY143"/>
          <cell r="GZ143"/>
          <cell r="HA143"/>
          <cell r="HB143"/>
          <cell r="HC143"/>
          <cell r="HD143"/>
          <cell r="HE143"/>
          <cell r="HF143"/>
          <cell r="HG143"/>
          <cell r="HH143"/>
          <cell r="HI143"/>
          <cell r="HJ143"/>
          <cell r="HK143"/>
          <cell r="HL143"/>
          <cell r="HM143"/>
          <cell r="HN143"/>
          <cell r="HO143"/>
          <cell r="HP143"/>
          <cell r="HQ143"/>
          <cell r="HR143"/>
          <cell r="HS143"/>
          <cell r="HT143"/>
          <cell r="HU143"/>
          <cell r="HV143"/>
          <cell r="HW143"/>
          <cell r="HX143"/>
          <cell r="HY143"/>
          <cell r="HZ143"/>
          <cell r="IA143"/>
          <cell r="IB143"/>
          <cell r="IC143"/>
          <cell r="ID143"/>
          <cell r="IE143"/>
          <cell r="IF143"/>
          <cell r="IG143"/>
          <cell r="IH143"/>
          <cell r="II143"/>
          <cell r="IJ143"/>
          <cell r="IK143"/>
          <cell r="IL143"/>
          <cell r="IM143"/>
          <cell r="IN143"/>
          <cell r="IO143"/>
          <cell r="IP143"/>
          <cell r="IQ143"/>
          <cell r="IR143"/>
          <cell r="IS143"/>
          <cell r="IT143"/>
          <cell r="IU143"/>
          <cell r="IV143"/>
          <cell r="IW143"/>
          <cell r="IX143"/>
          <cell r="IY143"/>
          <cell r="IZ143"/>
          <cell r="JA143"/>
          <cell r="JB143"/>
          <cell r="JC143"/>
          <cell r="JD143"/>
          <cell r="JE143"/>
          <cell r="JF143"/>
          <cell r="JG143"/>
          <cell r="JH143"/>
          <cell r="JI143"/>
          <cell r="JJ143"/>
          <cell r="JK143"/>
          <cell r="JL143"/>
          <cell r="JM143"/>
          <cell r="JN143"/>
          <cell r="JO143"/>
          <cell r="JP143"/>
          <cell r="JQ143"/>
          <cell r="JR143"/>
          <cell r="JS143"/>
          <cell r="JT143"/>
          <cell r="JU143"/>
          <cell r="JV143"/>
          <cell r="JW143"/>
          <cell r="JX143"/>
          <cell r="JY143"/>
          <cell r="JZ143"/>
          <cell r="KA143"/>
          <cell r="KB143"/>
          <cell r="KC143"/>
          <cell r="KD143"/>
          <cell r="KE143"/>
          <cell r="KF143"/>
          <cell r="KG143"/>
          <cell r="KH143"/>
          <cell r="KI143"/>
          <cell r="KJ143"/>
          <cell r="KK143"/>
          <cell r="KL143"/>
        </row>
        <row r="144">
          <cell r="C144">
            <v>12622</v>
          </cell>
          <cell r="D144" t="str">
            <v>En Trámte</v>
          </cell>
          <cell r="E144" t="str">
            <v>COMPRA DE VIVIENDA</v>
          </cell>
          <cell r="F144">
            <v>2</v>
          </cell>
          <cell r="G144">
            <v>3</v>
          </cell>
          <cell r="H144">
            <v>45041</v>
          </cell>
          <cell r="I144">
            <v>51867451</v>
          </cell>
          <cell r="J144" t="str">
            <v>SILVA MENDOZA NELSA YANETH</v>
          </cell>
          <cell r="K144" t="str">
            <v>Profesional Universitario - Grado 01</v>
          </cell>
          <cell r="L144" t="str">
            <v>Bogotá D.C.</v>
          </cell>
          <cell r="M144">
            <v>214600000</v>
          </cell>
          <cell r="N144">
            <v>214600000</v>
          </cell>
          <cell r="O144">
            <v>0</v>
          </cell>
          <cell r="P144"/>
          <cell r="Q144" t="str">
            <v>Fanny Avellaneda</v>
          </cell>
          <cell r="R144" t="e">
            <v>#N/A</v>
          </cell>
          <cell r="S144"/>
          <cell r="T144"/>
          <cell r="U144" t="str">
            <v>Señora</v>
          </cell>
          <cell r="V144" t="str">
            <v>NELSA YANETH SILVA MENDOZA</v>
          </cell>
          <cell r="W144">
            <v>6597926</v>
          </cell>
          <cell r="X144">
            <v>13.15</v>
          </cell>
          <cell r="Y144">
            <v>1</v>
          </cell>
          <cell r="Z144">
            <v>13.15</v>
          </cell>
          <cell r="AA144">
            <v>0</v>
          </cell>
          <cell r="AB144">
            <v>2558302</v>
          </cell>
          <cell r="AC144"/>
          <cell r="AD144"/>
          <cell r="AE144">
            <v>240</v>
          </cell>
          <cell r="AF144"/>
          <cell r="AG144"/>
          <cell r="AH144"/>
          <cell r="AI144"/>
          <cell r="AJ144"/>
          <cell r="AK144" t="str">
            <v>SILVA MENDOZA NELSA YANETH</v>
          </cell>
          <cell r="AL144" t="str">
            <v>Cédula No.</v>
          </cell>
          <cell r="AM144">
            <v>51867451</v>
          </cell>
          <cell r="AN144">
            <v>8584000</v>
          </cell>
          <cell r="AO144"/>
          <cell r="AP144"/>
          <cell r="AQ144"/>
          <cell r="AR144"/>
          <cell r="AS144"/>
          <cell r="AT144"/>
          <cell r="AU144" t="str">
            <v>NELSA YANETH SILVA MENDOZA</v>
          </cell>
          <cell r="AV144" t="str">
            <v>DOSCIENTOS CATORCE MILLONES SEISCIENTOS MIL PESOS MCTE.</v>
          </cell>
          <cell r="AW144" t="str">
            <v>DOSCIENTOS CATORCE MILLONES SEISCIENTOS MIL PESOS MCTE.</v>
          </cell>
          <cell r="AX144" t="str">
            <v>DOSCIENTOS CATORCE MILLONES SEISCIENTOS MIL PESOS MCTE.</v>
          </cell>
          <cell r="AY144">
            <v>2146000</v>
          </cell>
          <cell r="AZ144">
            <v>212454000</v>
          </cell>
          <cell r="BA144" t="str">
            <v>DOSCIENTOS DOCE MILLONES CUATROCIENTOS CINCUENTA Y CUATRO MIL PESOS MCTE.</v>
          </cell>
          <cell r="BB144" t="str">
            <v>DOS MILLONES CIENTO CUARENTA Y SEIS MIL PESOS MCTE.</v>
          </cell>
          <cell r="BC144" t="str">
            <v>DOS MILLONES QUINIENTOS CINCUENTA Y OCHO MIL TRESCIENTOS DOS PESOS MCTE.</v>
          </cell>
          <cell r="BD144" t="str">
            <v>doscientos cuarenta</v>
          </cell>
          <cell r="BE144" t="str">
            <v xml:space="preserve"> cuotas mensuales</v>
          </cell>
          <cell r="BF144" t="str">
            <v>doscientos cuarenta (240) cuotas mensuales y sucesivas</v>
          </cell>
          <cell r="BG144" t="str">
            <v>COMPRA DE VIVIENDA</v>
          </cell>
          <cell r="BH144" t="str">
            <v xml:space="preserve"> al mes siguiente del desembolso </v>
          </cell>
          <cell r="BI144" t="str">
            <v>mensual</v>
          </cell>
          <cell r="BJ144" t="str">
            <v xml:space="preserve">al mes siguiente del desembolso </v>
          </cell>
          <cell r="BK144" t="str">
            <v/>
          </cell>
          <cell r="BL144" t="str">
            <v>a. Promesa de compraventa</v>
          </cell>
          <cell r="BM144" t="str">
            <v>b. Certificado de tradición y libertad del inmueble a adquirir, debe tener una fecha de expedición no superior a treinta (30) días.</v>
          </cell>
          <cell r="BN144" t="str">
            <v>c.Avalúo comercial del inmueble a adquirir, debe contener registro fotográfico a color y elcertificadö del perito avaluador inscrito en las listas que componen el Registro Nacional de Avaluadores de la Superintendencia de Industria y Comercio</v>
          </cell>
          <cell r="BO144" t="str">
            <v xml:space="preserve">d. Fotocopia de la escritura pública del inmueble a adquirir. </v>
          </cell>
          <cell r="BP144" t="str">
            <v>e.Fotocopia de la escritura pública del reglamento de propiedad horizontal, adjuntando solamente la parte pertinente del bien inmueble que desea adquirir.</v>
          </cell>
          <cell r="BQ144" t="str">
            <v>f. Certificado catastral con fecha no mayor a treinta (30) días de expedición.</v>
          </cell>
          <cell r="BR144" t="str">
            <v>g. Fotocopia de la cedula de ciudadanía del vendedor. En caso de ser el vendedor una persona jurídica, se debe anexar el certificado de existencia y representación legal.</v>
          </cell>
          <cell r="BS144" t="str">
            <v>h.Certificación bancaria vigente del funcionario beneficiario de crédito y del o los beneficiarios del giro, con número y tipo de cuenta con fecha no mayor a treinta (30) días de expedición.</v>
          </cell>
          <cell r="BT144" t="str">
            <v>Segunda</v>
          </cell>
          <cell r="BU144" t="str">
            <v>Contraloria General de la República</v>
          </cell>
          <cell r="BV144"/>
          <cell r="BW144"/>
          <cell r="BX144"/>
          <cell r="BY144"/>
          <cell r="BZ144"/>
          <cell r="CA144"/>
          <cell r="CB144"/>
          <cell r="CC144"/>
        </row>
        <row r="145">
          <cell r="C145">
            <v>12066</v>
          </cell>
          <cell r="D145" t="str">
            <v>En Trámte</v>
          </cell>
          <cell r="E145" t="str">
            <v>LIBERACIÓN DE GRAVAMEN HIPOTECARIO</v>
          </cell>
          <cell r="F145">
            <v>2</v>
          </cell>
          <cell r="G145">
            <v>3</v>
          </cell>
          <cell r="H145">
            <v>45041</v>
          </cell>
          <cell r="I145">
            <v>40035752</v>
          </cell>
          <cell r="J145" t="str">
            <v>CAMACHO VALERO MARÍA CLEMENCIA</v>
          </cell>
          <cell r="K145" t="str">
            <v>Profesional Universitario - Grado 02</v>
          </cell>
          <cell r="L145" t="str">
            <v>Bogotá D.C.</v>
          </cell>
          <cell r="M145">
            <v>238960000</v>
          </cell>
          <cell r="N145">
            <v>151045255</v>
          </cell>
          <cell r="O145">
            <v>87914745</v>
          </cell>
          <cell r="P145" t="str">
            <v>29/05/2023 FUNCIONARIA SOLICITO CAMBIO DE MODALIDAD</v>
          </cell>
          <cell r="Q145" t="str">
            <v>Fanny Avellaneda</v>
          </cell>
          <cell r="R145" t="e">
            <v>#N/A</v>
          </cell>
          <cell r="S145" t="str">
            <v>solicita cambio de modalidad</v>
          </cell>
          <cell r="T145"/>
          <cell r="U145" t="str">
            <v>Señora</v>
          </cell>
          <cell r="V145" t="str">
            <v>MARÍA CLEMENCIA CAMACHO VALERO</v>
          </cell>
          <cell r="W145">
            <v>6597926</v>
          </cell>
          <cell r="X145">
            <v>13.15</v>
          </cell>
          <cell r="Y145">
            <v>1</v>
          </cell>
          <cell r="Z145">
            <v>13.15</v>
          </cell>
          <cell r="AA145">
            <v>0</v>
          </cell>
          <cell r="AB145">
            <v>1839963</v>
          </cell>
          <cell r="AC145">
            <v>130</v>
          </cell>
          <cell r="AD145">
            <v>45093</v>
          </cell>
          <cell r="AE145">
            <v>240</v>
          </cell>
          <cell r="AF145"/>
          <cell r="AG145"/>
          <cell r="AH145"/>
          <cell r="AI145"/>
          <cell r="AJ145"/>
          <cell r="AK145" t="str">
            <v>CAMACHO VALERO MARÍA CLEMENCIA</v>
          </cell>
          <cell r="AL145" t="str">
            <v>Cédula No.</v>
          </cell>
          <cell r="AM145">
            <v>40035752</v>
          </cell>
          <cell r="AN145">
            <v>6041810</v>
          </cell>
          <cell r="AO145" t="str">
            <v>204119073348</v>
          </cell>
          <cell r="AP145" t="str">
            <v>Credito Hipotecario</v>
          </cell>
          <cell r="AQ145" t="str">
            <v>SCOTIABANK COLPATRIA SA</v>
          </cell>
          <cell r="AR145"/>
          <cell r="AS145"/>
          <cell r="AT145"/>
          <cell r="AU145" t="str">
            <v>MARÍA CLEMENCIA CAMACHO VALERO</v>
          </cell>
          <cell r="AV145" t="str">
            <v>DOSCIENTOS TREINTA Y OCHO MILLONES NOVECIENTOS SESENTA MIL PESOS MCTE.</v>
          </cell>
          <cell r="AW145" t="str">
            <v>DOSCIENTOS TREINTA Y OCHO MILLONES NOVECIENTOS SESENTA MIL PESOS MCTE.</v>
          </cell>
          <cell r="AX145" t="str">
            <v>CIENTO CINCUENTA Y UN MILLONES CUARENTA Y CINCO MIL DOSCIENTOS CINCUENTA Y CINCO PESOS MCTE.</v>
          </cell>
          <cell r="AY145">
            <v>1510453</v>
          </cell>
          <cell r="AZ145">
            <v>149534802</v>
          </cell>
          <cell r="BA145" t="str">
            <v>CIENTO CUARENTA Y NUEVE MILLONES QUINIENTOS TREINTA Y CUATRO MIL OCHOCIENTOS DOS PESOS MCTE.</v>
          </cell>
          <cell r="BB145" t="str">
            <v>UN MILLÓN QUINIENTOS DIEZ MIL CUATROCIENTOS CINCUENTA Y TRES PESOS MCTE.</v>
          </cell>
          <cell r="BC145" t="str">
            <v>UN MILLÓN OCHOCIENTOS TREINTA Y NUEVE MIL NOVECIENTOS SESENTA Y TRES PESOS MCTE.</v>
          </cell>
          <cell r="BD145" t="str">
            <v>doscientos cuarenta</v>
          </cell>
          <cell r="BE145" t="str">
            <v xml:space="preserve"> cuotas mensuales</v>
          </cell>
          <cell r="BF145" t="str">
            <v>doscientos cuarenta (240) cuotas mensuales y sucesivas</v>
          </cell>
          <cell r="BG145" t="str">
            <v>LIBERACIÓN DE GRAVAMEN HIPOTECARIO</v>
          </cell>
          <cell r="BH145" t="str">
            <v xml:space="preserve"> al mes siguiente del desembolso </v>
          </cell>
          <cell r="BI145" t="str">
            <v>mensual</v>
          </cell>
          <cell r="BJ145" t="str">
            <v xml:space="preserve">al mes siguiente del desembolso </v>
          </cell>
          <cell r="BK145" t="str">
            <v/>
          </cell>
          <cell r="BL145" t="str">
            <v>a. Certificado de tradición y libertad del inmueble con vigencia no mayor a treinta (30) días de  expedición</v>
          </cell>
          <cell r="BM145" t="str">
            <v>b.Certificación actualizada del saldo de la deuda expedida por el acreedor hipotecario.</v>
          </cell>
          <cell r="BN145" t="str">
            <v>c.Fotocopia de la escritura pública del bien inmueble donde conste la obligación hipotecaria.</v>
          </cell>
          <cell r="BO145" t="str">
            <v>d. Avalúo comercial del inmueble a liberar que incluya registro fotográfico a color y el certificado del perito avaluador, inscrito en las listas que componen el Registro Nacional de Avaluadores de la Superintendencia de Industria y Comercio</v>
          </cell>
          <cell r="BP145" t="str">
            <v>e.Certificación bancaria vigente del funcionario beneficiario del crédito con número y tipo de cuenta con fecha no mayor a treinta (30) días de expedición.</v>
          </cell>
          <cell r="BQ145" t="str">
            <v>f.Para el momento del desembolso del crédito de liberación de hipoteca, se debe aportar nuevamente certificación actualizada de la deuda.</v>
          </cell>
          <cell r="BR145">
            <v>0</v>
          </cell>
          <cell r="BS145">
            <v>0</v>
          </cell>
          <cell r="BT145" t="str">
            <v>Segunda</v>
          </cell>
          <cell r="BU145" t="str">
            <v>Contraloria General de la República</v>
          </cell>
          <cell r="BV145"/>
          <cell r="BW145"/>
          <cell r="BX145"/>
          <cell r="BY145"/>
          <cell r="BZ145"/>
          <cell r="CA145"/>
          <cell r="CB145"/>
          <cell r="CC145"/>
        </row>
        <row r="146">
          <cell r="C146">
            <v>13313</v>
          </cell>
          <cell r="D146" t="str">
            <v>Acepta</v>
          </cell>
          <cell r="E146" t="str">
            <v>COMPRA DE VIVIENDA</v>
          </cell>
          <cell r="F146">
            <v>2</v>
          </cell>
          <cell r="G146">
            <v>3</v>
          </cell>
          <cell r="H146">
            <v>45041</v>
          </cell>
          <cell r="I146">
            <v>24758579</v>
          </cell>
          <cell r="J146" t="str">
            <v>MARIN BLANDON NELSY ALEJANDRA</v>
          </cell>
          <cell r="K146" t="str">
            <v>Auxiliar Operativo - Grado 01</v>
          </cell>
          <cell r="L146" t="str">
            <v>Manizales - Caldas</v>
          </cell>
          <cell r="M146">
            <v>110200000</v>
          </cell>
          <cell r="N146">
            <v>110200000</v>
          </cell>
          <cell r="O146">
            <v>0</v>
          </cell>
          <cell r="P146"/>
          <cell r="Q146" t="str">
            <v>Diana Palacios</v>
          </cell>
          <cell r="R146" t="e">
            <v>#N/A</v>
          </cell>
          <cell r="S146"/>
          <cell r="T146"/>
          <cell r="U146" t="str">
            <v>Señora</v>
          </cell>
          <cell r="V146" t="str">
            <v>NELSY ALEJANDRA MARIN BLANDON</v>
          </cell>
          <cell r="W146">
            <v>3652162</v>
          </cell>
          <cell r="X146">
            <v>12.9</v>
          </cell>
          <cell r="Y146">
            <v>1</v>
          </cell>
          <cell r="Z146">
            <v>12.9</v>
          </cell>
          <cell r="AA146">
            <v>0</v>
          </cell>
          <cell r="AB146">
            <v>989618</v>
          </cell>
          <cell r="AC146"/>
          <cell r="AD146"/>
          <cell r="AE146">
            <v>264</v>
          </cell>
          <cell r="AF146"/>
          <cell r="AG146"/>
          <cell r="AH146"/>
          <cell r="AI146"/>
          <cell r="AJ146"/>
          <cell r="AK146" t="str">
            <v>MARIN BLANDON NELSY ALEJANDRA</v>
          </cell>
          <cell r="AL146" t="str">
            <v>Cédula No.</v>
          </cell>
          <cell r="AM146">
            <v>24758579</v>
          </cell>
          <cell r="AN146">
            <v>4848800</v>
          </cell>
          <cell r="AO146"/>
          <cell r="AP146"/>
          <cell r="AQ146"/>
          <cell r="AR146"/>
          <cell r="AS146"/>
          <cell r="AT146"/>
          <cell r="AU146" t="str">
            <v>NELSY ALEJANDRA MARIN BLANDON</v>
          </cell>
          <cell r="AV146" t="str">
            <v>CIENTO DIEZ MILLONES DOSCIENTOS MIL PESOS MCTE.</v>
          </cell>
          <cell r="AW146" t="str">
            <v>CIENTO DIEZ MILLONES DOSCIENTOS MIL PESOS MCTE.</v>
          </cell>
          <cell r="AX146" t="str">
            <v>CIENTO DIEZ MILLONES DOSCIENTOS MIL PESOS MCTE.</v>
          </cell>
          <cell r="AY146">
            <v>1102000</v>
          </cell>
          <cell r="AZ146">
            <v>109098000</v>
          </cell>
          <cell r="BA146" t="str">
            <v>CIENTO NUEVE MILLONES NOVENTA Y OCHO MIL PESOS MCTE.</v>
          </cell>
          <cell r="BB146" t="str">
            <v>UN MILLÓN CIENTO DOS MIL PESOS MCTE.</v>
          </cell>
          <cell r="BC146" t="str">
            <v>NOVECIENTOS OCHENTA Y NUEVE MIL SEISCIENTOS DIECIOCHO PESOS MCTE.</v>
          </cell>
          <cell r="BD146" t="str">
            <v>doscientos sesenta y cuatro</v>
          </cell>
          <cell r="BE146" t="str">
            <v xml:space="preserve"> cuotas mensuales</v>
          </cell>
          <cell r="BF146" t="str">
            <v>doscientos sesenta y cuatro (264) cuotas mensuales y sucesivas</v>
          </cell>
          <cell r="BG146" t="str">
            <v>COMPRA DE VIVIENDA</v>
          </cell>
          <cell r="BH146" t="str">
            <v xml:space="preserve"> al mes siguiente del desembolso </v>
          </cell>
          <cell r="BI146" t="str">
            <v>mensual</v>
          </cell>
          <cell r="BJ146" t="str">
            <v xml:space="preserve">al mes siguiente del desembolso </v>
          </cell>
          <cell r="BK146" t="str">
            <v/>
          </cell>
          <cell r="BL146" t="str">
            <v>a. Promesa de compraventa</v>
          </cell>
          <cell r="BM146" t="str">
            <v>b. Certificado de tradición y libertad del inmueble a adquirir, debe tener una fecha de expedición no superior a treinta (30) días.</v>
          </cell>
          <cell r="BN146" t="str">
            <v>c.Avalúo comercial del inmueble a adquirir, debe contener registro fotográfico a color y elcertificadö del perito avaluador inscrito en las listas que componen el Registro Nacional de Avaluadores de la Superintendencia de Industria y Comercio</v>
          </cell>
          <cell r="BO146" t="str">
            <v xml:space="preserve">d. Fotocopia de la escritura pública del inmueble a adquirir. </v>
          </cell>
          <cell r="BP146" t="str">
            <v>e.Fotocopia de la escritura pública del reglamento de propiedad horizontal, adjuntando solamente la parte pertinente del bien inmueble que desea adquirir.</v>
          </cell>
          <cell r="BQ146" t="str">
            <v>f. Certificado catastral con fecha no mayor a treinta (30) días de expedición.</v>
          </cell>
          <cell r="BR146" t="str">
            <v>g. Fotocopia de la cedula de ciudadanía del vendedor. En caso de ser el vendedor una persona jurídica, se debe anexar el certificado de existencia y representación legal.</v>
          </cell>
          <cell r="BS146" t="str">
            <v>h.Certificación bancaria vigente del funcionario beneficiario de crédito y del o los beneficiarios del giro, con número y tipo de cuenta con fecha no mayor a treinta (30) días de expedición.</v>
          </cell>
          <cell r="BT146" t="str">
            <v>Segunda</v>
          </cell>
          <cell r="BU146" t="str">
            <v>Contraloria General de la República</v>
          </cell>
          <cell r="BV146"/>
          <cell r="BW146"/>
          <cell r="BX146"/>
          <cell r="BY146"/>
          <cell r="BZ146"/>
          <cell r="CA146"/>
          <cell r="CB146"/>
          <cell r="CC146"/>
        </row>
        <row r="147">
          <cell r="C147">
            <v>13239</v>
          </cell>
          <cell r="D147" t="str">
            <v>Acepta</v>
          </cell>
          <cell r="E147" t="str">
            <v>COMPRA DE VIVIENDA</v>
          </cell>
          <cell r="F147">
            <v>2</v>
          </cell>
          <cell r="G147">
            <v>3</v>
          </cell>
          <cell r="H147">
            <v>45041</v>
          </cell>
          <cell r="I147">
            <v>79528037</v>
          </cell>
          <cell r="J147" t="str">
            <v>CASTRO BOHORQUEZ MILLER YEZID</v>
          </cell>
          <cell r="K147" t="str">
            <v>Profesional Universitario - Grado 01</v>
          </cell>
          <cell r="L147" t="str">
            <v>Bogotá D.C.</v>
          </cell>
          <cell r="M147">
            <v>214600000</v>
          </cell>
          <cell r="N147">
            <v>214600000</v>
          </cell>
          <cell r="O147">
            <v>0</v>
          </cell>
          <cell r="P147"/>
          <cell r="Q147" t="str">
            <v>Diana Palacios</v>
          </cell>
          <cell r="R147" t="e">
            <v>#N/A</v>
          </cell>
          <cell r="S147"/>
          <cell r="T147"/>
          <cell r="U147" t="str">
            <v>Señora</v>
          </cell>
          <cell r="V147" t="str">
            <v>MILLER YEZID CASTRO BOHORQUEZ</v>
          </cell>
          <cell r="W147">
            <v>5553106</v>
          </cell>
          <cell r="X147">
            <v>13.15</v>
          </cell>
          <cell r="Y147">
            <v>1</v>
          </cell>
          <cell r="Z147">
            <v>13.15</v>
          </cell>
          <cell r="AA147">
            <v>0</v>
          </cell>
          <cell r="AB147">
            <v>2552480</v>
          </cell>
          <cell r="AC147"/>
          <cell r="AD147"/>
          <cell r="AE147">
            <v>240</v>
          </cell>
          <cell r="AF147"/>
          <cell r="AG147"/>
          <cell r="AH147"/>
          <cell r="AI147"/>
          <cell r="AJ147"/>
          <cell r="AK147" t="str">
            <v>CASTRO BOHORQUEZ MILLER YEZID</v>
          </cell>
          <cell r="AL147" t="str">
            <v>Cédula No.</v>
          </cell>
          <cell r="AM147">
            <v>79528037</v>
          </cell>
          <cell r="AN147">
            <v>8584000</v>
          </cell>
          <cell r="AO147"/>
          <cell r="AP147"/>
          <cell r="AQ147"/>
          <cell r="AR147"/>
          <cell r="AS147"/>
          <cell r="AT147"/>
          <cell r="AU147" t="str">
            <v>MILLER YEZID CASTRO BOHORQUEZ</v>
          </cell>
          <cell r="AV147" t="str">
            <v>DOSCIENTOS CATORCE MILLONES SEISCIENTOS MIL PESOS MCTE.</v>
          </cell>
          <cell r="AW147" t="str">
            <v>DOSCIENTOS CATORCE MILLONES SEISCIENTOS MIL PESOS MCTE.</v>
          </cell>
          <cell r="AX147" t="str">
            <v>DOSCIENTOS CATORCE MILLONES SEISCIENTOS MIL PESOS MCTE.</v>
          </cell>
          <cell r="AY147">
            <v>2146000</v>
          </cell>
          <cell r="AZ147">
            <v>212454000</v>
          </cell>
          <cell r="BA147" t="str">
            <v>DOSCIENTOS DOCE MILLONES CUATROCIENTOS CINCUENTA Y CUATRO MIL PESOS MCTE.</v>
          </cell>
          <cell r="BB147" t="str">
            <v>DOS MILLONES CIENTO CUARENTA Y SEIS MIL PESOS MCTE.</v>
          </cell>
          <cell r="BC147" t="str">
            <v>DOS MILLONES QUINIENTOS CINCUENTA Y DOS MIL CUATROCIENTOS OCHENTA PESOS MCTE.</v>
          </cell>
          <cell r="BD147" t="str">
            <v>doscientos cuarenta</v>
          </cell>
          <cell r="BE147" t="str">
            <v xml:space="preserve"> cuotas mensuales</v>
          </cell>
          <cell r="BF147" t="str">
            <v>doscientos cuarenta (240) cuotas mensuales y sucesivas</v>
          </cell>
          <cell r="BG147" t="str">
            <v>COMPRA DE VIVIENDA</v>
          </cell>
          <cell r="BH147" t="str">
            <v xml:space="preserve"> al mes siguiente del desembolso </v>
          </cell>
          <cell r="BI147" t="str">
            <v>mensual</v>
          </cell>
          <cell r="BJ147" t="str">
            <v xml:space="preserve">al mes siguiente del desembolso </v>
          </cell>
          <cell r="BK147" t="str">
            <v/>
          </cell>
          <cell r="BL147" t="str">
            <v>a. Promesa de compraventa</v>
          </cell>
          <cell r="BM147" t="str">
            <v>b. Certificado de tradición y libertad del inmueble a adquirir, debe tener una fecha de expedición no superior a treinta (30) días.</v>
          </cell>
          <cell r="BN147" t="str">
            <v>c.Avalúo comercial del inmueble a adquirir, debe contener registro fotográfico a color y elcertificadö del perito avaluador inscrito en las listas que componen el Registro Nacional de Avaluadores de la Superintendencia de Industria y Comercio</v>
          </cell>
          <cell r="BO147" t="str">
            <v xml:space="preserve">d. Fotocopia de la escritura pública del inmueble a adquirir. </v>
          </cell>
          <cell r="BP147" t="str">
            <v>e.Fotocopia de la escritura pública del reglamento de propiedad horizontal, adjuntando solamente la parte pertinente del bien inmueble que desea adquirir.</v>
          </cell>
          <cell r="BQ147" t="str">
            <v>f. Certificado catastral con fecha no mayor a treinta (30) días de expedición.</v>
          </cell>
          <cell r="BR147" t="str">
            <v>g. Fotocopia de la cedula de ciudadanía del vendedor. En caso de ser el vendedor una persona jurídica, se debe anexar el certificado de existencia y representación legal.</v>
          </cell>
          <cell r="BS147" t="str">
            <v>h.Certificación bancaria vigente del funcionario beneficiario de crédito y del o los beneficiarios del giro, con número y tipo de cuenta con fecha no mayor a treinta (30) días de expedición.</v>
          </cell>
          <cell r="BT147" t="str">
            <v>Segunda</v>
          </cell>
          <cell r="BU147" t="str">
            <v>Contraloria General de la República</v>
          </cell>
          <cell r="BV147"/>
          <cell r="BW147"/>
          <cell r="BX147"/>
          <cell r="BY147"/>
          <cell r="BZ147"/>
          <cell r="CA147"/>
          <cell r="CB147"/>
          <cell r="CC147"/>
        </row>
        <row r="148">
          <cell r="C148">
            <v>12490</v>
          </cell>
          <cell r="D148" t="str">
            <v>En Trámte</v>
          </cell>
          <cell r="E148" t="str">
            <v>COMPRA DE VIVIENDA</v>
          </cell>
          <cell r="F148">
            <v>2</v>
          </cell>
          <cell r="G148">
            <v>3</v>
          </cell>
          <cell r="H148">
            <v>45041</v>
          </cell>
          <cell r="I148">
            <v>52267855</v>
          </cell>
          <cell r="J148" t="str">
            <v>POLANCO LOPEZ LUZ AMPARO</v>
          </cell>
          <cell r="K148" t="str">
            <v>Profesional Universitario - Grado 01</v>
          </cell>
          <cell r="L148" t="str">
            <v>Armenia - Quindio</v>
          </cell>
          <cell r="M148">
            <v>214600000</v>
          </cell>
          <cell r="N148">
            <v>212454000</v>
          </cell>
          <cell r="O148">
            <v>2146000</v>
          </cell>
          <cell r="P148"/>
          <cell r="Q148" t="str">
            <v>Jose Bayona Avendaño</v>
          </cell>
          <cell r="R148" t="e">
            <v>#N/A</v>
          </cell>
          <cell r="S148"/>
          <cell r="T148"/>
          <cell r="U148" t="str">
            <v>Señora</v>
          </cell>
          <cell r="V148" t="str">
            <v>LUZ AMPARO POLANCO LOPEZ</v>
          </cell>
          <cell r="W148">
            <v>5553106</v>
          </cell>
          <cell r="X148">
            <v>13.15</v>
          </cell>
          <cell r="Y148">
            <v>1</v>
          </cell>
          <cell r="Z148">
            <v>13.15</v>
          </cell>
          <cell r="AA148">
            <v>0</v>
          </cell>
          <cell r="AB148">
            <v>2552480</v>
          </cell>
          <cell r="AC148"/>
          <cell r="AD148"/>
          <cell r="AE148">
            <v>240</v>
          </cell>
          <cell r="AF148"/>
          <cell r="AG148"/>
          <cell r="AH148"/>
          <cell r="AI148"/>
          <cell r="AJ148"/>
          <cell r="AK148" t="str">
            <v>POLANCO LOPEZ LUZ AMPARO</v>
          </cell>
          <cell r="AL148" t="str">
            <v>Cédula No.</v>
          </cell>
          <cell r="AM148">
            <v>52267855</v>
          </cell>
          <cell r="AN148">
            <v>8498160</v>
          </cell>
          <cell r="AO148"/>
          <cell r="AP148"/>
          <cell r="AQ148"/>
          <cell r="AR148"/>
          <cell r="AS148"/>
          <cell r="AT148"/>
          <cell r="AU148" t="str">
            <v>LUZ AMPARO POLANCO LOPEZ</v>
          </cell>
          <cell r="AV148" t="str">
            <v>DOSCIENTOS CATORCE MILLONES SEISCIENTOS MIL PESOS MCTE.</v>
          </cell>
          <cell r="AW148" t="str">
            <v>DOSCIENTOS CATORCE MILLONES SEISCIENTOS MIL PESOS MCTE.</v>
          </cell>
          <cell r="AX148" t="str">
            <v>DOSCIENTOS DOCE MILLONES CUATROCIENTOS CINCUENTA Y CUATRO MIL PESOS MCTE.</v>
          </cell>
          <cell r="AY148">
            <v>2124540</v>
          </cell>
          <cell r="AZ148">
            <v>210329460</v>
          </cell>
          <cell r="BA148" t="str">
            <v>DOSCIENTOS DIEZ MILLONES TRESCIENTOS VEINTINUEVE MIL CUATROCIENTOS SESENTA PESOS MCTE.</v>
          </cell>
          <cell r="BB148" t="str">
            <v>DOS MILLONES CIENTO VEINTICUATRO MIL QUINIENTOS CUARENTA PESOS MCTE.</v>
          </cell>
          <cell r="BC148" t="str">
            <v>DOS MILLONES QUINIENTOS CINCUENTA Y DOS MIL CUATROCIENTOS OCHENTA PESOS MCTE.</v>
          </cell>
          <cell r="BD148" t="str">
            <v>doscientos cuarenta</v>
          </cell>
          <cell r="BE148" t="str">
            <v xml:space="preserve"> cuotas mensuales</v>
          </cell>
          <cell r="BF148" t="str">
            <v>doscientos cuarenta (240) cuotas mensuales y sucesivas</v>
          </cell>
          <cell r="BG148" t="str">
            <v>COMPRA DE VIVIENDA</v>
          </cell>
          <cell r="BH148" t="str">
            <v xml:space="preserve"> al mes siguiente del desembolso </v>
          </cell>
          <cell r="BI148" t="str">
            <v>mensual</v>
          </cell>
          <cell r="BJ148" t="str">
            <v xml:space="preserve">al mes siguiente del desembolso </v>
          </cell>
          <cell r="BK148" t="str">
            <v/>
          </cell>
          <cell r="BL148" t="str">
            <v>a. Promesa de compraventa</v>
          </cell>
          <cell r="BM148" t="str">
            <v>b. Certificado de tradición y libertad del inmueble a adquirir, debe tener una fecha de expedición no superior a treinta (30) días.</v>
          </cell>
          <cell r="BN148" t="str">
            <v>c.Avalúo comercial del inmueble a adquirir, debe contener registro fotográfico a color y elcertificadö del perito avaluador inscrito en las listas que componen el Registro Nacional de Avaluadores de la Superintendencia de Industria y Comercio</v>
          </cell>
          <cell r="BO148" t="str">
            <v xml:space="preserve">d. Fotocopia de la escritura pública del inmueble a adquirir. </v>
          </cell>
          <cell r="BP148" t="str">
            <v>e.Fotocopia de la escritura pública del reglamento de propiedad horizontal, adjuntando solamente la parte pertinente del bien inmueble que desea adquirir.</v>
          </cell>
          <cell r="BQ148" t="str">
            <v>f. Certificado catastral con fecha no mayor a treinta (30) días de expedición.</v>
          </cell>
          <cell r="BR148" t="str">
            <v>g. Fotocopia de la cedula de ciudadanía del vendedor. En caso de ser el vendedor una persona jurídica, se debe anexar el certificado de existencia y representación legal.</v>
          </cell>
          <cell r="BS148" t="str">
            <v>h.Certificación bancaria vigente del funcionario beneficiario de crédito y del o los beneficiarios del giro, con número y tipo de cuenta con fecha no mayor a treinta (30) días de expedición.</v>
          </cell>
          <cell r="BT148" t="str">
            <v>Segunda</v>
          </cell>
          <cell r="BU148" t="str">
            <v>Contraloria General de la República</v>
          </cell>
          <cell r="BV148"/>
          <cell r="BW148"/>
          <cell r="BX148"/>
          <cell r="BY148"/>
          <cell r="BZ148"/>
          <cell r="CA148"/>
          <cell r="CB148"/>
          <cell r="CC148"/>
        </row>
        <row r="149">
          <cell r="C149">
            <v>14697</v>
          </cell>
          <cell r="D149" t="str">
            <v>NO ACEPTA</v>
          </cell>
          <cell r="E149" t="str">
            <v>COMPRA DE VIVIENDA</v>
          </cell>
          <cell r="F149">
            <v>2</v>
          </cell>
          <cell r="G149">
            <v>3</v>
          </cell>
          <cell r="H149">
            <v>45041</v>
          </cell>
          <cell r="I149">
            <v>34536874</v>
          </cell>
          <cell r="J149" t="str">
            <v>ROJAS NAVIA LUZ AIDA</v>
          </cell>
          <cell r="K149" t="str">
            <v>Secretaria (O) - Grado 04</v>
          </cell>
          <cell r="L149" t="str">
            <v>Popayan - Cauca</v>
          </cell>
          <cell r="M149">
            <v>142680000</v>
          </cell>
          <cell r="N149">
            <v>142680000</v>
          </cell>
          <cell r="O149">
            <v>0</v>
          </cell>
          <cell r="P149"/>
          <cell r="Q149" t="str">
            <v>Diana Palacios</v>
          </cell>
          <cell r="R149" t="e">
            <v>#N/A</v>
          </cell>
          <cell r="S149"/>
          <cell r="T149"/>
          <cell r="U149" t="str">
            <v>Señora</v>
          </cell>
          <cell r="V149" t="str">
            <v>LUZ AIDA ROJAS NAVIA</v>
          </cell>
          <cell r="W149">
            <v>3652162</v>
          </cell>
          <cell r="X149">
            <v>12.9</v>
          </cell>
          <cell r="Y149">
            <v>1</v>
          </cell>
          <cell r="Z149">
            <v>12.9</v>
          </cell>
          <cell r="AA149">
            <v>0</v>
          </cell>
          <cell r="AB149">
            <v>1469104</v>
          </cell>
          <cell r="AC149"/>
          <cell r="AD149"/>
          <cell r="AE149">
            <v>264</v>
          </cell>
          <cell r="AF149"/>
          <cell r="AG149"/>
          <cell r="AH149"/>
          <cell r="AI149"/>
          <cell r="AJ149"/>
          <cell r="AK149" t="str">
            <v>ROJAS NAVIA LUZ AIDA</v>
          </cell>
          <cell r="AL149" t="str">
            <v>Cédula No.</v>
          </cell>
          <cell r="AM149">
            <v>34536874</v>
          </cell>
          <cell r="AN149">
            <v>6277920</v>
          </cell>
          <cell r="AO149"/>
          <cell r="AP149"/>
          <cell r="AQ149"/>
          <cell r="AR149"/>
          <cell r="AS149"/>
          <cell r="AT149"/>
          <cell r="AU149" t="str">
            <v>LUZ AIDA ROJAS NAVIA</v>
          </cell>
          <cell r="AV149" t="str">
            <v>CIENTO CUARENTA Y DOS MILLONES SEISCIENTOS OCHENTA MIL PESOS MCTE.</v>
          </cell>
          <cell r="AW149" t="str">
            <v>CIENTO CUARENTA Y DOS MILLONES SEISCIENTOS OCHENTA MIL PESOS MCTE.</v>
          </cell>
          <cell r="AX149" t="str">
            <v>CIENTO CUARENTA Y DOS MILLONES SEISCIENTOS OCHENTA MIL PESOS MCTE.</v>
          </cell>
          <cell r="AY149">
            <v>1426800</v>
          </cell>
          <cell r="AZ149">
            <v>141253200</v>
          </cell>
          <cell r="BA149" t="str">
            <v>CIENTO CUARENTA Y UN MILLONES DOSCIENTOS CINCUENTA Y TRES MIL DOSCIENTOS PESOS MCTE.</v>
          </cell>
          <cell r="BB149" t="str">
            <v>UN MILLÓN CUATROCIENTOS VEINTISÉIS MIL OCHOCIENTOS PESOS MCTE.</v>
          </cell>
          <cell r="BC149" t="str">
            <v>UN MILLÓN CUATROCIENTOS SESENTA Y NUEVE MIL CIENTO CUATRO PESOS MCTE.</v>
          </cell>
          <cell r="BD149" t="str">
            <v>doscientos sesenta y cuatro</v>
          </cell>
          <cell r="BE149" t="str">
            <v xml:space="preserve"> cuotas mensuales</v>
          </cell>
          <cell r="BF149" t="str">
            <v>doscientos sesenta y cuatro (264) cuotas mensuales y sucesivas</v>
          </cell>
          <cell r="BG149" t="str">
            <v>COMPRA DE VIVIENDA</v>
          </cell>
          <cell r="BH149" t="str">
            <v xml:space="preserve"> al mes siguiente del desembolso </v>
          </cell>
          <cell r="BI149" t="str">
            <v>mensual</v>
          </cell>
          <cell r="BJ149" t="str">
            <v xml:space="preserve">al mes siguiente del desembolso </v>
          </cell>
          <cell r="BK149" t="str">
            <v/>
          </cell>
          <cell r="BL149" t="str">
            <v>a. Promesa de compraventa</v>
          </cell>
          <cell r="BM149" t="str">
            <v>b. Certificado de tradición y libertad del inmueble a adquirir, debe tener una fecha de expedición no superior a treinta (30) días.</v>
          </cell>
          <cell r="BN149" t="str">
            <v>c.Avalúo comercial del inmueble a adquirir, debe contener registro fotográfico a color y elcertificadö del perito avaluador inscrito en las listas que componen el Registro Nacional de Avaluadores de la Superintendencia de Industria y Comercio</v>
          </cell>
          <cell r="BO149" t="str">
            <v xml:space="preserve">d. Fotocopia de la escritura pública del inmueble a adquirir. </v>
          </cell>
          <cell r="BP149" t="str">
            <v>e.Fotocopia de la escritura pública del reglamento de propiedad horizontal, adjuntando solamente la parte pertinente del bien inmueble que desea adquirir.</v>
          </cell>
          <cell r="BQ149" t="str">
            <v>f. Certificado catastral con fecha no mayor a treinta (30) días de expedición.</v>
          </cell>
          <cell r="BR149" t="str">
            <v>g. Fotocopia de la cedula de ciudadanía del vendedor. En caso de ser el vendedor una persona jurídica, se debe anexar el certificado de existencia y representación legal.</v>
          </cell>
          <cell r="BS149" t="str">
            <v>h.Certificación bancaria vigente del funcionario beneficiario de crédito y del o los beneficiarios del giro, con número y tipo de cuenta con fecha no mayor a treinta (30) días de expedición.</v>
          </cell>
          <cell r="BT149" t="str">
            <v>Segunda</v>
          </cell>
          <cell r="BU149" t="str">
            <v>Contraloria General de la República</v>
          </cell>
          <cell r="BV149"/>
          <cell r="BW149"/>
          <cell r="BX149"/>
          <cell r="BY149"/>
          <cell r="BZ149"/>
          <cell r="CA149"/>
          <cell r="CB149"/>
          <cell r="CC149"/>
        </row>
        <row r="150">
          <cell r="C150">
            <v>13198</v>
          </cell>
          <cell r="D150" t="str">
            <v>NO ACEPTA</v>
          </cell>
          <cell r="E150" t="str">
            <v>COMPRA DE VIVIENDA</v>
          </cell>
          <cell r="F150">
            <v>2</v>
          </cell>
          <cell r="G150">
            <v>3</v>
          </cell>
          <cell r="H150">
            <v>45041</v>
          </cell>
          <cell r="I150">
            <v>30082370</v>
          </cell>
          <cell r="J150" t="str">
            <v>SEGURA MANCIPE YENY YOVANA</v>
          </cell>
          <cell r="K150" t="str">
            <v>Profesional Universitario - Grado 02</v>
          </cell>
          <cell r="L150" t="str">
            <v>Bogotá D.C.</v>
          </cell>
          <cell r="M150">
            <v>238960000</v>
          </cell>
          <cell r="N150">
            <v>238960000</v>
          </cell>
          <cell r="O150">
            <v>0</v>
          </cell>
          <cell r="P150"/>
          <cell r="Q150" t="str">
            <v>Diana Palacios</v>
          </cell>
          <cell r="R150" t="e">
            <v>#N/A</v>
          </cell>
          <cell r="S150"/>
          <cell r="T150"/>
          <cell r="U150" t="str">
            <v>Señora</v>
          </cell>
          <cell r="V150" t="str">
            <v>YENY YOVANA SEGURA MANCIPE</v>
          </cell>
          <cell r="W150">
            <v>5553106</v>
          </cell>
          <cell r="X150">
            <v>13.15</v>
          </cell>
          <cell r="Y150">
            <v>1</v>
          </cell>
          <cell r="Z150">
            <v>13.15</v>
          </cell>
          <cell r="AA150">
            <v>0</v>
          </cell>
          <cell r="AB150">
            <v>2842221</v>
          </cell>
          <cell r="AC150"/>
          <cell r="AD150"/>
          <cell r="AE150">
            <v>240</v>
          </cell>
          <cell r="AF150"/>
          <cell r="AG150"/>
          <cell r="AH150"/>
          <cell r="AI150"/>
          <cell r="AJ150"/>
          <cell r="AK150" t="str">
            <v>SEGURA MANCIPE YENY YOVANA</v>
          </cell>
          <cell r="AL150" t="str">
            <v>Cédula No.</v>
          </cell>
          <cell r="AM150">
            <v>30082370</v>
          </cell>
          <cell r="AN150">
            <v>9558400</v>
          </cell>
          <cell r="AO150"/>
          <cell r="AP150"/>
          <cell r="AQ150"/>
          <cell r="AR150"/>
          <cell r="AS150"/>
          <cell r="AT150"/>
          <cell r="AU150" t="str">
            <v>YENY YOVANA SEGURA MANCIPE</v>
          </cell>
          <cell r="AV150" t="str">
            <v>DOSCIENTOS TREINTA Y OCHO MILLONES NOVECIENTOS SESENTA MIL PESOS MCTE.</v>
          </cell>
          <cell r="AW150" t="str">
            <v>DOSCIENTOS TREINTA Y OCHO MILLONES NOVECIENTOS SESENTA MIL PESOS MCTE.</v>
          </cell>
          <cell r="AX150" t="str">
            <v>DOSCIENTOS TREINTA Y OCHO MILLONES NOVECIENTOS SESENTA MIL PESOS MCTE.</v>
          </cell>
          <cell r="AY150">
            <v>2389600</v>
          </cell>
          <cell r="AZ150">
            <v>236570400</v>
          </cell>
          <cell r="BA150" t="str">
            <v>DOSCIENTOS TREINTA Y SEIS MILLONES QUINIENTOS SETENTA MIL CUATROCIENTOS PESOS MCTE.</v>
          </cell>
          <cell r="BB150" t="str">
            <v>DOS MILLONES TRESCIENTOS OCHENTA Y NUEVE MIL SEISCIENTOS PESOS MCTE.</v>
          </cell>
          <cell r="BC150" t="str">
            <v>DOS MILLONES OCHOCIENTOS CUARENTA Y DOS MIL DOSCIENTOS VEINTIÚN PESOS MCTE.</v>
          </cell>
          <cell r="BD150" t="str">
            <v>doscientos cuarenta</v>
          </cell>
          <cell r="BE150" t="str">
            <v xml:space="preserve"> cuotas mensuales</v>
          </cell>
          <cell r="BF150" t="str">
            <v>doscientos cuarenta (240) cuotas mensuales y sucesivas</v>
          </cell>
          <cell r="BG150" t="str">
            <v>COMPRA DE VIVIENDA</v>
          </cell>
          <cell r="BH150" t="str">
            <v xml:space="preserve"> al mes siguiente del desembolso </v>
          </cell>
          <cell r="BI150" t="str">
            <v>mensual</v>
          </cell>
          <cell r="BJ150" t="str">
            <v xml:space="preserve">al mes siguiente del desembolso </v>
          </cell>
          <cell r="BK150" t="str">
            <v/>
          </cell>
          <cell r="BL150" t="str">
            <v>a. Promesa de compraventa</v>
          </cell>
          <cell r="BM150" t="str">
            <v>b. Certificado de tradición y libertad del inmueble a adquirir, debe tener una fecha de expedición no superior a treinta (30) días.</v>
          </cell>
          <cell r="BN150" t="str">
            <v>c.Avalúo comercial del inmueble a adquirir, debe contener registro fotográfico a color y elcertificadö del perito avaluador inscrito en las listas que componen el Registro Nacional de Avaluadores de la Superintendencia de Industria y Comercio</v>
          </cell>
          <cell r="BO150" t="str">
            <v xml:space="preserve">d. Fotocopia de la escritura pública del inmueble a adquirir. </v>
          </cell>
          <cell r="BP150" t="str">
            <v>e.Fotocopia de la escritura pública del reglamento de propiedad horizontal, adjuntando solamente la parte pertinente del bien inmueble que desea adquirir.</v>
          </cell>
          <cell r="BQ150" t="str">
            <v>f. Certificado catastral con fecha no mayor a treinta (30) días de expedición.</v>
          </cell>
          <cell r="BR150" t="str">
            <v>g. Fotocopia de la cedula de ciudadanía del vendedor. En caso de ser el vendedor una persona jurídica, se debe anexar el certificado de existencia y representación legal.</v>
          </cell>
          <cell r="BS150" t="str">
            <v>h.Certificación bancaria vigente del funcionario beneficiario de crédito y del o los beneficiarios del giro, con número y tipo de cuenta con fecha no mayor a treinta (30) días de expedición.</v>
          </cell>
          <cell r="BT150" t="str">
            <v>Segunda</v>
          </cell>
          <cell r="BU150" t="str">
            <v>Contraloria General de la República</v>
          </cell>
          <cell r="BV150"/>
          <cell r="BW150"/>
          <cell r="BX150"/>
          <cell r="BY150"/>
          <cell r="BZ150"/>
          <cell r="CA150"/>
          <cell r="CB150"/>
          <cell r="CC150"/>
        </row>
        <row r="151">
          <cell r="C151">
            <v>11988</v>
          </cell>
          <cell r="D151" t="str">
            <v>Acepta</v>
          </cell>
          <cell r="E151" t="str">
            <v>COMPRA DE VIVIENDA</v>
          </cell>
          <cell r="F151">
            <v>2</v>
          </cell>
          <cell r="G151">
            <v>3</v>
          </cell>
          <cell r="H151">
            <v>45041</v>
          </cell>
          <cell r="I151">
            <v>51975995</v>
          </cell>
          <cell r="J151" t="str">
            <v>ARAGON GONZALEZ MARGARITA</v>
          </cell>
          <cell r="K151" t="str">
            <v>Profesional Universitario - Grado 02</v>
          </cell>
          <cell r="L151" t="str">
            <v>Bogotá D.C.</v>
          </cell>
          <cell r="M151">
            <v>238960000</v>
          </cell>
          <cell r="N151">
            <v>238960000</v>
          </cell>
          <cell r="O151">
            <v>0</v>
          </cell>
          <cell r="P151"/>
          <cell r="Q151" t="str">
            <v>Diana Palacios</v>
          </cell>
          <cell r="R151" t="e">
            <v>#N/A</v>
          </cell>
          <cell r="S151"/>
          <cell r="T151"/>
          <cell r="U151" t="str">
            <v>Señora</v>
          </cell>
          <cell r="V151" t="str">
            <v>MARGARITA ARAGON GONZALEZ</v>
          </cell>
          <cell r="W151">
            <v>6597926</v>
          </cell>
          <cell r="X151">
            <v>13.15</v>
          </cell>
          <cell r="Y151">
            <v>1</v>
          </cell>
          <cell r="Z151">
            <v>13.15</v>
          </cell>
          <cell r="AA151">
            <v>0</v>
          </cell>
          <cell r="AB151">
            <v>2842221</v>
          </cell>
          <cell r="AC151"/>
          <cell r="AD151"/>
          <cell r="AE151">
            <v>240</v>
          </cell>
          <cell r="AF151"/>
          <cell r="AG151"/>
          <cell r="AH151"/>
          <cell r="AI151"/>
          <cell r="AJ151"/>
          <cell r="AK151" t="str">
            <v>ARAGON GONZALEZ MARGARITA</v>
          </cell>
          <cell r="AL151" t="str">
            <v>Cédula No.</v>
          </cell>
          <cell r="AM151">
            <v>51975995</v>
          </cell>
          <cell r="AN151">
            <v>9558400</v>
          </cell>
          <cell r="AO151"/>
          <cell r="AP151"/>
          <cell r="AQ151"/>
          <cell r="AR151"/>
          <cell r="AS151"/>
          <cell r="AT151"/>
          <cell r="AU151" t="str">
            <v>MARGARITA ARAGON GONZALEZ</v>
          </cell>
          <cell r="AV151" t="str">
            <v>DOSCIENTOS TREINTA Y OCHO MILLONES NOVECIENTOS SESENTA MIL PESOS MCTE.</v>
          </cell>
          <cell r="AW151" t="str">
            <v>DOSCIENTOS TREINTA Y OCHO MILLONES NOVECIENTOS SESENTA MIL PESOS MCTE.</v>
          </cell>
          <cell r="AX151" t="str">
            <v>DOSCIENTOS TREINTA Y OCHO MILLONES NOVECIENTOS SESENTA MIL PESOS MCTE.</v>
          </cell>
          <cell r="AY151">
            <v>2389600</v>
          </cell>
          <cell r="AZ151">
            <v>236570400</v>
          </cell>
          <cell r="BA151" t="str">
            <v>DOSCIENTOS TREINTA Y SEIS MILLONES QUINIENTOS SETENTA MIL CUATROCIENTOS PESOS MCTE.</v>
          </cell>
          <cell r="BB151" t="str">
            <v>DOS MILLONES TRESCIENTOS OCHENTA Y NUEVE MIL SEISCIENTOS PESOS MCTE.</v>
          </cell>
          <cell r="BC151" t="str">
            <v>DOS MILLONES OCHOCIENTOS CUARENTA Y DOS MIL DOSCIENTOS VEINTIÚN PESOS MCTE.</v>
          </cell>
          <cell r="BD151" t="str">
            <v>doscientos cuarenta</v>
          </cell>
          <cell r="BE151" t="str">
            <v xml:space="preserve"> cuotas mensuales</v>
          </cell>
          <cell r="BF151" t="str">
            <v>doscientos cuarenta (240) cuotas mensuales y sucesivas</v>
          </cell>
          <cell r="BG151" t="str">
            <v>COMPRA DE VIVIENDA</v>
          </cell>
          <cell r="BH151" t="str">
            <v xml:space="preserve"> al mes siguiente del desembolso </v>
          </cell>
          <cell r="BI151" t="str">
            <v>mensual</v>
          </cell>
          <cell r="BJ151" t="str">
            <v xml:space="preserve">al mes siguiente del desembolso </v>
          </cell>
          <cell r="BK151" t="str">
            <v/>
          </cell>
          <cell r="BL151" t="str">
            <v>a. Promesa de compraventa</v>
          </cell>
          <cell r="BM151" t="str">
            <v>b. Certificado de tradición y libertad del inmueble a adquirir, debe tener una fecha de expedición no superior a treinta (30) días.</v>
          </cell>
          <cell r="BN151" t="str">
            <v>c.Avalúo comercial del inmueble a adquirir, debe contener registro fotográfico a color y elcertificadö del perito avaluador inscrito en las listas que componen el Registro Nacional de Avaluadores de la Superintendencia de Industria y Comercio</v>
          </cell>
          <cell r="BO151" t="str">
            <v xml:space="preserve">d. Fotocopia de la escritura pública del inmueble a adquirir. </v>
          </cell>
          <cell r="BP151" t="str">
            <v>e.Fotocopia de la escritura pública del reglamento de propiedad horizontal, adjuntando solamente la parte pertinente del bien inmueble que desea adquirir.</v>
          </cell>
          <cell r="BQ151" t="str">
            <v>f. Certificado catastral con fecha no mayor a treinta (30) días de expedición.</v>
          </cell>
          <cell r="BR151" t="str">
            <v>g. Fotocopia de la cedula de ciudadanía del vendedor. En caso de ser el vendedor una persona jurídica, se debe anexar el certificado de existencia y representación legal.</v>
          </cell>
          <cell r="BS151" t="str">
            <v>h.Certificación bancaria vigente del funcionario beneficiario de crédito y del o los beneficiarios del giro, con número y tipo de cuenta con fecha no mayor a treinta (30) días de expedición.</v>
          </cell>
          <cell r="BT151" t="str">
            <v>Segunda</v>
          </cell>
          <cell r="BU151" t="str">
            <v>Contraloria General de la República</v>
          </cell>
          <cell r="BV151"/>
          <cell r="BW151"/>
          <cell r="BX151"/>
          <cell r="BY151"/>
          <cell r="BZ151"/>
          <cell r="CA151"/>
          <cell r="CB151"/>
          <cell r="CC151"/>
        </row>
        <row r="152">
          <cell r="C152">
            <v>13508</v>
          </cell>
          <cell r="D152" t="str">
            <v>Acepta</v>
          </cell>
          <cell r="E152" t="str">
            <v>COMPRA DE VIVIENDA</v>
          </cell>
          <cell r="F152">
            <v>2</v>
          </cell>
          <cell r="G152">
            <v>3</v>
          </cell>
          <cell r="H152">
            <v>45041</v>
          </cell>
          <cell r="I152">
            <v>5992947</v>
          </cell>
          <cell r="J152" t="str">
            <v>MOSOS POSADA HENRY</v>
          </cell>
          <cell r="K152" t="str">
            <v>Auxiliar Administrativo - Grado 03</v>
          </cell>
          <cell r="L152" t="str">
            <v>Ibague - Tolima</v>
          </cell>
          <cell r="M152">
            <v>141520000</v>
          </cell>
          <cell r="N152">
            <v>141520000</v>
          </cell>
          <cell r="O152">
            <v>0</v>
          </cell>
          <cell r="P152"/>
          <cell r="Q152" t="str">
            <v>Diana Palacios</v>
          </cell>
          <cell r="R152" t="e">
            <v>#N/A</v>
          </cell>
          <cell r="S152"/>
          <cell r="T152"/>
          <cell r="U152" t="str">
            <v>Señora</v>
          </cell>
          <cell r="V152" t="str">
            <v>HENRY MOSOS POSADA</v>
          </cell>
          <cell r="W152">
            <v>3357271</v>
          </cell>
          <cell r="X152">
            <v>12.9</v>
          </cell>
          <cell r="Y152">
            <v>1</v>
          </cell>
          <cell r="Z152">
            <v>12.9</v>
          </cell>
          <cell r="AA152">
            <v>0</v>
          </cell>
          <cell r="AB152">
            <v>1457160</v>
          </cell>
          <cell r="AC152"/>
          <cell r="AD152"/>
          <cell r="AE152">
            <v>264</v>
          </cell>
          <cell r="AF152"/>
          <cell r="AG152"/>
          <cell r="AH152"/>
          <cell r="AI152"/>
          <cell r="AJ152"/>
          <cell r="AK152" t="str">
            <v>MOSOS POSADA HENRY</v>
          </cell>
          <cell r="AL152" t="str">
            <v>Cédula No.</v>
          </cell>
          <cell r="AM152">
            <v>5992947</v>
          </cell>
          <cell r="AN152">
            <v>6226880</v>
          </cell>
          <cell r="AO152"/>
          <cell r="AP152"/>
          <cell r="AQ152"/>
          <cell r="AR152"/>
          <cell r="AS152"/>
          <cell r="AT152"/>
          <cell r="AU152" t="str">
            <v>HENRY MOSOS POSADA</v>
          </cell>
          <cell r="AV152" t="str">
            <v>CIENTO CUARENTA Y UN MILLONES QUINIENTOS VEINTE MIL PESOS MCTE.</v>
          </cell>
          <cell r="AW152" t="str">
            <v>CIENTO CUARENTA Y UN MILLONES QUINIENTOS VEINTE MIL PESOS MCTE.</v>
          </cell>
          <cell r="AX152" t="str">
            <v>CIENTO CUARENTA Y UN MILLONES QUINIENTOS VEINTE MIL PESOS MCTE.</v>
          </cell>
          <cell r="AY152">
            <v>1415200</v>
          </cell>
          <cell r="AZ152">
            <v>140104800</v>
          </cell>
          <cell r="BA152" t="str">
            <v>CIENTO CUARENTA MILLONES CIENTO CUATRO MIL OCHOCIENTOS PESOS MCTE.</v>
          </cell>
          <cell r="BB152" t="str">
            <v>UN MILLÓN CUATROCIENTOS QUINCE MIL DOSCIENTOS PESOS MCTE.</v>
          </cell>
          <cell r="BC152" t="str">
            <v>UN MILLÓN CUATROCIENTOS CINCUENTA Y SIETE MIL CIENTO SESENTA PESOS MCTE.</v>
          </cell>
          <cell r="BD152" t="str">
            <v>doscientos sesenta y cuatro</v>
          </cell>
          <cell r="BE152" t="str">
            <v xml:space="preserve"> cuotas mensuales</v>
          </cell>
          <cell r="BF152" t="str">
            <v>doscientos sesenta y cuatro (264) cuotas mensuales y sucesivas</v>
          </cell>
          <cell r="BG152" t="str">
            <v>COMPRA DE VIVIENDA</v>
          </cell>
          <cell r="BH152" t="str">
            <v xml:space="preserve"> al mes siguiente del desembolso </v>
          </cell>
          <cell r="BI152" t="str">
            <v>mensual</v>
          </cell>
          <cell r="BJ152" t="str">
            <v xml:space="preserve">al mes siguiente del desembolso </v>
          </cell>
          <cell r="BK152" t="str">
            <v/>
          </cell>
          <cell r="BL152" t="str">
            <v>a. Promesa de compraventa</v>
          </cell>
          <cell r="BM152" t="str">
            <v>b. Certificado de tradición y libertad del inmueble a adquirir, debe tener una fecha de expedición no superior a treinta (30) días.</v>
          </cell>
          <cell r="BN152" t="str">
            <v>c.Avalúo comercial del inmueble a adquirir, debe contener registro fotográfico a color y elcertificadö del perito avaluador inscrito en las listas que componen el Registro Nacional de Avaluadores de la Superintendencia de Industria y Comercio</v>
          </cell>
          <cell r="BO152" t="str">
            <v xml:space="preserve">d. Fotocopia de la escritura pública del inmueble a adquirir. </v>
          </cell>
          <cell r="BP152" t="str">
            <v>e.Fotocopia de la escritura pública del reglamento de propiedad horizontal, adjuntando solamente la parte pertinente del bien inmueble que desea adquirir.</v>
          </cell>
          <cell r="BQ152" t="str">
            <v>f. Certificado catastral con fecha no mayor a treinta (30) días de expedición.</v>
          </cell>
          <cell r="BR152" t="str">
            <v>g. Fotocopia de la cedula de ciudadanía del vendedor. En caso de ser el vendedor una persona jurídica, se debe anexar el certificado de existencia y representación legal.</v>
          </cell>
          <cell r="BS152" t="str">
            <v>h.Certificación bancaria vigente del funcionario beneficiario de crédito y del o los beneficiarios del giro, con número y tipo de cuenta con fecha no mayor a treinta (30) días de expedición.</v>
          </cell>
          <cell r="BT152" t="str">
            <v>Segunda</v>
          </cell>
          <cell r="BU152" t="str">
            <v>Contraloria General de la República</v>
          </cell>
          <cell r="BV152"/>
          <cell r="BW152"/>
          <cell r="BX152"/>
          <cell r="BY152"/>
          <cell r="BZ152"/>
          <cell r="CA152"/>
          <cell r="CB152"/>
          <cell r="CC152"/>
        </row>
        <row r="153">
          <cell r="C153">
            <v>14062</v>
          </cell>
          <cell r="D153" t="str">
            <v>NO ACEPTA</v>
          </cell>
          <cell r="E153" t="str">
            <v>COMPRA DE VIVIENDA</v>
          </cell>
          <cell r="F153">
            <v>2</v>
          </cell>
          <cell r="G153">
            <v>3</v>
          </cell>
          <cell r="H153">
            <v>45041</v>
          </cell>
          <cell r="I153">
            <v>79368792</v>
          </cell>
          <cell r="J153" t="str">
            <v>MARTÍNEZ CORREDOR JOSE MAURICIO</v>
          </cell>
          <cell r="K153" t="str">
            <v>Auxiliar Operativo - Grado 02</v>
          </cell>
          <cell r="L153" t="str">
            <v>Bogotá D.C.</v>
          </cell>
          <cell r="M153">
            <v>119480000</v>
          </cell>
          <cell r="N153">
            <v>119480000</v>
          </cell>
          <cell r="O153">
            <v>0</v>
          </cell>
          <cell r="P153" t="str">
            <v>24/05/2023. Envia comunicación de NO ACEPTACION al crédito el 29-05-2023</v>
          </cell>
          <cell r="Q153" t="str">
            <v>Diana Palacios</v>
          </cell>
          <cell r="R153" t="e">
            <v>#N/A</v>
          </cell>
          <cell r="S153"/>
          <cell r="T153"/>
          <cell r="U153" t="str">
            <v>Señora</v>
          </cell>
          <cell r="V153" t="str">
            <v>JOSE MAURICIO MARTÍNEZ CORREDOR</v>
          </cell>
          <cell r="W153">
            <v>2542001</v>
          </cell>
          <cell r="X153">
            <v>12.64</v>
          </cell>
          <cell r="Y153">
            <v>1</v>
          </cell>
          <cell r="Z153">
            <v>12.64</v>
          </cell>
          <cell r="AA153">
            <v>0</v>
          </cell>
          <cell r="AB153">
            <v>1072954</v>
          </cell>
          <cell r="AC153"/>
          <cell r="AD153"/>
          <cell r="AE153">
            <v>300</v>
          </cell>
          <cell r="AF153"/>
          <cell r="AG153"/>
          <cell r="AH153"/>
          <cell r="AI153"/>
          <cell r="AJ153"/>
          <cell r="AK153" t="str">
            <v>MARTÍNEZ CORREDOR JOSE MAURICIO</v>
          </cell>
          <cell r="AL153" t="str">
            <v>Cédula No.</v>
          </cell>
          <cell r="AM153">
            <v>79368792</v>
          </cell>
          <cell r="AN153">
            <v>5974000</v>
          </cell>
          <cell r="AO153"/>
          <cell r="AP153"/>
          <cell r="AQ153"/>
          <cell r="AR153"/>
          <cell r="AS153"/>
          <cell r="AT153"/>
          <cell r="AU153" t="str">
            <v>JOSE MAURICIO MARTÍNEZ CORREDOR</v>
          </cell>
          <cell r="AV153" t="str">
            <v>CIENTO DIECINUEVE MILLONES CUATROCIENTOS OCHENTA MIL PESOS MCTE.</v>
          </cell>
          <cell r="AW153" t="str">
            <v>CIENTO DIECINUEVE MILLONES CUATROCIENTOS OCHENTA MIL PESOS MCTE.</v>
          </cell>
          <cell r="AX153" t="str">
            <v>CIENTO DIECINUEVE MILLONES CUATROCIENTOS OCHENTA MIL PESOS MCTE.</v>
          </cell>
          <cell r="AY153">
            <v>1194800</v>
          </cell>
          <cell r="AZ153">
            <v>118285200</v>
          </cell>
          <cell r="BA153" t="str">
            <v>CIENTO DIECIOCHO MILLONES DOSCIENTOS OCHENTA Y CINCO MIL DOSCIENTOS PESOS MCTE.</v>
          </cell>
          <cell r="BB153" t="str">
            <v>UN MILLÓN CIENTO NOVENTA Y CUATRO MIL OCHOCIENTOS PESOS MCTE.</v>
          </cell>
          <cell r="BC153" t="str">
            <v>UN MILLÓN SETENTA Y DOS MIL NOVECIENTOS CINCUENTA Y CUATRO PESOS MCTE.</v>
          </cell>
          <cell r="BD153" t="str">
            <v>trescientos</v>
          </cell>
          <cell r="BE153" t="str">
            <v xml:space="preserve"> cuotas mensuales</v>
          </cell>
          <cell r="BF153" t="str">
            <v>trescientos (300) cuotas mensuales y sucesivas</v>
          </cell>
          <cell r="BG153" t="str">
            <v>COMPRA DE VIVIENDA</v>
          </cell>
          <cell r="BH153" t="str">
            <v xml:space="preserve"> al mes siguiente del desembolso </v>
          </cell>
          <cell r="BI153" t="str">
            <v>mensual</v>
          </cell>
          <cell r="BJ153" t="str">
            <v xml:space="preserve">al mes siguiente del desembolso </v>
          </cell>
          <cell r="BK153" t="str">
            <v/>
          </cell>
          <cell r="BL153" t="str">
            <v>a. Promesa de compraventa</v>
          </cell>
          <cell r="BM153" t="str">
            <v>b. Certificado de tradición y libertad del inmueble a adquirir, debe tener una fecha de expedición no superior a treinta (30) días.</v>
          </cell>
          <cell r="BN153" t="str">
            <v>c.Avalúo comercial del inmueble a adquirir, debe contener registro fotográfico a color y elcertificadö del perito avaluador inscrito en las listas que componen el Registro Nacional de Avaluadores de la Superintendencia de Industria y Comercio</v>
          </cell>
          <cell r="BO153" t="str">
            <v xml:space="preserve">d. Fotocopia de la escritura pública del inmueble a adquirir. </v>
          </cell>
          <cell r="BP153" t="str">
            <v>e.Fotocopia de la escritura pública del reglamento de propiedad horizontal, adjuntando solamente la parte pertinente del bien inmueble que desea adquirir.</v>
          </cell>
          <cell r="BQ153" t="str">
            <v>f. Certificado catastral con fecha no mayor a treinta (30) días de expedición.</v>
          </cell>
          <cell r="BR153" t="str">
            <v>g. Fotocopia de la cedula de ciudadanía del vendedor. En caso de ser el vendedor una persona jurídica, se debe anexar el certificado de existencia y representación legal.</v>
          </cell>
          <cell r="BS153" t="str">
            <v>h.Certificación bancaria vigente del funcionario beneficiario de crédito y del o los beneficiarios del giro, con número y tipo de cuenta con fecha no mayor a treinta (30) días de expedición.</v>
          </cell>
          <cell r="BT153" t="str">
            <v>Segunda</v>
          </cell>
          <cell r="BU153" t="str">
            <v>Contraloria General de la República</v>
          </cell>
          <cell r="BV153"/>
          <cell r="BW153"/>
          <cell r="BX153"/>
          <cell r="BY153"/>
          <cell r="BZ153"/>
          <cell r="CA153"/>
          <cell r="CB153"/>
          <cell r="CC153"/>
        </row>
        <row r="154">
          <cell r="C154">
            <v>14400</v>
          </cell>
          <cell r="D154" t="str">
            <v>Acepta</v>
          </cell>
          <cell r="E154" t="str">
            <v>COMPRA DE VIVIENDA</v>
          </cell>
          <cell r="F154">
            <v>2</v>
          </cell>
          <cell r="G154">
            <v>3</v>
          </cell>
          <cell r="H154">
            <v>45041</v>
          </cell>
          <cell r="I154">
            <v>39631718</v>
          </cell>
          <cell r="J154" t="str">
            <v>LOPEZ MEDINA GLORIA MARINA</v>
          </cell>
          <cell r="K154" t="str">
            <v>Auxiliar Administrativo - Grado 03</v>
          </cell>
          <cell r="L154" t="str">
            <v>Bogotá D.C.</v>
          </cell>
          <cell r="M154">
            <v>141520000</v>
          </cell>
          <cell r="N154">
            <v>141520000</v>
          </cell>
          <cell r="O154">
            <v>0</v>
          </cell>
          <cell r="P154"/>
          <cell r="Q154" t="str">
            <v>Diana Palacios</v>
          </cell>
          <cell r="R154" t="e">
            <v>#N/A</v>
          </cell>
          <cell r="S154"/>
          <cell r="T154"/>
          <cell r="U154" t="str">
            <v>Señora</v>
          </cell>
          <cell r="V154" t="str">
            <v>GLORIA MARINA LOPEZ MEDINA</v>
          </cell>
          <cell r="W154">
            <v>3357271</v>
          </cell>
          <cell r="X154">
            <v>12.9</v>
          </cell>
          <cell r="Y154">
            <v>1</v>
          </cell>
          <cell r="Z154">
            <v>12.9</v>
          </cell>
          <cell r="AA154">
            <v>0</v>
          </cell>
          <cell r="AB154">
            <v>1457160</v>
          </cell>
          <cell r="AC154"/>
          <cell r="AD154"/>
          <cell r="AE154">
            <v>264</v>
          </cell>
          <cell r="AF154"/>
          <cell r="AG154"/>
          <cell r="AH154"/>
          <cell r="AI154"/>
          <cell r="AJ154"/>
          <cell r="AK154" t="str">
            <v>LOPEZ MEDINA GLORIA MARINA</v>
          </cell>
          <cell r="AL154" t="str">
            <v>Cédula No.</v>
          </cell>
          <cell r="AM154">
            <v>39631718</v>
          </cell>
          <cell r="AN154">
            <v>6226880</v>
          </cell>
          <cell r="AO154"/>
          <cell r="AP154"/>
          <cell r="AQ154"/>
          <cell r="AR154"/>
          <cell r="AS154"/>
          <cell r="AT154"/>
          <cell r="AU154" t="str">
            <v>GLORIA MARINA LOPEZ MEDINA</v>
          </cell>
          <cell r="AV154" t="str">
            <v>CIENTO CUARENTA Y UN MILLONES QUINIENTOS VEINTE MIL PESOS MCTE.</v>
          </cell>
          <cell r="AW154" t="str">
            <v>CIENTO CUARENTA Y UN MILLONES QUINIENTOS VEINTE MIL PESOS MCTE.</v>
          </cell>
          <cell r="AX154" t="str">
            <v>CIENTO CUARENTA Y UN MILLONES QUINIENTOS VEINTE MIL PESOS MCTE.</v>
          </cell>
          <cell r="AY154">
            <v>1415200</v>
          </cell>
          <cell r="AZ154">
            <v>140104800</v>
          </cell>
          <cell r="BA154" t="str">
            <v>CIENTO CUARENTA MILLONES CIENTO CUATRO MIL OCHOCIENTOS PESOS MCTE.</v>
          </cell>
          <cell r="BB154" t="str">
            <v>UN MILLÓN CUATROCIENTOS QUINCE MIL DOSCIENTOS PESOS MCTE.</v>
          </cell>
          <cell r="BC154" t="str">
            <v>UN MILLÓN CUATROCIENTOS CINCUENTA Y SIETE MIL CIENTO SESENTA PESOS MCTE.</v>
          </cell>
          <cell r="BD154" t="str">
            <v>doscientos sesenta y cuatro</v>
          </cell>
          <cell r="BE154" t="str">
            <v xml:space="preserve"> cuotas mensuales</v>
          </cell>
          <cell r="BF154" t="str">
            <v>doscientos sesenta y cuatro (264) cuotas mensuales y sucesivas</v>
          </cell>
          <cell r="BG154" t="str">
            <v>COMPRA DE VIVIENDA</v>
          </cell>
          <cell r="BH154" t="str">
            <v xml:space="preserve"> al mes siguiente del desembolso </v>
          </cell>
          <cell r="BI154" t="str">
            <v>mensual</v>
          </cell>
          <cell r="BJ154" t="str">
            <v xml:space="preserve">al mes siguiente del desembolso </v>
          </cell>
          <cell r="BK154" t="str">
            <v/>
          </cell>
          <cell r="BL154" t="str">
            <v>a. Promesa de compraventa</v>
          </cell>
          <cell r="BM154" t="str">
            <v>b. Certificado de tradición y libertad del inmueble a adquirir, debe tener una fecha de expedición no superior a treinta (30) días.</v>
          </cell>
          <cell r="BN154" t="str">
            <v>c.Avalúo comercial del inmueble a adquirir, debe contener registro fotográfico a color y elcertificadö del perito avaluador inscrito en las listas que componen el Registro Nacional de Avaluadores de la Superintendencia de Industria y Comercio</v>
          </cell>
          <cell r="BO154" t="str">
            <v xml:space="preserve">d. Fotocopia de la escritura pública del inmueble a adquirir. </v>
          </cell>
          <cell r="BP154" t="str">
            <v>e.Fotocopia de la escritura pública del reglamento de propiedad horizontal, adjuntando solamente la parte pertinente del bien inmueble que desea adquirir.</v>
          </cell>
          <cell r="BQ154" t="str">
            <v>f. Certificado catastral con fecha no mayor a treinta (30) días de expedición.</v>
          </cell>
          <cell r="BR154" t="str">
            <v>g. Fotocopia de la cedula de ciudadanía del vendedor. En caso de ser el vendedor una persona jurídica, se debe anexar el certificado de existencia y representación legal.</v>
          </cell>
          <cell r="BS154" t="str">
            <v>h.Certificación bancaria vigente del funcionario beneficiario de crédito y del o los beneficiarios del giro, con número y tipo de cuenta con fecha no mayor a treinta (30) días de expedición.</v>
          </cell>
          <cell r="BT154" t="str">
            <v>Segunda</v>
          </cell>
          <cell r="BU154" t="str">
            <v>Contraloria General de la República</v>
          </cell>
          <cell r="BV154"/>
          <cell r="BW154"/>
          <cell r="BX154"/>
          <cell r="BY154"/>
          <cell r="BZ154"/>
          <cell r="CA154"/>
          <cell r="CB154"/>
          <cell r="CC154"/>
        </row>
        <row r="155">
          <cell r="C155">
            <v>14282</v>
          </cell>
          <cell r="D155" t="str">
            <v>Acepta</v>
          </cell>
          <cell r="E155" t="str">
            <v>COMPRA DE VIVIENDA</v>
          </cell>
          <cell r="F155">
            <v>2</v>
          </cell>
          <cell r="G155">
            <v>3</v>
          </cell>
          <cell r="H155">
            <v>45041</v>
          </cell>
          <cell r="I155">
            <v>66758186</v>
          </cell>
          <cell r="J155" t="str">
            <v>ROMERO PINZON MARÍA DEL CARMEN</v>
          </cell>
          <cell r="K155" t="str">
            <v>Auxiliar Administrativo - Grado 03</v>
          </cell>
          <cell r="L155" t="str">
            <v>Cali - Valle</v>
          </cell>
          <cell r="M155">
            <v>141520000</v>
          </cell>
          <cell r="N155">
            <v>141520000</v>
          </cell>
          <cell r="O155">
            <v>0</v>
          </cell>
          <cell r="P155"/>
          <cell r="Q155" t="str">
            <v>Diana Palacios</v>
          </cell>
          <cell r="R155" t="e">
            <v>#N/A</v>
          </cell>
          <cell r="S155"/>
          <cell r="T155"/>
          <cell r="U155" t="str">
            <v>Señora</v>
          </cell>
          <cell r="V155" t="str">
            <v>MARÍA DEL CARMEN ROMERO PINZON</v>
          </cell>
          <cell r="W155">
            <v>3357271</v>
          </cell>
          <cell r="X155">
            <v>12.9</v>
          </cell>
          <cell r="Y155">
            <v>1</v>
          </cell>
          <cell r="Z155">
            <v>12.9</v>
          </cell>
          <cell r="AA155">
            <v>0</v>
          </cell>
          <cell r="AB155">
            <v>1457160</v>
          </cell>
          <cell r="AC155"/>
          <cell r="AD155"/>
          <cell r="AE155">
            <v>264</v>
          </cell>
          <cell r="AF155"/>
          <cell r="AG155"/>
          <cell r="AH155"/>
          <cell r="AI155"/>
          <cell r="AJ155"/>
          <cell r="AK155" t="str">
            <v>ROMERO PINZON MARÍA DEL CARMEN</v>
          </cell>
          <cell r="AL155" t="str">
            <v>Cédula No.</v>
          </cell>
          <cell r="AM155">
            <v>66758186</v>
          </cell>
          <cell r="AN155">
            <v>6226880</v>
          </cell>
          <cell r="AO155"/>
          <cell r="AP155"/>
          <cell r="AQ155"/>
          <cell r="AR155"/>
          <cell r="AS155"/>
          <cell r="AT155"/>
          <cell r="AU155" t="str">
            <v>MARÍA DEL CARMEN ROMERO PINZON</v>
          </cell>
          <cell r="AV155" t="str">
            <v>CIENTO CUARENTA Y UN MILLONES QUINIENTOS VEINTE MIL PESOS MCTE.</v>
          </cell>
          <cell r="AW155" t="str">
            <v>CIENTO CUARENTA Y UN MILLONES QUINIENTOS VEINTE MIL PESOS MCTE.</v>
          </cell>
          <cell r="AX155" t="str">
            <v>CIENTO CUARENTA Y UN MILLONES QUINIENTOS VEINTE MIL PESOS MCTE.</v>
          </cell>
          <cell r="AY155">
            <v>1415200</v>
          </cell>
          <cell r="AZ155">
            <v>140104800</v>
          </cell>
          <cell r="BA155" t="str">
            <v>CIENTO CUARENTA MILLONES CIENTO CUATRO MIL OCHOCIENTOS PESOS MCTE.</v>
          </cell>
          <cell r="BB155" t="str">
            <v>UN MILLÓN CUATROCIENTOS QUINCE MIL DOSCIENTOS PESOS MCTE.</v>
          </cell>
          <cell r="BC155" t="str">
            <v>UN MILLÓN CUATROCIENTOS CINCUENTA Y SIETE MIL CIENTO SESENTA PESOS MCTE.</v>
          </cell>
          <cell r="BD155" t="str">
            <v>doscientos sesenta y cuatro</v>
          </cell>
          <cell r="BE155" t="str">
            <v xml:space="preserve"> cuotas mensuales</v>
          </cell>
          <cell r="BF155" t="str">
            <v>doscientos sesenta y cuatro (264) cuotas mensuales y sucesivas</v>
          </cell>
          <cell r="BG155" t="str">
            <v>COMPRA DE VIVIENDA</v>
          </cell>
          <cell r="BH155" t="str">
            <v xml:space="preserve"> al mes siguiente del desembolso </v>
          </cell>
          <cell r="BI155" t="str">
            <v>mensual</v>
          </cell>
          <cell r="BJ155" t="str">
            <v xml:space="preserve">al mes siguiente del desembolso </v>
          </cell>
          <cell r="BK155" t="str">
            <v/>
          </cell>
          <cell r="BL155" t="str">
            <v>a. Promesa de compraventa</v>
          </cell>
          <cell r="BM155" t="str">
            <v>b. Certificado de tradición y libertad del inmueble a adquirir, debe tener una fecha de expedición no superior a treinta (30) días.</v>
          </cell>
          <cell r="BN155" t="str">
            <v>c.Avalúo comercial del inmueble a adquirir, debe contener registro fotográfico a color y elcertificadö del perito avaluador inscrito en las listas que componen el Registro Nacional de Avaluadores de la Superintendencia de Industria y Comercio</v>
          </cell>
          <cell r="BO155" t="str">
            <v xml:space="preserve">d. Fotocopia de la escritura pública del inmueble a adquirir. </v>
          </cell>
          <cell r="BP155" t="str">
            <v>e.Fotocopia de la escritura pública del reglamento de propiedad horizontal, adjuntando solamente la parte pertinente del bien inmueble que desea adquirir.</v>
          </cell>
          <cell r="BQ155" t="str">
            <v>f. Certificado catastral con fecha no mayor a treinta (30) días de expedición.</v>
          </cell>
          <cell r="BR155" t="str">
            <v>g. Fotocopia de la cedula de ciudadanía del vendedor. En caso de ser el vendedor una persona jurídica, se debe anexar el certificado de existencia y representación legal.</v>
          </cell>
          <cell r="BS155" t="str">
            <v>h.Certificación bancaria vigente del funcionario beneficiario de crédito y del o los beneficiarios del giro, con número y tipo de cuenta con fecha no mayor a treinta (30) días de expedición.</v>
          </cell>
          <cell r="BT155" t="str">
            <v>Segunda</v>
          </cell>
          <cell r="BU155" t="str">
            <v>Contraloria General de la República</v>
          </cell>
          <cell r="BV155"/>
          <cell r="BW155"/>
          <cell r="BX155"/>
          <cell r="BY155"/>
          <cell r="BZ155"/>
          <cell r="CA155"/>
          <cell r="CB155"/>
          <cell r="CC155"/>
        </row>
        <row r="156">
          <cell r="C156">
            <v>12542</v>
          </cell>
          <cell r="D156" t="str">
            <v>NO ACEPTA</v>
          </cell>
          <cell r="E156" t="str">
            <v>COMPRA DE VIVIENDA</v>
          </cell>
          <cell r="F156">
            <v>2</v>
          </cell>
          <cell r="G156">
            <v>3</v>
          </cell>
          <cell r="H156">
            <v>45041</v>
          </cell>
          <cell r="I156">
            <v>46643041</v>
          </cell>
          <cell r="J156" t="str">
            <v>RINCON TRUJILLO DEYSI</v>
          </cell>
          <cell r="K156" t="str">
            <v>Profesional Universitario - Grado 01</v>
          </cell>
          <cell r="L156" t="str">
            <v>Bogotá D.C.</v>
          </cell>
          <cell r="M156">
            <v>214600000</v>
          </cell>
          <cell r="N156">
            <v>214600000</v>
          </cell>
          <cell r="O156">
            <v>0</v>
          </cell>
          <cell r="P156"/>
          <cell r="Q156" t="str">
            <v>Diana Palacios</v>
          </cell>
          <cell r="R156" t="e">
            <v>#N/A</v>
          </cell>
          <cell r="S156"/>
          <cell r="T156"/>
          <cell r="U156" t="str">
            <v>Señora</v>
          </cell>
          <cell r="V156" t="str">
            <v>DEYSI RINCON TRUJILLO</v>
          </cell>
          <cell r="W156">
            <v>5553106</v>
          </cell>
          <cell r="X156">
            <v>13.15</v>
          </cell>
          <cell r="Y156">
            <v>1</v>
          </cell>
          <cell r="Z156">
            <v>13.15</v>
          </cell>
          <cell r="AA156">
            <v>0</v>
          </cell>
          <cell r="AB156">
            <v>2552480</v>
          </cell>
          <cell r="AC156"/>
          <cell r="AD156"/>
          <cell r="AE156">
            <v>240</v>
          </cell>
          <cell r="AF156"/>
          <cell r="AG156"/>
          <cell r="AH156"/>
          <cell r="AI156"/>
          <cell r="AJ156"/>
          <cell r="AK156" t="str">
            <v>RINCON TRUJILLO DEYSI</v>
          </cell>
          <cell r="AL156" t="str">
            <v>Cédula No.</v>
          </cell>
          <cell r="AM156">
            <v>46643041</v>
          </cell>
          <cell r="AN156">
            <v>8584000</v>
          </cell>
          <cell r="AO156"/>
          <cell r="AP156"/>
          <cell r="AQ156"/>
          <cell r="AR156"/>
          <cell r="AS156"/>
          <cell r="AT156"/>
          <cell r="AU156" t="str">
            <v>DEYSI RINCON TRUJILLO</v>
          </cell>
          <cell r="AV156" t="str">
            <v>DOSCIENTOS CATORCE MILLONES SEISCIENTOS MIL PESOS MCTE.</v>
          </cell>
          <cell r="AW156" t="str">
            <v>DOSCIENTOS CATORCE MILLONES SEISCIENTOS MIL PESOS MCTE.</v>
          </cell>
          <cell r="AX156" t="str">
            <v>DOSCIENTOS CATORCE MILLONES SEISCIENTOS MIL PESOS MCTE.</v>
          </cell>
          <cell r="AY156">
            <v>2146000</v>
          </cell>
          <cell r="AZ156">
            <v>212454000</v>
          </cell>
          <cell r="BA156" t="str">
            <v>DOSCIENTOS DOCE MILLONES CUATROCIENTOS CINCUENTA Y CUATRO MIL PESOS MCTE.</v>
          </cell>
          <cell r="BB156" t="str">
            <v>DOS MILLONES CIENTO CUARENTA Y SEIS MIL PESOS MCTE.</v>
          </cell>
          <cell r="BC156" t="str">
            <v>DOS MILLONES QUINIENTOS CINCUENTA Y DOS MIL CUATROCIENTOS OCHENTA PESOS MCTE.</v>
          </cell>
          <cell r="BD156" t="str">
            <v>doscientos cuarenta</v>
          </cell>
          <cell r="BE156" t="str">
            <v xml:space="preserve"> cuotas mensuales</v>
          </cell>
          <cell r="BF156" t="str">
            <v>doscientos cuarenta (240) cuotas mensuales y sucesivas</v>
          </cell>
          <cell r="BG156" t="str">
            <v>COMPRA DE VIVIENDA</v>
          </cell>
          <cell r="BH156" t="str">
            <v xml:space="preserve"> al mes siguiente del desembolso </v>
          </cell>
          <cell r="BI156" t="str">
            <v>mensual</v>
          </cell>
          <cell r="BJ156" t="str">
            <v xml:space="preserve">al mes siguiente del desembolso </v>
          </cell>
          <cell r="BK156" t="str">
            <v/>
          </cell>
          <cell r="BL156" t="str">
            <v>a. Promesa de compraventa</v>
          </cell>
          <cell r="BM156" t="str">
            <v>b. Certificado de tradición y libertad del inmueble a adquirir, debe tener una fecha de expedición no superior a treinta (30) días.</v>
          </cell>
          <cell r="BN156" t="str">
            <v>c.Avalúo comercial del inmueble a adquirir, debe contener registro fotográfico a color y elcertificadö del perito avaluador inscrito en las listas que componen el Registro Nacional de Avaluadores de la Superintendencia de Industria y Comercio</v>
          </cell>
          <cell r="BO156" t="str">
            <v xml:space="preserve">d. Fotocopia de la escritura pública del inmueble a adquirir. </v>
          </cell>
          <cell r="BP156" t="str">
            <v>e.Fotocopia de la escritura pública del reglamento de propiedad horizontal, adjuntando solamente la parte pertinente del bien inmueble que desea adquirir.</v>
          </cell>
          <cell r="BQ156" t="str">
            <v>f. Certificado catastral con fecha no mayor a treinta (30) días de expedición.</v>
          </cell>
          <cell r="BR156" t="str">
            <v>g. Fotocopia de la cedula de ciudadanía del vendedor. En caso de ser el vendedor una persona jurídica, se debe anexar el certificado de existencia y representación legal.</v>
          </cell>
          <cell r="BS156" t="str">
            <v>h.Certificación bancaria vigente del funcionario beneficiario de crédito y del o los beneficiarios del giro, con número y tipo de cuenta con fecha no mayor a treinta (30) días de expedición.</v>
          </cell>
          <cell r="BT156" t="str">
            <v>Segunda</v>
          </cell>
          <cell r="BU156" t="str">
            <v>Contraloria General de la República</v>
          </cell>
          <cell r="BV156"/>
          <cell r="BW156"/>
          <cell r="BX156"/>
          <cell r="BY156"/>
          <cell r="BZ156"/>
          <cell r="CA156"/>
          <cell r="CB156"/>
          <cell r="CC156"/>
        </row>
        <row r="157">
          <cell r="C157">
            <v>12202</v>
          </cell>
          <cell r="D157" t="str">
            <v>Acepta</v>
          </cell>
          <cell r="E157" t="str">
            <v>COMPRA DE VIVIENDA</v>
          </cell>
          <cell r="F157">
            <v>2</v>
          </cell>
          <cell r="G157">
            <v>3</v>
          </cell>
          <cell r="H157">
            <v>45041</v>
          </cell>
          <cell r="I157">
            <v>40015935</v>
          </cell>
          <cell r="J157" t="str">
            <v>GAONA DUARTE MARÍA DELFINA</v>
          </cell>
          <cell r="K157" t="str">
            <v>Profesional Universitario - Grado 01</v>
          </cell>
          <cell r="L157" t="str">
            <v>Bogotá D.C.</v>
          </cell>
          <cell r="M157">
            <v>214600000</v>
          </cell>
          <cell r="N157">
            <v>214600000</v>
          </cell>
          <cell r="O157">
            <v>0</v>
          </cell>
          <cell r="P157"/>
          <cell r="Q157" t="str">
            <v>Diana Palacios</v>
          </cell>
          <cell r="R157" t="e">
            <v>#N/A</v>
          </cell>
          <cell r="S157"/>
          <cell r="T157"/>
          <cell r="U157" t="str">
            <v>Señora</v>
          </cell>
          <cell r="V157" t="str">
            <v>MARÍA DELFINA GAONA DUARTE</v>
          </cell>
          <cell r="W157">
            <v>5553106</v>
          </cell>
          <cell r="X157">
            <v>13.15</v>
          </cell>
          <cell r="Y157">
            <v>1</v>
          </cell>
          <cell r="Z157">
            <v>13.15</v>
          </cell>
          <cell r="AA157">
            <v>0</v>
          </cell>
          <cell r="AB157">
            <v>2552480</v>
          </cell>
          <cell r="AC157"/>
          <cell r="AD157"/>
          <cell r="AE157">
            <v>240</v>
          </cell>
          <cell r="AF157"/>
          <cell r="AG157"/>
          <cell r="AH157"/>
          <cell r="AI157"/>
          <cell r="AJ157"/>
          <cell r="AK157" t="str">
            <v>GAONA DUARTE MARÍA DELFINA</v>
          </cell>
          <cell r="AL157" t="str">
            <v>Cédula No.</v>
          </cell>
          <cell r="AM157">
            <v>40015935</v>
          </cell>
          <cell r="AN157">
            <v>8584000</v>
          </cell>
          <cell r="AO157"/>
          <cell r="AP157"/>
          <cell r="AQ157"/>
          <cell r="AR157"/>
          <cell r="AS157"/>
          <cell r="AT157"/>
          <cell r="AU157" t="str">
            <v>MARÍA DELFINA GAONA DUARTE</v>
          </cell>
          <cell r="AV157" t="str">
            <v>DOSCIENTOS CATORCE MILLONES SEISCIENTOS MIL PESOS MCTE.</v>
          </cell>
          <cell r="AW157" t="str">
            <v>DOSCIENTOS CATORCE MILLONES SEISCIENTOS MIL PESOS MCTE.</v>
          </cell>
          <cell r="AX157" t="str">
            <v>DOSCIENTOS CATORCE MILLONES SEISCIENTOS MIL PESOS MCTE.</v>
          </cell>
          <cell r="AY157">
            <v>2146000</v>
          </cell>
          <cell r="AZ157">
            <v>212454000</v>
          </cell>
          <cell r="BA157" t="str">
            <v>DOSCIENTOS DOCE MILLONES CUATROCIENTOS CINCUENTA Y CUATRO MIL PESOS MCTE.</v>
          </cell>
          <cell r="BB157" t="str">
            <v>DOS MILLONES CIENTO CUARENTA Y SEIS MIL PESOS MCTE.</v>
          </cell>
          <cell r="BC157" t="str">
            <v>DOS MILLONES QUINIENTOS CINCUENTA Y DOS MIL CUATROCIENTOS OCHENTA PESOS MCTE.</v>
          </cell>
          <cell r="BD157" t="str">
            <v>doscientos cuarenta</v>
          </cell>
          <cell r="BE157" t="str">
            <v xml:space="preserve"> cuotas mensuales</v>
          </cell>
          <cell r="BF157" t="str">
            <v>doscientos cuarenta (240) cuotas mensuales y sucesivas</v>
          </cell>
          <cell r="BG157" t="str">
            <v>COMPRA DE VIVIENDA</v>
          </cell>
          <cell r="BH157" t="str">
            <v xml:space="preserve"> al mes siguiente del desembolso </v>
          </cell>
          <cell r="BI157" t="str">
            <v>mensual</v>
          </cell>
          <cell r="BJ157" t="str">
            <v xml:space="preserve">al mes siguiente del desembolso </v>
          </cell>
          <cell r="BK157" t="str">
            <v/>
          </cell>
          <cell r="BL157" t="str">
            <v>a. Promesa de compraventa</v>
          </cell>
          <cell r="BM157" t="str">
            <v>b. Certificado de tradición y libertad del inmueble a adquirir, debe tener una fecha de expedición no superior a treinta (30) días.</v>
          </cell>
          <cell r="BN157" t="str">
            <v>c.Avalúo comercial del inmueble a adquirir, debe contener registro fotográfico a color y elcertificadö del perito avaluador inscrito en las listas que componen el Registro Nacional de Avaluadores de la Superintendencia de Industria y Comercio</v>
          </cell>
          <cell r="BO157" t="str">
            <v xml:space="preserve">d. Fotocopia de la escritura pública del inmueble a adquirir. </v>
          </cell>
          <cell r="BP157" t="str">
            <v>e.Fotocopia de la escritura pública del reglamento de propiedad horizontal, adjuntando solamente la parte pertinente del bien inmueble que desea adquirir.</v>
          </cell>
          <cell r="BQ157" t="str">
            <v>f. Certificado catastral con fecha no mayor a treinta (30) días de expedición.</v>
          </cell>
          <cell r="BR157" t="str">
            <v>g. Fotocopia de la cedula de ciudadanía del vendedor. En caso de ser el vendedor una persona jurídica, se debe anexar el certificado de existencia y representación legal.</v>
          </cell>
          <cell r="BS157" t="str">
            <v>h.Certificación bancaria vigente del funcionario beneficiario de crédito y del o los beneficiarios del giro, con número y tipo de cuenta con fecha no mayor a treinta (30) días de expedición.</v>
          </cell>
          <cell r="BT157" t="str">
            <v>Segunda</v>
          </cell>
          <cell r="BU157" t="str">
            <v>Contraloria General de la República</v>
          </cell>
          <cell r="BV157"/>
          <cell r="BW157"/>
          <cell r="BX157"/>
          <cell r="BY157"/>
          <cell r="BZ157"/>
          <cell r="CA157"/>
          <cell r="CB157"/>
          <cell r="CC157"/>
        </row>
        <row r="158">
          <cell r="C158">
            <v>12412</v>
          </cell>
          <cell r="D158" t="str">
            <v>NO ACEPTA</v>
          </cell>
          <cell r="E158" t="str">
            <v>COMPRA DE VIVIENDA</v>
          </cell>
          <cell r="F158">
            <v>2</v>
          </cell>
          <cell r="G158">
            <v>3</v>
          </cell>
          <cell r="H158">
            <v>45041</v>
          </cell>
          <cell r="I158">
            <v>63336537</v>
          </cell>
          <cell r="J158" t="str">
            <v>NIÑO GONZALEZ SONIA</v>
          </cell>
          <cell r="K158" t="str">
            <v>Profesional Universitario - Grado 01</v>
          </cell>
          <cell r="L158" t="str">
            <v>Bucaramanga - Santander</v>
          </cell>
          <cell r="M158">
            <v>214600000</v>
          </cell>
          <cell r="N158">
            <v>214600000</v>
          </cell>
          <cell r="O158">
            <v>0</v>
          </cell>
          <cell r="P158"/>
          <cell r="Q158" t="str">
            <v>Diana Palacios</v>
          </cell>
          <cell r="R158" t="e">
            <v>#N/A</v>
          </cell>
          <cell r="S158"/>
          <cell r="T158"/>
          <cell r="U158" t="str">
            <v>Señora</v>
          </cell>
          <cell r="V158" t="str">
            <v>SONIA NIÑO GONZALEZ</v>
          </cell>
          <cell r="W158">
            <v>5553106</v>
          </cell>
          <cell r="X158">
            <v>13.15</v>
          </cell>
          <cell r="Y158">
            <v>1</v>
          </cell>
          <cell r="Z158">
            <v>13.15</v>
          </cell>
          <cell r="AA158">
            <v>0</v>
          </cell>
          <cell r="AB158">
            <v>2552480</v>
          </cell>
          <cell r="AC158"/>
          <cell r="AD158"/>
          <cell r="AE158">
            <v>240</v>
          </cell>
          <cell r="AF158"/>
          <cell r="AG158"/>
          <cell r="AH158"/>
          <cell r="AI158"/>
          <cell r="AJ158"/>
          <cell r="AK158" t="str">
            <v>NIÑO GONZALEZ SONIA</v>
          </cell>
          <cell r="AL158" t="str">
            <v>Cédula No.</v>
          </cell>
          <cell r="AM158">
            <v>63336537</v>
          </cell>
          <cell r="AN158">
            <v>8584000</v>
          </cell>
          <cell r="AO158"/>
          <cell r="AP158"/>
          <cell r="AQ158"/>
          <cell r="AR158"/>
          <cell r="AS158"/>
          <cell r="AT158"/>
          <cell r="AU158" t="str">
            <v>SONIA NIÑO GONZALEZ</v>
          </cell>
          <cell r="AV158" t="str">
            <v>DOSCIENTOS CATORCE MILLONES SEISCIENTOS MIL PESOS MCTE.</v>
          </cell>
          <cell r="AW158" t="str">
            <v>DOSCIENTOS CATORCE MILLONES SEISCIENTOS MIL PESOS MCTE.</v>
          </cell>
          <cell r="AX158" t="str">
            <v>DOSCIENTOS CATORCE MILLONES SEISCIENTOS MIL PESOS MCTE.</v>
          </cell>
          <cell r="AY158">
            <v>2146000</v>
          </cell>
          <cell r="AZ158">
            <v>212454000</v>
          </cell>
          <cell r="BA158" t="str">
            <v>DOSCIENTOS DOCE MILLONES CUATROCIENTOS CINCUENTA Y CUATRO MIL PESOS MCTE.</v>
          </cell>
          <cell r="BB158" t="str">
            <v>DOS MILLONES CIENTO CUARENTA Y SEIS MIL PESOS MCTE.</v>
          </cell>
          <cell r="BC158" t="str">
            <v>DOS MILLONES QUINIENTOS CINCUENTA Y DOS MIL CUATROCIENTOS OCHENTA PESOS MCTE.</v>
          </cell>
          <cell r="BD158" t="str">
            <v>doscientos cuarenta</v>
          </cell>
          <cell r="BE158" t="str">
            <v xml:space="preserve"> cuotas mensuales</v>
          </cell>
          <cell r="BF158" t="str">
            <v>doscientos cuarenta (240) cuotas mensuales y sucesivas</v>
          </cell>
          <cell r="BG158" t="str">
            <v>COMPRA DE VIVIENDA</v>
          </cell>
          <cell r="BH158" t="str">
            <v xml:space="preserve"> al mes siguiente del desembolso </v>
          </cell>
          <cell r="BI158" t="str">
            <v>mensual</v>
          </cell>
          <cell r="BJ158" t="str">
            <v xml:space="preserve">al mes siguiente del desembolso </v>
          </cell>
          <cell r="BK158" t="str">
            <v/>
          </cell>
          <cell r="BL158" t="str">
            <v>a. Promesa de compraventa</v>
          </cell>
          <cell r="BM158" t="str">
            <v>b. Certificado de tradición y libertad del inmueble a adquirir, debe tener una fecha de expedición no superior a treinta (30) días.</v>
          </cell>
          <cell r="BN158" t="str">
            <v>c.Avalúo comercial del inmueble a adquirir, debe contener registro fotográfico a color y elcertificadö del perito avaluador inscrito en las listas que componen el Registro Nacional de Avaluadores de la Superintendencia de Industria y Comercio</v>
          </cell>
          <cell r="BO158" t="str">
            <v xml:space="preserve">d. Fotocopia de la escritura pública del inmueble a adquirir. </v>
          </cell>
          <cell r="BP158" t="str">
            <v>e.Fotocopia de la escritura pública del reglamento de propiedad horizontal, adjuntando solamente la parte pertinente del bien inmueble que desea adquirir.</v>
          </cell>
          <cell r="BQ158" t="str">
            <v>f. Certificado catastral con fecha no mayor a treinta (30) días de expedición.</v>
          </cell>
          <cell r="BR158" t="str">
            <v>g. Fotocopia de la cedula de ciudadanía del vendedor. En caso de ser el vendedor una persona jurídica, se debe anexar el certificado de existencia y representación legal.</v>
          </cell>
          <cell r="BS158" t="str">
            <v>h.Certificación bancaria vigente del funcionario beneficiario de crédito y del o los beneficiarios del giro, con número y tipo de cuenta con fecha no mayor a treinta (30) días de expedición.</v>
          </cell>
          <cell r="BT158" t="str">
            <v>Segunda</v>
          </cell>
          <cell r="BU158" t="str">
            <v>Contraloria General de la República</v>
          </cell>
          <cell r="BV158"/>
          <cell r="BW158"/>
          <cell r="BX158"/>
          <cell r="BY158"/>
          <cell r="BZ158"/>
          <cell r="CA158"/>
          <cell r="CB158"/>
          <cell r="CC158"/>
        </row>
        <row r="159">
          <cell r="C159">
            <v>12248</v>
          </cell>
          <cell r="D159" t="str">
            <v>Acepta</v>
          </cell>
          <cell r="E159" t="str">
            <v>COMPRA DE VIVIENDA</v>
          </cell>
          <cell r="F159">
            <v>2</v>
          </cell>
          <cell r="G159">
            <v>3</v>
          </cell>
          <cell r="H159">
            <v>45041</v>
          </cell>
          <cell r="I159">
            <v>43035817</v>
          </cell>
          <cell r="J159" t="str">
            <v>GRANADA BOLÍVAR CONSUELO DEL SOCORRO</v>
          </cell>
          <cell r="K159" t="str">
            <v>Profesional Universitario - Grado 01</v>
          </cell>
          <cell r="L159" t="str">
            <v>Medellin - Antioquia</v>
          </cell>
          <cell r="M159">
            <v>214600000</v>
          </cell>
          <cell r="N159">
            <v>214600000</v>
          </cell>
          <cell r="O159">
            <v>0</v>
          </cell>
          <cell r="P159"/>
          <cell r="Q159" t="str">
            <v>Diana Palacios</v>
          </cell>
          <cell r="R159" t="e">
            <v>#N/A</v>
          </cell>
          <cell r="S159"/>
          <cell r="T159"/>
          <cell r="U159" t="str">
            <v>Señora</v>
          </cell>
          <cell r="V159" t="str">
            <v>CONSUELO DEL SOCORRO GRANADA BOLÍVAR</v>
          </cell>
          <cell r="W159">
            <v>5553106</v>
          </cell>
          <cell r="X159">
            <v>13.15</v>
          </cell>
          <cell r="Y159">
            <v>1</v>
          </cell>
          <cell r="Z159">
            <v>13.15</v>
          </cell>
          <cell r="AA159">
            <v>0</v>
          </cell>
          <cell r="AB159">
            <v>2552480</v>
          </cell>
          <cell r="AC159"/>
          <cell r="AD159"/>
          <cell r="AE159">
            <v>240</v>
          </cell>
          <cell r="AF159"/>
          <cell r="AG159"/>
          <cell r="AH159"/>
          <cell r="AI159"/>
          <cell r="AJ159"/>
          <cell r="AK159" t="str">
            <v>GRANADA BOLÍVAR CONSUELO DEL SOCORRO</v>
          </cell>
          <cell r="AL159" t="str">
            <v>Cédula No.</v>
          </cell>
          <cell r="AM159">
            <v>43035817</v>
          </cell>
          <cell r="AN159">
            <v>8584000</v>
          </cell>
          <cell r="AO159"/>
          <cell r="AP159"/>
          <cell r="AQ159"/>
          <cell r="AR159"/>
          <cell r="AS159"/>
          <cell r="AT159"/>
          <cell r="AU159" t="str">
            <v>CONSUELO DEL SOCORRO GRANADA BOLÍVAR</v>
          </cell>
          <cell r="AV159" t="str">
            <v>DOSCIENTOS CATORCE MILLONES SEISCIENTOS MIL PESOS MCTE.</v>
          </cell>
          <cell r="AW159" t="str">
            <v>DOSCIENTOS CATORCE MILLONES SEISCIENTOS MIL PESOS MCTE.</v>
          </cell>
          <cell r="AX159" t="str">
            <v>DOSCIENTOS CATORCE MILLONES SEISCIENTOS MIL PESOS MCTE.</v>
          </cell>
          <cell r="AY159">
            <v>2146000</v>
          </cell>
          <cell r="AZ159">
            <v>212454000</v>
          </cell>
          <cell r="BA159" t="str">
            <v>DOSCIENTOS DOCE MILLONES CUATROCIENTOS CINCUENTA Y CUATRO MIL PESOS MCTE.</v>
          </cell>
          <cell r="BB159" t="str">
            <v>DOS MILLONES CIENTO CUARENTA Y SEIS MIL PESOS MCTE.</v>
          </cell>
          <cell r="BC159" t="str">
            <v>DOS MILLONES QUINIENTOS CINCUENTA Y DOS MIL CUATROCIENTOS OCHENTA PESOS MCTE.</v>
          </cell>
          <cell r="BD159" t="str">
            <v>doscientos cuarenta</v>
          </cell>
          <cell r="BE159" t="str">
            <v xml:space="preserve"> cuotas mensuales</v>
          </cell>
          <cell r="BF159" t="str">
            <v>doscientos cuarenta (240) cuotas mensuales y sucesivas</v>
          </cell>
          <cell r="BG159" t="str">
            <v>COMPRA DE VIVIENDA</v>
          </cell>
          <cell r="BH159" t="str">
            <v xml:space="preserve"> al mes siguiente del desembolso </v>
          </cell>
          <cell r="BI159" t="str">
            <v>mensual</v>
          </cell>
          <cell r="BJ159" t="str">
            <v xml:space="preserve">al mes siguiente del desembolso </v>
          </cell>
          <cell r="BK159" t="str">
            <v/>
          </cell>
          <cell r="BL159" t="str">
            <v>a. Promesa de compraventa</v>
          </cell>
          <cell r="BM159" t="str">
            <v>b. Certificado de tradición y libertad del inmueble a adquirir, debe tener una fecha de expedición no superior a treinta (30) días.</v>
          </cell>
          <cell r="BN159" t="str">
            <v>c.Avalúo comercial del inmueble a adquirir, debe contener registro fotográfico a color y elcertificadö del perito avaluador inscrito en las listas que componen el Registro Nacional de Avaluadores de la Superintendencia de Industria y Comercio</v>
          </cell>
          <cell r="BO159" t="str">
            <v xml:space="preserve">d. Fotocopia de la escritura pública del inmueble a adquirir. </v>
          </cell>
          <cell r="BP159" t="str">
            <v>e.Fotocopia de la escritura pública del reglamento de propiedad horizontal, adjuntando solamente la parte pertinente del bien inmueble que desea adquirir.</v>
          </cell>
          <cell r="BQ159" t="str">
            <v>f. Certificado catastral con fecha no mayor a treinta (30) días de expedición.</v>
          </cell>
          <cell r="BR159" t="str">
            <v>g. Fotocopia de la cedula de ciudadanía del vendedor. En caso de ser el vendedor una persona jurídica, se debe anexar el certificado de existencia y representación legal.</v>
          </cell>
          <cell r="BS159" t="str">
            <v>h.Certificación bancaria vigente del funcionario beneficiario de crédito y del o los beneficiarios del giro, con número y tipo de cuenta con fecha no mayor a treinta (30) días de expedición.</v>
          </cell>
          <cell r="BT159" t="str">
            <v>Segunda</v>
          </cell>
          <cell r="BU159" t="str">
            <v>Contraloria General de la República</v>
          </cell>
          <cell r="BV159"/>
          <cell r="BW159"/>
          <cell r="BX159"/>
          <cell r="BY159"/>
          <cell r="BZ159"/>
          <cell r="CA159"/>
          <cell r="CB159"/>
          <cell r="CC159"/>
        </row>
        <row r="160">
          <cell r="C160">
            <v>18037</v>
          </cell>
          <cell r="D160" t="str">
            <v>Acepta</v>
          </cell>
          <cell r="E160" t="str">
            <v>COMPRA DE VIVIENDA</v>
          </cell>
          <cell r="F160">
            <v>1</v>
          </cell>
          <cell r="G160">
            <v>3</v>
          </cell>
          <cell r="H160">
            <v>45041</v>
          </cell>
          <cell r="I160">
            <v>88239946</v>
          </cell>
          <cell r="J160" t="str">
            <v>TORRADO YESID</v>
          </cell>
          <cell r="K160" t="str">
            <v>Secretario Ejecutivo  23</v>
          </cell>
          <cell r="L160" t="str">
            <v>Bogotá D.C.</v>
          </cell>
          <cell r="M160">
            <v>117160000</v>
          </cell>
          <cell r="N160">
            <v>117160000</v>
          </cell>
          <cell r="O160">
            <v>0</v>
          </cell>
          <cell r="P160"/>
          <cell r="Q160" t="str">
            <v>Diana Palacios</v>
          </cell>
          <cell r="R160" t="str">
            <v>ytorrado@fbscgr.gov.co</v>
          </cell>
          <cell r="S160"/>
          <cell r="T160"/>
          <cell r="U160" t="str">
            <v>Señor</v>
          </cell>
          <cell r="V160" t="str">
            <v>TORRADO YESID</v>
          </cell>
          <cell r="W160">
            <v>2476410</v>
          </cell>
          <cell r="X160">
            <v>12.64</v>
          </cell>
          <cell r="Y160">
            <v>1</v>
          </cell>
          <cell r="Z160">
            <v>12.64</v>
          </cell>
          <cell r="AA160">
            <v>0</v>
          </cell>
          <cell r="AB160">
            <v>1052120</v>
          </cell>
          <cell r="AC160"/>
          <cell r="AD160"/>
          <cell r="AE160">
            <v>300</v>
          </cell>
          <cell r="AF160"/>
          <cell r="AG160"/>
          <cell r="AH160"/>
          <cell r="AI160"/>
          <cell r="AJ160"/>
          <cell r="AK160" t="str">
            <v>TORRADO YESID</v>
          </cell>
          <cell r="AL160" t="str">
            <v>Cédula No.</v>
          </cell>
          <cell r="AM160">
            <v>88239946</v>
          </cell>
          <cell r="AN160">
            <v>5858000</v>
          </cell>
          <cell r="AO160"/>
          <cell r="AP160"/>
          <cell r="AQ160"/>
          <cell r="AR160"/>
          <cell r="AS160"/>
          <cell r="AT160"/>
          <cell r="AU160" t="str">
            <v>TORRADO YESID</v>
          </cell>
          <cell r="AV160" t="str">
            <v>CIENTO DIECISIETE MILLONES CIENTO SESENTA MIL PESOS MCTE.</v>
          </cell>
          <cell r="AW160" t="str">
            <v>CIENTO DIECISIETE MILLONES CIENTO SESENTA MIL PESOS MCTE.</v>
          </cell>
          <cell r="AX160" t="str">
            <v>CIENTO DIECISIETE MILLONES CIENTO SESENTA MIL PESOS MCTE.</v>
          </cell>
          <cell r="AY160">
            <v>1171600</v>
          </cell>
          <cell r="AZ160">
            <v>115988400</v>
          </cell>
          <cell r="BA160" t="str">
            <v>CIENTO QUINCE MILLONES NOVECIENTOS OCHENTA Y OCHO MIL CUATROCIENTOS PESOS MCTE.</v>
          </cell>
          <cell r="BB160" t="str">
            <v>UN MILLÓN CIENTO SETENTA Y UN MIL SEISCIENTOS PESOS MCTE.</v>
          </cell>
          <cell r="BC160" t="str">
            <v>UN MILLÓN CINCUENTA Y DOS MIL CIENTO VEINTE PESOS MCTE.</v>
          </cell>
          <cell r="BD160" t="str">
            <v>trescientos</v>
          </cell>
          <cell r="BE160" t="str">
            <v xml:space="preserve"> cuotas mensuales</v>
          </cell>
          <cell r="BF160" t="str">
            <v>trescientos (300) cuotas mensuales y sucesivas</v>
          </cell>
          <cell r="BG160" t="str">
            <v>COMPRA DE VIVIENDA</v>
          </cell>
          <cell r="BH160" t="str">
            <v xml:space="preserve"> al mes siguiente del desembolso </v>
          </cell>
          <cell r="BI160" t="str">
            <v>mensual</v>
          </cell>
          <cell r="BJ160" t="str">
            <v xml:space="preserve">al mes siguiente del desembolso </v>
          </cell>
          <cell r="BK160" t="str">
            <v/>
          </cell>
          <cell r="BL160" t="str">
            <v>a. Promesa de compraventa</v>
          </cell>
          <cell r="BM160" t="str">
            <v>b. Certificado de tradición y libertad del inmueble a adquirir, debe tener una fecha de expedición no superior a treinta (30) días.</v>
          </cell>
          <cell r="BN160" t="str">
            <v>c.Avalúo comercial del inmueble a adquirir, debe contener registro fotográfico a color y elcertificadö del perito avaluador inscrito en las listas que componen el Registro Nacional de Avaluadores de la Superintendencia de Industria y Comercio</v>
          </cell>
          <cell r="BO160" t="str">
            <v xml:space="preserve">d. Fotocopia de la escritura pública del inmueble a adquirir. </v>
          </cell>
          <cell r="BP160" t="str">
            <v>e.Fotocopia de la escritura pública del reglamento de propiedad horizontal, adjuntando solamente la parte pertinente del bien inmueble que desea adquirir.</v>
          </cell>
          <cell r="BQ160" t="str">
            <v>f. Certificado catastral con fecha no mayor a treinta (30) días de expedición.</v>
          </cell>
          <cell r="BR160" t="str">
            <v>g. Fotocopia de la cedula de ciudadanía del vendedor. En caso de ser el vendedor una persona jurídica, se debe anexar el certificado de existencia y representación legal.</v>
          </cell>
          <cell r="BS160" t="str">
            <v>h.Certificación bancaria vigente del funcionario beneficiario de crédito y del o los beneficiarios del giro, con número y tipo de cuenta con fecha no mayor a treinta (30) días de expedición.</v>
          </cell>
          <cell r="BT160" t="str">
            <v>Primera</v>
          </cell>
          <cell r="BU160" t="str">
            <v>Fondo de Bienestar Social</v>
          </cell>
          <cell r="BV160"/>
          <cell r="BW160"/>
          <cell r="BX160"/>
          <cell r="BY160"/>
          <cell r="BZ160"/>
          <cell r="CA160"/>
          <cell r="CB160"/>
          <cell r="CC160"/>
        </row>
        <row r="161">
          <cell r="C161">
            <v>18481</v>
          </cell>
          <cell r="D161" t="str">
            <v>Acepta</v>
          </cell>
          <cell r="E161" t="str">
            <v>COMPRA DE VIVIENDA</v>
          </cell>
          <cell r="F161">
            <v>2</v>
          </cell>
          <cell r="G161">
            <v>3</v>
          </cell>
          <cell r="H161">
            <v>45041</v>
          </cell>
          <cell r="I161">
            <v>63392412</v>
          </cell>
          <cell r="J161" t="str">
            <v>BARAJAS FLOREZ FLOR DE MARIA</v>
          </cell>
          <cell r="K161" t="str">
            <v>Técnico Administrativo 16</v>
          </cell>
          <cell r="L161" t="str">
            <v>Bogotá D.C.</v>
          </cell>
          <cell r="M161">
            <v>126440000</v>
          </cell>
          <cell r="N161">
            <v>126440000</v>
          </cell>
          <cell r="O161">
            <v>0</v>
          </cell>
          <cell r="P161"/>
          <cell r="Q161" t="str">
            <v>Diana Palacios</v>
          </cell>
          <cell r="R161" t="str">
            <v>fbarajas@fbscgr.gov.co</v>
          </cell>
          <cell r="S161"/>
          <cell r="T161"/>
          <cell r="U161" t="str">
            <v>Señora</v>
          </cell>
          <cell r="V161" t="str">
            <v>BARAJAS FLOREZ FLOR DE MARIA</v>
          </cell>
          <cell r="W161">
            <v>2798005</v>
          </cell>
          <cell r="X161">
            <v>12.64</v>
          </cell>
          <cell r="Y161">
            <v>1</v>
          </cell>
          <cell r="Z161">
            <v>12.64</v>
          </cell>
          <cell r="AA161">
            <v>0</v>
          </cell>
          <cell r="AB161">
            <v>1135456</v>
          </cell>
          <cell r="AC161"/>
          <cell r="AD161"/>
          <cell r="AE161">
            <v>300</v>
          </cell>
          <cell r="AF161"/>
          <cell r="AG161"/>
          <cell r="AH161"/>
          <cell r="AI161"/>
          <cell r="AJ161"/>
          <cell r="AK161" t="str">
            <v>BARAJAS FLOREZ FLOR DE MARIA</v>
          </cell>
          <cell r="AL161" t="str">
            <v>Cédula No.</v>
          </cell>
          <cell r="AM161">
            <v>63392412</v>
          </cell>
          <cell r="AN161">
            <v>6322000</v>
          </cell>
          <cell r="AO161"/>
          <cell r="AP161"/>
          <cell r="AQ161"/>
          <cell r="AR161"/>
          <cell r="AS161"/>
          <cell r="AT161"/>
          <cell r="AU161" t="str">
            <v>BARAJAS FLOREZ FLOR DE MARIA</v>
          </cell>
          <cell r="AV161" t="str">
            <v>CIENTO VEINTISÉIS MILLONES CUATROCIENTOS CUARENTA MIL PESOS MCTE.</v>
          </cell>
          <cell r="AW161" t="str">
            <v>CIENTO VEINTISÉIS MILLONES CUATROCIENTOS CUARENTA MIL PESOS MCTE.</v>
          </cell>
          <cell r="AX161" t="str">
            <v>CIENTO VEINTISÉIS MILLONES CUATROCIENTOS CUARENTA MIL PESOS MCTE.</v>
          </cell>
          <cell r="AY161">
            <v>1264400</v>
          </cell>
          <cell r="AZ161">
            <v>125175600</v>
          </cell>
          <cell r="BA161" t="str">
            <v>CIENTO VEINTICINCO MILLONES CIENTO SETENTA Y CINCO MIL SEISCIENTOS PESOS MCTE.</v>
          </cell>
          <cell r="BB161" t="str">
            <v>UN MILLÓN DOSCIENTOS SESENTA Y CUATRO MIL CUATROCIENTOS PESOS MCTE.</v>
          </cell>
          <cell r="BC161" t="str">
            <v>UN MILLÓN CIENTO TREINTA Y CINCO MIL CUATROCIENTOS CINCUENTA Y SEIS PESOS MCTE.</v>
          </cell>
          <cell r="BD161" t="str">
            <v>trescientos</v>
          </cell>
          <cell r="BE161" t="str">
            <v xml:space="preserve"> cuotas mensuales</v>
          </cell>
          <cell r="BF161" t="str">
            <v>trescientos (300) cuotas mensuales y sucesivas</v>
          </cell>
          <cell r="BG161" t="str">
            <v>COMPRA DE VIVIENDA</v>
          </cell>
          <cell r="BH161" t="str">
            <v xml:space="preserve"> al mes siguiente del desembolso </v>
          </cell>
          <cell r="BI161" t="str">
            <v>mensual</v>
          </cell>
          <cell r="BJ161" t="str">
            <v xml:space="preserve">al mes siguiente del desembolso </v>
          </cell>
          <cell r="BK161" t="str">
            <v/>
          </cell>
          <cell r="BL161" t="str">
            <v>a. Promesa de compraventa</v>
          </cell>
          <cell r="BM161" t="str">
            <v>b. Certificado de tradición y libertad del inmueble a adquirir, debe tener una fecha de expedición no superior a treinta (30) días.</v>
          </cell>
          <cell r="BN161" t="str">
            <v>c.Avalúo comercial del inmueble a adquirir, debe contener registro fotográfico a color y elcertificadö del perito avaluador inscrito en las listas que componen el Registro Nacional de Avaluadores de la Superintendencia de Industria y Comercio</v>
          </cell>
          <cell r="BO161" t="str">
            <v xml:space="preserve">d. Fotocopia de la escritura pública del inmueble a adquirir. </v>
          </cell>
          <cell r="BP161" t="str">
            <v>e.Fotocopia de la escritura pública del reglamento de propiedad horizontal, adjuntando solamente la parte pertinente del bien inmueble que desea adquirir.</v>
          </cell>
          <cell r="BQ161" t="str">
            <v>f. Certificado catastral con fecha no mayor a treinta (30) días de expedición.</v>
          </cell>
          <cell r="BR161" t="str">
            <v>g. Fotocopia de la cedula de ciudadanía del vendedor. En caso de ser el vendedor una persona jurídica, se debe anexar el certificado de existencia y representación legal.</v>
          </cell>
          <cell r="BS161" t="str">
            <v>h.Certificación bancaria vigente del funcionario beneficiario de crédito y del o los beneficiarios del giro, con número y tipo de cuenta con fecha no mayor a treinta (30) días de expedición.</v>
          </cell>
          <cell r="BT161" t="str">
            <v>Segunda</v>
          </cell>
          <cell r="BU161" t="str">
            <v>Fondo de Bienestar Social</v>
          </cell>
          <cell r="BV161"/>
          <cell r="BW161"/>
          <cell r="BX161"/>
          <cell r="BY161"/>
          <cell r="BZ161"/>
          <cell r="CA161"/>
          <cell r="CB161"/>
          <cell r="CC161"/>
        </row>
        <row r="162">
          <cell r="C162">
            <v>18333</v>
          </cell>
          <cell r="D162" t="str">
            <v>NO ACEPTA</v>
          </cell>
          <cell r="E162" t="str">
            <v>CONSTRUCCIÓN DE VIVIENDA</v>
          </cell>
          <cell r="F162">
            <v>1</v>
          </cell>
          <cell r="G162">
            <v>3</v>
          </cell>
          <cell r="H162">
            <v>45041</v>
          </cell>
          <cell r="I162">
            <v>72247635</v>
          </cell>
          <cell r="J162" t="str">
            <v>TIRADO SAEZ RAMIRO TERCERO</v>
          </cell>
          <cell r="K162" t="str">
            <v>Profesional Universitario - Grado 01</v>
          </cell>
          <cell r="L162" t="str">
            <v>Monteria - Cordoba</v>
          </cell>
          <cell r="M162">
            <v>238960000</v>
          </cell>
          <cell r="N162">
            <v>131600000</v>
          </cell>
          <cell r="O162">
            <v>107360000</v>
          </cell>
          <cell r="P162"/>
          <cell r="Q162" t="str">
            <v>Diana Palacios</v>
          </cell>
          <cell r="R162" t="e">
            <v>#N/A</v>
          </cell>
          <cell r="S162"/>
          <cell r="T162"/>
          <cell r="U162" t="str">
            <v>Señor</v>
          </cell>
          <cell r="V162" t="str">
            <v>RAMIRO TERCERO TIRADO SAEZ</v>
          </cell>
          <cell r="W162">
            <v>5553106</v>
          </cell>
          <cell r="X162">
            <v>13.15</v>
          </cell>
          <cell r="Y162">
            <v>1</v>
          </cell>
          <cell r="Z162">
            <v>13.15</v>
          </cell>
          <cell r="AA162">
            <v>0</v>
          </cell>
          <cell r="AB162">
            <v>1927989</v>
          </cell>
          <cell r="AC162"/>
          <cell r="AD162"/>
          <cell r="AE162">
            <v>216</v>
          </cell>
          <cell r="AF162"/>
          <cell r="AG162"/>
          <cell r="AH162"/>
          <cell r="AI162"/>
          <cell r="AJ162"/>
          <cell r="AK162" t="str">
            <v>TIRADO SAEZ RAMIRO TERCERO</v>
          </cell>
          <cell r="AL162" t="str">
            <v>Cédula No.</v>
          </cell>
          <cell r="AM162">
            <v>72247635</v>
          </cell>
          <cell r="AN162">
            <v>4737600</v>
          </cell>
          <cell r="AO162"/>
          <cell r="AP162"/>
          <cell r="AQ162"/>
          <cell r="AR162"/>
          <cell r="AS162"/>
          <cell r="AT162"/>
          <cell r="AU162" t="str">
            <v>RAMIRO TERCERO TIRADO SAEZ</v>
          </cell>
          <cell r="AV162" t="str">
            <v>DOSCIENTOS TREINTA Y OCHO MILLONES NOVECIENTOS SESENTA MIL PESOS MCTE.</v>
          </cell>
          <cell r="AW162" t="str">
            <v>DOSCIENTOS TREINTA Y OCHO MILLONES NOVECIENTOS SESENTA MIL PESOS MCTE.</v>
          </cell>
          <cell r="AX162" t="str">
            <v>CIENTO TREINTA Y UN MILLONES SEISCIENTOS MIL PESOS MCTE.</v>
          </cell>
          <cell r="AY162">
            <v>1316000</v>
          </cell>
          <cell r="AZ162">
            <v>130284000</v>
          </cell>
          <cell r="BA162" t="str">
            <v>CIENTO TREINTA MILLONES DOSCIENTOS OCHENTA Y CUATRO MIL PESOS MCTE.</v>
          </cell>
          <cell r="BB162" t="str">
            <v>UN MILLÓN TRESCIENTOS DIECISÉIS MIL PESOS MCTE.</v>
          </cell>
          <cell r="BC162" t="str">
            <v>UN MILLÓN NOVECIENTOS VEINTISIETE MIL NOVECIENTOS OCHENTA Y NUEVE PESOS MCTE.</v>
          </cell>
          <cell r="BD162" t="str">
            <v>doscientos dieciseis</v>
          </cell>
          <cell r="BE162" t="str">
            <v xml:space="preserve"> cuotas mensuales</v>
          </cell>
          <cell r="BF162" t="str">
            <v>doscientos dieciseis (216) cuotas mensuales y sucesivas</v>
          </cell>
          <cell r="BG162" t="str">
            <v>CONSTRUCCIÓN DE VIVIENDA</v>
          </cell>
          <cell r="BH162" t="str">
            <v xml:space="preserve"> al mes siguiente del desembolso </v>
          </cell>
          <cell r="BI162" t="str">
            <v>mensual</v>
          </cell>
          <cell r="BJ162" t="str">
            <v xml:space="preserve">al mes siguiente del desembolso </v>
          </cell>
          <cell r="BK162" t="str">
            <v/>
          </cell>
          <cell r="BL162" t="str">
            <v>a. Planos aprobados por la curaduría urbana o quien haga sus veces.</v>
          </cell>
          <cell r="BM162" t="str">
            <v>b.Licencia de construcción vigente debidamente aprobada por las autoridades competentes</v>
          </cell>
          <cell r="BN162" t="str">
            <v>c.Fotocopia de la escritura pública de compraventa del lote.</v>
          </cell>
          <cell r="BO162" t="str">
            <v>d.Certificado de tradición y libertad del inmueble con vigencia no mayor a treinta (30) días de expedición, donde aparezca registrado el bien de propiedad del funcionario (a), de su cónyuge o compañero (a) permanente</v>
          </cell>
          <cell r="BP162" t="str">
            <v>e.Presupuesto de la obra elaborado por Ingeniero Civil o Arquitecto con tarjeta profesional</v>
          </cell>
          <cell r="BQ162" t="str">
            <v xml:space="preserve">f.Original del contrato de obra con su respectivo presupuesto, suscrito en legal forma con Ingeniero  Civil, Arquitecto o maestro de obra debidamente inscrito. </v>
          </cell>
          <cell r="BR162" t="str">
            <v>g.Fotocopia de la tarjeta profesional del Arquitecto o Ingeniero Civil o maestro de obra debidamente  inscrito responsable de la construcción, éste deberá acreditar su idoneidad</v>
          </cell>
          <cell r="BS162" t="str">
            <v>h.Certificación bancaria vigente del funcionario beneficiario de crédito, con número y tipo de cuenta, con fecha no mayor a treinta (30) días de expedición.</v>
          </cell>
          <cell r="BT162" t="str">
            <v>Primera</v>
          </cell>
          <cell r="BU162" t="str">
            <v>Contraloria General de la República</v>
          </cell>
          <cell r="BV162"/>
          <cell r="BW162"/>
          <cell r="BX162"/>
          <cell r="BY162"/>
          <cell r="BZ162"/>
          <cell r="CA162"/>
          <cell r="CB162"/>
          <cell r="CC162"/>
        </row>
        <row r="163">
          <cell r="C163">
            <v>18843</v>
          </cell>
          <cell r="D163" t="str">
            <v>Entregado para Giro</v>
          </cell>
          <cell r="E163" t="str">
            <v>HOGAR</v>
          </cell>
          <cell r="F163"/>
          <cell r="G163">
            <v>4</v>
          </cell>
          <cell r="H163">
            <v>45057</v>
          </cell>
          <cell r="I163">
            <v>93411913</v>
          </cell>
          <cell r="J163" t="str">
            <v>LOMBANA MOLANO CESAR AUGUSTO</v>
          </cell>
          <cell r="K163" t="str">
            <v>Profesional Especializado 19</v>
          </cell>
          <cell r="L163" t="str">
            <v>Bogota D.C.</v>
          </cell>
          <cell r="M163">
            <v>23780000</v>
          </cell>
          <cell r="N163">
            <v>23780000</v>
          </cell>
          <cell r="O163">
            <v>0</v>
          </cell>
          <cell r="P163">
            <v>45061</v>
          </cell>
          <cell r="Q163" t="str">
            <v>José Bayona Avendaño</v>
          </cell>
          <cell r="R163" t="e">
            <v>#N/A</v>
          </cell>
          <cell r="S163"/>
          <cell r="T163"/>
          <cell r="U163" t="str">
            <v>Señor</v>
          </cell>
          <cell r="V163" t="str">
            <v>LOMBANA MOLANO CESAR AUGUSTO</v>
          </cell>
          <cell r="W163">
            <v>6315248</v>
          </cell>
          <cell r="X163">
            <v>13.15</v>
          </cell>
          <cell r="Y163">
            <v>1</v>
          </cell>
          <cell r="Z163">
            <v>13.15</v>
          </cell>
          <cell r="AA163">
            <v>0</v>
          </cell>
          <cell r="AB163">
            <v>645027</v>
          </cell>
          <cell r="AC163">
            <v>120</v>
          </cell>
          <cell r="AD163"/>
          <cell r="AE163">
            <v>48</v>
          </cell>
          <cell r="AF163"/>
          <cell r="AG163"/>
          <cell r="AH163"/>
          <cell r="AI163"/>
          <cell r="AJ163"/>
          <cell r="AK163" t="str">
            <v>LOMBANA MOLANO CESAR AUGUSTO</v>
          </cell>
          <cell r="AL163" t="str">
            <v>Cédula No.</v>
          </cell>
          <cell r="AM163">
            <v>93411913</v>
          </cell>
          <cell r="AN163">
            <v>190240</v>
          </cell>
          <cell r="AO163" t="str">
            <v>0550474400059314</v>
          </cell>
          <cell r="AP163" t="str">
            <v>Ahorro</v>
          </cell>
          <cell r="AQ163" t="str">
            <v>BANCO DAVIVIENDA S.A.</v>
          </cell>
          <cell r="AR163" t="str">
            <v>Activa</v>
          </cell>
          <cell r="AS163" t="str">
            <v>ROSE MARY OVIEDO VEGA</v>
          </cell>
          <cell r="AT163">
            <v>43806607</v>
          </cell>
          <cell r="AU163" t="str">
            <v>LOMBANA MOLANO CESAR AUGUSTO y ROSE MARY OVIEDO VEGA</v>
          </cell>
          <cell r="AV163" t="str">
            <v>VEINTITRÉS MILLONES SETECIENTOS OCHENTA MIL PESOS MCTE.</v>
          </cell>
          <cell r="AW163" t="str">
            <v>VEINTITRÉS MILLONES SETECIENTOS OCHENTA MIL PESOS MCTE.</v>
          </cell>
          <cell r="AX163" t="str">
            <v>VEINTITRÉS MILLONES SETECIENTOS OCHENTA MIL PESOS MCTE.</v>
          </cell>
          <cell r="AY163">
            <v>237800</v>
          </cell>
          <cell r="AZ163">
            <v>23542200</v>
          </cell>
          <cell r="BA163" t="str">
            <v>VEINTITRÉS MILLONES QUINIENTOS CUARENTA Y DOS MIL DOSCIENTOS PESOS MCTE.</v>
          </cell>
          <cell r="BB163" t="str">
            <v>DOSCIENTOS TREINTA Y SIETE MIL OCHOCIENTOS PESOS MCTE.</v>
          </cell>
          <cell r="BC163" t="str">
            <v>SEISCIENTOS CUARENTA Y CINCO MIL VEINTISIETE PESOS MCTE.</v>
          </cell>
          <cell r="BD163" t="str">
            <v>cuarenta y ocho</v>
          </cell>
          <cell r="BE163" t="str">
            <v xml:space="preserve"> cuotas mensuales</v>
          </cell>
          <cell r="BF163" t="str">
            <v>cuarenta y ocho (48) cuotas mensuales y sucesivas</v>
          </cell>
          <cell r="BG163" t="str">
            <v>HOGAR</v>
          </cell>
          <cell r="BH163" t="str">
            <v xml:space="preserve"> al mes siguiente del desembolso </v>
          </cell>
          <cell r="BI163" t="str">
            <v>mensual</v>
          </cell>
          <cell r="BJ163" t="str">
            <v xml:space="preserve">al mes siguiente del desembolso </v>
          </cell>
          <cell r="BK163" t="str">
            <v/>
          </cell>
          <cell r="BL163"/>
          <cell r="BM163"/>
          <cell r="BN163"/>
          <cell r="BO163"/>
          <cell r="BP163"/>
          <cell r="BQ163"/>
          <cell r="BR163"/>
          <cell r="BS163"/>
          <cell r="BT163"/>
          <cell r="BU163"/>
          <cell r="BV163"/>
          <cell r="BW163"/>
          <cell r="BX163"/>
          <cell r="BY163"/>
          <cell r="BZ163"/>
          <cell r="CA163"/>
          <cell r="CB163"/>
          <cell r="CC163"/>
        </row>
        <row r="164">
          <cell r="C164">
            <v>18845</v>
          </cell>
          <cell r="D164" t="str">
            <v>Entregado para Giro</v>
          </cell>
          <cell r="E164" t="str">
            <v>HOGAR</v>
          </cell>
          <cell r="F164"/>
          <cell r="G164">
            <v>4</v>
          </cell>
          <cell r="H164">
            <v>45057</v>
          </cell>
          <cell r="I164">
            <v>57436350</v>
          </cell>
          <cell r="J164" t="str">
            <v>ZAMBRANO LENGUA DAMARIS</v>
          </cell>
          <cell r="K164" t="str">
            <v>Auxiliar Administrativo 13</v>
          </cell>
          <cell r="L164" t="str">
            <v>Bogota D.C.</v>
          </cell>
          <cell r="M164">
            <v>10000000</v>
          </cell>
          <cell r="N164">
            <v>10000000</v>
          </cell>
          <cell r="O164">
            <v>0</v>
          </cell>
          <cell r="P164">
            <v>45061</v>
          </cell>
          <cell r="Q164" t="str">
            <v>José Bayona Avendaño</v>
          </cell>
          <cell r="R164" t="e">
            <v>#N/A</v>
          </cell>
          <cell r="S164"/>
          <cell r="T164"/>
          <cell r="U164" t="str">
            <v>Señora</v>
          </cell>
          <cell r="V164" t="str">
            <v>ZAMBRANO LENGUA DAMARIS</v>
          </cell>
          <cell r="W164">
            <v>1665038</v>
          </cell>
          <cell r="X164">
            <v>12.64</v>
          </cell>
          <cell r="Y164">
            <v>1</v>
          </cell>
          <cell r="Z164">
            <v>12.64</v>
          </cell>
          <cell r="AA164">
            <v>0</v>
          </cell>
          <cell r="AB164">
            <v>268743</v>
          </cell>
          <cell r="AC164">
            <v>121</v>
          </cell>
          <cell r="AD164"/>
          <cell r="AE164">
            <v>48</v>
          </cell>
          <cell r="AF164"/>
          <cell r="AG164"/>
          <cell r="AH164"/>
          <cell r="AI164"/>
          <cell r="AJ164"/>
          <cell r="AK164" t="str">
            <v>ZAMBRANO LENGUA DAMARIS</v>
          </cell>
          <cell r="AL164" t="str">
            <v>Cédula No.</v>
          </cell>
          <cell r="AM164">
            <v>57436350</v>
          </cell>
          <cell r="AN164">
            <v>80000</v>
          </cell>
          <cell r="AO164" t="str">
            <v>4542227147</v>
          </cell>
          <cell r="AP164" t="str">
            <v>Ahorro</v>
          </cell>
          <cell r="AQ164" t="str">
            <v>SCOTIABANK COLPATRIA SA</v>
          </cell>
          <cell r="AR164" t="str">
            <v>Activa</v>
          </cell>
          <cell r="AS164" t="str">
            <v>ROSE MARY OVIEDO VEGA</v>
          </cell>
          <cell r="AT164">
            <v>43806607</v>
          </cell>
          <cell r="AU164" t="str">
            <v>ZAMBRANO LENGUA DAMARIS y ROSE MARY OVIEDO VEGA</v>
          </cell>
          <cell r="AV164" t="str">
            <v>DIEZ MILLONES DE PESOS MCTE.</v>
          </cell>
          <cell r="AW164" t="str">
            <v>DIEZ MILLONES DE PESOS MCTE.</v>
          </cell>
          <cell r="AX164" t="str">
            <v>DIEZ MILLONES DE PESOS MCTE.</v>
          </cell>
          <cell r="AY164">
            <v>100000</v>
          </cell>
          <cell r="AZ164">
            <v>9900000</v>
          </cell>
          <cell r="BA164" t="str">
            <v>NUEVE MILLONES NOVECIENTOS MIL PESOS MCTE.</v>
          </cell>
          <cell r="BB164" t="str">
            <v>CIEN MIL PESOS MCTE.</v>
          </cell>
          <cell r="BC164" t="str">
            <v>DOSCIENTOS SESENTA Y OCHO MIL SETECIENTOS CUARENTA Y TRES PESOS MCTE.</v>
          </cell>
          <cell r="BD164" t="str">
            <v>cuarenta y ocho</v>
          </cell>
          <cell r="BE164" t="str">
            <v xml:space="preserve"> cuotas mensuales</v>
          </cell>
          <cell r="BF164" t="str">
            <v>cuarenta y ocho (48) cuotas mensuales y sucesivas</v>
          </cell>
          <cell r="BG164" t="str">
            <v>HOGAR</v>
          </cell>
          <cell r="BH164" t="str">
            <v xml:space="preserve"> al mes siguiente del desembolso </v>
          </cell>
          <cell r="BI164" t="str">
            <v>mensual</v>
          </cell>
          <cell r="BJ164" t="str">
            <v xml:space="preserve">al mes siguiente del desembolso </v>
          </cell>
          <cell r="BK164" t="str">
            <v/>
          </cell>
          <cell r="BL164"/>
          <cell r="BM164"/>
          <cell r="BN164"/>
          <cell r="BO164"/>
          <cell r="BP164"/>
          <cell r="BQ164"/>
          <cell r="BR164"/>
          <cell r="BS164"/>
          <cell r="BT164"/>
          <cell r="BU164"/>
          <cell r="BV164"/>
          <cell r="BW164"/>
          <cell r="BX164"/>
          <cell r="BY164"/>
          <cell r="BZ164"/>
          <cell r="CA164"/>
          <cell r="CB164"/>
          <cell r="CC164"/>
        </row>
        <row r="165">
          <cell r="C165">
            <v>18857</v>
          </cell>
          <cell r="D165" t="str">
            <v>Entregado para Giro</v>
          </cell>
          <cell r="E165" t="str">
            <v>HOGAR</v>
          </cell>
          <cell r="F165"/>
          <cell r="G165">
            <v>4</v>
          </cell>
          <cell r="H165">
            <v>45057</v>
          </cell>
          <cell r="I165">
            <v>51765484</v>
          </cell>
          <cell r="J165" t="str">
            <v>MCCORMICK MARTÍNEZ GHYSELL LORENA</v>
          </cell>
          <cell r="K165" t="str">
            <v>Técnico Administrativo 16</v>
          </cell>
          <cell r="L165" t="str">
            <v>Bogota D.C.</v>
          </cell>
          <cell r="M165">
            <v>18212000</v>
          </cell>
          <cell r="N165">
            <v>18212000</v>
          </cell>
          <cell r="O165">
            <v>0</v>
          </cell>
          <cell r="P165">
            <v>45061</v>
          </cell>
          <cell r="Q165" t="str">
            <v>José Bayona Avendaño</v>
          </cell>
          <cell r="R165" t="e">
            <v>#N/A</v>
          </cell>
          <cell r="S165"/>
          <cell r="T165"/>
          <cell r="U165" t="str">
            <v>Señora</v>
          </cell>
          <cell r="V165" t="str">
            <v>MCCORMICK MARTÍNEZ GHYSELL LORENA</v>
          </cell>
          <cell r="W165">
            <v>2798005</v>
          </cell>
          <cell r="X165">
            <v>12.64</v>
          </cell>
          <cell r="Y165">
            <v>1</v>
          </cell>
          <cell r="Z165">
            <v>12.64</v>
          </cell>
          <cell r="AA165">
            <v>0</v>
          </cell>
          <cell r="AB165">
            <v>489434</v>
          </cell>
          <cell r="AC165">
            <v>122</v>
          </cell>
          <cell r="AD165"/>
          <cell r="AE165">
            <v>48</v>
          </cell>
          <cell r="AF165"/>
          <cell r="AG165"/>
          <cell r="AH165"/>
          <cell r="AI165"/>
          <cell r="AJ165"/>
          <cell r="AK165" t="str">
            <v>MCCORMICK MARTÍNEZ GHYSELL LORENA</v>
          </cell>
          <cell r="AL165" t="str">
            <v>Cédula No.</v>
          </cell>
          <cell r="AM165">
            <v>51765484</v>
          </cell>
          <cell r="AN165">
            <v>145696</v>
          </cell>
          <cell r="AO165" t="str">
            <v>20145877856</v>
          </cell>
          <cell r="AP165" t="str">
            <v>Ahorro</v>
          </cell>
          <cell r="AQ165" t="str">
            <v>BANCOLOMBIA S.A.</v>
          </cell>
          <cell r="AR165" t="str">
            <v>Activa</v>
          </cell>
          <cell r="AS165" t="str">
            <v>CARMIÑA BARBOSA DIAZ</v>
          </cell>
          <cell r="AT165">
            <v>26259414</v>
          </cell>
          <cell r="AU165" t="str">
            <v>MCCORMICK MARTÍNEZ GHYSELL LORENA y CARMIÑA BARBOSA DIAZ</v>
          </cell>
          <cell r="AV165" t="str">
            <v>DIECIOCHO MILLONES DOSCIENTOS DOCE MIL PESOS MCTE.</v>
          </cell>
          <cell r="AW165" t="str">
            <v>DIECIOCHO MILLONES DOSCIENTOS DOCE MIL PESOS MCTE.</v>
          </cell>
          <cell r="AX165" t="str">
            <v>DIECIOCHO MILLONES DOSCIENTOS DOCE MIL PESOS MCTE.</v>
          </cell>
          <cell r="AY165">
            <v>182120</v>
          </cell>
          <cell r="AZ165">
            <v>18029880</v>
          </cell>
          <cell r="BA165" t="str">
            <v>DIECIOCHO MILLONES VEINTINUEVE MIL OCHOCIENTOS OCHENTA PESOS MCTE.</v>
          </cell>
          <cell r="BB165" t="str">
            <v>CIENTO OCHENTA Y DOS MIL CIENTO VEINTE PESOS MCTE.</v>
          </cell>
          <cell r="BC165" t="str">
            <v>CUATROCIENTOS OCHENTA Y NUEVE MIL CUATROCIENTOS TREINTA Y CUATRO PESOS MCTE.</v>
          </cell>
          <cell r="BD165" t="str">
            <v>cuarenta y ocho</v>
          </cell>
          <cell r="BE165" t="str">
            <v xml:space="preserve"> cuotas mensuales</v>
          </cell>
          <cell r="BF165" t="str">
            <v>cuarenta y ocho (48) cuotas mensuales y sucesivas</v>
          </cell>
          <cell r="BG165" t="str">
            <v>HOGAR</v>
          </cell>
          <cell r="BH165" t="str">
            <v xml:space="preserve"> al mes siguiente del desembolso </v>
          </cell>
          <cell r="BI165" t="str">
            <v>mensual</v>
          </cell>
          <cell r="BJ165" t="str">
            <v xml:space="preserve">al mes siguiente del desembolso </v>
          </cell>
          <cell r="BK165" t="str">
            <v/>
          </cell>
          <cell r="BL165"/>
          <cell r="BM165"/>
          <cell r="BN165"/>
          <cell r="BO165"/>
          <cell r="BP165"/>
          <cell r="BQ165"/>
          <cell r="BR165"/>
          <cell r="BS165"/>
          <cell r="BT165"/>
          <cell r="BU165"/>
          <cell r="BV165"/>
          <cell r="BW165"/>
          <cell r="BX165"/>
          <cell r="BY165"/>
          <cell r="BZ165"/>
          <cell r="CA165"/>
          <cell r="CB165"/>
          <cell r="CC165"/>
        </row>
        <row r="166">
          <cell r="C166">
            <v>18859</v>
          </cell>
          <cell r="D166" t="str">
            <v>Entregado para Giro</v>
          </cell>
          <cell r="E166" t="str">
            <v>HOGAR</v>
          </cell>
          <cell r="F166"/>
          <cell r="G166">
            <v>4</v>
          </cell>
          <cell r="H166">
            <v>45057</v>
          </cell>
          <cell r="I166">
            <v>1005650756</v>
          </cell>
          <cell r="J166" t="str">
            <v>RUBIANO RAMOS LIDA ANDREA</v>
          </cell>
          <cell r="K166" t="str">
            <v>Profesional Especializado 19</v>
          </cell>
          <cell r="L166" t="str">
            <v>Bogota D.C.</v>
          </cell>
          <cell r="M166">
            <v>23780000</v>
          </cell>
          <cell r="N166">
            <v>23780000</v>
          </cell>
          <cell r="O166">
            <v>0</v>
          </cell>
          <cell r="P166">
            <v>45061</v>
          </cell>
          <cell r="Q166" t="str">
            <v>José Bayona Avendaño</v>
          </cell>
          <cell r="R166" t="e">
            <v>#N/A</v>
          </cell>
          <cell r="S166"/>
          <cell r="T166"/>
          <cell r="U166" t="str">
            <v>Señora</v>
          </cell>
          <cell r="V166" t="str">
            <v>RUBIANO RAMOS LIDA ANDREA</v>
          </cell>
          <cell r="W166">
            <v>6315248</v>
          </cell>
          <cell r="X166">
            <v>13.15</v>
          </cell>
          <cell r="Y166">
            <v>1</v>
          </cell>
          <cell r="Z166">
            <v>13.15</v>
          </cell>
          <cell r="AA166">
            <v>0</v>
          </cell>
          <cell r="AB166">
            <v>645027</v>
          </cell>
          <cell r="AC166">
            <v>123</v>
          </cell>
          <cell r="AD166"/>
          <cell r="AE166">
            <v>48</v>
          </cell>
          <cell r="AF166"/>
          <cell r="AG166"/>
          <cell r="AH166"/>
          <cell r="AI166"/>
          <cell r="AJ166"/>
          <cell r="AK166" t="str">
            <v>RUBIANO RAMOS LIDA ANDREA</v>
          </cell>
          <cell r="AL166" t="str">
            <v>Cédula No.</v>
          </cell>
          <cell r="AM166">
            <v>1005650756</v>
          </cell>
          <cell r="AN166">
            <v>190240</v>
          </cell>
          <cell r="AO166" t="str">
            <v>488434587926</v>
          </cell>
          <cell r="AP166" t="str">
            <v>Ahorro</v>
          </cell>
          <cell r="AQ166" t="str">
            <v>BANCO DAVIVIENDA S.A.</v>
          </cell>
          <cell r="AR166" t="str">
            <v>Activa</v>
          </cell>
          <cell r="AS166" t="str">
            <v>FREDY ANTONIO RUBIANO RAMOS</v>
          </cell>
          <cell r="AT166">
            <v>91456694</v>
          </cell>
          <cell r="AU166" t="str">
            <v>RUBIANO RAMOS LIDA ANDREA y FREDY ANTONIO RUBIANO RAMOS</v>
          </cell>
          <cell r="AV166" t="str">
            <v>VEINTITRÉS MILLONES SETECIENTOS OCHENTA MIL PESOS MCTE.</v>
          </cell>
          <cell r="AW166" t="str">
            <v>VEINTITRÉS MILLONES SETECIENTOS OCHENTA MIL PESOS MCTE.</v>
          </cell>
          <cell r="AX166" t="str">
            <v>VEINTITRÉS MILLONES SETECIENTOS OCHENTA MIL PESOS MCTE.</v>
          </cell>
          <cell r="AY166">
            <v>237800</v>
          </cell>
          <cell r="AZ166">
            <v>23542200</v>
          </cell>
          <cell r="BA166" t="str">
            <v>VEINTITRÉS MILLONES QUINIENTOS CUARENTA Y DOS MIL DOSCIENTOS PESOS MCTE.</v>
          </cell>
          <cell r="BB166" t="str">
            <v>DOSCIENTOS TREINTA Y SIETE MIL OCHOCIENTOS PESOS MCTE.</v>
          </cell>
          <cell r="BC166" t="str">
            <v>SEISCIENTOS CUARENTA Y CINCO MIL VEINTISIETE PESOS MCTE.</v>
          </cell>
          <cell r="BD166" t="str">
            <v>cuarenta y ocho</v>
          </cell>
          <cell r="BE166" t="str">
            <v xml:space="preserve"> cuotas mensuales</v>
          </cell>
          <cell r="BF166" t="str">
            <v>cuarenta y ocho (48) cuotas mensuales y sucesivas</v>
          </cell>
          <cell r="BG166" t="str">
            <v>HOGAR</v>
          </cell>
          <cell r="BH166" t="str">
            <v xml:space="preserve"> al mes siguiente del desembolso </v>
          </cell>
          <cell r="BI166" t="str">
            <v>mensual</v>
          </cell>
          <cell r="BJ166" t="str">
            <v xml:space="preserve">al mes siguiente del desembolso </v>
          </cell>
          <cell r="BK166" t="str">
            <v/>
          </cell>
          <cell r="BL166"/>
          <cell r="BM166"/>
          <cell r="BN166"/>
          <cell r="BO166"/>
          <cell r="BP166"/>
          <cell r="BQ166"/>
          <cell r="BR166"/>
          <cell r="BS166"/>
          <cell r="BT166"/>
          <cell r="BU166"/>
          <cell r="BV166"/>
          <cell r="BW166"/>
          <cell r="BX166"/>
          <cell r="BY166"/>
          <cell r="BZ166"/>
          <cell r="CA166"/>
          <cell r="CB166"/>
          <cell r="CC166"/>
        </row>
        <row r="167">
          <cell r="C167">
            <v>18870</v>
          </cell>
          <cell r="D167" t="str">
            <v>Entregado para Giro</v>
          </cell>
          <cell r="E167" t="str">
            <v>HOGAR</v>
          </cell>
          <cell r="F167"/>
          <cell r="G167">
            <v>4</v>
          </cell>
          <cell r="H167">
            <v>45057</v>
          </cell>
          <cell r="I167">
            <v>1023865146</v>
          </cell>
          <cell r="J167" t="str">
            <v>GACHARNÁ VÁSQUEZ MARICELA</v>
          </cell>
          <cell r="K167" t="str">
            <v>Secretario Ejecutivo 23</v>
          </cell>
          <cell r="L167" t="str">
            <v>Bogota D.C.</v>
          </cell>
          <cell r="M167">
            <v>15000000</v>
          </cell>
          <cell r="N167">
            <v>15000000</v>
          </cell>
          <cell r="O167">
            <v>0</v>
          </cell>
          <cell r="P167">
            <v>45061</v>
          </cell>
          <cell r="Q167" t="str">
            <v>José Bayona Avendaño</v>
          </cell>
          <cell r="R167" t="e">
            <v>#N/A</v>
          </cell>
          <cell r="S167"/>
          <cell r="T167"/>
          <cell r="U167" t="str">
            <v>Señora</v>
          </cell>
          <cell r="V167" t="str">
            <v>GACHARNÁ VÁSQUEZ MARICELA</v>
          </cell>
          <cell r="W167">
            <v>2476410</v>
          </cell>
          <cell r="X167">
            <v>12.64</v>
          </cell>
          <cell r="Y167">
            <v>1</v>
          </cell>
          <cell r="Z167">
            <v>12.64</v>
          </cell>
          <cell r="AA167">
            <v>0</v>
          </cell>
          <cell r="AB167">
            <v>403114</v>
          </cell>
          <cell r="AC167">
            <v>124</v>
          </cell>
          <cell r="AD167"/>
          <cell r="AE167">
            <v>48</v>
          </cell>
          <cell r="AF167"/>
          <cell r="AG167"/>
          <cell r="AH167"/>
          <cell r="AI167"/>
          <cell r="AJ167"/>
          <cell r="AK167" t="str">
            <v>GACHARNÁ VÁSQUEZ MARICELA</v>
          </cell>
          <cell r="AL167" t="str">
            <v>Cédula No.</v>
          </cell>
          <cell r="AM167">
            <v>1023865146</v>
          </cell>
          <cell r="AN167">
            <v>120000</v>
          </cell>
          <cell r="AO167" t="str">
            <v>0550488425430052</v>
          </cell>
          <cell r="AP167" t="str">
            <v>Ahorro</v>
          </cell>
          <cell r="AQ167" t="str">
            <v>BANCO DAVIVIENDA S.A.</v>
          </cell>
          <cell r="AR167" t="str">
            <v>Activa</v>
          </cell>
          <cell r="AS167" t="str">
            <v>MARIA DEL PILAR GRANADOS JIMENEZ</v>
          </cell>
          <cell r="AT167">
            <v>39525368</v>
          </cell>
          <cell r="AU167" t="str">
            <v>GACHARNÁ VÁSQUEZ MARICELA y MARIA DEL PILAR GRANADOS JIMENEZ</v>
          </cell>
          <cell r="AV167" t="str">
            <v>QUINCE MILLONES DE PESOS MCTE.</v>
          </cell>
          <cell r="AW167" t="str">
            <v>QUINCE MILLONES DE PESOS MCTE.</v>
          </cell>
          <cell r="AX167" t="str">
            <v>QUINCE MILLONES DE PESOS MCTE.</v>
          </cell>
          <cell r="AY167">
            <v>150000</v>
          </cell>
          <cell r="AZ167">
            <v>14850000</v>
          </cell>
          <cell r="BA167" t="str">
            <v>CATORCE MILLONES OCHOCIENTOS CINCUENTA MIL PESOS MCTE.</v>
          </cell>
          <cell r="BB167" t="str">
            <v>CIENTO CINCUENTA MIL PESOS MCTE.</v>
          </cell>
          <cell r="BC167" t="str">
            <v>CUATROCIENTOS TRES MIL CIENTO CATORCE PESOS MCTE.</v>
          </cell>
          <cell r="BD167" t="str">
            <v>cuarenta y ocho</v>
          </cell>
          <cell r="BE167" t="str">
            <v xml:space="preserve"> cuotas mensuales</v>
          </cell>
          <cell r="BF167" t="str">
            <v>cuarenta y ocho (48) cuotas mensuales y sucesivas</v>
          </cell>
          <cell r="BG167" t="str">
            <v>HOGAR</v>
          </cell>
          <cell r="BH167" t="str">
            <v xml:space="preserve"> al mes siguiente del desembolso </v>
          </cell>
          <cell r="BI167" t="str">
            <v>mensual</v>
          </cell>
          <cell r="BJ167" t="str">
            <v xml:space="preserve">al mes siguiente del desembolso </v>
          </cell>
          <cell r="BK167" t="str">
            <v/>
          </cell>
          <cell r="BL167"/>
          <cell r="BM167"/>
          <cell r="BN167"/>
          <cell r="BO167"/>
          <cell r="BP167"/>
          <cell r="BQ167"/>
          <cell r="BR167"/>
          <cell r="BS167"/>
          <cell r="BT167"/>
          <cell r="BU167"/>
          <cell r="BV167"/>
          <cell r="BW167"/>
          <cell r="BX167"/>
          <cell r="BY167"/>
          <cell r="BZ167"/>
          <cell r="CA167"/>
          <cell r="CB167"/>
          <cell r="CC167"/>
        </row>
        <row r="168">
          <cell r="C168">
            <v>18877</v>
          </cell>
          <cell r="D168" t="str">
            <v>Entregado para Giro</v>
          </cell>
          <cell r="E168" t="str">
            <v>HOGAR</v>
          </cell>
          <cell r="F168"/>
          <cell r="G168">
            <v>4</v>
          </cell>
          <cell r="H168">
            <v>45057</v>
          </cell>
          <cell r="I168">
            <v>79660912</v>
          </cell>
          <cell r="J168" t="str">
            <v>MARIN DUQUE ALEXANDER</v>
          </cell>
          <cell r="K168" t="str">
            <v>Auxiliar Administrativo 23</v>
          </cell>
          <cell r="L168" t="str">
            <v>Bogota D.C.</v>
          </cell>
          <cell r="M168">
            <v>14000000</v>
          </cell>
          <cell r="N168">
            <v>14000000</v>
          </cell>
          <cell r="O168">
            <v>0</v>
          </cell>
          <cell r="P168">
            <v>45061</v>
          </cell>
          <cell r="Q168" t="str">
            <v>José Bayona Avendaño</v>
          </cell>
          <cell r="R168" t="e">
            <v>#N/A</v>
          </cell>
          <cell r="S168"/>
          <cell r="T168"/>
          <cell r="U168" t="str">
            <v>Señor</v>
          </cell>
          <cell r="V168" t="str">
            <v>MARIN DUQUE ALEXANDER</v>
          </cell>
          <cell r="W168">
            <v>2476410</v>
          </cell>
          <cell r="X168">
            <v>12.64</v>
          </cell>
          <cell r="Y168">
            <v>1</v>
          </cell>
          <cell r="Z168">
            <v>12.64</v>
          </cell>
          <cell r="AA168">
            <v>0</v>
          </cell>
          <cell r="AB168">
            <v>376240</v>
          </cell>
          <cell r="AC168">
            <v>125</v>
          </cell>
          <cell r="AD168"/>
          <cell r="AE168">
            <v>48</v>
          </cell>
          <cell r="AF168"/>
          <cell r="AG168"/>
          <cell r="AH168"/>
          <cell r="AI168"/>
          <cell r="AJ168"/>
          <cell r="AK168" t="str">
            <v>MARIN DUQUE ALEXANDER</v>
          </cell>
          <cell r="AL168" t="str">
            <v>Cédula No.</v>
          </cell>
          <cell r="AM168">
            <v>79660912</v>
          </cell>
          <cell r="AN168">
            <v>112000</v>
          </cell>
          <cell r="AO168" t="str">
            <v>0550488403752733</v>
          </cell>
          <cell r="AP168" t="str">
            <v>Ahorro</v>
          </cell>
          <cell r="AQ168" t="str">
            <v>BANCO DAVIVIENDA S.A.</v>
          </cell>
          <cell r="AR168" t="str">
            <v>Activa</v>
          </cell>
          <cell r="AS168" t="str">
            <v>JUAN CARLOS HERNANDEZ MARIN</v>
          </cell>
          <cell r="AT168">
            <v>79938335</v>
          </cell>
          <cell r="AU168" t="str">
            <v>MARIN DUQUE ALEXANDER y JUAN CARLOS HERNANDEZ MARIN</v>
          </cell>
          <cell r="AV168" t="str">
            <v>CATORCE MILLONES DE PESOS MCTE.</v>
          </cell>
          <cell r="AW168" t="str">
            <v>CATORCE MILLONES DE PESOS MCTE.</v>
          </cell>
          <cell r="AX168" t="str">
            <v>CATORCE MILLONES DE PESOS MCTE.</v>
          </cell>
          <cell r="AY168">
            <v>140000</v>
          </cell>
          <cell r="AZ168">
            <v>13860000</v>
          </cell>
          <cell r="BA168" t="str">
            <v>TRECE MILLONES OCHOCIENTOS SESENTA MIL PESOS MCTE.</v>
          </cell>
          <cell r="BB168" t="str">
            <v>CIENTO CUARENTA MIL PESOS MCTE.</v>
          </cell>
          <cell r="BC168" t="str">
            <v>TRESCIENTOS SETENTA Y SEIS MIL DOSCIENTOS CUARENTA PESOS MCTE.</v>
          </cell>
          <cell r="BD168" t="str">
            <v>cuarenta y ocho</v>
          </cell>
          <cell r="BE168" t="str">
            <v xml:space="preserve"> cuotas mensuales</v>
          </cell>
          <cell r="BF168" t="str">
            <v>cuarenta y ocho (48) cuotas mensuales y sucesivas</v>
          </cell>
          <cell r="BG168" t="str">
            <v>HOGAR</v>
          </cell>
          <cell r="BH168" t="str">
            <v xml:space="preserve"> al mes siguiente del desembolso </v>
          </cell>
          <cell r="BI168" t="str">
            <v>mensual</v>
          </cell>
          <cell r="BJ168" t="str">
            <v xml:space="preserve">al mes siguiente del desembolso </v>
          </cell>
          <cell r="BK168" t="str">
            <v/>
          </cell>
          <cell r="BL168"/>
          <cell r="BM168"/>
          <cell r="BN168"/>
          <cell r="BO168"/>
          <cell r="BP168"/>
          <cell r="BQ168"/>
          <cell r="BR168"/>
          <cell r="BS168"/>
          <cell r="BT168"/>
          <cell r="BU168"/>
          <cell r="BV168"/>
          <cell r="BW168"/>
          <cell r="BX168"/>
          <cell r="BY168"/>
          <cell r="BZ168"/>
          <cell r="CA168"/>
          <cell r="CB168"/>
          <cell r="CC168"/>
        </row>
        <row r="169">
          <cell r="C169">
            <v>18889</v>
          </cell>
          <cell r="D169" t="str">
            <v>Entregado para Giro</v>
          </cell>
          <cell r="E169" t="str">
            <v>HOGAR</v>
          </cell>
          <cell r="F169"/>
          <cell r="G169">
            <v>4</v>
          </cell>
          <cell r="H169">
            <v>45057</v>
          </cell>
          <cell r="I169">
            <v>80804136</v>
          </cell>
          <cell r="J169" t="str">
            <v>PEÑA FONSECA FABIO ALONSO</v>
          </cell>
          <cell r="K169" t="str">
            <v>Profesional Especializado 14</v>
          </cell>
          <cell r="L169" t="str">
            <v>Bogota D.C.</v>
          </cell>
          <cell r="M169">
            <v>22040000</v>
          </cell>
          <cell r="N169">
            <v>22040000</v>
          </cell>
          <cell r="O169">
            <v>0</v>
          </cell>
          <cell r="P169">
            <v>45061</v>
          </cell>
          <cell r="Q169" t="str">
            <v>José Bayona Avendaño</v>
          </cell>
          <cell r="R169" t="e">
            <v>#N/A</v>
          </cell>
          <cell r="S169"/>
          <cell r="T169"/>
          <cell r="U169" t="str">
            <v>Señor</v>
          </cell>
          <cell r="V169" t="str">
            <v>PEÑA FONSECA FABIO ALONSO</v>
          </cell>
          <cell r="W169">
            <v>4348155</v>
          </cell>
          <cell r="X169">
            <v>12.9</v>
          </cell>
          <cell r="Y169">
            <v>1</v>
          </cell>
          <cell r="Z169">
            <v>12.9</v>
          </cell>
          <cell r="AA169">
            <v>0</v>
          </cell>
          <cell r="AB169">
            <v>595068</v>
          </cell>
          <cell r="AC169">
            <v>126</v>
          </cell>
          <cell r="AD169"/>
          <cell r="AE169">
            <v>48</v>
          </cell>
          <cell r="AF169"/>
          <cell r="AG169"/>
          <cell r="AH169"/>
          <cell r="AI169"/>
          <cell r="AJ169"/>
          <cell r="AK169" t="str">
            <v>PEÑA FONSECA FABIO ALONSO</v>
          </cell>
          <cell r="AL169" t="str">
            <v>Cédula No.</v>
          </cell>
          <cell r="AM169">
            <v>80804136</v>
          </cell>
          <cell r="AN169">
            <v>176320</v>
          </cell>
          <cell r="AO169" t="str">
            <v>20195524890</v>
          </cell>
          <cell r="AP169" t="str">
            <v>Ahorro</v>
          </cell>
          <cell r="AQ169" t="str">
            <v>BANCOLOMBIA S.A.</v>
          </cell>
          <cell r="AR169" t="str">
            <v>Activa</v>
          </cell>
          <cell r="AS169" t="str">
            <v>MERIDA FONSECA HERNANDEZ</v>
          </cell>
          <cell r="AT169">
            <v>23689463</v>
          </cell>
          <cell r="AU169" t="str">
            <v>PEÑA FONSECA FABIO ALONSO y MERIDA FONSECA HERNANDEZ</v>
          </cell>
          <cell r="AV169" t="str">
            <v>VEINTIDÓS MILLONES CUARENTA MIL PESOS MCTE.</v>
          </cell>
          <cell r="AW169" t="str">
            <v>VEINTIDÓS MILLONES CUARENTA MIL PESOS MCTE.</v>
          </cell>
          <cell r="AX169" t="str">
            <v>VEINTIDÓS MILLONES CUARENTA MIL PESOS MCTE.</v>
          </cell>
          <cell r="AY169">
            <v>220400</v>
          </cell>
          <cell r="AZ169">
            <v>21819600</v>
          </cell>
          <cell r="BA169" t="str">
            <v>VEINTIÚN MILLONES OCHOCIENTOS DIECINUEVE MIL SEISCIENTOS PESOS MCTE.</v>
          </cell>
          <cell r="BB169" t="str">
            <v>DOSCIENTOS VEINTE MIL CUATROCIENTOS PESOS MCTE.</v>
          </cell>
          <cell r="BC169" t="str">
            <v>QUINIENTOS NOVENTA Y CINCO MIL SESENTA Y OCHO PESOS MCTE.</v>
          </cell>
          <cell r="BD169" t="str">
            <v>cuarenta y ocho</v>
          </cell>
          <cell r="BE169" t="str">
            <v xml:space="preserve"> cuotas mensuales</v>
          </cell>
          <cell r="BF169" t="str">
            <v>cuarenta y ocho (48) cuotas mensuales y sucesivas</v>
          </cell>
          <cell r="BG169" t="str">
            <v>HOGAR</v>
          </cell>
          <cell r="BH169" t="str">
            <v xml:space="preserve"> al mes siguiente del desembolso </v>
          </cell>
          <cell r="BI169" t="str">
            <v>mensual</v>
          </cell>
          <cell r="BJ169" t="str">
            <v xml:space="preserve">al mes siguiente del desembolso </v>
          </cell>
          <cell r="BK169" t="str">
            <v/>
          </cell>
          <cell r="BL169"/>
          <cell r="BM169"/>
          <cell r="BN169"/>
          <cell r="BO169"/>
          <cell r="BP169"/>
          <cell r="BQ169"/>
          <cell r="BR169"/>
          <cell r="BS169"/>
          <cell r="BT169"/>
          <cell r="BU169"/>
          <cell r="BV169"/>
          <cell r="BW169"/>
          <cell r="BX169"/>
          <cell r="BY169"/>
          <cell r="BZ169"/>
          <cell r="CA169"/>
          <cell r="CB169"/>
          <cell r="CC169"/>
        </row>
        <row r="170">
          <cell r="C170">
            <v>18924</v>
          </cell>
          <cell r="D170" t="str">
            <v>Entregado para Giro</v>
          </cell>
          <cell r="E170" t="str">
            <v>HOGAR</v>
          </cell>
          <cell r="F170"/>
          <cell r="G170">
            <v>4</v>
          </cell>
          <cell r="H170">
            <v>45057</v>
          </cell>
          <cell r="I170">
            <v>49719988</v>
          </cell>
          <cell r="J170" t="str">
            <v>ANGULO SALAZAR ALBA YOHANDRIS</v>
          </cell>
          <cell r="K170" t="str">
            <v>Profesional Especializado 21</v>
          </cell>
          <cell r="L170" t="str">
            <v>Bogota D.C.</v>
          </cell>
          <cell r="M170">
            <v>24824000</v>
          </cell>
          <cell r="N170">
            <v>24824000</v>
          </cell>
          <cell r="O170">
            <v>0</v>
          </cell>
          <cell r="P170">
            <v>45061</v>
          </cell>
          <cell r="Q170" t="str">
            <v>José Bayona Avendaño</v>
          </cell>
          <cell r="R170" t="e">
            <v>#N/A</v>
          </cell>
          <cell r="S170"/>
          <cell r="T170"/>
          <cell r="U170" t="str">
            <v>Señora</v>
          </cell>
          <cell r="V170" t="str">
            <v>ANGULO SALAZAR ALBA YOHANDRIS</v>
          </cell>
          <cell r="W170">
            <v>7245775</v>
          </cell>
          <cell r="X170">
            <v>13.15</v>
          </cell>
          <cell r="Y170">
            <v>1</v>
          </cell>
          <cell r="Z170">
            <v>13.15</v>
          </cell>
          <cell r="AA170">
            <v>0</v>
          </cell>
          <cell r="AB170">
            <v>673345</v>
          </cell>
          <cell r="AC170">
            <v>127</v>
          </cell>
          <cell r="AD170"/>
          <cell r="AE170">
            <v>48</v>
          </cell>
          <cell r="AF170"/>
          <cell r="AG170"/>
          <cell r="AH170"/>
          <cell r="AI170"/>
          <cell r="AJ170"/>
          <cell r="AK170" t="str">
            <v>ANGULO SALAZAR ALBA YOHANDRIS</v>
          </cell>
          <cell r="AL170" t="str">
            <v>Cédula No.</v>
          </cell>
          <cell r="AM170">
            <v>49719988</v>
          </cell>
          <cell r="AN170">
            <v>198592</v>
          </cell>
          <cell r="AO170" t="str">
            <v>05330789982</v>
          </cell>
          <cell r="AP170" t="str">
            <v>Ahorro</v>
          </cell>
          <cell r="AQ170" t="str">
            <v>BANCOLOMBIA S.A.</v>
          </cell>
          <cell r="AR170" t="str">
            <v>Activa</v>
          </cell>
          <cell r="AS170" t="str">
            <v>ALBA ROSA SALAZAR DAZA</v>
          </cell>
          <cell r="AT170">
            <v>26732730</v>
          </cell>
          <cell r="AU170" t="str">
            <v>ANGULO SALAZAR ALBA YOHANDRIS y ALBA ROSA SALAZAR DAZA</v>
          </cell>
          <cell r="AV170" t="str">
            <v>VEINTICUATRO MILLONES OCHOCIENTOS VEINTICUATRO MIL PESOS MCTE.</v>
          </cell>
          <cell r="AW170" t="str">
            <v>VEINTICUATRO MILLONES OCHOCIENTOS VEINTICUATRO MIL PESOS MCTE.</v>
          </cell>
          <cell r="AX170" t="str">
            <v>VEINTICUATRO MILLONES OCHOCIENTOS VEINTICUATRO MIL PESOS MCTE.</v>
          </cell>
          <cell r="AY170">
            <v>248240</v>
          </cell>
          <cell r="AZ170">
            <v>24575760</v>
          </cell>
          <cell r="BA170" t="str">
            <v>VEINTICUATRO MILLONES QUINIENTOS SETENTA Y CINCO MIL SETECIENTOS SESENTA PESOS MCTE.</v>
          </cell>
          <cell r="BB170" t="str">
            <v>DOSCIENTOS CUARENTA Y OCHO MIL DOSCIENTOS CUARENTA PESOS MCTE.</v>
          </cell>
          <cell r="BC170" t="str">
            <v>SEISCIENTOS SETENTA Y TRES MIL TRESCIENTOS CUARENTA Y CINCO PESOS MCTE.</v>
          </cell>
          <cell r="BD170" t="str">
            <v>cuarenta y ocho</v>
          </cell>
          <cell r="BE170" t="str">
            <v xml:space="preserve"> cuotas mensuales</v>
          </cell>
          <cell r="BF170" t="str">
            <v>cuarenta y ocho (48) cuotas mensuales y sucesivas</v>
          </cell>
          <cell r="BG170" t="str">
            <v>HOGAR</v>
          </cell>
          <cell r="BH170" t="str">
            <v xml:space="preserve"> al mes siguiente del desembolso </v>
          </cell>
          <cell r="BI170" t="str">
            <v>mensual</v>
          </cell>
          <cell r="BJ170" t="str">
            <v xml:space="preserve">al mes siguiente del desembolso </v>
          </cell>
          <cell r="BK170" t="str">
            <v/>
          </cell>
          <cell r="BL170"/>
          <cell r="BM170"/>
          <cell r="BN170"/>
          <cell r="BO170"/>
          <cell r="BP170"/>
          <cell r="BQ170"/>
          <cell r="BR170"/>
          <cell r="BS170"/>
          <cell r="BT170"/>
          <cell r="BU170"/>
          <cell r="BV170"/>
          <cell r="BW170"/>
          <cell r="BX170"/>
          <cell r="BY170"/>
          <cell r="BZ170"/>
          <cell r="CA170"/>
          <cell r="CB170"/>
          <cell r="CC170"/>
        </row>
        <row r="171">
          <cell r="C171">
            <v>18927</v>
          </cell>
          <cell r="D171" t="str">
            <v>Entregado para Giro</v>
          </cell>
          <cell r="E171" t="str">
            <v>HOGAR</v>
          </cell>
          <cell r="F171"/>
          <cell r="G171">
            <v>4</v>
          </cell>
          <cell r="H171">
            <v>45057</v>
          </cell>
          <cell r="I171">
            <v>1033767295</v>
          </cell>
          <cell r="J171" t="str">
            <v>ARIAS ÁVILA NOHORA ALEXANDRA</v>
          </cell>
          <cell r="K171" t="str">
            <v>Técnico Administrativo 18</v>
          </cell>
          <cell r="L171" t="str">
            <v>Bogota D.C.</v>
          </cell>
          <cell r="M171">
            <v>19952000</v>
          </cell>
          <cell r="N171">
            <v>19952000</v>
          </cell>
          <cell r="O171">
            <v>0</v>
          </cell>
          <cell r="P171">
            <v>45061</v>
          </cell>
          <cell r="Q171" t="str">
            <v>José Bayona Avendaño</v>
          </cell>
          <cell r="R171" t="e">
            <v>#N/A</v>
          </cell>
          <cell r="S171"/>
          <cell r="T171"/>
          <cell r="U171" t="str">
            <v>Señora</v>
          </cell>
          <cell r="V171" t="str">
            <v>ARIAS ÁVILA NOHORA ALEXANDRA</v>
          </cell>
          <cell r="W171">
            <v>3291615</v>
          </cell>
          <cell r="X171">
            <v>12.9</v>
          </cell>
          <cell r="Y171">
            <v>1</v>
          </cell>
          <cell r="Z171">
            <v>12.9</v>
          </cell>
          <cell r="AA171">
            <v>0</v>
          </cell>
          <cell r="AB171">
            <v>538693</v>
          </cell>
          <cell r="AC171">
            <v>128</v>
          </cell>
          <cell r="AD171"/>
          <cell r="AE171">
            <v>48</v>
          </cell>
          <cell r="AF171"/>
          <cell r="AG171"/>
          <cell r="AH171"/>
          <cell r="AI171"/>
          <cell r="AJ171"/>
          <cell r="AK171" t="str">
            <v>ARIAS ÁVILA NOHORA ALEXANDRA</v>
          </cell>
          <cell r="AL171" t="str">
            <v>Cédula No.</v>
          </cell>
          <cell r="AM171">
            <v>1033767295</v>
          </cell>
          <cell r="AN171">
            <v>159616</v>
          </cell>
          <cell r="AO171" t="str">
            <v>0550488418052673</v>
          </cell>
          <cell r="AP171" t="str">
            <v>Ahorro</v>
          </cell>
          <cell r="AQ171" t="str">
            <v>BANCO DAVIVIENDA S.A.</v>
          </cell>
          <cell r="AR171" t="str">
            <v>Activa</v>
          </cell>
          <cell r="AS171" t="str">
            <v xml:space="preserve">JOSE GERMÁN MACIAS BUSTOS </v>
          </cell>
          <cell r="AT171">
            <v>79458976</v>
          </cell>
          <cell r="AU171" t="str">
            <v xml:space="preserve">ARIAS ÁVILA NOHORA ALEXANDRA y JOSE GERMÁN MACIAS BUSTOS </v>
          </cell>
          <cell r="AV171" t="str">
            <v>DIECINUEVE MILLONES NOVECIENTOS CINCUENTA Y DOS MIL PESOS MCTE.</v>
          </cell>
          <cell r="AW171" t="str">
            <v>DIECINUEVE MILLONES NOVECIENTOS CINCUENTA Y DOS MIL PESOS MCTE.</v>
          </cell>
          <cell r="AX171" t="str">
            <v>DIECINUEVE MILLONES NOVECIENTOS CINCUENTA Y DOS MIL PESOS MCTE.</v>
          </cell>
          <cell r="AY171">
            <v>199520</v>
          </cell>
          <cell r="AZ171">
            <v>19752480</v>
          </cell>
          <cell r="BA171" t="str">
            <v>DIECINUEVE MILLONES SETECIENTOS CINCUENTA Y DOS MIL CUATROCIENTOS OCHENTA PESOS MCTE.</v>
          </cell>
          <cell r="BB171" t="str">
            <v>CIENTO NOVENTA Y NUEVE MIL QUINIENTOS VEINTE PESOS MCTE.</v>
          </cell>
          <cell r="BC171" t="str">
            <v>QUINIENTOS TREINTA Y OCHO MIL SEISCIENTOS NOVENTA Y TRES PESOS MCTE.</v>
          </cell>
          <cell r="BD171" t="str">
            <v>cuarenta y ocho</v>
          </cell>
          <cell r="BE171" t="str">
            <v xml:space="preserve"> cuotas mensuales</v>
          </cell>
          <cell r="BF171" t="str">
            <v>cuarenta y ocho (48) cuotas mensuales y sucesivas</v>
          </cell>
          <cell r="BG171" t="str">
            <v>HOGAR</v>
          </cell>
          <cell r="BH171" t="str">
            <v xml:space="preserve"> al mes siguiente del desembolso </v>
          </cell>
          <cell r="BI171" t="str">
            <v>mensual</v>
          </cell>
          <cell r="BJ171" t="str">
            <v xml:space="preserve">al mes siguiente del desembolso </v>
          </cell>
          <cell r="BK171" t="str">
            <v/>
          </cell>
          <cell r="BL171"/>
          <cell r="BM171"/>
          <cell r="BN171"/>
          <cell r="BO171"/>
          <cell r="BP171"/>
          <cell r="BQ171"/>
          <cell r="BR171"/>
          <cell r="BS171"/>
          <cell r="BT171"/>
          <cell r="BU171"/>
          <cell r="BV171"/>
          <cell r="BW171"/>
          <cell r="BX171"/>
          <cell r="BY171"/>
          <cell r="BZ171"/>
          <cell r="CA171"/>
          <cell r="CB171"/>
          <cell r="CC171"/>
        </row>
        <row r="172">
          <cell r="C172">
            <v>18951</v>
          </cell>
          <cell r="D172" t="str">
            <v>Entregado para Giro</v>
          </cell>
          <cell r="E172" t="str">
            <v>RECREACIÓN</v>
          </cell>
          <cell r="F172"/>
          <cell r="G172">
            <v>4</v>
          </cell>
          <cell r="H172">
            <v>45057</v>
          </cell>
          <cell r="I172">
            <v>1014192841</v>
          </cell>
          <cell r="J172" t="str">
            <v>CHAVES JIMÉNEZ JHON JAIRO</v>
          </cell>
          <cell r="K172" t="str">
            <v>Técnico Administrativo 18</v>
          </cell>
          <cell r="L172" t="str">
            <v>Bogota D.C.</v>
          </cell>
          <cell r="M172">
            <v>18788002</v>
          </cell>
          <cell r="N172">
            <v>18788002</v>
          </cell>
          <cell r="O172">
            <v>0</v>
          </cell>
          <cell r="P172">
            <v>45061</v>
          </cell>
          <cell r="Q172" t="str">
            <v>José Bayona Avendaño</v>
          </cell>
          <cell r="R172" t="e">
            <v>#N/A</v>
          </cell>
          <cell r="S172"/>
          <cell r="T172"/>
          <cell r="U172" t="str">
            <v>Señor</v>
          </cell>
          <cell r="V172" t="str">
            <v>CHAVES JIMÉNEZ JHON JAIRO</v>
          </cell>
          <cell r="W172">
            <v>3291615</v>
          </cell>
          <cell r="X172">
            <v>12.9</v>
          </cell>
          <cell r="Y172">
            <v>1</v>
          </cell>
          <cell r="Z172">
            <v>12.9</v>
          </cell>
          <cell r="AA172">
            <v>0</v>
          </cell>
          <cell r="AB172">
            <v>538693</v>
          </cell>
          <cell r="AC172">
            <v>129</v>
          </cell>
          <cell r="AD172"/>
          <cell r="AE172">
            <v>48</v>
          </cell>
          <cell r="AF172"/>
          <cell r="AG172"/>
          <cell r="AH172"/>
          <cell r="AI172"/>
          <cell r="AJ172"/>
          <cell r="AK172" t="str">
            <v>CHAVES JIMÉNEZ JHON JAIRO</v>
          </cell>
          <cell r="AL172" t="str">
            <v>Cédula No.</v>
          </cell>
          <cell r="AM172">
            <v>1014192841</v>
          </cell>
          <cell r="AN172">
            <v>150304</v>
          </cell>
          <cell r="AO172" t="str">
            <v>69848085111</v>
          </cell>
          <cell r="AP172" t="str">
            <v>Ahorro</v>
          </cell>
          <cell r="AQ172" t="str">
            <v>BANCOLOMBIA S.A.</v>
          </cell>
          <cell r="AR172" t="str">
            <v>Activa</v>
          </cell>
          <cell r="AS172" t="str">
            <v xml:space="preserve">ANGIE KRISLAYNE VERGARA RIVERA  </v>
          </cell>
          <cell r="AT172">
            <v>52768177</v>
          </cell>
          <cell r="AU172" t="str">
            <v xml:space="preserve">CHAVES JIMÉNEZ JHON JAIRO y ANGIE KRISLAYNE VERGARA RIVERA  </v>
          </cell>
          <cell r="AV172" t="str">
            <v>DIECIOCHO MILLONES SETECIENTOS OCHENTA Y OCHO MIL DOS PESOS MCTE.</v>
          </cell>
          <cell r="AW172" t="str">
            <v>DIECIOCHO MILLONES SETECIENTOS OCHENTA Y OCHO MIL DOS PESOS MCTE.</v>
          </cell>
          <cell r="AX172" t="str">
            <v>DIECIOCHO MILLONES SETECIENTOS OCHENTA Y OCHO MIL DOS PESOS MCTE.</v>
          </cell>
          <cell r="AY172">
            <v>187880</v>
          </cell>
          <cell r="AZ172">
            <v>18600122</v>
          </cell>
          <cell r="BA172" t="str">
            <v>DIECIOCHO MILLONES SEISCIENTOS MIL CIENTO VEINTIDÓS PESOS MCTE.</v>
          </cell>
          <cell r="BB172" t="str">
            <v>CIENTO OCHENTA Y SIETE MIL OCHOCIENTOS OCHENTA PESOS MCTE.</v>
          </cell>
          <cell r="BC172" t="str">
            <v>QUINIENTOS TREINTA Y OCHO MIL SEISCIENTOS NOVENTA Y TRES PESOS MCTE.</v>
          </cell>
          <cell r="BD172" t="str">
            <v>cuarenta y ocho</v>
          </cell>
          <cell r="BE172" t="str">
            <v xml:space="preserve"> cuotas mensuales</v>
          </cell>
          <cell r="BF172" t="str">
            <v>cuarenta y ocho (48) cuotas mensuales y sucesivas</v>
          </cell>
          <cell r="BG172" t="str">
            <v>RECREACIÓN</v>
          </cell>
          <cell r="BH172" t="str">
            <v xml:space="preserve"> al mes siguiente del desembolso </v>
          </cell>
          <cell r="BI172" t="str">
            <v>mensual</v>
          </cell>
          <cell r="BJ172" t="str">
            <v xml:space="preserve">al mes siguiente del desembolso </v>
          </cell>
          <cell r="BK172" t="str">
            <v/>
          </cell>
          <cell r="BL172"/>
          <cell r="BM172"/>
          <cell r="BN172"/>
          <cell r="BO172"/>
          <cell r="BP172"/>
          <cell r="BQ172"/>
          <cell r="BR172"/>
          <cell r="BS172"/>
          <cell r="BT172"/>
          <cell r="BU172"/>
          <cell r="BV172"/>
          <cell r="BW172"/>
          <cell r="BX172"/>
          <cell r="BY172"/>
          <cell r="BZ172"/>
          <cell r="CA172"/>
          <cell r="CB172"/>
          <cell r="CC172"/>
        </row>
        <row r="173">
          <cell r="C173">
            <v>16850</v>
          </cell>
          <cell r="D173" t="str">
            <v>Acepta</v>
          </cell>
          <cell r="E173" t="str">
            <v>COMPRA DE VIVIENDA</v>
          </cell>
          <cell r="F173">
            <v>1</v>
          </cell>
          <cell r="G173" t="str">
            <v>Reas 1</v>
          </cell>
          <cell r="H173">
            <v>45075</v>
          </cell>
          <cell r="I173">
            <v>7187125</v>
          </cell>
          <cell r="J173" t="str">
            <v>ARÉVALO MONTAÑA RUBEN DARIO</v>
          </cell>
          <cell r="K173" t="str">
            <v>Profesional Universitario - Grado 01</v>
          </cell>
          <cell r="L173" t="str">
            <v>Bogota D.C.</v>
          </cell>
          <cell r="M173">
            <v>214600000</v>
          </cell>
          <cell r="N173">
            <v>214600000</v>
          </cell>
          <cell r="O173"/>
          <cell r="P173" t="str">
            <v>FECHA DE NOTIFICACION 30/05/2025</v>
          </cell>
          <cell r="Q173" t="str">
            <v>Diana Palacios</v>
          </cell>
          <cell r="R173" t="str">
            <v>ruben.arevalo@contraloria.gov.co</v>
          </cell>
          <cell r="S173"/>
          <cell r="T173"/>
          <cell r="U173" t="str">
            <v>Señor</v>
          </cell>
          <cell r="V173" t="str">
            <v>RUBEN DARIO ARÉVALO MONTAÑA</v>
          </cell>
          <cell r="W173">
            <v>6597926</v>
          </cell>
          <cell r="X173">
            <v>13.15</v>
          </cell>
          <cell r="Y173">
            <v>1</v>
          </cell>
          <cell r="Z173">
            <v>13.15</v>
          </cell>
          <cell r="AA173"/>
          <cell r="AB173">
            <v>2552480</v>
          </cell>
          <cell r="AC173"/>
          <cell r="AD173"/>
          <cell r="AE173">
            <v>240</v>
          </cell>
          <cell r="AF173"/>
          <cell r="AG173"/>
          <cell r="AH173"/>
          <cell r="AI173"/>
          <cell r="AJ173"/>
          <cell r="AK173" t="str">
            <v>ARÉVALO MONTAÑA RUBEN DARIO</v>
          </cell>
          <cell r="AL173" t="str">
            <v>Cédula No.</v>
          </cell>
          <cell r="AM173">
            <v>7187125</v>
          </cell>
          <cell r="AN173">
            <v>8584000</v>
          </cell>
          <cell r="AO173"/>
          <cell r="AP173"/>
          <cell r="AQ173"/>
          <cell r="AR173"/>
          <cell r="AS173"/>
          <cell r="AT173"/>
          <cell r="AU173" t="str">
            <v>RUBEN DARIO ARÉVALO MONTAÑA</v>
          </cell>
          <cell r="AV173" t="str">
            <v>DOSCIENTOS CATORCE MILLONES SEISCIENTOS MIL PESOS MCTE.</v>
          </cell>
          <cell r="AW173" t="str">
            <v>DOSCIENTOS CATORCE MILLONES SEISCIENTOS MIL PESOS MCTE.</v>
          </cell>
          <cell r="AX173" t="str">
            <v>DOSCIENTOS CATORCE MILLONES SEISCIENTOS MIL PESOS MCTE.</v>
          </cell>
          <cell r="AY173">
            <v>2146000</v>
          </cell>
          <cell r="AZ173">
            <v>212454000</v>
          </cell>
          <cell r="BA173" t="str">
            <v>DOSCIENTOS DOCE MILLONES CUATROCIENTOS CINCUENTA Y CUATRO MIL PESOS MCTE.</v>
          </cell>
          <cell r="BB173" t="str">
            <v>DOS MILLONES CIENTO CUARENTA Y SEIS MIL PESOS MCTE.</v>
          </cell>
          <cell r="BC173" t="str">
            <v>DOS MILLONES QUINIENTOS CINCUENTA Y DOS MIL CUATROCIENTOS OCHENTA PESOS MCTE.</v>
          </cell>
          <cell r="BD173" t="str">
            <v>doscientos cuarenta</v>
          </cell>
          <cell r="BE173" t="str">
            <v xml:space="preserve"> cuotas mensuales</v>
          </cell>
          <cell r="BF173" t="str">
            <v>doscientos cuarenta (240) cuotas mensuales y sucesivas</v>
          </cell>
          <cell r="BG173" t="str">
            <v>COMPRA DE VIVIENDA</v>
          </cell>
          <cell r="BH173" t="str">
            <v xml:space="preserve"> al mes siguiente del desembolso </v>
          </cell>
          <cell r="BI173" t="str">
            <v>mensual</v>
          </cell>
          <cell r="BJ173" t="str">
            <v xml:space="preserve">al mes siguiente del desembolso </v>
          </cell>
          <cell r="BK173"/>
          <cell r="BL173" t="str">
            <v>a. Promesa de compraventa</v>
          </cell>
          <cell r="BM173" t="str">
            <v>b. Certificado de tradición y libertad del inmueble a adquirir, debe tener una fecha de expedición no superior a treinta (30) días.</v>
          </cell>
          <cell r="BN173" t="str">
            <v>c.Avalúo comercial del inmueble a adquirir, debe contener registro fotográfico a color y elcertificadö del perito avaluador inscrito en las listas que componen el Registro Nacional de Avaluadores de la Superintendencia de Industria y Comercio</v>
          </cell>
          <cell r="BO173" t="str">
            <v xml:space="preserve">d. Fotocopia de la escritura pública del inmueble a adquirir. </v>
          </cell>
          <cell r="BP173" t="str">
            <v>e.Fotocopia de la escritura pública del reglamento de propiedad horizontal, adjuntando solamente la parte pertinente del bien inmueble que desea adquirir.</v>
          </cell>
          <cell r="BQ173" t="str">
            <v>f. Certificado catastral con fecha no mayor a treinta (30) días de expedición.</v>
          </cell>
          <cell r="BR173" t="str">
            <v>g. Fotocopia de la cedula de ciudadanía del vendedor. En caso de ser el vendedor una persona jurídica, se debe anexar el certificado de existencia y representación legal.</v>
          </cell>
          <cell r="BS173" t="str">
            <v>h.Certificación bancaria vigente del funcionario beneficiario de crédito y del o los beneficiarios del giro, con número y tipo de cuenta con fecha no mayor a treinta (30) días de expedición.</v>
          </cell>
          <cell r="BT173" t="str">
            <v>Primera</v>
          </cell>
          <cell r="BU173" t="str">
            <v>Contraloria General de la República</v>
          </cell>
          <cell r="BV173"/>
          <cell r="BW173"/>
          <cell r="BX173"/>
          <cell r="BY173"/>
          <cell r="BZ173"/>
          <cell r="CA173"/>
          <cell r="CB173"/>
          <cell r="CC173"/>
        </row>
        <row r="174">
          <cell r="C174">
            <v>17080</v>
          </cell>
          <cell r="D174" t="str">
            <v>Acepta</v>
          </cell>
          <cell r="E174" t="str">
            <v>COMPRA DE VIVIENDA</v>
          </cell>
          <cell r="F174">
            <v>1</v>
          </cell>
          <cell r="G174" t="str">
            <v>Reas 1</v>
          </cell>
          <cell r="H174">
            <v>45075</v>
          </cell>
          <cell r="I174">
            <v>9772121</v>
          </cell>
          <cell r="J174" t="str">
            <v>FONSECA GONZÁLEZ JERMINSON</v>
          </cell>
          <cell r="K174" t="str">
            <v>Profesional Universitario - Grado 01</v>
          </cell>
          <cell r="L174" t="str">
            <v>Bogota D.C.</v>
          </cell>
          <cell r="M174">
            <v>214600000</v>
          </cell>
          <cell r="N174">
            <v>214600000</v>
          </cell>
          <cell r="O174"/>
          <cell r="P174" t="str">
            <v>FECHA DE NOTIFICACION 30/05/2025</v>
          </cell>
          <cell r="Q174" t="str">
            <v>Diana Palacios</v>
          </cell>
          <cell r="R174" t="str">
            <v>jerminson.fonseca@contraloria.gov.co</v>
          </cell>
          <cell r="S174"/>
          <cell r="T174"/>
          <cell r="U174" t="str">
            <v>Señor</v>
          </cell>
          <cell r="V174" t="str">
            <v>JERMINSON FONSECA GONZÁLEZ</v>
          </cell>
          <cell r="W174">
            <v>5553106</v>
          </cell>
          <cell r="X174">
            <v>13.15</v>
          </cell>
          <cell r="Y174">
            <v>1</v>
          </cell>
          <cell r="Z174">
            <v>13.15</v>
          </cell>
          <cell r="AA174"/>
          <cell r="AB174">
            <v>2552480</v>
          </cell>
          <cell r="AC174"/>
          <cell r="AD174"/>
          <cell r="AE174">
            <v>240</v>
          </cell>
          <cell r="AF174"/>
          <cell r="AG174"/>
          <cell r="AH174"/>
          <cell r="AI174"/>
          <cell r="AJ174"/>
          <cell r="AK174" t="str">
            <v>FONSECA GONZÁLEZ JERMINSON</v>
          </cell>
          <cell r="AL174" t="str">
            <v>Cédula No.</v>
          </cell>
          <cell r="AM174">
            <v>9772121</v>
          </cell>
          <cell r="AN174">
            <v>8584000</v>
          </cell>
          <cell r="AO174"/>
          <cell r="AP174"/>
          <cell r="AQ174"/>
          <cell r="AR174"/>
          <cell r="AS174"/>
          <cell r="AT174"/>
          <cell r="AU174" t="str">
            <v>JERMINSON FONSECA GONZÁLEZ</v>
          </cell>
          <cell r="AV174" t="str">
            <v>DOSCIENTOS CATORCE MILLONES SEISCIENTOS MIL PESOS MCTE.</v>
          </cell>
          <cell r="AW174" t="str">
            <v>DOSCIENTOS CATORCE MILLONES SEISCIENTOS MIL PESOS MCTE.</v>
          </cell>
          <cell r="AX174" t="str">
            <v>DOSCIENTOS CATORCE MILLONES SEISCIENTOS MIL PESOS MCTE.</v>
          </cell>
          <cell r="AY174">
            <v>2146000</v>
          </cell>
          <cell r="AZ174">
            <v>212454000</v>
          </cell>
          <cell r="BA174" t="str">
            <v>DOSCIENTOS DOCE MILLONES CUATROCIENTOS CINCUENTA Y CUATRO MIL PESOS MCTE.</v>
          </cell>
          <cell r="BB174" t="str">
            <v>DOS MILLONES CIENTO CUARENTA Y SEIS MIL PESOS MCTE.</v>
          </cell>
          <cell r="BC174" t="str">
            <v>DOS MILLONES QUINIENTOS CINCUENTA Y DOS MIL CUATROCIENTOS OCHENTA PESOS MCTE.</v>
          </cell>
          <cell r="BD174" t="str">
            <v>doscientos cuarenta</v>
          </cell>
          <cell r="BE174" t="str">
            <v xml:space="preserve"> cuotas mensuales</v>
          </cell>
          <cell r="BF174" t="str">
            <v>doscientos cuarenta (240) cuotas mensuales y sucesivas</v>
          </cell>
          <cell r="BG174" t="str">
            <v>COMPRA DE VIVIENDA</v>
          </cell>
          <cell r="BH174" t="str">
            <v xml:space="preserve"> al mes siguiente del desembolso </v>
          </cell>
          <cell r="BI174" t="str">
            <v>mensual</v>
          </cell>
          <cell r="BJ174" t="str">
            <v xml:space="preserve">al mes siguiente del desembolso </v>
          </cell>
          <cell r="BK174"/>
          <cell r="BL174" t="str">
            <v>a. Promesa de compraventa</v>
          </cell>
          <cell r="BM174" t="str">
            <v>b. Certificado de tradición y libertad del inmueble a adquirir, debe tener una fecha de expedición no superior a treinta (30) días.</v>
          </cell>
          <cell r="BN174" t="str">
            <v>c.Avalúo comercial del inmueble a adquirir, debe contener registro fotográfico a color y elcertificadö del perito avaluador inscrito en las listas que componen el Registro Nacional de Avaluadores de la Superintendencia de Industria y Comercio</v>
          </cell>
          <cell r="BO174" t="str">
            <v xml:space="preserve">d. Fotocopia de la escritura pública del inmueble a adquirir. </v>
          </cell>
          <cell r="BP174" t="str">
            <v>e.Fotocopia de la escritura pública del reglamento de propiedad horizontal, adjuntando solamente la parte pertinente del bien inmueble que desea adquirir.</v>
          </cell>
          <cell r="BQ174" t="str">
            <v>f. Certificado catastral con fecha no mayor a treinta (30) días de expedición.</v>
          </cell>
          <cell r="BR174" t="str">
            <v>g. Fotocopia de la cedula de ciudadanía del vendedor. En caso de ser el vendedor una persona jurídica, se debe anexar el certificado de existencia y representación legal.</v>
          </cell>
          <cell r="BS174" t="str">
            <v>h.Certificación bancaria vigente del funcionario beneficiario de crédito y del o los beneficiarios del giro, con número y tipo de cuenta con fecha no mayor a treinta (30) días de expedición.</v>
          </cell>
          <cell r="BT174" t="str">
            <v>Primera</v>
          </cell>
          <cell r="BU174" t="str">
            <v>Contraloria General de la República</v>
          </cell>
          <cell r="BV174"/>
          <cell r="BW174"/>
          <cell r="BX174"/>
          <cell r="BY174"/>
          <cell r="BZ174"/>
          <cell r="CA174"/>
          <cell r="CB174"/>
          <cell r="CC174"/>
        </row>
        <row r="175">
          <cell r="C175">
            <v>17792</v>
          </cell>
          <cell r="D175" t="str">
            <v>NO ACEPTA</v>
          </cell>
          <cell r="E175" t="str">
            <v>COMPRA DE VIVIENDA</v>
          </cell>
          <cell r="F175">
            <v>1</v>
          </cell>
          <cell r="G175" t="str">
            <v>Reas 1</v>
          </cell>
          <cell r="H175">
            <v>45075</v>
          </cell>
          <cell r="I175">
            <v>1098690399</v>
          </cell>
          <cell r="J175" t="str">
            <v>PINILLA PRADA CLAUDIA MARCELA</v>
          </cell>
          <cell r="K175" t="str">
            <v>Profesional Universitario - Grado 01</v>
          </cell>
          <cell r="L175" t="str">
            <v>Bucaramanga - Santander</v>
          </cell>
          <cell r="M175">
            <v>214600000</v>
          </cell>
          <cell r="N175">
            <v>214600000</v>
          </cell>
          <cell r="O175"/>
          <cell r="P175" t="str">
            <v>FECHA DE NOTIFICACION 30/05/2025. NO ACEPTA EL CREDITO EL 29/05/2023</v>
          </cell>
          <cell r="Q175" t="str">
            <v>Diana Palacios</v>
          </cell>
          <cell r="R175" t="str">
            <v>claudia.pinilla@contraloria.gov.co</v>
          </cell>
          <cell r="S175"/>
          <cell r="T175"/>
          <cell r="U175" t="str">
            <v>Señora</v>
          </cell>
          <cell r="V175" t="str">
            <v>CLAUDIA MARCELA PINILLA PRADA</v>
          </cell>
          <cell r="W175">
            <v>5553106</v>
          </cell>
          <cell r="X175">
            <v>13.15</v>
          </cell>
          <cell r="Y175">
            <v>1</v>
          </cell>
          <cell r="Z175">
            <v>13.15</v>
          </cell>
          <cell r="AA175"/>
          <cell r="AB175">
            <v>2552480</v>
          </cell>
          <cell r="AC175"/>
          <cell r="AD175"/>
          <cell r="AE175">
            <v>240</v>
          </cell>
          <cell r="AF175"/>
          <cell r="AG175"/>
          <cell r="AH175"/>
          <cell r="AI175"/>
          <cell r="AJ175"/>
          <cell r="AK175" t="str">
            <v>PINILLA PRADA CLAUDIA MARCELA</v>
          </cell>
          <cell r="AL175" t="str">
            <v>Cédula No.</v>
          </cell>
          <cell r="AM175">
            <v>1098690399</v>
          </cell>
          <cell r="AN175">
            <v>8584000</v>
          </cell>
          <cell r="AO175"/>
          <cell r="AP175"/>
          <cell r="AQ175"/>
          <cell r="AR175"/>
          <cell r="AS175"/>
          <cell r="AT175"/>
          <cell r="AU175" t="str">
            <v>CLAUDIA MARCELA PINILLA PRADA</v>
          </cell>
          <cell r="AV175" t="str">
            <v>DOSCIENTOS CATORCE MILLONES SEISCIENTOS MIL PESOS MCTE.</v>
          </cell>
          <cell r="AW175" t="str">
            <v>DOSCIENTOS CATORCE MILLONES SEISCIENTOS MIL PESOS MCTE.</v>
          </cell>
          <cell r="AX175" t="str">
            <v>DOSCIENTOS CATORCE MILLONES SEISCIENTOS MIL PESOS MCTE.</v>
          </cell>
          <cell r="AY175">
            <v>2146000</v>
          </cell>
          <cell r="AZ175">
            <v>212454000</v>
          </cell>
          <cell r="BA175" t="str">
            <v>DOSCIENTOS DOCE MILLONES CUATROCIENTOS CINCUENTA Y CUATRO MIL PESOS MCTE.</v>
          </cell>
          <cell r="BB175" t="str">
            <v>DOS MILLONES CIENTO CUARENTA Y SEIS MIL PESOS MCTE.</v>
          </cell>
          <cell r="BC175" t="str">
            <v>DOS MILLONES QUINIENTOS CINCUENTA Y DOS MIL CUATROCIENTOS OCHENTA PESOS MCTE.</v>
          </cell>
          <cell r="BD175" t="str">
            <v>doscientos cuarenta</v>
          </cell>
          <cell r="BE175" t="str">
            <v xml:space="preserve"> cuotas mensuales</v>
          </cell>
          <cell r="BF175" t="str">
            <v>doscientos cuarenta (240) cuotas mensuales y sucesivas</v>
          </cell>
          <cell r="BG175" t="str">
            <v>COMPRA DE VIVIENDA</v>
          </cell>
          <cell r="BH175" t="str">
            <v xml:space="preserve"> al mes siguiente del desembolso </v>
          </cell>
          <cell r="BI175" t="str">
            <v>mensual</v>
          </cell>
          <cell r="BJ175" t="str">
            <v xml:space="preserve">al mes siguiente del desembolso </v>
          </cell>
          <cell r="BK175"/>
          <cell r="BL175" t="str">
            <v>a. Promesa de compraventa</v>
          </cell>
          <cell r="BM175" t="str">
            <v>b. Certificado de tradición y libertad del inmueble a adquirir, debe tener una fecha de expedición no superior a treinta (30) días.</v>
          </cell>
          <cell r="BN175" t="str">
            <v>c.Avalúo comercial del inmueble a adquirir, debe contener registro fotográfico a color y elcertificadö del perito avaluador inscrito en las listas que componen el Registro Nacional de Avaluadores de la Superintendencia de Industria y Comercio</v>
          </cell>
          <cell r="BO175" t="str">
            <v xml:space="preserve">d. Fotocopia de la escritura pública del inmueble a adquirir. </v>
          </cell>
          <cell r="BP175" t="str">
            <v>e.Fotocopia de la escritura pública del reglamento de propiedad horizontal, adjuntando solamente la parte pertinente del bien inmueble que desea adquirir.</v>
          </cell>
          <cell r="BQ175" t="str">
            <v>f. Certificado catastral con fecha no mayor a treinta (30) días de expedición.</v>
          </cell>
          <cell r="BR175" t="str">
            <v>g. Fotocopia de la cedula de ciudadanía del vendedor. En caso de ser el vendedor una persona jurídica, se debe anexar el certificado de existencia y representación legal.</v>
          </cell>
          <cell r="BS175" t="str">
            <v>h.Certificación bancaria vigente del funcionario beneficiario de crédito y del o los beneficiarios del giro, con número y tipo de cuenta con fecha no mayor a treinta (30) días de expedición.</v>
          </cell>
          <cell r="BT175" t="str">
            <v>Primera</v>
          </cell>
          <cell r="BU175" t="str">
            <v>Contraloria General de la República</v>
          </cell>
          <cell r="BV175"/>
          <cell r="BW175"/>
          <cell r="BX175"/>
          <cell r="BY175"/>
          <cell r="BZ175"/>
          <cell r="CA175"/>
          <cell r="CB175"/>
          <cell r="CC175"/>
        </row>
        <row r="176">
          <cell r="C176">
            <v>18380</v>
          </cell>
          <cell r="D176" t="str">
            <v>En Trámte</v>
          </cell>
          <cell r="E176" t="str">
            <v>COMPRA DE VIVIENDA</v>
          </cell>
          <cell r="F176">
            <v>1</v>
          </cell>
          <cell r="G176" t="str">
            <v>Reas 1</v>
          </cell>
          <cell r="H176">
            <v>45075</v>
          </cell>
          <cell r="I176">
            <v>77161540</v>
          </cell>
          <cell r="J176" t="str">
            <v>ARAUJO ALARCON HERNANDO LUIS</v>
          </cell>
          <cell r="K176" t="str">
            <v>Profesional Universitario - Grado 01</v>
          </cell>
          <cell r="L176" t="str">
            <v>Valledupar - Cesar</v>
          </cell>
          <cell r="M176">
            <v>214600000</v>
          </cell>
          <cell r="N176">
            <v>212000000</v>
          </cell>
          <cell r="O176"/>
          <cell r="P176" t="str">
            <v>FECHA DE NOTIFICACION 30/05/2025</v>
          </cell>
          <cell r="Q176" t="str">
            <v>Jose Bayona Avendaño</v>
          </cell>
          <cell r="R176" t="str">
            <v>hernando.araujo@contraloria.gov.co</v>
          </cell>
          <cell r="S176" t="str">
            <v>ok</v>
          </cell>
          <cell r="T176"/>
          <cell r="U176" t="str">
            <v>Señor</v>
          </cell>
          <cell r="V176" t="str">
            <v>HERNANDO LUIS ARAUJO ALARCON</v>
          </cell>
          <cell r="W176">
            <v>6597926</v>
          </cell>
          <cell r="X176">
            <v>13.15</v>
          </cell>
          <cell r="Y176">
            <v>1</v>
          </cell>
          <cell r="Z176">
            <v>13.15</v>
          </cell>
          <cell r="AA176"/>
          <cell r="AB176">
            <v>2525999</v>
          </cell>
          <cell r="AC176"/>
          <cell r="AD176"/>
          <cell r="AE176">
            <v>240</v>
          </cell>
          <cell r="AF176"/>
          <cell r="AG176"/>
          <cell r="AH176"/>
          <cell r="AI176"/>
          <cell r="AJ176"/>
          <cell r="AK176" t="str">
            <v>ARAUJO ALARCON HERNANDO LUIS</v>
          </cell>
          <cell r="AL176" t="str">
            <v>Cédula No.</v>
          </cell>
          <cell r="AM176">
            <v>77161540</v>
          </cell>
          <cell r="AN176">
            <v>8480000</v>
          </cell>
          <cell r="AO176"/>
          <cell r="AP176"/>
          <cell r="AQ176"/>
          <cell r="AR176"/>
          <cell r="AS176"/>
          <cell r="AT176"/>
          <cell r="AU176" t="str">
            <v>HERNANDO LUIS ARAUJO ALARCON</v>
          </cell>
          <cell r="AV176" t="str">
            <v>DOSCIENTOS CATORCE MILLONES SEISCIENTOS MIL PESOS MCTE.</v>
          </cell>
          <cell r="AW176" t="str">
            <v>DOSCIENTOS CATORCE MILLONES SEISCIENTOS MIL PESOS MCTE.</v>
          </cell>
          <cell r="AX176" t="str">
            <v>DOSCIENTOS DOCE MILLONES DE PESOS MCTE.</v>
          </cell>
          <cell r="AY176">
            <v>2120000</v>
          </cell>
          <cell r="AZ176">
            <v>209880000</v>
          </cell>
          <cell r="BA176" t="str">
            <v>DOSCIENTOS NUEVE MILLONES OCHOCIENTOS OCHENTA MIL PESOS MCTE.</v>
          </cell>
          <cell r="BB176" t="str">
            <v>DOS MILLONES CIENTO VEINTE MIL PESOS MCTE.</v>
          </cell>
          <cell r="BC176" t="str">
            <v>DOS MILLONES QUINIENTOS VEINTICINCO MIL NOVECIENTOS NOVENTA Y NUEVE PESOS MCTE.</v>
          </cell>
          <cell r="BD176" t="str">
            <v>doscientos cuarenta</v>
          </cell>
          <cell r="BE176" t="str">
            <v xml:space="preserve"> cuotas mensuales</v>
          </cell>
          <cell r="BF176" t="str">
            <v>doscientos cuarenta (240) cuotas mensuales y sucesivas</v>
          </cell>
          <cell r="BG176" t="str">
            <v>COMPRA DE VIVIENDA</v>
          </cell>
          <cell r="BH176" t="str">
            <v xml:space="preserve"> al mes siguiente del desembolso </v>
          </cell>
          <cell r="BI176" t="str">
            <v>mensual</v>
          </cell>
          <cell r="BJ176" t="str">
            <v xml:space="preserve">al mes siguiente del desembolso </v>
          </cell>
          <cell r="BK176"/>
          <cell r="BL176" t="str">
            <v>a. Promesa de compraventa</v>
          </cell>
          <cell r="BM176" t="str">
            <v>b. Certificado de tradición y libertad del inmueble a adquirir, debe tener una fecha de expedición no superior a treinta (30) días.</v>
          </cell>
          <cell r="BN176" t="str">
            <v>c.Avalúo comercial del inmueble a adquirir, debe contener registro fotográfico a color y elcertificadö del perito avaluador inscrito en las listas que componen el Registro Nacional de Avaluadores de la Superintendencia de Industria y Comercio</v>
          </cell>
          <cell r="BO176" t="str">
            <v xml:space="preserve">d. Fotocopia de la escritura pública del inmueble a adquirir. </v>
          </cell>
          <cell r="BP176" t="str">
            <v>e.Fotocopia de la escritura pública del reglamento de propiedad horizontal, adjuntando solamente la parte pertinente del bien inmueble que desea adquirir.</v>
          </cell>
          <cell r="BQ176" t="str">
            <v>f. Certificado catastral con fecha no mayor a treinta (30) días de expedición.</v>
          </cell>
          <cell r="BR176" t="str">
            <v>g. Fotocopia de la cedula de ciudadanía del vendedor. En caso de ser el vendedor una persona jurídica, se debe anexar el certificado de existencia y representación legal.</v>
          </cell>
          <cell r="BS176" t="str">
            <v>h.Certificación bancaria vigente del funcionario beneficiario de crédito y del o los beneficiarios del giro, con número y tipo de cuenta con fecha no mayor a treinta (30) días de expedición.</v>
          </cell>
          <cell r="BT176" t="str">
            <v>Primera</v>
          </cell>
          <cell r="BU176" t="str">
            <v>Contraloria General de la República</v>
          </cell>
          <cell r="BV176"/>
          <cell r="BW176"/>
          <cell r="BX176"/>
          <cell r="BY176"/>
          <cell r="BZ176"/>
          <cell r="CA176"/>
          <cell r="CB176"/>
          <cell r="CC176"/>
          <cell r="CD176"/>
          <cell r="CE176"/>
          <cell r="CF176"/>
          <cell r="CG176"/>
          <cell r="CH176"/>
          <cell r="CI176"/>
          <cell r="CJ176"/>
          <cell r="CK176"/>
          <cell r="CL176"/>
          <cell r="CM176"/>
          <cell r="CN176"/>
          <cell r="CO176"/>
          <cell r="CP176"/>
          <cell r="CQ176"/>
          <cell r="CR176"/>
          <cell r="CS176"/>
          <cell r="CT176"/>
          <cell r="CU176"/>
          <cell r="CV176"/>
          <cell r="CW176"/>
          <cell r="CX176"/>
          <cell r="CY176"/>
          <cell r="CZ176"/>
          <cell r="DA176"/>
          <cell r="DB176"/>
          <cell r="DC176"/>
          <cell r="DD176"/>
          <cell r="DE176"/>
          <cell r="DF176"/>
          <cell r="DG176"/>
          <cell r="DH176"/>
          <cell r="DI176"/>
          <cell r="DJ176"/>
          <cell r="DK176"/>
          <cell r="DL176"/>
          <cell r="DM176"/>
          <cell r="DN176"/>
          <cell r="DO176"/>
          <cell r="DP176"/>
          <cell r="DQ176"/>
          <cell r="DR176"/>
          <cell r="DS176"/>
          <cell r="DT176"/>
          <cell r="DU176"/>
          <cell r="DV176"/>
          <cell r="DW176"/>
          <cell r="DX176"/>
          <cell r="DY176"/>
          <cell r="DZ176"/>
          <cell r="EA176"/>
          <cell r="EB176"/>
          <cell r="EC176"/>
          <cell r="ED176"/>
          <cell r="EE176"/>
          <cell r="EF176"/>
          <cell r="EG176"/>
          <cell r="EH176"/>
          <cell r="EI176"/>
          <cell r="EJ176"/>
          <cell r="EK176"/>
          <cell r="EL176"/>
          <cell r="EM176"/>
          <cell r="EN176"/>
          <cell r="EO176"/>
          <cell r="EP176"/>
          <cell r="EQ176"/>
          <cell r="ER176"/>
          <cell r="ES176"/>
          <cell r="ET176"/>
          <cell r="EU176"/>
          <cell r="EV176"/>
          <cell r="EW176"/>
          <cell r="EX176"/>
          <cell r="EY176"/>
          <cell r="EZ176"/>
          <cell r="FA176"/>
          <cell r="FB176"/>
          <cell r="FC176"/>
          <cell r="FD176"/>
          <cell r="FE176"/>
          <cell r="FF176"/>
          <cell r="FG176"/>
          <cell r="FH176"/>
          <cell r="FI176"/>
          <cell r="FJ176"/>
          <cell r="FK176"/>
          <cell r="FL176"/>
          <cell r="FM176"/>
          <cell r="FN176"/>
          <cell r="FO176"/>
          <cell r="FP176"/>
          <cell r="FQ176"/>
          <cell r="FR176"/>
          <cell r="FS176"/>
          <cell r="FT176"/>
          <cell r="FU176"/>
          <cell r="FV176"/>
          <cell r="FW176"/>
          <cell r="FX176"/>
          <cell r="FY176"/>
          <cell r="FZ176"/>
          <cell r="GA176"/>
          <cell r="GB176"/>
          <cell r="GC176"/>
          <cell r="GD176"/>
          <cell r="GE176"/>
          <cell r="GF176"/>
          <cell r="GG176"/>
          <cell r="GH176"/>
          <cell r="GI176"/>
          <cell r="GJ176"/>
          <cell r="GK176"/>
          <cell r="GL176"/>
          <cell r="GM176"/>
          <cell r="GN176"/>
          <cell r="GO176"/>
          <cell r="GP176"/>
          <cell r="GQ176"/>
          <cell r="GR176"/>
          <cell r="GS176"/>
          <cell r="GT176"/>
          <cell r="GU176"/>
          <cell r="GV176"/>
          <cell r="GW176"/>
          <cell r="GX176"/>
          <cell r="GY176"/>
          <cell r="GZ176"/>
          <cell r="HA176"/>
          <cell r="HB176"/>
          <cell r="HC176"/>
          <cell r="HD176"/>
          <cell r="HE176"/>
          <cell r="HF176"/>
          <cell r="HG176"/>
          <cell r="HH176"/>
          <cell r="HI176"/>
          <cell r="HJ176"/>
          <cell r="HK176"/>
          <cell r="HL176"/>
          <cell r="HM176"/>
          <cell r="HN176"/>
          <cell r="HO176"/>
          <cell r="HP176"/>
          <cell r="HQ176"/>
          <cell r="HR176"/>
          <cell r="HS176"/>
          <cell r="HT176"/>
          <cell r="HU176"/>
          <cell r="HV176"/>
          <cell r="HW176"/>
          <cell r="HX176"/>
          <cell r="HY176"/>
          <cell r="HZ176"/>
          <cell r="IA176"/>
          <cell r="IB176"/>
          <cell r="IC176"/>
          <cell r="ID176"/>
          <cell r="IE176"/>
          <cell r="IF176"/>
          <cell r="IG176"/>
          <cell r="IH176"/>
          <cell r="II176"/>
          <cell r="IJ176"/>
          <cell r="IK176"/>
          <cell r="IL176"/>
          <cell r="IM176"/>
          <cell r="IN176"/>
          <cell r="IO176"/>
          <cell r="IP176"/>
          <cell r="IQ176"/>
          <cell r="IR176"/>
          <cell r="IS176"/>
          <cell r="IT176"/>
          <cell r="IU176"/>
          <cell r="IV176"/>
          <cell r="IW176"/>
          <cell r="IX176"/>
          <cell r="IY176"/>
          <cell r="IZ176"/>
          <cell r="JA176"/>
          <cell r="JB176"/>
          <cell r="JC176"/>
          <cell r="JD176"/>
          <cell r="JE176"/>
          <cell r="JF176"/>
          <cell r="JG176"/>
          <cell r="JH176"/>
          <cell r="JI176"/>
          <cell r="JJ176"/>
          <cell r="JK176"/>
          <cell r="JL176"/>
          <cell r="JM176"/>
          <cell r="JN176"/>
          <cell r="JO176"/>
          <cell r="JP176"/>
          <cell r="JQ176"/>
          <cell r="JR176"/>
          <cell r="JS176"/>
          <cell r="JT176"/>
          <cell r="JU176"/>
          <cell r="JV176"/>
          <cell r="JW176"/>
          <cell r="JX176"/>
          <cell r="JY176"/>
          <cell r="JZ176"/>
          <cell r="KA176"/>
          <cell r="KB176"/>
          <cell r="KC176"/>
          <cell r="KD176"/>
          <cell r="KE176"/>
          <cell r="KF176"/>
          <cell r="KG176"/>
          <cell r="KH176"/>
          <cell r="KI176"/>
          <cell r="KJ176"/>
          <cell r="KK176"/>
          <cell r="KL176"/>
        </row>
        <row r="177">
          <cell r="C177">
            <v>18642</v>
          </cell>
          <cell r="D177" t="str">
            <v>Acepta</v>
          </cell>
          <cell r="E177" t="str">
            <v>COMPRA DE VIVIENDA</v>
          </cell>
          <cell r="F177">
            <v>1</v>
          </cell>
          <cell r="G177" t="str">
            <v>Reas 1</v>
          </cell>
          <cell r="H177">
            <v>45075</v>
          </cell>
          <cell r="I177">
            <v>80089889</v>
          </cell>
          <cell r="J177" t="str">
            <v>ORTEGA RINCON JORGE ELIECER ALEXANDER</v>
          </cell>
          <cell r="K177" t="str">
            <v>Profesional Universitario - Grado 02</v>
          </cell>
          <cell r="L177" t="str">
            <v>Bogotá D.C.</v>
          </cell>
          <cell r="M177">
            <v>238960000</v>
          </cell>
          <cell r="N177">
            <v>238960000</v>
          </cell>
          <cell r="O177"/>
          <cell r="P177" t="str">
            <v>FECHA DE NOTIFICACION 30/05/2025</v>
          </cell>
          <cell r="Q177" t="str">
            <v>Diana Palacios</v>
          </cell>
          <cell r="R177" t="str">
            <v>jorgeea.ortega@contraloria.gov.co</v>
          </cell>
          <cell r="S177"/>
          <cell r="T177"/>
          <cell r="U177" t="str">
            <v>Señor</v>
          </cell>
          <cell r="V177" t="str">
            <v>JORGE ELIECER ALEXANDER ORTEGA RINCON</v>
          </cell>
          <cell r="W177">
            <v>6597926</v>
          </cell>
          <cell r="X177">
            <v>13.15</v>
          </cell>
          <cell r="Y177">
            <v>1</v>
          </cell>
          <cell r="Z177">
            <v>13.15</v>
          </cell>
          <cell r="AA177"/>
          <cell r="AB177">
            <v>2842221</v>
          </cell>
          <cell r="AC177"/>
          <cell r="AD177"/>
          <cell r="AE177">
            <v>240</v>
          </cell>
          <cell r="AF177"/>
          <cell r="AG177"/>
          <cell r="AH177"/>
          <cell r="AI177"/>
          <cell r="AJ177"/>
          <cell r="AK177" t="str">
            <v>ORTEGA RINCON JORGE ELIECER ALEXANDER</v>
          </cell>
          <cell r="AL177" t="str">
            <v>Cédula No.</v>
          </cell>
          <cell r="AM177">
            <v>80089889</v>
          </cell>
          <cell r="AN177">
            <v>9558400</v>
          </cell>
          <cell r="AO177"/>
          <cell r="AP177"/>
          <cell r="AQ177"/>
          <cell r="AR177"/>
          <cell r="AS177"/>
          <cell r="AT177"/>
          <cell r="AU177" t="str">
            <v>JORGE ELIECER ALEXANDER ORTEGA RINCON</v>
          </cell>
          <cell r="AV177" t="str">
            <v>DOSCIENTOS TREINTA Y OCHO MILLONES NOVECIENTOS SESENTA MIL PESOS MCTE.</v>
          </cell>
          <cell r="AW177" t="str">
            <v>DOSCIENTOS TREINTA Y OCHO MILLONES NOVECIENTOS SESENTA MIL PESOS MCTE.</v>
          </cell>
          <cell r="AX177" t="str">
            <v>DOSCIENTOS TREINTA Y OCHO MILLONES NOVECIENTOS SESENTA MIL PESOS MCTE.</v>
          </cell>
          <cell r="AY177">
            <v>2389600</v>
          </cell>
          <cell r="AZ177">
            <v>236570400</v>
          </cell>
          <cell r="BA177" t="str">
            <v>DOSCIENTOS TREINTA Y SEIS MILLONES QUINIENTOS SETENTA MIL CUATROCIENTOS PESOS MCTE.</v>
          </cell>
          <cell r="BB177" t="str">
            <v>DOS MILLONES TRESCIENTOS OCHENTA Y NUEVE MIL SEISCIENTOS PESOS MCTE.</v>
          </cell>
          <cell r="BC177" t="str">
            <v>DOS MILLONES OCHOCIENTOS CUARENTA Y DOS MIL DOSCIENTOS VEINTIÚN PESOS MCTE.</v>
          </cell>
          <cell r="BD177" t="str">
            <v>doscientos cuarenta</v>
          </cell>
          <cell r="BE177" t="str">
            <v xml:space="preserve"> cuotas mensuales</v>
          </cell>
          <cell r="BF177" t="str">
            <v>doscientos cuarenta (240) cuotas mensuales y sucesivas</v>
          </cell>
          <cell r="BG177" t="str">
            <v>COMPRA DE VIVIENDA</v>
          </cell>
          <cell r="BH177" t="str">
            <v xml:space="preserve"> al mes siguiente del desembolso </v>
          </cell>
          <cell r="BI177" t="str">
            <v>mensual</v>
          </cell>
          <cell r="BJ177" t="str">
            <v xml:space="preserve">al mes siguiente del desembolso </v>
          </cell>
          <cell r="BK177"/>
          <cell r="BL177" t="str">
            <v>a. Promesa de compraventa</v>
          </cell>
          <cell r="BM177" t="str">
            <v>b. Certificado de tradición y libertad del inmueble a adquirir, debe tener una fecha de expedición no superior a treinta (30) días.</v>
          </cell>
          <cell r="BN177" t="str">
            <v>c.Avalúo comercial del inmueble a adquirir, debe contener registro fotográfico a color y elcertificadö del perito avaluador inscrito en las listas que componen el Registro Nacional de Avaluadores de la Superintendencia de Industria y Comercio</v>
          </cell>
          <cell r="BO177" t="str">
            <v xml:space="preserve">d. Fotocopia de la escritura pública del inmueble a adquirir. </v>
          </cell>
          <cell r="BP177" t="str">
            <v>e.Fotocopia de la escritura pública del reglamento de propiedad horizontal, adjuntando solamente la parte pertinente del bien inmueble que desea adquirir.</v>
          </cell>
          <cell r="BQ177" t="str">
            <v>f. Certificado catastral con fecha no mayor a treinta (30) días de expedición.</v>
          </cell>
          <cell r="BR177" t="str">
            <v>g. Fotocopia de la cedula de ciudadanía del vendedor. En caso de ser el vendedor una persona jurídica, se debe anexar el certificado de existencia y representación legal.</v>
          </cell>
          <cell r="BS177" t="str">
            <v>h.Certificación bancaria vigente del funcionario beneficiario de crédito y del o los beneficiarios del giro, con número y tipo de cuenta con fecha no mayor a treinta (30) días de expedición.</v>
          </cell>
          <cell r="BT177" t="str">
            <v>Primera</v>
          </cell>
          <cell r="BU177" t="str">
            <v>Contraloria General de la República</v>
          </cell>
          <cell r="BV177"/>
          <cell r="BW177"/>
          <cell r="BX177"/>
          <cell r="BY177"/>
          <cell r="BZ177"/>
          <cell r="CA177"/>
          <cell r="CB177"/>
          <cell r="CC177"/>
        </row>
        <row r="178">
          <cell r="C178">
            <v>18134</v>
          </cell>
          <cell r="D178" t="str">
            <v>Acepta</v>
          </cell>
          <cell r="E178" t="str">
            <v>COMPRA DE VIVIENDA</v>
          </cell>
          <cell r="F178">
            <v>1</v>
          </cell>
          <cell r="G178" t="str">
            <v>Reas 1</v>
          </cell>
          <cell r="H178">
            <v>45075</v>
          </cell>
          <cell r="I178">
            <v>51783378</v>
          </cell>
          <cell r="J178" t="str">
            <v>CASTRO PARDO EDDY MARCELA</v>
          </cell>
          <cell r="K178" t="str">
            <v>Profesional Universitario - Grado 02</v>
          </cell>
          <cell r="L178" t="str">
            <v>Bogota D.C.</v>
          </cell>
          <cell r="M178">
            <v>238960000</v>
          </cell>
          <cell r="N178">
            <v>238960000</v>
          </cell>
          <cell r="O178">
            <v>0</v>
          </cell>
          <cell r="P178" t="str">
            <v>FECHA DE NOTIFICACION 30/05/2025</v>
          </cell>
          <cell r="Q178" t="str">
            <v>Diana Palacios</v>
          </cell>
          <cell r="R178" t="str">
            <v>eddy.castro@contraloria.gov.co</v>
          </cell>
          <cell r="S178"/>
          <cell r="T178"/>
          <cell r="U178" t="str">
            <v>Señora</v>
          </cell>
          <cell r="V178" t="str">
            <v>EDDY MARCELA CASTRO PARDO</v>
          </cell>
          <cell r="W178">
            <v>6597926</v>
          </cell>
          <cell r="X178">
            <v>13.15</v>
          </cell>
          <cell r="Y178">
            <v>1</v>
          </cell>
          <cell r="Z178">
            <v>13.15</v>
          </cell>
          <cell r="AA178">
            <v>0</v>
          </cell>
          <cell r="AB178">
            <v>2842221</v>
          </cell>
          <cell r="AC178"/>
          <cell r="AD178"/>
          <cell r="AE178">
            <v>240</v>
          </cell>
          <cell r="AF178"/>
          <cell r="AG178"/>
          <cell r="AH178"/>
          <cell r="AI178"/>
          <cell r="AJ178"/>
          <cell r="AK178" t="str">
            <v>CASTRO PARDO EDDY MARCELA</v>
          </cell>
          <cell r="AL178" t="str">
            <v>Cédula No.</v>
          </cell>
          <cell r="AM178">
            <v>51783378</v>
          </cell>
          <cell r="AN178">
            <v>9558400</v>
          </cell>
          <cell r="AO178"/>
          <cell r="AP178"/>
          <cell r="AQ178"/>
          <cell r="AR178"/>
          <cell r="AS178"/>
          <cell r="AT178"/>
          <cell r="AU178" t="str">
            <v>EDDY MARCELA CASTRO PARDO</v>
          </cell>
          <cell r="AV178" t="str">
            <v>DOSCIENTOS TREINTA Y OCHO MILLONES NOVECIENTOS SESENTA MIL PESOS MCTE.</v>
          </cell>
          <cell r="AW178" t="str">
            <v>DOSCIENTOS TREINTA Y OCHO MILLONES NOVECIENTOS SESENTA MIL PESOS MCTE.</v>
          </cell>
          <cell r="AX178" t="str">
            <v>DOSCIENTOS TREINTA Y OCHO MILLONES NOVECIENTOS SESENTA MIL PESOS MCTE.</v>
          </cell>
          <cell r="AY178">
            <v>2389600</v>
          </cell>
          <cell r="AZ178">
            <v>236570400</v>
          </cell>
          <cell r="BA178" t="str">
            <v>DOSCIENTOS TREINTA Y SEIS MILLONES QUINIENTOS SETENTA MIL CUATROCIENTOS PESOS MCTE.</v>
          </cell>
          <cell r="BB178" t="str">
            <v>DOS MILLONES TRESCIENTOS OCHENTA Y NUEVE MIL SEISCIENTOS PESOS MCTE.</v>
          </cell>
          <cell r="BC178" t="str">
            <v>DOS MILLONES OCHOCIENTOS CUARENTA Y DOS MIL DOSCIENTOS VEINTIÚN PESOS MCTE.</v>
          </cell>
          <cell r="BD178" t="str">
            <v>doscientos cuarenta</v>
          </cell>
          <cell r="BE178" t="str">
            <v xml:space="preserve"> cuotas mensuales</v>
          </cell>
          <cell r="BF178" t="str">
            <v>doscientos cuarenta (240) cuotas mensuales y sucesivas</v>
          </cell>
          <cell r="BG178" t="str">
            <v>COMPRA DE VIVIENDA</v>
          </cell>
          <cell r="BH178" t="str">
            <v xml:space="preserve"> al mes siguiente del desembolso </v>
          </cell>
          <cell r="BI178" t="str">
            <v>mensual</v>
          </cell>
          <cell r="BJ178" t="str">
            <v xml:space="preserve">al mes siguiente del desembolso </v>
          </cell>
          <cell r="BK178" t="str">
            <v/>
          </cell>
          <cell r="BL178" t="str">
            <v>a. Promesa de compraventa</v>
          </cell>
          <cell r="BM178" t="str">
            <v>b. Certificado de tradición y libertad del inmueble a adquirir, debe tener una fecha de expedición no superior a treinta (30) días.</v>
          </cell>
          <cell r="BN178" t="str">
            <v>c.Avalúo comercial del inmueble a adquirir, debe contener registro fotográfico a color y elcertificadö del perito avaluador inscrito en las listas que componen el Registro Nacional de Avaluadores de la Superintendencia de Industria y Comercio</v>
          </cell>
          <cell r="BO178" t="str">
            <v xml:space="preserve">d. Fotocopia de la escritura pública del inmueble a adquirir. </v>
          </cell>
          <cell r="BP178" t="str">
            <v>e.Fotocopia de la escritura pública del reglamento de propiedad horizontal, adjuntando solamente la parte pertinente del bien inmueble que desea adquirir.</v>
          </cell>
          <cell r="BQ178" t="str">
            <v>f. Certificado catastral con fecha no mayor a treinta (30) días de expedición.</v>
          </cell>
          <cell r="BR178" t="str">
            <v>g. Fotocopia de la cedula de ciudadanía del vendedor. En caso de ser el vendedor una persona jurídica, se debe anexar el certificado de existencia y representación legal.</v>
          </cell>
          <cell r="BS178" t="str">
            <v>h.Certificación bancaria vigente del funcionario beneficiario de crédito y del o los beneficiarios del giro, con número y tipo de cuenta con fecha no mayor a treinta (30) días de expedición.</v>
          </cell>
          <cell r="BT178" t="str">
            <v>Primera</v>
          </cell>
          <cell r="BU178" t="str">
            <v>Contraloria General de la República</v>
          </cell>
          <cell r="BV178"/>
          <cell r="BW178"/>
          <cell r="BX178"/>
          <cell r="BY178"/>
          <cell r="BZ178"/>
          <cell r="CA178"/>
          <cell r="CB178"/>
          <cell r="CC178"/>
        </row>
        <row r="179">
          <cell r="C179">
            <v>17269</v>
          </cell>
          <cell r="D179" t="str">
            <v>NO ACEPTA</v>
          </cell>
          <cell r="E179" t="str">
            <v>COMPRA DE VIVIENDA</v>
          </cell>
          <cell r="F179">
            <v>1</v>
          </cell>
          <cell r="G179" t="str">
            <v>Reas 1</v>
          </cell>
          <cell r="H179">
            <v>45075</v>
          </cell>
          <cell r="I179">
            <v>80745581</v>
          </cell>
          <cell r="J179" t="str">
            <v>SANCHEZ DURÁN JOHN SERGIO</v>
          </cell>
          <cell r="K179" t="str">
            <v>Profesional Universitario - Grado 01</v>
          </cell>
          <cell r="L179" t="str">
            <v>Bogota D.C.</v>
          </cell>
          <cell r="M179">
            <v>214600000</v>
          </cell>
          <cell r="N179">
            <v>214600000</v>
          </cell>
          <cell r="O179">
            <v>0</v>
          </cell>
          <cell r="P179" t="str">
            <v>FECHA DE NOTIFICACION 30/05/2025</v>
          </cell>
          <cell r="Q179" t="str">
            <v>Diana Palacios</v>
          </cell>
          <cell r="R179" t="str">
            <v>johns.sanchez@contraloria.gov.co</v>
          </cell>
          <cell r="S179"/>
          <cell r="T179"/>
          <cell r="U179" t="str">
            <v>Señor</v>
          </cell>
          <cell r="V179" t="str">
            <v>JOHN SERGIO SANCHEZ DURÁN</v>
          </cell>
          <cell r="W179">
            <v>5553106</v>
          </cell>
          <cell r="X179">
            <v>13.15</v>
          </cell>
          <cell r="Y179">
            <v>1</v>
          </cell>
          <cell r="Z179">
            <v>13.15</v>
          </cell>
          <cell r="AA179">
            <v>0</v>
          </cell>
          <cell r="AB179">
            <v>2552480</v>
          </cell>
          <cell r="AC179"/>
          <cell r="AD179"/>
          <cell r="AE179">
            <v>240</v>
          </cell>
          <cell r="AF179"/>
          <cell r="AG179"/>
          <cell r="AH179"/>
          <cell r="AI179"/>
          <cell r="AJ179"/>
          <cell r="AK179" t="str">
            <v>SANCHEZ DURÁN JOHN SERGIO</v>
          </cell>
          <cell r="AL179" t="str">
            <v>Cédula No.</v>
          </cell>
          <cell r="AM179">
            <v>80745581</v>
          </cell>
          <cell r="AN179">
            <v>8584000</v>
          </cell>
          <cell r="AO179"/>
          <cell r="AP179"/>
          <cell r="AQ179"/>
          <cell r="AR179"/>
          <cell r="AS179"/>
          <cell r="AT179"/>
          <cell r="AU179" t="str">
            <v>JOHN SERGIO SANCHEZ DURÁN</v>
          </cell>
          <cell r="AV179" t="str">
            <v>DOSCIENTOS CATORCE MILLONES SEISCIENTOS MIL PESOS MCTE.</v>
          </cell>
          <cell r="AW179" t="str">
            <v>DOSCIENTOS CATORCE MILLONES SEISCIENTOS MIL PESOS MCTE.</v>
          </cell>
          <cell r="AX179" t="str">
            <v>DOSCIENTOS CATORCE MILLONES SEISCIENTOS MIL PESOS MCTE.</v>
          </cell>
          <cell r="AY179">
            <v>2146000</v>
          </cell>
          <cell r="AZ179">
            <v>212454000</v>
          </cell>
          <cell r="BA179" t="str">
            <v>DOSCIENTOS DOCE MILLONES CUATROCIENTOS CINCUENTA Y CUATRO MIL PESOS MCTE.</v>
          </cell>
          <cell r="BB179" t="str">
            <v>DOS MILLONES CIENTO CUARENTA Y SEIS MIL PESOS MCTE.</v>
          </cell>
          <cell r="BC179" t="str">
            <v>DOS MILLONES QUINIENTOS CINCUENTA Y DOS MIL CUATROCIENTOS OCHENTA PESOS MCTE.</v>
          </cell>
          <cell r="BD179" t="str">
            <v>doscientos cuarenta</v>
          </cell>
          <cell r="BE179" t="str">
            <v xml:space="preserve"> cuotas mensuales</v>
          </cell>
          <cell r="BF179" t="str">
            <v>doscientos cuarenta (240) cuotas mensuales y sucesivas</v>
          </cell>
          <cell r="BG179" t="str">
            <v>COMPRA DE VIVIENDA</v>
          </cell>
          <cell r="BH179" t="str">
            <v xml:space="preserve"> al mes siguiente del desembolso </v>
          </cell>
          <cell r="BI179" t="str">
            <v>mensual</v>
          </cell>
          <cell r="BJ179" t="str">
            <v xml:space="preserve">al mes siguiente del desembolso </v>
          </cell>
          <cell r="BK179" t="str">
            <v/>
          </cell>
          <cell r="BL179" t="str">
            <v>a. Promesa de compraventa</v>
          </cell>
          <cell r="BM179" t="str">
            <v>b. Certificado de tradición y libertad del inmueble a adquirir, debe tener una fecha de expedición no superior a treinta (30) días.</v>
          </cell>
          <cell r="BN179" t="str">
            <v>c.Avalúo comercial del inmueble a adquirir, debe contener registro fotográfico a color y elcertificadö del perito avaluador inscrito en las listas que componen el Registro Nacional de Avaluadores de la Superintendencia de Industria y Comercio</v>
          </cell>
          <cell r="BO179" t="str">
            <v xml:space="preserve">d. Fotocopia de la escritura pública del inmueble a adquirir. </v>
          </cell>
          <cell r="BP179" t="str">
            <v>e.Fotocopia de la escritura pública del reglamento de propiedad horizontal, adjuntando solamente la parte pertinente del bien inmueble que desea adquirir.</v>
          </cell>
          <cell r="BQ179" t="str">
            <v>f. Certificado catastral con fecha no mayor a treinta (30) días de expedición.</v>
          </cell>
          <cell r="BR179" t="str">
            <v>g. Fotocopia de la cedula de ciudadanía del vendedor. En caso de ser el vendedor una persona jurídica, se debe anexar el certificado de existencia y representación legal.</v>
          </cell>
          <cell r="BS179" t="str">
            <v>h.Certificación bancaria vigente del funcionario beneficiario de crédito y del o los beneficiarios del giro, con número y tipo de cuenta con fecha no mayor a treinta (30) días de expedición.</v>
          </cell>
          <cell r="BT179" t="str">
            <v>Primera</v>
          </cell>
          <cell r="BU179" t="str">
            <v>Contraloria General de la República</v>
          </cell>
          <cell r="BV179"/>
          <cell r="BW179"/>
          <cell r="BX179"/>
          <cell r="BY179"/>
          <cell r="BZ179"/>
          <cell r="CA179"/>
          <cell r="CB179"/>
          <cell r="CC179"/>
        </row>
        <row r="180">
          <cell r="C180">
            <v>17651</v>
          </cell>
          <cell r="D180" t="str">
            <v>NO ACEPTA</v>
          </cell>
          <cell r="E180" t="str">
            <v>COMPRA DE VIVIENDA</v>
          </cell>
          <cell r="F180">
            <v>1</v>
          </cell>
          <cell r="G180" t="str">
            <v>Reas 1</v>
          </cell>
          <cell r="H180">
            <v>45075</v>
          </cell>
          <cell r="I180">
            <v>26425910</v>
          </cell>
          <cell r="J180" t="str">
            <v>RODRÍGUEZ CORTÉS NANCY ROCIO</v>
          </cell>
          <cell r="K180" t="str">
            <v>Profesional Universitario - Grado 01</v>
          </cell>
          <cell r="L180" t="str">
            <v>Neiva - Huila</v>
          </cell>
          <cell r="M180">
            <v>214600000</v>
          </cell>
          <cell r="N180">
            <v>214600000</v>
          </cell>
          <cell r="O180">
            <v>0</v>
          </cell>
          <cell r="P180" t="str">
            <v>FECHA DE NOTIFICACION 30/05/2025</v>
          </cell>
          <cell r="Q180" t="str">
            <v>Diana Palacios</v>
          </cell>
          <cell r="R180" t="str">
            <v>nancy.rodriguez@contraloria.gov.co</v>
          </cell>
          <cell r="S180"/>
          <cell r="T180"/>
          <cell r="U180" t="str">
            <v>Señora</v>
          </cell>
          <cell r="V180" t="str">
            <v>NANCY ROCIO RODRÍGUEZ CORTÉS</v>
          </cell>
          <cell r="W180">
            <v>5553106</v>
          </cell>
          <cell r="X180">
            <v>13.15</v>
          </cell>
          <cell r="Y180">
            <v>1</v>
          </cell>
          <cell r="Z180">
            <v>13.15</v>
          </cell>
          <cell r="AA180">
            <v>0</v>
          </cell>
          <cell r="AB180">
            <v>2552480</v>
          </cell>
          <cell r="AC180"/>
          <cell r="AD180"/>
          <cell r="AE180">
            <v>240</v>
          </cell>
          <cell r="AF180"/>
          <cell r="AG180"/>
          <cell r="AH180"/>
          <cell r="AI180"/>
          <cell r="AJ180"/>
          <cell r="AK180" t="str">
            <v>RODRÍGUEZ CORTÉS NANCY ROCIO</v>
          </cell>
          <cell r="AL180" t="str">
            <v>Cédula No.</v>
          </cell>
          <cell r="AM180">
            <v>26425910</v>
          </cell>
          <cell r="AN180">
            <v>8584000</v>
          </cell>
          <cell r="AO180"/>
          <cell r="AP180"/>
          <cell r="AQ180"/>
          <cell r="AR180"/>
          <cell r="AS180"/>
          <cell r="AT180"/>
          <cell r="AU180" t="str">
            <v>NANCY ROCIO RODRÍGUEZ CORTÉS</v>
          </cell>
          <cell r="AV180" t="str">
            <v>DOSCIENTOS CATORCE MILLONES SEISCIENTOS MIL PESOS MCTE.</v>
          </cell>
          <cell r="AW180" t="str">
            <v>DOSCIENTOS CATORCE MILLONES SEISCIENTOS MIL PESOS MCTE.</v>
          </cell>
          <cell r="AX180" t="str">
            <v>DOSCIENTOS CATORCE MILLONES SEISCIENTOS MIL PESOS MCTE.</v>
          </cell>
          <cell r="AY180">
            <v>2146000</v>
          </cell>
          <cell r="AZ180">
            <v>212454000</v>
          </cell>
          <cell r="BA180" t="str">
            <v>DOSCIENTOS DOCE MILLONES CUATROCIENTOS CINCUENTA Y CUATRO MIL PESOS MCTE.</v>
          </cell>
          <cell r="BB180" t="str">
            <v>DOS MILLONES CIENTO CUARENTA Y SEIS MIL PESOS MCTE.</v>
          </cell>
          <cell r="BC180" t="str">
            <v>DOS MILLONES QUINIENTOS CINCUENTA Y DOS MIL CUATROCIENTOS OCHENTA PESOS MCTE.</v>
          </cell>
          <cell r="BD180" t="str">
            <v>doscientos cuarenta</v>
          </cell>
          <cell r="BE180" t="str">
            <v xml:space="preserve"> cuotas mensuales</v>
          </cell>
          <cell r="BF180" t="str">
            <v>doscientos cuarenta (240) cuotas mensuales y sucesivas</v>
          </cell>
          <cell r="BG180" t="str">
            <v>COMPRA DE VIVIENDA</v>
          </cell>
          <cell r="BH180" t="str">
            <v xml:space="preserve"> al mes siguiente del desembolso </v>
          </cell>
          <cell r="BI180" t="str">
            <v>mensual</v>
          </cell>
          <cell r="BJ180" t="str">
            <v xml:space="preserve">al mes siguiente del desembolso </v>
          </cell>
          <cell r="BK180" t="str">
            <v/>
          </cell>
          <cell r="BL180" t="str">
            <v>a. Promesa de compraventa</v>
          </cell>
          <cell r="BM180" t="str">
            <v>b. Certificado de tradición y libertad del inmueble a adquirir, debe tener una fecha de expedición no superior a treinta (30) días.</v>
          </cell>
          <cell r="BN180" t="str">
            <v>c.Avalúo comercial del inmueble a adquirir, debe contener registro fotográfico a color y elcertificadö del perito avaluador inscrito en las listas que componen el Registro Nacional de Avaluadores de la Superintendencia de Industria y Comercio</v>
          </cell>
          <cell r="BO180" t="str">
            <v xml:space="preserve">d. Fotocopia de la escritura pública del inmueble a adquirir. </v>
          </cell>
          <cell r="BP180" t="str">
            <v>e.Fotocopia de la escritura pública del reglamento de propiedad horizontal, adjuntando solamente la parte pertinente del bien inmueble que desea adquirir.</v>
          </cell>
          <cell r="BQ180" t="str">
            <v>f. Certificado catastral con fecha no mayor a treinta (30) días de expedición.</v>
          </cell>
          <cell r="BR180" t="str">
            <v>g. Fotocopia de la cedula de ciudadanía del vendedor. En caso de ser el vendedor una persona jurídica, se debe anexar el certificado de existencia y representación legal.</v>
          </cell>
          <cell r="BS180" t="str">
            <v>h.Certificación bancaria vigente del funcionario beneficiario de crédito y del o los beneficiarios del giro, con número y tipo de cuenta con fecha no mayor a treinta (30) días de expedición.</v>
          </cell>
          <cell r="BT180" t="str">
            <v>Primera</v>
          </cell>
          <cell r="BU180" t="str">
            <v>Contraloria General de la República</v>
          </cell>
          <cell r="BV180"/>
          <cell r="BW180"/>
          <cell r="BX180"/>
          <cell r="BY180"/>
          <cell r="BZ180"/>
          <cell r="CA180"/>
          <cell r="CB180"/>
          <cell r="CC180"/>
        </row>
        <row r="181">
          <cell r="C181">
            <v>18119</v>
          </cell>
          <cell r="D181" t="str">
            <v>En Trámte</v>
          </cell>
          <cell r="E181" t="str">
            <v>COMPRA DE VIVIENDA</v>
          </cell>
          <cell r="F181">
            <v>1</v>
          </cell>
          <cell r="G181" t="str">
            <v>Reas 1</v>
          </cell>
          <cell r="H181">
            <v>45075</v>
          </cell>
          <cell r="I181">
            <v>52907025</v>
          </cell>
          <cell r="J181" t="str">
            <v>ESTRADA ESTRADA CAROLINA</v>
          </cell>
          <cell r="K181" t="str">
            <v>Auxiliar Administrativo - Grado 03</v>
          </cell>
          <cell r="L181" t="str">
            <v>Bogota D.C.</v>
          </cell>
          <cell r="M181">
            <v>141520000</v>
          </cell>
          <cell r="N181">
            <v>141520000</v>
          </cell>
          <cell r="O181">
            <v>0</v>
          </cell>
          <cell r="P181" t="str">
            <v>FECHA DE NOTIFICACION 30/05/2025</v>
          </cell>
          <cell r="Q181" t="str">
            <v>Jose Bayona Avendaño</v>
          </cell>
          <cell r="R181" t="str">
            <v>carolina.estrada@contraloria.gov.co</v>
          </cell>
          <cell r="S181" t="str">
            <v>Falta copia decula y cert bancaria del vendedor</v>
          </cell>
          <cell r="T181"/>
          <cell r="U181" t="str">
            <v>Señora</v>
          </cell>
          <cell r="V181" t="str">
            <v>CAROLINA ESTRADA ESTRADA</v>
          </cell>
          <cell r="W181">
            <v>3357271</v>
          </cell>
          <cell r="X181">
            <v>12.9</v>
          </cell>
          <cell r="Y181">
            <v>1</v>
          </cell>
          <cell r="Z181">
            <v>12.9</v>
          </cell>
          <cell r="AA181">
            <v>0</v>
          </cell>
          <cell r="AB181">
            <v>1457160</v>
          </cell>
          <cell r="AC181"/>
          <cell r="AD181"/>
          <cell r="AE181">
            <v>264</v>
          </cell>
          <cell r="AF181"/>
          <cell r="AG181"/>
          <cell r="AH181"/>
          <cell r="AI181"/>
          <cell r="AJ181"/>
          <cell r="AK181" t="str">
            <v>ESTRADA ESTRADA CAROLINA</v>
          </cell>
          <cell r="AL181" t="str">
            <v>Cédula No.</v>
          </cell>
          <cell r="AM181">
            <v>52907025</v>
          </cell>
          <cell r="AN181">
            <v>6226880</v>
          </cell>
          <cell r="AO181"/>
          <cell r="AP181"/>
          <cell r="AQ181"/>
          <cell r="AR181"/>
          <cell r="AS181"/>
          <cell r="AT181"/>
          <cell r="AU181" t="str">
            <v>CAROLINA ESTRADA ESTRADA</v>
          </cell>
          <cell r="AV181" t="str">
            <v>CIENTO CUARENTA Y UN MILLONES QUINIENTOS VEINTE MIL PESOS MCTE.</v>
          </cell>
          <cell r="AW181" t="str">
            <v>CIENTO CUARENTA Y UN MILLONES QUINIENTOS VEINTE MIL PESOS MCTE.</v>
          </cell>
          <cell r="AX181" t="str">
            <v>CIENTO CUARENTA Y UN MILLONES QUINIENTOS VEINTE MIL PESOS MCTE.</v>
          </cell>
          <cell r="AY181">
            <v>1415200</v>
          </cell>
          <cell r="AZ181">
            <v>140104800</v>
          </cell>
          <cell r="BA181" t="str">
            <v>CIENTO CUARENTA MILLONES CIENTO CUATRO MIL OCHOCIENTOS PESOS MCTE.</v>
          </cell>
          <cell r="BB181" t="str">
            <v>UN MILLÓN CUATROCIENTOS QUINCE MIL DOSCIENTOS PESOS MCTE.</v>
          </cell>
          <cell r="BC181" t="str">
            <v>UN MILLÓN CUATROCIENTOS CINCUENTA Y SIETE MIL CIENTO SESENTA PESOS MCTE.</v>
          </cell>
          <cell r="BD181" t="str">
            <v>doscientos sesenta y cuatro</v>
          </cell>
          <cell r="BE181" t="str">
            <v xml:space="preserve"> cuotas mensuales</v>
          </cell>
          <cell r="BF181" t="str">
            <v>doscientos sesenta y cuatro (264) cuotas mensuales y sucesivas</v>
          </cell>
          <cell r="BG181" t="str">
            <v>COMPRA DE VIVIENDA</v>
          </cell>
          <cell r="BH181" t="str">
            <v xml:space="preserve"> al mes siguiente del desembolso </v>
          </cell>
          <cell r="BI181" t="str">
            <v>mensual</v>
          </cell>
          <cell r="BJ181" t="str">
            <v xml:space="preserve">al mes siguiente del desembolso </v>
          </cell>
          <cell r="BK181" t="str">
            <v/>
          </cell>
          <cell r="BL181" t="str">
            <v>a. Promesa de compraventa</v>
          </cell>
          <cell r="BM181" t="str">
            <v>b. Certificado de tradición y libertad del inmueble a adquirir, debe tener una fecha de expedición no superior a treinta (30) días.</v>
          </cell>
          <cell r="BN181" t="str">
            <v>c.Avalúo comercial del inmueble a adquirir, debe contener registro fotográfico a color y elcertificadö del perito avaluador inscrito en las listas que componen el Registro Nacional de Avaluadores de la Superintendencia de Industria y Comercio</v>
          </cell>
          <cell r="BO181" t="str">
            <v xml:space="preserve">d. Fotocopia de la escritura pública del inmueble a adquirir. </v>
          </cell>
          <cell r="BP181" t="str">
            <v>e.Fotocopia de la escritura pública del reglamento de propiedad horizontal, adjuntando solamente la parte pertinente del bien inmueble que desea adquirir.</v>
          </cell>
          <cell r="BQ181" t="str">
            <v>f. Certificado catastral con fecha no mayor a treinta (30) días de expedición.</v>
          </cell>
          <cell r="BR181" t="str">
            <v>g. Fotocopia de la cedula de ciudadanía del vendedor. En caso de ser el vendedor una persona jurídica, se debe anexar el certificado de existencia y representación legal.</v>
          </cell>
          <cell r="BS181" t="str">
            <v>h.Certificación bancaria vigente del funcionario beneficiario de crédito y del o los beneficiarios del giro, con número y tipo de cuenta con fecha no mayor a treinta (30) días de expedición.</v>
          </cell>
          <cell r="BT181" t="str">
            <v>Primera</v>
          </cell>
          <cell r="BU181" t="str">
            <v>Contraloria General de la República</v>
          </cell>
          <cell r="BV181"/>
          <cell r="BW181"/>
          <cell r="BX181"/>
          <cell r="BY181"/>
          <cell r="BZ181"/>
          <cell r="CA181"/>
          <cell r="CB181"/>
          <cell r="CC181"/>
        </row>
        <row r="182">
          <cell r="C182">
            <v>17491</v>
          </cell>
          <cell r="D182" t="str">
            <v>NO ACEPTA</v>
          </cell>
          <cell r="E182" t="str">
            <v>COMPRA DE VIVIENDA</v>
          </cell>
          <cell r="F182">
            <v>1</v>
          </cell>
          <cell r="G182" t="str">
            <v>Reas 1</v>
          </cell>
          <cell r="H182">
            <v>45075</v>
          </cell>
          <cell r="I182">
            <v>5828293</v>
          </cell>
          <cell r="J182" t="str">
            <v>MOLANO PAEZ CARLOS ANDRES</v>
          </cell>
          <cell r="K182" t="str">
            <v>Profesional Universitario - Grado 01</v>
          </cell>
          <cell r="L182" t="str">
            <v>Bogotá D.C.</v>
          </cell>
          <cell r="M182">
            <v>214600000</v>
          </cell>
          <cell r="N182">
            <v>214600000</v>
          </cell>
          <cell r="O182">
            <v>0</v>
          </cell>
          <cell r="P182" t="str">
            <v>FECHA DE NOTIFICACION 30/05/2025</v>
          </cell>
          <cell r="Q182" t="str">
            <v>Diana Palacios</v>
          </cell>
          <cell r="R182" t="str">
            <v>carlos.molano@contraloria.gov.co</v>
          </cell>
          <cell r="S182"/>
          <cell r="T182"/>
          <cell r="U182" t="str">
            <v>Señor</v>
          </cell>
          <cell r="V182" t="str">
            <v>CARLOS ANDRES MOLANO PAEZ</v>
          </cell>
          <cell r="W182">
            <v>5553106</v>
          </cell>
          <cell r="X182">
            <v>13.15</v>
          </cell>
          <cell r="Y182">
            <v>1</v>
          </cell>
          <cell r="Z182">
            <v>13.15</v>
          </cell>
          <cell r="AA182">
            <v>0</v>
          </cell>
          <cell r="AB182">
            <v>2552480</v>
          </cell>
          <cell r="AC182"/>
          <cell r="AD182"/>
          <cell r="AE182">
            <v>240</v>
          </cell>
          <cell r="AF182"/>
          <cell r="AG182"/>
          <cell r="AH182"/>
          <cell r="AI182"/>
          <cell r="AJ182"/>
          <cell r="AK182" t="str">
            <v>MOLANO PAEZ CARLOS ANDRES</v>
          </cell>
          <cell r="AL182" t="str">
            <v>Cédula No.</v>
          </cell>
          <cell r="AM182">
            <v>5828293</v>
          </cell>
          <cell r="AN182">
            <v>8584000</v>
          </cell>
          <cell r="AO182"/>
          <cell r="AP182"/>
          <cell r="AQ182"/>
          <cell r="AR182"/>
          <cell r="AS182"/>
          <cell r="AT182"/>
          <cell r="AU182" t="str">
            <v>CARLOS ANDRES MOLANO PAEZ</v>
          </cell>
          <cell r="AV182" t="str">
            <v>DOSCIENTOS CATORCE MILLONES SEISCIENTOS MIL PESOS MCTE.</v>
          </cell>
          <cell r="AW182" t="str">
            <v>DOSCIENTOS CATORCE MILLONES SEISCIENTOS MIL PESOS MCTE.</v>
          </cell>
          <cell r="AX182" t="str">
            <v>DOSCIENTOS CATORCE MILLONES SEISCIENTOS MIL PESOS MCTE.</v>
          </cell>
          <cell r="AY182">
            <v>2146000</v>
          </cell>
          <cell r="AZ182">
            <v>212454000</v>
          </cell>
          <cell r="BA182" t="str">
            <v>DOSCIENTOS DOCE MILLONES CUATROCIENTOS CINCUENTA Y CUATRO MIL PESOS MCTE.</v>
          </cell>
          <cell r="BB182" t="str">
            <v>DOS MILLONES CIENTO CUARENTA Y SEIS MIL PESOS MCTE.</v>
          </cell>
          <cell r="BC182" t="str">
            <v>DOS MILLONES QUINIENTOS CINCUENTA Y DOS MIL CUATROCIENTOS OCHENTA PESOS MCTE.</v>
          </cell>
          <cell r="BD182" t="str">
            <v>doscientos cuarenta</v>
          </cell>
          <cell r="BE182" t="str">
            <v xml:space="preserve"> cuotas mensuales</v>
          </cell>
          <cell r="BF182" t="str">
            <v>doscientos cuarenta (240) cuotas mensuales y sucesivas</v>
          </cell>
          <cell r="BG182" t="str">
            <v>COMPRA DE VIVIENDA</v>
          </cell>
          <cell r="BH182" t="str">
            <v xml:space="preserve"> al mes siguiente del desembolso </v>
          </cell>
          <cell r="BI182" t="str">
            <v>mensual</v>
          </cell>
          <cell r="BJ182" t="str">
            <v xml:space="preserve">al mes siguiente del desembolso </v>
          </cell>
          <cell r="BK182" t="str">
            <v/>
          </cell>
          <cell r="BL182" t="str">
            <v>a. Promesa de compraventa</v>
          </cell>
          <cell r="BM182" t="str">
            <v>b. Certificado de tradición y libertad del inmueble a adquirir, debe tener una fecha de expedición no superior a treinta (30) días.</v>
          </cell>
          <cell r="BN182" t="str">
            <v>c.Avalúo comercial del inmueble a adquirir, debe contener registro fotográfico a color y elcertificadö del perito avaluador inscrito en las listas que componen el Registro Nacional de Avaluadores de la Superintendencia de Industria y Comercio</v>
          </cell>
          <cell r="BO182" t="str">
            <v xml:space="preserve">d. Fotocopia de la escritura pública del inmueble a adquirir. </v>
          </cell>
          <cell r="BP182" t="str">
            <v>e.Fotocopia de la escritura pública del reglamento de propiedad horizontal, adjuntando solamente la parte pertinente del bien inmueble que desea adquirir.</v>
          </cell>
          <cell r="BQ182" t="str">
            <v>f. Certificado catastral con fecha no mayor a treinta (30) días de expedición.</v>
          </cell>
          <cell r="BR182" t="str">
            <v>g. Fotocopia de la cedula de ciudadanía del vendedor. En caso de ser el vendedor una persona jurídica, se debe anexar el certificado de existencia y representación legal.</v>
          </cell>
          <cell r="BS182" t="str">
            <v>h.Certificación bancaria vigente del funcionario beneficiario de crédito y del o los beneficiarios del giro, con número y tipo de cuenta con fecha no mayor a treinta (30) días de expedición.</v>
          </cell>
          <cell r="BT182" t="str">
            <v>Primera</v>
          </cell>
          <cell r="BU182" t="str">
            <v>Contraloria General de la República</v>
          </cell>
          <cell r="BV182"/>
          <cell r="BW182"/>
          <cell r="BX182"/>
          <cell r="BY182"/>
          <cell r="BZ182"/>
          <cell r="CA182"/>
          <cell r="CB182"/>
          <cell r="CC182"/>
        </row>
        <row r="183">
          <cell r="C183">
            <v>12685</v>
          </cell>
          <cell r="D183" t="str">
            <v>NO ACEPTA</v>
          </cell>
          <cell r="E183" t="str">
            <v>COMPRA DE VIVIENDA</v>
          </cell>
          <cell r="F183">
            <v>2</v>
          </cell>
          <cell r="G183" t="str">
            <v>Reas 1</v>
          </cell>
          <cell r="H183">
            <v>45075</v>
          </cell>
          <cell r="I183">
            <v>79397941</v>
          </cell>
          <cell r="J183" t="str">
            <v>VELASQUEZ PEDRAZA JOSE HERNANDO</v>
          </cell>
          <cell r="K183" t="str">
            <v>Profesional Universitario - Grado 01</v>
          </cell>
          <cell r="L183" t="str">
            <v>Bucaramanga - Santander</v>
          </cell>
          <cell r="M183">
            <v>214600000</v>
          </cell>
          <cell r="N183">
            <v>214600000</v>
          </cell>
          <cell r="O183">
            <v>0</v>
          </cell>
          <cell r="P183" t="str">
            <v>FECHA DE NOTIFICACION 30/05/2025</v>
          </cell>
          <cell r="Q183" t="str">
            <v>Diana Palacios</v>
          </cell>
          <cell r="R183" t="str">
            <v>jose.velasquez@contraloria.gov.co</v>
          </cell>
          <cell r="S183"/>
          <cell r="T183"/>
          <cell r="U183" t="str">
            <v>Señor</v>
          </cell>
          <cell r="V183" t="str">
            <v>JOSE HERNANDO VELASQUEZ PEDRAZA</v>
          </cell>
          <cell r="W183">
            <v>5553106</v>
          </cell>
          <cell r="X183">
            <v>13.15</v>
          </cell>
          <cell r="Y183">
            <v>1</v>
          </cell>
          <cell r="Z183">
            <v>13.15</v>
          </cell>
          <cell r="AA183">
            <v>0</v>
          </cell>
          <cell r="AB183">
            <v>2552480</v>
          </cell>
          <cell r="AC183"/>
          <cell r="AD183"/>
          <cell r="AE183">
            <v>240</v>
          </cell>
          <cell r="AF183"/>
          <cell r="AG183"/>
          <cell r="AH183"/>
          <cell r="AI183"/>
          <cell r="AJ183"/>
          <cell r="AK183" t="str">
            <v>VELASQUEZ PEDRAZA JOSE HERNANDO</v>
          </cell>
          <cell r="AL183" t="str">
            <v>Cédula No.</v>
          </cell>
          <cell r="AM183">
            <v>79397941</v>
          </cell>
          <cell r="AN183">
            <v>8584000</v>
          </cell>
          <cell r="AO183"/>
          <cell r="AP183"/>
          <cell r="AQ183"/>
          <cell r="AR183"/>
          <cell r="AS183"/>
          <cell r="AT183"/>
          <cell r="AU183" t="str">
            <v>JOSE HERNANDO VELASQUEZ PEDRAZA</v>
          </cell>
          <cell r="AV183" t="str">
            <v>DOSCIENTOS CATORCE MILLONES SEISCIENTOS MIL PESOS MCTE.</v>
          </cell>
          <cell r="AW183" t="str">
            <v>DOSCIENTOS CATORCE MILLONES SEISCIENTOS MIL PESOS MCTE.</v>
          </cell>
          <cell r="AX183" t="str">
            <v>DOSCIENTOS CATORCE MILLONES SEISCIENTOS MIL PESOS MCTE.</v>
          </cell>
          <cell r="AY183">
            <v>2146000</v>
          </cell>
          <cell r="AZ183">
            <v>212454000</v>
          </cell>
          <cell r="BA183" t="str">
            <v>DOSCIENTOS DOCE MILLONES CUATROCIENTOS CINCUENTA Y CUATRO MIL PESOS MCTE.</v>
          </cell>
          <cell r="BB183" t="str">
            <v>DOS MILLONES CIENTO CUARENTA Y SEIS MIL PESOS MCTE.</v>
          </cell>
          <cell r="BC183" t="str">
            <v>DOS MILLONES QUINIENTOS CINCUENTA Y DOS MIL CUATROCIENTOS OCHENTA PESOS MCTE.</v>
          </cell>
          <cell r="BD183" t="str">
            <v>doscientos cuarenta</v>
          </cell>
          <cell r="BE183" t="str">
            <v xml:space="preserve"> cuotas mensuales</v>
          </cell>
          <cell r="BF183" t="str">
            <v>doscientos cuarenta (240) cuotas mensuales y sucesivas</v>
          </cell>
          <cell r="BG183" t="str">
            <v>COMPRA DE VIVIENDA</v>
          </cell>
          <cell r="BH183" t="str">
            <v xml:space="preserve"> al mes siguiente del desembolso </v>
          </cell>
          <cell r="BI183" t="str">
            <v>mensual</v>
          </cell>
          <cell r="BJ183" t="str">
            <v xml:space="preserve">al mes siguiente del desembolso </v>
          </cell>
          <cell r="BK183" t="str">
            <v/>
          </cell>
          <cell r="BL183" t="str">
            <v>a. Promesa de compraventa</v>
          </cell>
          <cell r="BM183" t="str">
            <v>b. Certificado de tradición y libertad del inmueble a adquirir, debe tener una fecha de expedición no superior a treinta (30) días.</v>
          </cell>
          <cell r="BN183" t="str">
            <v>c.Avalúo comercial del inmueble a adquirir, debe contener registro fotográfico a color y elcertificadö del perito avaluador inscrito en las listas que componen el Registro Nacional de Avaluadores de la Superintendencia de Industria y Comercio</v>
          </cell>
          <cell r="BO183" t="str">
            <v xml:space="preserve">d. Fotocopia de la escritura pública del inmueble a adquirir. </v>
          </cell>
          <cell r="BP183" t="str">
            <v>e.Fotocopia de la escritura pública del reglamento de propiedad horizontal, adjuntando solamente la parte pertinente del bien inmueble que desea adquirir.</v>
          </cell>
          <cell r="BQ183" t="str">
            <v>f. Certificado catastral con fecha no mayor a treinta (30) días de expedición.</v>
          </cell>
          <cell r="BR183" t="str">
            <v>g. Fotocopia de la cedula de ciudadanía del vendedor. En caso de ser el vendedor una persona jurídica, se debe anexar el certificado de existencia y representación legal.</v>
          </cell>
          <cell r="BS183" t="str">
            <v>h.Certificación bancaria vigente del funcionario beneficiario de crédito y del o los beneficiarios del giro, con número y tipo de cuenta con fecha no mayor a treinta (30) días de expedición.</v>
          </cell>
          <cell r="BT183" t="str">
            <v>Segunda</v>
          </cell>
          <cell r="BU183" t="str">
            <v>Contraloria General de la República</v>
          </cell>
          <cell r="BV183"/>
          <cell r="BW183"/>
          <cell r="BX183"/>
          <cell r="BY183"/>
          <cell r="BZ183"/>
          <cell r="CA183"/>
          <cell r="CB183"/>
          <cell r="CC183"/>
        </row>
        <row r="184">
          <cell r="C184">
            <v>12023</v>
          </cell>
          <cell r="D184" t="str">
            <v>NO ACEPTA</v>
          </cell>
          <cell r="E184" t="str">
            <v>COMPRA DE VIVIENDA</v>
          </cell>
          <cell r="F184">
            <v>2</v>
          </cell>
          <cell r="G184" t="str">
            <v>Reas 1</v>
          </cell>
          <cell r="H184">
            <v>45075</v>
          </cell>
          <cell r="I184">
            <v>41659492</v>
          </cell>
          <cell r="J184" t="str">
            <v>BARRERA MEDINA MARTHA ELENA</v>
          </cell>
          <cell r="K184" t="str">
            <v>Profesional Universitario - Grado 01</v>
          </cell>
          <cell r="L184" t="str">
            <v>Bogotá D.C.</v>
          </cell>
          <cell r="M184">
            <v>214600000</v>
          </cell>
          <cell r="N184">
            <v>214600000</v>
          </cell>
          <cell r="O184">
            <v>0</v>
          </cell>
          <cell r="P184" t="str">
            <v>FECHA DE NOTIFICACION 30/05/2025. Presenta NO ACEPTACION el 31/05/2023</v>
          </cell>
          <cell r="Q184" t="str">
            <v>Diana Palacios</v>
          </cell>
          <cell r="R184" t="str">
            <v>martha.barrera@contraloria.gov.co</v>
          </cell>
          <cell r="S184"/>
          <cell r="T184"/>
          <cell r="U184" t="str">
            <v>Señora</v>
          </cell>
          <cell r="V184" t="str">
            <v>MARTHA ELENA BARRERA MEDINA</v>
          </cell>
          <cell r="W184">
            <v>5553106</v>
          </cell>
          <cell r="X184">
            <v>13.15</v>
          </cell>
          <cell r="Y184">
            <v>1</v>
          </cell>
          <cell r="Z184">
            <v>13.15</v>
          </cell>
          <cell r="AA184">
            <v>0</v>
          </cell>
          <cell r="AB184">
            <v>2552480</v>
          </cell>
          <cell r="AC184"/>
          <cell r="AD184"/>
          <cell r="AE184">
            <v>240</v>
          </cell>
          <cell r="AF184"/>
          <cell r="AG184"/>
          <cell r="AH184"/>
          <cell r="AI184"/>
          <cell r="AJ184"/>
          <cell r="AK184" t="str">
            <v>BARRERA MEDINA MARTHA ELENA</v>
          </cell>
          <cell r="AL184" t="str">
            <v>Cédula No.</v>
          </cell>
          <cell r="AM184">
            <v>41659492</v>
          </cell>
          <cell r="AN184">
            <v>8584000</v>
          </cell>
          <cell r="AO184"/>
          <cell r="AP184"/>
          <cell r="AQ184"/>
          <cell r="AR184"/>
          <cell r="AS184"/>
          <cell r="AT184"/>
          <cell r="AU184" t="str">
            <v>MARTHA ELENA BARRERA MEDINA</v>
          </cell>
          <cell r="AV184" t="str">
            <v>DOSCIENTOS CATORCE MILLONES SEISCIENTOS MIL PESOS MCTE.</v>
          </cell>
          <cell r="AW184" t="str">
            <v>DOSCIENTOS CATORCE MILLONES SEISCIENTOS MIL PESOS MCTE.</v>
          </cell>
          <cell r="AX184" t="str">
            <v>DOSCIENTOS CATORCE MILLONES SEISCIENTOS MIL PESOS MCTE.</v>
          </cell>
          <cell r="AY184">
            <v>2146000</v>
          </cell>
          <cell r="AZ184">
            <v>212454000</v>
          </cell>
          <cell r="BA184" t="str">
            <v>DOSCIENTOS DOCE MILLONES CUATROCIENTOS CINCUENTA Y CUATRO MIL PESOS MCTE.</v>
          </cell>
          <cell r="BB184" t="str">
            <v>DOS MILLONES CIENTO CUARENTA Y SEIS MIL PESOS MCTE.</v>
          </cell>
          <cell r="BC184" t="str">
            <v>DOS MILLONES QUINIENTOS CINCUENTA Y DOS MIL CUATROCIENTOS OCHENTA PESOS MCTE.</v>
          </cell>
          <cell r="BD184" t="str">
            <v>doscientos cuarenta</v>
          </cell>
          <cell r="BE184" t="str">
            <v xml:space="preserve"> cuotas mensuales</v>
          </cell>
          <cell r="BF184" t="str">
            <v>doscientos cuarenta (240) cuotas mensuales y sucesivas</v>
          </cell>
          <cell r="BG184" t="str">
            <v>COMPRA DE VIVIENDA</v>
          </cell>
          <cell r="BH184" t="str">
            <v xml:space="preserve"> al mes siguiente del desembolso </v>
          </cell>
          <cell r="BI184" t="str">
            <v>mensual</v>
          </cell>
          <cell r="BJ184" t="str">
            <v xml:space="preserve">al mes siguiente del desembolso </v>
          </cell>
          <cell r="BK184" t="str">
            <v/>
          </cell>
          <cell r="BL184" t="str">
            <v>a. Promesa de compraventa</v>
          </cell>
          <cell r="BM184" t="str">
            <v>b. Certificado de tradición y libertad del inmueble a adquirir, debe tener una fecha de expedición no superior a treinta (30) días.</v>
          </cell>
          <cell r="BN184" t="str">
            <v>c.Avalúo comercial del inmueble a adquirir, debe contener registro fotográfico a color y elcertificadö del perito avaluador inscrito en las listas que componen el Registro Nacional de Avaluadores de la Superintendencia de Industria y Comercio</v>
          </cell>
          <cell r="BO184" t="str">
            <v xml:space="preserve">d. Fotocopia de la escritura pública del inmueble a adquirir. </v>
          </cell>
          <cell r="BP184" t="str">
            <v>e.Fotocopia de la escritura pública del reglamento de propiedad horizontal, adjuntando solamente la parte pertinente del bien inmueble que desea adquirir.</v>
          </cell>
          <cell r="BQ184" t="str">
            <v>f. Certificado catastral con fecha no mayor a treinta (30) días de expedición.</v>
          </cell>
          <cell r="BR184" t="str">
            <v>g. Fotocopia de la cedula de ciudadanía del vendedor. En caso de ser el vendedor una persona jurídica, se debe anexar el certificado de existencia y representación legal.</v>
          </cell>
          <cell r="BS184" t="str">
            <v>h.Certificación bancaria vigente del funcionario beneficiario de crédito y del o los beneficiarios del giro, con número y tipo de cuenta con fecha no mayor a treinta (30) días de expedición.</v>
          </cell>
          <cell r="BT184" t="str">
            <v>Segunda</v>
          </cell>
          <cell r="BU184" t="str">
            <v>Contraloria General de la República</v>
          </cell>
          <cell r="BV184"/>
          <cell r="BW184"/>
          <cell r="BX184"/>
          <cell r="BY184"/>
          <cell r="BZ184"/>
          <cell r="CA184"/>
          <cell r="CB184"/>
          <cell r="CC184"/>
        </row>
        <row r="185">
          <cell r="C185">
            <v>12208</v>
          </cell>
          <cell r="D185" t="str">
            <v>Acepta</v>
          </cell>
          <cell r="E185" t="str">
            <v>COMPRA DE VIVIENDA</v>
          </cell>
          <cell r="F185">
            <v>2</v>
          </cell>
          <cell r="G185" t="str">
            <v>Reas 1</v>
          </cell>
          <cell r="H185">
            <v>45075</v>
          </cell>
          <cell r="I185">
            <v>24866873</v>
          </cell>
          <cell r="J185" t="str">
            <v>GARCIA HOYOS DORACELLY</v>
          </cell>
          <cell r="K185" t="str">
            <v>Profesional Universitario - Grado 01</v>
          </cell>
          <cell r="L185" t="str">
            <v>Pereira - Risaralda</v>
          </cell>
          <cell r="M185">
            <v>214600000</v>
          </cell>
          <cell r="N185">
            <v>214600000</v>
          </cell>
          <cell r="O185">
            <v>0</v>
          </cell>
          <cell r="P185" t="str">
            <v>FECHA DE NOTIFICACION 30/05/2025</v>
          </cell>
          <cell r="Q185" t="str">
            <v>Diana Palacios</v>
          </cell>
          <cell r="R185" t="str">
            <v>doracelly.garcia@contraloria.gov.co</v>
          </cell>
          <cell r="S185"/>
          <cell r="T185"/>
          <cell r="U185" t="str">
            <v>Señora</v>
          </cell>
          <cell r="V185" t="str">
            <v>DORACELLY GARCIA HOYOS</v>
          </cell>
          <cell r="W185">
            <v>5553106</v>
          </cell>
          <cell r="X185">
            <v>13.15</v>
          </cell>
          <cell r="Y185">
            <v>1</v>
          </cell>
          <cell r="Z185">
            <v>13.15</v>
          </cell>
          <cell r="AA185">
            <v>0</v>
          </cell>
          <cell r="AB185">
            <v>2552480</v>
          </cell>
          <cell r="AC185"/>
          <cell r="AD185"/>
          <cell r="AE185">
            <v>240</v>
          </cell>
          <cell r="AF185"/>
          <cell r="AG185"/>
          <cell r="AH185"/>
          <cell r="AI185"/>
          <cell r="AJ185"/>
          <cell r="AK185" t="str">
            <v>GARCIA HOYOS DORACELLY</v>
          </cell>
          <cell r="AL185" t="str">
            <v>Cédula No.</v>
          </cell>
          <cell r="AM185">
            <v>24866873</v>
          </cell>
          <cell r="AN185">
            <v>8584000</v>
          </cell>
          <cell r="AO185"/>
          <cell r="AP185"/>
          <cell r="AQ185"/>
          <cell r="AR185"/>
          <cell r="AS185"/>
          <cell r="AT185"/>
          <cell r="AU185" t="str">
            <v>DORACELLY GARCIA HOYOS</v>
          </cell>
          <cell r="AV185" t="str">
            <v>DOSCIENTOS CATORCE MILLONES SEISCIENTOS MIL PESOS MCTE.</v>
          </cell>
          <cell r="AW185" t="str">
            <v>DOSCIENTOS CATORCE MILLONES SEISCIENTOS MIL PESOS MCTE.</v>
          </cell>
          <cell r="AX185" t="str">
            <v>DOSCIENTOS CATORCE MILLONES SEISCIENTOS MIL PESOS MCTE.</v>
          </cell>
          <cell r="AY185">
            <v>2146000</v>
          </cell>
          <cell r="AZ185">
            <v>212454000</v>
          </cell>
          <cell r="BA185" t="str">
            <v>DOSCIENTOS DOCE MILLONES CUATROCIENTOS CINCUENTA Y CUATRO MIL PESOS MCTE.</v>
          </cell>
          <cell r="BB185" t="str">
            <v>DOS MILLONES CIENTO CUARENTA Y SEIS MIL PESOS MCTE.</v>
          </cell>
          <cell r="BC185" t="str">
            <v>DOS MILLONES QUINIENTOS CINCUENTA Y DOS MIL CUATROCIENTOS OCHENTA PESOS MCTE.</v>
          </cell>
          <cell r="BD185" t="str">
            <v>doscientos cuarenta</v>
          </cell>
          <cell r="BE185" t="str">
            <v xml:space="preserve"> cuotas mensuales</v>
          </cell>
          <cell r="BF185" t="str">
            <v>doscientos cuarenta (240) cuotas mensuales y sucesivas</v>
          </cell>
          <cell r="BG185" t="str">
            <v>COMPRA DE VIVIENDA</v>
          </cell>
          <cell r="BH185" t="str">
            <v xml:space="preserve"> al mes siguiente del desembolso </v>
          </cell>
          <cell r="BI185" t="str">
            <v>mensual</v>
          </cell>
          <cell r="BJ185" t="str">
            <v xml:space="preserve">al mes siguiente del desembolso </v>
          </cell>
          <cell r="BK185" t="str">
            <v/>
          </cell>
          <cell r="BL185" t="str">
            <v>a. Promesa de compraventa</v>
          </cell>
          <cell r="BM185" t="str">
            <v>b. Certificado de tradición y libertad del inmueble a adquirir, debe tener una fecha de expedición no superior a treinta (30) días.</v>
          </cell>
          <cell r="BN185" t="str">
            <v>c.Avalúo comercial del inmueble a adquirir, debe contener registro fotográfico a color y elcertificadö del perito avaluador inscrito en las listas que componen el Registro Nacional de Avaluadores de la Superintendencia de Industria y Comercio</v>
          </cell>
          <cell r="BO185" t="str">
            <v xml:space="preserve">d. Fotocopia de la escritura pública del inmueble a adquirir. </v>
          </cell>
          <cell r="BP185" t="str">
            <v>e.Fotocopia de la escritura pública del reglamento de propiedad horizontal, adjuntando solamente la parte pertinente del bien inmueble que desea adquirir.</v>
          </cell>
          <cell r="BQ185" t="str">
            <v>f. Certificado catastral con fecha no mayor a treinta (30) días de expedición.</v>
          </cell>
          <cell r="BR185" t="str">
            <v>g. Fotocopia de la cedula de ciudadanía del vendedor. En caso de ser el vendedor una persona jurídica, se debe anexar el certificado de existencia y representación legal.</v>
          </cell>
          <cell r="BS185" t="str">
            <v>h.Certificación bancaria vigente del funcionario beneficiario de crédito y del o los beneficiarios del giro, con número y tipo de cuenta con fecha no mayor a treinta (30) días de expedición.</v>
          </cell>
          <cell r="BT185" t="str">
            <v>Segunda</v>
          </cell>
          <cell r="BU185" t="str">
            <v>Contraloria General de la República</v>
          </cell>
          <cell r="BV185"/>
          <cell r="BW185"/>
          <cell r="BX185"/>
          <cell r="BY185"/>
          <cell r="BZ185"/>
          <cell r="CA185"/>
          <cell r="CB185"/>
          <cell r="CC185"/>
        </row>
        <row r="186">
          <cell r="C186">
            <v>12700</v>
          </cell>
          <cell r="D186" t="str">
            <v>Acepta</v>
          </cell>
          <cell r="E186" t="str">
            <v>COMPRA DE VIVIENDA</v>
          </cell>
          <cell r="F186">
            <v>2</v>
          </cell>
          <cell r="G186" t="str">
            <v>Reas 1</v>
          </cell>
          <cell r="H186">
            <v>45075</v>
          </cell>
          <cell r="I186">
            <v>12965979</v>
          </cell>
          <cell r="J186" t="str">
            <v>VILLOTA SEGUNDO MIGUEL</v>
          </cell>
          <cell r="K186" t="str">
            <v>Profesional Universitario - Grado 01</v>
          </cell>
          <cell r="L186" t="str">
            <v>Bogotá D.C.</v>
          </cell>
          <cell r="M186">
            <v>214600000</v>
          </cell>
          <cell r="N186">
            <v>214600000</v>
          </cell>
          <cell r="O186">
            <v>0</v>
          </cell>
          <cell r="P186" t="str">
            <v>FECHA DE NOTIFICACION 30/05/2025</v>
          </cell>
          <cell r="Q186" t="str">
            <v>Diana Palacios</v>
          </cell>
          <cell r="R186" t="str">
            <v>segundo.villota@contraloria.gov.co</v>
          </cell>
          <cell r="S186"/>
          <cell r="T186"/>
          <cell r="U186" t="str">
            <v>Señor</v>
          </cell>
          <cell r="V186" t="str">
            <v>SEGUNDO MIGUEL VILLOTA</v>
          </cell>
          <cell r="W186">
            <v>5553106</v>
          </cell>
          <cell r="X186">
            <v>13.15</v>
          </cell>
          <cell r="Y186">
            <v>1</v>
          </cell>
          <cell r="Z186">
            <v>13.15</v>
          </cell>
          <cell r="AA186">
            <v>0</v>
          </cell>
          <cell r="AB186">
            <v>2552480</v>
          </cell>
          <cell r="AC186"/>
          <cell r="AD186"/>
          <cell r="AE186">
            <v>240</v>
          </cell>
          <cell r="AF186"/>
          <cell r="AG186"/>
          <cell r="AH186"/>
          <cell r="AI186"/>
          <cell r="AJ186"/>
          <cell r="AK186" t="str">
            <v>VILLOTA SEGUNDO MIGUEL</v>
          </cell>
          <cell r="AL186" t="str">
            <v>Cédula No.</v>
          </cell>
          <cell r="AM186">
            <v>12965979</v>
          </cell>
          <cell r="AN186">
            <v>8584000</v>
          </cell>
          <cell r="AO186"/>
          <cell r="AP186"/>
          <cell r="AQ186"/>
          <cell r="AR186"/>
          <cell r="AS186"/>
          <cell r="AT186"/>
          <cell r="AU186" t="str">
            <v>SEGUNDO MIGUEL VILLOTA</v>
          </cell>
          <cell r="AV186" t="str">
            <v>DOSCIENTOS CATORCE MILLONES SEISCIENTOS MIL PESOS MCTE.</v>
          </cell>
          <cell r="AW186" t="str">
            <v>DOSCIENTOS CATORCE MILLONES SEISCIENTOS MIL PESOS MCTE.</v>
          </cell>
          <cell r="AX186" t="str">
            <v>DOSCIENTOS CATORCE MILLONES SEISCIENTOS MIL PESOS MCTE.</v>
          </cell>
          <cell r="AY186">
            <v>2146000</v>
          </cell>
          <cell r="AZ186">
            <v>212454000</v>
          </cell>
          <cell r="BA186" t="str">
            <v>DOSCIENTOS DOCE MILLONES CUATROCIENTOS CINCUENTA Y CUATRO MIL PESOS MCTE.</v>
          </cell>
          <cell r="BB186" t="str">
            <v>DOS MILLONES CIENTO CUARENTA Y SEIS MIL PESOS MCTE.</v>
          </cell>
          <cell r="BC186" t="str">
            <v>DOS MILLONES QUINIENTOS CINCUENTA Y DOS MIL CUATROCIENTOS OCHENTA PESOS MCTE.</v>
          </cell>
          <cell r="BD186" t="str">
            <v>doscientos cuarenta</v>
          </cell>
          <cell r="BE186" t="str">
            <v xml:space="preserve"> cuotas mensuales</v>
          </cell>
          <cell r="BF186" t="str">
            <v>doscientos cuarenta (240) cuotas mensuales y sucesivas</v>
          </cell>
          <cell r="BG186" t="str">
            <v>COMPRA DE VIVIENDA</v>
          </cell>
          <cell r="BH186" t="str">
            <v xml:space="preserve"> al mes siguiente del desembolso </v>
          </cell>
          <cell r="BI186" t="str">
            <v>mensual</v>
          </cell>
          <cell r="BJ186" t="str">
            <v xml:space="preserve">al mes siguiente del desembolso </v>
          </cell>
          <cell r="BK186" t="str">
            <v/>
          </cell>
          <cell r="BL186" t="str">
            <v>a. Promesa de compraventa</v>
          </cell>
          <cell r="BM186" t="str">
            <v>b. Certificado de tradición y libertad del inmueble a adquirir, debe tener una fecha de expedición no superior a treinta (30) días.</v>
          </cell>
          <cell r="BN186" t="str">
            <v>c.Avalúo comercial del inmueble a adquirir, debe contener registro fotográfico a color y elcertificadö del perito avaluador inscrito en las listas que componen el Registro Nacional de Avaluadores de la Superintendencia de Industria y Comercio</v>
          </cell>
          <cell r="BO186" t="str">
            <v xml:space="preserve">d. Fotocopia de la escritura pública del inmueble a adquirir. </v>
          </cell>
          <cell r="BP186" t="str">
            <v>e.Fotocopia de la escritura pública del reglamento de propiedad horizontal, adjuntando solamente la parte pertinente del bien inmueble que desea adquirir.</v>
          </cell>
          <cell r="BQ186" t="str">
            <v>f. Certificado catastral con fecha no mayor a treinta (30) días de expedición.</v>
          </cell>
          <cell r="BR186" t="str">
            <v>g. Fotocopia de la cedula de ciudadanía del vendedor. En caso de ser el vendedor una persona jurídica, se debe anexar el certificado de existencia y representación legal.</v>
          </cell>
          <cell r="BS186" t="str">
            <v>h.Certificación bancaria vigente del funcionario beneficiario de crédito y del o los beneficiarios del giro, con número y tipo de cuenta con fecha no mayor a treinta (30) días de expedición.</v>
          </cell>
          <cell r="BT186" t="str">
            <v>Segunda</v>
          </cell>
          <cell r="BU186" t="str">
            <v>Contraloria General de la República</v>
          </cell>
          <cell r="BV186"/>
          <cell r="BW186"/>
          <cell r="BX186"/>
          <cell r="BY186"/>
          <cell r="BZ186"/>
          <cell r="CA186"/>
          <cell r="CB186"/>
          <cell r="CC186"/>
        </row>
        <row r="187">
          <cell r="C187">
            <v>18974</v>
          </cell>
          <cell r="D187" t="str">
            <v>Para legalizar</v>
          </cell>
          <cell r="E187" t="str">
            <v>HOGAR</v>
          </cell>
          <cell r="F187"/>
          <cell r="G187">
            <v>5</v>
          </cell>
          <cell r="H187" t="str">
            <v>27 de junio de 2023</v>
          </cell>
          <cell r="I187">
            <v>14218882</v>
          </cell>
          <cell r="J187" t="str">
            <v>BARRAGAN CALDERÓN JOSE NOEL</v>
          </cell>
          <cell r="K187" t="str">
            <v>Profesional Universitario - Grado 02</v>
          </cell>
          <cell r="L187" t="str">
            <v>Bogotá D.C.</v>
          </cell>
          <cell r="M187">
            <v>15000000</v>
          </cell>
          <cell r="N187">
            <v>15000000</v>
          </cell>
          <cell r="O187">
            <v>0</v>
          </cell>
          <cell r="P187" t="str">
            <v>FECHA DE NOTIFICACION 26/06/2023</v>
          </cell>
          <cell r="Q187" t="str">
            <v>Nicolle Edith Lozano</v>
          </cell>
          <cell r="R187" t="e">
            <v>#N/A</v>
          </cell>
          <cell r="S187"/>
          <cell r="T187"/>
          <cell r="U187" t="str">
            <v>Señor</v>
          </cell>
          <cell r="V187" t="str">
            <v>JOSE NOEL BARRAGAN CALDERÓN</v>
          </cell>
          <cell r="W187">
            <v>6597926</v>
          </cell>
          <cell r="X187">
            <v>13.15</v>
          </cell>
          <cell r="Y187">
            <v>1</v>
          </cell>
          <cell r="Z187">
            <v>13.15</v>
          </cell>
          <cell r="AA187">
            <v>0</v>
          </cell>
          <cell r="AB187">
            <v>407000</v>
          </cell>
          <cell r="AC187">
            <v>130</v>
          </cell>
          <cell r="AD187"/>
          <cell r="AE187">
            <v>48</v>
          </cell>
          <cell r="AF187"/>
          <cell r="AG187"/>
          <cell r="AH187"/>
          <cell r="AI187"/>
          <cell r="AJ187"/>
          <cell r="AK187" t="str">
            <v>BARRAGAN CALDERÓN JOSE NOEL</v>
          </cell>
          <cell r="AL187" t="str">
            <v>Cédula No.</v>
          </cell>
          <cell r="AM187">
            <v>14218882</v>
          </cell>
          <cell r="AN187">
            <v>120000</v>
          </cell>
          <cell r="AO187" t="str">
            <v>636128159</v>
          </cell>
          <cell r="AP187" t="str">
            <v>Ahorro</v>
          </cell>
          <cell r="AQ187" t="str">
            <v>BANCO BILBAO VIZCAYA ARGENTARIA COLOMBIA S.A. BBVA</v>
          </cell>
          <cell r="AR187" t="str">
            <v>Activa</v>
          </cell>
          <cell r="AS187"/>
          <cell r="AT187"/>
          <cell r="AU187" t="str">
            <v>JOSE NOEL BARRAGAN CALDERÓN</v>
          </cell>
          <cell r="AV187" t="str">
            <v>QUINCE MILLONES DE PESOS MCTE.</v>
          </cell>
          <cell r="AW187" t="str">
            <v>QUINCE MILLONES DE PESOS MCTE.</v>
          </cell>
          <cell r="AX187" t="str">
            <v>QUINCE MILLONES DE PESOS MCTE.</v>
          </cell>
          <cell r="AY187">
            <v>150000</v>
          </cell>
          <cell r="AZ187">
            <v>14850000</v>
          </cell>
          <cell r="BA187" t="str">
            <v>CATORCE MILLONES OCHOCIENTOS CINCUENTA MIL PESOS MCTE.</v>
          </cell>
          <cell r="BB187" t="str">
            <v>CIENTO CINCUENTA MIL PESOS MCTE.</v>
          </cell>
          <cell r="BC187" t="str">
            <v>CUATROCIENTOS SIETE MIL PESOS MCTE.</v>
          </cell>
          <cell r="BD187" t="str">
            <v>cuarenta y ocho</v>
          </cell>
          <cell r="BE187" t="str">
            <v xml:space="preserve"> cuotas mensuales</v>
          </cell>
          <cell r="BF187" t="e">
            <v>#N/A</v>
          </cell>
          <cell r="BG187" t="str">
            <v>HOGAR</v>
          </cell>
          <cell r="BH187" t="str">
            <v xml:space="preserve"> al mes siguiente del desembolso </v>
          </cell>
          <cell r="BI187" t="str">
            <v>mensual</v>
          </cell>
          <cell r="BJ187" t="str">
            <v xml:space="preserve">al mes siguiente del desembolso </v>
          </cell>
          <cell r="BK187" t="str">
            <v/>
          </cell>
          <cell r="BL187" t="str">
            <v/>
          </cell>
          <cell r="BM187" t="str">
            <v/>
          </cell>
          <cell r="BN187" t="str">
            <v/>
          </cell>
          <cell r="BO187" t="str">
            <v/>
          </cell>
          <cell r="BP187" t="str">
            <v/>
          </cell>
          <cell r="BQ187"/>
          <cell r="BR187"/>
          <cell r="BS187"/>
          <cell r="BT187"/>
          <cell r="BU187"/>
          <cell r="BV187"/>
          <cell r="BW187"/>
          <cell r="BX187"/>
          <cell r="BY187"/>
          <cell r="BZ187"/>
          <cell r="CA187"/>
          <cell r="CB187"/>
          <cell r="CC187"/>
          <cell r="CD187"/>
          <cell r="CE187"/>
          <cell r="CF187"/>
          <cell r="CG187"/>
          <cell r="CH187"/>
          <cell r="CI187"/>
          <cell r="CJ187"/>
          <cell r="CK187"/>
          <cell r="CL187"/>
          <cell r="CM187"/>
          <cell r="CN187"/>
          <cell r="CO187"/>
          <cell r="CP187"/>
          <cell r="CQ187"/>
          <cell r="CR187"/>
          <cell r="CS187"/>
          <cell r="CT187"/>
          <cell r="CU187"/>
          <cell r="CV187"/>
          <cell r="CW187"/>
          <cell r="CX187"/>
          <cell r="CY187"/>
          <cell r="CZ187"/>
          <cell r="DA187"/>
          <cell r="DB187"/>
          <cell r="DC187"/>
          <cell r="DD187"/>
          <cell r="DE187"/>
          <cell r="DF187"/>
          <cell r="DG187"/>
          <cell r="DH187"/>
          <cell r="DI187"/>
          <cell r="DJ187"/>
          <cell r="DK187"/>
          <cell r="DL187"/>
          <cell r="DM187"/>
          <cell r="DN187"/>
          <cell r="DO187"/>
          <cell r="DP187"/>
          <cell r="DQ187"/>
          <cell r="DR187"/>
          <cell r="DS187"/>
          <cell r="DT187"/>
          <cell r="DU187"/>
          <cell r="DV187"/>
          <cell r="DW187"/>
          <cell r="DX187"/>
          <cell r="DY187"/>
          <cell r="DZ187"/>
          <cell r="EA187"/>
          <cell r="EB187"/>
          <cell r="EC187"/>
          <cell r="ED187"/>
          <cell r="EE187"/>
          <cell r="EF187"/>
          <cell r="EG187"/>
          <cell r="EH187"/>
          <cell r="EI187"/>
          <cell r="EJ187"/>
          <cell r="EK187"/>
          <cell r="EL187"/>
          <cell r="EM187"/>
          <cell r="EN187"/>
          <cell r="EO187"/>
          <cell r="EP187"/>
          <cell r="EQ187"/>
          <cell r="ER187"/>
          <cell r="ES187"/>
          <cell r="ET187"/>
          <cell r="EU187"/>
          <cell r="EV187"/>
          <cell r="EW187"/>
          <cell r="EX187"/>
          <cell r="EY187"/>
          <cell r="EZ187"/>
          <cell r="FA187"/>
          <cell r="FB187"/>
          <cell r="FC187"/>
          <cell r="FD187"/>
          <cell r="FE187"/>
          <cell r="FF187"/>
          <cell r="FG187"/>
          <cell r="FH187"/>
          <cell r="FI187"/>
          <cell r="FJ187"/>
          <cell r="FK187"/>
          <cell r="FL187"/>
          <cell r="FM187"/>
          <cell r="FN187"/>
          <cell r="FO187"/>
          <cell r="FP187"/>
          <cell r="FQ187"/>
          <cell r="FR187"/>
          <cell r="FS187"/>
          <cell r="FT187"/>
          <cell r="FU187"/>
          <cell r="FV187"/>
          <cell r="FW187"/>
          <cell r="FX187"/>
          <cell r="FY187"/>
          <cell r="FZ187"/>
          <cell r="GA187"/>
          <cell r="GB187"/>
          <cell r="GC187"/>
          <cell r="GD187"/>
          <cell r="GE187"/>
          <cell r="GF187"/>
          <cell r="GG187"/>
          <cell r="GH187"/>
          <cell r="GI187"/>
          <cell r="GJ187"/>
          <cell r="GK187"/>
          <cell r="GL187"/>
          <cell r="GM187"/>
          <cell r="GN187"/>
          <cell r="GO187"/>
          <cell r="GP187"/>
          <cell r="GQ187"/>
          <cell r="GR187"/>
          <cell r="GS187"/>
          <cell r="GT187"/>
          <cell r="GU187"/>
          <cell r="GV187"/>
          <cell r="GW187"/>
          <cell r="GX187"/>
          <cell r="GY187"/>
          <cell r="GZ187"/>
          <cell r="HA187"/>
          <cell r="HB187"/>
          <cell r="HC187"/>
          <cell r="HD187"/>
          <cell r="HE187"/>
          <cell r="HF187"/>
          <cell r="HG187"/>
          <cell r="HH187"/>
          <cell r="HI187"/>
          <cell r="HJ187"/>
          <cell r="HK187"/>
          <cell r="HL187"/>
          <cell r="HM187"/>
          <cell r="HN187"/>
          <cell r="HO187"/>
          <cell r="HP187"/>
          <cell r="HQ187"/>
          <cell r="HR187"/>
          <cell r="HS187"/>
          <cell r="HT187"/>
          <cell r="HU187"/>
          <cell r="HV187"/>
          <cell r="HW187"/>
          <cell r="HX187"/>
          <cell r="HY187"/>
          <cell r="HZ187"/>
          <cell r="IA187"/>
          <cell r="IB187"/>
          <cell r="IC187"/>
          <cell r="ID187"/>
          <cell r="IE187"/>
          <cell r="IF187"/>
          <cell r="IG187"/>
          <cell r="IH187"/>
          <cell r="II187"/>
          <cell r="IJ187"/>
          <cell r="IK187"/>
          <cell r="IL187"/>
          <cell r="IM187"/>
          <cell r="IN187"/>
          <cell r="IO187"/>
          <cell r="IP187"/>
          <cell r="IQ187"/>
          <cell r="IR187"/>
          <cell r="IS187"/>
          <cell r="IT187"/>
          <cell r="IU187"/>
          <cell r="IV187"/>
          <cell r="IW187"/>
          <cell r="IX187"/>
          <cell r="IY187"/>
          <cell r="IZ187"/>
          <cell r="JA187"/>
          <cell r="JB187"/>
          <cell r="JC187"/>
          <cell r="JD187"/>
          <cell r="JE187"/>
          <cell r="JF187"/>
          <cell r="JG187"/>
          <cell r="JH187"/>
          <cell r="JI187"/>
          <cell r="JJ187"/>
          <cell r="JK187"/>
          <cell r="JL187"/>
          <cell r="JM187"/>
          <cell r="JN187"/>
          <cell r="JO187"/>
          <cell r="JP187"/>
          <cell r="JQ187"/>
          <cell r="JR187"/>
          <cell r="JS187"/>
          <cell r="JT187"/>
          <cell r="JU187"/>
          <cell r="JV187"/>
          <cell r="JW187"/>
          <cell r="JX187"/>
          <cell r="JY187"/>
          <cell r="JZ187"/>
          <cell r="KA187"/>
          <cell r="KB187"/>
          <cell r="KC187"/>
          <cell r="KD187"/>
          <cell r="KE187"/>
          <cell r="KF187"/>
          <cell r="KG187"/>
          <cell r="KH187"/>
          <cell r="KI187"/>
          <cell r="KJ187"/>
          <cell r="KK187"/>
          <cell r="KL187"/>
        </row>
        <row r="188">
          <cell r="C188">
            <v>18976</v>
          </cell>
          <cell r="D188" t="str">
            <v>Para legalizar</v>
          </cell>
          <cell r="E188" t="str">
            <v>HOGAR</v>
          </cell>
          <cell r="F188"/>
          <cell r="G188">
            <v>5</v>
          </cell>
          <cell r="H188" t="str">
            <v>27 de junio de 2023</v>
          </cell>
          <cell r="I188">
            <v>52219554</v>
          </cell>
          <cell r="J188" t="str">
            <v>MONTES ARROYO LORENA PATRICIA</v>
          </cell>
          <cell r="K188" t="str">
            <v>Profesional Universitario - Grado 01</v>
          </cell>
          <cell r="L188" t="str">
            <v>Bogotá D.C.</v>
          </cell>
          <cell r="M188">
            <v>12000000</v>
          </cell>
          <cell r="N188">
            <v>12000000</v>
          </cell>
          <cell r="O188">
            <v>0</v>
          </cell>
          <cell r="P188" t="str">
            <v>FECHA DE NOTIFICACION 26/06/2023</v>
          </cell>
          <cell r="Q188" t="str">
            <v>Nicolle Edith Lozano</v>
          </cell>
          <cell r="R188" t="e">
            <v>#N/A</v>
          </cell>
          <cell r="S188"/>
          <cell r="T188"/>
          <cell r="U188" t="str">
            <v>Señora</v>
          </cell>
          <cell r="V188" t="str">
            <v>LORENA PATRICIA MONTES ARROYO</v>
          </cell>
          <cell r="W188">
            <v>5553106</v>
          </cell>
          <cell r="X188">
            <v>13.15</v>
          </cell>
          <cell r="Y188">
            <v>1</v>
          </cell>
          <cell r="Z188">
            <v>13.15</v>
          </cell>
          <cell r="AA188">
            <v>0</v>
          </cell>
          <cell r="AB188">
            <v>573873</v>
          </cell>
          <cell r="AC188">
            <v>131</v>
          </cell>
          <cell r="AD188"/>
          <cell r="AE188">
            <v>24</v>
          </cell>
          <cell r="AF188"/>
          <cell r="AG188"/>
          <cell r="AH188"/>
          <cell r="AI188"/>
          <cell r="AJ188"/>
          <cell r="AK188" t="str">
            <v>MONTES ARROYO LORENA PATRICIA</v>
          </cell>
          <cell r="AL188" t="str">
            <v>Cédula No.</v>
          </cell>
          <cell r="AM188">
            <v>52219554</v>
          </cell>
          <cell r="AN188">
            <v>48000</v>
          </cell>
          <cell r="AO188" t="str">
            <v>137384079</v>
          </cell>
          <cell r="AP188" t="str">
            <v>Ahorro</v>
          </cell>
          <cell r="AQ188" t="str">
            <v>BANCO BILBAO VIZCAYA ARGENTARIA COLOMBIA S.A. BBVA</v>
          </cell>
          <cell r="AR188" t="str">
            <v>Activa</v>
          </cell>
          <cell r="AS188"/>
          <cell r="AT188"/>
          <cell r="AU188" t="str">
            <v>LORENA PATRICIA MONTES ARROYO</v>
          </cell>
          <cell r="AV188" t="str">
            <v>DOCE MILLONES DE PESOS MCTE.</v>
          </cell>
          <cell r="AW188" t="str">
            <v>DOCE MILLONES DE PESOS MCTE.</v>
          </cell>
          <cell r="AX188" t="str">
            <v>DOCE MILLONES DE PESOS MCTE.</v>
          </cell>
          <cell r="AY188">
            <v>120000</v>
          </cell>
          <cell r="AZ188">
            <v>11880000</v>
          </cell>
          <cell r="BA188" t="str">
            <v>ONCE MILLONES OCHOCIENTOS OCHENTA MIL PESOS MCTE.</v>
          </cell>
          <cell r="BB188" t="str">
            <v>CIENTO VEINTE MIL PESOS MCTE.</v>
          </cell>
          <cell r="BC188" t="str">
            <v>QUINIENTOS SETENTA Y TRES MIL OCHOCIENTOS SETENTA Y TRES PESOS MCTE.</v>
          </cell>
          <cell r="BD188" t="str">
            <v>veinticuatro</v>
          </cell>
          <cell r="BE188" t="str">
            <v xml:space="preserve"> cuotas mensuales</v>
          </cell>
          <cell r="BF188" t="e">
            <v>#N/A</v>
          </cell>
          <cell r="BG188" t="str">
            <v>HOGAR</v>
          </cell>
          <cell r="BH188" t="str">
            <v xml:space="preserve"> al mes siguiente del desembolso </v>
          </cell>
          <cell r="BI188" t="str">
            <v>mensual</v>
          </cell>
          <cell r="BJ188" t="str">
            <v xml:space="preserve">al mes siguiente del desembolso </v>
          </cell>
          <cell r="BK188" t="str">
            <v/>
          </cell>
          <cell r="BL188" t="str">
            <v/>
          </cell>
          <cell r="BM188" t="str">
            <v/>
          </cell>
          <cell r="BN188" t="str">
            <v/>
          </cell>
          <cell r="BO188" t="str">
            <v/>
          </cell>
          <cell r="BP188" t="str">
            <v/>
          </cell>
          <cell r="BQ188"/>
          <cell r="BR188"/>
          <cell r="BS188"/>
          <cell r="BT188"/>
          <cell r="BU188"/>
          <cell r="BV188"/>
          <cell r="BW188"/>
          <cell r="BX188"/>
          <cell r="BY188"/>
          <cell r="BZ188"/>
          <cell r="CA188"/>
          <cell r="CB188"/>
          <cell r="CC188"/>
          <cell r="CD188"/>
          <cell r="CE188"/>
          <cell r="CF188"/>
          <cell r="CG188"/>
          <cell r="CH188"/>
          <cell r="CI188"/>
          <cell r="CJ188"/>
          <cell r="CK188"/>
          <cell r="CL188"/>
          <cell r="CM188"/>
          <cell r="CN188"/>
          <cell r="CO188"/>
          <cell r="CP188"/>
          <cell r="CQ188"/>
          <cell r="CR188"/>
          <cell r="CS188"/>
          <cell r="CT188"/>
          <cell r="CU188"/>
          <cell r="CV188"/>
          <cell r="CW188"/>
          <cell r="CX188"/>
          <cell r="CY188"/>
          <cell r="CZ188"/>
          <cell r="DA188"/>
          <cell r="DB188"/>
          <cell r="DC188"/>
          <cell r="DD188"/>
          <cell r="DE188"/>
          <cell r="DF188"/>
          <cell r="DG188"/>
          <cell r="DH188"/>
          <cell r="DI188"/>
          <cell r="DJ188"/>
          <cell r="DK188"/>
          <cell r="DL188"/>
          <cell r="DM188"/>
          <cell r="DN188"/>
          <cell r="DO188"/>
          <cell r="DP188"/>
          <cell r="DQ188"/>
          <cell r="DR188"/>
          <cell r="DS188"/>
          <cell r="DT188"/>
          <cell r="DU188"/>
          <cell r="DV188"/>
          <cell r="DW188"/>
          <cell r="DX188"/>
          <cell r="DY188"/>
          <cell r="DZ188"/>
          <cell r="EA188"/>
          <cell r="EB188"/>
          <cell r="EC188"/>
          <cell r="ED188"/>
          <cell r="EE188"/>
          <cell r="EF188"/>
          <cell r="EG188"/>
          <cell r="EH188"/>
          <cell r="EI188"/>
          <cell r="EJ188"/>
          <cell r="EK188"/>
          <cell r="EL188"/>
          <cell r="EM188"/>
          <cell r="EN188"/>
          <cell r="EO188"/>
          <cell r="EP188"/>
          <cell r="EQ188"/>
          <cell r="ER188"/>
          <cell r="ES188"/>
          <cell r="ET188"/>
          <cell r="EU188"/>
          <cell r="EV188"/>
          <cell r="EW188"/>
          <cell r="EX188"/>
          <cell r="EY188"/>
          <cell r="EZ188"/>
          <cell r="FA188"/>
          <cell r="FB188"/>
          <cell r="FC188"/>
          <cell r="FD188"/>
          <cell r="FE188"/>
          <cell r="FF188"/>
          <cell r="FG188"/>
          <cell r="FH188"/>
          <cell r="FI188"/>
          <cell r="FJ188"/>
          <cell r="FK188"/>
          <cell r="FL188"/>
          <cell r="FM188"/>
          <cell r="FN188"/>
          <cell r="FO188"/>
          <cell r="FP188"/>
          <cell r="FQ188"/>
          <cell r="FR188"/>
          <cell r="FS188"/>
          <cell r="FT188"/>
          <cell r="FU188"/>
          <cell r="FV188"/>
          <cell r="FW188"/>
          <cell r="FX188"/>
          <cell r="FY188"/>
          <cell r="FZ188"/>
          <cell r="GA188"/>
          <cell r="GB188"/>
          <cell r="GC188"/>
          <cell r="GD188"/>
          <cell r="GE188"/>
          <cell r="GF188"/>
          <cell r="GG188"/>
          <cell r="GH188"/>
          <cell r="GI188"/>
          <cell r="GJ188"/>
          <cell r="GK188"/>
          <cell r="GL188"/>
          <cell r="GM188"/>
          <cell r="GN188"/>
          <cell r="GO188"/>
          <cell r="GP188"/>
          <cell r="GQ188"/>
          <cell r="GR188"/>
          <cell r="GS188"/>
          <cell r="GT188"/>
          <cell r="GU188"/>
          <cell r="GV188"/>
          <cell r="GW188"/>
          <cell r="GX188"/>
          <cell r="GY188"/>
          <cell r="GZ188"/>
          <cell r="HA188"/>
          <cell r="HB188"/>
          <cell r="HC188"/>
          <cell r="HD188"/>
          <cell r="HE188"/>
          <cell r="HF188"/>
          <cell r="HG188"/>
          <cell r="HH188"/>
          <cell r="HI188"/>
          <cell r="HJ188"/>
          <cell r="HK188"/>
          <cell r="HL188"/>
          <cell r="HM188"/>
          <cell r="HN188"/>
          <cell r="HO188"/>
          <cell r="HP188"/>
          <cell r="HQ188"/>
          <cell r="HR188"/>
          <cell r="HS188"/>
          <cell r="HT188"/>
          <cell r="HU188"/>
          <cell r="HV188"/>
          <cell r="HW188"/>
          <cell r="HX188"/>
          <cell r="HY188"/>
          <cell r="HZ188"/>
          <cell r="IA188"/>
          <cell r="IB188"/>
          <cell r="IC188"/>
          <cell r="ID188"/>
          <cell r="IE188"/>
          <cell r="IF188"/>
          <cell r="IG188"/>
          <cell r="IH188"/>
          <cell r="II188"/>
          <cell r="IJ188"/>
          <cell r="IK188"/>
          <cell r="IL188"/>
          <cell r="IM188"/>
          <cell r="IN188"/>
          <cell r="IO188"/>
          <cell r="IP188"/>
          <cell r="IQ188"/>
          <cell r="IR188"/>
          <cell r="IS188"/>
          <cell r="IT188"/>
          <cell r="IU188"/>
          <cell r="IV188"/>
          <cell r="IW188"/>
          <cell r="IX188"/>
          <cell r="IY188"/>
          <cell r="IZ188"/>
          <cell r="JA188"/>
          <cell r="JB188"/>
          <cell r="JC188"/>
          <cell r="JD188"/>
          <cell r="JE188"/>
          <cell r="JF188"/>
          <cell r="JG188"/>
          <cell r="JH188"/>
          <cell r="JI188"/>
          <cell r="JJ188"/>
          <cell r="JK188"/>
          <cell r="JL188"/>
          <cell r="JM188"/>
          <cell r="JN188"/>
          <cell r="JO188"/>
          <cell r="JP188"/>
          <cell r="JQ188"/>
          <cell r="JR188"/>
          <cell r="JS188"/>
          <cell r="JT188"/>
          <cell r="JU188"/>
          <cell r="JV188"/>
          <cell r="JW188"/>
          <cell r="JX188"/>
          <cell r="JY188"/>
          <cell r="JZ188"/>
          <cell r="KA188"/>
          <cell r="KB188"/>
          <cell r="KC188"/>
          <cell r="KD188"/>
          <cell r="KE188"/>
          <cell r="KF188"/>
          <cell r="KG188"/>
          <cell r="KH188"/>
          <cell r="KI188"/>
          <cell r="KJ188"/>
          <cell r="KK188"/>
          <cell r="KL188"/>
        </row>
        <row r="189">
          <cell r="C189">
            <v>18977</v>
          </cell>
          <cell r="D189" t="str">
            <v>Para legalizar</v>
          </cell>
          <cell r="E189" t="str">
            <v>HOGAR</v>
          </cell>
          <cell r="F189"/>
          <cell r="G189">
            <v>5</v>
          </cell>
          <cell r="H189" t="str">
            <v>27 de junio de 2023</v>
          </cell>
          <cell r="I189">
            <v>51630008</v>
          </cell>
          <cell r="J189" t="str">
            <v>DURAN DE DURAN FANNY</v>
          </cell>
          <cell r="K189" t="str">
            <v>Profesional Universitario - Grado 01</v>
          </cell>
          <cell r="L189" t="str">
            <v>Bogotá D.C.</v>
          </cell>
          <cell r="M189">
            <v>16000000</v>
          </cell>
          <cell r="N189">
            <v>16000000</v>
          </cell>
          <cell r="O189">
            <v>0</v>
          </cell>
          <cell r="P189" t="str">
            <v>FECHA DE NOTIFICACION 26/06/2023</v>
          </cell>
          <cell r="Q189" t="str">
            <v>Nicolle Edith Lozano</v>
          </cell>
          <cell r="R189" t="e">
            <v>#N/A</v>
          </cell>
          <cell r="S189"/>
          <cell r="T189"/>
          <cell r="U189" t="str">
            <v>Señora</v>
          </cell>
          <cell r="V189" t="str">
            <v>FANNY DURAN DE DURAN</v>
          </cell>
          <cell r="W189">
            <v>5553106</v>
          </cell>
          <cell r="X189">
            <v>13.15</v>
          </cell>
          <cell r="Y189">
            <v>1</v>
          </cell>
          <cell r="Z189">
            <v>13.15</v>
          </cell>
          <cell r="AA189">
            <v>0</v>
          </cell>
          <cell r="AB189">
            <v>433996</v>
          </cell>
          <cell r="AC189">
            <v>132</v>
          </cell>
          <cell r="AD189"/>
          <cell r="AE189">
            <v>48</v>
          </cell>
          <cell r="AF189"/>
          <cell r="AG189"/>
          <cell r="AH189"/>
          <cell r="AI189"/>
          <cell r="AJ189"/>
          <cell r="AK189" t="str">
            <v>DURAN DE DURAN FANNY</v>
          </cell>
          <cell r="AL189" t="str">
            <v>Cédula No.</v>
          </cell>
          <cell r="AM189">
            <v>51630008</v>
          </cell>
          <cell r="AN189">
            <v>128000</v>
          </cell>
          <cell r="AO189" t="str">
            <v>137234118</v>
          </cell>
          <cell r="AP189" t="str">
            <v>Ahorro</v>
          </cell>
          <cell r="AQ189" t="str">
            <v>BANCO BILBAO VIZCAYA ARGENTARIA COLOMBIA S.A. BBVA</v>
          </cell>
          <cell r="AR189" t="str">
            <v>Activa</v>
          </cell>
          <cell r="AS189"/>
          <cell r="AT189"/>
          <cell r="AU189" t="str">
            <v>FANNY DURAN DE DURAN</v>
          </cell>
          <cell r="AV189" t="str">
            <v>DIECISÉIS MILLONES DE PESOS MCTE.</v>
          </cell>
          <cell r="AW189" t="str">
            <v>DIECISÉIS MILLONES DE PESOS MCTE.</v>
          </cell>
          <cell r="AX189" t="str">
            <v>DIECISÉIS MILLONES DE PESOS MCTE.</v>
          </cell>
          <cell r="AY189">
            <v>160000</v>
          </cell>
          <cell r="AZ189">
            <v>15840000</v>
          </cell>
          <cell r="BA189" t="str">
            <v>QUINCE MILLONES OCHOCIENTOS CUARENTA MIL PESOS MCTE.</v>
          </cell>
          <cell r="BB189" t="str">
            <v>CIENTO SESENTA MIL PESOS MCTE.</v>
          </cell>
          <cell r="BC189" t="str">
            <v>CUATROCIENTOS TREINTA Y TRES MIL NOVECIENTOS NOVENTA Y SEIS PESOS MCTE.</v>
          </cell>
          <cell r="BD189" t="str">
            <v>cuarenta y ocho</v>
          </cell>
          <cell r="BE189" t="str">
            <v xml:space="preserve"> cuotas mensuales</v>
          </cell>
          <cell r="BF189" t="e">
            <v>#N/A</v>
          </cell>
          <cell r="BG189" t="str">
            <v>HOGAR</v>
          </cell>
          <cell r="BH189" t="str">
            <v xml:space="preserve"> al mes siguiente del desembolso </v>
          </cell>
          <cell r="BI189" t="str">
            <v>mensual</v>
          </cell>
          <cell r="BJ189" t="str">
            <v xml:space="preserve">al mes siguiente del desembolso </v>
          </cell>
          <cell r="BK189" t="str">
            <v/>
          </cell>
          <cell r="BL189" t="str">
            <v/>
          </cell>
          <cell r="BM189" t="str">
            <v/>
          </cell>
          <cell r="BN189" t="str">
            <v/>
          </cell>
          <cell r="BO189" t="str">
            <v/>
          </cell>
          <cell r="BP189" t="str">
            <v/>
          </cell>
          <cell r="BQ189"/>
          <cell r="BR189"/>
          <cell r="BS189"/>
          <cell r="BT189"/>
          <cell r="BU189"/>
          <cell r="BV189"/>
          <cell r="BW189"/>
          <cell r="BX189"/>
          <cell r="BY189"/>
          <cell r="BZ189"/>
          <cell r="CA189"/>
          <cell r="CB189"/>
          <cell r="CC189"/>
          <cell r="CD189"/>
          <cell r="CE189"/>
          <cell r="CF189"/>
          <cell r="CG189"/>
          <cell r="CH189"/>
          <cell r="CI189"/>
          <cell r="CJ189"/>
          <cell r="CK189"/>
          <cell r="CL189"/>
          <cell r="CM189"/>
          <cell r="CN189"/>
          <cell r="CO189"/>
          <cell r="CP189"/>
          <cell r="CQ189"/>
          <cell r="CR189"/>
          <cell r="CS189"/>
          <cell r="CT189"/>
          <cell r="CU189"/>
          <cell r="CV189"/>
          <cell r="CW189"/>
          <cell r="CX189"/>
          <cell r="CY189"/>
          <cell r="CZ189"/>
          <cell r="DA189"/>
          <cell r="DB189"/>
          <cell r="DC189"/>
          <cell r="DD189"/>
          <cell r="DE189"/>
          <cell r="DF189"/>
          <cell r="DG189"/>
          <cell r="DH189"/>
          <cell r="DI189"/>
          <cell r="DJ189"/>
          <cell r="DK189"/>
          <cell r="DL189"/>
          <cell r="DM189"/>
          <cell r="DN189"/>
          <cell r="DO189"/>
          <cell r="DP189"/>
          <cell r="DQ189"/>
          <cell r="DR189"/>
          <cell r="DS189"/>
          <cell r="DT189"/>
          <cell r="DU189"/>
          <cell r="DV189"/>
          <cell r="DW189"/>
          <cell r="DX189"/>
          <cell r="DY189"/>
          <cell r="DZ189"/>
          <cell r="EA189"/>
          <cell r="EB189"/>
          <cell r="EC189"/>
          <cell r="ED189"/>
          <cell r="EE189"/>
          <cell r="EF189"/>
          <cell r="EG189"/>
          <cell r="EH189"/>
          <cell r="EI189"/>
          <cell r="EJ189"/>
          <cell r="EK189"/>
          <cell r="EL189"/>
          <cell r="EM189"/>
          <cell r="EN189"/>
          <cell r="EO189"/>
          <cell r="EP189"/>
          <cell r="EQ189"/>
          <cell r="ER189"/>
          <cell r="ES189"/>
          <cell r="ET189"/>
          <cell r="EU189"/>
          <cell r="EV189"/>
          <cell r="EW189"/>
          <cell r="EX189"/>
          <cell r="EY189"/>
          <cell r="EZ189"/>
          <cell r="FA189"/>
          <cell r="FB189"/>
          <cell r="FC189"/>
          <cell r="FD189"/>
          <cell r="FE189"/>
          <cell r="FF189"/>
          <cell r="FG189"/>
          <cell r="FH189"/>
          <cell r="FI189"/>
          <cell r="FJ189"/>
          <cell r="FK189"/>
          <cell r="FL189"/>
          <cell r="FM189"/>
          <cell r="FN189"/>
          <cell r="FO189"/>
          <cell r="FP189"/>
          <cell r="FQ189"/>
          <cell r="FR189"/>
          <cell r="FS189"/>
          <cell r="FT189"/>
          <cell r="FU189"/>
          <cell r="FV189"/>
          <cell r="FW189"/>
          <cell r="FX189"/>
          <cell r="FY189"/>
          <cell r="FZ189"/>
          <cell r="GA189"/>
          <cell r="GB189"/>
          <cell r="GC189"/>
          <cell r="GD189"/>
          <cell r="GE189"/>
          <cell r="GF189"/>
          <cell r="GG189"/>
          <cell r="GH189"/>
          <cell r="GI189"/>
          <cell r="GJ189"/>
          <cell r="GK189"/>
          <cell r="GL189"/>
          <cell r="GM189"/>
          <cell r="GN189"/>
          <cell r="GO189"/>
          <cell r="GP189"/>
          <cell r="GQ189"/>
          <cell r="GR189"/>
          <cell r="GS189"/>
          <cell r="GT189"/>
          <cell r="GU189"/>
          <cell r="GV189"/>
          <cell r="GW189"/>
          <cell r="GX189"/>
          <cell r="GY189"/>
          <cell r="GZ189"/>
          <cell r="HA189"/>
          <cell r="HB189"/>
          <cell r="HC189"/>
          <cell r="HD189"/>
          <cell r="HE189"/>
          <cell r="HF189"/>
          <cell r="HG189"/>
          <cell r="HH189"/>
          <cell r="HI189"/>
          <cell r="HJ189"/>
          <cell r="HK189"/>
          <cell r="HL189"/>
          <cell r="HM189"/>
          <cell r="HN189"/>
          <cell r="HO189"/>
          <cell r="HP189"/>
          <cell r="HQ189"/>
          <cell r="HR189"/>
          <cell r="HS189"/>
          <cell r="HT189"/>
          <cell r="HU189"/>
          <cell r="HV189"/>
          <cell r="HW189"/>
          <cell r="HX189"/>
          <cell r="HY189"/>
          <cell r="HZ189"/>
          <cell r="IA189"/>
          <cell r="IB189"/>
          <cell r="IC189"/>
          <cell r="ID189"/>
          <cell r="IE189"/>
          <cell r="IF189"/>
          <cell r="IG189"/>
          <cell r="IH189"/>
          <cell r="II189"/>
          <cell r="IJ189"/>
          <cell r="IK189"/>
          <cell r="IL189"/>
          <cell r="IM189"/>
          <cell r="IN189"/>
          <cell r="IO189"/>
          <cell r="IP189"/>
          <cell r="IQ189"/>
          <cell r="IR189"/>
          <cell r="IS189"/>
          <cell r="IT189"/>
          <cell r="IU189"/>
          <cell r="IV189"/>
          <cell r="IW189"/>
          <cell r="IX189"/>
          <cell r="IY189"/>
          <cell r="IZ189"/>
          <cell r="JA189"/>
          <cell r="JB189"/>
          <cell r="JC189"/>
          <cell r="JD189"/>
          <cell r="JE189"/>
          <cell r="JF189"/>
          <cell r="JG189"/>
          <cell r="JH189"/>
          <cell r="JI189"/>
          <cell r="JJ189"/>
          <cell r="JK189"/>
          <cell r="JL189"/>
          <cell r="JM189"/>
          <cell r="JN189"/>
          <cell r="JO189"/>
          <cell r="JP189"/>
          <cell r="JQ189"/>
          <cell r="JR189"/>
          <cell r="JS189"/>
          <cell r="JT189"/>
          <cell r="JU189"/>
          <cell r="JV189"/>
          <cell r="JW189"/>
          <cell r="JX189"/>
          <cell r="JY189"/>
          <cell r="JZ189"/>
          <cell r="KA189"/>
          <cell r="KB189"/>
          <cell r="KC189"/>
          <cell r="KD189"/>
          <cell r="KE189"/>
          <cell r="KF189"/>
          <cell r="KG189"/>
          <cell r="KH189"/>
          <cell r="KI189"/>
          <cell r="KJ189"/>
          <cell r="KK189"/>
          <cell r="KL189"/>
        </row>
        <row r="190">
          <cell r="C190">
            <v>18333</v>
          </cell>
          <cell r="D190" t="str">
            <v>Entregado para Giro</v>
          </cell>
          <cell r="E190" t="str">
            <v>CONSTRUCCIÓN DE VIVIENDA</v>
          </cell>
          <cell r="F190">
            <v>1</v>
          </cell>
          <cell r="G190">
            <v>3</v>
          </cell>
          <cell r="H190">
            <v>45041</v>
          </cell>
          <cell r="I190">
            <v>72247635</v>
          </cell>
          <cell r="J190" t="str">
            <v>TIRADO SAEZ RAMIRO TERCERO</v>
          </cell>
          <cell r="K190" t="str">
            <v>Profesional Universitario - Grado 01</v>
          </cell>
          <cell r="L190" t="str">
            <v>Monteria - Cordoba</v>
          </cell>
          <cell r="M190">
            <v>188000000</v>
          </cell>
          <cell r="N190">
            <v>131600000</v>
          </cell>
          <cell r="O190">
            <v>56400000</v>
          </cell>
          <cell r="P190" t="str">
            <v>Se giro el 70%, pendiente el 30% por girar, en vigencias expiradas</v>
          </cell>
          <cell r="Q190" t="str">
            <v>Jose Bayona Avendaño</v>
          </cell>
          <cell r="R190" t="e">
            <v>#N/A</v>
          </cell>
          <cell r="S190"/>
          <cell r="T190"/>
          <cell r="U190" t="str">
            <v>Señor</v>
          </cell>
          <cell r="V190" t="str">
            <v>RAMIRO TERCERO TIRADO SAEZ</v>
          </cell>
          <cell r="W190">
            <v>5553106</v>
          </cell>
          <cell r="X190">
            <v>13.15</v>
          </cell>
          <cell r="Y190">
            <v>1</v>
          </cell>
          <cell r="Z190">
            <v>13.15</v>
          </cell>
          <cell r="AA190">
            <v>0</v>
          </cell>
          <cell r="AB190">
            <v>1349592.3</v>
          </cell>
          <cell r="AC190"/>
          <cell r="AD190"/>
          <cell r="AE190">
            <v>216</v>
          </cell>
          <cell r="AF190"/>
          <cell r="AG190"/>
          <cell r="AH190"/>
          <cell r="AI190"/>
          <cell r="AJ190"/>
          <cell r="AK190" t="str">
            <v>TIRADO SAEZ RAMIRO TERCERO</v>
          </cell>
          <cell r="AL190" t="str">
            <v>Cédula No.</v>
          </cell>
          <cell r="AM190">
            <v>72247635</v>
          </cell>
          <cell r="AN190">
            <v>4737600</v>
          </cell>
          <cell r="AO190"/>
          <cell r="AP190"/>
          <cell r="AQ190"/>
          <cell r="AR190"/>
          <cell r="AS190"/>
          <cell r="AT190"/>
          <cell r="AU190" t="str">
            <v>RAMIRO TERCERO TIRADO SAEZ</v>
          </cell>
          <cell r="AV190" t="str">
            <v>CIENTO OCHENTA Y OCHO MILLONES DE PESOS MCTE.</v>
          </cell>
          <cell r="AW190" t="str">
            <v>CIENTO OCHENTA Y OCHO MILLONES DE PESOS MCTE.</v>
          </cell>
          <cell r="AX190" t="str">
            <v>CIENTO TREINTA Y UN MILLONES SEISCIENTOS MIL PESOS MCTE.</v>
          </cell>
          <cell r="AY190">
            <v>1316000</v>
          </cell>
          <cell r="AZ190">
            <v>130284000</v>
          </cell>
          <cell r="BA190" t="str">
            <v>CIENTO TREINTA MILLONES DOSCIENTOS OCHENTA Y CUATRO MIL PESOS MCTE.</v>
          </cell>
          <cell r="BB190" t="str">
            <v>UN MILLÓN TRESCIENTOS DIECISÉIS MIL PESOS MCTE.</v>
          </cell>
          <cell r="BC190" t="str">
            <v>UN MILLÓN TRESCIENTOS CUARENTA Y NUEVE MIL QUINIENTOS NOVENTA Y DOS PESOS MCTE.</v>
          </cell>
          <cell r="BD190" t="str">
            <v>doscientos dieciseis</v>
          </cell>
          <cell r="BE190" t="str">
            <v xml:space="preserve"> cuotas mensuales</v>
          </cell>
          <cell r="BF190" t="e">
            <v>#N/A</v>
          </cell>
          <cell r="BG190" t="str">
            <v>CONSTRUCCIÓN DE VIVIENDA</v>
          </cell>
          <cell r="BH190" t="str">
            <v xml:space="preserve"> al mes siguiente del desembolso </v>
          </cell>
          <cell r="BI190" t="str">
            <v>mensual</v>
          </cell>
          <cell r="BJ190" t="str">
            <v xml:space="preserve">al mes siguiente del desembolso </v>
          </cell>
          <cell r="BK190" t="str">
            <v/>
          </cell>
          <cell r="BL190" t="str">
            <v>a. Planos aprobados por la curaduría urbana o quien haga sus veces.</v>
          </cell>
          <cell r="BM190" t="str">
            <v>b.Licencia de construcción vigente debidamente aprobada por las autoridades competentes</v>
          </cell>
          <cell r="BN190" t="str">
            <v>c.Fotocopia de la escritura pública de compraventa del lote.</v>
          </cell>
          <cell r="BO190" t="str">
            <v>d.Certificado de tradición y libertad del inmueble con vigencia no mayor a treinta (30) días de expedición, donde aparezca registrado el bien de propiedad del funcionario (a), de su cónyuge o compañero (a) permanente</v>
          </cell>
          <cell r="BP190" t="str">
            <v>e.Presupuesto de la obra elaborado por Ingeniero Civil o Arquitecto con tarjeta profesional</v>
          </cell>
          <cell r="BQ190" t="str">
            <v xml:space="preserve">f.Original del contrato de obra con su respectivo presupuesto, suscrito en legal forma con Ingeniero  Civil, Arquitecto o maestro de obra debidamente inscrito. </v>
          </cell>
          <cell r="BR190" t="str">
            <v>g.Fotocopia de la tarjeta profesional del Arquitecto o Ingeniero Civil o maestro de obra debidamente  inscrito responsable de la construcción, éste deberá acreditar su idoneidad</v>
          </cell>
          <cell r="BS190" t="str">
            <v>h.Certificación bancaria vigente del funcionario beneficiario de crédito, con número y tipo de cuenta, con fecha no mayor a treinta (30) días de expedición.</v>
          </cell>
          <cell r="BT190" t="str">
            <v>Primera</v>
          </cell>
          <cell r="BU190" t="str">
            <v>Contraloria General de la República</v>
          </cell>
          <cell r="BV190"/>
          <cell r="BW190"/>
          <cell r="BX190"/>
          <cell r="BY190"/>
          <cell r="BZ190"/>
          <cell r="CA190"/>
          <cell r="CB190"/>
          <cell r="CC190"/>
        </row>
        <row r="191">
          <cell r="C191">
            <v>17366</v>
          </cell>
          <cell r="D191" t="str">
            <v>Para legalizar</v>
          </cell>
          <cell r="E191" t="str">
            <v>COMPRA DE VIVIENDA</v>
          </cell>
          <cell r="F191">
            <v>1</v>
          </cell>
          <cell r="G191" t="str">
            <v>Reas 2</v>
          </cell>
          <cell r="H191">
            <v>45112</v>
          </cell>
          <cell r="I191">
            <v>9734868</v>
          </cell>
          <cell r="J191" t="str">
            <v>MEDINA RAMÍREZ CRISTIAN FERNANDO</v>
          </cell>
          <cell r="K191" t="str">
            <v>Profesional Universitario - Grado 02</v>
          </cell>
          <cell r="L191" t="str">
            <v>Quibdo - Choco</v>
          </cell>
          <cell r="M191">
            <v>238960000</v>
          </cell>
          <cell r="N191">
            <v>238960000</v>
          </cell>
          <cell r="O191">
            <v>0</v>
          </cell>
          <cell r="P191"/>
          <cell r="Q191" t="str">
            <v>Jose Bayona Avendaño</v>
          </cell>
          <cell r="R191" t="e">
            <v>#N/A</v>
          </cell>
          <cell r="S191"/>
          <cell r="T191">
            <v>2</v>
          </cell>
          <cell r="U191" t="str">
            <v>Señor</v>
          </cell>
          <cell r="V191" t="str">
            <v>CRISTIAN FERNANDO MEDINA RAMÍREZ</v>
          </cell>
          <cell r="W191">
            <v>6597926</v>
          </cell>
          <cell r="X191">
            <v>13.15</v>
          </cell>
          <cell r="Y191">
            <v>1</v>
          </cell>
          <cell r="Z191">
            <v>13.15</v>
          </cell>
          <cell r="AA191">
            <v>0</v>
          </cell>
          <cell r="AB191"/>
          <cell r="AC191"/>
          <cell r="AD191"/>
          <cell r="AE191"/>
          <cell r="AF191"/>
          <cell r="AG191"/>
          <cell r="AH191"/>
          <cell r="AI191"/>
          <cell r="AJ191"/>
          <cell r="AK191" t="str">
            <v>MEDINA RAMÍREZ CRISTIAN FERNANDO</v>
          </cell>
          <cell r="AL191" t="str">
            <v>Cédula No.</v>
          </cell>
          <cell r="AM191">
            <v>9734868</v>
          </cell>
          <cell r="AN191">
            <v>0</v>
          </cell>
          <cell r="AO191"/>
          <cell r="AP191"/>
          <cell r="AQ191"/>
          <cell r="AR191"/>
          <cell r="AS191"/>
          <cell r="AT191"/>
          <cell r="AU191" t="str">
            <v>CRISTIAN FERNANDO MEDINA RAMÍREZ</v>
          </cell>
          <cell r="AV191" t="str">
            <v>DOSCIENTOS TREINTA Y OCHO MILLONES NOVECIENTOS SESENTA MIL PESOS MCTE.</v>
          </cell>
          <cell r="AW191" t="str">
            <v>DOSCIENTOS TREINTA Y OCHO MILLONES NOVECIENTOS SESENTA MIL PESOS MCTE.</v>
          </cell>
          <cell r="AX191" t="str">
            <v>DOSCIENTOS TREINTA Y OCHO MILLONES NOVECIENTOS SESENTA MIL PESOS MCTE.</v>
          </cell>
          <cell r="AY191">
            <v>2389600</v>
          </cell>
          <cell r="AZ191">
            <v>236570400</v>
          </cell>
          <cell r="BA191" t="str">
            <v>DOSCIENTOS TREINTA Y SEIS MILLONES QUINIENTOS SETENTA MIL CUATROCIENTOS PESOS MCTE.</v>
          </cell>
          <cell r="BB191" t="str">
            <v>DOS MILLONES TRESCIENTOS OCHENTA Y NUEVE MIL SEISCIENTOS PESOS MCTE.</v>
          </cell>
          <cell r="BC191" t="str">
            <v/>
          </cell>
          <cell r="BD191" t="str">
            <v/>
          </cell>
          <cell r="BE191" t="str">
            <v/>
          </cell>
          <cell r="BF191" t="e">
            <v>#N/A</v>
          </cell>
          <cell r="BG191" t="str">
            <v>COMPRA DE VIVIENDA</v>
          </cell>
          <cell r="BH191" t="str">
            <v/>
          </cell>
          <cell r="BI191" t="str">
            <v/>
          </cell>
          <cell r="BJ191" t="str">
            <v xml:space="preserve">al mes siguiente del desembolso </v>
          </cell>
          <cell r="BK191" t="str">
            <v/>
          </cell>
          <cell r="BL191" t="str">
            <v>a. Promesa de compraventa</v>
          </cell>
          <cell r="BM191" t="str">
            <v>b. Certificado de tradición y libertad del inmueble a adquirir, debe tener una fecha de expedición no superior a treinta (30) días.</v>
          </cell>
          <cell r="BN191" t="str">
            <v>c.Avalúo comercial del inmueble a adquirir, debe contener registro fotográfico a color y elcertificadö del perito avaluador inscrito en las listas que componen el Registro Nacional de Avaluadores de la Superintendencia de Industria y Comercio</v>
          </cell>
          <cell r="BO191" t="str">
            <v xml:space="preserve">d. Fotocopia de la escritura pública del inmueble a adquirir. </v>
          </cell>
          <cell r="BP191" t="str">
            <v>e.Fotocopia de la escritura pública del reglamento de propiedad horizontal, adjuntando solamente la parte pertinente del bien inmueble que desea adquirir.</v>
          </cell>
          <cell r="BQ191" t="str">
            <v>f. Certificado catastral con fecha no mayor a treinta (30) días de expedición.</v>
          </cell>
          <cell r="BR191" t="str">
            <v>g. Fotocopia de la cedula de ciudadanía del vendedor. En caso de ser el vendedor una persona jurídica, se debe anexar el certificado de existencia y representación legal.</v>
          </cell>
          <cell r="BS191" t="str">
            <v>h.Certificación bancaria vigente del funcionario beneficiario de crédito y del o los beneficiarios del giro, con número y tipo de cuenta con fecha no mayor a treinta (30) días de expedición.</v>
          </cell>
          <cell r="BT191" t="str">
            <v>Primera</v>
          </cell>
          <cell r="BU191" t="str">
            <v>Contraloria General de la República</v>
          </cell>
          <cell r="BV191"/>
          <cell r="BW191"/>
          <cell r="BX191"/>
          <cell r="BY191"/>
          <cell r="BZ191"/>
          <cell r="CA191"/>
          <cell r="CB191"/>
          <cell r="CC191"/>
        </row>
        <row r="192">
          <cell r="C192">
            <v>18072</v>
          </cell>
          <cell r="D192" t="str">
            <v>Para legalizar</v>
          </cell>
          <cell r="E192" t="str">
            <v>COMPRA DE VIVIENDA</v>
          </cell>
          <cell r="F192">
            <v>1</v>
          </cell>
          <cell r="G192" t="str">
            <v>Reas 2</v>
          </cell>
          <cell r="H192">
            <v>45112</v>
          </cell>
          <cell r="I192">
            <v>20370152</v>
          </cell>
          <cell r="J192" t="str">
            <v>DUANCA ROMERO CLAUDIA YANETH</v>
          </cell>
          <cell r="K192" t="str">
            <v>Secretaria Ejecutiva - Grado 05</v>
          </cell>
          <cell r="L192" t="str">
            <v>Bogotá D.C.</v>
          </cell>
          <cell r="M192">
            <v>165880000</v>
          </cell>
          <cell r="N192">
            <v>165880000</v>
          </cell>
          <cell r="O192">
            <v>0</v>
          </cell>
          <cell r="P192"/>
          <cell r="Q192" t="str">
            <v>Jose Bayona Avendaño</v>
          </cell>
          <cell r="R192" t="e">
            <v>#N/A</v>
          </cell>
          <cell r="S192"/>
          <cell r="T192">
            <v>2</v>
          </cell>
          <cell r="U192" t="str">
            <v>Señora</v>
          </cell>
          <cell r="V192" t="str">
            <v>CLAUDIA YANETH DUANCA ROMERO</v>
          </cell>
          <cell r="W192">
            <v>4299016</v>
          </cell>
          <cell r="X192">
            <v>12.9</v>
          </cell>
          <cell r="Y192">
            <v>1</v>
          </cell>
          <cell r="Z192">
            <v>12.9</v>
          </cell>
          <cell r="AA192">
            <v>0</v>
          </cell>
          <cell r="AB192"/>
          <cell r="AC192"/>
          <cell r="AD192"/>
          <cell r="AE192"/>
          <cell r="AF192"/>
          <cell r="AG192"/>
          <cell r="AH192"/>
          <cell r="AI192"/>
          <cell r="AJ192"/>
          <cell r="AK192" t="str">
            <v>DUANCA ROMERO CLAUDIA YANETH</v>
          </cell>
          <cell r="AL192" t="str">
            <v>Cédula No.</v>
          </cell>
          <cell r="AM192">
            <v>20370152</v>
          </cell>
          <cell r="AN192">
            <v>0</v>
          </cell>
          <cell r="AO192"/>
          <cell r="AP192"/>
          <cell r="AQ192"/>
          <cell r="AR192"/>
          <cell r="AS192"/>
          <cell r="AT192"/>
          <cell r="AU192" t="str">
            <v>CLAUDIA YANETH DUANCA ROMERO</v>
          </cell>
          <cell r="AV192" t="str">
            <v>CIENTO SESENTA Y CINCO MILLONES OCHOCIENTOS OCHENTA MIL PESOS MCTE.</v>
          </cell>
          <cell r="AW192" t="str">
            <v>CIENTO SESENTA Y CINCO MILLONES OCHOCIENTOS OCHENTA MIL PESOS MCTE.</v>
          </cell>
          <cell r="AX192" t="str">
            <v>CIENTO SESENTA Y CINCO MILLONES OCHOCIENTOS OCHENTA MIL PESOS MCTE.</v>
          </cell>
          <cell r="AY192">
            <v>1658800</v>
          </cell>
          <cell r="AZ192">
            <v>164221200</v>
          </cell>
          <cell r="BA192" t="str">
            <v>CIENTO SESENTA Y CUATRO MILLONES DOSCIENTOS VEINTIÚN MIL DOSCIENTOS PESOS MCTE.</v>
          </cell>
          <cell r="BB192" t="str">
            <v>UN MILLÓN SEISCIENTOS CINCUENTA Y OCHO MIL OCHOCIENTOS PESOS MCTE.</v>
          </cell>
          <cell r="BC192" t="str">
            <v/>
          </cell>
          <cell r="BD192" t="str">
            <v/>
          </cell>
          <cell r="BE192" t="str">
            <v/>
          </cell>
          <cell r="BF192" t="e">
            <v>#N/A</v>
          </cell>
          <cell r="BG192" t="str">
            <v>COMPRA DE VIVIENDA</v>
          </cell>
          <cell r="BH192" t="str">
            <v/>
          </cell>
          <cell r="BI192" t="str">
            <v/>
          </cell>
          <cell r="BJ192" t="str">
            <v xml:space="preserve">al mes siguiente del desembolso </v>
          </cell>
          <cell r="BK192" t="str">
            <v/>
          </cell>
          <cell r="BL192" t="str">
            <v>a. Promesa de compraventa</v>
          </cell>
          <cell r="BM192" t="str">
            <v>b. Certificado de tradición y libertad del inmueble a adquirir, debe tener una fecha de expedición no superior a treinta (30) días.</v>
          </cell>
          <cell r="BN192" t="str">
            <v>c.Avalúo comercial del inmueble a adquirir, debe contener registro fotográfico a color y elcertificadö del perito avaluador inscrito en las listas que componen el Registro Nacional de Avaluadores de la Superintendencia de Industria y Comercio</v>
          </cell>
          <cell r="BO192" t="str">
            <v xml:space="preserve">d. Fotocopia de la escritura pública del inmueble a adquirir. </v>
          </cell>
          <cell r="BP192" t="str">
            <v>e.Fotocopia de la escritura pública del reglamento de propiedad horizontal, adjuntando solamente la parte pertinente del bien inmueble que desea adquirir.</v>
          </cell>
          <cell r="BQ192" t="str">
            <v>f. Certificado catastral con fecha no mayor a treinta (30) días de expedición.</v>
          </cell>
          <cell r="BR192" t="str">
            <v>g. Fotocopia de la cedula de ciudadanía del vendedor. En caso de ser el vendedor una persona jurídica, se debe anexar el certificado de existencia y representación legal.</v>
          </cell>
          <cell r="BS192" t="str">
            <v>h.Certificación bancaria vigente del funcionario beneficiario de crédito y del o los beneficiarios del giro, con número y tipo de cuenta con fecha no mayor a treinta (30) días de expedición.</v>
          </cell>
          <cell r="BT192" t="str">
            <v>Primera</v>
          </cell>
          <cell r="BU192" t="str">
            <v>Contraloria General de la República</v>
          </cell>
          <cell r="BV192"/>
          <cell r="BW192"/>
          <cell r="BX192"/>
          <cell r="BY192"/>
          <cell r="BZ192"/>
          <cell r="CA192"/>
          <cell r="CB192"/>
          <cell r="CC192"/>
        </row>
        <row r="193">
          <cell r="C193">
            <v>17500</v>
          </cell>
          <cell r="D193" t="str">
            <v>Para legalizar</v>
          </cell>
          <cell r="E193" t="str">
            <v>COMPRA DE VIVIENDA</v>
          </cell>
          <cell r="F193">
            <v>1</v>
          </cell>
          <cell r="G193" t="str">
            <v>Reas 2</v>
          </cell>
          <cell r="H193">
            <v>45112</v>
          </cell>
          <cell r="I193">
            <v>1032388674</v>
          </cell>
          <cell r="J193" t="str">
            <v>BOLÍVAR ROZO SONIA PATRICIA</v>
          </cell>
          <cell r="K193" t="str">
            <v>Profesional Universitario - Grado 01</v>
          </cell>
          <cell r="L193" t="str">
            <v>Bogotá D.C.</v>
          </cell>
          <cell r="M193">
            <v>214600000</v>
          </cell>
          <cell r="N193">
            <v>214600000</v>
          </cell>
          <cell r="O193">
            <v>0</v>
          </cell>
          <cell r="P193"/>
          <cell r="Q193" t="str">
            <v>Jose Bayona Avendaño</v>
          </cell>
          <cell r="R193" t="e">
            <v>#N/A</v>
          </cell>
          <cell r="S193"/>
          <cell r="T193">
            <v>2</v>
          </cell>
          <cell r="U193" t="str">
            <v>Señora</v>
          </cell>
          <cell r="V193" t="str">
            <v>SONIA PATRICIA BOLÍVAR ROZO</v>
          </cell>
          <cell r="W193">
            <v>5553106</v>
          </cell>
          <cell r="X193">
            <v>13.15</v>
          </cell>
          <cell r="Y193">
            <v>1</v>
          </cell>
          <cell r="Z193">
            <v>13.15</v>
          </cell>
          <cell r="AA193">
            <v>0</v>
          </cell>
          <cell r="AB193"/>
          <cell r="AC193"/>
          <cell r="AD193"/>
          <cell r="AE193"/>
          <cell r="AF193"/>
          <cell r="AG193"/>
          <cell r="AH193"/>
          <cell r="AI193"/>
          <cell r="AJ193"/>
          <cell r="AK193" t="str">
            <v>BOLÍVAR ROZO SONIA PATRICIA</v>
          </cell>
          <cell r="AL193" t="str">
            <v>Cédula No.</v>
          </cell>
          <cell r="AM193">
            <v>1032388674</v>
          </cell>
          <cell r="AN193">
            <v>0</v>
          </cell>
          <cell r="AO193"/>
          <cell r="AP193"/>
          <cell r="AQ193"/>
          <cell r="AR193"/>
          <cell r="AS193"/>
          <cell r="AT193"/>
          <cell r="AU193" t="str">
            <v>SONIA PATRICIA BOLÍVAR ROZO</v>
          </cell>
          <cell r="AV193" t="str">
            <v>DOSCIENTOS CATORCE MILLONES SEISCIENTOS MIL PESOS MCTE.</v>
          </cell>
          <cell r="AW193" t="str">
            <v>DOSCIENTOS CATORCE MILLONES SEISCIENTOS MIL PESOS MCTE.</v>
          </cell>
          <cell r="AX193" t="str">
            <v>DOSCIENTOS CATORCE MILLONES SEISCIENTOS MIL PESOS MCTE.</v>
          </cell>
          <cell r="AY193">
            <v>2146000</v>
          </cell>
          <cell r="AZ193">
            <v>212454000</v>
          </cell>
          <cell r="BA193" t="str">
            <v>DOSCIENTOS DOCE MILLONES CUATROCIENTOS CINCUENTA Y CUATRO MIL PESOS MCTE.</v>
          </cell>
          <cell r="BB193" t="str">
            <v>DOS MILLONES CIENTO CUARENTA Y SEIS MIL PESOS MCTE.</v>
          </cell>
          <cell r="BC193" t="str">
            <v/>
          </cell>
          <cell r="BD193" t="str">
            <v/>
          </cell>
          <cell r="BE193" t="str">
            <v/>
          </cell>
          <cell r="BF193" t="e">
            <v>#N/A</v>
          </cell>
          <cell r="BG193" t="str">
            <v>COMPRA DE VIVIENDA</v>
          </cell>
          <cell r="BH193" t="str">
            <v/>
          </cell>
          <cell r="BI193" t="str">
            <v/>
          </cell>
          <cell r="BJ193" t="str">
            <v xml:space="preserve">al mes siguiente del desembolso </v>
          </cell>
          <cell r="BK193" t="str">
            <v/>
          </cell>
          <cell r="BL193" t="str">
            <v>a. Promesa de compraventa</v>
          </cell>
          <cell r="BM193" t="str">
            <v>b. Certificado de tradición y libertad del inmueble a adquirir, debe tener una fecha de expedición no superior a treinta (30) días.</v>
          </cell>
          <cell r="BN193" t="str">
            <v>c.Avalúo comercial del inmueble a adquirir, debe contener registro fotográfico a color y elcertificadö del perito avaluador inscrito en las listas que componen el Registro Nacional de Avaluadores de la Superintendencia de Industria y Comercio</v>
          </cell>
          <cell r="BO193" t="str">
            <v xml:space="preserve">d. Fotocopia de la escritura pública del inmueble a adquirir. </v>
          </cell>
          <cell r="BP193" t="str">
            <v>e.Fotocopia de la escritura pública del reglamento de propiedad horizontal, adjuntando solamente la parte pertinente del bien inmueble que desea adquirir.</v>
          </cell>
          <cell r="BQ193" t="str">
            <v>f. Certificado catastral con fecha no mayor a treinta (30) días de expedición.</v>
          </cell>
          <cell r="BR193" t="str">
            <v>g. Fotocopia de la cedula de ciudadanía del vendedor. En caso de ser el vendedor una persona jurídica, se debe anexar el certificado de existencia y representación legal.</v>
          </cell>
          <cell r="BS193" t="str">
            <v>h.Certificación bancaria vigente del funcionario beneficiario de crédito y del o los beneficiarios del giro, con número y tipo de cuenta con fecha no mayor a treinta (30) días de expedición.</v>
          </cell>
          <cell r="BT193" t="str">
            <v>Primera</v>
          </cell>
          <cell r="BU193" t="str">
            <v>Contraloria General de la República</v>
          </cell>
          <cell r="BV193"/>
          <cell r="BW193"/>
          <cell r="BX193"/>
          <cell r="BY193"/>
          <cell r="BZ193"/>
          <cell r="CA193"/>
          <cell r="CB193"/>
          <cell r="CC193"/>
        </row>
        <row r="194">
          <cell r="C194">
            <v>17462</v>
          </cell>
          <cell r="D194" t="str">
            <v>Para legalizar</v>
          </cell>
          <cell r="E194" t="str">
            <v>COMPRA DE VIVIENDA</v>
          </cell>
          <cell r="F194">
            <v>1</v>
          </cell>
          <cell r="G194" t="str">
            <v>Reas 2</v>
          </cell>
          <cell r="H194">
            <v>45112</v>
          </cell>
          <cell r="I194">
            <v>1026266546</v>
          </cell>
          <cell r="J194" t="str">
            <v>RAMÍREZ SOLANO CATHERINE</v>
          </cell>
          <cell r="K194" t="str">
            <v>Profesional Universitario - Grado 01</v>
          </cell>
          <cell r="L194" t="str">
            <v>Bogota D.C.</v>
          </cell>
          <cell r="M194">
            <v>214600000</v>
          </cell>
          <cell r="N194">
            <v>214600000</v>
          </cell>
          <cell r="O194">
            <v>0</v>
          </cell>
          <cell r="P194"/>
          <cell r="Q194" t="str">
            <v>Jose Bayona Avendaño</v>
          </cell>
          <cell r="R194" t="e">
            <v>#N/A</v>
          </cell>
          <cell r="S194"/>
          <cell r="T194">
            <v>2</v>
          </cell>
          <cell r="U194" t="str">
            <v>Señora</v>
          </cell>
          <cell r="V194" t="str">
            <v>CATHERINE RAMÍREZ SOLANO</v>
          </cell>
          <cell r="W194">
            <v>5553106</v>
          </cell>
          <cell r="X194">
            <v>13.15</v>
          </cell>
          <cell r="Y194">
            <v>1</v>
          </cell>
          <cell r="Z194">
            <v>13.15</v>
          </cell>
          <cell r="AA194">
            <v>0</v>
          </cell>
          <cell r="AB194"/>
          <cell r="AC194"/>
          <cell r="AD194"/>
          <cell r="AE194"/>
          <cell r="AF194"/>
          <cell r="AG194"/>
          <cell r="AH194"/>
          <cell r="AI194"/>
          <cell r="AJ194"/>
          <cell r="AK194" t="str">
            <v>RAMÍREZ SOLANO CATHERINE</v>
          </cell>
          <cell r="AL194" t="str">
            <v>Cédula No.</v>
          </cell>
          <cell r="AM194">
            <v>1026266546</v>
          </cell>
          <cell r="AN194">
            <v>0</v>
          </cell>
          <cell r="AO194"/>
          <cell r="AP194"/>
          <cell r="AQ194"/>
          <cell r="AR194"/>
          <cell r="AS194"/>
          <cell r="AT194"/>
          <cell r="AU194" t="str">
            <v>CATHERINE RAMÍREZ SOLANO</v>
          </cell>
          <cell r="AV194" t="str">
            <v>DOSCIENTOS CATORCE MILLONES SEISCIENTOS MIL PESOS MCTE.</v>
          </cell>
          <cell r="AW194" t="str">
            <v>DOSCIENTOS CATORCE MILLONES SEISCIENTOS MIL PESOS MCTE.</v>
          </cell>
          <cell r="AX194" t="str">
            <v>DOSCIENTOS CATORCE MILLONES SEISCIENTOS MIL PESOS MCTE.</v>
          </cell>
          <cell r="AY194">
            <v>2146000</v>
          </cell>
          <cell r="AZ194">
            <v>212454000</v>
          </cell>
          <cell r="BA194" t="str">
            <v>DOSCIENTOS DOCE MILLONES CUATROCIENTOS CINCUENTA Y CUATRO MIL PESOS MCTE.</v>
          </cell>
          <cell r="BB194" t="str">
            <v>DOS MILLONES CIENTO CUARENTA Y SEIS MIL PESOS MCTE.</v>
          </cell>
          <cell r="BC194" t="str">
            <v/>
          </cell>
          <cell r="BD194" t="str">
            <v/>
          </cell>
          <cell r="BE194" t="str">
            <v/>
          </cell>
          <cell r="BF194" t="e">
            <v>#N/A</v>
          </cell>
          <cell r="BG194" t="str">
            <v>COMPRA DE VIVIENDA</v>
          </cell>
          <cell r="BH194" t="str">
            <v/>
          </cell>
          <cell r="BI194" t="str">
            <v/>
          </cell>
          <cell r="BJ194" t="str">
            <v xml:space="preserve">al mes siguiente del desembolso </v>
          </cell>
          <cell r="BK194" t="str">
            <v/>
          </cell>
          <cell r="BL194" t="str">
            <v>a. Promesa de compraventa</v>
          </cell>
          <cell r="BM194" t="str">
            <v>b. Certificado de tradición y libertad del inmueble a adquirir, debe tener una fecha de expedición no superior a treinta (30) días.</v>
          </cell>
          <cell r="BN194" t="str">
            <v>c.Avalúo comercial del inmueble a adquirir, debe contener registro fotográfico a color y elcertificadö del perito avaluador inscrito en las listas que componen el Registro Nacional de Avaluadores de la Superintendencia de Industria y Comercio</v>
          </cell>
          <cell r="BO194" t="str">
            <v xml:space="preserve">d. Fotocopia de la escritura pública del inmueble a adquirir. </v>
          </cell>
          <cell r="BP194" t="str">
            <v>e.Fotocopia de la escritura pública del reglamento de propiedad horizontal, adjuntando solamente la parte pertinente del bien inmueble que desea adquirir.</v>
          </cell>
          <cell r="BQ194" t="str">
            <v>f. Certificado catastral con fecha no mayor a treinta (30) días de expedición.</v>
          </cell>
          <cell r="BR194" t="str">
            <v>g. Fotocopia de la cedula de ciudadanía del vendedor. En caso de ser el vendedor una persona jurídica, se debe anexar el certificado de existencia y representación legal.</v>
          </cell>
          <cell r="BS194" t="str">
            <v>h.Certificación bancaria vigente del funcionario beneficiario de crédito y del o los beneficiarios del giro, con número y tipo de cuenta con fecha no mayor a treinta (30) días de expedición.</v>
          </cell>
          <cell r="BT194" t="str">
            <v>Primera</v>
          </cell>
          <cell r="BU194" t="str">
            <v>Contraloria General de la República</v>
          </cell>
          <cell r="BV194"/>
          <cell r="BW194"/>
          <cell r="BX194"/>
          <cell r="BY194"/>
          <cell r="BZ194"/>
          <cell r="CA194"/>
          <cell r="CB194"/>
          <cell r="CC194"/>
        </row>
        <row r="195">
          <cell r="C195">
            <v>17767</v>
          </cell>
          <cell r="D195" t="str">
            <v>Para legalizar</v>
          </cell>
          <cell r="E195" t="str">
            <v>CONSTRUCCIÓN DE VIVIENDA</v>
          </cell>
          <cell r="F195">
            <v>1</v>
          </cell>
          <cell r="G195" t="str">
            <v>Reas 2</v>
          </cell>
          <cell r="H195">
            <v>45112</v>
          </cell>
          <cell r="I195">
            <v>1085263103</v>
          </cell>
          <cell r="J195" t="str">
            <v>PALACIOS IBARRA MARÍA XIMENA</v>
          </cell>
          <cell r="K195" t="str">
            <v>Profesional Universitario - Grado 01</v>
          </cell>
          <cell r="L195" t="str">
            <v>Pasto - Nariño</v>
          </cell>
          <cell r="M195">
            <v>214600000</v>
          </cell>
          <cell r="N195">
            <v>214600000</v>
          </cell>
          <cell r="O195">
            <v>0</v>
          </cell>
          <cell r="P195"/>
          <cell r="Q195" t="str">
            <v>Jose Bayona Avendaño</v>
          </cell>
          <cell r="R195" t="e">
            <v>#N/A</v>
          </cell>
          <cell r="S195"/>
          <cell r="T195">
            <v>2</v>
          </cell>
          <cell r="U195" t="str">
            <v>Señora</v>
          </cell>
          <cell r="V195" t="str">
            <v>MARÍA XIMENA PALACIOS IBARRA</v>
          </cell>
          <cell r="W195">
            <v>5553106</v>
          </cell>
          <cell r="X195">
            <v>13.15</v>
          </cell>
          <cell r="Y195">
            <v>1</v>
          </cell>
          <cell r="Z195">
            <v>13.15</v>
          </cell>
          <cell r="AA195">
            <v>0</v>
          </cell>
          <cell r="AB195"/>
          <cell r="AC195"/>
          <cell r="AD195"/>
          <cell r="AE195"/>
          <cell r="AF195"/>
          <cell r="AG195"/>
          <cell r="AH195"/>
          <cell r="AI195"/>
          <cell r="AJ195"/>
          <cell r="AK195" t="str">
            <v>PALACIOS IBARRA MARÍA XIMENA</v>
          </cell>
          <cell r="AL195" t="str">
            <v>Cédula No.</v>
          </cell>
          <cell r="AM195">
            <v>1085263103</v>
          </cell>
          <cell r="AN195">
            <v>0</v>
          </cell>
          <cell r="AO195"/>
          <cell r="AP195"/>
          <cell r="AQ195"/>
          <cell r="AR195"/>
          <cell r="AS195"/>
          <cell r="AT195"/>
          <cell r="AU195" t="str">
            <v>MARÍA XIMENA PALACIOS IBARRA</v>
          </cell>
          <cell r="AV195" t="str">
            <v>DOSCIENTOS CATORCE MILLONES SEISCIENTOS MIL PESOS MCTE.</v>
          </cell>
          <cell r="AW195" t="str">
            <v>DOSCIENTOS CATORCE MILLONES SEISCIENTOS MIL PESOS MCTE.</v>
          </cell>
          <cell r="AX195" t="str">
            <v>DOSCIENTOS CATORCE MILLONES SEISCIENTOS MIL PESOS MCTE.</v>
          </cell>
          <cell r="AY195">
            <v>2146000</v>
          </cell>
          <cell r="AZ195">
            <v>212454000</v>
          </cell>
          <cell r="BA195" t="str">
            <v>DOSCIENTOS DOCE MILLONES CUATROCIENTOS CINCUENTA Y CUATRO MIL PESOS MCTE.</v>
          </cell>
          <cell r="BB195" t="str">
            <v>DOS MILLONES CIENTO CUARENTA Y SEIS MIL PESOS MCTE.</v>
          </cell>
          <cell r="BC195" t="str">
            <v/>
          </cell>
          <cell r="BD195" t="str">
            <v/>
          </cell>
          <cell r="BE195" t="str">
            <v/>
          </cell>
          <cell r="BF195" t="e">
            <v>#N/A</v>
          </cell>
          <cell r="BG195" t="str">
            <v>CONSTRUCCIÓN DE VIVIENDA</v>
          </cell>
          <cell r="BH195" t="str">
            <v/>
          </cell>
          <cell r="BI195" t="str">
            <v/>
          </cell>
          <cell r="BJ195" t="str">
            <v xml:space="preserve">al mes siguiente del desembolso </v>
          </cell>
          <cell r="BK195" t="str">
            <v/>
          </cell>
          <cell r="BL195" t="str">
            <v>a. Planos aprobados por la curaduría urbana o quien haga sus veces.</v>
          </cell>
          <cell r="BM195" t="str">
            <v>b.Licencia de construcción vigente debidamente aprobada por las autoridades competentes</v>
          </cell>
          <cell r="BN195" t="str">
            <v>c.Fotocopia de la escritura pública de compraventa del lote.</v>
          </cell>
          <cell r="BO195" t="str">
            <v>d.Certificado de tradición y libertad del inmueble con vigencia no mayor a treinta (30) días de expedición, donde aparezca registrado el bien de propiedad del funcionario (a), de su cónyuge o compañero (a) permanente</v>
          </cell>
          <cell r="BP195" t="str">
            <v>e.Presupuesto de la obra elaborado por Ingeniero Civil o Arquitecto con tarjeta profesional</v>
          </cell>
          <cell r="BQ195" t="str">
            <v xml:space="preserve">f.Original del contrato de obra con su respectivo presupuesto, suscrito en legal forma con Ingeniero  Civil, Arquitecto o maestro de obra debidamente inscrito. </v>
          </cell>
          <cell r="BR195" t="str">
            <v>g.Fotocopia de la tarjeta profesional del Arquitecto o Ingeniero Civil o maestro de obra debidamente  inscrito responsable de la construcción, éste deberá acreditar su idoneidad</v>
          </cell>
          <cell r="BS195" t="str">
            <v>h.Certificación bancaria vigente del funcionario beneficiario de crédito, con número y tipo de cuenta, con fecha no mayor a treinta (30) días de expedición.</v>
          </cell>
          <cell r="BT195" t="str">
            <v>Primera</v>
          </cell>
          <cell r="BU195" t="str">
            <v>Contraloria General de la República</v>
          </cell>
          <cell r="BV195"/>
          <cell r="BW195"/>
          <cell r="BX195"/>
          <cell r="BY195"/>
          <cell r="BZ195"/>
          <cell r="CA195"/>
          <cell r="CB195"/>
          <cell r="CC195"/>
        </row>
        <row r="196">
          <cell r="C196">
            <v>18377</v>
          </cell>
          <cell r="D196" t="str">
            <v>Para legalizar</v>
          </cell>
          <cell r="E196" t="str">
            <v>COMPRA DE VIVIENDA</v>
          </cell>
          <cell r="F196">
            <v>1</v>
          </cell>
          <cell r="G196" t="str">
            <v>Reas 2</v>
          </cell>
          <cell r="H196">
            <v>45112</v>
          </cell>
          <cell r="I196">
            <v>35355392</v>
          </cell>
          <cell r="J196" t="str">
            <v>FLOREZ BOHORQUEZ LEIDY DIANA</v>
          </cell>
          <cell r="K196" t="str">
            <v>Auxiliar Administrativo - Grado 03</v>
          </cell>
          <cell r="L196" t="str">
            <v>Bogotá D.C.</v>
          </cell>
          <cell r="M196">
            <v>141520000</v>
          </cell>
          <cell r="N196">
            <v>141520000</v>
          </cell>
          <cell r="O196">
            <v>0</v>
          </cell>
          <cell r="P196"/>
          <cell r="Q196" t="str">
            <v>Jose Bayona Avendaño</v>
          </cell>
          <cell r="R196" t="e">
            <v>#N/A</v>
          </cell>
          <cell r="S196"/>
          <cell r="T196">
            <v>2</v>
          </cell>
          <cell r="U196" t="str">
            <v>Señora</v>
          </cell>
          <cell r="V196" t="str">
            <v>LEIDY DIANA FLOREZ BOHORQUEZ</v>
          </cell>
          <cell r="W196">
            <v>3357271</v>
          </cell>
          <cell r="X196">
            <v>12.9</v>
          </cell>
          <cell r="Y196">
            <v>1</v>
          </cell>
          <cell r="Z196">
            <v>12.9</v>
          </cell>
          <cell r="AA196">
            <v>0</v>
          </cell>
          <cell r="AB196"/>
          <cell r="AC196"/>
          <cell r="AD196"/>
          <cell r="AE196"/>
          <cell r="AF196"/>
          <cell r="AG196"/>
          <cell r="AH196"/>
          <cell r="AI196"/>
          <cell r="AJ196"/>
          <cell r="AK196" t="str">
            <v>FLOREZ BOHORQUEZ LEIDY DIANA</v>
          </cell>
          <cell r="AL196" t="str">
            <v>Cédula No.</v>
          </cell>
          <cell r="AM196">
            <v>35355392</v>
          </cell>
          <cell r="AN196">
            <v>0</v>
          </cell>
          <cell r="AO196"/>
          <cell r="AP196"/>
          <cell r="AQ196"/>
          <cell r="AR196"/>
          <cell r="AS196"/>
          <cell r="AT196"/>
          <cell r="AU196" t="str">
            <v>LEIDY DIANA FLOREZ BOHORQUEZ</v>
          </cell>
          <cell r="AV196" t="str">
            <v>CIENTO CUARENTA Y UN MILLONES QUINIENTOS VEINTE MIL PESOS MCTE.</v>
          </cell>
          <cell r="AW196" t="str">
            <v>CIENTO CUARENTA Y UN MILLONES QUINIENTOS VEINTE MIL PESOS MCTE.</v>
          </cell>
          <cell r="AX196" t="str">
            <v>CIENTO CUARENTA Y UN MILLONES QUINIENTOS VEINTE MIL PESOS MCTE.</v>
          </cell>
          <cell r="AY196">
            <v>1415200</v>
          </cell>
          <cell r="AZ196">
            <v>140104800</v>
          </cell>
          <cell r="BA196" t="str">
            <v>CIENTO CUARENTA MILLONES CIENTO CUATRO MIL OCHOCIENTOS PESOS MCTE.</v>
          </cell>
          <cell r="BB196" t="str">
            <v>UN MILLÓN CUATROCIENTOS QUINCE MIL DOSCIENTOS PESOS MCTE.</v>
          </cell>
          <cell r="BC196" t="str">
            <v/>
          </cell>
          <cell r="BD196" t="str">
            <v/>
          </cell>
          <cell r="BE196" t="str">
            <v/>
          </cell>
          <cell r="BF196" t="e">
            <v>#N/A</v>
          </cell>
          <cell r="BG196" t="str">
            <v>COMPRA DE VIVIENDA</v>
          </cell>
          <cell r="BH196" t="str">
            <v/>
          </cell>
          <cell r="BI196" t="str">
            <v/>
          </cell>
          <cell r="BJ196" t="str">
            <v xml:space="preserve">al mes siguiente del desembolso </v>
          </cell>
          <cell r="BK196" t="str">
            <v/>
          </cell>
          <cell r="BL196" t="str">
            <v>a. Promesa de compraventa</v>
          </cell>
          <cell r="BM196" t="str">
            <v>b. Certificado de tradición y libertad del inmueble a adquirir, debe tener una fecha de expedición no superior a treinta (30) días.</v>
          </cell>
          <cell r="BN196" t="str">
            <v>c.Avalúo comercial del inmueble a adquirir, debe contener registro fotográfico a color y elcertificadö del perito avaluador inscrito en las listas que componen el Registro Nacional de Avaluadores de la Superintendencia de Industria y Comercio</v>
          </cell>
          <cell r="BO196" t="str">
            <v xml:space="preserve">d. Fotocopia de la escritura pública del inmueble a adquirir. </v>
          </cell>
          <cell r="BP196" t="str">
            <v>e.Fotocopia de la escritura pública del reglamento de propiedad horizontal, adjuntando solamente la parte pertinente del bien inmueble que desea adquirir.</v>
          </cell>
          <cell r="BQ196" t="str">
            <v>f. Certificado catastral con fecha no mayor a treinta (30) días de expedición.</v>
          </cell>
          <cell r="BR196" t="str">
            <v>g. Fotocopia de la cedula de ciudadanía del vendedor. En caso de ser el vendedor una persona jurídica, se debe anexar el certificado de existencia y representación legal.</v>
          </cell>
          <cell r="BS196" t="str">
            <v>h.Certificación bancaria vigente del funcionario beneficiario de crédito y del o los beneficiarios del giro, con número y tipo de cuenta con fecha no mayor a treinta (30) días de expedición.</v>
          </cell>
          <cell r="BT196" t="str">
            <v>Primera</v>
          </cell>
          <cell r="BU196" t="str">
            <v>Contraloria General de la República</v>
          </cell>
          <cell r="BV196"/>
          <cell r="BW196"/>
          <cell r="BX196"/>
          <cell r="BY196"/>
          <cell r="BZ196"/>
          <cell r="CA196"/>
          <cell r="CB196"/>
          <cell r="CC196"/>
        </row>
        <row r="197">
          <cell r="C197">
            <v>18460</v>
          </cell>
          <cell r="D197" t="str">
            <v>Para legalizar</v>
          </cell>
          <cell r="E197" t="str">
            <v>COMPRA DE VIVIENDA</v>
          </cell>
          <cell r="F197">
            <v>1</v>
          </cell>
          <cell r="G197" t="str">
            <v>Reas 2</v>
          </cell>
          <cell r="H197">
            <v>45112</v>
          </cell>
          <cell r="I197">
            <v>37324631</v>
          </cell>
          <cell r="J197" t="str">
            <v>RUIZ VERJEL ISBELIA MARGARITA</v>
          </cell>
          <cell r="K197" t="str">
            <v>Profesional Universitario - Grado 02</v>
          </cell>
          <cell r="L197" t="str">
            <v>Bogota D.C.</v>
          </cell>
          <cell r="M197">
            <v>238960000</v>
          </cell>
          <cell r="N197">
            <v>238960000</v>
          </cell>
          <cell r="O197">
            <v>0</v>
          </cell>
          <cell r="P197"/>
          <cell r="Q197" t="str">
            <v>Jose Bayona Avendaño</v>
          </cell>
          <cell r="R197" t="e">
            <v>#N/A</v>
          </cell>
          <cell r="S197"/>
          <cell r="T197">
            <v>2</v>
          </cell>
          <cell r="U197" t="str">
            <v>Señora</v>
          </cell>
          <cell r="V197" t="str">
            <v>ISBELIA MARGARITA RUIZ VERJEL</v>
          </cell>
          <cell r="W197">
            <v>4510375</v>
          </cell>
          <cell r="X197">
            <v>12.9</v>
          </cell>
          <cell r="Y197">
            <v>1</v>
          </cell>
          <cell r="Z197">
            <v>12.9</v>
          </cell>
          <cell r="AA197">
            <v>0</v>
          </cell>
          <cell r="AB197"/>
          <cell r="AC197"/>
          <cell r="AD197"/>
          <cell r="AE197"/>
          <cell r="AF197"/>
          <cell r="AG197"/>
          <cell r="AH197"/>
          <cell r="AI197"/>
          <cell r="AJ197"/>
          <cell r="AK197" t="str">
            <v>RUIZ VERJEL ISBELIA MARGARITA</v>
          </cell>
          <cell r="AL197" t="str">
            <v>Cédula No.</v>
          </cell>
          <cell r="AM197">
            <v>37324631</v>
          </cell>
          <cell r="AN197">
            <v>0</v>
          </cell>
          <cell r="AO197"/>
          <cell r="AP197"/>
          <cell r="AQ197"/>
          <cell r="AR197"/>
          <cell r="AS197"/>
          <cell r="AT197"/>
          <cell r="AU197" t="str">
            <v>ISBELIA MARGARITA RUIZ VERJEL</v>
          </cell>
          <cell r="AV197" t="str">
            <v>DOSCIENTOS TREINTA Y OCHO MILLONES NOVECIENTOS SESENTA MIL PESOS MCTE.</v>
          </cell>
          <cell r="AW197" t="str">
            <v>DOSCIENTOS TREINTA Y OCHO MILLONES NOVECIENTOS SESENTA MIL PESOS MCTE.</v>
          </cell>
          <cell r="AX197" t="str">
            <v>DOSCIENTOS TREINTA Y OCHO MILLONES NOVECIENTOS SESENTA MIL PESOS MCTE.</v>
          </cell>
          <cell r="AY197">
            <v>2389600</v>
          </cell>
          <cell r="AZ197">
            <v>236570400</v>
          </cell>
          <cell r="BA197" t="str">
            <v>DOSCIENTOS TREINTA Y SEIS MILLONES QUINIENTOS SETENTA MIL CUATROCIENTOS PESOS MCTE.</v>
          </cell>
          <cell r="BB197" t="str">
            <v>DOS MILLONES TRESCIENTOS OCHENTA Y NUEVE MIL SEISCIENTOS PESOS MCTE.</v>
          </cell>
          <cell r="BC197" t="str">
            <v/>
          </cell>
          <cell r="BD197" t="str">
            <v/>
          </cell>
          <cell r="BE197" t="str">
            <v/>
          </cell>
          <cell r="BF197" t="e">
            <v>#N/A</v>
          </cell>
          <cell r="BG197" t="str">
            <v>COMPRA DE VIVIENDA</v>
          </cell>
          <cell r="BH197" t="str">
            <v/>
          </cell>
          <cell r="BI197" t="str">
            <v/>
          </cell>
          <cell r="BJ197" t="str">
            <v xml:space="preserve">al mes siguiente del desembolso </v>
          </cell>
          <cell r="BK197" t="str">
            <v/>
          </cell>
          <cell r="BL197" t="str">
            <v>a. Promesa de compraventa</v>
          </cell>
          <cell r="BM197" t="str">
            <v>b. Certificado de tradición y libertad del inmueble a adquirir, debe tener una fecha de expedición no superior a treinta (30) días.</v>
          </cell>
          <cell r="BN197" t="str">
            <v>c.Avalúo comercial del inmueble a adquirir, debe contener registro fotográfico a color y elcertificadö del perito avaluador inscrito en las listas que componen el Registro Nacional de Avaluadores de la Superintendencia de Industria y Comercio</v>
          </cell>
          <cell r="BO197" t="str">
            <v xml:space="preserve">d. Fotocopia de la escritura pública del inmueble a adquirir. </v>
          </cell>
          <cell r="BP197" t="str">
            <v>e.Fotocopia de la escritura pública del reglamento de propiedad horizontal, adjuntando solamente la parte pertinente del bien inmueble que desea adquirir.</v>
          </cell>
          <cell r="BQ197" t="str">
            <v>f. Certificado catastral con fecha no mayor a treinta (30) días de expedición.</v>
          </cell>
          <cell r="BR197" t="str">
            <v>g. Fotocopia de la cedula de ciudadanía del vendedor. En caso de ser el vendedor una persona jurídica, se debe anexar el certificado de existencia y representación legal.</v>
          </cell>
          <cell r="BS197" t="str">
            <v>h.Certificación bancaria vigente del funcionario beneficiario de crédito y del o los beneficiarios del giro, con número y tipo de cuenta con fecha no mayor a treinta (30) días de expedición.</v>
          </cell>
          <cell r="BT197" t="str">
            <v>Primera</v>
          </cell>
          <cell r="BU197" t="str">
            <v>Contraloria General de la República</v>
          </cell>
          <cell r="BV197"/>
          <cell r="BW197"/>
          <cell r="BX197"/>
          <cell r="BY197"/>
          <cell r="BZ197"/>
          <cell r="CA197"/>
          <cell r="CB197"/>
          <cell r="CC197"/>
        </row>
        <row r="198">
          <cell r="C198">
            <v>18588</v>
          </cell>
          <cell r="D198" t="str">
            <v>Para legalizar</v>
          </cell>
          <cell r="E198" t="str">
            <v>COMPRA DE VIVIENDA</v>
          </cell>
          <cell r="F198">
            <v>1</v>
          </cell>
          <cell r="G198" t="str">
            <v>Reas 2</v>
          </cell>
          <cell r="H198">
            <v>45112</v>
          </cell>
          <cell r="I198">
            <v>30407122</v>
          </cell>
          <cell r="J198" t="str">
            <v>TORO GOMEZ CONSTANZA</v>
          </cell>
          <cell r="K198" t="str">
            <v>Profesional Universitario - Grado 02</v>
          </cell>
          <cell r="L198" t="str">
            <v>Bogotá D.C.</v>
          </cell>
          <cell r="M198">
            <v>238960000</v>
          </cell>
          <cell r="N198">
            <v>238960000</v>
          </cell>
          <cell r="O198">
            <v>0</v>
          </cell>
          <cell r="P198"/>
          <cell r="Q198" t="str">
            <v>Jose Bayona Avendaño</v>
          </cell>
          <cell r="R198" t="e">
            <v>#N/A</v>
          </cell>
          <cell r="S198"/>
          <cell r="T198">
            <v>2</v>
          </cell>
          <cell r="U198" t="str">
            <v>Señora</v>
          </cell>
          <cell r="V198" t="str">
            <v>CONSTANZA TORO GOMEZ</v>
          </cell>
          <cell r="W198">
            <v>6597926</v>
          </cell>
          <cell r="X198">
            <v>13.15</v>
          </cell>
          <cell r="Y198">
            <v>1</v>
          </cell>
          <cell r="Z198">
            <v>13.15</v>
          </cell>
          <cell r="AA198">
            <v>0</v>
          </cell>
          <cell r="AB198"/>
          <cell r="AC198"/>
          <cell r="AD198"/>
          <cell r="AE198"/>
          <cell r="AF198"/>
          <cell r="AG198"/>
          <cell r="AH198"/>
          <cell r="AI198"/>
          <cell r="AJ198"/>
          <cell r="AK198" t="str">
            <v>TORO GOMEZ CONSTANZA</v>
          </cell>
          <cell r="AL198" t="str">
            <v>Cédula No.</v>
          </cell>
          <cell r="AM198">
            <v>30407122</v>
          </cell>
          <cell r="AN198">
            <v>0</v>
          </cell>
          <cell r="AO198"/>
          <cell r="AP198"/>
          <cell r="AQ198"/>
          <cell r="AR198"/>
          <cell r="AS198"/>
          <cell r="AT198"/>
          <cell r="AU198" t="str">
            <v>CONSTANZA TORO GOMEZ</v>
          </cell>
          <cell r="AV198" t="str">
            <v>DOSCIENTOS TREINTA Y OCHO MILLONES NOVECIENTOS SESENTA MIL PESOS MCTE.</v>
          </cell>
          <cell r="AW198" t="str">
            <v>DOSCIENTOS TREINTA Y OCHO MILLONES NOVECIENTOS SESENTA MIL PESOS MCTE.</v>
          </cell>
          <cell r="AX198" t="str">
            <v>DOSCIENTOS TREINTA Y OCHO MILLONES NOVECIENTOS SESENTA MIL PESOS MCTE.</v>
          </cell>
          <cell r="AY198">
            <v>2389600</v>
          </cell>
          <cell r="AZ198">
            <v>236570400</v>
          </cell>
          <cell r="BA198" t="str">
            <v>DOSCIENTOS TREINTA Y SEIS MILLONES QUINIENTOS SETENTA MIL CUATROCIENTOS PESOS MCTE.</v>
          </cell>
          <cell r="BB198" t="str">
            <v>DOS MILLONES TRESCIENTOS OCHENTA Y NUEVE MIL SEISCIENTOS PESOS MCTE.</v>
          </cell>
          <cell r="BC198" t="str">
            <v/>
          </cell>
          <cell r="BD198" t="str">
            <v/>
          </cell>
          <cell r="BE198" t="str">
            <v/>
          </cell>
          <cell r="BF198" t="e">
            <v>#N/A</v>
          </cell>
          <cell r="BG198" t="str">
            <v>COMPRA DE VIVIENDA</v>
          </cell>
          <cell r="BH198" t="str">
            <v/>
          </cell>
          <cell r="BI198" t="str">
            <v/>
          </cell>
          <cell r="BJ198" t="str">
            <v xml:space="preserve">al mes siguiente del desembolso </v>
          </cell>
          <cell r="BK198" t="str">
            <v/>
          </cell>
          <cell r="BL198" t="str">
            <v>a. Promesa de compraventa</v>
          </cell>
          <cell r="BM198" t="str">
            <v>b. Certificado de tradición y libertad del inmueble a adquirir, debe tener una fecha de expedición no superior a treinta (30) días.</v>
          </cell>
          <cell r="BN198" t="str">
            <v>c.Avalúo comercial del inmueble a adquirir, debe contener registro fotográfico a color y elcertificadö del perito avaluador inscrito en las listas que componen el Registro Nacional de Avaluadores de la Superintendencia de Industria y Comercio</v>
          </cell>
          <cell r="BO198" t="str">
            <v xml:space="preserve">d. Fotocopia de la escritura pública del inmueble a adquirir. </v>
          </cell>
          <cell r="BP198" t="str">
            <v>e.Fotocopia de la escritura pública del reglamento de propiedad horizontal, adjuntando solamente la parte pertinente del bien inmueble que desea adquirir.</v>
          </cell>
          <cell r="BQ198" t="str">
            <v>f. Certificado catastral con fecha no mayor a treinta (30) días de expedición.</v>
          </cell>
          <cell r="BR198" t="str">
            <v>g. Fotocopia de la cedula de ciudadanía del vendedor. En caso de ser el vendedor una persona jurídica, se debe anexar el certificado de existencia y representación legal.</v>
          </cell>
          <cell r="BS198" t="str">
            <v>h.Certificación bancaria vigente del funcionario beneficiario de crédito y del o los beneficiarios del giro, con número y tipo de cuenta con fecha no mayor a treinta (30) días de expedición.</v>
          </cell>
          <cell r="BT198" t="str">
            <v>Primera</v>
          </cell>
          <cell r="BU198" t="str">
            <v>Contraloria General de la República</v>
          </cell>
          <cell r="BV198"/>
          <cell r="BW198"/>
          <cell r="BX198"/>
          <cell r="BY198"/>
          <cell r="BZ198"/>
          <cell r="CA198"/>
          <cell r="CB198"/>
          <cell r="CC198"/>
        </row>
        <row r="199">
          <cell r="C199">
            <v>18353</v>
          </cell>
          <cell r="D199" t="str">
            <v>Para legalizar</v>
          </cell>
          <cell r="E199" t="str">
            <v>COMPRA DE VIVIENDA</v>
          </cell>
          <cell r="F199">
            <v>1</v>
          </cell>
          <cell r="G199" t="str">
            <v>Reas 2</v>
          </cell>
          <cell r="H199">
            <v>45112</v>
          </cell>
          <cell r="I199">
            <v>1130630816</v>
          </cell>
          <cell r="J199" t="str">
            <v>LISCANO GUERRERO JHON EDINXON</v>
          </cell>
          <cell r="K199" t="str">
            <v>Auxiliar Administrativo - Grado 03</v>
          </cell>
          <cell r="L199" t="str">
            <v>Leticia - Amazonas</v>
          </cell>
          <cell r="M199">
            <v>141520000</v>
          </cell>
          <cell r="N199">
            <v>141520000</v>
          </cell>
          <cell r="O199">
            <v>0</v>
          </cell>
          <cell r="P199"/>
          <cell r="Q199" t="str">
            <v>Jose Bayona Avendaño</v>
          </cell>
          <cell r="R199" t="e">
            <v>#N/A</v>
          </cell>
          <cell r="S199"/>
          <cell r="T199">
            <v>2</v>
          </cell>
          <cell r="U199" t="str">
            <v>Señor</v>
          </cell>
          <cell r="V199" t="str">
            <v>JHON EDINXON LISCANO GUERRERO</v>
          </cell>
          <cell r="W199">
            <v>3357271</v>
          </cell>
          <cell r="X199">
            <v>12.9</v>
          </cell>
          <cell r="Y199">
            <v>1</v>
          </cell>
          <cell r="Z199">
            <v>12.9</v>
          </cell>
          <cell r="AA199">
            <v>0</v>
          </cell>
          <cell r="AB199"/>
          <cell r="AC199"/>
          <cell r="AD199"/>
          <cell r="AE199"/>
          <cell r="AF199"/>
          <cell r="AG199"/>
          <cell r="AH199"/>
          <cell r="AI199"/>
          <cell r="AJ199"/>
          <cell r="AK199" t="str">
            <v>LISCANO GUERRERO JHON EDINXON</v>
          </cell>
          <cell r="AL199" t="str">
            <v>Cédula No.</v>
          </cell>
          <cell r="AM199">
            <v>1130630816</v>
          </cell>
          <cell r="AN199">
            <v>0</v>
          </cell>
          <cell r="AO199"/>
          <cell r="AP199"/>
          <cell r="AQ199"/>
          <cell r="AR199"/>
          <cell r="AS199"/>
          <cell r="AT199"/>
          <cell r="AU199" t="str">
            <v>JHON EDINXON LISCANO GUERRERO</v>
          </cell>
          <cell r="AV199" t="str">
            <v>CIENTO CUARENTA Y UN MILLONES QUINIENTOS VEINTE MIL PESOS MCTE.</v>
          </cell>
          <cell r="AW199" t="str">
            <v>CIENTO CUARENTA Y UN MILLONES QUINIENTOS VEINTE MIL PESOS MCTE.</v>
          </cell>
          <cell r="AX199" t="str">
            <v>CIENTO CUARENTA Y UN MILLONES QUINIENTOS VEINTE MIL PESOS MCTE.</v>
          </cell>
          <cell r="AY199">
            <v>1415200</v>
          </cell>
          <cell r="AZ199">
            <v>140104800</v>
          </cell>
          <cell r="BA199" t="str">
            <v>CIENTO CUARENTA MILLONES CIENTO CUATRO MIL OCHOCIENTOS PESOS MCTE.</v>
          </cell>
          <cell r="BB199" t="str">
            <v>UN MILLÓN CUATROCIENTOS QUINCE MIL DOSCIENTOS PESOS MCTE.</v>
          </cell>
          <cell r="BC199" t="str">
            <v/>
          </cell>
          <cell r="BD199" t="str">
            <v/>
          </cell>
          <cell r="BE199" t="str">
            <v/>
          </cell>
          <cell r="BF199" t="e">
            <v>#N/A</v>
          </cell>
          <cell r="BG199" t="str">
            <v>COMPRA DE VIVIENDA</v>
          </cell>
          <cell r="BH199" t="str">
            <v/>
          </cell>
          <cell r="BI199" t="str">
            <v/>
          </cell>
          <cell r="BJ199" t="str">
            <v xml:space="preserve">al mes siguiente del desembolso </v>
          </cell>
          <cell r="BK199" t="str">
            <v/>
          </cell>
          <cell r="BL199" t="str">
            <v>a. Promesa de compraventa</v>
          </cell>
          <cell r="BM199" t="str">
            <v>b. Certificado de tradición y libertad del inmueble a adquirir, debe tener una fecha de expedición no superior a treinta (30) días.</v>
          </cell>
          <cell r="BN199" t="str">
            <v>c.Avalúo comercial del inmueble a adquirir, debe contener registro fotográfico a color y elcertificadö del perito avaluador inscrito en las listas que componen el Registro Nacional de Avaluadores de la Superintendencia de Industria y Comercio</v>
          </cell>
          <cell r="BO199" t="str">
            <v xml:space="preserve">d. Fotocopia de la escritura pública del inmueble a adquirir. </v>
          </cell>
          <cell r="BP199" t="str">
            <v>e.Fotocopia de la escritura pública del reglamento de propiedad horizontal, adjuntando solamente la parte pertinente del bien inmueble que desea adquirir.</v>
          </cell>
          <cell r="BQ199" t="str">
            <v>f. Certificado catastral con fecha no mayor a treinta (30) días de expedición.</v>
          </cell>
          <cell r="BR199" t="str">
            <v>g. Fotocopia de la cedula de ciudadanía del vendedor. En caso de ser el vendedor una persona jurídica, se debe anexar el certificado de existencia y representación legal.</v>
          </cell>
          <cell r="BS199" t="str">
            <v>h.Certificación bancaria vigente del funcionario beneficiario de crédito y del o los beneficiarios del giro, con número y tipo de cuenta con fecha no mayor a treinta (30) días de expedición.</v>
          </cell>
          <cell r="BT199" t="str">
            <v>Primera</v>
          </cell>
          <cell r="BU199" t="str">
            <v>Contraloria General de la República</v>
          </cell>
          <cell r="BV199"/>
          <cell r="BW199"/>
          <cell r="BX199"/>
          <cell r="BY199"/>
          <cell r="BZ199"/>
          <cell r="CA199"/>
          <cell r="CB199"/>
          <cell r="CC199"/>
        </row>
        <row r="200">
          <cell r="C200">
            <v>18379</v>
          </cell>
          <cell r="D200" t="str">
            <v>Para legalizar</v>
          </cell>
          <cell r="E200" t="str">
            <v>COMPRA DE VIVIENDA</v>
          </cell>
          <cell r="F200">
            <v>1</v>
          </cell>
          <cell r="G200" t="str">
            <v>Reas 2</v>
          </cell>
          <cell r="H200">
            <v>45112</v>
          </cell>
          <cell r="I200">
            <v>7176158</v>
          </cell>
          <cell r="J200" t="str">
            <v>CHAVEZ VERGARA HAROLD HUMBERTO</v>
          </cell>
          <cell r="K200" t="str">
            <v>Profesional Universitario - Grado 01</v>
          </cell>
          <cell r="L200" t="str">
            <v>Bogota D.C.</v>
          </cell>
          <cell r="M200">
            <v>214600000</v>
          </cell>
          <cell r="N200">
            <v>214600000</v>
          </cell>
          <cell r="O200">
            <v>0</v>
          </cell>
          <cell r="P200"/>
          <cell r="Q200" t="str">
            <v>Jose Bayona Avendaño</v>
          </cell>
          <cell r="R200" t="e">
            <v>#N/A</v>
          </cell>
          <cell r="S200"/>
          <cell r="T200">
            <v>2</v>
          </cell>
          <cell r="U200" t="str">
            <v>Señor</v>
          </cell>
          <cell r="V200" t="str">
            <v>HAROLD HUMBERTO CHAVEZ VERGARA</v>
          </cell>
          <cell r="W200">
            <v>5553106</v>
          </cell>
          <cell r="X200">
            <v>13.15</v>
          </cell>
          <cell r="Y200">
            <v>1</v>
          </cell>
          <cell r="Z200">
            <v>13.15</v>
          </cell>
          <cell r="AA200">
            <v>0</v>
          </cell>
          <cell r="AB200"/>
          <cell r="AC200"/>
          <cell r="AD200"/>
          <cell r="AE200"/>
          <cell r="AF200"/>
          <cell r="AG200"/>
          <cell r="AH200"/>
          <cell r="AI200"/>
          <cell r="AJ200"/>
          <cell r="AK200" t="str">
            <v>CHAVEZ VERGARA HAROLD HUMBERTO</v>
          </cell>
          <cell r="AL200" t="str">
            <v>Cédula No.</v>
          </cell>
          <cell r="AM200">
            <v>7176158</v>
          </cell>
          <cell r="AN200">
            <v>0</v>
          </cell>
          <cell r="AO200"/>
          <cell r="AP200"/>
          <cell r="AQ200"/>
          <cell r="AR200"/>
          <cell r="AS200"/>
          <cell r="AT200"/>
          <cell r="AU200" t="str">
            <v>HAROLD HUMBERTO CHAVEZ VERGARA</v>
          </cell>
          <cell r="AV200" t="str">
            <v>DOSCIENTOS CATORCE MILLONES SEISCIENTOS MIL PESOS MCTE.</v>
          </cell>
          <cell r="AW200" t="str">
            <v>DOSCIENTOS CATORCE MILLONES SEISCIENTOS MIL PESOS MCTE.</v>
          </cell>
          <cell r="AX200" t="str">
            <v>DOSCIENTOS CATORCE MILLONES SEISCIENTOS MIL PESOS MCTE.</v>
          </cell>
          <cell r="AY200">
            <v>2146000</v>
          </cell>
          <cell r="AZ200">
            <v>212454000</v>
          </cell>
          <cell r="BA200" t="str">
            <v>DOSCIENTOS DOCE MILLONES CUATROCIENTOS CINCUENTA Y CUATRO MIL PESOS MCTE.</v>
          </cell>
          <cell r="BB200" t="str">
            <v>DOS MILLONES CIENTO CUARENTA Y SEIS MIL PESOS MCTE.</v>
          </cell>
          <cell r="BC200" t="str">
            <v/>
          </cell>
          <cell r="BD200" t="str">
            <v/>
          </cell>
          <cell r="BE200" t="str">
            <v/>
          </cell>
          <cell r="BF200" t="e">
            <v>#N/A</v>
          </cell>
          <cell r="BG200" t="str">
            <v>COMPRA DE VIVIENDA</v>
          </cell>
          <cell r="BH200" t="str">
            <v/>
          </cell>
          <cell r="BI200" t="str">
            <v/>
          </cell>
          <cell r="BJ200" t="str">
            <v xml:space="preserve">al mes siguiente del desembolso </v>
          </cell>
          <cell r="BK200" t="str">
            <v/>
          </cell>
          <cell r="BL200" t="str">
            <v>a. Promesa de compraventa</v>
          </cell>
          <cell r="BM200" t="str">
            <v>b. Certificado de tradición y libertad del inmueble a adquirir, debe tener una fecha de expedición no superior a treinta (30) días.</v>
          </cell>
          <cell r="BN200" t="str">
            <v>c.Avalúo comercial del inmueble a adquirir, debe contener registro fotográfico a color y elcertificadö del perito avaluador inscrito en las listas que componen el Registro Nacional de Avaluadores de la Superintendencia de Industria y Comercio</v>
          </cell>
          <cell r="BO200" t="str">
            <v xml:space="preserve">d. Fotocopia de la escritura pública del inmueble a adquirir. </v>
          </cell>
          <cell r="BP200" t="str">
            <v>e.Fotocopia de la escritura pública del reglamento de propiedad horizontal, adjuntando solamente la parte pertinente del bien inmueble que desea adquirir.</v>
          </cell>
          <cell r="BQ200" t="str">
            <v>f. Certificado catastral con fecha no mayor a treinta (30) días de expedición.</v>
          </cell>
          <cell r="BR200" t="str">
            <v>g. Fotocopia de la cedula de ciudadanía del vendedor. En caso de ser el vendedor una persona jurídica, se debe anexar el certificado de existencia y representación legal.</v>
          </cell>
          <cell r="BS200" t="str">
            <v>h.Certificación bancaria vigente del funcionario beneficiario de crédito y del o los beneficiarios del giro, con número y tipo de cuenta con fecha no mayor a treinta (30) días de expedición.</v>
          </cell>
          <cell r="BT200" t="str">
            <v>Primera</v>
          </cell>
          <cell r="BU200" t="str">
            <v>Contraloria General de la República</v>
          </cell>
          <cell r="BV200"/>
          <cell r="BW200"/>
          <cell r="BX200"/>
          <cell r="BY200"/>
          <cell r="BZ200"/>
          <cell r="CA200"/>
          <cell r="CB200"/>
          <cell r="CC200"/>
        </row>
        <row r="201">
          <cell r="C201">
            <v>18600</v>
          </cell>
          <cell r="D201" t="str">
            <v>Para legalizar</v>
          </cell>
          <cell r="E201" t="str">
            <v>COMPRA DE VIVIENDA</v>
          </cell>
          <cell r="F201">
            <v>1</v>
          </cell>
          <cell r="G201" t="str">
            <v>Reas 2</v>
          </cell>
          <cell r="H201">
            <v>45112</v>
          </cell>
          <cell r="I201">
            <v>64697893</v>
          </cell>
          <cell r="J201" t="str">
            <v>DIAZ ANAYA MARÍA CRISTINA</v>
          </cell>
          <cell r="K201" t="str">
            <v>Profesional Universitario - Grado 01</v>
          </cell>
          <cell r="L201" t="str">
            <v>Bogota D.C.</v>
          </cell>
          <cell r="M201">
            <v>214600000</v>
          </cell>
          <cell r="N201">
            <v>214600000</v>
          </cell>
          <cell r="O201">
            <v>0</v>
          </cell>
          <cell r="P201"/>
          <cell r="Q201" t="str">
            <v>Jose Bayona Avendaño</v>
          </cell>
          <cell r="R201" t="e">
            <v>#N/A</v>
          </cell>
          <cell r="S201"/>
          <cell r="T201">
            <v>2</v>
          </cell>
          <cell r="U201" t="str">
            <v>Señora</v>
          </cell>
          <cell r="V201" t="str">
            <v>MARÍA CRISTINA DIAZ ANAYA</v>
          </cell>
          <cell r="W201">
            <v>5553106</v>
          </cell>
          <cell r="X201">
            <v>13.15</v>
          </cell>
          <cell r="Y201">
            <v>1</v>
          </cell>
          <cell r="Z201">
            <v>13.15</v>
          </cell>
          <cell r="AA201">
            <v>0</v>
          </cell>
          <cell r="AB201"/>
          <cell r="AC201"/>
          <cell r="AD201"/>
          <cell r="AE201"/>
          <cell r="AF201"/>
          <cell r="AG201"/>
          <cell r="AH201"/>
          <cell r="AI201"/>
          <cell r="AJ201"/>
          <cell r="AK201" t="str">
            <v>DIAZ ANAYA MARÍA CRISTINA</v>
          </cell>
          <cell r="AL201" t="str">
            <v>Cédula No.</v>
          </cell>
          <cell r="AM201">
            <v>64697893</v>
          </cell>
          <cell r="AN201">
            <v>0</v>
          </cell>
          <cell r="AO201"/>
          <cell r="AP201"/>
          <cell r="AQ201"/>
          <cell r="AR201"/>
          <cell r="AS201"/>
          <cell r="AT201"/>
          <cell r="AU201" t="str">
            <v>MARÍA CRISTINA DIAZ ANAYA</v>
          </cell>
          <cell r="AV201" t="str">
            <v>DOSCIENTOS CATORCE MILLONES SEISCIENTOS MIL PESOS MCTE.</v>
          </cell>
          <cell r="AW201" t="str">
            <v>DOSCIENTOS CATORCE MILLONES SEISCIENTOS MIL PESOS MCTE.</v>
          </cell>
          <cell r="AX201" t="str">
            <v>DOSCIENTOS CATORCE MILLONES SEISCIENTOS MIL PESOS MCTE.</v>
          </cell>
          <cell r="AY201">
            <v>2146000</v>
          </cell>
          <cell r="AZ201">
            <v>212454000</v>
          </cell>
          <cell r="BA201" t="str">
            <v>DOSCIENTOS DOCE MILLONES CUATROCIENTOS CINCUENTA Y CUATRO MIL PESOS MCTE.</v>
          </cell>
          <cell r="BB201" t="str">
            <v>DOS MILLONES CIENTO CUARENTA Y SEIS MIL PESOS MCTE.</v>
          </cell>
          <cell r="BC201" t="str">
            <v/>
          </cell>
          <cell r="BD201" t="str">
            <v/>
          </cell>
          <cell r="BE201" t="str">
            <v/>
          </cell>
          <cell r="BF201" t="e">
            <v>#N/A</v>
          </cell>
          <cell r="BG201" t="str">
            <v>COMPRA DE VIVIENDA</v>
          </cell>
          <cell r="BH201" t="str">
            <v/>
          </cell>
          <cell r="BI201" t="str">
            <v/>
          </cell>
          <cell r="BJ201" t="str">
            <v xml:space="preserve">al mes siguiente del desembolso </v>
          </cell>
          <cell r="BK201" t="str">
            <v/>
          </cell>
          <cell r="BL201" t="str">
            <v>a. Promesa de compraventa</v>
          </cell>
          <cell r="BM201" t="str">
            <v>b. Certificado de tradición y libertad del inmueble a adquirir, debe tener una fecha de expedición no superior a treinta (30) días.</v>
          </cell>
          <cell r="BN201" t="str">
            <v>c.Avalúo comercial del inmueble a adquirir, debe contener registro fotográfico a color y elcertificadö del perito avaluador inscrito en las listas que componen el Registro Nacional de Avaluadores de la Superintendencia de Industria y Comercio</v>
          </cell>
          <cell r="BO201" t="str">
            <v xml:space="preserve">d. Fotocopia de la escritura pública del inmueble a adquirir. </v>
          </cell>
          <cell r="BP201" t="str">
            <v>e.Fotocopia de la escritura pública del reglamento de propiedad horizontal, adjuntando solamente la parte pertinente del bien inmueble que desea adquirir.</v>
          </cell>
          <cell r="BQ201" t="str">
            <v>f. Certificado catastral con fecha no mayor a treinta (30) días de expedición.</v>
          </cell>
          <cell r="BR201" t="str">
            <v>g. Fotocopia de la cedula de ciudadanía del vendedor. En caso de ser el vendedor una persona jurídica, se debe anexar el certificado de existencia y representación legal.</v>
          </cell>
          <cell r="BS201" t="str">
            <v>h.Certificación bancaria vigente del funcionario beneficiario de crédito y del o los beneficiarios del giro, con número y tipo de cuenta con fecha no mayor a treinta (30) días de expedición.</v>
          </cell>
          <cell r="BT201" t="str">
            <v>Primera</v>
          </cell>
          <cell r="BU201" t="str">
            <v>Contraloria General de la República</v>
          </cell>
          <cell r="BV201"/>
          <cell r="BW201"/>
          <cell r="BX201"/>
          <cell r="BY201"/>
          <cell r="BZ201"/>
          <cell r="CA201"/>
          <cell r="CB201"/>
          <cell r="CC201"/>
        </row>
        <row r="202">
          <cell r="C202">
            <v>18553</v>
          </cell>
          <cell r="D202" t="str">
            <v>Para legalizar</v>
          </cell>
          <cell r="E202" t="str">
            <v>COMPRA DE VIVIENDA</v>
          </cell>
          <cell r="F202">
            <v>1</v>
          </cell>
          <cell r="G202" t="str">
            <v>Reas 2</v>
          </cell>
          <cell r="H202">
            <v>45112</v>
          </cell>
          <cell r="I202">
            <v>7184166</v>
          </cell>
          <cell r="J202" t="str">
            <v>PIRACOCA OCHOA YONH FREDY</v>
          </cell>
          <cell r="K202" t="str">
            <v>Profesional Universitario - Grado 01</v>
          </cell>
          <cell r="L202" t="str">
            <v>Bogota D.C.</v>
          </cell>
          <cell r="M202">
            <v>214600000</v>
          </cell>
          <cell r="N202">
            <v>214600000</v>
          </cell>
          <cell r="O202">
            <v>0</v>
          </cell>
          <cell r="P202"/>
          <cell r="Q202" t="str">
            <v>Jose Bayona Avendaño</v>
          </cell>
          <cell r="R202" t="e">
            <v>#N/A</v>
          </cell>
          <cell r="S202"/>
          <cell r="T202">
            <v>2</v>
          </cell>
          <cell r="U202" t="str">
            <v>Señor</v>
          </cell>
          <cell r="V202" t="str">
            <v>YONH FREDY PIRACOCA OCHOA</v>
          </cell>
          <cell r="W202">
            <v>5553106</v>
          </cell>
          <cell r="X202">
            <v>13.15</v>
          </cell>
          <cell r="Y202">
            <v>1</v>
          </cell>
          <cell r="Z202">
            <v>13.15</v>
          </cell>
          <cell r="AA202">
            <v>0</v>
          </cell>
          <cell r="AB202"/>
          <cell r="AC202"/>
          <cell r="AD202"/>
          <cell r="AE202"/>
          <cell r="AF202"/>
          <cell r="AG202"/>
          <cell r="AH202"/>
          <cell r="AI202"/>
          <cell r="AJ202"/>
          <cell r="AK202" t="str">
            <v>PIRACOCA OCHOA YONH FREDY</v>
          </cell>
          <cell r="AL202" t="str">
            <v>Cédula No.</v>
          </cell>
          <cell r="AM202">
            <v>7184166</v>
          </cell>
          <cell r="AN202">
            <v>0</v>
          </cell>
          <cell r="AO202"/>
          <cell r="AP202"/>
          <cell r="AQ202"/>
          <cell r="AR202"/>
          <cell r="AS202"/>
          <cell r="AT202"/>
          <cell r="AU202" t="str">
            <v>YONH FREDY PIRACOCA OCHOA</v>
          </cell>
          <cell r="AV202" t="str">
            <v>DOSCIENTOS CATORCE MILLONES SEISCIENTOS MIL PESOS MCTE.</v>
          </cell>
          <cell r="AW202" t="str">
            <v>DOSCIENTOS CATORCE MILLONES SEISCIENTOS MIL PESOS MCTE.</v>
          </cell>
          <cell r="AX202" t="str">
            <v>DOSCIENTOS CATORCE MILLONES SEISCIENTOS MIL PESOS MCTE.</v>
          </cell>
          <cell r="AY202">
            <v>2146000</v>
          </cell>
          <cell r="AZ202">
            <v>212454000</v>
          </cell>
          <cell r="BA202" t="str">
            <v>DOSCIENTOS DOCE MILLONES CUATROCIENTOS CINCUENTA Y CUATRO MIL PESOS MCTE.</v>
          </cell>
          <cell r="BB202" t="str">
            <v>DOS MILLONES CIENTO CUARENTA Y SEIS MIL PESOS MCTE.</v>
          </cell>
          <cell r="BC202" t="str">
            <v/>
          </cell>
          <cell r="BD202" t="str">
            <v/>
          </cell>
          <cell r="BE202" t="str">
            <v/>
          </cell>
          <cell r="BF202" t="e">
            <v>#N/A</v>
          </cell>
          <cell r="BG202" t="str">
            <v>COMPRA DE VIVIENDA</v>
          </cell>
          <cell r="BH202" t="str">
            <v/>
          </cell>
          <cell r="BI202" t="str">
            <v/>
          </cell>
          <cell r="BJ202" t="str">
            <v xml:space="preserve">al mes siguiente del desembolso </v>
          </cell>
          <cell r="BK202" t="str">
            <v/>
          </cell>
          <cell r="BL202" t="str">
            <v>a. Promesa de compraventa</v>
          </cell>
          <cell r="BM202" t="str">
            <v>b. Certificado de tradición y libertad del inmueble a adquirir, debe tener una fecha de expedición no superior a treinta (30) días.</v>
          </cell>
          <cell r="BN202" t="str">
            <v>c.Avalúo comercial del inmueble a adquirir, debe contener registro fotográfico a color y elcertificadö del perito avaluador inscrito en las listas que componen el Registro Nacional de Avaluadores de la Superintendencia de Industria y Comercio</v>
          </cell>
          <cell r="BO202" t="str">
            <v xml:space="preserve">d. Fotocopia de la escritura pública del inmueble a adquirir. </v>
          </cell>
          <cell r="BP202" t="str">
            <v>e.Fotocopia de la escritura pública del reglamento de propiedad horizontal, adjuntando solamente la parte pertinente del bien inmueble que desea adquirir.</v>
          </cell>
          <cell r="BQ202" t="str">
            <v>f. Certificado catastral con fecha no mayor a treinta (30) días de expedición.</v>
          </cell>
          <cell r="BR202" t="str">
            <v>g. Fotocopia de la cedula de ciudadanía del vendedor. En caso de ser el vendedor una persona jurídica, se debe anexar el certificado de existencia y representación legal.</v>
          </cell>
          <cell r="BS202" t="str">
            <v>h.Certificación bancaria vigente del funcionario beneficiario de crédito y del o los beneficiarios del giro, con número y tipo de cuenta con fecha no mayor a treinta (30) días de expedición.</v>
          </cell>
          <cell r="BT202" t="str">
            <v>Primera</v>
          </cell>
          <cell r="BU202" t="str">
            <v>Contraloria General de la República</v>
          </cell>
          <cell r="BV202"/>
          <cell r="BW202"/>
          <cell r="BX202"/>
          <cell r="BY202"/>
          <cell r="BZ202"/>
          <cell r="CA202"/>
          <cell r="CB202"/>
          <cell r="CC202"/>
        </row>
        <row r="203">
          <cell r="C203">
            <v>18507</v>
          </cell>
          <cell r="D203" t="str">
            <v>Para legalizar</v>
          </cell>
          <cell r="E203" t="str">
            <v>COMPRA DE VIVIENDA</v>
          </cell>
          <cell r="F203">
            <v>1</v>
          </cell>
          <cell r="G203" t="str">
            <v>Reas 2</v>
          </cell>
          <cell r="H203">
            <v>45112</v>
          </cell>
          <cell r="I203">
            <v>45452472</v>
          </cell>
          <cell r="J203" t="str">
            <v>DE LA ROSA JULIO ROSA ESTHER</v>
          </cell>
          <cell r="K203" t="str">
            <v>Profesional Universitario - Grado 02</v>
          </cell>
          <cell r="L203" t="str">
            <v>Bogota D.C.</v>
          </cell>
          <cell r="M203">
            <v>238960000</v>
          </cell>
          <cell r="N203">
            <v>238960000</v>
          </cell>
          <cell r="O203">
            <v>0</v>
          </cell>
          <cell r="P203"/>
          <cell r="Q203" t="str">
            <v>Jose Bayona Avendaño</v>
          </cell>
          <cell r="R203" t="e">
            <v>#N/A</v>
          </cell>
          <cell r="S203"/>
          <cell r="T203">
            <v>2</v>
          </cell>
          <cell r="U203" t="str">
            <v>Señora</v>
          </cell>
          <cell r="V203" t="str">
            <v>ROSA ESTHER DE LA ROSA JULIO</v>
          </cell>
          <cell r="W203">
            <v>6597926</v>
          </cell>
          <cell r="X203">
            <v>13.15</v>
          </cell>
          <cell r="Y203">
            <v>1</v>
          </cell>
          <cell r="Z203">
            <v>13.15</v>
          </cell>
          <cell r="AA203">
            <v>0</v>
          </cell>
          <cell r="AB203"/>
          <cell r="AC203"/>
          <cell r="AD203"/>
          <cell r="AE203"/>
          <cell r="AF203"/>
          <cell r="AG203"/>
          <cell r="AH203"/>
          <cell r="AI203"/>
          <cell r="AJ203"/>
          <cell r="AK203" t="str">
            <v>DE LA ROSA JULIO ROSA ESTHER</v>
          </cell>
          <cell r="AL203" t="str">
            <v>Cédula No.</v>
          </cell>
          <cell r="AM203">
            <v>45452472</v>
          </cell>
          <cell r="AN203">
            <v>0</v>
          </cell>
          <cell r="AO203"/>
          <cell r="AP203"/>
          <cell r="AQ203"/>
          <cell r="AR203"/>
          <cell r="AS203"/>
          <cell r="AT203"/>
          <cell r="AU203" t="str">
            <v>ROSA ESTHER DE LA ROSA JULIO</v>
          </cell>
          <cell r="AV203" t="str">
            <v>DOSCIENTOS TREINTA Y OCHO MILLONES NOVECIENTOS SESENTA MIL PESOS MCTE.</v>
          </cell>
          <cell r="AW203" t="str">
            <v>DOSCIENTOS TREINTA Y OCHO MILLONES NOVECIENTOS SESENTA MIL PESOS MCTE.</v>
          </cell>
          <cell r="AX203" t="str">
            <v>DOSCIENTOS TREINTA Y OCHO MILLONES NOVECIENTOS SESENTA MIL PESOS MCTE.</v>
          </cell>
          <cell r="AY203">
            <v>2389600</v>
          </cell>
          <cell r="AZ203">
            <v>236570400</v>
          </cell>
          <cell r="BA203" t="str">
            <v>DOSCIENTOS TREINTA Y SEIS MILLONES QUINIENTOS SETENTA MIL CUATROCIENTOS PESOS MCTE.</v>
          </cell>
          <cell r="BB203" t="str">
            <v>DOS MILLONES TRESCIENTOS OCHENTA Y NUEVE MIL SEISCIENTOS PESOS MCTE.</v>
          </cell>
          <cell r="BC203" t="str">
            <v/>
          </cell>
          <cell r="BD203" t="str">
            <v/>
          </cell>
          <cell r="BE203" t="str">
            <v/>
          </cell>
          <cell r="BF203" t="e">
            <v>#N/A</v>
          </cell>
          <cell r="BG203" t="str">
            <v>COMPRA DE VIVIENDA</v>
          </cell>
          <cell r="BH203" t="str">
            <v/>
          </cell>
          <cell r="BI203" t="str">
            <v/>
          </cell>
          <cell r="BJ203" t="str">
            <v xml:space="preserve">al mes siguiente del desembolso </v>
          </cell>
          <cell r="BK203" t="str">
            <v/>
          </cell>
          <cell r="BL203" t="str">
            <v>a. Promesa de compraventa</v>
          </cell>
          <cell r="BM203" t="str">
            <v>b. Certificado de tradición y libertad del inmueble a adquirir, debe tener una fecha de expedición no superior a treinta (30) días.</v>
          </cell>
          <cell r="BN203" t="str">
            <v>c.Avalúo comercial del inmueble a adquirir, debe contener registro fotográfico a color y elcertificadö del perito avaluador inscrito en las listas que componen el Registro Nacional de Avaluadores de la Superintendencia de Industria y Comercio</v>
          </cell>
          <cell r="BO203" t="str">
            <v xml:space="preserve">d. Fotocopia de la escritura pública del inmueble a adquirir. </v>
          </cell>
          <cell r="BP203" t="str">
            <v>e.Fotocopia de la escritura pública del reglamento de propiedad horizontal, adjuntando solamente la parte pertinente del bien inmueble que desea adquirir.</v>
          </cell>
          <cell r="BQ203" t="str">
            <v>f. Certificado catastral con fecha no mayor a treinta (30) días de expedición.</v>
          </cell>
          <cell r="BR203" t="str">
            <v>g. Fotocopia de la cedula de ciudadanía del vendedor. En caso de ser el vendedor una persona jurídica, se debe anexar el certificado de existencia y representación legal.</v>
          </cell>
          <cell r="BS203" t="str">
            <v>h.Certificación bancaria vigente del funcionario beneficiario de crédito y del o los beneficiarios del giro, con número y tipo de cuenta con fecha no mayor a treinta (30) días de expedición.</v>
          </cell>
          <cell r="BT203" t="str">
            <v>Primera</v>
          </cell>
          <cell r="BU203" t="str">
            <v>Contraloria General de la República</v>
          </cell>
          <cell r="BV203"/>
          <cell r="BW203"/>
          <cell r="BX203"/>
          <cell r="BY203"/>
          <cell r="BZ203"/>
          <cell r="CA203"/>
          <cell r="CB203"/>
          <cell r="CC203"/>
        </row>
        <row r="204">
          <cell r="C204">
            <v>15320</v>
          </cell>
          <cell r="D204" t="str">
            <v>Para legalizar</v>
          </cell>
          <cell r="E204" t="str">
            <v>COMPRA DE VIVIENDA</v>
          </cell>
          <cell r="F204">
            <v>1</v>
          </cell>
          <cell r="G204" t="str">
            <v>Reas 2</v>
          </cell>
          <cell r="H204">
            <v>45112</v>
          </cell>
          <cell r="I204">
            <v>12970203</v>
          </cell>
          <cell r="J204" t="str">
            <v>RAMÍREZ MARTÍNEZ LUIS HEBERTO</v>
          </cell>
          <cell r="K204" t="str">
            <v>Profesional Universitario - Grado 01</v>
          </cell>
          <cell r="L204" t="str">
            <v>Pasto - Nariño</v>
          </cell>
          <cell r="M204">
            <v>214600000</v>
          </cell>
          <cell r="N204">
            <v>214600000</v>
          </cell>
          <cell r="O204">
            <v>0</v>
          </cell>
          <cell r="P204"/>
          <cell r="Q204" t="str">
            <v>Jose Bayona Avendaño</v>
          </cell>
          <cell r="R204" t="e">
            <v>#N/A</v>
          </cell>
          <cell r="S204"/>
          <cell r="T204">
            <v>2</v>
          </cell>
          <cell r="U204" t="str">
            <v>Señor</v>
          </cell>
          <cell r="V204" t="str">
            <v>LUIS HEBERTO RAMÍREZ MARTÍNEZ</v>
          </cell>
          <cell r="W204">
            <v>5553106</v>
          </cell>
          <cell r="X204">
            <v>13.15</v>
          </cell>
          <cell r="Y204">
            <v>1</v>
          </cell>
          <cell r="Z204">
            <v>13.15</v>
          </cell>
          <cell r="AA204">
            <v>0</v>
          </cell>
          <cell r="AB204"/>
          <cell r="AC204"/>
          <cell r="AD204"/>
          <cell r="AE204"/>
          <cell r="AF204"/>
          <cell r="AG204"/>
          <cell r="AH204"/>
          <cell r="AI204"/>
          <cell r="AJ204"/>
          <cell r="AK204" t="str">
            <v>RAMÍREZ MARTÍNEZ LUIS HEBERTO</v>
          </cell>
          <cell r="AL204" t="str">
            <v>Cédula No.</v>
          </cell>
          <cell r="AM204">
            <v>12970203</v>
          </cell>
          <cell r="AN204">
            <v>0</v>
          </cell>
          <cell r="AO204"/>
          <cell r="AP204"/>
          <cell r="AQ204"/>
          <cell r="AR204"/>
          <cell r="AS204"/>
          <cell r="AT204"/>
          <cell r="AU204" t="str">
            <v>LUIS HEBERTO RAMÍREZ MARTÍNEZ</v>
          </cell>
          <cell r="AV204" t="str">
            <v>DOSCIENTOS CATORCE MILLONES SEISCIENTOS MIL PESOS MCTE.</v>
          </cell>
          <cell r="AW204" t="str">
            <v>DOSCIENTOS CATORCE MILLONES SEISCIENTOS MIL PESOS MCTE.</v>
          </cell>
          <cell r="AX204" t="str">
            <v>DOSCIENTOS CATORCE MILLONES SEISCIENTOS MIL PESOS MCTE.</v>
          </cell>
          <cell r="AY204">
            <v>2146000</v>
          </cell>
          <cell r="AZ204">
            <v>212454000</v>
          </cell>
          <cell r="BA204" t="str">
            <v>DOSCIENTOS DOCE MILLONES CUATROCIENTOS CINCUENTA Y CUATRO MIL PESOS MCTE.</v>
          </cell>
          <cell r="BB204" t="str">
            <v>DOS MILLONES CIENTO CUARENTA Y SEIS MIL PESOS MCTE.</v>
          </cell>
          <cell r="BC204" t="str">
            <v/>
          </cell>
          <cell r="BD204" t="str">
            <v/>
          </cell>
          <cell r="BE204" t="str">
            <v/>
          </cell>
          <cell r="BF204" t="e">
            <v>#N/A</v>
          </cell>
          <cell r="BG204" t="str">
            <v>COMPRA DE VIVIENDA</v>
          </cell>
          <cell r="BH204" t="str">
            <v/>
          </cell>
          <cell r="BI204" t="str">
            <v/>
          </cell>
          <cell r="BJ204" t="str">
            <v xml:space="preserve">al mes siguiente del desembolso </v>
          </cell>
          <cell r="BK204" t="str">
            <v/>
          </cell>
          <cell r="BL204" t="str">
            <v>a. Promesa de compraventa</v>
          </cell>
          <cell r="BM204" t="str">
            <v>b. Certificado de tradición y libertad del inmueble a adquirir, debe tener una fecha de expedición no superior a treinta (30) días.</v>
          </cell>
          <cell r="BN204" t="str">
            <v>c.Avalúo comercial del inmueble a adquirir, debe contener registro fotográfico a color y elcertificadö del perito avaluador inscrito en las listas que componen el Registro Nacional de Avaluadores de la Superintendencia de Industria y Comercio</v>
          </cell>
          <cell r="BO204" t="str">
            <v xml:space="preserve">d. Fotocopia de la escritura pública del inmueble a adquirir. </v>
          </cell>
          <cell r="BP204" t="str">
            <v>e.Fotocopia de la escritura pública del reglamento de propiedad horizontal, adjuntando solamente la parte pertinente del bien inmueble que desea adquirir.</v>
          </cell>
          <cell r="BQ204" t="str">
            <v>f. Certificado catastral con fecha no mayor a treinta (30) días de expedición.</v>
          </cell>
          <cell r="BR204" t="str">
            <v>g. Fotocopia de la cedula de ciudadanía del vendedor. En caso de ser el vendedor una persona jurídica, se debe anexar el certificado de existencia y representación legal.</v>
          </cell>
          <cell r="BS204" t="str">
            <v>h.Certificación bancaria vigente del funcionario beneficiario de crédito y del o los beneficiarios del giro, con número y tipo de cuenta con fecha no mayor a treinta (30) días de expedición.</v>
          </cell>
          <cell r="BT204" t="str">
            <v>Primera</v>
          </cell>
          <cell r="BU204" t="str">
            <v>Contraloria General de la República</v>
          </cell>
          <cell r="BV204"/>
          <cell r="BW204"/>
          <cell r="BX204"/>
          <cell r="BY204"/>
          <cell r="BZ204"/>
          <cell r="CA204"/>
          <cell r="CB204"/>
          <cell r="CC204"/>
        </row>
        <row r="205">
          <cell r="C205">
            <v>16044</v>
          </cell>
          <cell r="D205" t="str">
            <v>Para legalizar</v>
          </cell>
          <cell r="E205" t="str">
            <v>COMPRA DE VIVIENDA</v>
          </cell>
          <cell r="F205">
            <v>1</v>
          </cell>
          <cell r="G205" t="str">
            <v>Reas 2</v>
          </cell>
          <cell r="H205">
            <v>45112</v>
          </cell>
          <cell r="I205">
            <v>13363197</v>
          </cell>
          <cell r="J205" t="str">
            <v>POSADA GOMEZ LUIS EDUARDO</v>
          </cell>
          <cell r="K205" t="str">
            <v>Secretaria (O) - Grado 04</v>
          </cell>
          <cell r="L205" t="str">
            <v>Cucuta - Norte Santander</v>
          </cell>
          <cell r="M205">
            <v>128000000</v>
          </cell>
          <cell r="N205">
            <v>128000000</v>
          </cell>
          <cell r="O205">
            <v>0</v>
          </cell>
          <cell r="P205"/>
          <cell r="Q205" t="str">
            <v>Jose Bayona Avendaño</v>
          </cell>
          <cell r="R205" t="e">
            <v>#N/A</v>
          </cell>
          <cell r="S205"/>
          <cell r="T205">
            <v>2</v>
          </cell>
          <cell r="U205" t="str">
            <v>Señor</v>
          </cell>
          <cell r="V205" t="str">
            <v>LUIS EDUARDO POSADA GOMEZ</v>
          </cell>
          <cell r="W205">
            <v>3652162</v>
          </cell>
          <cell r="X205">
            <v>12.9</v>
          </cell>
          <cell r="Y205">
            <v>1</v>
          </cell>
          <cell r="Z205">
            <v>12.9</v>
          </cell>
          <cell r="AA205">
            <v>0</v>
          </cell>
          <cell r="AB205"/>
          <cell r="AC205"/>
          <cell r="AD205"/>
          <cell r="AE205"/>
          <cell r="AF205"/>
          <cell r="AG205"/>
          <cell r="AH205"/>
          <cell r="AI205"/>
          <cell r="AJ205"/>
          <cell r="AK205" t="str">
            <v>POSADA GOMEZ LUIS EDUARDO</v>
          </cell>
          <cell r="AL205" t="str">
            <v>Cédula No.</v>
          </cell>
          <cell r="AM205">
            <v>13363197</v>
          </cell>
          <cell r="AN205">
            <v>0</v>
          </cell>
          <cell r="AO205"/>
          <cell r="AP205"/>
          <cell r="AQ205"/>
          <cell r="AR205"/>
          <cell r="AS205"/>
          <cell r="AT205"/>
          <cell r="AU205" t="str">
            <v>LUIS EDUARDO POSADA GOMEZ</v>
          </cell>
          <cell r="AV205" t="str">
            <v>CIENTO VEINTIOCHO MILLONES DE PESOS MCTE.</v>
          </cell>
          <cell r="AW205" t="str">
            <v>CIENTO VEINTIOCHO MILLONES DE PESOS MCTE.</v>
          </cell>
          <cell r="AX205" t="str">
            <v>CIENTO VEINTIOCHO MILLONES DE PESOS MCTE.</v>
          </cell>
          <cell r="AY205">
            <v>1280000</v>
          </cell>
          <cell r="AZ205">
            <v>126720000</v>
          </cell>
          <cell r="BA205" t="str">
            <v>CIENTO VEINTISÉIS MILLONES SETECIENTOS VEINTE MIL PESOS MCTE.</v>
          </cell>
          <cell r="BB205" t="str">
            <v>UN MILLÓN DOSCIENTOS OCHENTA MIL PESOS MCTE.</v>
          </cell>
          <cell r="BC205" t="str">
            <v/>
          </cell>
          <cell r="BD205" t="str">
            <v/>
          </cell>
          <cell r="BE205" t="str">
            <v/>
          </cell>
          <cell r="BF205" t="e">
            <v>#N/A</v>
          </cell>
          <cell r="BG205" t="str">
            <v>COMPRA DE VIVIENDA</v>
          </cell>
          <cell r="BH205" t="str">
            <v/>
          </cell>
          <cell r="BI205" t="str">
            <v/>
          </cell>
          <cell r="BJ205" t="str">
            <v xml:space="preserve">al mes siguiente del desembolso </v>
          </cell>
          <cell r="BK205" t="str">
            <v/>
          </cell>
          <cell r="BL205" t="str">
            <v>a. Promesa de compraventa</v>
          </cell>
          <cell r="BM205" t="str">
            <v>b. Certificado de tradición y libertad del inmueble a adquirir, debe tener una fecha de expedición no superior a treinta (30) días.</v>
          </cell>
          <cell r="BN205" t="str">
            <v>c.Avalúo comercial del inmueble a adquirir, debe contener registro fotográfico a color y elcertificadö del perito avaluador inscrito en las listas que componen el Registro Nacional de Avaluadores de la Superintendencia de Industria y Comercio</v>
          </cell>
          <cell r="BO205" t="str">
            <v xml:space="preserve">d. Fotocopia de la escritura pública del inmueble a adquirir. </v>
          </cell>
          <cell r="BP205" t="str">
            <v>e.Fotocopia de la escritura pública del reglamento de propiedad horizontal, adjuntando solamente la parte pertinente del bien inmueble que desea adquirir.</v>
          </cell>
          <cell r="BQ205" t="str">
            <v>f. Certificado catastral con fecha no mayor a treinta (30) días de expedición.</v>
          </cell>
          <cell r="BR205" t="str">
            <v>g. Fotocopia de la cedula de ciudadanía del vendedor. En caso de ser el vendedor una persona jurídica, se debe anexar el certificado de existencia y representación legal.</v>
          </cell>
          <cell r="BS205" t="str">
            <v>h.Certificación bancaria vigente del funcionario beneficiario de crédito y del o los beneficiarios del giro, con número y tipo de cuenta con fecha no mayor a treinta (30) días de expedición.</v>
          </cell>
          <cell r="BT205" t="str">
            <v>Primera</v>
          </cell>
          <cell r="BU205" t="str">
            <v>Contraloria General de la República</v>
          </cell>
          <cell r="BV205"/>
          <cell r="BW205"/>
          <cell r="BX205"/>
          <cell r="BY205"/>
          <cell r="BZ205"/>
          <cell r="CA205"/>
          <cell r="CB205"/>
          <cell r="CC205"/>
        </row>
        <row r="206">
          <cell r="C206">
            <v>14770</v>
          </cell>
          <cell r="D206" t="str">
            <v>Para legalizar</v>
          </cell>
          <cell r="E206" t="str">
            <v>COMPRA DE VIVIENDA</v>
          </cell>
          <cell r="F206">
            <v>1</v>
          </cell>
          <cell r="G206" t="str">
            <v>Reas 2</v>
          </cell>
          <cell r="H206">
            <v>45112</v>
          </cell>
          <cell r="I206">
            <v>52829764</v>
          </cell>
          <cell r="J206" t="str">
            <v>PEDROZA VILLEGAS KATHERINNE</v>
          </cell>
          <cell r="K206" t="str">
            <v>Profesional Universitario - Grado 02</v>
          </cell>
          <cell r="L206" t="str">
            <v>Bogotá D.C.</v>
          </cell>
          <cell r="M206">
            <v>177000000</v>
          </cell>
          <cell r="N206">
            <v>177000000</v>
          </cell>
          <cell r="O206">
            <v>0</v>
          </cell>
          <cell r="P206"/>
          <cell r="Q206" t="str">
            <v>Jose Bayona Avendaño</v>
          </cell>
          <cell r="R206" t="e">
            <v>#N/A</v>
          </cell>
          <cell r="S206"/>
          <cell r="T206">
            <v>2</v>
          </cell>
          <cell r="U206" t="str">
            <v>Señora</v>
          </cell>
          <cell r="V206" t="str">
            <v>KATHERINNE PEDROZA VILLEGAS</v>
          </cell>
          <cell r="W206">
            <v>6597926</v>
          </cell>
          <cell r="X206">
            <v>13.15</v>
          </cell>
          <cell r="Y206">
            <v>1</v>
          </cell>
          <cell r="Z206">
            <v>13.15</v>
          </cell>
          <cell r="AA206">
            <v>0</v>
          </cell>
          <cell r="AB206"/>
          <cell r="AC206"/>
          <cell r="AD206"/>
          <cell r="AE206"/>
          <cell r="AF206"/>
          <cell r="AG206"/>
          <cell r="AH206"/>
          <cell r="AI206"/>
          <cell r="AJ206"/>
          <cell r="AK206" t="str">
            <v>PEDROZA VILLEGAS KATHERINNE</v>
          </cell>
          <cell r="AL206" t="str">
            <v>Cédula No.</v>
          </cell>
          <cell r="AM206">
            <v>52829764</v>
          </cell>
          <cell r="AN206">
            <v>0</v>
          </cell>
          <cell r="AO206"/>
          <cell r="AP206"/>
          <cell r="AQ206"/>
          <cell r="AR206"/>
          <cell r="AS206"/>
          <cell r="AT206"/>
          <cell r="AU206" t="str">
            <v>KATHERINNE PEDROZA VILLEGAS</v>
          </cell>
          <cell r="AV206" t="str">
            <v>CIENTO SETENTA Y SIETE MILLONES DE PESOS MCTE.</v>
          </cell>
          <cell r="AW206" t="str">
            <v>CIENTO SETENTA Y SIETE MILLONES DE PESOS MCTE.</v>
          </cell>
          <cell r="AX206" t="str">
            <v>CIENTO SETENTA Y SIETE MILLONES DE PESOS MCTE.</v>
          </cell>
          <cell r="AY206">
            <v>1770000</v>
          </cell>
          <cell r="AZ206">
            <v>175230000</v>
          </cell>
          <cell r="BA206" t="str">
            <v>CIENTO SETENTA Y CINCO MILLONES DOSCIENTOS TREINTA MIL PESOS MCTE.</v>
          </cell>
          <cell r="BB206" t="str">
            <v>UN MILLÓN SETECIENTOS SETENTA MIL PESOS MCTE.</v>
          </cell>
          <cell r="BC206" t="str">
            <v/>
          </cell>
          <cell r="BD206" t="str">
            <v/>
          </cell>
          <cell r="BE206" t="str">
            <v/>
          </cell>
          <cell r="BF206" t="e">
            <v>#N/A</v>
          </cell>
          <cell r="BG206" t="str">
            <v>COMPRA DE VIVIENDA</v>
          </cell>
          <cell r="BH206" t="str">
            <v/>
          </cell>
          <cell r="BI206" t="str">
            <v/>
          </cell>
          <cell r="BJ206" t="str">
            <v xml:space="preserve">al mes siguiente del desembolso </v>
          </cell>
          <cell r="BK206" t="str">
            <v/>
          </cell>
          <cell r="BL206" t="str">
            <v>a. Promesa de compraventa</v>
          </cell>
          <cell r="BM206" t="str">
            <v>b. Certificado de tradición y libertad del inmueble a adquirir, debe tener una fecha de expedición no superior a treinta (30) días.</v>
          </cell>
          <cell r="BN206" t="str">
            <v>c.Avalúo comercial del inmueble a adquirir, debe contener registro fotográfico a color y elcertificadö del perito avaluador inscrito en las listas que componen el Registro Nacional de Avaluadores de la Superintendencia de Industria y Comercio</v>
          </cell>
          <cell r="BO206" t="str">
            <v xml:space="preserve">d. Fotocopia de la escritura pública del inmueble a adquirir. </v>
          </cell>
          <cell r="BP206" t="str">
            <v>e.Fotocopia de la escritura pública del reglamento de propiedad horizontal, adjuntando solamente la parte pertinente del bien inmueble que desea adquirir.</v>
          </cell>
          <cell r="BQ206" t="str">
            <v>f. Certificado catastral con fecha no mayor a treinta (30) días de expedición.</v>
          </cell>
          <cell r="BR206" t="str">
            <v>g. Fotocopia de la cedula de ciudadanía del vendedor. En caso de ser el vendedor una persona jurídica, se debe anexar el certificado de existencia y representación legal.</v>
          </cell>
          <cell r="BS206" t="str">
            <v>h.Certificación bancaria vigente del funcionario beneficiario de crédito y del o los beneficiarios del giro, con número y tipo de cuenta con fecha no mayor a treinta (30) días de expedición.</v>
          </cell>
          <cell r="BT206" t="str">
            <v>Primera</v>
          </cell>
          <cell r="BU206" t="str">
            <v>Contraloria General de la República</v>
          </cell>
          <cell r="BV206"/>
          <cell r="BW206"/>
          <cell r="BX206"/>
          <cell r="BY206"/>
          <cell r="BZ206"/>
          <cell r="CA206"/>
          <cell r="CB206"/>
          <cell r="CC206"/>
        </row>
        <row r="207">
          <cell r="C207">
            <v>13745</v>
          </cell>
          <cell r="D207" t="str">
            <v>Para legalizar</v>
          </cell>
          <cell r="E207" t="str">
            <v>CONSTRUCCIÓN DE VIVIENDA</v>
          </cell>
          <cell r="F207">
            <v>1</v>
          </cell>
          <cell r="G207" t="str">
            <v>Reas 2</v>
          </cell>
          <cell r="H207">
            <v>45112</v>
          </cell>
          <cell r="I207">
            <v>4385146</v>
          </cell>
          <cell r="J207" t="str">
            <v>CASTRO VALENCIA HECTOR JAIME</v>
          </cell>
          <cell r="K207" t="str">
            <v>Auxiliar Administrativo - Grado 03</v>
          </cell>
          <cell r="L207" t="str">
            <v>Pereira - Risaralda</v>
          </cell>
          <cell r="M207">
            <v>141520000</v>
          </cell>
          <cell r="N207">
            <v>141520000</v>
          </cell>
          <cell r="O207">
            <v>0</v>
          </cell>
          <cell r="P207"/>
          <cell r="Q207" t="str">
            <v>Jose Bayona Avendaño</v>
          </cell>
          <cell r="R207" t="e">
            <v>#N/A</v>
          </cell>
          <cell r="S207"/>
          <cell r="T207">
            <v>2</v>
          </cell>
          <cell r="U207" t="str">
            <v>Señor</v>
          </cell>
          <cell r="V207" t="str">
            <v>HECTOR JAIME CASTRO VALENCIA</v>
          </cell>
          <cell r="W207">
            <v>3357271</v>
          </cell>
          <cell r="X207">
            <v>12.9</v>
          </cell>
          <cell r="Y207">
            <v>1</v>
          </cell>
          <cell r="Z207">
            <v>12.9</v>
          </cell>
          <cell r="AA207">
            <v>0</v>
          </cell>
          <cell r="AB207"/>
          <cell r="AC207"/>
          <cell r="AD207"/>
          <cell r="AE207"/>
          <cell r="AF207"/>
          <cell r="AG207"/>
          <cell r="AH207"/>
          <cell r="AI207"/>
          <cell r="AJ207"/>
          <cell r="AK207" t="str">
            <v>CASTRO VALENCIA HECTOR JAIME</v>
          </cell>
          <cell r="AL207" t="str">
            <v>Cédula No.</v>
          </cell>
          <cell r="AM207">
            <v>4385146</v>
          </cell>
          <cell r="AN207">
            <v>0</v>
          </cell>
          <cell r="AO207"/>
          <cell r="AP207"/>
          <cell r="AQ207"/>
          <cell r="AR207"/>
          <cell r="AS207"/>
          <cell r="AT207"/>
          <cell r="AU207" t="str">
            <v>HECTOR JAIME CASTRO VALENCIA</v>
          </cell>
          <cell r="AV207" t="str">
            <v>CIENTO CUARENTA Y UN MILLONES QUINIENTOS VEINTE MIL PESOS MCTE.</v>
          </cell>
          <cell r="AW207" t="str">
            <v>CIENTO CUARENTA Y UN MILLONES QUINIENTOS VEINTE MIL PESOS MCTE.</v>
          </cell>
          <cell r="AX207" t="str">
            <v>CIENTO CUARENTA Y UN MILLONES QUINIENTOS VEINTE MIL PESOS MCTE.</v>
          </cell>
          <cell r="AY207">
            <v>1415200</v>
          </cell>
          <cell r="AZ207">
            <v>140104800</v>
          </cell>
          <cell r="BA207" t="str">
            <v>CIENTO CUARENTA MILLONES CIENTO CUATRO MIL OCHOCIENTOS PESOS MCTE.</v>
          </cell>
          <cell r="BB207" t="str">
            <v>UN MILLÓN CUATROCIENTOS QUINCE MIL DOSCIENTOS PESOS MCTE.</v>
          </cell>
          <cell r="BC207" t="str">
            <v/>
          </cell>
          <cell r="BD207" t="str">
            <v/>
          </cell>
          <cell r="BE207" t="str">
            <v/>
          </cell>
          <cell r="BF207" t="e">
            <v>#N/A</v>
          </cell>
          <cell r="BG207" t="str">
            <v>CONSTRUCCIÓN DE VIVIENDA</v>
          </cell>
          <cell r="BH207" t="str">
            <v/>
          </cell>
          <cell r="BI207" t="str">
            <v/>
          </cell>
          <cell r="BJ207" t="str">
            <v xml:space="preserve">al mes siguiente del desembolso </v>
          </cell>
          <cell r="BK207" t="str">
            <v/>
          </cell>
          <cell r="BL207" t="str">
            <v>a. Planos aprobados por la curaduría urbana o quien haga sus veces.</v>
          </cell>
          <cell r="BM207" t="str">
            <v>b.Licencia de construcción vigente debidamente aprobada por las autoridades competentes</v>
          </cell>
          <cell r="BN207" t="str">
            <v>c.Fotocopia de la escritura pública de compraventa del lote.</v>
          </cell>
          <cell r="BO207" t="str">
            <v>d.Certificado de tradición y libertad del inmueble con vigencia no mayor a treinta (30) días de expedición, donde aparezca registrado el bien de propiedad del funcionario (a), de su cónyuge o compañero (a) permanente</v>
          </cell>
          <cell r="BP207" t="str">
            <v>e.Presupuesto de la obra elaborado por Ingeniero Civil o Arquitecto con tarjeta profesional</v>
          </cell>
          <cell r="BQ207" t="str">
            <v xml:space="preserve">f.Original del contrato de obra con su respectivo presupuesto, suscrito en legal forma con Ingeniero  Civil, Arquitecto o maestro de obra debidamente inscrito. </v>
          </cell>
          <cell r="BR207" t="str">
            <v>g.Fotocopia de la tarjeta profesional del Arquitecto o Ingeniero Civil o maestro de obra debidamente  inscrito responsable de la construcción, éste deberá acreditar su idoneidad</v>
          </cell>
          <cell r="BS207" t="str">
            <v>h.Certificación bancaria vigente del funcionario beneficiario de crédito, con número y tipo de cuenta, con fecha no mayor a treinta (30) días de expedición.</v>
          </cell>
          <cell r="BT207" t="str">
            <v>Primera</v>
          </cell>
          <cell r="BU207" t="str">
            <v>Contraloria General de la República</v>
          </cell>
          <cell r="BV207"/>
          <cell r="BW207"/>
          <cell r="BX207"/>
          <cell r="BY207"/>
          <cell r="BZ207"/>
          <cell r="CA207"/>
          <cell r="CB207"/>
          <cell r="CC207"/>
        </row>
        <row r="208">
          <cell r="C208">
            <v>15248</v>
          </cell>
          <cell r="D208" t="str">
            <v>Para legalizar</v>
          </cell>
          <cell r="E208" t="str">
            <v>CONSTRUCCIÓN DE VIVIENDA</v>
          </cell>
          <cell r="F208">
            <v>1</v>
          </cell>
          <cell r="G208" t="str">
            <v>Reas 2</v>
          </cell>
          <cell r="H208">
            <v>45112</v>
          </cell>
          <cell r="I208">
            <v>91154828</v>
          </cell>
          <cell r="J208" t="str">
            <v>GONZALEZ GOMEZ JAIRO</v>
          </cell>
          <cell r="K208" t="str">
            <v>Coordinador De Gestion - Grado 02</v>
          </cell>
          <cell r="L208" t="str">
            <v>Puerto Inirida - Guainia</v>
          </cell>
          <cell r="M208">
            <v>266800000</v>
          </cell>
          <cell r="N208">
            <v>266800000</v>
          </cell>
          <cell r="O208">
            <v>0</v>
          </cell>
          <cell r="P208"/>
          <cell r="Q208" t="str">
            <v>Jose Bayona Avendaño</v>
          </cell>
          <cell r="R208" t="e">
            <v>#N/A</v>
          </cell>
          <cell r="S208"/>
          <cell r="T208">
            <v>2</v>
          </cell>
          <cell r="U208" t="str">
            <v>Señor</v>
          </cell>
          <cell r="V208" t="str">
            <v>JAIRO GONZALEZ GOMEZ</v>
          </cell>
          <cell r="W208">
            <v>8935095</v>
          </cell>
          <cell r="X208">
            <v>13.4</v>
          </cell>
          <cell r="Y208">
            <v>1</v>
          </cell>
          <cell r="Z208">
            <v>13.4</v>
          </cell>
          <cell r="AA208">
            <v>0</v>
          </cell>
          <cell r="AB208"/>
          <cell r="AC208"/>
          <cell r="AD208"/>
          <cell r="AE208"/>
          <cell r="AF208"/>
          <cell r="AG208"/>
          <cell r="AH208"/>
          <cell r="AI208"/>
          <cell r="AJ208"/>
          <cell r="AK208" t="str">
            <v>GONZALEZ GOMEZ JAIRO</v>
          </cell>
          <cell r="AL208" t="str">
            <v>Cédula No.</v>
          </cell>
          <cell r="AM208">
            <v>91154828</v>
          </cell>
          <cell r="AN208">
            <v>0</v>
          </cell>
          <cell r="AO208"/>
          <cell r="AP208"/>
          <cell r="AQ208"/>
          <cell r="AR208"/>
          <cell r="AS208"/>
          <cell r="AT208"/>
          <cell r="AU208" t="str">
            <v>JAIRO GONZALEZ GOMEZ</v>
          </cell>
          <cell r="AV208" t="str">
            <v>DOSCIENTOS SESENTA Y SEIS MILLONES OCHOCIENTOS MIL PESOS MCTE.</v>
          </cell>
          <cell r="AW208" t="str">
            <v>DOSCIENTOS SESENTA Y SEIS MILLONES OCHOCIENTOS MIL PESOS MCTE.</v>
          </cell>
          <cell r="AX208" t="str">
            <v>DOSCIENTOS SESENTA Y SEIS MILLONES OCHOCIENTOS MIL PESOS MCTE.</v>
          </cell>
          <cell r="AY208">
            <v>2668000</v>
          </cell>
          <cell r="AZ208">
            <v>264132000</v>
          </cell>
          <cell r="BA208" t="str">
            <v>DOSCIENTOS SESENTA Y CUATRO MILLONES CIENTO TREINTA Y DOS MIL PESOS MCTE.</v>
          </cell>
          <cell r="BB208" t="str">
            <v>DOS MILLONES SEISCIENTOS SESENTA Y OCHO MIL PESOS MCTE.</v>
          </cell>
          <cell r="BC208" t="str">
            <v/>
          </cell>
          <cell r="BD208" t="str">
            <v/>
          </cell>
          <cell r="BE208" t="str">
            <v/>
          </cell>
          <cell r="BF208" t="e">
            <v>#N/A</v>
          </cell>
          <cell r="BG208" t="str">
            <v>CONSTRUCCIÓN DE VIVIENDA</v>
          </cell>
          <cell r="BH208" t="str">
            <v/>
          </cell>
          <cell r="BI208" t="str">
            <v/>
          </cell>
          <cell r="BJ208" t="str">
            <v xml:space="preserve">al mes siguiente del desembolso </v>
          </cell>
          <cell r="BK208" t="str">
            <v/>
          </cell>
          <cell r="BL208" t="str">
            <v>a. Planos aprobados por la curaduría urbana o quien haga sus veces.</v>
          </cell>
          <cell r="BM208" t="str">
            <v>b.Licencia de construcción vigente debidamente aprobada por las autoridades competentes</v>
          </cell>
          <cell r="BN208" t="str">
            <v>c.Fotocopia de la escritura pública de compraventa del lote.</v>
          </cell>
          <cell r="BO208" t="str">
            <v>d.Certificado de tradición y libertad del inmueble con vigencia no mayor a treinta (30) días de expedición, donde aparezca registrado el bien de propiedad del funcionario (a), de su cónyuge o compañero (a) permanente</v>
          </cell>
          <cell r="BP208" t="str">
            <v>e.Presupuesto de la obra elaborado por Ingeniero Civil o Arquitecto con tarjeta profesional</v>
          </cell>
          <cell r="BQ208" t="str">
            <v xml:space="preserve">f.Original del contrato de obra con su respectivo presupuesto, suscrito en legal forma con Ingeniero  Civil, Arquitecto o maestro de obra debidamente inscrito. </v>
          </cell>
          <cell r="BR208" t="str">
            <v>g.Fotocopia de la tarjeta profesional del Arquitecto o Ingeniero Civil o maestro de obra debidamente  inscrito responsable de la construcción, éste deberá acreditar su idoneidad</v>
          </cell>
          <cell r="BS208" t="str">
            <v>h.Certificación bancaria vigente del funcionario beneficiario de crédito, con número y tipo de cuenta, con fecha no mayor a treinta (30) días de expedición.</v>
          </cell>
          <cell r="BT208" t="str">
            <v>Primera</v>
          </cell>
          <cell r="BU208" t="str">
            <v>Contraloria General de la República</v>
          </cell>
          <cell r="BV208"/>
          <cell r="BW208"/>
          <cell r="BX208"/>
          <cell r="BY208"/>
          <cell r="BZ208"/>
          <cell r="CA208"/>
          <cell r="CB208"/>
          <cell r="CC208"/>
        </row>
        <row r="209">
          <cell r="C209">
            <v>14960</v>
          </cell>
          <cell r="D209" t="str">
            <v>Para legalizar</v>
          </cell>
          <cell r="E209" t="str">
            <v>COMPRA DE VIVIENDA</v>
          </cell>
          <cell r="F209">
            <v>1</v>
          </cell>
          <cell r="G209" t="str">
            <v>Reas 2</v>
          </cell>
          <cell r="H209">
            <v>45112</v>
          </cell>
          <cell r="I209">
            <v>94319226</v>
          </cell>
          <cell r="J209" t="str">
            <v>DIAZ GONZALEZ JUAN CARLOS</v>
          </cell>
          <cell r="K209" t="str">
            <v>Tecnologo - Grado 01</v>
          </cell>
          <cell r="L209" t="str">
            <v>Bogotá D.C.</v>
          </cell>
          <cell r="M209">
            <v>193720000</v>
          </cell>
          <cell r="N209">
            <v>193720000</v>
          </cell>
          <cell r="O209">
            <v>0</v>
          </cell>
          <cell r="P209"/>
          <cell r="Q209" t="str">
            <v>Jose Bayona Avendaño</v>
          </cell>
          <cell r="R209" t="e">
            <v>#N/A</v>
          </cell>
          <cell r="S209"/>
          <cell r="T209">
            <v>2</v>
          </cell>
          <cell r="U209" t="str">
            <v>Señor</v>
          </cell>
          <cell r="V209" t="str">
            <v>JUAN CARLOS DIAZ GONZALEZ</v>
          </cell>
          <cell r="W209">
            <v>5066566</v>
          </cell>
          <cell r="X209">
            <v>12.9</v>
          </cell>
          <cell r="Y209">
            <v>1</v>
          </cell>
          <cell r="Z209">
            <v>12.9</v>
          </cell>
          <cell r="AA209">
            <v>0</v>
          </cell>
          <cell r="AB209"/>
          <cell r="AC209"/>
          <cell r="AD209"/>
          <cell r="AE209"/>
          <cell r="AF209"/>
          <cell r="AG209"/>
          <cell r="AH209"/>
          <cell r="AI209"/>
          <cell r="AJ209"/>
          <cell r="AK209" t="str">
            <v>DIAZ GONZALEZ JUAN CARLOS</v>
          </cell>
          <cell r="AL209" t="str">
            <v>Cédula No.</v>
          </cell>
          <cell r="AM209">
            <v>94319226</v>
          </cell>
          <cell r="AN209">
            <v>0</v>
          </cell>
          <cell r="AO209"/>
          <cell r="AP209"/>
          <cell r="AQ209"/>
          <cell r="AR209"/>
          <cell r="AS209"/>
          <cell r="AT209"/>
          <cell r="AU209" t="str">
            <v>JUAN CARLOS DIAZ GONZALEZ</v>
          </cell>
          <cell r="AV209" t="str">
            <v>CIENTO NOVENTA Y TRES MILLONES SETECIENTOS VEINTE MIL PESOS MCTE.</v>
          </cell>
          <cell r="AW209" t="str">
            <v>CIENTO NOVENTA Y TRES MILLONES SETECIENTOS VEINTE MIL PESOS MCTE.</v>
          </cell>
          <cell r="AX209" t="str">
            <v>CIENTO NOVENTA Y TRES MILLONES SETECIENTOS VEINTE MIL PESOS MCTE.</v>
          </cell>
          <cell r="AY209">
            <v>1937200</v>
          </cell>
          <cell r="AZ209">
            <v>191782800</v>
          </cell>
          <cell r="BA209" t="str">
            <v>CIENTO NOVENTA Y UN MILLONES SETECIENTOS OCHENTA Y DOS MIL OCHOCIENTOS PESOS MCTE.</v>
          </cell>
          <cell r="BB209" t="str">
            <v>UN MILLÓN NOVECIENTOS TREINTA Y SIETE MIL DOSCIENTOS PESOS MCTE.</v>
          </cell>
          <cell r="BC209" t="str">
            <v/>
          </cell>
          <cell r="BD209" t="str">
            <v/>
          </cell>
          <cell r="BE209" t="str">
            <v/>
          </cell>
          <cell r="BF209" t="e">
            <v>#N/A</v>
          </cell>
          <cell r="BG209" t="str">
            <v>COMPRA DE VIVIENDA</v>
          </cell>
          <cell r="BH209" t="str">
            <v/>
          </cell>
          <cell r="BI209" t="str">
            <v/>
          </cell>
          <cell r="BJ209" t="str">
            <v xml:space="preserve">al mes siguiente del desembolso </v>
          </cell>
          <cell r="BK209" t="str">
            <v/>
          </cell>
          <cell r="BL209" t="str">
            <v>a. Promesa de compraventa</v>
          </cell>
          <cell r="BM209" t="str">
            <v>b. Certificado de tradición y libertad del inmueble a adquirir, debe tener una fecha de expedición no superior a treinta (30) días.</v>
          </cell>
          <cell r="BN209" t="str">
            <v>c.Avalúo comercial del inmueble a adquirir, debe contener registro fotográfico a color y elcertificadö del perito avaluador inscrito en las listas que componen el Registro Nacional de Avaluadores de la Superintendencia de Industria y Comercio</v>
          </cell>
          <cell r="BO209" t="str">
            <v xml:space="preserve">d. Fotocopia de la escritura pública del inmueble a adquirir. </v>
          </cell>
          <cell r="BP209" t="str">
            <v>e.Fotocopia de la escritura pública del reglamento de propiedad horizontal, adjuntando solamente la parte pertinente del bien inmueble que desea adquirir.</v>
          </cell>
          <cell r="BQ209" t="str">
            <v>f. Certificado catastral con fecha no mayor a treinta (30) días de expedición.</v>
          </cell>
          <cell r="BR209" t="str">
            <v>g. Fotocopia de la cedula de ciudadanía del vendedor. En caso de ser el vendedor una persona jurídica, se debe anexar el certificado de existencia y representación legal.</v>
          </cell>
          <cell r="BS209" t="str">
            <v>h.Certificación bancaria vigente del funcionario beneficiario de crédito y del o los beneficiarios del giro, con número y tipo de cuenta con fecha no mayor a treinta (30) días de expedición.</v>
          </cell>
          <cell r="BT209" t="str">
            <v>Primera</v>
          </cell>
          <cell r="BU209" t="str">
            <v>Contraloria General de la República</v>
          </cell>
          <cell r="BV209"/>
          <cell r="BW209"/>
          <cell r="BX209"/>
          <cell r="BY209"/>
          <cell r="BZ209"/>
          <cell r="CA209"/>
          <cell r="CB209"/>
          <cell r="CC209"/>
        </row>
        <row r="210">
          <cell r="C210">
            <v>14077</v>
          </cell>
          <cell r="D210" t="str">
            <v>Para legalizar</v>
          </cell>
          <cell r="E210" t="str">
            <v>COMPRA DE VIVIENDA</v>
          </cell>
          <cell r="F210">
            <v>1</v>
          </cell>
          <cell r="G210" t="str">
            <v>Reas 2</v>
          </cell>
          <cell r="H210">
            <v>45112</v>
          </cell>
          <cell r="I210">
            <v>92277663</v>
          </cell>
          <cell r="J210" t="str">
            <v>PACHECO MONTES HUGO ALBERTO</v>
          </cell>
          <cell r="K210" t="str">
            <v>Profesional Universitario - Grado 01</v>
          </cell>
          <cell r="L210" t="str">
            <v>Monteria - Cordoba</v>
          </cell>
          <cell r="M210">
            <v>214600000</v>
          </cell>
          <cell r="N210">
            <v>214600000</v>
          </cell>
          <cell r="O210">
            <v>0</v>
          </cell>
          <cell r="P210"/>
          <cell r="Q210" t="str">
            <v>Jose Bayona Avendaño</v>
          </cell>
          <cell r="R210" t="e">
            <v>#N/A</v>
          </cell>
          <cell r="S210"/>
          <cell r="T210">
            <v>2</v>
          </cell>
          <cell r="U210" t="str">
            <v>Señora</v>
          </cell>
          <cell r="V210" t="str">
            <v>HUGO ALBERTO PACHECO MONTES</v>
          </cell>
          <cell r="W210">
            <v>5553106</v>
          </cell>
          <cell r="X210">
            <v>13.15</v>
          </cell>
          <cell r="Y210">
            <v>1</v>
          </cell>
          <cell r="Z210">
            <v>13.15</v>
          </cell>
          <cell r="AA210">
            <v>0</v>
          </cell>
          <cell r="AB210"/>
          <cell r="AC210"/>
          <cell r="AD210"/>
          <cell r="AE210"/>
          <cell r="AF210"/>
          <cell r="AG210"/>
          <cell r="AH210"/>
          <cell r="AI210"/>
          <cell r="AJ210"/>
          <cell r="AK210" t="str">
            <v>PACHECO MONTES HUGO ALBERTO</v>
          </cell>
          <cell r="AL210" t="str">
            <v>Cédula No.</v>
          </cell>
          <cell r="AM210">
            <v>92277663</v>
          </cell>
          <cell r="AN210">
            <v>0</v>
          </cell>
          <cell r="AO210"/>
          <cell r="AP210"/>
          <cell r="AQ210"/>
          <cell r="AR210"/>
          <cell r="AS210"/>
          <cell r="AT210"/>
          <cell r="AU210" t="str">
            <v>HUGO ALBERTO PACHECO MONTES</v>
          </cell>
          <cell r="AV210" t="str">
            <v>DOSCIENTOS CATORCE MILLONES SEISCIENTOS MIL PESOS MCTE.</v>
          </cell>
          <cell r="AW210" t="str">
            <v>DOSCIENTOS CATORCE MILLONES SEISCIENTOS MIL PESOS MCTE.</v>
          </cell>
          <cell r="AX210" t="str">
            <v>DOSCIENTOS CATORCE MILLONES SEISCIENTOS MIL PESOS MCTE.</v>
          </cell>
          <cell r="AY210">
            <v>2146000</v>
          </cell>
          <cell r="AZ210">
            <v>212454000</v>
          </cell>
          <cell r="BA210" t="str">
            <v>DOSCIENTOS DOCE MILLONES CUATROCIENTOS CINCUENTA Y CUATRO MIL PESOS MCTE.</v>
          </cell>
          <cell r="BB210" t="str">
            <v>DOS MILLONES CIENTO CUARENTA Y SEIS MIL PESOS MCTE.</v>
          </cell>
          <cell r="BC210" t="str">
            <v/>
          </cell>
          <cell r="BD210" t="str">
            <v/>
          </cell>
          <cell r="BE210" t="str">
            <v/>
          </cell>
          <cell r="BF210" t="e">
            <v>#N/A</v>
          </cell>
          <cell r="BG210" t="str">
            <v>COMPRA DE VIVIENDA</v>
          </cell>
          <cell r="BH210" t="str">
            <v/>
          </cell>
          <cell r="BI210" t="str">
            <v/>
          </cell>
          <cell r="BJ210" t="str">
            <v xml:space="preserve">al mes siguiente del desembolso </v>
          </cell>
          <cell r="BK210" t="str">
            <v/>
          </cell>
          <cell r="BL210" t="str">
            <v>a. Promesa de compraventa</v>
          </cell>
          <cell r="BM210" t="str">
            <v>b. Certificado de tradición y libertad del inmueble a adquirir, debe tener una fecha de expedición no superior a treinta (30) días.</v>
          </cell>
          <cell r="BN210" t="str">
            <v>c.Avalúo comercial del inmueble a adquirir, debe contener registro fotográfico a color y elcertificadö del perito avaluador inscrito en las listas que componen el Registro Nacional de Avaluadores de la Superintendencia de Industria y Comercio</v>
          </cell>
          <cell r="BO210" t="str">
            <v xml:space="preserve">d. Fotocopia de la escritura pública del inmueble a adquirir. </v>
          </cell>
          <cell r="BP210" t="str">
            <v>e.Fotocopia de la escritura pública del reglamento de propiedad horizontal, adjuntando solamente la parte pertinente del bien inmueble que desea adquirir.</v>
          </cell>
          <cell r="BQ210" t="str">
            <v>f. Certificado catastral con fecha no mayor a treinta (30) días de expedición.</v>
          </cell>
          <cell r="BR210" t="str">
            <v>g. Fotocopia de la cedula de ciudadanía del vendedor. En caso de ser el vendedor una persona jurídica, se debe anexar el certificado de existencia y representación legal.</v>
          </cell>
          <cell r="BS210" t="str">
            <v>h.Certificación bancaria vigente del funcionario beneficiario de crédito y del o los beneficiarios del giro, con número y tipo de cuenta con fecha no mayor a treinta (30) días de expedición.</v>
          </cell>
          <cell r="BT210" t="str">
            <v>Primera</v>
          </cell>
          <cell r="BU210" t="str">
            <v>Contraloria General de la República</v>
          </cell>
          <cell r="BV210"/>
          <cell r="BW210"/>
          <cell r="BX210"/>
          <cell r="BY210"/>
          <cell r="BZ210"/>
          <cell r="CA210"/>
          <cell r="CB210"/>
          <cell r="CC210"/>
        </row>
        <row r="211">
          <cell r="C211">
            <v>14646</v>
          </cell>
          <cell r="D211" t="str">
            <v>Para legalizar</v>
          </cell>
          <cell r="E211" t="str">
            <v>COMPRA DE VIVIENDA</v>
          </cell>
          <cell r="F211">
            <v>1</v>
          </cell>
          <cell r="G211" t="str">
            <v>Reas 2</v>
          </cell>
          <cell r="H211">
            <v>45112</v>
          </cell>
          <cell r="I211">
            <v>1075237340</v>
          </cell>
          <cell r="J211" t="str">
            <v>RAMÍREZ ORTIZ MARIO ALFONSO</v>
          </cell>
          <cell r="K211" t="str">
            <v>Profesional Universitario - Grado 01</v>
          </cell>
          <cell r="L211" t="str">
            <v>Bogotá D.C.</v>
          </cell>
          <cell r="M211">
            <v>214600000</v>
          </cell>
          <cell r="N211">
            <v>214600000</v>
          </cell>
          <cell r="O211">
            <v>0</v>
          </cell>
          <cell r="P211"/>
          <cell r="Q211" t="str">
            <v>Jose Bayona Avendaño</v>
          </cell>
          <cell r="R211" t="e">
            <v>#N/A</v>
          </cell>
          <cell r="S211"/>
          <cell r="T211">
            <v>2</v>
          </cell>
          <cell r="U211" t="str">
            <v>Señor</v>
          </cell>
          <cell r="V211" t="str">
            <v>MARIO ALFONSO RAMÍREZ ORTIZ</v>
          </cell>
          <cell r="W211">
            <v>5553106</v>
          </cell>
          <cell r="X211">
            <v>13.15</v>
          </cell>
          <cell r="Y211">
            <v>1</v>
          </cell>
          <cell r="Z211">
            <v>13.15</v>
          </cell>
          <cell r="AA211">
            <v>0</v>
          </cell>
          <cell r="AB211"/>
          <cell r="AC211"/>
          <cell r="AD211"/>
          <cell r="AE211"/>
          <cell r="AF211"/>
          <cell r="AG211"/>
          <cell r="AH211"/>
          <cell r="AI211"/>
          <cell r="AJ211"/>
          <cell r="AK211" t="str">
            <v>RAMÍREZ ORTIZ MARIO ALFONSO</v>
          </cell>
          <cell r="AL211" t="str">
            <v>Cédula No.</v>
          </cell>
          <cell r="AM211">
            <v>1075237340</v>
          </cell>
          <cell r="AN211">
            <v>0</v>
          </cell>
          <cell r="AO211"/>
          <cell r="AP211"/>
          <cell r="AQ211"/>
          <cell r="AR211"/>
          <cell r="AS211"/>
          <cell r="AT211"/>
          <cell r="AU211" t="str">
            <v>MARIO ALFONSO RAMÍREZ ORTIZ</v>
          </cell>
          <cell r="AV211" t="str">
            <v>DOSCIENTOS CATORCE MILLONES SEISCIENTOS MIL PESOS MCTE.</v>
          </cell>
          <cell r="AW211" t="str">
            <v>DOSCIENTOS CATORCE MILLONES SEISCIENTOS MIL PESOS MCTE.</v>
          </cell>
          <cell r="AX211" t="str">
            <v>DOSCIENTOS CATORCE MILLONES SEISCIENTOS MIL PESOS MCTE.</v>
          </cell>
          <cell r="AY211">
            <v>2146000</v>
          </cell>
          <cell r="AZ211">
            <v>212454000</v>
          </cell>
          <cell r="BA211" t="str">
            <v>DOSCIENTOS DOCE MILLONES CUATROCIENTOS CINCUENTA Y CUATRO MIL PESOS MCTE.</v>
          </cell>
          <cell r="BB211" t="str">
            <v>DOS MILLONES CIENTO CUARENTA Y SEIS MIL PESOS MCTE.</v>
          </cell>
          <cell r="BC211" t="str">
            <v/>
          </cell>
          <cell r="BD211" t="str">
            <v/>
          </cell>
          <cell r="BE211" t="str">
            <v/>
          </cell>
          <cell r="BF211" t="e">
            <v>#N/A</v>
          </cell>
          <cell r="BG211" t="str">
            <v>COMPRA DE VIVIENDA</v>
          </cell>
          <cell r="BH211" t="str">
            <v/>
          </cell>
          <cell r="BI211" t="str">
            <v/>
          </cell>
          <cell r="BJ211" t="str">
            <v xml:space="preserve">al mes siguiente del desembolso </v>
          </cell>
          <cell r="BK211" t="str">
            <v/>
          </cell>
          <cell r="BL211" t="str">
            <v>a. Promesa de compraventa</v>
          </cell>
          <cell r="BM211" t="str">
            <v>b. Certificado de tradición y libertad del inmueble a adquirir, debe tener una fecha de expedición no superior a treinta (30) días.</v>
          </cell>
          <cell r="BN211" t="str">
            <v>c.Avalúo comercial del inmueble a adquirir, debe contener registro fotográfico a color y elcertificadö del perito avaluador inscrito en las listas que componen el Registro Nacional de Avaluadores de la Superintendencia de Industria y Comercio</v>
          </cell>
          <cell r="BO211" t="str">
            <v xml:space="preserve">d. Fotocopia de la escritura pública del inmueble a adquirir. </v>
          </cell>
          <cell r="BP211" t="str">
            <v>e.Fotocopia de la escritura pública del reglamento de propiedad horizontal, adjuntando solamente la parte pertinente del bien inmueble que desea adquirir.</v>
          </cell>
          <cell r="BQ211" t="str">
            <v>f. Certificado catastral con fecha no mayor a treinta (30) días de expedición.</v>
          </cell>
          <cell r="BR211" t="str">
            <v>g. Fotocopia de la cedula de ciudadanía del vendedor. En caso de ser el vendedor una persona jurídica, se debe anexar el certificado de existencia y representación legal.</v>
          </cell>
          <cell r="BS211" t="str">
            <v>h.Certificación bancaria vigente del funcionario beneficiario de crédito y del o los beneficiarios del giro, con número y tipo de cuenta con fecha no mayor a treinta (30) días de expedición.</v>
          </cell>
          <cell r="BT211" t="str">
            <v>Primera</v>
          </cell>
          <cell r="BU211" t="str">
            <v>Contraloria General de la República</v>
          </cell>
          <cell r="BV211"/>
          <cell r="BW211"/>
          <cell r="BX211"/>
          <cell r="BY211"/>
          <cell r="BZ211"/>
          <cell r="CA211"/>
          <cell r="CB211"/>
          <cell r="CC211"/>
        </row>
        <row r="212">
          <cell r="C212">
            <v>14038</v>
          </cell>
          <cell r="D212" t="str">
            <v>Para legalizar</v>
          </cell>
          <cell r="E212" t="str">
            <v>COMPRA DE VIVIENDA</v>
          </cell>
          <cell r="F212">
            <v>1</v>
          </cell>
          <cell r="G212" t="str">
            <v>Reas 2</v>
          </cell>
          <cell r="H212">
            <v>45112</v>
          </cell>
          <cell r="I212">
            <v>92506643</v>
          </cell>
          <cell r="J212" t="str">
            <v>MARTÍNEZ PÉREZ MIGUEL VICENTE</v>
          </cell>
          <cell r="K212" t="str">
            <v>Profesional Universitario - Grado 01</v>
          </cell>
          <cell r="L212" t="str">
            <v>Sincelejo - Sucre</v>
          </cell>
          <cell r="M212">
            <v>214600000</v>
          </cell>
          <cell r="N212">
            <v>214600000</v>
          </cell>
          <cell r="O212">
            <v>0</v>
          </cell>
          <cell r="P212"/>
          <cell r="Q212" t="str">
            <v>Jose Bayona Avendaño</v>
          </cell>
          <cell r="R212" t="e">
            <v>#N/A</v>
          </cell>
          <cell r="S212"/>
          <cell r="T212">
            <v>2</v>
          </cell>
          <cell r="U212" t="str">
            <v>Señor</v>
          </cell>
          <cell r="V212" t="str">
            <v>MIGUEL VICENTE MARTÍNEZ PÉREZ</v>
          </cell>
          <cell r="W212">
            <v>5553106</v>
          </cell>
          <cell r="X212">
            <v>13.15</v>
          </cell>
          <cell r="Y212">
            <v>1</v>
          </cell>
          <cell r="Z212">
            <v>13.15</v>
          </cell>
          <cell r="AA212">
            <v>0</v>
          </cell>
          <cell r="AB212"/>
          <cell r="AC212"/>
          <cell r="AD212"/>
          <cell r="AE212"/>
          <cell r="AF212"/>
          <cell r="AG212"/>
          <cell r="AH212"/>
          <cell r="AI212"/>
          <cell r="AJ212"/>
          <cell r="AK212" t="str">
            <v>MARTÍNEZ PÉREZ MIGUEL VICENTE</v>
          </cell>
          <cell r="AL212" t="str">
            <v>Cédula No.</v>
          </cell>
          <cell r="AM212">
            <v>92506643</v>
          </cell>
          <cell r="AN212">
            <v>0</v>
          </cell>
          <cell r="AO212"/>
          <cell r="AP212"/>
          <cell r="AQ212"/>
          <cell r="AR212"/>
          <cell r="AS212"/>
          <cell r="AT212"/>
          <cell r="AU212" t="str">
            <v>MIGUEL VICENTE MARTÍNEZ PÉREZ</v>
          </cell>
          <cell r="AV212" t="str">
            <v>DOSCIENTOS CATORCE MILLONES SEISCIENTOS MIL PESOS MCTE.</v>
          </cell>
          <cell r="AW212" t="str">
            <v>DOSCIENTOS CATORCE MILLONES SEISCIENTOS MIL PESOS MCTE.</v>
          </cell>
          <cell r="AX212" t="str">
            <v>DOSCIENTOS CATORCE MILLONES SEISCIENTOS MIL PESOS MCTE.</v>
          </cell>
          <cell r="AY212">
            <v>2146000</v>
          </cell>
          <cell r="AZ212">
            <v>212454000</v>
          </cell>
          <cell r="BA212" t="str">
            <v>DOSCIENTOS DOCE MILLONES CUATROCIENTOS CINCUENTA Y CUATRO MIL PESOS MCTE.</v>
          </cell>
          <cell r="BB212" t="str">
            <v>DOS MILLONES CIENTO CUARENTA Y SEIS MIL PESOS MCTE.</v>
          </cell>
          <cell r="BC212" t="str">
            <v/>
          </cell>
          <cell r="BD212" t="str">
            <v/>
          </cell>
          <cell r="BE212" t="str">
            <v/>
          </cell>
          <cell r="BF212" t="e">
            <v>#N/A</v>
          </cell>
          <cell r="BG212" t="str">
            <v>COMPRA DE VIVIENDA</v>
          </cell>
          <cell r="BH212" t="str">
            <v/>
          </cell>
          <cell r="BI212" t="str">
            <v/>
          </cell>
          <cell r="BJ212" t="str">
            <v xml:space="preserve">al mes siguiente del desembolso </v>
          </cell>
          <cell r="BK212" t="str">
            <v/>
          </cell>
          <cell r="BL212" t="str">
            <v>a. Promesa de compraventa</v>
          </cell>
          <cell r="BM212" t="str">
            <v>b. Certificado de tradición y libertad del inmueble a adquirir, debe tener una fecha de expedición no superior a treinta (30) días.</v>
          </cell>
          <cell r="BN212" t="str">
            <v>c.Avalúo comercial del inmueble a adquirir, debe contener registro fotográfico a color y elcertificadö del perito avaluador inscrito en las listas que componen el Registro Nacional de Avaluadores de la Superintendencia de Industria y Comercio</v>
          </cell>
          <cell r="BO212" t="str">
            <v xml:space="preserve">d. Fotocopia de la escritura pública del inmueble a adquirir. </v>
          </cell>
          <cell r="BP212" t="str">
            <v>e.Fotocopia de la escritura pública del reglamento de propiedad horizontal, adjuntando solamente la parte pertinente del bien inmueble que desea adquirir.</v>
          </cell>
          <cell r="BQ212" t="str">
            <v>f. Certificado catastral con fecha no mayor a treinta (30) días de expedición.</v>
          </cell>
          <cell r="BR212" t="str">
            <v>g. Fotocopia de la cedula de ciudadanía del vendedor. En caso de ser el vendedor una persona jurídica, se debe anexar el certificado de existencia y representación legal.</v>
          </cell>
          <cell r="BS212" t="str">
            <v>h.Certificación bancaria vigente del funcionario beneficiario de crédito y del o los beneficiarios del giro, con número y tipo de cuenta con fecha no mayor a treinta (30) días de expedición.</v>
          </cell>
          <cell r="BT212" t="str">
            <v>Primera</v>
          </cell>
          <cell r="BU212" t="str">
            <v>Contraloria General de la República</v>
          </cell>
          <cell r="BV212"/>
          <cell r="BW212"/>
          <cell r="BX212"/>
          <cell r="BY212"/>
          <cell r="BZ212"/>
          <cell r="CA212"/>
          <cell r="CB212"/>
          <cell r="CC212"/>
        </row>
        <row r="213">
          <cell r="C213">
            <v>14067</v>
          </cell>
          <cell r="D213" t="str">
            <v>Para legalizar</v>
          </cell>
          <cell r="E213" t="str">
            <v>COMPRA DE VIVIENDA</v>
          </cell>
          <cell r="F213">
            <v>1</v>
          </cell>
          <cell r="G213" t="str">
            <v>Reas 2</v>
          </cell>
          <cell r="H213">
            <v>45112</v>
          </cell>
          <cell r="I213">
            <v>77024120</v>
          </cell>
          <cell r="J213" t="str">
            <v>CASTRO DE CARO MARCO ARTURO</v>
          </cell>
          <cell r="K213" t="str">
            <v>Profesional Universitario - Grado 01</v>
          </cell>
          <cell r="L213" t="str">
            <v>Valledupar - Cesar</v>
          </cell>
          <cell r="M213">
            <v>214600000</v>
          </cell>
          <cell r="N213">
            <v>214600000</v>
          </cell>
          <cell r="O213">
            <v>0</v>
          </cell>
          <cell r="P213"/>
          <cell r="Q213" t="str">
            <v>Jose Bayona Avendaño</v>
          </cell>
          <cell r="R213" t="e">
            <v>#N/A</v>
          </cell>
          <cell r="S213"/>
          <cell r="T213">
            <v>2</v>
          </cell>
          <cell r="U213" t="str">
            <v>Señor</v>
          </cell>
          <cell r="V213" t="str">
            <v>MARCO ARTURO CASTRO DE CARO</v>
          </cell>
          <cell r="W213">
            <v>5553106</v>
          </cell>
          <cell r="X213">
            <v>13.15</v>
          </cell>
          <cell r="Y213">
            <v>1</v>
          </cell>
          <cell r="Z213">
            <v>13.15</v>
          </cell>
          <cell r="AA213">
            <v>0</v>
          </cell>
          <cell r="AB213"/>
          <cell r="AC213"/>
          <cell r="AD213"/>
          <cell r="AE213"/>
          <cell r="AF213"/>
          <cell r="AG213"/>
          <cell r="AH213"/>
          <cell r="AI213"/>
          <cell r="AJ213"/>
          <cell r="AK213" t="str">
            <v>CASTRO DE CARO MARCO ARTURO</v>
          </cell>
          <cell r="AL213" t="str">
            <v>Cédula No.</v>
          </cell>
          <cell r="AM213">
            <v>77024120</v>
          </cell>
          <cell r="AN213">
            <v>0</v>
          </cell>
          <cell r="AO213"/>
          <cell r="AP213"/>
          <cell r="AQ213"/>
          <cell r="AR213"/>
          <cell r="AS213"/>
          <cell r="AT213"/>
          <cell r="AU213" t="str">
            <v>MARCO ARTURO CASTRO DE CARO</v>
          </cell>
          <cell r="AV213" t="str">
            <v>DOSCIENTOS CATORCE MILLONES SEISCIENTOS MIL PESOS MCTE.</v>
          </cell>
          <cell r="AW213" t="str">
            <v>DOSCIENTOS CATORCE MILLONES SEISCIENTOS MIL PESOS MCTE.</v>
          </cell>
          <cell r="AX213" t="str">
            <v>DOSCIENTOS CATORCE MILLONES SEISCIENTOS MIL PESOS MCTE.</v>
          </cell>
          <cell r="AY213">
            <v>2146000</v>
          </cell>
          <cell r="AZ213">
            <v>212454000</v>
          </cell>
          <cell r="BA213" t="str">
            <v>DOSCIENTOS DOCE MILLONES CUATROCIENTOS CINCUENTA Y CUATRO MIL PESOS MCTE.</v>
          </cell>
          <cell r="BB213" t="str">
            <v>DOS MILLONES CIENTO CUARENTA Y SEIS MIL PESOS MCTE.</v>
          </cell>
          <cell r="BC213" t="str">
            <v/>
          </cell>
          <cell r="BD213" t="str">
            <v/>
          </cell>
          <cell r="BE213" t="str">
            <v/>
          </cell>
          <cell r="BF213" t="e">
            <v>#N/A</v>
          </cell>
          <cell r="BG213" t="str">
            <v>COMPRA DE VIVIENDA</v>
          </cell>
          <cell r="BH213" t="str">
            <v/>
          </cell>
          <cell r="BI213" t="str">
            <v/>
          </cell>
          <cell r="BJ213" t="str">
            <v xml:space="preserve">al mes siguiente del desembolso </v>
          </cell>
          <cell r="BK213" t="str">
            <v/>
          </cell>
          <cell r="BL213" t="str">
            <v>a. Promesa de compraventa</v>
          </cell>
          <cell r="BM213" t="str">
            <v>b. Certificado de tradición y libertad del inmueble a adquirir, debe tener una fecha de expedición no superior a treinta (30) días.</v>
          </cell>
          <cell r="BN213" t="str">
            <v>c.Avalúo comercial del inmueble a adquirir, debe contener registro fotográfico a color y elcertificadö del perito avaluador inscrito en las listas que componen el Registro Nacional de Avaluadores de la Superintendencia de Industria y Comercio</v>
          </cell>
          <cell r="BO213" t="str">
            <v xml:space="preserve">d. Fotocopia de la escritura pública del inmueble a adquirir. </v>
          </cell>
          <cell r="BP213" t="str">
            <v>e.Fotocopia de la escritura pública del reglamento de propiedad horizontal, adjuntando solamente la parte pertinente del bien inmueble que desea adquirir.</v>
          </cell>
          <cell r="BQ213" t="str">
            <v>f. Certificado catastral con fecha no mayor a treinta (30) días de expedición.</v>
          </cell>
          <cell r="BR213" t="str">
            <v>g. Fotocopia de la cedula de ciudadanía del vendedor. En caso de ser el vendedor una persona jurídica, se debe anexar el certificado de existencia y representación legal.</v>
          </cell>
          <cell r="BS213" t="str">
            <v>h.Certificación bancaria vigente del funcionario beneficiario de crédito y del o los beneficiarios del giro, con número y tipo de cuenta con fecha no mayor a treinta (30) días de expedición.</v>
          </cell>
          <cell r="BT213" t="str">
            <v>Primera</v>
          </cell>
          <cell r="BU213" t="str">
            <v>Contraloria General de la República</v>
          </cell>
          <cell r="BV213"/>
          <cell r="BW213"/>
          <cell r="BX213"/>
          <cell r="BY213"/>
          <cell r="BZ213"/>
          <cell r="CA213"/>
          <cell r="CB213"/>
          <cell r="CC213"/>
        </row>
        <row r="214">
          <cell r="C214">
            <v>17254</v>
          </cell>
          <cell r="D214" t="str">
            <v>Para legalizar</v>
          </cell>
          <cell r="E214" t="str">
            <v>COMPRA DE VIVIENDA</v>
          </cell>
          <cell r="F214">
            <v>1</v>
          </cell>
          <cell r="G214" t="str">
            <v>Reas 2</v>
          </cell>
          <cell r="H214">
            <v>45112</v>
          </cell>
          <cell r="I214">
            <v>92520933</v>
          </cell>
          <cell r="J214" t="str">
            <v>ARNEDO BLANCO PEDRO JAVIER</v>
          </cell>
          <cell r="K214" t="str">
            <v>Tecnologo - Grado 01</v>
          </cell>
          <cell r="L214" t="str">
            <v>Valledupar - Cesar</v>
          </cell>
          <cell r="M214">
            <v>193720000</v>
          </cell>
          <cell r="N214">
            <v>193720000</v>
          </cell>
          <cell r="O214">
            <v>0</v>
          </cell>
          <cell r="P214"/>
          <cell r="Q214" t="str">
            <v>Jose Bayona Avendaño</v>
          </cell>
          <cell r="R214" t="e">
            <v>#N/A</v>
          </cell>
          <cell r="S214"/>
          <cell r="T214">
            <v>2</v>
          </cell>
          <cell r="U214" t="str">
            <v>Señor</v>
          </cell>
          <cell r="V214" t="str">
            <v>PEDRO JAVIER ARNEDO BLANCO</v>
          </cell>
          <cell r="W214">
            <v>5066566</v>
          </cell>
          <cell r="X214">
            <v>12.9</v>
          </cell>
          <cell r="Y214">
            <v>1</v>
          </cell>
          <cell r="Z214">
            <v>12.9</v>
          </cell>
          <cell r="AA214">
            <v>0</v>
          </cell>
          <cell r="AB214"/>
          <cell r="AC214"/>
          <cell r="AD214"/>
          <cell r="AE214"/>
          <cell r="AF214"/>
          <cell r="AG214"/>
          <cell r="AH214"/>
          <cell r="AI214"/>
          <cell r="AJ214"/>
          <cell r="AK214" t="str">
            <v>ARNEDO BLANCO PEDRO JAVIER</v>
          </cell>
          <cell r="AL214" t="str">
            <v>Cédula No.</v>
          </cell>
          <cell r="AM214">
            <v>92520933</v>
          </cell>
          <cell r="AN214">
            <v>0</v>
          </cell>
          <cell r="AO214"/>
          <cell r="AP214"/>
          <cell r="AQ214"/>
          <cell r="AR214"/>
          <cell r="AS214"/>
          <cell r="AT214"/>
          <cell r="AU214" t="str">
            <v>PEDRO JAVIER ARNEDO BLANCO</v>
          </cell>
          <cell r="AV214" t="str">
            <v>CIENTO NOVENTA Y TRES MILLONES SETECIENTOS VEINTE MIL PESOS MCTE.</v>
          </cell>
          <cell r="AW214" t="str">
            <v>CIENTO NOVENTA Y TRES MILLONES SETECIENTOS VEINTE MIL PESOS MCTE.</v>
          </cell>
          <cell r="AX214" t="str">
            <v>CIENTO NOVENTA Y TRES MILLONES SETECIENTOS VEINTE MIL PESOS MCTE.</v>
          </cell>
          <cell r="AY214">
            <v>1937200</v>
          </cell>
          <cell r="AZ214">
            <v>191782800</v>
          </cell>
          <cell r="BA214" t="str">
            <v>CIENTO NOVENTA Y UN MILLONES SETECIENTOS OCHENTA Y DOS MIL OCHOCIENTOS PESOS MCTE.</v>
          </cell>
          <cell r="BB214" t="str">
            <v>UN MILLÓN NOVECIENTOS TREINTA Y SIETE MIL DOSCIENTOS PESOS MCTE.</v>
          </cell>
          <cell r="BC214" t="str">
            <v/>
          </cell>
          <cell r="BD214" t="str">
            <v/>
          </cell>
          <cell r="BE214" t="str">
            <v/>
          </cell>
          <cell r="BF214" t="e">
            <v>#N/A</v>
          </cell>
          <cell r="BG214" t="str">
            <v>COMPRA DE VIVIENDA</v>
          </cell>
          <cell r="BH214" t="str">
            <v/>
          </cell>
          <cell r="BI214" t="str">
            <v/>
          </cell>
          <cell r="BJ214" t="str">
            <v xml:space="preserve">al mes siguiente del desembolso </v>
          </cell>
          <cell r="BK214" t="str">
            <v/>
          </cell>
          <cell r="BL214" t="str">
            <v>a. Promesa de compraventa</v>
          </cell>
          <cell r="BM214" t="str">
            <v>b. Certificado de tradición y libertad del inmueble a adquirir, debe tener una fecha de expedición no superior a treinta (30) días.</v>
          </cell>
          <cell r="BN214" t="str">
            <v>c.Avalúo comercial del inmueble a adquirir, debe contener registro fotográfico a color y elcertificadö del perito avaluador inscrito en las listas que componen el Registro Nacional de Avaluadores de la Superintendencia de Industria y Comercio</v>
          </cell>
          <cell r="BO214" t="str">
            <v xml:space="preserve">d. Fotocopia de la escritura pública del inmueble a adquirir. </v>
          </cell>
          <cell r="BP214" t="str">
            <v>e.Fotocopia de la escritura pública del reglamento de propiedad horizontal, adjuntando solamente la parte pertinente del bien inmueble que desea adquirir.</v>
          </cell>
          <cell r="BQ214" t="str">
            <v>f. Certificado catastral con fecha no mayor a treinta (30) días de expedición.</v>
          </cell>
          <cell r="BR214" t="str">
            <v>g. Fotocopia de la cedula de ciudadanía del vendedor. En caso de ser el vendedor una persona jurídica, se debe anexar el certificado de existencia y representación legal.</v>
          </cell>
          <cell r="BS214" t="str">
            <v>h.Certificación bancaria vigente del funcionario beneficiario de crédito y del o los beneficiarios del giro, con número y tipo de cuenta con fecha no mayor a treinta (30) días de expedición.</v>
          </cell>
          <cell r="BT214" t="str">
            <v>Primera</v>
          </cell>
          <cell r="BU214" t="str">
            <v>Contraloria General de la República</v>
          </cell>
          <cell r="BV214"/>
          <cell r="BW214"/>
          <cell r="BX214"/>
          <cell r="BY214"/>
          <cell r="BZ214"/>
          <cell r="CA214"/>
          <cell r="CB214"/>
          <cell r="CC214"/>
        </row>
        <row r="215">
          <cell r="C215">
            <v>11969</v>
          </cell>
          <cell r="D215" t="str">
            <v>Para legalizar</v>
          </cell>
          <cell r="E215" t="str">
            <v>COMPRA DE VIVIENDA</v>
          </cell>
          <cell r="F215">
            <v>2</v>
          </cell>
          <cell r="G215" t="str">
            <v>Reas 2</v>
          </cell>
          <cell r="H215">
            <v>45112</v>
          </cell>
          <cell r="I215">
            <v>32692493</v>
          </cell>
          <cell r="J215" t="str">
            <v>AGUANCHA MONTECRISTO ZULLAY</v>
          </cell>
          <cell r="K215" t="str">
            <v>Profesional Universitario - Grado 01</v>
          </cell>
          <cell r="L215" t="str">
            <v>Valledupar - Cesar</v>
          </cell>
          <cell r="M215">
            <v>183000000</v>
          </cell>
          <cell r="N215">
            <v>183000000</v>
          </cell>
          <cell r="O215">
            <v>0</v>
          </cell>
          <cell r="P215"/>
          <cell r="Q215" t="str">
            <v>Jose Bayona Avendaño</v>
          </cell>
          <cell r="R215" t="e">
            <v>#N/A</v>
          </cell>
          <cell r="S215"/>
          <cell r="T215">
            <v>2</v>
          </cell>
          <cell r="U215" t="str">
            <v>Señora</v>
          </cell>
          <cell r="V215" t="str">
            <v>ZULLAY AGUANCHA MONTECRISTO</v>
          </cell>
          <cell r="W215">
            <v>5553106</v>
          </cell>
          <cell r="X215">
            <v>13.15</v>
          </cell>
          <cell r="Y215">
            <v>1</v>
          </cell>
          <cell r="Z215">
            <v>13.15</v>
          </cell>
          <cell r="AA215">
            <v>0</v>
          </cell>
          <cell r="AB215"/>
          <cell r="AC215"/>
          <cell r="AD215"/>
          <cell r="AE215"/>
          <cell r="AF215"/>
          <cell r="AG215"/>
          <cell r="AH215"/>
          <cell r="AI215"/>
          <cell r="AJ215"/>
          <cell r="AK215" t="str">
            <v>AGUANCHA MONTECRISTO ZULLAY</v>
          </cell>
          <cell r="AL215" t="str">
            <v>Cédula No.</v>
          </cell>
          <cell r="AM215">
            <v>32692493</v>
          </cell>
          <cell r="AN215">
            <v>0</v>
          </cell>
          <cell r="AO215"/>
          <cell r="AP215"/>
          <cell r="AQ215"/>
          <cell r="AR215"/>
          <cell r="AS215"/>
          <cell r="AT215"/>
          <cell r="AU215" t="str">
            <v>ZULLAY AGUANCHA MONTECRISTO</v>
          </cell>
          <cell r="AV215" t="str">
            <v>CIENTO OCHENTA Y TRES MILLONES DE PESOS MCTE.</v>
          </cell>
          <cell r="AW215" t="str">
            <v>CIENTO OCHENTA Y TRES MILLONES DE PESOS MCTE.</v>
          </cell>
          <cell r="AX215" t="str">
            <v>CIENTO OCHENTA Y TRES MILLONES DE PESOS MCTE.</v>
          </cell>
          <cell r="AY215">
            <v>1830000</v>
          </cell>
          <cell r="AZ215">
            <v>181170000</v>
          </cell>
          <cell r="BA215" t="str">
            <v>CIENTO OCHENTA Y UN MILLONES CIENTO SETENTA MIL PESOS MCTE.</v>
          </cell>
          <cell r="BB215" t="str">
            <v>UN MILLÓN OCHOCIENTOS TREINTA MIL PESOS MCTE.</v>
          </cell>
          <cell r="BC215" t="str">
            <v/>
          </cell>
          <cell r="BD215" t="str">
            <v/>
          </cell>
          <cell r="BE215" t="str">
            <v/>
          </cell>
          <cell r="BF215" t="e">
            <v>#N/A</v>
          </cell>
          <cell r="BG215" t="str">
            <v>COMPRA DE VIVIENDA</v>
          </cell>
          <cell r="BH215" t="str">
            <v/>
          </cell>
          <cell r="BI215" t="str">
            <v/>
          </cell>
          <cell r="BJ215" t="str">
            <v xml:space="preserve">al mes siguiente del desembolso </v>
          </cell>
          <cell r="BK215" t="str">
            <v/>
          </cell>
          <cell r="BL215" t="str">
            <v>a. Promesa de compraventa</v>
          </cell>
          <cell r="BM215" t="str">
            <v>b. Certificado de tradición y libertad del inmueble a adquirir, debe tener una fecha de expedición no superior a treinta (30) días.</v>
          </cell>
          <cell r="BN215" t="str">
            <v>c.Avalúo comercial del inmueble a adquirir, debe contener registro fotográfico a color y elcertificadö del perito avaluador inscrito en las listas que componen el Registro Nacional de Avaluadores de la Superintendencia de Industria y Comercio</v>
          </cell>
          <cell r="BO215" t="str">
            <v xml:space="preserve">d. Fotocopia de la escritura pública del inmueble a adquirir. </v>
          </cell>
          <cell r="BP215" t="str">
            <v>e.Fotocopia de la escritura pública del reglamento de propiedad horizontal, adjuntando solamente la parte pertinente del bien inmueble que desea adquirir.</v>
          </cell>
          <cell r="BQ215" t="str">
            <v>f. Certificado catastral con fecha no mayor a treinta (30) días de expedición.</v>
          </cell>
          <cell r="BR215" t="str">
            <v>g. Fotocopia de la cedula de ciudadanía del vendedor. En caso de ser el vendedor una persona jurídica, se debe anexar el certificado de existencia y representación legal.</v>
          </cell>
          <cell r="BS215" t="str">
            <v>h.Certificación bancaria vigente del funcionario beneficiario de crédito y del o los beneficiarios del giro, con número y tipo de cuenta con fecha no mayor a treinta (30) días de expedición.</v>
          </cell>
          <cell r="BT215" t="str">
            <v>Segunda</v>
          </cell>
          <cell r="BU215" t="str">
            <v>Contraloria General de la República</v>
          </cell>
          <cell r="BV215"/>
          <cell r="BW215"/>
          <cell r="BX215"/>
          <cell r="BY215"/>
          <cell r="BZ215"/>
          <cell r="CA215"/>
          <cell r="CB215"/>
          <cell r="CC215"/>
        </row>
        <row r="216">
          <cell r="C216">
            <v>11971</v>
          </cell>
          <cell r="D216" t="str">
            <v>Para legalizar</v>
          </cell>
          <cell r="E216" t="str">
            <v>COMPRA DE VIVIENDA</v>
          </cell>
          <cell r="F216">
            <v>2</v>
          </cell>
          <cell r="G216" t="str">
            <v>Reas 2</v>
          </cell>
          <cell r="H216">
            <v>45112</v>
          </cell>
          <cell r="I216">
            <v>39151614</v>
          </cell>
          <cell r="J216" t="str">
            <v>AGUIAR ZAPATA GISELA DEL SOCORRO</v>
          </cell>
          <cell r="K216" t="str">
            <v>Profesional Universitario - Grado 01</v>
          </cell>
          <cell r="L216" t="str">
            <v>Barranquilla - Atlantico</v>
          </cell>
          <cell r="M216">
            <v>214600000</v>
          </cell>
          <cell r="N216">
            <v>214600000</v>
          </cell>
          <cell r="O216">
            <v>0</v>
          </cell>
          <cell r="P216"/>
          <cell r="Q216" t="str">
            <v>Jose Bayona Avendaño</v>
          </cell>
          <cell r="R216" t="e">
            <v>#N/A</v>
          </cell>
          <cell r="S216"/>
          <cell r="T216">
            <v>2</v>
          </cell>
          <cell r="U216" t="str">
            <v>Señora</v>
          </cell>
          <cell r="V216" t="str">
            <v>GISELA DEL SOCORRO AGUIAR ZAPATA</v>
          </cell>
          <cell r="W216">
            <v>5553106</v>
          </cell>
          <cell r="X216">
            <v>13.15</v>
          </cell>
          <cell r="Y216">
            <v>1</v>
          </cell>
          <cell r="Z216">
            <v>13.15</v>
          </cell>
          <cell r="AA216">
            <v>0</v>
          </cell>
          <cell r="AB216"/>
          <cell r="AC216"/>
          <cell r="AD216"/>
          <cell r="AE216"/>
          <cell r="AF216"/>
          <cell r="AG216"/>
          <cell r="AH216"/>
          <cell r="AI216"/>
          <cell r="AJ216"/>
          <cell r="AK216" t="str">
            <v>AGUIAR ZAPATA GISELA DEL SOCORRO</v>
          </cell>
          <cell r="AL216" t="str">
            <v>Cédula No.</v>
          </cell>
          <cell r="AM216">
            <v>39151614</v>
          </cell>
          <cell r="AN216">
            <v>0</v>
          </cell>
          <cell r="AO216"/>
          <cell r="AP216"/>
          <cell r="AQ216"/>
          <cell r="AR216"/>
          <cell r="AS216"/>
          <cell r="AT216"/>
          <cell r="AU216" t="str">
            <v>GISELA DEL SOCORRO AGUIAR ZAPATA</v>
          </cell>
          <cell r="AV216" t="str">
            <v>DOSCIENTOS CATORCE MILLONES SEISCIENTOS MIL PESOS MCTE.</v>
          </cell>
          <cell r="AW216" t="str">
            <v>DOSCIENTOS CATORCE MILLONES SEISCIENTOS MIL PESOS MCTE.</v>
          </cell>
          <cell r="AX216" t="str">
            <v>DOSCIENTOS CATORCE MILLONES SEISCIENTOS MIL PESOS MCTE.</v>
          </cell>
          <cell r="AY216">
            <v>2146000</v>
          </cell>
          <cell r="AZ216">
            <v>212454000</v>
          </cell>
          <cell r="BA216" t="str">
            <v>DOSCIENTOS DOCE MILLONES CUATROCIENTOS CINCUENTA Y CUATRO MIL PESOS MCTE.</v>
          </cell>
          <cell r="BB216" t="str">
            <v>DOS MILLONES CIENTO CUARENTA Y SEIS MIL PESOS MCTE.</v>
          </cell>
          <cell r="BC216" t="str">
            <v/>
          </cell>
          <cell r="BD216" t="str">
            <v/>
          </cell>
          <cell r="BE216" t="str">
            <v/>
          </cell>
          <cell r="BF216" t="e">
            <v>#N/A</v>
          </cell>
          <cell r="BG216" t="str">
            <v>COMPRA DE VIVIENDA</v>
          </cell>
          <cell r="BH216" t="str">
            <v/>
          </cell>
          <cell r="BI216" t="str">
            <v/>
          </cell>
          <cell r="BJ216" t="str">
            <v xml:space="preserve">al mes siguiente del desembolso </v>
          </cell>
          <cell r="BK216" t="str">
            <v/>
          </cell>
          <cell r="BL216" t="str">
            <v>a. Promesa de compraventa</v>
          </cell>
          <cell r="BM216" t="str">
            <v>b. Certificado de tradición y libertad del inmueble a adquirir, debe tener una fecha de expedición no superior a treinta (30) días.</v>
          </cell>
          <cell r="BN216" t="str">
            <v>c.Avalúo comercial del inmueble a adquirir, debe contener registro fotográfico a color y elcertificadö del perito avaluador inscrito en las listas que componen el Registro Nacional de Avaluadores de la Superintendencia de Industria y Comercio</v>
          </cell>
          <cell r="BO216" t="str">
            <v xml:space="preserve">d. Fotocopia de la escritura pública del inmueble a adquirir. </v>
          </cell>
          <cell r="BP216" t="str">
            <v>e.Fotocopia de la escritura pública del reglamento de propiedad horizontal, adjuntando solamente la parte pertinente del bien inmueble que desea adquirir.</v>
          </cell>
          <cell r="BQ216" t="str">
            <v>f. Certificado catastral con fecha no mayor a treinta (30) días de expedición.</v>
          </cell>
          <cell r="BR216" t="str">
            <v>g. Fotocopia de la cedula de ciudadanía del vendedor. En caso de ser el vendedor una persona jurídica, se debe anexar el certificado de existencia y representación legal.</v>
          </cell>
          <cell r="BS216" t="str">
            <v>h.Certificación bancaria vigente del funcionario beneficiario de crédito y del o los beneficiarios del giro, con número y tipo de cuenta con fecha no mayor a treinta (30) días de expedición.</v>
          </cell>
          <cell r="BT216" t="str">
            <v>Segunda</v>
          </cell>
          <cell r="BU216" t="str">
            <v>Contraloria General de la República</v>
          </cell>
          <cell r="BV216"/>
          <cell r="BW216"/>
          <cell r="BX216"/>
          <cell r="BY216"/>
          <cell r="BZ216"/>
          <cell r="CA216"/>
          <cell r="CB216"/>
          <cell r="CC216"/>
        </row>
        <row r="217">
          <cell r="C217">
            <v>13586</v>
          </cell>
          <cell r="D217" t="str">
            <v>Para legalizar</v>
          </cell>
          <cell r="E217" t="str">
            <v>COMPRA DE VIVIENDA</v>
          </cell>
          <cell r="F217">
            <v>2</v>
          </cell>
          <cell r="G217" t="str">
            <v>Reas 2</v>
          </cell>
          <cell r="H217">
            <v>45112</v>
          </cell>
          <cell r="I217">
            <v>30569259</v>
          </cell>
          <cell r="J217" t="str">
            <v>CORPUS GREY MILEIDI ISABEL</v>
          </cell>
          <cell r="K217" t="str">
            <v>Profesional Universitario - Grado 01</v>
          </cell>
          <cell r="L217" t="str">
            <v>Medellin - Antioquia</v>
          </cell>
          <cell r="M217">
            <v>214600000</v>
          </cell>
          <cell r="N217">
            <v>214600000</v>
          </cell>
          <cell r="O217">
            <v>0</v>
          </cell>
          <cell r="P217"/>
          <cell r="Q217" t="str">
            <v>Jose Bayona Avendaño</v>
          </cell>
          <cell r="R217" t="e">
            <v>#N/A</v>
          </cell>
          <cell r="S217"/>
          <cell r="T217">
            <v>2</v>
          </cell>
          <cell r="U217" t="str">
            <v>Señora</v>
          </cell>
          <cell r="V217" t="str">
            <v>MILEIDI ISABEL CORPUS GREY</v>
          </cell>
          <cell r="W217">
            <v>5553106</v>
          </cell>
          <cell r="X217">
            <v>13.15</v>
          </cell>
          <cell r="Y217">
            <v>1</v>
          </cell>
          <cell r="Z217">
            <v>13.15</v>
          </cell>
          <cell r="AA217">
            <v>0</v>
          </cell>
          <cell r="AB217"/>
          <cell r="AC217"/>
          <cell r="AD217"/>
          <cell r="AE217"/>
          <cell r="AF217"/>
          <cell r="AG217"/>
          <cell r="AH217"/>
          <cell r="AI217"/>
          <cell r="AJ217"/>
          <cell r="AK217" t="str">
            <v>CORPUS GREY MILEIDI ISABEL</v>
          </cell>
          <cell r="AL217" t="str">
            <v>Cédula No.</v>
          </cell>
          <cell r="AM217">
            <v>30569259</v>
          </cell>
          <cell r="AN217">
            <v>0</v>
          </cell>
          <cell r="AO217"/>
          <cell r="AP217"/>
          <cell r="AQ217"/>
          <cell r="AR217"/>
          <cell r="AS217"/>
          <cell r="AT217"/>
          <cell r="AU217" t="str">
            <v>MILEIDI ISABEL CORPUS GREY</v>
          </cell>
          <cell r="AV217" t="str">
            <v>DOSCIENTOS CATORCE MILLONES SEISCIENTOS MIL PESOS MCTE.</v>
          </cell>
          <cell r="AW217" t="str">
            <v>DOSCIENTOS CATORCE MILLONES SEISCIENTOS MIL PESOS MCTE.</v>
          </cell>
          <cell r="AX217" t="str">
            <v>DOSCIENTOS CATORCE MILLONES SEISCIENTOS MIL PESOS MCTE.</v>
          </cell>
          <cell r="AY217">
            <v>2146000</v>
          </cell>
          <cell r="AZ217">
            <v>212454000</v>
          </cell>
          <cell r="BA217" t="str">
            <v>DOSCIENTOS DOCE MILLONES CUATROCIENTOS CINCUENTA Y CUATRO MIL PESOS MCTE.</v>
          </cell>
          <cell r="BB217" t="str">
            <v>DOS MILLONES CIENTO CUARENTA Y SEIS MIL PESOS MCTE.</v>
          </cell>
          <cell r="BC217" t="str">
            <v/>
          </cell>
          <cell r="BD217" t="str">
            <v/>
          </cell>
          <cell r="BE217" t="str">
            <v/>
          </cell>
          <cell r="BF217" t="e">
            <v>#N/A</v>
          </cell>
          <cell r="BG217" t="str">
            <v>COMPRA DE VIVIENDA</v>
          </cell>
          <cell r="BH217" t="str">
            <v/>
          </cell>
          <cell r="BI217" t="str">
            <v/>
          </cell>
          <cell r="BJ217" t="str">
            <v xml:space="preserve">al mes siguiente del desembolso </v>
          </cell>
          <cell r="BK217" t="str">
            <v/>
          </cell>
          <cell r="BL217" t="str">
            <v>a. Promesa de compraventa</v>
          </cell>
          <cell r="BM217" t="str">
            <v>b. Certificado de tradición y libertad del inmueble a adquirir, debe tener una fecha de expedición no superior a treinta (30) días.</v>
          </cell>
          <cell r="BN217" t="str">
            <v>c.Avalúo comercial del inmueble a adquirir, debe contener registro fotográfico a color y elcertificadö del perito avaluador inscrito en las listas que componen el Registro Nacional de Avaluadores de la Superintendencia de Industria y Comercio</v>
          </cell>
          <cell r="BO217" t="str">
            <v xml:space="preserve">d. Fotocopia de la escritura pública del inmueble a adquirir. </v>
          </cell>
          <cell r="BP217" t="str">
            <v>e.Fotocopia de la escritura pública del reglamento de propiedad horizontal, adjuntando solamente la parte pertinente del bien inmueble que desea adquirir.</v>
          </cell>
          <cell r="BQ217" t="str">
            <v>f. Certificado catastral con fecha no mayor a treinta (30) días de expedición.</v>
          </cell>
          <cell r="BR217" t="str">
            <v>g. Fotocopia de la cedula de ciudadanía del vendedor. En caso de ser el vendedor una persona jurídica, se debe anexar el certificado de existencia y representación legal.</v>
          </cell>
          <cell r="BS217" t="str">
            <v>h.Certificación bancaria vigente del funcionario beneficiario de crédito y del o los beneficiarios del giro, con número y tipo de cuenta con fecha no mayor a treinta (30) días de expedición.</v>
          </cell>
          <cell r="BT217" t="str">
            <v>Segunda</v>
          </cell>
          <cell r="BU217" t="str">
            <v>Contraloria General de la República</v>
          </cell>
          <cell r="BV217"/>
          <cell r="BW217"/>
          <cell r="BX217"/>
          <cell r="BY217"/>
          <cell r="BZ217"/>
          <cell r="CA217"/>
          <cell r="CB217"/>
          <cell r="CC217"/>
        </row>
        <row r="218">
          <cell r="C218">
            <v>12494</v>
          </cell>
          <cell r="D218" t="str">
            <v>Para legalizar</v>
          </cell>
          <cell r="E218" t="str">
            <v>COMPRA DE VIVIENDA</v>
          </cell>
          <cell r="F218">
            <v>2</v>
          </cell>
          <cell r="G218" t="str">
            <v>Reas 2</v>
          </cell>
          <cell r="H218">
            <v>45112</v>
          </cell>
          <cell r="I218">
            <v>38231740</v>
          </cell>
          <cell r="J218" t="str">
            <v>POSADA ORTIZ GLORIA ISABEL</v>
          </cell>
          <cell r="K218" t="str">
            <v>Profesional Universitario - Grado 01</v>
          </cell>
          <cell r="L218" t="str">
            <v>Ibague - Tolima</v>
          </cell>
          <cell r="M218">
            <v>214600000</v>
          </cell>
          <cell r="N218">
            <v>214600000</v>
          </cell>
          <cell r="O218">
            <v>0</v>
          </cell>
          <cell r="P218"/>
          <cell r="Q218" t="str">
            <v>Jose Bayona Avendaño</v>
          </cell>
          <cell r="R218" t="e">
            <v>#N/A</v>
          </cell>
          <cell r="S218"/>
          <cell r="T218">
            <v>2</v>
          </cell>
          <cell r="U218" t="str">
            <v>Señora</v>
          </cell>
          <cell r="V218" t="str">
            <v>GLORIA ISABEL POSADA ORTIZ</v>
          </cell>
          <cell r="W218">
            <v>5553106</v>
          </cell>
          <cell r="X218">
            <v>13.15</v>
          </cell>
          <cell r="Y218">
            <v>1</v>
          </cell>
          <cell r="Z218">
            <v>13.15</v>
          </cell>
          <cell r="AA218">
            <v>0</v>
          </cell>
          <cell r="AB218"/>
          <cell r="AC218"/>
          <cell r="AD218"/>
          <cell r="AE218"/>
          <cell r="AF218"/>
          <cell r="AG218"/>
          <cell r="AH218"/>
          <cell r="AI218"/>
          <cell r="AJ218"/>
          <cell r="AK218" t="str">
            <v>POSADA ORTIZ GLORIA ISABEL</v>
          </cell>
          <cell r="AL218" t="str">
            <v>Cédula No.</v>
          </cell>
          <cell r="AM218">
            <v>38231740</v>
          </cell>
          <cell r="AN218">
            <v>0</v>
          </cell>
          <cell r="AO218"/>
          <cell r="AP218"/>
          <cell r="AQ218"/>
          <cell r="AR218"/>
          <cell r="AS218"/>
          <cell r="AT218"/>
          <cell r="AU218" t="str">
            <v>GLORIA ISABEL POSADA ORTIZ</v>
          </cell>
          <cell r="AV218" t="str">
            <v>DOSCIENTOS CATORCE MILLONES SEISCIENTOS MIL PESOS MCTE.</v>
          </cell>
          <cell r="AW218" t="str">
            <v>DOSCIENTOS CATORCE MILLONES SEISCIENTOS MIL PESOS MCTE.</v>
          </cell>
          <cell r="AX218" t="str">
            <v>DOSCIENTOS CATORCE MILLONES SEISCIENTOS MIL PESOS MCTE.</v>
          </cell>
          <cell r="AY218">
            <v>2146000</v>
          </cell>
          <cell r="AZ218">
            <v>212454000</v>
          </cell>
          <cell r="BA218" t="str">
            <v>DOSCIENTOS DOCE MILLONES CUATROCIENTOS CINCUENTA Y CUATRO MIL PESOS MCTE.</v>
          </cell>
          <cell r="BB218" t="str">
            <v>DOS MILLONES CIENTO CUARENTA Y SEIS MIL PESOS MCTE.</v>
          </cell>
          <cell r="BC218" t="str">
            <v/>
          </cell>
          <cell r="BD218" t="str">
            <v/>
          </cell>
          <cell r="BE218" t="str">
            <v/>
          </cell>
          <cell r="BF218" t="e">
            <v>#N/A</v>
          </cell>
          <cell r="BG218" t="str">
            <v>COMPRA DE VIVIENDA</v>
          </cell>
          <cell r="BH218" t="str">
            <v/>
          </cell>
          <cell r="BI218" t="str">
            <v/>
          </cell>
          <cell r="BJ218" t="str">
            <v xml:space="preserve">al mes siguiente del desembolso </v>
          </cell>
          <cell r="BK218" t="str">
            <v/>
          </cell>
          <cell r="BL218" t="str">
            <v>a. Promesa de compraventa</v>
          </cell>
          <cell r="BM218" t="str">
            <v>b. Certificado de tradición y libertad del inmueble a adquirir, debe tener una fecha de expedición no superior a treinta (30) días.</v>
          </cell>
          <cell r="BN218" t="str">
            <v>c.Avalúo comercial del inmueble a adquirir, debe contener registro fotográfico a color y elcertificadö del perito avaluador inscrito en las listas que componen el Registro Nacional de Avaluadores de la Superintendencia de Industria y Comercio</v>
          </cell>
          <cell r="BO218" t="str">
            <v xml:space="preserve">d. Fotocopia de la escritura pública del inmueble a adquirir. </v>
          </cell>
          <cell r="BP218" t="str">
            <v>e.Fotocopia de la escritura pública del reglamento de propiedad horizontal, adjuntando solamente la parte pertinente del bien inmueble que desea adquirir.</v>
          </cell>
          <cell r="BQ218" t="str">
            <v>f. Certificado catastral con fecha no mayor a treinta (30) días de expedición.</v>
          </cell>
          <cell r="BR218" t="str">
            <v>g. Fotocopia de la cedula de ciudadanía del vendedor. En caso de ser el vendedor una persona jurídica, se debe anexar el certificado de existencia y representación legal.</v>
          </cell>
          <cell r="BS218" t="str">
            <v>h.Certificación bancaria vigente del funcionario beneficiario de crédito y del o los beneficiarios del giro, con número y tipo de cuenta con fecha no mayor a treinta (30) días de expedición.</v>
          </cell>
          <cell r="BT218" t="str">
            <v>Segunda</v>
          </cell>
          <cell r="BU218" t="str">
            <v>Contraloria General de la República</v>
          </cell>
          <cell r="BV218"/>
          <cell r="BW218"/>
          <cell r="BX218"/>
          <cell r="BY218"/>
          <cell r="BZ218"/>
          <cell r="CA218"/>
          <cell r="CB218"/>
          <cell r="CC218"/>
        </row>
        <row r="219">
          <cell r="C219">
            <v>12661</v>
          </cell>
          <cell r="D219" t="str">
            <v>Para legalizar</v>
          </cell>
          <cell r="E219" t="str">
            <v>COMPRA DE VIVIENDA</v>
          </cell>
          <cell r="F219">
            <v>2</v>
          </cell>
          <cell r="G219" t="str">
            <v>Reas 2</v>
          </cell>
          <cell r="H219">
            <v>45112</v>
          </cell>
          <cell r="I219">
            <v>79422029</v>
          </cell>
          <cell r="J219" t="str">
            <v>TUNJANO HERNANDEZ JAMES</v>
          </cell>
          <cell r="K219" t="str">
            <v>Profesional Universitario - Grado 01</v>
          </cell>
          <cell r="L219" t="str">
            <v>Bogotá D.C.</v>
          </cell>
          <cell r="M219">
            <v>214600000</v>
          </cell>
          <cell r="N219">
            <v>214600000</v>
          </cell>
          <cell r="O219">
            <v>0</v>
          </cell>
          <cell r="P219"/>
          <cell r="Q219" t="str">
            <v>Jose Bayona Avendaño</v>
          </cell>
          <cell r="R219" t="e">
            <v>#N/A</v>
          </cell>
          <cell r="S219"/>
          <cell r="T219">
            <v>2</v>
          </cell>
          <cell r="U219" t="str">
            <v>Señor</v>
          </cell>
          <cell r="V219" t="str">
            <v>JAMES TUNJANO HERNANDEZ</v>
          </cell>
          <cell r="W219">
            <v>5553106</v>
          </cell>
          <cell r="X219">
            <v>13.15</v>
          </cell>
          <cell r="Y219">
            <v>1</v>
          </cell>
          <cell r="Z219">
            <v>13.15</v>
          </cell>
          <cell r="AA219">
            <v>0</v>
          </cell>
          <cell r="AB219"/>
          <cell r="AC219"/>
          <cell r="AD219"/>
          <cell r="AE219"/>
          <cell r="AF219"/>
          <cell r="AG219"/>
          <cell r="AH219"/>
          <cell r="AI219"/>
          <cell r="AJ219"/>
          <cell r="AK219" t="str">
            <v>TUNJANO HERNANDEZ JAMES</v>
          </cell>
          <cell r="AL219" t="str">
            <v>Cédula No.</v>
          </cell>
          <cell r="AM219">
            <v>79422029</v>
          </cell>
          <cell r="AN219">
            <v>0</v>
          </cell>
          <cell r="AO219"/>
          <cell r="AP219"/>
          <cell r="AQ219"/>
          <cell r="AR219"/>
          <cell r="AS219"/>
          <cell r="AT219"/>
          <cell r="AU219" t="str">
            <v>JAMES TUNJANO HERNANDEZ</v>
          </cell>
          <cell r="AV219" t="str">
            <v>DOSCIENTOS CATORCE MILLONES SEISCIENTOS MIL PESOS MCTE.</v>
          </cell>
          <cell r="AW219" t="str">
            <v>DOSCIENTOS CATORCE MILLONES SEISCIENTOS MIL PESOS MCTE.</v>
          </cell>
          <cell r="AX219" t="str">
            <v>DOSCIENTOS CATORCE MILLONES SEISCIENTOS MIL PESOS MCTE.</v>
          </cell>
          <cell r="AY219">
            <v>2146000</v>
          </cell>
          <cell r="AZ219">
            <v>212454000</v>
          </cell>
          <cell r="BA219" t="str">
            <v>DOSCIENTOS DOCE MILLONES CUATROCIENTOS CINCUENTA Y CUATRO MIL PESOS MCTE.</v>
          </cell>
          <cell r="BB219" t="str">
            <v>DOS MILLONES CIENTO CUARENTA Y SEIS MIL PESOS MCTE.</v>
          </cell>
          <cell r="BC219" t="str">
            <v/>
          </cell>
          <cell r="BD219" t="str">
            <v/>
          </cell>
          <cell r="BE219" t="str">
            <v/>
          </cell>
          <cell r="BF219" t="e">
            <v>#N/A</v>
          </cell>
          <cell r="BG219" t="str">
            <v>COMPRA DE VIVIENDA</v>
          </cell>
          <cell r="BH219" t="str">
            <v/>
          </cell>
          <cell r="BI219" t="str">
            <v/>
          </cell>
          <cell r="BJ219" t="str">
            <v xml:space="preserve">al mes siguiente del desembolso </v>
          </cell>
          <cell r="BK219" t="str">
            <v/>
          </cell>
          <cell r="BL219" t="str">
            <v>a. Promesa de compraventa</v>
          </cell>
          <cell r="BM219" t="str">
            <v>b. Certificado de tradición y libertad del inmueble a adquirir, debe tener una fecha de expedición no superior a treinta (30) días.</v>
          </cell>
          <cell r="BN219" t="str">
            <v>c.Avalúo comercial del inmueble a adquirir, debe contener registro fotográfico a color y elcertificadö del perito avaluador inscrito en las listas que componen el Registro Nacional de Avaluadores de la Superintendencia de Industria y Comercio</v>
          </cell>
          <cell r="BO219" t="str">
            <v xml:space="preserve">d. Fotocopia de la escritura pública del inmueble a adquirir. </v>
          </cell>
          <cell r="BP219" t="str">
            <v>e.Fotocopia de la escritura pública del reglamento de propiedad horizontal, adjuntando solamente la parte pertinente del bien inmueble que desea adquirir.</v>
          </cell>
          <cell r="BQ219" t="str">
            <v>f. Certificado catastral con fecha no mayor a treinta (30) días de expedición.</v>
          </cell>
          <cell r="BR219" t="str">
            <v>g. Fotocopia de la cedula de ciudadanía del vendedor. En caso de ser el vendedor una persona jurídica, se debe anexar el certificado de existencia y representación legal.</v>
          </cell>
          <cell r="BS219" t="str">
            <v>h.Certificación bancaria vigente del funcionario beneficiario de crédito y del o los beneficiarios del giro, con número y tipo de cuenta con fecha no mayor a treinta (30) días de expedición.</v>
          </cell>
          <cell r="BT219" t="str">
            <v>Segunda</v>
          </cell>
          <cell r="BU219" t="str">
            <v>Contraloria General de la República</v>
          </cell>
          <cell r="BV219"/>
          <cell r="BW219"/>
          <cell r="BX219"/>
          <cell r="BY219"/>
          <cell r="BZ219"/>
          <cell r="CA219"/>
          <cell r="CB219"/>
          <cell r="CC219"/>
        </row>
        <row r="220">
          <cell r="C220">
            <v>12402</v>
          </cell>
          <cell r="D220" t="str">
            <v>Para legalizar</v>
          </cell>
          <cell r="E220" t="str">
            <v>COMPRA DE VIVIENDA</v>
          </cell>
          <cell r="F220">
            <v>2</v>
          </cell>
          <cell r="G220" t="str">
            <v>Reas 2</v>
          </cell>
          <cell r="H220">
            <v>45112</v>
          </cell>
          <cell r="I220">
            <v>17651565</v>
          </cell>
          <cell r="J220" t="str">
            <v>MURCIA BERMEO GIOVANY</v>
          </cell>
          <cell r="K220" t="str">
            <v>Profesional Universitario - Grado 01</v>
          </cell>
          <cell r="L220" t="str">
            <v>Manizales - Caldas</v>
          </cell>
          <cell r="M220">
            <v>214600000</v>
          </cell>
          <cell r="N220">
            <v>214600000</v>
          </cell>
          <cell r="O220">
            <v>0</v>
          </cell>
          <cell r="P220"/>
          <cell r="Q220" t="str">
            <v>Jose Bayona Avendaño</v>
          </cell>
          <cell r="R220" t="e">
            <v>#N/A</v>
          </cell>
          <cell r="S220"/>
          <cell r="T220">
            <v>2</v>
          </cell>
          <cell r="U220" t="str">
            <v>Señor</v>
          </cell>
          <cell r="V220" t="str">
            <v>GIOVANY MURCIA BERMEO</v>
          </cell>
          <cell r="W220">
            <v>5553106</v>
          </cell>
          <cell r="X220">
            <v>13.15</v>
          </cell>
          <cell r="Y220">
            <v>1</v>
          </cell>
          <cell r="Z220">
            <v>13.15</v>
          </cell>
          <cell r="AA220">
            <v>0</v>
          </cell>
          <cell r="AB220"/>
          <cell r="AC220"/>
          <cell r="AD220"/>
          <cell r="AE220"/>
          <cell r="AF220"/>
          <cell r="AG220"/>
          <cell r="AH220"/>
          <cell r="AI220"/>
          <cell r="AJ220"/>
          <cell r="AK220" t="str">
            <v>MURCIA BERMEO GIOVANY</v>
          </cell>
          <cell r="AL220" t="str">
            <v>Cédula No.</v>
          </cell>
          <cell r="AM220">
            <v>17651565</v>
          </cell>
          <cell r="AN220">
            <v>0</v>
          </cell>
          <cell r="AO220"/>
          <cell r="AP220"/>
          <cell r="AQ220"/>
          <cell r="AR220"/>
          <cell r="AS220"/>
          <cell r="AT220"/>
          <cell r="AU220" t="str">
            <v>GIOVANY MURCIA BERMEO</v>
          </cell>
          <cell r="AV220" t="str">
            <v>DOSCIENTOS CATORCE MILLONES SEISCIENTOS MIL PESOS MCTE.</v>
          </cell>
          <cell r="AW220" t="str">
            <v>DOSCIENTOS CATORCE MILLONES SEISCIENTOS MIL PESOS MCTE.</v>
          </cell>
          <cell r="AX220" t="str">
            <v>DOSCIENTOS CATORCE MILLONES SEISCIENTOS MIL PESOS MCTE.</v>
          </cell>
          <cell r="AY220">
            <v>2146000</v>
          </cell>
          <cell r="AZ220">
            <v>212454000</v>
          </cell>
          <cell r="BA220" t="str">
            <v>DOSCIENTOS DOCE MILLONES CUATROCIENTOS CINCUENTA Y CUATRO MIL PESOS MCTE.</v>
          </cell>
          <cell r="BB220" t="str">
            <v>DOS MILLONES CIENTO CUARENTA Y SEIS MIL PESOS MCTE.</v>
          </cell>
          <cell r="BC220" t="str">
            <v/>
          </cell>
          <cell r="BD220" t="str">
            <v/>
          </cell>
          <cell r="BE220" t="str">
            <v/>
          </cell>
          <cell r="BF220" t="e">
            <v>#N/A</v>
          </cell>
          <cell r="BG220" t="str">
            <v>COMPRA DE VIVIENDA</v>
          </cell>
          <cell r="BH220" t="str">
            <v/>
          </cell>
          <cell r="BI220" t="str">
            <v/>
          </cell>
          <cell r="BJ220" t="str">
            <v xml:space="preserve">al mes siguiente del desembolso </v>
          </cell>
          <cell r="BK220" t="str">
            <v/>
          </cell>
          <cell r="BL220" t="str">
            <v>a. Promesa de compraventa</v>
          </cell>
          <cell r="BM220" t="str">
            <v>b. Certificado de tradición y libertad del inmueble a adquirir, debe tener una fecha de expedición no superior a treinta (30) días.</v>
          </cell>
          <cell r="BN220" t="str">
            <v>c.Avalúo comercial del inmueble a adquirir, debe contener registro fotográfico a color y elcertificadö del perito avaluador inscrito en las listas que componen el Registro Nacional de Avaluadores de la Superintendencia de Industria y Comercio</v>
          </cell>
          <cell r="BO220" t="str">
            <v xml:space="preserve">d. Fotocopia de la escritura pública del inmueble a adquirir. </v>
          </cell>
          <cell r="BP220" t="str">
            <v>e.Fotocopia de la escritura pública del reglamento de propiedad horizontal, adjuntando solamente la parte pertinente del bien inmueble que desea adquirir.</v>
          </cell>
          <cell r="BQ220" t="str">
            <v>f. Certificado catastral con fecha no mayor a treinta (30) días de expedición.</v>
          </cell>
          <cell r="BR220" t="str">
            <v>g. Fotocopia de la cedula de ciudadanía del vendedor. En caso de ser el vendedor una persona jurídica, se debe anexar el certificado de existencia y representación legal.</v>
          </cell>
          <cell r="BS220" t="str">
            <v>h.Certificación bancaria vigente del funcionario beneficiario de crédito y del o los beneficiarios del giro, con número y tipo de cuenta con fecha no mayor a treinta (30) días de expedición.</v>
          </cell>
          <cell r="BT220" t="str">
            <v>Segunda</v>
          </cell>
          <cell r="BU220" t="str">
            <v>Contraloria General de la República</v>
          </cell>
          <cell r="BV220"/>
          <cell r="BW220"/>
          <cell r="BX220"/>
          <cell r="BY220"/>
          <cell r="BZ220"/>
          <cell r="CA220"/>
          <cell r="CB220"/>
          <cell r="CC220"/>
        </row>
        <row r="221">
          <cell r="C221">
            <v>12743</v>
          </cell>
          <cell r="D221" t="str">
            <v>Para legalizar</v>
          </cell>
          <cell r="E221" t="str">
            <v>COMPRA DE VIVIENDA</v>
          </cell>
          <cell r="F221">
            <v>2</v>
          </cell>
          <cell r="G221" t="str">
            <v>Reas 2</v>
          </cell>
          <cell r="H221">
            <v>45112</v>
          </cell>
          <cell r="I221">
            <v>2971055</v>
          </cell>
          <cell r="J221" t="str">
            <v>SOLANO JORGE ENRIQUE</v>
          </cell>
          <cell r="K221" t="str">
            <v>Profesional Universitario - Grado 01</v>
          </cell>
          <cell r="L221" t="str">
            <v>Armenia - Quindio</v>
          </cell>
          <cell r="M221">
            <v>214600000</v>
          </cell>
          <cell r="N221">
            <v>214600000</v>
          </cell>
          <cell r="O221">
            <v>0</v>
          </cell>
          <cell r="P221"/>
          <cell r="Q221" t="str">
            <v>Jose Bayona Avendaño</v>
          </cell>
          <cell r="R221" t="e">
            <v>#N/A</v>
          </cell>
          <cell r="S221"/>
          <cell r="T221">
            <v>2</v>
          </cell>
          <cell r="U221" t="str">
            <v>Señor</v>
          </cell>
          <cell r="V221" t="str">
            <v>JORGE ENRIQUE SOLANO</v>
          </cell>
          <cell r="W221">
            <v>5553106</v>
          </cell>
          <cell r="X221">
            <v>13.15</v>
          </cell>
          <cell r="Y221">
            <v>1</v>
          </cell>
          <cell r="Z221">
            <v>13.15</v>
          </cell>
          <cell r="AA221">
            <v>0</v>
          </cell>
          <cell r="AB221"/>
          <cell r="AC221"/>
          <cell r="AD221"/>
          <cell r="AE221"/>
          <cell r="AF221"/>
          <cell r="AG221"/>
          <cell r="AH221"/>
          <cell r="AI221"/>
          <cell r="AJ221"/>
          <cell r="AK221" t="str">
            <v>SOLANO JORGE ENRIQUE</v>
          </cell>
          <cell r="AL221" t="str">
            <v>Cédula No.</v>
          </cell>
          <cell r="AM221">
            <v>2971055</v>
          </cell>
          <cell r="AN221">
            <v>0</v>
          </cell>
          <cell r="AO221"/>
          <cell r="AP221"/>
          <cell r="AQ221"/>
          <cell r="AR221"/>
          <cell r="AS221"/>
          <cell r="AT221"/>
          <cell r="AU221" t="str">
            <v>JORGE ENRIQUE SOLANO</v>
          </cell>
          <cell r="AV221" t="str">
            <v>DOSCIENTOS CATORCE MILLONES SEISCIENTOS MIL PESOS MCTE.</v>
          </cell>
          <cell r="AW221" t="str">
            <v>DOSCIENTOS CATORCE MILLONES SEISCIENTOS MIL PESOS MCTE.</v>
          </cell>
          <cell r="AX221" t="str">
            <v>DOSCIENTOS CATORCE MILLONES SEISCIENTOS MIL PESOS MCTE.</v>
          </cell>
          <cell r="AY221">
            <v>2146000</v>
          </cell>
          <cell r="AZ221">
            <v>212454000</v>
          </cell>
          <cell r="BA221" t="str">
            <v>DOSCIENTOS DOCE MILLONES CUATROCIENTOS CINCUENTA Y CUATRO MIL PESOS MCTE.</v>
          </cell>
          <cell r="BB221" t="str">
            <v>DOS MILLONES CIENTO CUARENTA Y SEIS MIL PESOS MCTE.</v>
          </cell>
          <cell r="BC221" t="str">
            <v/>
          </cell>
          <cell r="BD221" t="str">
            <v/>
          </cell>
          <cell r="BE221" t="str">
            <v/>
          </cell>
          <cell r="BF221" t="e">
            <v>#N/A</v>
          </cell>
          <cell r="BG221" t="str">
            <v>COMPRA DE VIVIENDA</v>
          </cell>
          <cell r="BH221" t="str">
            <v/>
          </cell>
          <cell r="BI221" t="str">
            <v/>
          </cell>
          <cell r="BJ221" t="str">
            <v xml:space="preserve">al mes siguiente del desembolso </v>
          </cell>
          <cell r="BK221" t="str">
            <v/>
          </cell>
          <cell r="BL221" t="str">
            <v>a. Promesa de compraventa</v>
          </cell>
          <cell r="BM221" t="str">
            <v>b. Certificado de tradición y libertad del inmueble a adquirir, debe tener una fecha de expedición no superior a treinta (30) días.</v>
          </cell>
          <cell r="BN221" t="str">
            <v>c.Avalúo comercial del inmueble a adquirir, debe contener registro fotográfico a color y elcertificadö del perito avaluador inscrito en las listas que componen el Registro Nacional de Avaluadores de la Superintendencia de Industria y Comercio</v>
          </cell>
          <cell r="BO221" t="str">
            <v xml:space="preserve">d. Fotocopia de la escritura pública del inmueble a adquirir. </v>
          </cell>
          <cell r="BP221" t="str">
            <v>e.Fotocopia de la escritura pública del reglamento de propiedad horizontal, adjuntando solamente la parte pertinente del bien inmueble que desea adquirir.</v>
          </cell>
          <cell r="BQ221" t="str">
            <v>f. Certificado catastral con fecha no mayor a treinta (30) días de expedición.</v>
          </cell>
          <cell r="BR221" t="str">
            <v>g. Fotocopia de la cedula de ciudadanía del vendedor. En caso de ser el vendedor una persona jurídica, se debe anexar el certificado de existencia y representación legal.</v>
          </cell>
          <cell r="BS221" t="str">
            <v>h.Certificación bancaria vigente del funcionario beneficiario de crédito y del o los beneficiarios del giro, con número y tipo de cuenta con fecha no mayor a treinta (30) días de expedición.</v>
          </cell>
          <cell r="BT221" t="str">
            <v>Segunda</v>
          </cell>
          <cell r="BU221" t="str">
            <v>Contraloria General de la República</v>
          </cell>
          <cell r="BV221"/>
          <cell r="BW221"/>
          <cell r="BX221"/>
          <cell r="BY221"/>
          <cell r="BZ221"/>
          <cell r="CA221"/>
          <cell r="CB221"/>
          <cell r="CC221"/>
        </row>
        <row r="222">
          <cell r="C222">
            <v>12228</v>
          </cell>
          <cell r="D222" t="str">
            <v>Para legalizar</v>
          </cell>
          <cell r="E222" t="str">
            <v>COMPRA DE VIVIENDA</v>
          </cell>
          <cell r="F222">
            <v>2</v>
          </cell>
          <cell r="G222" t="str">
            <v>Reas 2</v>
          </cell>
          <cell r="H222">
            <v>45112</v>
          </cell>
          <cell r="I222">
            <v>85460638</v>
          </cell>
          <cell r="J222" t="str">
            <v>GIRALDO NIETO JOSE HELMER</v>
          </cell>
          <cell r="K222" t="str">
            <v>Profesional Universitario - Grado 01</v>
          </cell>
          <cell r="L222" t="str">
            <v>Santa Marta - Magdalena</v>
          </cell>
          <cell r="M222">
            <v>214600000</v>
          </cell>
          <cell r="N222">
            <v>214600000</v>
          </cell>
          <cell r="O222">
            <v>0</v>
          </cell>
          <cell r="P222"/>
          <cell r="Q222" t="str">
            <v>Jose Bayona Avendaño</v>
          </cell>
          <cell r="R222" t="e">
            <v>#N/A</v>
          </cell>
          <cell r="S222"/>
          <cell r="T222">
            <v>2</v>
          </cell>
          <cell r="U222" t="str">
            <v>Señor</v>
          </cell>
          <cell r="V222" t="str">
            <v>JOSE HELMER GIRALDO NIETO</v>
          </cell>
          <cell r="W222">
            <v>5553106</v>
          </cell>
          <cell r="X222">
            <v>13.15</v>
          </cell>
          <cell r="Y222">
            <v>1</v>
          </cell>
          <cell r="Z222">
            <v>13.15</v>
          </cell>
          <cell r="AA222">
            <v>0</v>
          </cell>
          <cell r="AB222"/>
          <cell r="AC222"/>
          <cell r="AD222"/>
          <cell r="AE222"/>
          <cell r="AF222"/>
          <cell r="AG222"/>
          <cell r="AH222"/>
          <cell r="AI222"/>
          <cell r="AJ222"/>
          <cell r="AK222" t="str">
            <v>GIRALDO NIETO JOSE HELMER</v>
          </cell>
          <cell r="AL222" t="str">
            <v>Cédula No.</v>
          </cell>
          <cell r="AM222">
            <v>85460638</v>
          </cell>
          <cell r="AN222">
            <v>0</v>
          </cell>
          <cell r="AO222"/>
          <cell r="AP222"/>
          <cell r="AQ222"/>
          <cell r="AR222"/>
          <cell r="AS222"/>
          <cell r="AT222"/>
          <cell r="AU222" t="str">
            <v>JOSE HELMER GIRALDO NIETO</v>
          </cell>
          <cell r="AV222" t="str">
            <v>DOSCIENTOS CATORCE MILLONES SEISCIENTOS MIL PESOS MCTE.</v>
          </cell>
          <cell r="AW222" t="str">
            <v>DOSCIENTOS CATORCE MILLONES SEISCIENTOS MIL PESOS MCTE.</v>
          </cell>
          <cell r="AX222" t="str">
            <v>DOSCIENTOS CATORCE MILLONES SEISCIENTOS MIL PESOS MCTE.</v>
          </cell>
          <cell r="AY222">
            <v>2146000</v>
          </cell>
          <cell r="AZ222">
            <v>212454000</v>
          </cell>
          <cell r="BA222" t="str">
            <v>DOSCIENTOS DOCE MILLONES CUATROCIENTOS CINCUENTA Y CUATRO MIL PESOS MCTE.</v>
          </cell>
          <cell r="BB222" t="str">
            <v>DOS MILLONES CIENTO CUARENTA Y SEIS MIL PESOS MCTE.</v>
          </cell>
          <cell r="BC222" t="str">
            <v/>
          </cell>
          <cell r="BD222" t="str">
            <v/>
          </cell>
          <cell r="BE222" t="str">
            <v/>
          </cell>
          <cell r="BF222" t="e">
            <v>#N/A</v>
          </cell>
          <cell r="BG222" t="str">
            <v>COMPRA DE VIVIENDA</v>
          </cell>
          <cell r="BH222" t="str">
            <v/>
          </cell>
          <cell r="BI222" t="str">
            <v/>
          </cell>
          <cell r="BJ222" t="str">
            <v xml:space="preserve">al mes siguiente del desembolso </v>
          </cell>
          <cell r="BK222" t="str">
            <v/>
          </cell>
          <cell r="BL222" t="str">
            <v>a. Promesa de compraventa</v>
          </cell>
          <cell r="BM222" t="str">
            <v>b. Certificado de tradición y libertad del inmueble a adquirir, debe tener una fecha de expedición no superior a treinta (30) días.</v>
          </cell>
          <cell r="BN222" t="str">
            <v>c.Avalúo comercial del inmueble a adquirir, debe contener registro fotográfico a color y elcertificadö del perito avaluador inscrito en las listas que componen el Registro Nacional de Avaluadores de la Superintendencia de Industria y Comercio</v>
          </cell>
          <cell r="BO222" t="str">
            <v xml:space="preserve">d. Fotocopia de la escritura pública del inmueble a adquirir. </v>
          </cell>
          <cell r="BP222" t="str">
            <v>e.Fotocopia de la escritura pública del reglamento de propiedad horizontal, adjuntando solamente la parte pertinente del bien inmueble que desea adquirir.</v>
          </cell>
          <cell r="BQ222" t="str">
            <v>f. Certificado catastral con fecha no mayor a treinta (30) días de expedición.</v>
          </cell>
          <cell r="BR222" t="str">
            <v>g. Fotocopia de la cedula de ciudadanía del vendedor. En caso de ser el vendedor una persona jurídica, se debe anexar el certificado de existencia y representación legal.</v>
          </cell>
          <cell r="BS222" t="str">
            <v>h.Certificación bancaria vigente del funcionario beneficiario de crédito y del o los beneficiarios del giro, con número y tipo de cuenta con fecha no mayor a treinta (30) días de expedición.</v>
          </cell>
          <cell r="BT222" t="str">
            <v>Segunda</v>
          </cell>
          <cell r="BU222" t="str">
            <v>Contraloria General de la República</v>
          </cell>
          <cell r="BV222"/>
          <cell r="BW222"/>
          <cell r="BX222"/>
          <cell r="BY222"/>
          <cell r="BZ222"/>
          <cell r="CA222"/>
          <cell r="CB222"/>
          <cell r="CC222"/>
        </row>
        <row r="223">
          <cell r="C223">
            <v>13514</v>
          </cell>
          <cell r="D223" t="str">
            <v>Para legalizar</v>
          </cell>
          <cell r="E223" t="str">
            <v>COMPRA DE VIVIENDA</v>
          </cell>
          <cell r="F223">
            <v>2</v>
          </cell>
          <cell r="G223" t="str">
            <v>Reas 2</v>
          </cell>
          <cell r="H223">
            <v>45112</v>
          </cell>
          <cell r="I223">
            <v>79493731</v>
          </cell>
          <cell r="J223" t="str">
            <v>CABREJO MAHECHA RAFAEL ENRIQUE</v>
          </cell>
          <cell r="K223" t="str">
            <v>Profesional Universitario - Grado 01</v>
          </cell>
          <cell r="L223" t="str">
            <v>Bogotá D.C.</v>
          </cell>
          <cell r="M223">
            <v>214600000</v>
          </cell>
          <cell r="N223">
            <v>214600000</v>
          </cell>
          <cell r="O223">
            <v>0</v>
          </cell>
          <cell r="P223"/>
          <cell r="Q223" t="str">
            <v>Jose Bayona Avendaño</v>
          </cell>
          <cell r="R223" t="e">
            <v>#N/A</v>
          </cell>
          <cell r="S223"/>
          <cell r="T223">
            <v>2</v>
          </cell>
          <cell r="U223" t="str">
            <v>Señor</v>
          </cell>
          <cell r="V223" t="str">
            <v>RAFAEL ENRIQUE CABREJO MAHECHA</v>
          </cell>
          <cell r="W223">
            <v>5553106</v>
          </cell>
          <cell r="X223">
            <v>13.15</v>
          </cell>
          <cell r="Y223">
            <v>1</v>
          </cell>
          <cell r="Z223">
            <v>13.15</v>
          </cell>
          <cell r="AA223">
            <v>0</v>
          </cell>
          <cell r="AB223"/>
          <cell r="AC223"/>
          <cell r="AD223"/>
          <cell r="AE223"/>
          <cell r="AF223"/>
          <cell r="AG223"/>
          <cell r="AH223"/>
          <cell r="AI223"/>
          <cell r="AJ223"/>
          <cell r="AK223" t="str">
            <v>CABREJO MAHECHA RAFAEL ENRIQUE</v>
          </cell>
          <cell r="AL223" t="str">
            <v>Cédula No.</v>
          </cell>
          <cell r="AM223">
            <v>79493731</v>
          </cell>
          <cell r="AN223">
            <v>0</v>
          </cell>
          <cell r="AO223"/>
          <cell r="AP223"/>
          <cell r="AQ223"/>
          <cell r="AR223"/>
          <cell r="AS223"/>
          <cell r="AT223"/>
          <cell r="AU223" t="str">
            <v>RAFAEL ENRIQUE CABREJO MAHECHA</v>
          </cell>
          <cell r="AV223" t="str">
            <v>DOSCIENTOS CATORCE MILLONES SEISCIENTOS MIL PESOS MCTE.</v>
          </cell>
          <cell r="AW223" t="str">
            <v>DOSCIENTOS CATORCE MILLONES SEISCIENTOS MIL PESOS MCTE.</v>
          </cell>
          <cell r="AX223" t="str">
            <v>DOSCIENTOS CATORCE MILLONES SEISCIENTOS MIL PESOS MCTE.</v>
          </cell>
          <cell r="AY223">
            <v>2146000</v>
          </cell>
          <cell r="AZ223">
            <v>212454000</v>
          </cell>
          <cell r="BA223" t="str">
            <v>DOSCIENTOS DOCE MILLONES CUATROCIENTOS CINCUENTA Y CUATRO MIL PESOS MCTE.</v>
          </cell>
          <cell r="BB223" t="str">
            <v>DOS MILLONES CIENTO CUARENTA Y SEIS MIL PESOS MCTE.</v>
          </cell>
          <cell r="BC223" t="str">
            <v/>
          </cell>
          <cell r="BD223" t="str">
            <v/>
          </cell>
          <cell r="BE223" t="str">
            <v/>
          </cell>
          <cell r="BF223" t="e">
            <v>#N/A</v>
          </cell>
          <cell r="BG223" t="str">
            <v>COMPRA DE VIVIENDA</v>
          </cell>
          <cell r="BH223" t="str">
            <v/>
          </cell>
          <cell r="BI223" t="str">
            <v/>
          </cell>
          <cell r="BJ223" t="str">
            <v xml:space="preserve">al mes siguiente del desembolso </v>
          </cell>
          <cell r="BK223" t="str">
            <v/>
          </cell>
          <cell r="BL223" t="str">
            <v>a. Promesa de compraventa</v>
          </cell>
          <cell r="BM223" t="str">
            <v>b. Certificado de tradición y libertad del inmueble a adquirir, debe tener una fecha de expedición no superior a treinta (30) días.</v>
          </cell>
          <cell r="BN223" t="str">
            <v>c.Avalúo comercial del inmueble a adquirir, debe contener registro fotográfico a color y elcertificadö del perito avaluador inscrito en las listas que componen el Registro Nacional de Avaluadores de la Superintendencia de Industria y Comercio</v>
          </cell>
          <cell r="BO223" t="str">
            <v xml:space="preserve">d. Fotocopia de la escritura pública del inmueble a adquirir. </v>
          </cell>
          <cell r="BP223" t="str">
            <v>e.Fotocopia de la escritura pública del reglamento de propiedad horizontal, adjuntando solamente la parte pertinente del bien inmueble que desea adquirir.</v>
          </cell>
          <cell r="BQ223" t="str">
            <v>f. Certificado catastral con fecha no mayor a treinta (30) días de expedición.</v>
          </cell>
          <cell r="BR223" t="str">
            <v>g. Fotocopia de la cedula de ciudadanía del vendedor. En caso de ser el vendedor una persona jurídica, se debe anexar el certificado de existencia y representación legal.</v>
          </cell>
          <cell r="BS223" t="str">
            <v>h.Certificación bancaria vigente del funcionario beneficiario de crédito y del o los beneficiarios del giro, con número y tipo de cuenta con fecha no mayor a treinta (30) días de expedición.</v>
          </cell>
          <cell r="BT223" t="str">
            <v>Segunda</v>
          </cell>
          <cell r="BU223" t="str">
            <v>Contraloria General de la República</v>
          </cell>
          <cell r="BV223"/>
          <cell r="BW223"/>
          <cell r="BX223"/>
          <cell r="BY223"/>
          <cell r="BZ223"/>
          <cell r="CA223"/>
          <cell r="CB223"/>
          <cell r="CC223"/>
        </row>
        <row r="224">
          <cell r="C224">
            <v>14280</v>
          </cell>
          <cell r="D224" t="str">
            <v>Para legalizar</v>
          </cell>
          <cell r="E224" t="str">
            <v>COMPRA DE VIVIENDA</v>
          </cell>
          <cell r="F224">
            <v>2</v>
          </cell>
          <cell r="G224" t="str">
            <v>Reas 2</v>
          </cell>
          <cell r="H224">
            <v>45112</v>
          </cell>
          <cell r="I224">
            <v>98553913</v>
          </cell>
          <cell r="J224" t="str">
            <v>TAMAYO GUISAO EDUIN JOSE</v>
          </cell>
          <cell r="K224" t="str">
            <v>Profesional Universitario - Grado 01</v>
          </cell>
          <cell r="L224" t="str">
            <v>Medellin - Antioquia</v>
          </cell>
          <cell r="M224">
            <v>214600000</v>
          </cell>
          <cell r="N224">
            <v>214600000</v>
          </cell>
          <cell r="O224">
            <v>0</v>
          </cell>
          <cell r="P224"/>
          <cell r="Q224" t="str">
            <v>Jose Bayona Avendaño</v>
          </cell>
          <cell r="R224" t="e">
            <v>#N/A</v>
          </cell>
          <cell r="S224"/>
          <cell r="T224">
            <v>2</v>
          </cell>
          <cell r="U224" t="str">
            <v>Señor</v>
          </cell>
          <cell r="V224" t="str">
            <v>EDUIN JOSE TAMAYO GUISAO</v>
          </cell>
          <cell r="W224">
            <v>5553106</v>
          </cell>
          <cell r="X224">
            <v>13.15</v>
          </cell>
          <cell r="Y224">
            <v>1</v>
          </cell>
          <cell r="Z224">
            <v>13.15</v>
          </cell>
          <cell r="AA224">
            <v>0</v>
          </cell>
          <cell r="AB224"/>
          <cell r="AC224"/>
          <cell r="AD224"/>
          <cell r="AE224"/>
          <cell r="AF224"/>
          <cell r="AG224"/>
          <cell r="AH224"/>
          <cell r="AI224"/>
          <cell r="AJ224"/>
          <cell r="AK224" t="str">
            <v>TAMAYO GUISAO EDUIN JOSE</v>
          </cell>
          <cell r="AL224" t="str">
            <v>Cédula No.</v>
          </cell>
          <cell r="AM224">
            <v>98553913</v>
          </cell>
          <cell r="AN224">
            <v>0</v>
          </cell>
          <cell r="AO224"/>
          <cell r="AP224"/>
          <cell r="AQ224"/>
          <cell r="AR224"/>
          <cell r="AS224"/>
          <cell r="AT224"/>
          <cell r="AU224" t="str">
            <v>EDUIN JOSE TAMAYO GUISAO</v>
          </cell>
          <cell r="AV224" t="str">
            <v>DOSCIENTOS CATORCE MILLONES SEISCIENTOS MIL PESOS MCTE.</v>
          </cell>
          <cell r="AW224" t="str">
            <v>DOSCIENTOS CATORCE MILLONES SEISCIENTOS MIL PESOS MCTE.</v>
          </cell>
          <cell r="AX224" t="str">
            <v>DOSCIENTOS CATORCE MILLONES SEISCIENTOS MIL PESOS MCTE.</v>
          </cell>
          <cell r="AY224">
            <v>2146000</v>
          </cell>
          <cell r="AZ224">
            <v>212454000</v>
          </cell>
          <cell r="BA224" t="str">
            <v>DOSCIENTOS DOCE MILLONES CUATROCIENTOS CINCUENTA Y CUATRO MIL PESOS MCTE.</v>
          </cell>
          <cell r="BB224" t="str">
            <v>DOS MILLONES CIENTO CUARENTA Y SEIS MIL PESOS MCTE.</v>
          </cell>
          <cell r="BC224" t="str">
            <v/>
          </cell>
          <cell r="BD224" t="str">
            <v/>
          </cell>
          <cell r="BE224" t="str">
            <v/>
          </cell>
          <cell r="BF224" t="e">
            <v>#N/A</v>
          </cell>
          <cell r="BG224" t="str">
            <v>COMPRA DE VIVIENDA</v>
          </cell>
          <cell r="BH224" t="str">
            <v/>
          </cell>
          <cell r="BI224" t="str">
            <v/>
          </cell>
          <cell r="BJ224" t="str">
            <v xml:space="preserve">al mes siguiente del desembolso </v>
          </cell>
          <cell r="BK224" t="str">
            <v/>
          </cell>
          <cell r="BL224" t="str">
            <v>a. Promesa de compraventa</v>
          </cell>
          <cell r="BM224" t="str">
            <v>b. Certificado de tradición y libertad del inmueble a adquirir, debe tener una fecha de expedición no superior a treinta (30) días.</v>
          </cell>
          <cell r="BN224" t="str">
            <v>c.Avalúo comercial del inmueble a adquirir, debe contener registro fotográfico a color y elcertificadö del perito avaluador inscrito en las listas que componen el Registro Nacional de Avaluadores de la Superintendencia de Industria y Comercio</v>
          </cell>
          <cell r="BO224" t="str">
            <v xml:space="preserve">d. Fotocopia de la escritura pública del inmueble a adquirir. </v>
          </cell>
          <cell r="BP224" t="str">
            <v>e.Fotocopia de la escritura pública del reglamento de propiedad horizontal, adjuntando solamente la parte pertinente del bien inmueble que desea adquirir.</v>
          </cell>
          <cell r="BQ224" t="str">
            <v>f. Certificado catastral con fecha no mayor a treinta (30) días de expedición.</v>
          </cell>
          <cell r="BR224" t="str">
            <v>g. Fotocopia de la cedula de ciudadanía del vendedor. En caso de ser el vendedor una persona jurídica, se debe anexar el certificado de existencia y representación legal.</v>
          </cell>
          <cell r="BS224" t="str">
            <v>h.Certificación bancaria vigente del funcionario beneficiario de crédito y del o los beneficiarios del giro, con número y tipo de cuenta con fecha no mayor a treinta (30) días de expedición.</v>
          </cell>
          <cell r="BT224" t="str">
            <v>Segunda</v>
          </cell>
          <cell r="BU224" t="str">
            <v>Contraloria General de la República</v>
          </cell>
          <cell r="BV224"/>
          <cell r="BW224"/>
          <cell r="BX224"/>
          <cell r="BY224"/>
          <cell r="BZ224"/>
          <cell r="CA224"/>
          <cell r="CB224"/>
          <cell r="CC224"/>
        </row>
        <row r="225">
          <cell r="C225">
            <v>13823</v>
          </cell>
          <cell r="D225" t="str">
            <v>Para legalizar</v>
          </cell>
          <cell r="E225" t="str">
            <v>COMPRA DE VIVIENDA</v>
          </cell>
          <cell r="F225">
            <v>2</v>
          </cell>
          <cell r="G225" t="str">
            <v>Reas 2</v>
          </cell>
          <cell r="H225">
            <v>45112</v>
          </cell>
          <cell r="I225">
            <v>46666079</v>
          </cell>
          <cell r="J225" t="str">
            <v>SIZA BECERRA FLOR ALVA</v>
          </cell>
          <cell r="K225" t="str">
            <v>Profesional Universitario - Grado 01</v>
          </cell>
          <cell r="L225" t="str">
            <v>Tunja - Boyaca</v>
          </cell>
          <cell r="M225">
            <v>214600000</v>
          </cell>
          <cell r="N225">
            <v>214600000</v>
          </cell>
          <cell r="O225">
            <v>0</v>
          </cell>
          <cell r="P225"/>
          <cell r="Q225" t="str">
            <v>Jose Bayona Avendaño</v>
          </cell>
          <cell r="R225" t="e">
            <v>#N/A</v>
          </cell>
          <cell r="S225"/>
          <cell r="T225">
            <v>2</v>
          </cell>
          <cell r="U225" t="str">
            <v>Señora</v>
          </cell>
          <cell r="V225" t="str">
            <v>FLOR ALVA SIZA BECERRA</v>
          </cell>
          <cell r="W225">
            <v>5553106</v>
          </cell>
          <cell r="X225">
            <v>13.15</v>
          </cell>
          <cell r="Y225">
            <v>1</v>
          </cell>
          <cell r="Z225">
            <v>13.15</v>
          </cell>
          <cell r="AA225">
            <v>0</v>
          </cell>
          <cell r="AB225"/>
          <cell r="AC225"/>
          <cell r="AD225"/>
          <cell r="AE225"/>
          <cell r="AF225"/>
          <cell r="AG225"/>
          <cell r="AH225"/>
          <cell r="AI225"/>
          <cell r="AJ225"/>
          <cell r="AK225" t="str">
            <v>SIZA BECERRA FLOR ALVA</v>
          </cell>
          <cell r="AL225" t="str">
            <v>Cédula No.</v>
          </cell>
          <cell r="AM225">
            <v>46666079</v>
          </cell>
          <cell r="AN225">
            <v>0</v>
          </cell>
          <cell r="AO225"/>
          <cell r="AP225"/>
          <cell r="AQ225"/>
          <cell r="AR225"/>
          <cell r="AS225"/>
          <cell r="AT225"/>
          <cell r="AU225" t="str">
            <v>FLOR ALVA SIZA BECERRA</v>
          </cell>
          <cell r="AV225" t="str">
            <v>DOSCIENTOS CATORCE MILLONES SEISCIENTOS MIL PESOS MCTE.</v>
          </cell>
          <cell r="AW225" t="str">
            <v>DOSCIENTOS CATORCE MILLONES SEISCIENTOS MIL PESOS MCTE.</v>
          </cell>
          <cell r="AX225" t="str">
            <v>DOSCIENTOS CATORCE MILLONES SEISCIENTOS MIL PESOS MCTE.</v>
          </cell>
          <cell r="AY225">
            <v>2146000</v>
          </cell>
          <cell r="AZ225">
            <v>212454000</v>
          </cell>
          <cell r="BA225" t="str">
            <v>DOSCIENTOS DOCE MILLONES CUATROCIENTOS CINCUENTA Y CUATRO MIL PESOS MCTE.</v>
          </cell>
          <cell r="BB225" t="str">
            <v>DOS MILLONES CIENTO CUARENTA Y SEIS MIL PESOS MCTE.</v>
          </cell>
          <cell r="BC225" t="str">
            <v/>
          </cell>
          <cell r="BD225" t="str">
            <v/>
          </cell>
          <cell r="BE225" t="str">
            <v/>
          </cell>
          <cell r="BF225" t="e">
            <v>#N/A</v>
          </cell>
          <cell r="BG225" t="str">
            <v>COMPRA DE VIVIENDA</v>
          </cell>
          <cell r="BH225" t="str">
            <v/>
          </cell>
          <cell r="BI225" t="str">
            <v/>
          </cell>
          <cell r="BJ225" t="str">
            <v xml:space="preserve">al mes siguiente del desembolso </v>
          </cell>
          <cell r="BK225" t="str">
            <v/>
          </cell>
          <cell r="BL225" t="str">
            <v>a. Promesa de compraventa</v>
          </cell>
          <cell r="BM225" t="str">
            <v>b. Certificado de tradición y libertad del inmueble a adquirir, debe tener una fecha de expedición no superior a treinta (30) días.</v>
          </cell>
          <cell r="BN225" t="str">
            <v>c.Avalúo comercial del inmueble a adquirir, debe contener registro fotográfico a color y elcertificadö del perito avaluador inscrito en las listas que componen el Registro Nacional de Avaluadores de la Superintendencia de Industria y Comercio</v>
          </cell>
          <cell r="BO225" t="str">
            <v xml:space="preserve">d. Fotocopia de la escritura pública del inmueble a adquirir. </v>
          </cell>
          <cell r="BP225" t="str">
            <v>e.Fotocopia de la escritura pública del reglamento de propiedad horizontal, adjuntando solamente la parte pertinente del bien inmueble que desea adquirir.</v>
          </cell>
          <cell r="BQ225" t="str">
            <v>f. Certificado catastral con fecha no mayor a treinta (30) días de expedición.</v>
          </cell>
          <cell r="BR225" t="str">
            <v>g. Fotocopia de la cedula de ciudadanía del vendedor. En caso de ser el vendedor una persona jurídica, se debe anexar el certificado de existencia y representación legal.</v>
          </cell>
          <cell r="BS225" t="str">
            <v>h.Certificación bancaria vigente del funcionario beneficiario de crédito y del o los beneficiarios del giro, con número y tipo de cuenta con fecha no mayor a treinta (30) días de expedición.</v>
          </cell>
          <cell r="BT225" t="str">
            <v>Segunda</v>
          </cell>
          <cell r="BU225" t="str">
            <v>Contraloria General de la República</v>
          </cell>
          <cell r="BV225"/>
          <cell r="BW225"/>
          <cell r="BX225"/>
          <cell r="BY225"/>
          <cell r="BZ225"/>
          <cell r="CA225"/>
          <cell r="CB225"/>
          <cell r="CC225"/>
        </row>
        <row r="226">
          <cell r="C226">
            <v>13717</v>
          </cell>
          <cell r="D226" t="str">
            <v>Para legalizar</v>
          </cell>
          <cell r="E226" t="str">
            <v>COMPRA DE VIVIENDA</v>
          </cell>
          <cell r="F226">
            <v>2</v>
          </cell>
          <cell r="G226" t="str">
            <v>Reas 2</v>
          </cell>
          <cell r="H226">
            <v>45112</v>
          </cell>
          <cell r="I226">
            <v>79591809</v>
          </cell>
          <cell r="J226" t="str">
            <v>PEDRAZA RODRÍGUEZ CARLOS ANTONIO</v>
          </cell>
          <cell r="K226" t="str">
            <v>Profesional Universitario - Grado 01</v>
          </cell>
          <cell r="L226" t="str">
            <v>Neiva - Huila</v>
          </cell>
          <cell r="M226">
            <v>214600000</v>
          </cell>
          <cell r="N226">
            <v>214600000</v>
          </cell>
          <cell r="O226">
            <v>0</v>
          </cell>
          <cell r="P226"/>
          <cell r="Q226" t="str">
            <v>Jose Bayona Avendaño</v>
          </cell>
          <cell r="R226" t="e">
            <v>#N/A</v>
          </cell>
          <cell r="S226"/>
          <cell r="T226">
            <v>2</v>
          </cell>
          <cell r="U226" t="str">
            <v>Señor</v>
          </cell>
          <cell r="V226" t="str">
            <v>CARLOS ANTONIO PEDRAZA RODRÍGUEZ</v>
          </cell>
          <cell r="W226">
            <v>5553106</v>
          </cell>
          <cell r="X226">
            <v>13.15</v>
          </cell>
          <cell r="Y226">
            <v>1</v>
          </cell>
          <cell r="Z226">
            <v>13.15</v>
          </cell>
          <cell r="AA226">
            <v>0</v>
          </cell>
          <cell r="AB226"/>
          <cell r="AC226"/>
          <cell r="AD226"/>
          <cell r="AE226"/>
          <cell r="AF226"/>
          <cell r="AG226"/>
          <cell r="AH226"/>
          <cell r="AI226"/>
          <cell r="AJ226"/>
          <cell r="AK226" t="str">
            <v>PEDRAZA RODRÍGUEZ CARLOS ANTONIO</v>
          </cell>
          <cell r="AL226" t="str">
            <v>Cédula No.</v>
          </cell>
          <cell r="AM226">
            <v>79591809</v>
          </cell>
          <cell r="AN226">
            <v>0</v>
          </cell>
          <cell r="AO226"/>
          <cell r="AP226"/>
          <cell r="AQ226"/>
          <cell r="AR226"/>
          <cell r="AS226"/>
          <cell r="AT226"/>
          <cell r="AU226" t="str">
            <v>CARLOS ANTONIO PEDRAZA RODRÍGUEZ</v>
          </cell>
          <cell r="AV226" t="str">
            <v>DOSCIENTOS CATORCE MILLONES SEISCIENTOS MIL PESOS MCTE.</v>
          </cell>
          <cell r="AW226" t="str">
            <v>DOSCIENTOS CATORCE MILLONES SEISCIENTOS MIL PESOS MCTE.</v>
          </cell>
          <cell r="AX226" t="str">
            <v>DOSCIENTOS CATORCE MILLONES SEISCIENTOS MIL PESOS MCTE.</v>
          </cell>
          <cell r="AY226">
            <v>2146000</v>
          </cell>
          <cell r="AZ226">
            <v>212454000</v>
          </cell>
          <cell r="BA226" t="str">
            <v>DOSCIENTOS DOCE MILLONES CUATROCIENTOS CINCUENTA Y CUATRO MIL PESOS MCTE.</v>
          </cell>
          <cell r="BB226" t="str">
            <v>DOS MILLONES CIENTO CUARENTA Y SEIS MIL PESOS MCTE.</v>
          </cell>
          <cell r="BC226" t="str">
            <v/>
          </cell>
          <cell r="BD226" t="str">
            <v/>
          </cell>
          <cell r="BE226" t="str">
            <v/>
          </cell>
          <cell r="BF226" t="e">
            <v>#N/A</v>
          </cell>
          <cell r="BG226" t="str">
            <v>COMPRA DE VIVIENDA</v>
          </cell>
          <cell r="BH226" t="str">
            <v/>
          </cell>
          <cell r="BI226" t="str">
            <v/>
          </cell>
          <cell r="BJ226" t="str">
            <v xml:space="preserve">al mes siguiente del desembolso </v>
          </cell>
          <cell r="BK226" t="str">
            <v/>
          </cell>
          <cell r="BL226" t="str">
            <v>a. Promesa de compraventa</v>
          </cell>
          <cell r="BM226" t="str">
            <v>b. Certificado de tradición y libertad del inmueble a adquirir, debe tener una fecha de expedición no superior a treinta (30) días.</v>
          </cell>
          <cell r="BN226" t="str">
            <v>c.Avalúo comercial del inmueble a adquirir, debe contener registro fotográfico a color y elcertificadö del perito avaluador inscrito en las listas que componen el Registro Nacional de Avaluadores de la Superintendencia de Industria y Comercio</v>
          </cell>
          <cell r="BO226" t="str">
            <v xml:space="preserve">d. Fotocopia de la escritura pública del inmueble a adquirir. </v>
          </cell>
          <cell r="BP226" t="str">
            <v>e.Fotocopia de la escritura pública del reglamento de propiedad horizontal, adjuntando solamente la parte pertinente del bien inmueble que desea adquirir.</v>
          </cell>
          <cell r="BQ226" t="str">
            <v>f. Certificado catastral con fecha no mayor a treinta (30) días de expedición.</v>
          </cell>
          <cell r="BR226" t="str">
            <v>g. Fotocopia de la cedula de ciudadanía del vendedor. En caso de ser el vendedor una persona jurídica, se debe anexar el certificado de existencia y representación legal.</v>
          </cell>
          <cell r="BS226" t="str">
            <v>h.Certificación bancaria vigente del funcionario beneficiario de crédito y del o los beneficiarios del giro, con número y tipo de cuenta con fecha no mayor a treinta (30) días de expedición.</v>
          </cell>
          <cell r="BT226" t="str">
            <v>Segunda</v>
          </cell>
          <cell r="BU226" t="str">
            <v>Contraloria General de la República</v>
          </cell>
          <cell r="BV226"/>
          <cell r="BW226"/>
          <cell r="BX226"/>
          <cell r="BY226"/>
          <cell r="BZ226"/>
          <cell r="CA226"/>
          <cell r="CB226"/>
          <cell r="CC226"/>
        </row>
        <row r="227">
          <cell r="C227">
            <v>13580</v>
          </cell>
          <cell r="D227" t="str">
            <v>Para legalizar</v>
          </cell>
          <cell r="E227" t="str">
            <v>COMPRA DE VIVIENDA</v>
          </cell>
          <cell r="F227">
            <v>2</v>
          </cell>
          <cell r="G227" t="str">
            <v>Reas 2</v>
          </cell>
          <cell r="H227">
            <v>45112</v>
          </cell>
          <cell r="I227">
            <v>52320596</v>
          </cell>
          <cell r="J227" t="str">
            <v>APONTE GUTIERREZ MARTHA ISABEL</v>
          </cell>
          <cell r="K227" t="str">
            <v>Profesional Universitario - Grado 01</v>
          </cell>
          <cell r="L227" t="str">
            <v>Bogotá D.C.</v>
          </cell>
          <cell r="M227">
            <v>214600000</v>
          </cell>
          <cell r="N227">
            <v>214600000</v>
          </cell>
          <cell r="O227">
            <v>0</v>
          </cell>
          <cell r="P227"/>
          <cell r="Q227" t="str">
            <v>Jose Bayona Avendaño</v>
          </cell>
          <cell r="R227" t="e">
            <v>#N/A</v>
          </cell>
          <cell r="S227"/>
          <cell r="T227">
            <v>2</v>
          </cell>
          <cell r="U227" t="str">
            <v>Señora</v>
          </cell>
          <cell r="V227" t="str">
            <v>MARTHA ISABEL APONTE GUTIERREZ</v>
          </cell>
          <cell r="W227">
            <v>5553106</v>
          </cell>
          <cell r="X227">
            <v>13.15</v>
          </cell>
          <cell r="Y227">
            <v>1</v>
          </cell>
          <cell r="Z227">
            <v>13.15</v>
          </cell>
          <cell r="AA227">
            <v>0</v>
          </cell>
          <cell r="AB227"/>
          <cell r="AC227"/>
          <cell r="AD227"/>
          <cell r="AE227"/>
          <cell r="AF227"/>
          <cell r="AG227"/>
          <cell r="AH227"/>
          <cell r="AI227"/>
          <cell r="AJ227"/>
          <cell r="AK227" t="str">
            <v>APONTE GUTIERREZ MARTHA ISABEL</v>
          </cell>
          <cell r="AL227" t="str">
            <v>Cédula No.</v>
          </cell>
          <cell r="AM227">
            <v>52320596</v>
          </cell>
          <cell r="AN227">
            <v>0</v>
          </cell>
          <cell r="AO227"/>
          <cell r="AP227"/>
          <cell r="AQ227"/>
          <cell r="AR227"/>
          <cell r="AS227"/>
          <cell r="AT227"/>
          <cell r="AU227" t="str">
            <v>MARTHA ISABEL APONTE GUTIERREZ</v>
          </cell>
          <cell r="AV227" t="str">
            <v>DOSCIENTOS CATORCE MILLONES SEISCIENTOS MIL PESOS MCTE.</v>
          </cell>
          <cell r="AW227" t="str">
            <v>DOSCIENTOS CATORCE MILLONES SEISCIENTOS MIL PESOS MCTE.</v>
          </cell>
          <cell r="AX227" t="str">
            <v>DOSCIENTOS CATORCE MILLONES SEISCIENTOS MIL PESOS MCTE.</v>
          </cell>
          <cell r="AY227">
            <v>2146000</v>
          </cell>
          <cell r="AZ227">
            <v>212454000</v>
          </cell>
          <cell r="BA227" t="str">
            <v>DOSCIENTOS DOCE MILLONES CUATROCIENTOS CINCUENTA Y CUATRO MIL PESOS MCTE.</v>
          </cell>
          <cell r="BB227" t="str">
            <v>DOS MILLONES CIENTO CUARENTA Y SEIS MIL PESOS MCTE.</v>
          </cell>
          <cell r="BC227" t="str">
            <v/>
          </cell>
          <cell r="BD227" t="str">
            <v/>
          </cell>
          <cell r="BE227" t="str">
            <v/>
          </cell>
          <cell r="BF227" t="e">
            <v>#N/A</v>
          </cell>
          <cell r="BG227" t="str">
            <v>COMPRA DE VIVIENDA</v>
          </cell>
          <cell r="BH227" t="str">
            <v/>
          </cell>
          <cell r="BI227" t="str">
            <v/>
          </cell>
          <cell r="BJ227" t="str">
            <v xml:space="preserve">al mes siguiente del desembolso </v>
          </cell>
          <cell r="BK227" t="str">
            <v/>
          </cell>
          <cell r="BL227" t="str">
            <v>a. Promesa de compraventa</v>
          </cell>
          <cell r="BM227" t="str">
            <v>b. Certificado de tradición y libertad del inmueble a adquirir, debe tener una fecha de expedición no superior a treinta (30) días.</v>
          </cell>
          <cell r="BN227" t="str">
            <v>c.Avalúo comercial del inmueble a adquirir, debe contener registro fotográfico a color y elcertificadö del perito avaluador inscrito en las listas que componen el Registro Nacional de Avaluadores de la Superintendencia de Industria y Comercio</v>
          </cell>
          <cell r="BO227" t="str">
            <v xml:space="preserve">d. Fotocopia de la escritura pública del inmueble a adquirir. </v>
          </cell>
          <cell r="BP227" t="str">
            <v>e.Fotocopia de la escritura pública del reglamento de propiedad horizontal, adjuntando solamente la parte pertinente del bien inmueble que desea adquirir.</v>
          </cell>
          <cell r="BQ227" t="str">
            <v>f. Certificado catastral con fecha no mayor a treinta (30) días de expedición.</v>
          </cell>
          <cell r="BR227" t="str">
            <v>g. Fotocopia de la cedula de ciudadanía del vendedor. En caso de ser el vendedor una persona jurídica, se debe anexar el certificado de existencia y representación legal.</v>
          </cell>
          <cell r="BS227" t="str">
            <v>h.Certificación bancaria vigente del funcionario beneficiario de crédito y del o los beneficiarios del giro, con número y tipo de cuenta con fecha no mayor a treinta (30) días de expedición.</v>
          </cell>
          <cell r="BT227" t="str">
            <v>Segunda</v>
          </cell>
          <cell r="BU227" t="str">
            <v>Contraloria General de la República</v>
          </cell>
          <cell r="BV227"/>
          <cell r="BW227"/>
          <cell r="BX227"/>
          <cell r="BY227"/>
          <cell r="BZ227"/>
          <cell r="CA227"/>
          <cell r="CB227"/>
          <cell r="CC227"/>
        </row>
        <row r="228">
          <cell r="C228">
            <v>13519</v>
          </cell>
          <cell r="D228" t="str">
            <v>Para legalizar</v>
          </cell>
          <cell r="E228" t="str">
            <v>COMPRA DE VIVIENDA</v>
          </cell>
          <cell r="F228">
            <v>2</v>
          </cell>
          <cell r="G228" t="str">
            <v>Reas 2</v>
          </cell>
          <cell r="H228">
            <v>45112</v>
          </cell>
          <cell r="I228">
            <v>32889072</v>
          </cell>
          <cell r="J228" t="str">
            <v>JIMÉNEZ JIMÉNEZ LUZ ENITH</v>
          </cell>
          <cell r="K228" t="str">
            <v>Profesional Universitario - Grado 01</v>
          </cell>
          <cell r="L228" t="str">
            <v>Bogotá D.C.</v>
          </cell>
          <cell r="M228">
            <v>214600000</v>
          </cell>
          <cell r="N228">
            <v>214600000</v>
          </cell>
          <cell r="O228">
            <v>0</v>
          </cell>
          <cell r="P228"/>
          <cell r="Q228" t="str">
            <v>Jose Bayona Avendaño</v>
          </cell>
          <cell r="R228" t="e">
            <v>#N/A</v>
          </cell>
          <cell r="S228"/>
          <cell r="T228">
            <v>2</v>
          </cell>
          <cell r="U228" t="str">
            <v>Señora</v>
          </cell>
          <cell r="V228" t="str">
            <v>LUZ ENITH JIMÉNEZ JIMÉNEZ</v>
          </cell>
          <cell r="W228">
            <v>5553106</v>
          </cell>
          <cell r="X228">
            <v>13.15</v>
          </cell>
          <cell r="Y228">
            <v>1</v>
          </cell>
          <cell r="Z228">
            <v>13.15</v>
          </cell>
          <cell r="AA228">
            <v>0</v>
          </cell>
          <cell r="AB228"/>
          <cell r="AC228"/>
          <cell r="AD228"/>
          <cell r="AE228"/>
          <cell r="AF228"/>
          <cell r="AG228"/>
          <cell r="AH228"/>
          <cell r="AI228"/>
          <cell r="AJ228"/>
          <cell r="AK228" t="str">
            <v>JIMÉNEZ JIMÉNEZ LUZ ENITH</v>
          </cell>
          <cell r="AL228" t="str">
            <v>Cédula No.</v>
          </cell>
          <cell r="AM228">
            <v>32889072</v>
          </cell>
          <cell r="AN228">
            <v>0</v>
          </cell>
          <cell r="AO228"/>
          <cell r="AP228"/>
          <cell r="AQ228"/>
          <cell r="AR228"/>
          <cell r="AS228"/>
          <cell r="AT228"/>
          <cell r="AU228" t="str">
            <v>LUZ ENITH JIMÉNEZ JIMÉNEZ</v>
          </cell>
          <cell r="AV228" t="str">
            <v>DOSCIENTOS CATORCE MILLONES SEISCIENTOS MIL PESOS MCTE.</v>
          </cell>
          <cell r="AW228" t="str">
            <v>DOSCIENTOS CATORCE MILLONES SEISCIENTOS MIL PESOS MCTE.</v>
          </cell>
          <cell r="AX228" t="str">
            <v>DOSCIENTOS CATORCE MILLONES SEISCIENTOS MIL PESOS MCTE.</v>
          </cell>
          <cell r="AY228">
            <v>2146000</v>
          </cell>
          <cell r="AZ228">
            <v>212454000</v>
          </cell>
          <cell r="BA228" t="str">
            <v>DOSCIENTOS DOCE MILLONES CUATROCIENTOS CINCUENTA Y CUATRO MIL PESOS MCTE.</v>
          </cell>
          <cell r="BB228" t="str">
            <v>DOS MILLONES CIENTO CUARENTA Y SEIS MIL PESOS MCTE.</v>
          </cell>
          <cell r="BC228" t="str">
            <v/>
          </cell>
          <cell r="BD228" t="str">
            <v/>
          </cell>
          <cell r="BE228" t="str">
            <v/>
          </cell>
          <cell r="BF228" t="e">
            <v>#N/A</v>
          </cell>
          <cell r="BG228" t="str">
            <v>COMPRA DE VIVIENDA</v>
          </cell>
          <cell r="BH228" t="str">
            <v/>
          </cell>
          <cell r="BI228" t="str">
            <v/>
          </cell>
          <cell r="BJ228" t="str">
            <v xml:space="preserve">al mes siguiente del desembolso </v>
          </cell>
          <cell r="BK228" t="str">
            <v/>
          </cell>
          <cell r="BL228" t="str">
            <v>a. Promesa de compraventa</v>
          </cell>
          <cell r="BM228" t="str">
            <v>b. Certificado de tradición y libertad del inmueble a adquirir, debe tener una fecha de expedición no superior a treinta (30) días.</v>
          </cell>
          <cell r="BN228" t="str">
            <v>c.Avalúo comercial del inmueble a adquirir, debe contener registro fotográfico a color y elcertificadö del perito avaluador inscrito en las listas que componen el Registro Nacional de Avaluadores de la Superintendencia de Industria y Comercio</v>
          </cell>
          <cell r="BO228" t="str">
            <v xml:space="preserve">d. Fotocopia de la escritura pública del inmueble a adquirir. </v>
          </cell>
          <cell r="BP228" t="str">
            <v>e.Fotocopia de la escritura pública del reglamento de propiedad horizontal, adjuntando solamente la parte pertinente del bien inmueble que desea adquirir.</v>
          </cell>
          <cell r="BQ228" t="str">
            <v>f. Certificado catastral con fecha no mayor a treinta (30) días de expedición.</v>
          </cell>
          <cell r="BR228" t="str">
            <v>g. Fotocopia de la cedula de ciudadanía del vendedor. En caso de ser el vendedor una persona jurídica, se debe anexar el certificado de existencia y representación legal.</v>
          </cell>
          <cell r="BS228" t="str">
            <v>h.Certificación bancaria vigente del funcionario beneficiario de crédito y del o los beneficiarios del giro, con número y tipo de cuenta con fecha no mayor a treinta (30) días de expedición.</v>
          </cell>
          <cell r="BT228" t="str">
            <v>Segunda</v>
          </cell>
          <cell r="BU228" t="str">
            <v>Contraloria General de la República</v>
          </cell>
          <cell r="BV228"/>
          <cell r="BW228"/>
          <cell r="BX228"/>
          <cell r="BY228"/>
          <cell r="BZ228"/>
          <cell r="CA228"/>
          <cell r="CB228"/>
          <cell r="CC228"/>
        </row>
        <row r="229">
          <cell r="C229">
            <v>14984</v>
          </cell>
          <cell r="D229" t="str">
            <v>Para legalizar</v>
          </cell>
          <cell r="E229" t="str">
            <v>COMPRA DE VIVIENDA</v>
          </cell>
          <cell r="F229">
            <v>2</v>
          </cell>
          <cell r="G229" t="str">
            <v>Reas 2</v>
          </cell>
          <cell r="H229">
            <v>45112</v>
          </cell>
          <cell r="I229">
            <v>45424400</v>
          </cell>
          <cell r="J229" t="str">
            <v>RODRÍGUEZ FUENTES NURYS DEL CARMEN</v>
          </cell>
          <cell r="K229" t="str">
            <v>Profesional Universitario - Grado 01</v>
          </cell>
          <cell r="L229" t="str">
            <v>Cartagena - Bolivar</v>
          </cell>
          <cell r="M229">
            <v>214600000</v>
          </cell>
          <cell r="N229">
            <v>214600000</v>
          </cell>
          <cell r="O229">
            <v>0</v>
          </cell>
          <cell r="P229"/>
          <cell r="Q229" t="str">
            <v>Jose Bayona Avendaño</v>
          </cell>
          <cell r="R229" t="e">
            <v>#N/A</v>
          </cell>
          <cell r="S229"/>
          <cell r="T229">
            <v>2</v>
          </cell>
          <cell r="U229" t="str">
            <v>Señora</v>
          </cell>
          <cell r="V229" t="str">
            <v>NURYS DEL CARMEN RODRÍGUEZ FUENTES</v>
          </cell>
          <cell r="W229">
            <v>5553106</v>
          </cell>
          <cell r="X229">
            <v>13.15</v>
          </cell>
          <cell r="Y229">
            <v>1</v>
          </cell>
          <cell r="Z229">
            <v>13.15</v>
          </cell>
          <cell r="AA229">
            <v>0</v>
          </cell>
          <cell r="AB229"/>
          <cell r="AC229"/>
          <cell r="AD229"/>
          <cell r="AE229"/>
          <cell r="AF229"/>
          <cell r="AG229"/>
          <cell r="AH229"/>
          <cell r="AI229"/>
          <cell r="AJ229"/>
          <cell r="AK229" t="str">
            <v>RODRÍGUEZ FUENTES NURYS DEL CARMEN</v>
          </cell>
          <cell r="AL229" t="str">
            <v>Cédula No.</v>
          </cell>
          <cell r="AM229">
            <v>45424400</v>
          </cell>
          <cell r="AN229">
            <v>0</v>
          </cell>
          <cell r="AO229"/>
          <cell r="AP229"/>
          <cell r="AQ229"/>
          <cell r="AR229"/>
          <cell r="AS229"/>
          <cell r="AT229"/>
          <cell r="AU229" t="str">
            <v>NURYS DEL CARMEN RODRÍGUEZ FUENTES</v>
          </cell>
          <cell r="AV229" t="str">
            <v>DOSCIENTOS CATORCE MILLONES SEISCIENTOS MIL PESOS MCTE.</v>
          </cell>
          <cell r="AW229" t="str">
            <v>DOSCIENTOS CATORCE MILLONES SEISCIENTOS MIL PESOS MCTE.</v>
          </cell>
          <cell r="AX229" t="str">
            <v>DOSCIENTOS CATORCE MILLONES SEISCIENTOS MIL PESOS MCTE.</v>
          </cell>
          <cell r="AY229">
            <v>2146000</v>
          </cell>
          <cell r="AZ229">
            <v>212454000</v>
          </cell>
          <cell r="BA229" t="str">
            <v>DOSCIENTOS DOCE MILLONES CUATROCIENTOS CINCUENTA Y CUATRO MIL PESOS MCTE.</v>
          </cell>
          <cell r="BB229" t="str">
            <v>DOS MILLONES CIENTO CUARENTA Y SEIS MIL PESOS MCTE.</v>
          </cell>
          <cell r="BC229" t="str">
            <v/>
          </cell>
          <cell r="BD229" t="str">
            <v/>
          </cell>
          <cell r="BE229" t="str">
            <v/>
          </cell>
          <cell r="BF229" t="e">
            <v>#N/A</v>
          </cell>
          <cell r="BG229" t="str">
            <v>COMPRA DE VIVIENDA</v>
          </cell>
          <cell r="BH229" t="str">
            <v/>
          </cell>
          <cell r="BI229" t="str">
            <v/>
          </cell>
          <cell r="BJ229" t="str">
            <v xml:space="preserve">al mes siguiente del desembolso </v>
          </cell>
          <cell r="BK229" t="str">
            <v/>
          </cell>
          <cell r="BL229" t="str">
            <v>a. Promesa de compraventa</v>
          </cell>
          <cell r="BM229" t="str">
            <v>b. Certificado de tradición y libertad del inmueble a adquirir, debe tener una fecha de expedición no superior a treinta (30) días.</v>
          </cell>
          <cell r="BN229" t="str">
            <v>c.Avalúo comercial del inmueble a adquirir, debe contener registro fotográfico a color y elcertificadö del perito avaluador inscrito en las listas que componen el Registro Nacional de Avaluadores de la Superintendencia de Industria y Comercio</v>
          </cell>
          <cell r="BO229" t="str">
            <v xml:space="preserve">d. Fotocopia de la escritura pública del inmueble a adquirir. </v>
          </cell>
          <cell r="BP229" t="str">
            <v>e.Fotocopia de la escritura pública del reglamento de propiedad horizontal, adjuntando solamente la parte pertinente del bien inmueble que desea adquirir.</v>
          </cell>
          <cell r="BQ229" t="str">
            <v>f. Certificado catastral con fecha no mayor a treinta (30) días de expedición.</v>
          </cell>
          <cell r="BR229" t="str">
            <v>g. Fotocopia de la cedula de ciudadanía del vendedor. En caso de ser el vendedor una persona jurídica, se debe anexar el certificado de existencia y representación legal.</v>
          </cell>
          <cell r="BS229" t="str">
            <v>h.Certificación bancaria vigente del funcionario beneficiario de crédito y del o los beneficiarios del giro, con número y tipo de cuenta con fecha no mayor a treinta (30) días de expedición.</v>
          </cell>
          <cell r="BT229" t="str">
            <v>Segunda</v>
          </cell>
          <cell r="BU229" t="str">
            <v>Contraloria General de la República</v>
          </cell>
          <cell r="BV229"/>
          <cell r="BW229"/>
          <cell r="BX229"/>
          <cell r="BY229"/>
          <cell r="BZ229"/>
          <cell r="CA229"/>
          <cell r="CB229"/>
          <cell r="CC229"/>
        </row>
        <row r="230">
          <cell r="C230">
            <v>12589</v>
          </cell>
          <cell r="D230" t="str">
            <v>Para legalizar</v>
          </cell>
          <cell r="E230" t="str">
            <v>COMPRA DE VIVIENDA</v>
          </cell>
          <cell r="F230">
            <v>2</v>
          </cell>
          <cell r="G230" t="str">
            <v>Reas 2</v>
          </cell>
          <cell r="H230">
            <v>45112</v>
          </cell>
          <cell r="I230">
            <v>26861545</v>
          </cell>
          <cell r="J230" t="str">
            <v>RUEDAS ZAPARDIEL SORY DEL ROSARIO</v>
          </cell>
          <cell r="K230" t="str">
            <v>Profesional Universitario - Grado 02</v>
          </cell>
          <cell r="L230" t="str">
            <v>Bogotá D.C.</v>
          </cell>
          <cell r="M230">
            <v>238960000</v>
          </cell>
          <cell r="N230">
            <v>238960000</v>
          </cell>
          <cell r="O230">
            <v>0</v>
          </cell>
          <cell r="P230"/>
          <cell r="Q230" t="str">
            <v>Jose Bayona Avendaño</v>
          </cell>
          <cell r="R230" t="e">
            <v>#N/A</v>
          </cell>
          <cell r="S230"/>
          <cell r="T230">
            <v>2</v>
          </cell>
          <cell r="U230" t="str">
            <v>Señora</v>
          </cell>
          <cell r="V230" t="str">
            <v>SORY DEL ROSARIO RUEDAS ZAPARDIEL</v>
          </cell>
          <cell r="W230">
            <v>6597926</v>
          </cell>
          <cell r="X230">
            <v>13.15</v>
          </cell>
          <cell r="Y230">
            <v>1</v>
          </cell>
          <cell r="Z230">
            <v>13.15</v>
          </cell>
          <cell r="AA230">
            <v>0</v>
          </cell>
          <cell r="AB230"/>
          <cell r="AC230"/>
          <cell r="AD230"/>
          <cell r="AE230"/>
          <cell r="AF230"/>
          <cell r="AG230"/>
          <cell r="AH230"/>
          <cell r="AI230"/>
          <cell r="AJ230"/>
          <cell r="AK230" t="str">
            <v>RUEDAS ZAPARDIEL SORY DEL ROSARIO</v>
          </cell>
          <cell r="AL230" t="str">
            <v>Cédula No.</v>
          </cell>
          <cell r="AM230">
            <v>26861545</v>
          </cell>
          <cell r="AN230">
            <v>0</v>
          </cell>
          <cell r="AO230"/>
          <cell r="AP230"/>
          <cell r="AQ230"/>
          <cell r="AR230"/>
          <cell r="AS230"/>
          <cell r="AT230"/>
          <cell r="AU230" t="str">
            <v>SORY DEL ROSARIO RUEDAS ZAPARDIEL</v>
          </cell>
          <cell r="AV230" t="str">
            <v>DOSCIENTOS TREINTA Y OCHO MILLONES NOVECIENTOS SESENTA MIL PESOS MCTE.</v>
          </cell>
          <cell r="AW230" t="str">
            <v>DOSCIENTOS TREINTA Y OCHO MILLONES NOVECIENTOS SESENTA MIL PESOS MCTE.</v>
          </cell>
          <cell r="AX230" t="str">
            <v>DOSCIENTOS TREINTA Y OCHO MILLONES NOVECIENTOS SESENTA MIL PESOS MCTE.</v>
          </cell>
          <cell r="AY230">
            <v>2389600</v>
          </cell>
          <cell r="AZ230">
            <v>236570400</v>
          </cell>
          <cell r="BA230" t="str">
            <v>DOSCIENTOS TREINTA Y SEIS MILLONES QUINIENTOS SETENTA MIL CUATROCIENTOS PESOS MCTE.</v>
          </cell>
          <cell r="BB230" t="str">
            <v>DOS MILLONES TRESCIENTOS OCHENTA Y NUEVE MIL SEISCIENTOS PESOS MCTE.</v>
          </cell>
          <cell r="BC230" t="str">
            <v/>
          </cell>
          <cell r="BD230" t="str">
            <v/>
          </cell>
          <cell r="BE230" t="str">
            <v/>
          </cell>
          <cell r="BF230" t="e">
            <v>#N/A</v>
          </cell>
          <cell r="BG230" t="str">
            <v>COMPRA DE VIVIENDA</v>
          </cell>
          <cell r="BH230" t="str">
            <v/>
          </cell>
          <cell r="BI230" t="str">
            <v/>
          </cell>
          <cell r="BJ230" t="str">
            <v xml:space="preserve">al mes siguiente del desembolso </v>
          </cell>
          <cell r="BK230" t="str">
            <v/>
          </cell>
          <cell r="BL230" t="str">
            <v>a. Promesa de compraventa</v>
          </cell>
          <cell r="BM230" t="str">
            <v>b. Certificado de tradición y libertad del inmueble a adquirir, debe tener una fecha de expedición no superior a treinta (30) días.</v>
          </cell>
          <cell r="BN230" t="str">
            <v>c.Avalúo comercial del inmueble a adquirir, debe contener registro fotográfico a color y elcertificadö del perito avaluador inscrito en las listas que componen el Registro Nacional de Avaluadores de la Superintendencia de Industria y Comercio</v>
          </cell>
          <cell r="BO230" t="str">
            <v xml:space="preserve">d. Fotocopia de la escritura pública del inmueble a adquirir. </v>
          </cell>
          <cell r="BP230" t="str">
            <v>e.Fotocopia de la escritura pública del reglamento de propiedad horizontal, adjuntando solamente la parte pertinente del bien inmueble que desea adquirir.</v>
          </cell>
          <cell r="BQ230" t="str">
            <v>f. Certificado catastral con fecha no mayor a treinta (30) días de expedición.</v>
          </cell>
          <cell r="BR230" t="str">
            <v>g. Fotocopia de la cedula de ciudadanía del vendedor. En caso de ser el vendedor una persona jurídica, se debe anexar el certificado de existencia y representación legal.</v>
          </cell>
          <cell r="BS230" t="str">
            <v>h.Certificación bancaria vigente del funcionario beneficiario de crédito y del o los beneficiarios del giro, con número y tipo de cuenta con fecha no mayor a treinta (30) días de expedición.</v>
          </cell>
          <cell r="BT230" t="str">
            <v>Segunda</v>
          </cell>
          <cell r="BU230" t="str">
            <v>Contraloria General de la República</v>
          </cell>
          <cell r="BV230"/>
          <cell r="BW230"/>
          <cell r="BX230"/>
          <cell r="BY230"/>
          <cell r="BZ230"/>
          <cell r="CA230"/>
          <cell r="CB230"/>
          <cell r="CC230"/>
        </row>
        <row r="231">
          <cell r="C231">
            <v>12295</v>
          </cell>
          <cell r="D231" t="str">
            <v>Para legalizar</v>
          </cell>
          <cell r="E231" t="str">
            <v>COMPRA DE VIVIENDA</v>
          </cell>
          <cell r="F231">
            <v>2</v>
          </cell>
          <cell r="G231" t="str">
            <v>Reas 2</v>
          </cell>
          <cell r="H231">
            <v>45112</v>
          </cell>
          <cell r="I231">
            <v>37929831</v>
          </cell>
          <cell r="J231" t="str">
            <v>LAMPREA VARGAS DORA</v>
          </cell>
          <cell r="K231" t="str">
            <v>Profesional Universitario - Grado 02</v>
          </cell>
          <cell r="L231" t="str">
            <v>Bucaramanga - Santander</v>
          </cell>
          <cell r="M231">
            <v>238960000</v>
          </cell>
          <cell r="N231">
            <v>238960000</v>
          </cell>
          <cell r="O231">
            <v>0</v>
          </cell>
          <cell r="P231"/>
          <cell r="Q231" t="str">
            <v>Jose Bayona Avendaño</v>
          </cell>
          <cell r="R231" t="e">
            <v>#N/A</v>
          </cell>
          <cell r="S231"/>
          <cell r="T231">
            <v>2</v>
          </cell>
          <cell r="U231" t="str">
            <v>Señora</v>
          </cell>
          <cell r="V231" t="str">
            <v>DORA LAMPREA VARGAS</v>
          </cell>
          <cell r="W231">
            <v>6597926</v>
          </cell>
          <cell r="X231">
            <v>13.15</v>
          </cell>
          <cell r="Y231">
            <v>1</v>
          </cell>
          <cell r="Z231">
            <v>13.15</v>
          </cell>
          <cell r="AA231">
            <v>0</v>
          </cell>
          <cell r="AB231"/>
          <cell r="AC231"/>
          <cell r="AD231"/>
          <cell r="AE231"/>
          <cell r="AF231"/>
          <cell r="AG231"/>
          <cell r="AH231"/>
          <cell r="AI231"/>
          <cell r="AJ231"/>
          <cell r="AK231" t="str">
            <v>LAMPREA VARGAS DORA</v>
          </cell>
          <cell r="AL231" t="str">
            <v>Cédula No.</v>
          </cell>
          <cell r="AM231">
            <v>37929831</v>
          </cell>
          <cell r="AN231">
            <v>0</v>
          </cell>
          <cell r="AO231"/>
          <cell r="AP231"/>
          <cell r="AQ231"/>
          <cell r="AR231"/>
          <cell r="AS231"/>
          <cell r="AT231"/>
          <cell r="AU231" t="str">
            <v>DORA LAMPREA VARGAS</v>
          </cell>
          <cell r="AV231" t="str">
            <v>DOSCIENTOS TREINTA Y OCHO MILLONES NOVECIENTOS SESENTA MIL PESOS MCTE.</v>
          </cell>
          <cell r="AW231" t="str">
            <v>DOSCIENTOS TREINTA Y OCHO MILLONES NOVECIENTOS SESENTA MIL PESOS MCTE.</v>
          </cell>
          <cell r="AX231" t="str">
            <v>DOSCIENTOS TREINTA Y OCHO MILLONES NOVECIENTOS SESENTA MIL PESOS MCTE.</v>
          </cell>
          <cell r="AY231">
            <v>2389600</v>
          </cell>
          <cell r="AZ231">
            <v>236570400</v>
          </cell>
          <cell r="BA231" t="str">
            <v>DOSCIENTOS TREINTA Y SEIS MILLONES QUINIENTOS SETENTA MIL CUATROCIENTOS PESOS MCTE.</v>
          </cell>
          <cell r="BB231" t="str">
            <v>DOS MILLONES TRESCIENTOS OCHENTA Y NUEVE MIL SEISCIENTOS PESOS MCTE.</v>
          </cell>
          <cell r="BC231" t="str">
            <v/>
          </cell>
          <cell r="BD231" t="str">
            <v/>
          </cell>
          <cell r="BE231" t="str">
            <v/>
          </cell>
          <cell r="BF231" t="e">
            <v>#N/A</v>
          </cell>
          <cell r="BG231" t="str">
            <v>COMPRA DE VIVIENDA</v>
          </cell>
          <cell r="BH231" t="str">
            <v/>
          </cell>
          <cell r="BI231" t="str">
            <v/>
          </cell>
          <cell r="BJ231" t="str">
            <v xml:space="preserve">al mes siguiente del desembolso </v>
          </cell>
          <cell r="BK231" t="str">
            <v/>
          </cell>
          <cell r="BL231" t="str">
            <v>a. Promesa de compraventa</v>
          </cell>
          <cell r="BM231" t="str">
            <v>b. Certificado de tradición y libertad del inmueble a adquirir, debe tener una fecha de expedición no superior a treinta (30) días.</v>
          </cell>
          <cell r="BN231" t="str">
            <v>c.Avalúo comercial del inmueble a adquirir, debe contener registro fotográfico a color y elcertificadö del perito avaluador inscrito en las listas que componen el Registro Nacional de Avaluadores de la Superintendencia de Industria y Comercio</v>
          </cell>
          <cell r="BO231" t="str">
            <v xml:space="preserve">d. Fotocopia de la escritura pública del inmueble a adquirir. </v>
          </cell>
          <cell r="BP231" t="str">
            <v>e.Fotocopia de la escritura pública del reglamento de propiedad horizontal, adjuntando solamente la parte pertinente del bien inmueble que desea adquirir.</v>
          </cell>
          <cell r="BQ231" t="str">
            <v>f. Certificado catastral con fecha no mayor a treinta (30) días de expedición.</v>
          </cell>
          <cell r="BR231" t="str">
            <v>g. Fotocopia de la cedula de ciudadanía del vendedor. En caso de ser el vendedor una persona jurídica, se debe anexar el certificado de existencia y representación legal.</v>
          </cell>
          <cell r="BS231" t="str">
            <v>h.Certificación bancaria vigente del funcionario beneficiario de crédito y del o los beneficiarios del giro, con número y tipo de cuenta con fecha no mayor a treinta (30) días de expedición.</v>
          </cell>
          <cell r="BT231" t="str">
            <v>Segunda</v>
          </cell>
          <cell r="BU231" t="str">
            <v>Contraloria General de la República</v>
          </cell>
          <cell r="BV231"/>
          <cell r="BW231"/>
          <cell r="BX231"/>
          <cell r="BY231"/>
          <cell r="BZ231"/>
          <cell r="CA231"/>
          <cell r="CB231"/>
          <cell r="CC231"/>
        </row>
        <row r="232">
          <cell r="C232">
            <v>12566</v>
          </cell>
          <cell r="D232" t="str">
            <v>Para legalizar</v>
          </cell>
          <cell r="E232" t="str">
            <v>COMPRA DE VIVIENDA</v>
          </cell>
          <cell r="F232">
            <v>2</v>
          </cell>
          <cell r="G232" t="str">
            <v>Reas 2</v>
          </cell>
          <cell r="H232">
            <v>45112</v>
          </cell>
          <cell r="I232">
            <v>51697348</v>
          </cell>
          <cell r="J232" t="str">
            <v>RODRÍGUEZ VILLAMARIN MARÍA CONSTANZA</v>
          </cell>
          <cell r="K232" t="str">
            <v>Profesional Universitario - Grado 02</v>
          </cell>
          <cell r="L232" t="str">
            <v>Bogotá D.C.</v>
          </cell>
          <cell r="M232">
            <v>238960000</v>
          </cell>
          <cell r="N232">
            <v>238960000</v>
          </cell>
          <cell r="O232">
            <v>0</v>
          </cell>
          <cell r="P232"/>
          <cell r="Q232" t="str">
            <v>Jose Bayona Avendaño</v>
          </cell>
          <cell r="R232" t="e">
            <v>#N/A</v>
          </cell>
          <cell r="S232"/>
          <cell r="T232">
            <v>2</v>
          </cell>
          <cell r="U232" t="str">
            <v>Señora</v>
          </cell>
          <cell r="V232" t="str">
            <v>MARÍA CONSTANZA RODRÍGUEZ VILLAMARIN</v>
          </cell>
          <cell r="W232">
            <v>6597926</v>
          </cell>
          <cell r="X232">
            <v>13.15</v>
          </cell>
          <cell r="Y232">
            <v>1</v>
          </cell>
          <cell r="Z232">
            <v>13.15</v>
          </cell>
          <cell r="AA232">
            <v>0</v>
          </cell>
          <cell r="AB232"/>
          <cell r="AC232"/>
          <cell r="AD232"/>
          <cell r="AE232"/>
          <cell r="AF232"/>
          <cell r="AG232"/>
          <cell r="AH232"/>
          <cell r="AI232"/>
          <cell r="AJ232"/>
          <cell r="AK232" t="str">
            <v>RODRÍGUEZ VILLAMARIN MARÍA CONSTANZA</v>
          </cell>
          <cell r="AL232" t="str">
            <v>Cédula No.</v>
          </cell>
          <cell r="AM232">
            <v>51697348</v>
          </cell>
          <cell r="AN232">
            <v>0</v>
          </cell>
          <cell r="AO232"/>
          <cell r="AP232"/>
          <cell r="AQ232"/>
          <cell r="AR232"/>
          <cell r="AS232"/>
          <cell r="AT232"/>
          <cell r="AU232" t="str">
            <v>MARÍA CONSTANZA RODRÍGUEZ VILLAMARIN</v>
          </cell>
          <cell r="AV232" t="str">
            <v>DOSCIENTOS TREINTA Y OCHO MILLONES NOVECIENTOS SESENTA MIL PESOS MCTE.</v>
          </cell>
          <cell r="AW232" t="str">
            <v>DOSCIENTOS TREINTA Y OCHO MILLONES NOVECIENTOS SESENTA MIL PESOS MCTE.</v>
          </cell>
          <cell r="AX232" t="str">
            <v>DOSCIENTOS TREINTA Y OCHO MILLONES NOVECIENTOS SESENTA MIL PESOS MCTE.</v>
          </cell>
          <cell r="AY232">
            <v>2389600</v>
          </cell>
          <cell r="AZ232">
            <v>236570400</v>
          </cell>
          <cell r="BA232" t="str">
            <v>DOSCIENTOS TREINTA Y SEIS MILLONES QUINIENTOS SETENTA MIL CUATROCIENTOS PESOS MCTE.</v>
          </cell>
          <cell r="BB232" t="str">
            <v>DOS MILLONES TRESCIENTOS OCHENTA Y NUEVE MIL SEISCIENTOS PESOS MCTE.</v>
          </cell>
          <cell r="BC232" t="str">
            <v/>
          </cell>
          <cell r="BD232" t="str">
            <v/>
          </cell>
          <cell r="BE232" t="str">
            <v/>
          </cell>
          <cell r="BF232" t="e">
            <v>#N/A</v>
          </cell>
          <cell r="BG232" t="str">
            <v>COMPRA DE VIVIENDA</v>
          </cell>
          <cell r="BH232" t="str">
            <v/>
          </cell>
          <cell r="BI232" t="str">
            <v/>
          </cell>
          <cell r="BJ232" t="str">
            <v xml:space="preserve">al mes siguiente del desembolso </v>
          </cell>
          <cell r="BK232" t="str">
            <v/>
          </cell>
          <cell r="BL232" t="str">
            <v>a. Promesa de compraventa</v>
          </cell>
          <cell r="BM232" t="str">
            <v>b. Certificado de tradición y libertad del inmueble a adquirir, debe tener una fecha de expedición no superior a treinta (30) días.</v>
          </cell>
          <cell r="BN232" t="str">
            <v>c.Avalúo comercial del inmueble a adquirir, debe contener registro fotográfico a color y elcertificadö del perito avaluador inscrito en las listas que componen el Registro Nacional de Avaluadores de la Superintendencia de Industria y Comercio</v>
          </cell>
          <cell r="BO232" t="str">
            <v xml:space="preserve">d. Fotocopia de la escritura pública del inmueble a adquirir. </v>
          </cell>
          <cell r="BP232" t="str">
            <v>e.Fotocopia de la escritura pública del reglamento de propiedad horizontal, adjuntando solamente la parte pertinente del bien inmueble que desea adquirir.</v>
          </cell>
          <cell r="BQ232" t="str">
            <v>f. Certificado catastral con fecha no mayor a treinta (30) días de expedición.</v>
          </cell>
          <cell r="BR232" t="str">
            <v>g. Fotocopia de la cedula de ciudadanía del vendedor. En caso de ser el vendedor una persona jurídica, se debe anexar el certificado de existencia y representación legal.</v>
          </cell>
          <cell r="BS232" t="str">
            <v>h.Certificación bancaria vigente del funcionario beneficiario de crédito y del o los beneficiarios del giro, con número y tipo de cuenta con fecha no mayor a treinta (30) días de expedición.</v>
          </cell>
          <cell r="BT232" t="str">
            <v>Segunda</v>
          </cell>
          <cell r="BU232" t="str">
            <v>Contraloria General de la República</v>
          </cell>
          <cell r="BV232"/>
          <cell r="BW232"/>
          <cell r="BX232"/>
          <cell r="BY232"/>
          <cell r="BZ232"/>
          <cell r="CA232"/>
          <cell r="CB232"/>
          <cell r="CC232"/>
        </row>
        <row r="233">
          <cell r="C233">
            <v>13234</v>
          </cell>
          <cell r="D233" t="str">
            <v>Para legalizar</v>
          </cell>
          <cell r="E233" t="str">
            <v>COMPRA DE VIVIENDA</v>
          </cell>
          <cell r="F233">
            <v>3</v>
          </cell>
          <cell r="G233" t="str">
            <v>Reas 2</v>
          </cell>
          <cell r="H233">
            <v>45112</v>
          </cell>
          <cell r="I233">
            <v>51554071</v>
          </cell>
          <cell r="J233" t="str">
            <v>VELASQUEZ BERMUDEZ MARÍA TERESA</v>
          </cell>
          <cell r="K233" t="str">
            <v>Secretaria Ejecutiva - Grado 05</v>
          </cell>
          <cell r="L233" t="str">
            <v>Bogotá D.C.</v>
          </cell>
          <cell r="M233">
            <v>165880000</v>
          </cell>
          <cell r="N233">
            <v>165880000</v>
          </cell>
          <cell r="O233">
            <v>0</v>
          </cell>
          <cell r="P233"/>
          <cell r="Q233" t="str">
            <v>Jose Bayona Avendaño</v>
          </cell>
          <cell r="R233" t="e">
            <v>#N/A</v>
          </cell>
          <cell r="S233"/>
          <cell r="T233">
            <v>2</v>
          </cell>
          <cell r="U233" t="str">
            <v>Señora</v>
          </cell>
          <cell r="V233" t="str">
            <v>MARÍA TERESA VELASQUEZ BERMUDEZ</v>
          </cell>
          <cell r="W233">
            <v>4299016</v>
          </cell>
          <cell r="X233">
            <v>12.9</v>
          </cell>
          <cell r="Y233">
            <v>1</v>
          </cell>
          <cell r="Z233">
            <v>12.9</v>
          </cell>
          <cell r="AA233">
            <v>0</v>
          </cell>
          <cell r="AB233"/>
          <cell r="AC233"/>
          <cell r="AD233"/>
          <cell r="AE233"/>
          <cell r="AF233"/>
          <cell r="AG233"/>
          <cell r="AH233"/>
          <cell r="AI233"/>
          <cell r="AJ233"/>
          <cell r="AK233" t="str">
            <v>VELASQUEZ BERMUDEZ MARÍA TERESA</v>
          </cell>
          <cell r="AL233" t="str">
            <v>Cédula No.</v>
          </cell>
          <cell r="AM233">
            <v>51554071</v>
          </cell>
          <cell r="AN233">
            <v>0</v>
          </cell>
          <cell r="AO233"/>
          <cell r="AP233"/>
          <cell r="AQ233"/>
          <cell r="AR233"/>
          <cell r="AS233"/>
          <cell r="AT233"/>
          <cell r="AU233" t="str">
            <v>MARÍA TERESA VELASQUEZ BERMUDEZ</v>
          </cell>
          <cell r="AV233" t="str">
            <v>CIENTO SESENTA Y CINCO MILLONES OCHOCIENTOS OCHENTA MIL PESOS MCTE.</v>
          </cell>
          <cell r="AW233" t="str">
            <v>CIENTO SESENTA Y CINCO MILLONES OCHOCIENTOS OCHENTA MIL PESOS MCTE.</v>
          </cell>
          <cell r="AX233" t="str">
            <v>CIENTO SESENTA Y CINCO MILLONES OCHOCIENTOS OCHENTA MIL PESOS MCTE.</v>
          </cell>
          <cell r="AY233">
            <v>1658800</v>
          </cell>
          <cell r="AZ233">
            <v>164221200</v>
          </cell>
          <cell r="BA233" t="str">
            <v>CIENTO SESENTA Y CUATRO MILLONES DOSCIENTOS VEINTIÚN MIL DOSCIENTOS PESOS MCTE.</v>
          </cell>
          <cell r="BB233" t="str">
            <v>UN MILLÓN SEISCIENTOS CINCUENTA Y OCHO MIL OCHOCIENTOS PESOS MCTE.</v>
          </cell>
          <cell r="BC233" t="str">
            <v/>
          </cell>
          <cell r="BD233" t="str">
            <v/>
          </cell>
          <cell r="BE233" t="str">
            <v/>
          </cell>
          <cell r="BF233" t="e">
            <v>#N/A</v>
          </cell>
          <cell r="BG233" t="str">
            <v>COMPRA DE VIVIENDA</v>
          </cell>
          <cell r="BH233" t="str">
            <v/>
          </cell>
          <cell r="BI233" t="str">
            <v/>
          </cell>
          <cell r="BJ233" t="str">
            <v xml:space="preserve">al mes siguiente del desembolso </v>
          </cell>
          <cell r="BK233" t="str">
            <v/>
          </cell>
          <cell r="BL233" t="str">
            <v>a. Promesa de compraventa</v>
          </cell>
          <cell r="BM233" t="str">
            <v>b. Certificado de tradición y libertad del inmueble a adquirir, debe tener una fecha de expedición no superior a treinta (30) días.</v>
          </cell>
          <cell r="BN233" t="str">
            <v>c.Avalúo comercial del inmueble a adquirir, debe contener registro fotográfico a color y elcertificadö del perito avaluador inscrito en las listas que componen el Registro Nacional de Avaluadores de la Superintendencia de Industria y Comercio</v>
          </cell>
          <cell r="BO233" t="str">
            <v xml:space="preserve">d. Fotocopia de la escritura pública del inmueble a adquirir. </v>
          </cell>
          <cell r="BP233" t="str">
            <v>e.Fotocopia de la escritura pública del reglamento de propiedad horizontal, adjuntando solamente la parte pertinente del bien inmueble que desea adquirir.</v>
          </cell>
          <cell r="BQ233" t="str">
            <v>f. Certificado catastral con fecha no mayor a treinta (30) días de expedición.</v>
          </cell>
          <cell r="BR233" t="str">
            <v>g. Fotocopia de la cedula de ciudadanía del vendedor. En caso de ser el vendedor una persona jurídica, se debe anexar el certificado de existencia y representación legal.</v>
          </cell>
          <cell r="BS233" t="str">
            <v>h.Certificación bancaria vigente del funcionario beneficiario de crédito y del o los beneficiarios del giro, con número y tipo de cuenta con fecha no mayor a treinta (30) días de expedición.</v>
          </cell>
          <cell r="BT233" t="str">
            <v>Tercera</v>
          </cell>
          <cell r="BU233" t="str">
            <v>Contraloria General de la República</v>
          </cell>
          <cell r="BV233"/>
          <cell r="BW233"/>
          <cell r="BX233"/>
          <cell r="BY233"/>
          <cell r="BZ233"/>
          <cell r="CA233"/>
          <cell r="CB233"/>
          <cell r="CC233"/>
        </row>
        <row r="234">
          <cell r="C234"/>
          <cell r="D234"/>
          <cell r="E234"/>
          <cell r="F234"/>
          <cell r="G234"/>
          <cell r="H234"/>
          <cell r="I234"/>
          <cell r="J234" t="str">
            <v/>
          </cell>
          <cell r="K234" t="str">
            <v/>
          </cell>
          <cell r="L234" t="str">
            <v/>
          </cell>
          <cell r="M234"/>
          <cell r="N234"/>
          <cell r="O234" t="str">
            <v/>
          </cell>
          <cell r="P234"/>
          <cell r="Q234"/>
          <cell r="R234"/>
          <cell r="S234"/>
          <cell r="T234"/>
          <cell r="U234" t="str">
            <v/>
          </cell>
          <cell r="V234" t="str">
            <v/>
          </cell>
          <cell r="W234" t="str">
            <v/>
          </cell>
          <cell r="X234" t="str">
            <v/>
          </cell>
          <cell r="Y234" t="str">
            <v/>
          </cell>
          <cell r="Z234">
            <v>0</v>
          </cell>
          <cell r="AA234">
            <v>0</v>
          </cell>
          <cell r="AB234"/>
          <cell r="AC234"/>
          <cell r="AD234"/>
          <cell r="AE234"/>
          <cell r="AF234"/>
          <cell r="AG234"/>
          <cell r="AH234"/>
          <cell r="AI234"/>
          <cell r="AJ234"/>
          <cell r="AK234" t="str">
            <v/>
          </cell>
          <cell r="AL234"/>
          <cell r="AM234"/>
          <cell r="AN234"/>
          <cell r="AO234"/>
          <cell r="AP234"/>
          <cell r="AQ234"/>
          <cell r="AR234"/>
          <cell r="AS234"/>
          <cell r="AT234"/>
          <cell r="AU234" t="str">
            <v/>
          </cell>
          <cell r="AV234" t="str">
            <v/>
          </cell>
          <cell r="AW234" t="str">
            <v/>
          </cell>
          <cell r="AX234" t="str">
            <v/>
          </cell>
          <cell r="AY234" t="str">
            <v/>
          </cell>
          <cell r="AZ234" t="str">
            <v/>
          </cell>
          <cell r="BA234" t="str">
            <v/>
          </cell>
          <cell r="BB234" t="str">
            <v/>
          </cell>
          <cell r="BC234" t="str">
            <v/>
          </cell>
          <cell r="BD234" t="str">
            <v/>
          </cell>
          <cell r="BE234" t="str">
            <v/>
          </cell>
          <cell r="BF234" t="e">
            <v>#N/A</v>
          </cell>
          <cell r="BG234">
            <v>0</v>
          </cell>
          <cell r="BH234" t="str">
            <v/>
          </cell>
          <cell r="BI234" t="str">
            <v/>
          </cell>
          <cell r="BJ234" t="str">
            <v/>
          </cell>
          <cell r="BK234" t="str">
            <v/>
          </cell>
          <cell r="BL234" t="str">
            <v/>
          </cell>
          <cell r="BM234" t="str">
            <v/>
          </cell>
          <cell r="BN234" t="str">
            <v/>
          </cell>
          <cell r="BO234" t="str">
            <v/>
          </cell>
          <cell r="BP234" t="str">
            <v/>
          </cell>
          <cell r="BQ234"/>
          <cell r="BR234"/>
          <cell r="BS234"/>
          <cell r="BU234"/>
          <cell r="BV234"/>
          <cell r="BW234"/>
          <cell r="BX234"/>
          <cell r="BY234"/>
          <cell r="BZ234"/>
          <cell r="CA234"/>
          <cell r="CB234"/>
          <cell r="CC234"/>
        </row>
        <row r="235">
          <cell r="C235"/>
          <cell r="D235"/>
          <cell r="E235"/>
          <cell r="F235"/>
          <cell r="G235"/>
          <cell r="H235"/>
          <cell r="I235"/>
          <cell r="J235" t="str">
            <v/>
          </cell>
          <cell r="K235" t="str">
            <v/>
          </cell>
          <cell r="L235" t="str">
            <v/>
          </cell>
          <cell r="M235"/>
          <cell r="N235"/>
          <cell r="O235" t="str">
            <v/>
          </cell>
          <cell r="P235"/>
          <cell r="Q235"/>
          <cell r="R235"/>
          <cell r="S235"/>
          <cell r="T235"/>
          <cell r="U235" t="str">
            <v/>
          </cell>
          <cell r="V235" t="str">
            <v/>
          </cell>
          <cell r="W235" t="str">
            <v/>
          </cell>
          <cell r="X235" t="str">
            <v/>
          </cell>
          <cell r="Y235" t="str">
            <v/>
          </cell>
          <cell r="Z235">
            <v>0</v>
          </cell>
          <cell r="AA235">
            <v>0</v>
          </cell>
          <cell r="AB235"/>
          <cell r="AC235"/>
          <cell r="AD235"/>
          <cell r="AE235"/>
          <cell r="AF235"/>
          <cell r="AG235"/>
          <cell r="AH235"/>
          <cell r="AI235"/>
          <cell r="AJ235"/>
          <cell r="AK235" t="str">
            <v/>
          </cell>
          <cell r="AL235"/>
          <cell r="AM235"/>
          <cell r="AN235"/>
          <cell r="AO235"/>
          <cell r="AP235"/>
          <cell r="AQ235"/>
          <cell r="AR235"/>
          <cell r="AS235"/>
          <cell r="AT235"/>
          <cell r="AU235" t="str">
            <v/>
          </cell>
          <cell r="AV235" t="str">
            <v/>
          </cell>
          <cell r="AW235" t="str">
            <v/>
          </cell>
          <cell r="AX235" t="str">
            <v/>
          </cell>
          <cell r="AY235" t="str">
            <v/>
          </cell>
          <cell r="AZ235" t="str">
            <v/>
          </cell>
          <cell r="BA235" t="str">
            <v/>
          </cell>
          <cell r="BB235" t="str">
            <v/>
          </cell>
          <cell r="BC235" t="str">
            <v/>
          </cell>
          <cell r="BD235" t="str">
            <v/>
          </cell>
          <cell r="BE235" t="str">
            <v/>
          </cell>
          <cell r="BF235" t="e">
            <v>#N/A</v>
          </cell>
          <cell r="BG235">
            <v>0</v>
          </cell>
          <cell r="BH235" t="str">
            <v/>
          </cell>
          <cell r="BI235" t="str">
            <v/>
          </cell>
          <cell r="BJ235" t="str">
            <v/>
          </cell>
          <cell r="BK235" t="str">
            <v/>
          </cell>
          <cell r="BL235" t="str">
            <v/>
          </cell>
          <cell r="BM235" t="str">
            <v/>
          </cell>
          <cell r="BN235" t="str">
            <v/>
          </cell>
          <cell r="BO235" t="str">
            <v/>
          </cell>
          <cell r="BP235" t="str">
            <v/>
          </cell>
          <cell r="BQ235"/>
          <cell r="BR235"/>
          <cell r="BS235"/>
          <cell r="BU235"/>
          <cell r="BV235"/>
          <cell r="BW235"/>
          <cell r="BX235"/>
          <cell r="BY235"/>
          <cell r="BZ235"/>
          <cell r="CA235"/>
          <cell r="CB235"/>
          <cell r="CC235"/>
        </row>
        <row r="236">
          <cell r="C236"/>
          <cell r="D236"/>
          <cell r="E236"/>
          <cell r="F236"/>
          <cell r="G236"/>
          <cell r="H236"/>
          <cell r="I236"/>
          <cell r="J236" t="str">
            <v/>
          </cell>
          <cell r="K236" t="str">
            <v/>
          </cell>
          <cell r="L236" t="str">
            <v/>
          </cell>
          <cell r="M236"/>
          <cell r="N236"/>
          <cell r="O236" t="str">
            <v/>
          </cell>
          <cell r="P236"/>
          <cell r="Q236"/>
          <cell r="R236"/>
          <cell r="S236"/>
          <cell r="T236"/>
          <cell r="U236" t="str">
            <v/>
          </cell>
          <cell r="V236" t="str">
            <v/>
          </cell>
          <cell r="W236" t="str">
            <v/>
          </cell>
          <cell r="X236" t="str">
            <v/>
          </cell>
          <cell r="Y236" t="str">
            <v/>
          </cell>
          <cell r="Z236">
            <v>0</v>
          </cell>
          <cell r="AA236">
            <v>0</v>
          </cell>
          <cell r="AB236"/>
          <cell r="AC236"/>
          <cell r="AD236"/>
          <cell r="AE236"/>
          <cell r="AF236"/>
          <cell r="AG236"/>
          <cell r="AH236"/>
          <cell r="AI236"/>
          <cell r="AJ236"/>
          <cell r="AK236" t="str">
            <v/>
          </cell>
          <cell r="AL236"/>
          <cell r="AM236"/>
          <cell r="AN236"/>
          <cell r="AO236"/>
          <cell r="AP236"/>
          <cell r="AQ236"/>
          <cell r="AR236"/>
          <cell r="AS236"/>
          <cell r="AT236"/>
          <cell r="AU236" t="str">
            <v/>
          </cell>
          <cell r="AV236" t="str">
            <v/>
          </cell>
          <cell r="AW236" t="str">
            <v/>
          </cell>
          <cell r="AX236" t="str">
            <v/>
          </cell>
          <cell r="AY236" t="str">
            <v/>
          </cell>
          <cell r="AZ236" t="str">
            <v/>
          </cell>
          <cell r="BA236" t="str">
            <v/>
          </cell>
          <cell r="BB236" t="str">
            <v/>
          </cell>
          <cell r="BC236" t="str">
            <v/>
          </cell>
          <cell r="BD236" t="str">
            <v/>
          </cell>
          <cell r="BE236" t="str">
            <v/>
          </cell>
          <cell r="BF236" t="e">
            <v>#N/A</v>
          </cell>
          <cell r="BG236">
            <v>0</v>
          </cell>
          <cell r="BH236" t="str">
            <v/>
          </cell>
          <cell r="BI236" t="str">
            <v/>
          </cell>
          <cell r="BJ236" t="str">
            <v/>
          </cell>
          <cell r="BK236" t="str">
            <v/>
          </cell>
          <cell r="BL236" t="str">
            <v/>
          </cell>
          <cell r="BM236" t="str">
            <v/>
          </cell>
          <cell r="BN236" t="str">
            <v/>
          </cell>
          <cell r="BO236" t="str">
            <v/>
          </cell>
          <cell r="BP236" t="str">
            <v/>
          </cell>
          <cell r="BQ236"/>
          <cell r="BR236"/>
          <cell r="BS236"/>
          <cell r="BU236"/>
          <cell r="BV236"/>
          <cell r="BW236"/>
          <cell r="BX236"/>
          <cell r="BY236"/>
          <cell r="BZ236"/>
          <cell r="CA236"/>
          <cell r="CB236"/>
          <cell r="CC236"/>
        </row>
        <row r="237">
          <cell r="C237"/>
          <cell r="D237"/>
          <cell r="E237"/>
          <cell r="F237"/>
          <cell r="G237"/>
          <cell r="H237"/>
          <cell r="I237"/>
          <cell r="J237" t="str">
            <v/>
          </cell>
          <cell r="K237" t="str">
            <v/>
          </cell>
          <cell r="L237" t="str">
            <v/>
          </cell>
          <cell r="M237"/>
          <cell r="N237"/>
          <cell r="O237" t="str">
            <v/>
          </cell>
          <cell r="P237"/>
          <cell r="Q237"/>
          <cell r="R237"/>
          <cell r="S237"/>
          <cell r="T237"/>
          <cell r="U237" t="str">
            <v/>
          </cell>
          <cell r="V237" t="str">
            <v/>
          </cell>
          <cell r="W237" t="str">
            <v/>
          </cell>
          <cell r="X237" t="str">
            <v/>
          </cell>
          <cell r="Y237" t="str">
            <v/>
          </cell>
          <cell r="Z237">
            <v>0</v>
          </cell>
          <cell r="AA237">
            <v>0</v>
          </cell>
          <cell r="AB237"/>
          <cell r="AC237"/>
          <cell r="AD237"/>
          <cell r="AE237"/>
          <cell r="AF237"/>
          <cell r="AG237"/>
          <cell r="AH237"/>
          <cell r="AI237"/>
          <cell r="AJ237"/>
          <cell r="AK237" t="str">
            <v/>
          </cell>
          <cell r="AL237"/>
          <cell r="AM237"/>
          <cell r="AN237"/>
          <cell r="AO237"/>
          <cell r="AP237"/>
          <cell r="AQ237"/>
          <cell r="AR237"/>
          <cell r="AS237"/>
          <cell r="AT237"/>
          <cell r="AU237" t="str">
            <v/>
          </cell>
          <cell r="AV237" t="str">
            <v/>
          </cell>
          <cell r="AW237" t="str">
            <v/>
          </cell>
          <cell r="AX237" t="str">
            <v/>
          </cell>
          <cell r="AY237" t="str">
            <v/>
          </cell>
          <cell r="AZ237" t="str">
            <v/>
          </cell>
          <cell r="BA237" t="str">
            <v/>
          </cell>
          <cell r="BB237" t="str">
            <v/>
          </cell>
          <cell r="BC237" t="str">
            <v/>
          </cell>
          <cell r="BD237" t="str">
            <v/>
          </cell>
          <cell r="BE237" t="str">
            <v/>
          </cell>
          <cell r="BF237" t="e">
            <v>#N/A</v>
          </cell>
          <cell r="BG237">
            <v>0</v>
          </cell>
          <cell r="BH237" t="str">
            <v/>
          </cell>
          <cell r="BI237" t="str">
            <v/>
          </cell>
          <cell r="BJ237" t="str">
            <v/>
          </cell>
          <cell r="BK237" t="str">
            <v/>
          </cell>
          <cell r="BL237" t="str">
            <v/>
          </cell>
          <cell r="BM237" t="str">
            <v/>
          </cell>
          <cell r="BN237" t="str">
            <v/>
          </cell>
          <cell r="BO237" t="str">
            <v/>
          </cell>
          <cell r="BP237" t="str">
            <v/>
          </cell>
          <cell r="BQ237"/>
          <cell r="BR237"/>
          <cell r="BS237"/>
          <cell r="BU237"/>
          <cell r="BV237"/>
          <cell r="BW237"/>
          <cell r="BX237"/>
          <cell r="BY237"/>
          <cell r="BZ237"/>
          <cell r="CA237"/>
          <cell r="CB237"/>
          <cell r="CC237"/>
        </row>
        <row r="238">
          <cell r="C238"/>
          <cell r="D238"/>
          <cell r="E238"/>
          <cell r="F238"/>
          <cell r="G238"/>
          <cell r="H238"/>
          <cell r="I238"/>
          <cell r="J238" t="str">
            <v/>
          </cell>
          <cell r="K238" t="str">
            <v/>
          </cell>
          <cell r="L238" t="str">
            <v/>
          </cell>
          <cell r="M238"/>
          <cell r="N238"/>
          <cell r="O238" t="str">
            <v/>
          </cell>
          <cell r="P238"/>
          <cell r="Q238"/>
          <cell r="R238"/>
          <cell r="S238"/>
          <cell r="T238"/>
          <cell r="U238" t="str">
            <v/>
          </cell>
          <cell r="V238" t="str">
            <v/>
          </cell>
          <cell r="W238" t="str">
            <v/>
          </cell>
          <cell r="X238" t="str">
            <v/>
          </cell>
          <cell r="Y238" t="str">
            <v/>
          </cell>
          <cell r="Z238">
            <v>0</v>
          </cell>
          <cell r="AA238">
            <v>0</v>
          </cell>
          <cell r="AB238"/>
          <cell r="AC238"/>
          <cell r="AD238"/>
          <cell r="AE238"/>
          <cell r="AF238"/>
          <cell r="AG238"/>
          <cell r="AH238"/>
          <cell r="AI238"/>
          <cell r="AJ238"/>
          <cell r="AK238" t="str">
            <v/>
          </cell>
          <cell r="AL238"/>
          <cell r="AM238"/>
          <cell r="AN238"/>
          <cell r="AO238"/>
          <cell r="AP238"/>
          <cell r="AQ238"/>
          <cell r="AR238"/>
          <cell r="AS238"/>
          <cell r="AT238"/>
          <cell r="AU238" t="str">
            <v/>
          </cell>
          <cell r="AV238" t="str">
            <v/>
          </cell>
          <cell r="AW238" t="str">
            <v/>
          </cell>
          <cell r="AX238" t="str">
            <v/>
          </cell>
          <cell r="AY238" t="str">
            <v/>
          </cell>
          <cell r="AZ238" t="str">
            <v/>
          </cell>
          <cell r="BA238" t="str">
            <v/>
          </cell>
          <cell r="BB238" t="str">
            <v/>
          </cell>
          <cell r="BC238" t="str">
            <v/>
          </cell>
          <cell r="BD238" t="str">
            <v/>
          </cell>
          <cell r="BE238" t="str">
            <v/>
          </cell>
          <cell r="BF238" t="e">
            <v>#N/A</v>
          </cell>
          <cell r="BG238">
            <v>0</v>
          </cell>
          <cell r="BH238" t="str">
            <v/>
          </cell>
          <cell r="BI238" t="str">
            <v/>
          </cell>
          <cell r="BJ238" t="str">
            <v/>
          </cell>
          <cell r="BK238" t="str">
            <v/>
          </cell>
          <cell r="BL238" t="str">
            <v/>
          </cell>
          <cell r="BM238" t="str">
            <v/>
          </cell>
          <cell r="BN238" t="str">
            <v/>
          </cell>
          <cell r="BO238" t="str">
            <v/>
          </cell>
          <cell r="BP238" t="str">
            <v/>
          </cell>
          <cell r="BQ238"/>
          <cell r="BR238"/>
          <cell r="BS238"/>
          <cell r="BU238"/>
          <cell r="BV238"/>
          <cell r="BW238"/>
          <cell r="BX238"/>
          <cell r="BY238"/>
          <cell r="BZ238"/>
          <cell r="CA238"/>
          <cell r="CB238"/>
          <cell r="CC238"/>
        </row>
        <row r="239">
          <cell r="C239"/>
          <cell r="D239"/>
          <cell r="E239"/>
          <cell r="F239"/>
          <cell r="G239"/>
          <cell r="H239"/>
          <cell r="I239"/>
          <cell r="J239" t="str">
            <v/>
          </cell>
          <cell r="K239" t="str">
            <v/>
          </cell>
          <cell r="L239" t="str">
            <v/>
          </cell>
          <cell r="M239"/>
          <cell r="N239"/>
          <cell r="O239" t="str">
            <v/>
          </cell>
          <cell r="P239"/>
          <cell r="Q239"/>
          <cell r="R239"/>
          <cell r="S239"/>
          <cell r="T239"/>
          <cell r="U239" t="str">
            <v/>
          </cell>
          <cell r="V239" t="str">
            <v/>
          </cell>
          <cell r="W239" t="str">
            <v/>
          </cell>
          <cell r="X239" t="str">
            <v/>
          </cell>
          <cell r="Y239" t="str">
            <v/>
          </cell>
          <cell r="Z239">
            <v>0</v>
          </cell>
          <cell r="AA239">
            <v>0</v>
          </cell>
          <cell r="AB239"/>
          <cell r="AC239"/>
          <cell r="AD239"/>
          <cell r="AE239"/>
          <cell r="AF239"/>
          <cell r="AG239"/>
          <cell r="AH239"/>
          <cell r="AI239"/>
          <cell r="AJ239"/>
          <cell r="AK239" t="str">
            <v/>
          </cell>
          <cell r="AL239"/>
          <cell r="AM239"/>
          <cell r="AN239"/>
          <cell r="AO239"/>
          <cell r="AP239"/>
          <cell r="AQ239"/>
          <cell r="AR239"/>
          <cell r="AS239"/>
          <cell r="AT239"/>
          <cell r="AU239" t="str">
            <v/>
          </cell>
          <cell r="AV239" t="str">
            <v/>
          </cell>
          <cell r="AW239" t="str">
            <v/>
          </cell>
          <cell r="AX239" t="str">
            <v/>
          </cell>
          <cell r="AY239" t="str">
            <v/>
          </cell>
          <cell r="AZ239" t="str">
            <v/>
          </cell>
          <cell r="BA239" t="str">
            <v/>
          </cell>
          <cell r="BB239" t="str">
            <v/>
          </cell>
          <cell r="BC239" t="str">
            <v/>
          </cell>
          <cell r="BD239" t="str">
            <v/>
          </cell>
          <cell r="BE239" t="str">
            <v/>
          </cell>
          <cell r="BF239" t="e">
            <v>#N/A</v>
          </cell>
          <cell r="BG239">
            <v>0</v>
          </cell>
          <cell r="BH239" t="str">
            <v/>
          </cell>
          <cell r="BI239" t="str">
            <v/>
          </cell>
          <cell r="BJ239" t="str">
            <v/>
          </cell>
          <cell r="BK239" t="str">
            <v/>
          </cell>
          <cell r="BL239" t="str">
            <v/>
          </cell>
          <cell r="BM239" t="str">
            <v/>
          </cell>
          <cell r="BN239" t="str">
            <v/>
          </cell>
          <cell r="BO239" t="str">
            <v/>
          </cell>
          <cell r="BP239" t="str">
            <v/>
          </cell>
          <cell r="BQ239"/>
          <cell r="BR239"/>
          <cell r="BS239"/>
          <cell r="BU239"/>
          <cell r="BV239"/>
          <cell r="BW239"/>
          <cell r="BX239"/>
          <cell r="BY239"/>
          <cell r="BZ239"/>
          <cell r="CA239"/>
          <cell r="CB239"/>
          <cell r="CC239"/>
        </row>
        <row r="240">
          <cell r="C240"/>
          <cell r="D240"/>
          <cell r="E240"/>
          <cell r="F240"/>
          <cell r="G240"/>
          <cell r="H240"/>
          <cell r="I240"/>
          <cell r="J240" t="str">
            <v/>
          </cell>
          <cell r="K240" t="str">
            <v/>
          </cell>
          <cell r="L240" t="str">
            <v/>
          </cell>
          <cell r="M240"/>
          <cell r="N240"/>
          <cell r="O240" t="str">
            <v/>
          </cell>
          <cell r="P240"/>
          <cell r="Q240"/>
          <cell r="R240"/>
          <cell r="S240"/>
          <cell r="T240"/>
          <cell r="U240" t="str">
            <v/>
          </cell>
          <cell r="V240" t="str">
            <v/>
          </cell>
          <cell r="W240" t="str">
            <v/>
          </cell>
          <cell r="X240" t="str">
            <v/>
          </cell>
          <cell r="Y240" t="str">
            <v/>
          </cell>
          <cell r="Z240">
            <v>0</v>
          </cell>
          <cell r="AA240">
            <v>0</v>
          </cell>
          <cell r="AB240"/>
          <cell r="AC240"/>
          <cell r="AD240"/>
          <cell r="AE240"/>
          <cell r="AF240"/>
          <cell r="AG240"/>
          <cell r="AH240"/>
          <cell r="AI240"/>
          <cell r="AJ240"/>
          <cell r="AK240" t="str">
            <v/>
          </cell>
          <cell r="AL240"/>
          <cell r="AM240"/>
          <cell r="AN240"/>
          <cell r="AO240"/>
          <cell r="AP240"/>
          <cell r="AQ240"/>
          <cell r="AR240"/>
          <cell r="AS240"/>
          <cell r="AT240"/>
          <cell r="AU240" t="str">
            <v/>
          </cell>
          <cell r="AV240" t="str">
            <v/>
          </cell>
          <cell r="AW240" t="str">
            <v/>
          </cell>
          <cell r="AX240" t="str">
            <v/>
          </cell>
          <cell r="AY240" t="str">
            <v/>
          </cell>
          <cell r="AZ240" t="str">
            <v/>
          </cell>
          <cell r="BA240" t="str">
            <v/>
          </cell>
          <cell r="BB240" t="str">
            <v/>
          </cell>
          <cell r="BC240" t="str">
            <v/>
          </cell>
          <cell r="BD240" t="str">
            <v/>
          </cell>
          <cell r="BE240" t="str">
            <v/>
          </cell>
          <cell r="BF240" t="e">
            <v>#N/A</v>
          </cell>
          <cell r="BG240">
            <v>0</v>
          </cell>
          <cell r="BH240" t="str">
            <v/>
          </cell>
          <cell r="BI240" t="str">
            <v/>
          </cell>
          <cell r="BJ240" t="str">
            <v/>
          </cell>
          <cell r="BK240" t="str">
            <v/>
          </cell>
          <cell r="BL240" t="str">
            <v/>
          </cell>
          <cell r="BM240" t="str">
            <v/>
          </cell>
          <cell r="BN240" t="str">
            <v/>
          </cell>
          <cell r="BO240" t="str">
            <v/>
          </cell>
          <cell r="BP240" t="str">
            <v/>
          </cell>
          <cell r="BQ240"/>
          <cell r="BR240"/>
          <cell r="BS240"/>
          <cell r="BU240"/>
          <cell r="BV240"/>
          <cell r="BW240"/>
          <cell r="BX240"/>
          <cell r="BY240"/>
          <cell r="BZ240"/>
          <cell r="CA240"/>
          <cell r="CB240"/>
          <cell r="CC240"/>
        </row>
        <row r="241">
          <cell r="C241"/>
          <cell r="D241"/>
          <cell r="E241"/>
          <cell r="F241"/>
          <cell r="G241"/>
          <cell r="H241"/>
          <cell r="I241"/>
          <cell r="J241" t="str">
            <v/>
          </cell>
          <cell r="K241" t="str">
            <v/>
          </cell>
          <cell r="L241" t="str">
            <v/>
          </cell>
          <cell r="M241"/>
          <cell r="N241"/>
          <cell r="O241" t="str">
            <v/>
          </cell>
          <cell r="P241"/>
          <cell r="Q241"/>
          <cell r="R241"/>
          <cell r="S241"/>
          <cell r="T241"/>
          <cell r="U241" t="str">
            <v/>
          </cell>
          <cell r="V241" t="str">
            <v/>
          </cell>
          <cell r="W241" t="str">
            <v/>
          </cell>
          <cell r="X241" t="str">
            <v/>
          </cell>
          <cell r="Y241" t="str">
            <v/>
          </cell>
          <cell r="Z241">
            <v>0</v>
          </cell>
          <cell r="AA241">
            <v>0</v>
          </cell>
          <cell r="AB241"/>
          <cell r="AC241"/>
          <cell r="AD241"/>
          <cell r="AE241"/>
          <cell r="AF241"/>
          <cell r="AG241"/>
          <cell r="AH241"/>
          <cell r="AI241"/>
          <cell r="AJ241"/>
          <cell r="AK241" t="str">
            <v/>
          </cell>
          <cell r="AL241"/>
          <cell r="AM241"/>
          <cell r="AN241"/>
          <cell r="AO241"/>
          <cell r="AP241"/>
          <cell r="AQ241"/>
          <cell r="AR241"/>
          <cell r="AS241"/>
          <cell r="AT241"/>
          <cell r="AU241" t="str">
            <v/>
          </cell>
          <cell r="AV241" t="str">
            <v/>
          </cell>
          <cell r="AW241" t="str">
            <v/>
          </cell>
          <cell r="AX241" t="str">
            <v/>
          </cell>
          <cell r="AY241" t="str">
            <v/>
          </cell>
          <cell r="AZ241" t="str">
            <v/>
          </cell>
          <cell r="BA241" t="str">
            <v/>
          </cell>
          <cell r="BB241" t="str">
            <v/>
          </cell>
          <cell r="BC241" t="str">
            <v/>
          </cell>
          <cell r="BD241" t="str">
            <v/>
          </cell>
          <cell r="BE241" t="str">
            <v/>
          </cell>
          <cell r="BF241" t="e">
            <v>#N/A</v>
          </cell>
          <cell r="BG241">
            <v>0</v>
          </cell>
          <cell r="BH241" t="str">
            <v/>
          </cell>
          <cell r="BI241" t="str">
            <v/>
          </cell>
          <cell r="BJ241" t="str">
            <v/>
          </cell>
          <cell r="BK241" t="str">
            <v/>
          </cell>
          <cell r="BL241" t="str">
            <v/>
          </cell>
          <cell r="BM241" t="str">
            <v/>
          </cell>
          <cell r="BN241" t="str">
            <v/>
          </cell>
          <cell r="BO241" t="str">
            <v/>
          </cell>
          <cell r="BP241" t="str">
            <v/>
          </cell>
          <cell r="BQ241"/>
          <cell r="BR241"/>
          <cell r="BS241"/>
          <cell r="BU241"/>
          <cell r="BV241"/>
          <cell r="BW241"/>
          <cell r="BX241"/>
          <cell r="BY241"/>
          <cell r="BZ241"/>
          <cell r="CA241"/>
          <cell r="CB241"/>
          <cell r="CC241"/>
        </row>
        <row r="242">
          <cell r="C242"/>
          <cell r="D242"/>
          <cell r="E242"/>
          <cell r="F242"/>
          <cell r="G242"/>
          <cell r="H242"/>
          <cell r="I242"/>
          <cell r="J242" t="str">
            <v/>
          </cell>
          <cell r="K242" t="str">
            <v/>
          </cell>
          <cell r="L242" t="str">
            <v/>
          </cell>
          <cell r="M242"/>
          <cell r="N242"/>
          <cell r="O242" t="str">
            <v/>
          </cell>
          <cell r="P242"/>
          <cell r="Q242"/>
          <cell r="R242"/>
          <cell r="S242"/>
          <cell r="T242"/>
          <cell r="U242" t="str">
            <v/>
          </cell>
          <cell r="V242" t="str">
            <v/>
          </cell>
          <cell r="W242" t="str">
            <v/>
          </cell>
          <cell r="X242" t="str">
            <v/>
          </cell>
          <cell r="Y242" t="str">
            <v/>
          </cell>
          <cell r="Z242">
            <v>0</v>
          </cell>
          <cell r="AA242">
            <v>0</v>
          </cell>
          <cell r="AB242"/>
          <cell r="AC242"/>
          <cell r="AD242"/>
          <cell r="AE242"/>
          <cell r="AF242"/>
          <cell r="AG242"/>
          <cell r="AH242"/>
          <cell r="AI242"/>
          <cell r="AJ242"/>
          <cell r="AK242" t="str">
            <v/>
          </cell>
          <cell r="AL242"/>
          <cell r="AM242"/>
          <cell r="AN242"/>
          <cell r="AO242"/>
          <cell r="AP242"/>
          <cell r="AQ242"/>
          <cell r="AR242"/>
          <cell r="AS242"/>
          <cell r="AT242"/>
          <cell r="AU242" t="str">
            <v/>
          </cell>
          <cell r="AV242" t="str">
            <v/>
          </cell>
          <cell r="AW242" t="str">
            <v/>
          </cell>
          <cell r="AX242" t="str">
            <v/>
          </cell>
          <cell r="AY242" t="str">
            <v/>
          </cell>
          <cell r="AZ242" t="str">
            <v/>
          </cell>
          <cell r="BA242" t="str">
            <v/>
          </cell>
          <cell r="BB242" t="str">
            <v/>
          </cell>
          <cell r="BC242" t="str">
            <v/>
          </cell>
          <cell r="BD242" t="str">
            <v/>
          </cell>
          <cell r="BE242" t="str">
            <v/>
          </cell>
          <cell r="BF242" t="e">
            <v>#N/A</v>
          </cell>
          <cell r="BG242">
            <v>0</v>
          </cell>
          <cell r="BH242" t="str">
            <v/>
          </cell>
          <cell r="BI242" t="str">
            <v/>
          </cell>
          <cell r="BJ242" t="str">
            <v/>
          </cell>
          <cell r="BK242" t="str">
            <v/>
          </cell>
          <cell r="BL242" t="str">
            <v/>
          </cell>
          <cell r="BM242" t="str">
            <v/>
          </cell>
          <cell r="BN242" t="str">
            <v/>
          </cell>
          <cell r="BO242" t="str">
            <v/>
          </cell>
          <cell r="BP242" t="str">
            <v/>
          </cell>
          <cell r="BQ242"/>
          <cell r="BR242"/>
          <cell r="BS242"/>
          <cell r="BU242"/>
          <cell r="BV242"/>
          <cell r="BW242"/>
          <cell r="BX242"/>
          <cell r="BY242"/>
          <cell r="BZ242"/>
          <cell r="CA242"/>
          <cell r="CB242"/>
          <cell r="CC242"/>
        </row>
        <row r="243">
          <cell r="C243"/>
          <cell r="D243"/>
          <cell r="E243"/>
          <cell r="F243"/>
          <cell r="G243"/>
          <cell r="H243"/>
          <cell r="I243"/>
          <cell r="J243" t="str">
            <v/>
          </cell>
          <cell r="K243" t="str">
            <v/>
          </cell>
          <cell r="L243" t="str">
            <v/>
          </cell>
          <cell r="M243"/>
          <cell r="N243"/>
          <cell r="O243" t="str">
            <v/>
          </cell>
          <cell r="P243"/>
          <cell r="Q243"/>
          <cell r="R243"/>
          <cell r="S243"/>
          <cell r="T243"/>
          <cell r="U243" t="str">
            <v/>
          </cell>
          <cell r="V243" t="str">
            <v/>
          </cell>
          <cell r="W243" t="str">
            <v/>
          </cell>
          <cell r="X243" t="str">
            <v/>
          </cell>
          <cell r="Y243" t="str">
            <v/>
          </cell>
          <cell r="Z243">
            <v>0</v>
          </cell>
          <cell r="AA243">
            <v>0</v>
          </cell>
          <cell r="AB243"/>
          <cell r="AC243"/>
          <cell r="AD243"/>
          <cell r="AE243"/>
          <cell r="AF243"/>
          <cell r="AG243"/>
          <cell r="AH243"/>
          <cell r="AI243"/>
          <cell r="AJ243"/>
          <cell r="AK243" t="str">
            <v/>
          </cell>
          <cell r="AL243"/>
          <cell r="AM243"/>
          <cell r="AN243"/>
          <cell r="AO243"/>
          <cell r="AP243"/>
          <cell r="AQ243"/>
          <cell r="AR243"/>
          <cell r="AS243"/>
          <cell r="AT243"/>
          <cell r="AU243" t="str">
            <v/>
          </cell>
          <cell r="AV243" t="str">
            <v/>
          </cell>
          <cell r="AW243" t="str">
            <v/>
          </cell>
          <cell r="AX243" t="str">
            <v/>
          </cell>
          <cell r="AY243" t="str">
            <v/>
          </cell>
          <cell r="AZ243" t="str">
            <v/>
          </cell>
          <cell r="BA243" t="str">
            <v/>
          </cell>
          <cell r="BB243" t="str">
            <v/>
          </cell>
          <cell r="BC243" t="str">
            <v/>
          </cell>
          <cell r="BD243" t="str">
            <v/>
          </cell>
          <cell r="BE243" t="str">
            <v/>
          </cell>
          <cell r="BF243" t="e">
            <v>#N/A</v>
          </cell>
          <cell r="BG243">
            <v>0</v>
          </cell>
          <cell r="BH243" t="str">
            <v/>
          </cell>
          <cell r="BI243" t="str">
            <v/>
          </cell>
          <cell r="BJ243" t="str">
            <v/>
          </cell>
          <cell r="BK243" t="str">
            <v/>
          </cell>
          <cell r="BL243" t="str">
            <v/>
          </cell>
          <cell r="BM243" t="str">
            <v/>
          </cell>
          <cell r="BN243" t="str">
            <v/>
          </cell>
          <cell r="BO243" t="str">
            <v/>
          </cell>
          <cell r="BP243" t="str">
            <v/>
          </cell>
          <cell r="BQ243"/>
          <cell r="BR243"/>
          <cell r="BS243"/>
          <cell r="BU243"/>
          <cell r="BV243"/>
          <cell r="BW243"/>
          <cell r="BX243"/>
          <cell r="BY243"/>
          <cell r="BZ243"/>
          <cell r="CA243"/>
          <cell r="CB243"/>
          <cell r="CC243"/>
        </row>
        <row r="244">
          <cell r="C244"/>
          <cell r="D244"/>
          <cell r="E244"/>
          <cell r="F244"/>
          <cell r="G244"/>
          <cell r="H244"/>
          <cell r="I244"/>
          <cell r="J244" t="str">
            <v/>
          </cell>
          <cell r="K244" t="str">
            <v/>
          </cell>
          <cell r="L244" t="str">
            <v/>
          </cell>
          <cell r="M244"/>
          <cell r="N244"/>
          <cell r="O244" t="str">
            <v/>
          </cell>
          <cell r="P244"/>
          <cell r="Q244"/>
          <cell r="R244"/>
          <cell r="S244"/>
          <cell r="T244"/>
          <cell r="U244" t="str">
            <v/>
          </cell>
          <cell r="V244" t="str">
            <v/>
          </cell>
          <cell r="W244" t="str">
            <v/>
          </cell>
          <cell r="X244" t="str">
            <v/>
          </cell>
          <cell r="Y244" t="str">
            <v/>
          </cell>
          <cell r="Z244">
            <v>0</v>
          </cell>
          <cell r="AA244">
            <v>0</v>
          </cell>
          <cell r="AB244"/>
          <cell r="AC244"/>
          <cell r="AD244"/>
          <cell r="AE244"/>
          <cell r="AF244"/>
          <cell r="AG244"/>
          <cell r="AH244"/>
          <cell r="AI244"/>
          <cell r="AJ244"/>
          <cell r="AK244" t="str">
            <v/>
          </cell>
          <cell r="AL244"/>
          <cell r="AM244"/>
          <cell r="AN244"/>
          <cell r="AO244"/>
          <cell r="AP244"/>
          <cell r="AQ244"/>
          <cell r="AR244"/>
          <cell r="AS244"/>
          <cell r="AT244"/>
          <cell r="AU244" t="str">
            <v/>
          </cell>
          <cell r="AV244" t="str">
            <v/>
          </cell>
          <cell r="AW244" t="str">
            <v/>
          </cell>
          <cell r="AX244" t="str">
            <v/>
          </cell>
          <cell r="AY244" t="str">
            <v/>
          </cell>
          <cell r="AZ244" t="str">
            <v/>
          </cell>
          <cell r="BA244" t="str">
            <v/>
          </cell>
          <cell r="BB244" t="str">
            <v/>
          </cell>
          <cell r="BC244" t="str">
            <v/>
          </cell>
          <cell r="BD244" t="str">
            <v/>
          </cell>
          <cell r="BE244" t="str">
            <v/>
          </cell>
          <cell r="BF244" t="e">
            <v>#N/A</v>
          </cell>
          <cell r="BG244">
            <v>0</v>
          </cell>
          <cell r="BH244" t="str">
            <v/>
          </cell>
          <cell r="BI244" t="str">
            <v/>
          </cell>
          <cell r="BJ244" t="str">
            <v/>
          </cell>
          <cell r="BK244" t="str">
            <v/>
          </cell>
          <cell r="BL244" t="str">
            <v/>
          </cell>
          <cell r="BM244" t="str">
            <v/>
          </cell>
          <cell r="BN244" t="str">
            <v/>
          </cell>
          <cell r="BO244" t="str">
            <v/>
          </cell>
          <cell r="BP244" t="str">
            <v/>
          </cell>
          <cell r="BQ244"/>
          <cell r="BR244"/>
          <cell r="BS244"/>
          <cell r="BU244"/>
          <cell r="BV244"/>
          <cell r="BW244"/>
          <cell r="BX244"/>
          <cell r="BY244"/>
          <cell r="BZ244"/>
          <cell r="CA244"/>
          <cell r="CB244"/>
          <cell r="CC244"/>
        </row>
        <row r="245">
          <cell r="C245"/>
          <cell r="D245"/>
          <cell r="E245"/>
          <cell r="F245"/>
          <cell r="G245"/>
          <cell r="H245"/>
          <cell r="I245"/>
          <cell r="J245" t="str">
            <v/>
          </cell>
          <cell r="K245" t="str">
            <v/>
          </cell>
          <cell r="L245" t="str">
            <v/>
          </cell>
          <cell r="M245"/>
          <cell r="N245"/>
          <cell r="O245" t="str">
            <v/>
          </cell>
          <cell r="P245"/>
          <cell r="Q245"/>
          <cell r="R245"/>
          <cell r="S245"/>
          <cell r="T245"/>
          <cell r="U245" t="str">
            <v/>
          </cell>
          <cell r="V245" t="str">
            <v/>
          </cell>
          <cell r="W245" t="str">
            <v/>
          </cell>
          <cell r="X245" t="str">
            <v/>
          </cell>
          <cell r="Y245" t="str">
            <v/>
          </cell>
          <cell r="Z245">
            <v>0</v>
          </cell>
          <cell r="AA245">
            <v>0</v>
          </cell>
          <cell r="AB245"/>
          <cell r="AC245"/>
          <cell r="AD245"/>
          <cell r="AE245"/>
          <cell r="AF245"/>
          <cell r="AG245"/>
          <cell r="AH245"/>
          <cell r="AI245"/>
          <cell r="AJ245"/>
          <cell r="AK245" t="str">
            <v/>
          </cell>
          <cell r="AL245"/>
          <cell r="AM245"/>
          <cell r="AN245"/>
          <cell r="AO245"/>
          <cell r="AP245"/>
          <cell r="AQ245"/>
          <cell r="AR245"/>
          <cell r="AS245"/>
          <cell r="AT245"/>
          <cell r="AU245" t="str">
            <v/>
          </cell>
          <cell r="AV245" t="str">
            <v/>
          </cell>
          <cell r="AW245" t="str">
            <v/>
          </cell>
          <cell r="AX245" t="str">
            <v/>
          </cell>
          <cell r="AY245" t="str">
            <v/>
          </cell>
          <cell r="AZ245" t="str">
            <v/>
          </cell>
          <cell r="BA245" t="str">
            <v/>
          </cell>
          <cell r="BB245" t="str">
            <v/>
          </cell>
          <cell r="BC245" t="str">
            <v/>
          </cell>
          <cell r="BD245" t="str">
            <v/>
          </cell>
          <cell r="BE245" t="str">
            <v/>
          </cell>
          <cell r="BF245" t="e">
            <v>#N/A</v>
          </cell>
          <cell r="BG245">
            <v>0</v>
          </cell>
          <cell r="BH245" t="str">
            <v/>
          </cell>
          <cell r="BI245" t="str">
            <v/>
          </cell>
          <cell r="BJ245" t="str">
            <v/>
          </cell>
          <cell r="BK245" t="str">
            <v/>
          </cell>
          <cell r="BL245" t="str">
            <v/>
          </cell>
          <cell r="BM245" t="str">
            <v/>
          </cell>
          <cell r="BN245" t="str">
            <v/>
          </cell>
          <cell r="BO245" t="str">
            <v/>
          </cell>
          <cell r="BP245" t="str">
            <v/>
          </cell>
          <cell r="BQ245"/>
          <cell r="BR245"/>
          <cell r="BS245"/>
          <cell r="BU245"/>
          <cell r="BV245"/>
          <cell r="BW245"/>
          <cell r="BX245"/>
          <cell r="BY245"/>
          <cell r="BZ245"/>
          <cell r="CA245"/>
          <cell r="CB245"/>
          <cell r="CC245"/>
        </row>
        <row r="246">
          <cell r="C246"/>
          <cell r="D246"/>
          <cell r="E246"/>
          <cell r="F246"/>
          <cell r="G246"/>
          <cell r="H246"/>
          <cell r="I246"/>
          <cell r="J246" t="str">
            <v/>
          </cell>
          <cell r="K246" t="str">
            <v/>
          </cell>
          <cell r="L246" t="str">
            <v/>
          </cell>
          <cell r="M246"/>
          <cell r="N246"/>
          <cell r="O246" t="str">
            <v/>
          </cell>
          <cell r="P246"/>
          <cell r="Q246"/>
          <cell r="R246"/>
          <cell r="S246"/>
          <cell r="T246"/>
          <cell r="U246" t="str">
            <v/>
          </cell>
          <cell r="V246" t="str">
            <v/>
          </cell>
          <cell r="W246" t="str">
            <v/>
          </cell>
          <cell r="X246" t="str">
            <v/>
          </cell>
          <cell r="Y246" t="str">
            <v/>
          </cell>
          <cell r="Z246">
            <v>0</v>
          </cell>
          <cell r="AA246">
            <v>0</v>
          </cell>
          <cell r="AB246"/>
          <cell r="AC246"/>
          <cell r="AD246"/>
          <cell r="AE246"/>
          <cell r="AF246"/>
          <cell r="AG246"/>
          <cell r="AH246"/>
          <cell r="AI246"/>
          <cell r="AJ246"/>
          <cell r="AK246" t="str">
            <v/>
          </cell>
          <cell r="AL246"/>
          <cell r="AM246"/>
          <cell r="AN246"/>
          <cell r="AO246"/>
          <cell r="AP246"/>
          <cell r="AQ246"/>
          <cell r="AR246"/>
          <cell r="AS246"/>
          <cell r="AT246"/>
          <cell r="AU246" t="str">
            <v/>
          </cell>
          <cell r="AV246" t="str">
            <v/>
          </cell>
          <cell r="AW246" t="str">
            <v/>
          </cell>
          <cell r="AX246" t="str">
            <v/>
          </cell>
          <cell r="AY246" t="str">
            <v/>
          </cell>
          <cell r="AZ246" t="str">
            <v/>
          </cell>
          <cell r="BA246" t="str">
            <v/>
          </cell>
          <cell r="BB246" t="str">
            <v/>
          </cell>
          <cell r="BC246" t="str">
            <v/>
          </cell>
          <cell r="BD246" t="str">
            <v/>
          </cell>
          <cell r="BE246" t="str">
            <v/>
          </cell>
          <cell r="BF246" t="e">
            <v>#N/A</v>
          </cell>
          <cell r="BG246">
            <v>0</v>
          </cell>
          <cell r="BH246" t="str">
            <v/>
          </cell>
          <cell r="BI246" t="str">
            <v/>
          </cell>
          <cell r="BJ246" t="str">
            <v/>
          </cell>
          <cell r="BK246" t="str">
            <v/>
          </cell>
          <cell r="BL246" t="str">
            <v/>
          </cell>
          <cell r="BM246" t="str">
            <v/>
          </cell>
          <cell r="BN246" t="str">
            <v/>
          </cell>
          <cell r="BO246" t="str">
            <v/>
          </cell>
          <cell r="BP246" t="str">
            <v/>
          </cell>
          <cell r="BQ246"/>
          <cell r="BR246"/>
          <cell r="BS246"/>
          <cell r="BU246"/>
          <cell r="BV246"/>
          <cell r="BW246"/>
          <cell r="BX246"/>
          <cell r="BY246"/>
          <cell r="BZ246"/>
          <cell r="CA246"/>
          <cell r="CB246"/>
          <cell r="CC246"/>
        </row>
        <row r="247">
          <cell r="C247"/>
          <cell r="D247"/>
          <cell r="E247"/>
          <cell r="F247"/>
          <cell r="G247"/>
          <cell r="H247"/>
          <cell r="I247"/>
          <cell r="J247" t="str">
            <v/>
          </cell>
          <cell r="K247" t="str">
            <v/>
          </cell>
          <cell r="L247" t="str">
            <v/>
          </cell>
          <cell r="M247"/>
          <cell r="N247"/>
          <cell r="O247" t="str">
            <v/>
          </cell>
          <cell r="P247"/>
          <cell r="Q247"/>
          <cell r="R247"/>
          <cell r="S247"/>
          <cell r="T247"/>
          <cell r="U247" t="str">
            <v/>
          </cell>
          <cell r="V247" t="str">
            <v/>
          </cell>
          <cell r="W247" t="str">
            <v/>
          </cell>
          <cell r="X247" t="str">
            <v/>
          </cell>
          <cell r="Y247" t="str">
            <v/>
          </cell>
          <cell r="Z247">
            <v>0</v>
          </cell>
          <cell r="AA247">
            <v>0</v>
          </cell>
          <cell r="AB247"/>
          <cell r="AC247"/>
          <cell r="AD247"/>
          <cell r="AE247"/>
          <cell r="AF247"/>
          <cell r="AG247"/>
          <cell r="AH247"/>
          <cell r="AI247"/>
          <cell r="AJ247"/>
          <cell r="AK247" t="str">
            <v/>
          </cell>
          <cell r="AL247"/>
          <cell r="AM247"/>
          <cell r="AN247"/>
          <cell r="AO247"/>
          <cell r="AP247"/>
          <cell r="AQ247"/>
          <cell r="AR247"/>
          <cell r="AS247"/>
          <cell r="AT247"/>
          <cell r="AU247" t="str">
            <v/>
          </cell>
          <cell r="AV247" t="str">
            <v/>
          </cell>
          <cell r="AW247" t="str">
            <v/>
          </cell>
          <cell r="AX247" t="str">
            <v/>
          </cell>
          <cell r="AY247" t="str">
            <v/>
          </cell>
          <cell r="AZ247" t="str">
            <v/>
          </cell>
          <cell r="BA247" t="str">
            <v/>
          </cell>
          <cell r="BB247" t="str">
            <v/>
          </cell>
          <cell r="BC247" t="str">
            <v/>
          </cell>
          <cell r="BD247" t="str">
            <v/>
          </cell>
          <cell r="BE247" t="str">
            <v/>
          </cell>
          <cell r="BF247" t="e">
            <v>#N/A</v>
          </cell>
          <cell r="BG247">
            <v>0</v>
          </cell>
          <cell r="BH247" t="str">
            <v/>
          </cell>
          <cell r="BI247" t="str">
            <v/>
          </cell>
          <cell r="BJ247" t="str">
            <v/>
          </cell>
          <cell r="BK247" t="str">
            <v/>
          </cell>
          <cell r="BL247" t="str">
            <v/>
          </cell>
          <cell r="BM247" t="str">
            <v/>
          </cell>
          <cell r="BN247" t="str">
            <v/>
          </cell>
          <cell r="BO247" t="str">
            <v/>
          </cell>
          <cell r="BP247" t="str">
            <v/>
          </cell>
          <cell r="BQ247"/>
          <cell r="BR247"/>
          <cell r="BS247"/>
          <cell r="BU247"/>
          <cell r="BV247"/>
          <cell r="BW247"/>
          <cell r="BX247"/>
          <cell r="BY247"/>
          <cell r="BZ247"/>
          <cell r="CA247"/>
          <cell r="CB247"/>
          <cell r="CC247"/>
        </row>
        <row r="248">
          <cell r="C248"/>
          <cell r="D248"/>
          <cell r="E248"/>
          <cell r="F248"/>
          <cell r="G248"/>
          <cell r="H248"/>
          <cell r="I248"/>
          <cell r="J248" t="str">
            <v/>
          </cell>
          <cell r="K248" t="str">
            <v/>
          </cell>
          <cell r="L248" t="str">
            <v/>
          </cell>
          <cell r="M248"/>
          <cell r="N248"/>
          <cell r="O248" t="str">
            <v/>
          </cell>
          <cell r="P248"/>
          <cell r="Q248"/>
          <cell r="R248"/>
          <cell r="S248"/>
          <cell r="T248"/>
          <cell r="U248" t="str">
            <v/>
          </cell>
          <cell r="V248" t="str">
            <v/>
          </cell>
          <cell r="W248" t="str">
            <v/>
          </cell>
          <cell r="X248" t="str">
            <v/>
          </cell>
          <cell r="Y248" t="str">
            <v/>
          </cell>
          <cell r="Z248">
            <v>0</v>
          </cell>
          <cell r="AA248">
            <v>0</v>
          </cell>
          <cell r="AB248"/>
          <cell r="AC248"/>
          <cell r="AD248"/>
          <cell r="AE248"/>
          <cell r="AF248"/>
          <cell r="AG248"/>
          <cell r="AH248"/>
          <cell r="AI248"/>
          <cell r="AJ248"/>
          <cell r="AK248" t="str">
            <v/>
          </cell>
          <cell r="AL248"/>
          <cell r="AM248"/>
          <cell r="AN248"/>
          <cell r="AO248"/>
          <cell r="AP248"/>
          <cell r="AQ248"/>
          <cell r="AR248"/>
          <cell r="AS248"/>
          <cell r="AT248"/>
          <cell r="AU248" t="str">
            <v/>
          </cell>
          <cell r="AV248" t="str">
            <v/>
          </cell>
          <cell r="AW248" t="str">
            <v/>
          </cell>
          <cell r="AX248" t="str">
            <v/>
          </cell>
          <cell r="AY248" t="str">
            <v/>
          </cell>
          <cell r="AZ248" t="str">
            <v/>
          </cell>
          <cell r="BA248" t="str">
            <v/>
          </cell>
          <cell r="BB248" t="str">
            <v/>
          </cell>
          <cell r="BC248" t="str">
            <v/>
          </cell>
          <cell r="BD248" t="str">
            <v/>
          </cell>
          <cell r="BE248" t="str">
            <v/>
          </cell>
          <cell r="BF248" t="e">
            <v>#N/A</v>
          </cell>
          <cell r="BG248">
            <v>0</v>
          </cell>
          <cell r="BH248" t="str">
            <v/>
          </cell>
          <cell r="BI248" t="str">
            <v/>
          </cell>
          <cell r="BJ248" t="str">
            <v/>
          </cell>
          <cell r="BK248" t="str">
            <v/>
          </cell>
          <cell r="BL248" t="str">
            <v/>
          </cell>
          <cell r="BM248" t="str">
            <v/>
          </cell>
          <cell r="BN248" t="str">
            <v/>
          </cell>
          <cell r="BO248" t="str">
            <v/>
          </cell>
          <cell r="BP248" t="str">
            <v/>
          </cell>
          <cell r="BQ248"/>
          <cell r="BR248"/>
          <cell r="BS248"/>
          <cell r="BU248"/>
          <cell r="BV248"/>
          <cell r="BW248"/>
          <cell r="BX248"/>
          <cell r="BY248"/>
          <cell r="BZ248"/>
          <cell r="CA248"/>
          <cell r="CB248"/>
          <cell r="CC248"/>
        </row>
        <row r="249">
          <cell r="C249"/>
          <cell r="D249"/>
          <cell r="E249"/>
          <cell r="F249"/>
          <cell r="G249"/>
          <cell r="H249"/>
          <cell r="I249"/>
          <cell r="J249" t="str">
            <v/>
          </cell>
          <cell r="K249" t="str">
            <v/>
          </cell>
          <cell r="L249" t="str">
            <v/>
          </cell>
          <cell r="M249"/>
          <cell r="N249"/>
          <cell r="O249" t="str">
            <v/>
          </cell>
          <cell r="P249"/>
          <cell r="Q249"/>
          <cell r="R249"/>
          <cell r="S249"/>
          <cell r="T249"/>
          <cell r="U249" t="str">
            <v/>
          </cell>
          <cell r="V249" t="str">
            <v/>
          </cell>
          <cell r="W249" t="str">
            <v/>
          </cell>
          <cell r="X249" t="str">
            <v/>
          </cell>
          <cell r="Y249" t="str">
            <v/>
          </cell>
          <cell r="Z249">
            <v>0</v>
          </cell>
          <cell r="AA249">
            <v>0</v>
          </cell>
          <cell r="AB249"/>
          <cell r="AC249"/>
          <cell r="AD249"/>
          <cell r="AE249"/>
          <cell r="AF249"/>
          <cell r="AG249"/>
          <cell r="AH249"/>
          <cell r="AI249"/>
          <cell r="AJ249"/>
          <cell r="AK249" t="str">
            <v/>
          </cell>
          <cell r="AL249"/>
          <cell r="AM249"/>
          <cell r="AN249"/>
          <cell r="AO249"/>
          <cell r="AP249"/>
          <cell r="AQ249"/>
          <cell r="AR249"/>
          <cell r="AS249"/>
          <cell r="AT249"/>
          <cell r="AU249" t="str">
            <v/>
          </cell>
          <cell r="AV249" t="str">
            <v/>
          </cell>
          <cell r="AW249" t="str">
            <v/>
          </cell>
          <cell r="AX249" t="str">
            <v/>
          </cell>
          <cell r="AY249" t="str">
            <v/>
          </cell>
          <cell r="AZ249" t="str">
            <v/>
          </cell>
          <cell r="BA249" t="str">
            <v/>
          </cell>
          <cell r="BB249" t="str">
            <v/>
          </cell>
          <cell r="BC249" t="str">
            <v/>
          </cell>
          <cell r="BD249" t="str">
            <v/>
          </cell>
          <cell r="BE249" t="str">
            <v/>
          </cell>
          <cell r="BF249" t="e">
            <v>#N/A</v>
          </cell>
          <cell r="BG249">
            <v>0</v>
          </cell>
          <cell r="BH249" t="str">
            <v/>
          </cell>
          <cell r="BI249" t="str">
            <v/>
          </cell>
          <cell r="BJ249" t="str">
            <v/>
          </cell>
          <cell r="BK249" t="str">
            <v/>
          </cell>
          <cell r="BL249" t="str">
            <v/>
          </cell>
          <cell r="BM249" t="str">
            <v/>
          </cell>
          <cell r="BN249" t="str">
            <v/>
          </cell>
          <cell r="BO249" t="str">
            <v/>
          </cell>
          <cell r="BP249" t="str">
            <v/>
          </cell>
          <cell r="BQ249"/>
          <cell r="BR249"/>
          <cell r="BS249"/>
          <cell r="BU249"/>
          <cell r="BV249"/>
          <cell r="BW249"/>
          <cell r="BX249"/>
          <cell r="BY249"/>
          <cell r="BZ249"/>
          <cell r="CA249"/>
          <cell r="CB249"/>
          <cell r="CC249"/>
        </row>
        <row r="250">
          <cell r="C250"/>
          <cell r="D250"/>
          <cell r="E250"/>
          <cell r="F250"/>
          <cell r="G250"/>
          <cell r="H250"/>
          <cell r="I250"/>
          <cell r="J250" t="str">
            <v/>
          </cell>
          <cell r="K250" t="str">
            <v/>
          </cell>
          <cell r="L250" t="str">
            <v/>
          </cell>
          <cell r="M250"/>
          <cell r="N250"/>
          <cell r="O250" t="str">
            <v/>
          </cell>
          <cell r="P250"/>
          <cell r="Q250"/>
          <cell r="R250"/>
          <cell r="S250"/>
          <cell r="T250"/>
          <cell r="U250" t="str">
            <v/>
          </cell>
          <cell r="V250" t="str">
            <v/>
          </cell>
          <cell r="W250" t="str">
            <v/>
          </cell>
          <cell r="X250" t="str">
            <v/>
          </cell>
          <cell r="Y250" t="str">
            <v/>
          </cell>
          <cell r="Z250">
            <v>0</v>
          </cell>
          <cell r="AA250">
            <v>0</v>
          </cell>
          <cell r="AB250"/>
          <cell r="AC250"/>
          <cell r="AD250"/>
          <cell r="AE250"/>
          <cell r="AF250"/>
          <cell r="AG250"/>
          <cell r="AH250"/>
          <cell r="AI250"/>
          <cell r="AJ250"/>
          <cell r="AK250" t="str">
            <v/>
          </cell>
          <cell r="AL250"/>
          <cell r="AM250"/>
          <cell r="AN250"/>
          <cell r="AO250"/>
          <cell r="AP250"/>
          <cell r="AQ250"/>
          <cell r="AR250"/>
          <cell r="AS250"/>
          <cell r="AT250"/>
          <cell r="AU250" t="str">
            <v/>
          </cell>
          <cell r="AV250" t="str">
            <v/>
          </cell>
          <cell r="AW250" t="str">
            <v/>
          </cell>
          <cell r="AX250" t="str">
            <v/>
          </cell>
          <cell r="AY250" t="str">
            <v/>
          </cell>
          <cell r="AZ250" t="str">
            <v/>
          </cell>
          <cell r="BA250" t="str">
            <v/>
          </cell>
          <cell r="BB250" t="str">
            <v/>
          </cell>
          <cell r="BC250" t="str">
            <v/>
          </cell>
          <cell r="BD250" t="str">
            <v/>
          </cell>
          <cell r="BE250" t="str">
            <v/>
          </cell>
          <cell r="BF250" t="e">
            <v>#N/A</v>
          </cell>
          <cell r="BG250">
            <v>0</v>
          </cell>
          <cell r="BH250" t="str">
            <v/>
          </cell>
          <cell r="BI250" t="str">
            <v/>
          </cell>
          <cell r="BJ250" t="str">
            <v/>
          </cell>
          <cell r="BK250" t="str">
            <v/>
          </cell>
          <cell r="BL250" t="str">
            <v/>
          </cell>
          <cell r="BM250" t="str">
            <v/>
          </cell>
          <cell r="BN250" t="str">
            <v/>
          </cell>
          <cell r="BO250" t="str">
            <v/>
          </cell>
          <cell r="BP250" t="str">
            <v/>
          </cell>
          <cell r="BQ250"/>
          <cell r="BR250"/>
          <cell r="BS250"/>
          <cell r="BU250"/>
          <cell r="BV250"/>
          <cell r="BW250"/>
          <cell r="BX250"/>
          <cell r="BY250"/>
          <cell r="BZ250"/>
          <cell r="CA250"/>
          <cell r="CB250"/>
          <cell r="CC250"/>
        </row>
        <row r="251">
          <cell r="C251"/>
          <cell r="D251"/>
          <cell r="E251"/>
          <cell r="F251"/>
          <cell r="G251"/>
          <cell r="H251"/>
          <cell r="I251"/>
          <cell r="J251" t="str">
            <v/>
          </cell>
          <cell r="K251" t="str">
            <v/>
          </cell>
          <cell r="L251" t="str">
            <v/>
          </cell>
          <cell r="M251"/>
          <cell r="N251"/>
          <cell r="O251" t="str">
            <v/>
          </cell>
          <cell r="P251"/>
          <cell r="Q251"/>
          <cell r="R251"/>
          <cell r="S251"/>
          <cell r="T251"/>
          <cell r="U251" t="str">
            <v/>
          </cell>
          <cell r="V251" t="str">
            <v/>
          </cell>
          <cell r="W251" t="str">
            <v/>
          </cell>
          <cell r="X251" t="str">
            <v/>
          </cell>
          <cell r="Y251" t="str">
            <v/>
          </cell>
          <cell r="Z251">
            <v>0</v>
          </cell>
          <cell r="AA251">
            <v>0</v>
          </cell>
          <cell r="AB251"/>
          <cell r="AC251"/>
          <cell r="AD251"/>
          <cell r="AE251"/>
          <cell r="AF251"/>
          <cell r="AG251"/>
          <cell r="AH251"/>
          <cell r="AI251"/>
          <cell r="AJ251"/>
          <cell r="AK251" t="str">
            <v/>
          </cell>
          <cell r="AL251"/>
          <cell r="AM251"/>
          <cell r="AN251"/>
          <cell r="AO251"/>
          <cell r="AP251"/>
          <cell r="AQ251"/>
          <cell r="AR251"/>
          <cell r="AS251"/>
          <cell r="AT251"/>
          <cell r="AU251" t="str">
            <v/>
          </cell>
          <cell r="AV251" t="str">
            <v/>
          </cell>
          <cell r="AW251" t="str">
            <v/>
          </cell>
          <cell r="AX251" t="str">
            <v/>
          </cell>
          <cell r="AY251" t="str">
            <v/>
          </cell>
          <cell r="AZ251" t="str">
            <v/>
          </cell>
          <cell r="BA251" t="str">
            <v/>
          </cell>
          <cell r="BB251" t="str">
            <v/>
          </cell>
          <cell r="BC251" t="str">
            <v/>
          </cell>
          <cell r="BD251" t="str">
            <v/>
          </cell>
          <cell r="BE251" t="str">
            <v/>
          </cell>
          <cell r="BF251" t="e">
            <v>#N/A</v>
          </cell>
          <cell r="BG251">
            <v>0</v>
          </cell>
          <cell r="BH251" t="str">
            <v/>
          </cell>
          <cell r="BI251" t="str">
            <v/>
          </cell>
          <cell r="BJ251" t="str">
            <v/>
          </cell>
          <cell r="BK251" t="str">
            <v/>
          </cell>
          <cell r="BL251" t="str">
            <v/>
          </cell>
          <cell r="BM251" t="str">
            <v/>
          </cell>
          <cell r="BN251" t="str">
            <v/>
          </cell>
          <cell r="BO251" t="str">
            <v/>
          </cell>
          <cell r="BP251" t="str">
            <v/>
          </cell>
          <cell r="BQ251"/>
          <cell r="BR251"/>
          <cell r="BS251"/>
          <cell r="BU251"/>
          <cell r="BV251"/>
          <cell r="BW251"/>
          <cell r="BX251"/>
          <cell r="BY251"/>
          <cell r="BZ251"/>
          <cell r="CA251"/>
          <cell r="CB251"/>
          <cell r="CC251"/>
        </row>
        <row r="252">
          <cell r="C252"/>
          <cell r="D252"/>
          <cell r="E252"/>
          <cell r="F252"/>
          <cell r="G252"/>
          <cell r="H252"/>
          <cell r="I252"/>
          <cell r="J252" t="str">
            <v/>
          </cell>
          <cell r="K252" t="str">
            <v/>
          </cell>
          <cell r="L252" t="str">
            <v/>
          </cell>
          <cell r="M252"/>
          <cell r="N252"/>
          <cell r="O252" t="str">
            <v/>
          </cell>
          <cell r="P252"/>
          <cell r="Q252"/>
          <cell r="R252" t="str">
            <v>elkinl.tovar@contraloria.gov.</v>
          </cell>
          <cell r="S252"/>
          <cell r="T252"/>
          <cell r="U252" t="str">
            <v/>
          </cell>
          <cell r="V252" t="str">
            <v/>
          </cell>
          <cell r="W252" t="str">
            <v/>
          </cell>
          <cell r="X252" t="str">
            <v/>
          </cell>
          <cell r="Y252" t="str">
            <v/>
          </cell>
          <cell r="Z252">
            <v>0</v>
          </cell>
          <cell r="AA252">
            <v>0</v>
          </cell>
          <cell r="AB252"/>
          <cell r="AC252"/>
          <cell r="AD252"/>
          <cell r="AE252"/>
          <cell r="AF252"/>
          <cell r="AG252"/>
          <cell r="AH252"/>
          <cell r="AI252"/>
          <cell r="AJ252"/>
          <cell r="AK252" t="str">
            <v/>
          </cell>
          <cell r="AL252"/>
          <cell r="AM252"/>
          <cell r="AN252"/>
          <cell r="AO252"/>
          <cell r="AP252"/>
          <cell r="AQ252"/>
          <cell r="AR252"/>
          <cell r="AS252"/>
          <cell r="AT252"/>
          <cell r="AU252" t="str">
            <v/>
          </cell>
          <cell r="AV252" t="str">
            <v/>
          </cell>
          <cell r="AW252" t="str">
            <v/>
          </cell>
          <cell r="AX252" t="str">
            <v/>
          </cell>
          <cell r="AY252" t="str">
            <v/>
          </cell>
          <cell r="AZ252" t="str">
            <v/>
          </cell>
          <cell r="BA252" t="str">
            <v/>
          </cell>
          <cell r="BB252" t="str">
            <v/>
          </cell>
          <cell r="BC252" t="str">
            <v/>
          </cell>
          <cell r="BD252" t="str">
            <v/>
          </cell>
          <cell r="BE252" t="str">
            <v/>
          </cell>
          <cell r="BF252" t="e">
            <v>#N/A</v>
          </cell>
          <cell r="BG252">
            <v>0</v>
          </cell>
          <cell r="BH252" t="str">
            <v/>
          </cell>
          <cell r="BI252" t="str">
            <v/>
          </cell>
          <cell r="BJ252" t="str">
            <v/>
          </cell>
          <cell r="BK252" t="str">
            <v/>
          </cell>
          <cell r="BL252" t="str">
            <v/>
          </cell>
          <cell r="BM252" t="str">
            <v/>
          </cell>
          <cell r="BN252" t="str">
            <v/>
          </cell>
          <cell r="BO252" t="str">
            <v/>
          </cell>
          <cell r="BP252" t="str">
            <v/>
          </cell>
          <cell r="BQ252"/>
          <cell r="BR252"/>
          <cell r="BS252"/>
          <cell r="BU252"/>
          <cell r="BV252"/>
          <cell r="BW252"/>
          <cell r="BX252"/>
          <cell r="BY252"/>
          <cell r="BZ252"/>
          <cell r="CA252"/>
          <cell r="CB252"/>
          <cell r="CC252"/>
        </row>
        <row r="253">
          <cell r="C253"/>
          <cell r="D253"/>
          <cell r="E253"/>
          <cell r="F253"/>
          <cell r="G253"/>
          <cell r="H253"/>
          <cell r="I253"/>
          <cell r="J253" t="str">
            <v/>
          </cell>
          <cell r="K253" t="str">
            <v/>
          </cell>
          <cell r="L253" t="str">
            <v/>
          </cell>
          <cell r="M253"/>
          <cell r="N253"/>
          <cell r="O253" t="str">
            <v/>
          </cell>
          <cell r="P253"/>
          <cell r="Q253"/>
          <cell r="R253"/>
          <cell r="S253"/>
          <cell r="T253"/>
          <cell r="U253" t="str">
            <v/>
          </cell>
          <cell r="V253" t="str">
            <v/>
          </cell>
          <cell r="W253" t="str">
            <v/>
          </cell>
          <cell r="X253" t="str">
            <v/>
          </cell>
          <cell r="Y253" t="str">
            <v/>
          </cell>
          <cell r="Z253">
            <v>0</v>
          </cell>
          <cell r="AA253">
            <v>0</v>
          </cell>
          <cell r="AB253"/>
          <cell r="AC253"/>
          <cell r="AD253"/>
          <cell r="AE253"/>
          <cell r="AF253"/>
          <cell r="AG253"/>
          <cell r="AH253"/>
          <cell r="AI253"/>
          <cell r="AJ253"/>
          <cell r="AK253" t="str">
            <v/>
          </cell>
          <cell r="AL253"/>
          <cell r="AM253"/>
          <cell r="AN253"/>
          <cell r="AO253"/>
          <cell r="AP253"/>
          <cell r="AQ253"/>
          <cell r="AR253"/>
          <cell r="AS253"/>
          <cell r="AT253"/>
          <cell r="AU253" t="str">
            <v/>
          </cell>
          <cell r="AV253" t="str">
            <v/>
          </cell>
          <cell r="AW253" t="str">
            <v/>
          </cell>
          <cell r="AX253" t="str">
            <v/>
          </cell>
          <cell r="AY253" t="str">
            <v/>
          </cell>
          <cell r="AZ253" t="str">
            <v/>
          </cell>
          <cell r="BA253" t="str">
            <v/>
          </cell>
          <cell r="BB253" t="str">
            <v/>
          </cell>
          <cell r="BC253" t="str">
            <v/>
          </cell>
          <cell r="BD253" t="str">
            <v/>
          </cell>
          <cell r="BE253" t="str">
            <v/>
          </cell>
          <cell r="BF253" t="e">
            <v>#N/A</v>
          </cell>
          <cell r="BG253">
            <v>0</v>
          </cell>
          <cell r="BH253" t="str">
            <v/>
          </cell>
          <cell r="BI253" t="str">
            <v/>
          </cell>
          <cell r="BJ253" t="str">
            <v/>
          </cell>
          <cell r="BK253" t="str">
            <v/>
          </cell>
          <cell r="BL253" t="str">
            <v/>
          </cell>
          <cell r="BM253" t="str">
            <v/>
          </cell>
          <cell r="BN253" t="str">
            <v/>
          </cell>
          <cell r="BO253" t="str">
            <v/>
          </cell>
          <cell r="BP253" t="str">
            <v/>
          </cell>
          <cell r="BQ253"/>
          <cell r="BR253"/>
          <cell r="BS253"/>
          <cell r="BU253"/>
          <cell r="BV253"/>
          <cell r="BW253"/>
          <cell r="BX253"/>
          <cell r="BY253"/>
          <cell r="BZ253"/>
          <cell r="CA253"/>
          <cell r="CB253"/>
          <cell r="CC253"/>
        </row>
        <row r="254">
          <cell r="C254"/>
          <cell r="D254"/>
          <cell r="E254"/>
          <cell r="F254"/>
          <cell r="G254"/>
          <cell r="H254"/>
          <cell r="I254"/>
          <cell r="J254" t="str">
            <v/>
          </cell>
          <cell r="K254" t="str">
            <v/>
          </cell>
          <cell r="L254" t="str">
            <v/>
          </cell>
          <cell r="M254"/>
          <cell r="N254"/>
          <cell r="O254" t="str">
            <v/>
          </cell>
          <cell r="P254"/>
          <cell r="Q254"/>
          <cell r="R254"/>
          <cell r="S254"/>
          <cell r="T254"/>
          <cell r="U254" t="str">
            <v/>
          </cell>
          <cell r="V254" t="str">
            <v/>
          </cell>
          <cell r="W254" t="str">
            <v/>
          </cell>
          <cell r="X254" t="str">
            <v/>
          </cell>
          <cell r="Y254" t="str">
            <v/>
          </cell>
          <cell r="Z254">
            <v>0</v>
          </cell>
          <cell r="AA254">
            <v>0</v>
          </cell>
          <cell r="AB254"/>
          <cell r="AC254"/>
          <cell r="AD254"/>
          <cell r="AE254"/>
          <cell r="AF254"/>
          <cell r="AG254"/>
          <cell r="AH254"/>
          <cell r="AI254"/>
          <cell r="AJ254"/>
          <cell r="AK254" t="str">
            <v/>
          </cell>
          <cell r="AL254"/>
          <cell r="AM254"/>
          <cell r="AN254"/>
          <cell r="AO254"/>
          <cell r="AP254"/>
          <cell r="AQ254"/>
          <cell r="AR254"/>
          <cell r="AS254"/>
          <cell r="AT254"/>
          <cell r="AU254" t="str">
            <v/>
          </cell>
          <cell r="AV254" t="str">
            <v/>
          </cell>
          <cell r="AW254" t="str">
            <v/>
          </cell>
          <cell r="AX254" t="str">
            <v/>
          </cell>
          <cell r="AY254" t="str">
            <v/>
          </cell>
          <cell r="AZ254" t="str">
            <v/>
          </cell>
          <cell r="BA254" t="str">
            <v/>
          </cell>
          <cell r="BB254" t="str">
            <v/>
          </cell>
          <cell r="BC254" t="str">
            <v/>
          </cell>
          <cell r="BD254" t="str">
            <v/>
          </cell>
          <cell r="BE254" t="str">
            <v/>
          </cell>
          <cell r="BF254" t="e">
            <v>#N/A</v>
          </cell>
          <cell r="BG254">
            <v>0</v>
          </cell>
          <cell r="BH254" t="str">
            <v/>
          </cell>
          <cell r="BI254" t="str">
            <v/>
          </cell>
          <cell r="BJ254" t="str">
            <v/>
          </cell>
          <cell r="BK254" t="str">
            <v/>
          </cell>
          <cell r="BL254" t="str">
            <v/>
          </cell>
          <cell r="BM254" t="str">
            <v/>
          </cell>
          <cell r="BN254" t="str">
            <v/>
          </cell>
          <cell r="BO254" t="str">
            <v/>
          </cell>
          <cell r="BP254" t="str">
            <v/>
          </cell>
          <cell r="BQ254"/>
          <cell r="BR254"/>
          <cell r="BS254"/>
          <cell r="BU254"/>
          <cell r="BV254"/>
          <cell r="BW254"/>
          <cell r="BX254"/>
          <cell r="BY254"/>
          <cell r="BZ254"/>
          <cell r="CA254"/>
          <cell r="CB254"/>
          <cell r="CC254"/>
        </row>
        <row r="255">
          <cell r="C255"/>
          <cell r="D255"/>
          <cell r="E255"/>
          <cell r="F255"/>
          <cell r="G255"/>
          <cell r="H255"/>
          <cell r="I255"/>
          <cell r="J255" t="str">
            <v/>
          </cell>
          <cell r="K255" t="str">
            <v/>
          </cell>
          <cell r="L255" t="str">
            <v/>
          </cell>
          <cell r="M255"/>
          <cell r="N255"/>
          <cell r="O255" t="str">
            <v/>
          </cell>
          <cell r="P255"/>
          <cell r="Q255"/>
          <cell r="R255"/>
          <cell r="S255"/>
          <cell r="T255"/>
          <cell r="U255" t="str">
            <v/>
          </cell>
          <cell r="V255" t="str">
            <v/>
          </cell>
          <cell r="W255" t="str">
            <v/>
          </cell>
          <cell r="X255" t="str">
            <v/>
          </cell>
          <cell r="Y255" t="str">
            <v/>
          </cell>
          <cell r="Z255">
            <v>0</v>
          </cell>
          <cell r="AA255">
            <v>0</v>
          </cell>
          <cell r="AB255"/>
          <cell r="AC255"/>
          <cell r="AD255"/>
          <cell r="AE255"/>
          <cell r="AF255"/>
          <cell r="AG255"/>
          <cell r="AH255"/>
          <cell r="AI255"/>
          <cell r="AJ255"/>
          <cell r="AK255" t="str">
            <v/>
          </cell>
          <cell r="AL255"/>
          <cell r="AM255"/>
          <cell r="AN255"/>
          <cell r="AO255"/>
          <cell r="AP255"/>
          <cell r="AQ255"/>
          <cell r="AR255"/>
          <cell r="AS255"/>
          <cell r="AT255"/>
          <cell r="AU255" t="str">
            <v/>
          </cell>
          <cell r="AV255" t="str">
            <v/>
          </cell>
          <cell r="AW255" t="str">
            <v/>
          </cell>
          <cell r="AX255" t="str">
            <v/>
          </cell>
          <cell r="AY255" t="str">
            <v/>
          </cell>
          <cell r="AZ255" t="str">
            <v/>
          </cell>
          <cell r="BA255" t="str">
            <v/>
          </cell>
          <cell r="BB255" t="str">
            <v/>
          </cell>
          <cell r="BC255" t="str">
            <v/>
          </cell>
          <cell r="BD255" t="str">
            <v/>
          </cell>
          <cell r="BE255" t="str">
            <v/>
          </cell>
          <cell r="BF255" t="e">
            <v>#N/A</v>
          </cell>
          <cell r="BG255">
            <v>0</v>
          </cell>
          <cell r="BH255" t="str">
            <v/>
          </cell>
          <cell r="BI255" t="str">
            <v/>
          </cell>
          <cell r="BJ255" t="str">
            <v/>
          </cell>
          <cell r="BK255" t="str">
            <v/>
          </cell>
          <cell r="BL255" t="str">
            <v/>
          </cell>
          <cell r="BM255" t="str">
            <v/>
          </cell>
          <cell r="BN255" t="str">
            <v/>
          </cell>
          <cell r="BO255" t="str">
            <v/>
          </cell>
          <cell r="BP255" t="str">
            <v/>
          </cell>
          <cell r="BQ255"/>
          <cell r="BR255"/>
          <cell r="BS255"/>
          <cell r="BU255"/>
          <cell r="BV255"/>
          <cell r="BW255"/>
          <cell r="BX255"/>
          <cell r="BY255"/>
          <cell r="BZ255"/>
          <cell r="CA255"/>
          <cell r="CB255"/>
          <cell r="CC255"/>
        </row>
        <row r="256">
          <cell r="C256"/>
          <cell r="D256"/>
          <cell r="E256"/>
          <cell r="F256"/>
          <cell r="G256"/>
          <cell r="H256"/>
          <cell r="I256"/>
          <cell r="J256" t="str">
            <v/>
          </cell>
          <cell r="K256" t="str">
            <v/>
          </cell>
          <cell r="L256" t="str">
            <v/>
          </cell>
          <cell r="M256"/>
          <cell r="N256"/>
          <cell r="O256" t="str">
            <v/>
          </cell>
          <cell r="P256"/>
          <cell r="Q256"/>
          <cell r="R256"/>
          <cell r="S256"/>
          <cell r="T256"/>
          <cell r="U256" t="str">
            <v/>
          </cell>
          <cell r="V256" t="str">
            <v/>
          </cell>
          <cell r="W256" t="str">
            <v/>
          </cell>
          <cell r="X256" t="str">
            <v/>
          </cell>
          <cell r="Y256" t="str">
            <v/>
          </cell>
          <cell r="Z256">
            <v>0</v>
          </cell>
          <cell r="AA256">
            <v>0</v>
          </cell>
          <cell r="AB256"/>
          <cell r="AC256"/>
          <cell r="AD256"/>
          <cell r="AE256"/>
          <cell r="AF256"/>
          <cell r="AG256"/>
          <cell r="AH256"/>
          <cell r="AI256"/>
          <cell r="AJ256"/>
          <cell r="AK256" t="str">
            <v/>
          </cell>
          <cell r="AL256"/>
          <cell r="AM256"/>
          <cell r="AN256"/>
          <cell r="AO256"/>
          <cell r="AP256"/>
          <cell r="AQ256"/>
          <cell r="AR256"/>
          <cell r="AS256"/>
          <cell r="AT256"/>
          <cell r="AU256" t="str">
            <v/>
          </cell>
          <cell r="AV256" t="str">
            <v/>
          </cell>
          <cell r="AW256" t="str">
            <v/>
          </cell>
          <cell r="AX256" t="str">
            <v/>
          </cell>
          <cell r="AY256" t="str">
            <v/>
          </cell>
          <cell r="AZ256" t="str">
            <v/>
          </cell>
          <cell r="BA256" t="str">
            <v/>
          </cell>
          <cell r="BB256" t="str">
            <v/>
          </cell>
          <cell r="BC256" t="str">
            <v/>
          </cell>
          <cell r="BD256" t="str">
            <v/>
          </cell>
          <cell r="BE256" t="str">
            <v/>
          </cell>
          <cell r="BF256" t="e">
            <v>#N/A</v>
          </cell>
          <cell r="BG256">
            <v>0</v>
          </cell>
          <cell r="BH256" t="str">
            <v/>
          </cell>
          <cell r="BI256" t="str">
            <v/>
          </cell>
          <cell r="BJ256" t="str">
            <v/>
          </cell>
          <cell r="BK256" t="str">
            <v/>
          </cell>
          <cell r="BL256" t="str">
            <v/>
          </cell>
          <cell r="BM256" t="str">
            <v/>
          </cell>
          <cell r="BN256" t="str">
            <v/>
          </cell>
          <cell r="BO256" t="str">
            <v/>
          </cell>
          <cell r="BP256" t="str">
            <v/>
          </cell>
          <cell r="BQ256"/>
          <cell r="BR256"/>
          <cell r="BS256"/>
          <cell r="BU256"/>
          <cell r="BV256"/>
          <cell r="BW256"/>
          <cell r="BX256"/>
          <cell r="BY256"/>
          <cell r="BZ256"/>
          <cell r="CA256"/>
          <cell r="CB256"/>
          <cell r="CC256"/>
        </row>
        <row r="257">
          <cell r="C257"/>
          <cell r="D257"/>
          <cell r="E257"/>
          <cell r="F257"/>
          <cell r="G257"/>
          <cell r="H257"/>
          <cell r="I257"/>
          <cell r="J257" t="str">
            <v/>
          </cell>
          <cell r="K257" t="str">
            <v/>
          </cell>
          <cell r="L257" t="str">
            <v/>
          </cell>
          <cell r="M257"/>
          <cell r="N257"/>
          <cell r="O257" t="str">
            <v/>
          </cell>
          <cell r="P257"/>
          <cell r="Q257"/>
          <cell r="R257"/>
          <cell r="S257"/>
          <cell r="T257"/>
          <cell r="U257" t="str">
            <v/>
          </cell>
          <cell r="V257" t="str">
            <v/>
          </cell>
          <cell r="W257" t="str">
            <v/>
          </cell>
          <cell r="X257" t="str">
            <v/>
          </cell>
          <cell r="Y257" t="str">
            <v/>
          </cell>
          <cell r="Z257">
            <v>0</v>
          </cell>
          <cell r="AA257">
            <v>0</v>
          </cell>
          <cell r="AB257"/>
          <cell r="AC257"/>
          <cell r="AD257"/>
          <cell r="AE257"/>
          <cell r="AF257"/>
          <cell r="AG257"/>
          <cell r="AH257"/>
          <cell r="AI257"/>
          <cell r="AJ257"/>
          <cell r="AK257" t="str">
            <v/>
          </cell>
          <cell r="AL257"/>
          <cell r="AM257"/>
          <cell r="AN257"/>
          <cell r="AO257"/>
          <cell r="AP257"/>
          <cell r="AQ257"/>
          <cell r="AR257"/>
          <cell r="AS257"/>
          <cell r="AT257"/>
          <cell r="AU257" t="str">
            <v/>
          </cell>
          <cell r="AV257" t="str">
            <v/>
          </cell>
          <cell r="AW257" t="str">
            <v/>
          </cell>
          <cell r="AX257" t="str">
            <v/>
          </cell>
          <cell r="AY257" t="str">
            <v/>
          </cell>
          <cell r="AZ257" t="str">
            <v/>
          </cell>
          <cell r="BA257" t="str">
            <v/>
          </cell>
          <cell r="BB257" t="str">
            <v/>
          </cell>
          <cell r="BC257" t="str">
            <v/>
          </cell>
          <cell r="BD257" t="str">
            <v/>
          </cell>
          <cell r="BE257" t="str">
            <v/>
          </cell>
          <cell r="BF257" t="e">
            <v>#N/A</v>
          </cell>
          <cell r="BG257">
            <v>0</v>
          </cell>
          <cell r="BH257" t="str">
            <v/>
          </cell>
          <cell r="BI257" t="str">
            <v/>
          </cell>
          <cell r="BJ257" t="str">
            <v/>
          </cell>
          <cell r="BK257" t="str">
            <v/>
          </cell>
          <cell r="BL257" t="str">
            <v/>
          </cell>
          <cell r="BM257" t="str">
            <v/>
          </cell>
          <cell r="BN257" t="str">
            <v/>
          </cell>
          <cell r="BO257" t="str">
            <v/>
          </cell>
          <cell r="BP257" t="str">
            <v/>
          </cell>
          <cell r="BQ257"/>
          <cell r="BR257"/>
          <cell r="BS257"/>
          <cell r="BU257"/>
          <cell r="BV257"/>
          <cell r="BW257"/>
          <cell r="BX257"/>
          <cell r="BY257"/>
          <cell r="BZ257"/>
          <cell r="CA257"/>
          <cell r="CB257"/>
          <cell r="CC257"/>
        </row>
        <row r="258">
          <cell r="C258"/>
          <cell r="D258"/>
          <cell r="E258"/>
          <cell r="F258"/>
          <cell r="G258"/>
          <cell r="H258"/>
          <cell r="I258"/>
          <cell r="J258" t="str">
            <v/>
          </cell>
          <cell r="K258" t="str">
            <v/>
          </cell>
          <cell r="L258" t="str">
            <v/>
          </cell>
          <cell r="M258"/>
          <cell r="N258"/>
          <cell r="O258" t="str">
            <v/>
          </cell>
          <cell r="P258"/>
          <cell r="Q258"/>
          <cell r="R258"/>
          <cell r="S258"/>
          <cell r="T258"/>
          <cell r="U258" t="str">
            <v/>
          </cell>
          <cell r="V258" t="str">
            <v/>
          </cell>
          <cell r="W258" t="str">
            <v/>
          </cell>
          <cell r="X258" t="str">
            <v/>
          </cell>
          <cell r="Y258" t="str">
            <v/>
          </cell>
          <cell r="Z258">
            <v>0</v>
          </cell>
          <cell r="AA258">
            <v>0</v>
          </cell>
          <cell r="AB258"/>
          <cell r="AC258"/>
          <cell r="AD258"/>
          <cell r="AE258"/>
          <cell r="AF258"/>
          <cell r="AG258"/>
          <cell r="AH258"/>
          <cell r="AI258"/>
          <cell r="AJ258"/>
          <cell r="AK258" t="str">
            <v/>
          </cell>
          <cell r="AL258"/>
          <cell r="AM258"/>
          <cell r="AN258"/>
          <cell r="AO258"/>
          <cell r="AP258"/>
          <cell r="AQ258"/>
          <cell r="AR258"/>
          <cell r="AS258"/>
          <cell r="AT258"/>
          <cell r="AU258" t="str">
            <v/>
          </cell>
          <cell r="AV258" t="str">
            <v/>
          </cell>
          <cell r="AW258" t="str">
            <v/>
          </cell>
          <cell r="AX258" t="str">
            <v/>
          </cell>
          <cell r="AY258" t="str">
            <v/>
          </cell>
          <cell r="AZ258" t="str">
            <v/>
          </cell>
          <cell r="BA258" t="str">
            <v/>
          </cell>
          <cell r="BB258" t="str">
            <v/>
          </cell>
          <cell r="BC258" t="str">
            <v/>
          </cell>
          <cell r="BD258" t="str">
            <v/>
          </cell>
          <cell r="BE258" t="str">
            <v/>
          </cell>
          <cell r="BF258" t="e">
            <v>#N/A</v>
          </cell>
          <cell r="BG258">
            <v>0</v>
          </cell>
          <cell r="BH258" t="str">
            <v/>
          </cell>
          <cell r="BI258" t="str">
            <v/>
          </cell>
          <cell r="BJ258" t="str">
            <v/>
          </cell>
          <cell r="BK258" t="str">
            <v/>
          </cell>
          <cell r="BL258" t="str">
            <v/>
          </cell>
          <cell r="BM258" t="str">
            <v/>
          </cell>
          <cell r="BN258" t="str">
            <v/>
          </cell>
          <cell r="BO258" t="str">
            <v/>
          </cell>
          <cell r="BP258" t="str">
            <v/>
          </cell>
          <cell r="BQ258"/>
          <cell r="BR258"/>
          <cell r="BS258"/>
          <cell r="BU258"/>
          <cell r="BV258"/>
          <cell r="BW258"/>
          <cell r="BX258"/>
          <cell r="BY258"/>
          <cell r="BZ258"/>
          <cell r="CA258"/>
          <cell r="CB258"/>
          <cell r="CC258"/>
        </row>
        <row r="259">
          <cell r="C259"/>
          <cell r="D259"/>
          <cell r="E259"/>
          <cell r="F259"/>
          <cell r="G259"/>
          <cell r="H259"/>
          <cell r="I259"/>
          <cell r="J259" t="str">
            <v/>
          </cell>
          <cell r="K259" t="str">
            <v/>
          </cell>
          <cell r="L259" t="str">
            <v/>
          </cell>
          <cell r="M259"/>
          <cell r="N259"/>
          <cell r="O259" t="str">
            <v/>
          </cell>
          <cell r="P259"/>
          <cell r="Q259"/>
          <cell r="R259"/>
          <cell r="S259"/>
          <cell r="T259"/>
          <cell r="U259" t="str">
            <v/>
          </cell>
          <cell r="V259" t="str">
            <v/>
          </cell>
          <cell r="W259" t="str">
            <v/>
          </cell>
          <cell r="X259" t="str">
            <v/>
          </cell>
          <cell r="Y259" t="str">
            <v/>
          </cell>
          <cell r="Z259">
            <v>0</v>
          </cell>
          <cell r="AA259">
            <v>0</v>
          </cell>
          <cell r="AB259"/>
          <cell r="AC259"/>
          <cell r="AD259"/>
          <cell r="AE259"/>
          <cell r="AF259"/>
          <cell r="AG259"/>
          <cell r="AH259"/>
          <cell r="AI259"/>
          <cell r="AJ259"/>
          <cell r="AK259" t="str">
            <v/>
          </cell>
          <cell r="AL259"/>
          <cell r="AM259"/>
          <cell r="AN259"/>
          <cell r="AO259"/>
          <cell r="AP259"/>
          <cell r="AQ259"/>
          <cell r="AR259"/>
          <cell r="AS259"/>
          <cell r="AT259"/>
          <cell r="AU259" t="str">
            <v/>
          </cell>
          <cell r="AV259" t="str">
            <v/>
          </cell>
          <cell r="AW259" t="str">
            <v/>
          </cell>
          <cell r="AX259" t="str">
            <v/>
          </cell>
          <cell r="AY259" t="str">
            <v/>
          </cell>
          <cell r="AZ259" t="str">
            <v/>
          </cell>
          <cell r="BA259" t="str">
            <v/>
          </cell>
          <cell r="BB259" t="str">
            <v/>
          </cell>
          <cell r="BC259" t="str">
            <v/>
          </cell>
          <cell r="BD259" t="str">
            <v/>
          </cell>
          <cell r="BE259" t="str">
            <v/>
          </cell>
          <cell r="BF259" t="e">
            <v>#N/A</v>
          </cell>
          <cell r="BG259">
            <v>0</v>
          </cell>
          <cell r="BH259" t="str">
            <v/>
          </cell>
          <cell r="BI259" t="str">
            <v/>
          </cell>
          <cell r="BJ259" t="str">
            <v/>
          </cell>
          <cell r="BK259" t="str">
            <v/>
          </cell>
          <cell r="BL259" t="str">
            <v/>
          </cell>
          <cell r="BM259" t="str">
            <v/>
          </cell>
          <cell r="BN259" t="str">
            <v/>
          </cell>
          <cell r="BO259" t="str">
            <v/>
          </cell>
          <cell r="BP259" t="str">
            <v/>
          </cell>
          <cell r="BQ259"/>
          <cell r="BR259"/>
          <cell r="BS259"/>
          <cell r="BU259"/>
          <cell r="BV259"/>
          <cell r="BW259"/>
          <cell r="BX259"/>
          <cell r="BY259"/>
          <cell r="BZ259"/>
          <cell r="CA259"/>
          <cell r="CB259"/>
          <cell r="CC259"/>
        </row>
        <row r="260">
          <cell r="C260"/>
          <cell r="D260"/>
          <cell r="E260"/>
          <cell r="F260"/>
          <cell r="G260"/>
          <cell r="H260"/>
          <cell r="I260"/>
          <cell r="J260" t="str">
            <v/>
          </cell>
          <cell r="K260" t="str">
            <v/>
          </cell>
          <cell r="L260" t="str">
            <v/>
          </cell>
          <cell r="M260"/>
          <cell r="N260"/>
          <cell r="O260" t="str">
            <v/>
          </cell>
          <cell r="P260"/>
          <cell r="Q260"/>
          <cell r="R260"/>
          <cell r="S260"/>
          <cell r="T260"/>
          <cell r="U260" t="str">
            <v/>
          </cell>
          <cell r="V260" t="str">
            <v/>
          </cell>
          <cell r="W260" t="str">
            <v/>
          </cell>
          <cell r="X260" t="str">
            <v/>
          </cell>
          <cell r="Y260" t="str">
            <v/>
          </cell>
          <cell r="Z260">
            <v>0</v>
          </cell>
          <cell r="AA260">
            <v>0</v>
          </cell>
          <cell r="AB260"/>
          <cell r="AC260"/>
          <cell r="AD260"/>
          <cell r="AE260"/>
          <cell r="AF260"/>
          <cell r="AG260"/>
          <cell r="AH260"/>
          <cell r="AI260"/>
          <cell r="AJ260"/>
          <cell r="AK260" t="str">
            <v/>
          </cell>
          <cell r="AL260"/>
          <cell r="AM260"/>
          <cell r="AN260"/>
          <cell r="AO260"/>
          <cell r="AP260"/>
          <cell r="AQ260"/>
          <cell r="AR260"/>
          <cell r="AS260"/>
          <cell r="AT260"/>
          <cell r="AU260" t="str">
            <v/>
          </cell>
          <cell r="AV260" t="str">
            <v/>
          </cell>
          <cell r="AW260" t="str">
            <v/>
          </cell>
          <cell r="AX260" t="str">
            <v/>
          </cell>
          <cell r="AY260" t="str">
            <v/>
          </cell>
          <cell r="AZ260" t="str">
            <v/>
          </cell>
          <cell r="BA260" t="str">
            <v/>
          </cell>
          <cell r="BB260" t="str">
            <v/>
          </cell>
          <cell r="BC260" t="str">
            <v/>
          </cell>
          <cell r="BD260" t="str">
            <v/>
          </cell>
          <cell r="BE260" t="str">
            <v/>
          </cell>
          <cell r="BF260" t="e">
            <v>#N/A</v>
          </cell>
          <cell r="BG260">
            <v>0</v>
          </cell>
          <cell r="BH260" t="str">
            <v/>
          </cell>
          <cell r="BI260" t="str">
            <v/>
          </cell>
          <cell r="BJ260" t="str">
            <v/>
          </cell>
          <cell r="BK260" t="str">
            <v/>
          </cell>
          <cell r="BL260" t="str">
            <v/>
          </cell>
          <cell r="BM260" t="str">
            <v/>
          </cell>
          <cell r="BN260" t="str">
            <v/>
          </cell>
          <cell r="BO260" t="str">
            <v/>
          </cell>
          <cell r="BP260" t="str">
            <v/>
          </cell>
          <cell r="BQ260"/>
          <cell r="BR260"/>
          <cell r="BS260"/>
          <cell r="BU260"/>
          <cell r="BV260"/>
          <cell r="BW260"/>
          <cell r="BX260"/>
          <cell r="BY260"/>
          <cell r="BZ260"/>
          <cell r="CA260"/>
          <cell r="CB260"/>
          <cell r="CC260"/>
        </row>
        <row r="261">
          <cell r="C261"/>
          <cell r="D261"/>
          <cell r="E261"/>
          <cell r="F261"/>
          <cell r="G261"/>
          <cell r="H261"/>
          <cell r="I261"/>
          <cell r="J261" t="str">
            <v/>
          </cell>
          <cell r="K261" t="str">
            <v/>
          </cell>
          <cell r="L261" t="str">
            <v/>
          </cell>
          <cell r="M261"/>
          <cell r="N261"/>
          <cell r="O261" t="str">
            <v/>
          </cell>
          <cell r="P261"/>
          <cell r="Q261"/>
          <cell r="R261"/>
          <cell r="S261"/>
          <cell r="T261"/>
          <cell r="U261" t="str">
            <v/>
          </cell>
          <cell r="V261" t="str">
            <v/>
          </cell>
          <cell r="W261" t="str">
            <v/>
          </cell>
          <cell r="X261" t="str">
            <v/>
          </cell>
          <cell r="Y261" t="str">
            <v/>
          </cell>
          <cell r="Z261">
            <v>0</v>
          </cell>
          <cell r="AA261">
            <v>0</v>
          </cell>
          <cell r="AB261"/>
          <cell r="AC261"/>
          <cell r="AD261"/>
          <cell r="AE261"/>
          <cell r="AF261"/>
          <cell r="AG261"/>
          <cell r="AH261"/>
          <cell r="AI261"/>
          <cell r="AJ261"/>
          <cell r="AK261" t="str">
            <v/>
          </cell>
          <cell r="AL261"/>
          <cell r="AM261"/>
          <cell r="AN261"/>
          <cell r="AO261"/>
          <cell r="AP261"/>
          <cell r="AQ261"/>
          <cell r="AR261"/>
          <cell r="AS261"/>
          <cell r="AT261"/>
          <cell r="AU261" t="str">
            <v/>
          </cell>
          <cell r="AV261" t="str">
            <v/>
          </cell>
          <cell r="AW261" t="str">
            <v/>
          </cell>
          <cell r="AX261" t="str">
            <v/>
          </cell>
          <cell r="AY261" t="str">
            <v/>
          </cell>
          <cell r="AZ261" t="str">
            <v/>
          </cell>
          <cell r="BA261" t="str">
            <v/>
          </cell>
          <cell r="BB261" t="str">
            <v/>
          </cell>
          <cell r="BC261" t="str">
            <v/>
          </cell>
          <cell r="BD261" t="str">
            <v/>
          </cell>
          <cell r="BE261" t="str">
            <v/>
          </cell>
          <cell r="BF261" t="e">
            <v>#N/A</v>
          </cell>
          <cell r="BG261">
            <v>0</v>
          </cell>
          <cell r="BH261" t="str">
            <v/>
          </cell>
          <cell r="BI261" t="str">
            <v/>
          </cell>
          <cell r="BJ261" t="str">
            <v/>
          </cell>
          <cell r="BK261" t="str">
            <v/>
          </cell>
          <cell r="BL261" t="str">
            <v/>
          </cell>
          <cell r="BM261" t="str">
            <v/>
          </cell>
          <cell r="BN261" t="str">
            <v/>
          </cell>
          <cell r="BO261" t="str">
            <v/>
          </cell>
          <cell r="BP261" t="str">
            <v/>
          </cell>
          <cell r="BQ261"/>
          <cell r="BR261"/>
          <cell r="BS261"/>
          <cell r="BU261"/>
          <cell r="BV261"/>
          <cell r="BW261"/>
          <cell r="BX261"/>
          <cell r="BY261"/>
          <cell r="BZ261"/>
          <cell r="CA261"/>
          <cell r="CB261"/>
          <cell r="CC261"/>
        </row>
        <row r="262">
          <cell r="C262"/>
          <cell r="D262"/>
          <cell r="E262"/>
          <cell r="F262"/>
          <cell r="G262"/>
          <cell r="H262"/>
          <cell r="I262"/>
          <cell r="J262" t="str">
            <v/>
          </cell>
          <cell r="K262" t="str">
            <v/>
          </cell>
          <cell r="L262" t="str">
            <v/>
          </cell>
          <cell r="M262"/>
          <cell r="N262"/>
          <cell r="O262" t="str">
            <v/>
          </cell>
          <cell r="P262"/>
          <cell r="Q262"/>
          <cell r="R262"/>
          <cell r="S262"/>
          <cell r="T262"/>
          <cell r="U262" t="str">
            <v/>
          </cell>
          <cell r="V262" t="str">
            <v/>
          </cell>
          <cell r="W262" t="str">
            <v/>
          </cell>
          <cell r="X262" t="str">
            <v/>
          </cell>
          <cell r="Y262" t="str">
            <v/>
          </cell>
          <cell r="Z262">
            <v>0</v>
          </cell>
          <cell r="AA262">
            <v>0</v>
          </cell>
          <cell r="AB262"/>
          <cell r="AC262"/>
          <cell r="AD262"/>
          <cell r="AE262"/>
          <cell r="AF262"/>
          <cell r="AG262"/>
          <cell r="AH262"/>
          <cell r="AI262"/>
          <cell r="AJ262"/>
          <cell r="AK262" t="str">
            <v/>
          </cell>
          <cell r="AL262"/>
          <cell r="AM262"/>
          <cell r="AN262"/>
          <cell r="AO262"/>
          <cell r="AP262"/>
          <cell r="AQ262"/>
          <cell r="AR262"/>
          <cell r="AS262"/>
          <cell r="AT262"/>
          <cell r="AU262" t="str">
            <v/>
          </cell>
          <cell r="AV262" t="str">
            <v/>
          </cell>
          <cell r="AW262" t="str">
            <v/>
          </cell>
          <cell r="AX262" t="str">
            <v/>
          </cell>
          <cell r="AY262" t="str">
            <v/>
          </cell>
          <cell r="AZ262" t="str">
            <v/>
          </cell>
          <cell r="BA262" t="str">
            <v/>
          </cell>
          <cell r="BB262" t="str">
            <v/>
          </cell>
          <cell r="BC262" t="str">
            <v/>
          </cell>
          <cell r="BD262" t="str">
            <v/>
          </cell>
          <cell r="BE262" t="str">
            <v/>
          </cell>
          <cell r="BF262" t="e">
            <v>#N/A</v>
          </cell>
          <cell r="BG262">
            <v>0</v>
          </cell>
          <cell r="BH262" t="str">
            <v/>
          </cell>
          <cell r="BI262" t="str">
            <v/>
          </cell>
          <cell r="BJ262" t="str">
            <v/>
          </cell>
          <cell r="BK262" t="str">
            <v/>
          </cell>
          <cell r="BL262" t="str">
            <v/>
          </cell>
          <cell r="BM262" t="str">
            <v/>
          </cell>
          <cell r="BN262" t="str">
            <v/>
          </cell>
          <cell r="BO262" t="str">
            <v/>
          </cell>
          <cell r="BP262" t="str">
            <v/>
          </cell>
          <cell r="BQ262"/>
          <cell r="BR262"/>
          <cell r="BS262"/>
          <cell r="BU262"/>
          <cell r="BV262"/>
          <cell r="BW262"/>
          <cell r="BX262"/>
          <cell r="BY262"/>
          <cell r="BZ262"/>
          <cell r="CA262"/>
          <cell r="CB262"/>
          <cell r="CC262"/>
        </row>
        <row r="263">
          <cell r="C263"/>
          <cell r="D263"/>
          <cell r="E263"/>
          <cell r="F263"/>
          <cell r="G263"/>
          <cell r="H263"/>
          <cell r="I263"/>
          <cell r="J263" t="str">
            <v/>
          </cell>
          <cell r="K263" t="str">
            <v/>
          </cell>
          <cell r="L263" t="str">
            <v/>
          </cell>
          <cell r="M263"/>
          <cell r="N263"/>
          <cell r="O263" t="str">
            <v/>
          </cell>
          <cell r="P263"/>
          <cell r="Q263"/>
          <cell r="R263"/>
          <cell r="S263"/>
          <cell r="T263"/>
          <cell r="U263" t="str">
            <v/>
          </cell>
          <cell r="V263" t="str">
            <v/>
          </cell>
          <cell r="W263" t="str">
            <v/>
          </cell>
          <cell r="X263" t="str">
            <v/>
          </cell>
          <cell r="Y263" t="str">
            <v/>
          </cell>
          <cell r="Z263">
            <v>0</v>
          </cell>
          <cell r="AA263">
            <v>0</v>
          </cell>
          <cell r="AB263"/>
          <cell r="AC263"/>
          <cell r="AD263"/>
          <cell r="AE263"/>
          <cell r="AF263"/>
          <cell r="AG263"/>
          <cell r="AH263"/>
          <cell r="AI263"/>
          <cell r="AJ263"/>
          <cell r="AK263" t="str">
            <v/>
          </cell>
          <cell r="AL263"/>
          <cell r="AM263"/>
          <cell r="AN263"/>
          <cell r="AO263"/>
          <cell r="AP263"/>
          <cell r="AQ263"/>
          <cell r="AR263"/>
          <cell r="AS263"/>
          <cell r="AT263"/>
          <cell r="AU263" t="str">
            <v/>
          </cell>
          <cell r="AV263" t="str">
            <v/>
          </cell>
          <cell r="AW263" t="str">
            <v/>
          </cell>
          <cell r="AX263" t="str">
            <v/>
          </cell>
          <cell r="AY263" t="str">
            <v/>
          </cell>
          <cell r="AZ263" t="str">
            <v/>
          </cell>
          <cell r="BA263" t="str">
            <v/>
          </cell>
          <cell r="BB263" t="str">
            <v/>
          </cell>
          <cell r="BC263" t="str">
            <v/>
          </cell>
          <cell r="BD263" t="str">
            <v/>
          </cell>
          <cell r="BE263" t="str">
            <v/>
          </cell>
          <cell r="BF263" t="e">
            <v>#N/A</v>
          </cell>
          <cell r="BG263">
            <v>0</v>
          </cell>
          <cell r="BH263" t="str">
            <v/>
          </cell>
          <cell r="BI263" t="str">
            <v/>
          </cell>
          <cell r="BJ263" t="str">
            <v/>
          </cell>
          <cell r="BK263" t="str">
            <v/>
          </cell>
          <cell r="BL263" t="str">
            <v/>
          </cell>
          <cell r="BM263" t="str">
            <v/>
          </cell>
          <cell r="BN263" t="str">
            <v/>
          </cell>
          <cell r="BO263" t="str">
            <v/>
          </cell>
          <cell r="BP263" t="str">
            <v/>
          </cell>
          <cell r="BQ263"/>
          <cell r="BR263"/>
          <cell r="BS263"/>
          <cell r="BU263"/>
          <cell r="BV263"/>
          <cell r="BW263"/>
          <cell r="BX263"/>
          <cell r="BY263"/>
          <cell r="BZ263"/>
          <cell r="CA263"/>
          <cell r="CB263"/>
          <cell r="CC263"/>
        </row>
        <row r="264">
          <cell r="C264"/>
          <cell r="D264"/>
          <cell r="E264"/>
          <cell r="F264"/>
          <cell r="G264"/>
          <cell r="H264"/>
          <cell r="I264"/>
          <cell r="J264" t="str">
            <v/>
          </cell>
          <cell r="K264" t="str">
            <v/>
          </cell>
          <cell r="L264" t="str">
            <v/>
          </cell>
          <cell r="M264"/>
          <cell r="N264"/>
          <cell r="O264" t="str">
            <v/>
          </cell>
          <cell r="P264"/>
          <cell r="Q264"/>
          <cell r="R264"/>
          <cell r="S264"/>
          <cell r="T264"/>
          <cell r="U264" t="str">
            <v/>
          </cell>
          <cell r="V264" t="str">
            <v/>
          </cell>
          <cell r="W264" t="str">
            <v/>
          </cell>
          <cell r="X264" t="str">
            <v/>
          </cell>
          <cell r="Y264" t="str">
            <v/>
          </cell>
          <cell r="Z264">
            <v>0</v>
          </cell>
          <cell r="AA264">
            <v>0</v>
          </cell>
          <cell r="AB264"/>
          <cell r="AC264"/>
          <cell r="AD264"/>
          <cell r="AE264"/>
          <cell r="AF264"/>
          <cell r="AG264"/>
          <cell r="AH264"/>
          <cell r="AI264"/>
          <cell r="AJ264"/>
          <cell r="AK264" t="str">
            <v/>
          </cell>
          <cell r="AL264"/>
          <cell r="AM264"/>
          <cell r="AN264"/>
          <cell r="AO264"/>
          <cell r="AP264"/>
          <cell r="AQ264"/>
          <cell r="AR264"/>
          <cell r="AS264"/>
          <cell r="AT264"/>
          <cell r="AU264" t="str">
            <v/>
          </cell>
          <cell r="AV264" t="str">
            <v/>
          </cell>
          <cell r="AW264" t="str">
            <v/>
          </cell>
          <cell r="AX264" t="str">
            <v/>
          </cell>
          <cell r="AY264" t="str">
            <v/>
          </cell>
          <cell r="AZ264" t="str">
            <v/>
          </cell>
          <cell r="BA264" t="str">
            <v/>
          </cell>
          <cell r="BB264" t="str">
            <v/>
          </cell>
          <cell r="BC264" t="str">
            <v/>
          </cell>
          <cell r="BD264" t="str">
            <v/>
          </cell>
          <cell r="BE264" t="str">
            <v/>
          </cell>
          <cell r="BF264" t="e">
            <v>#N/A</v>
          </cell>
          <cell r="BG264">
            <v>0</v>
          </cell>
          <cell r="BH264" t="str">
            <v/>
          </cell>
          <cell r="BI264" t="str">
            <v/>
          </cell>
          <cell r="BJ264" t="str">
            <v/>
          </cell>
          <cell r="BK264" t="str">
            <v/>
          </cell>
          <cell r="BL264" t="str">
            <v/>
          </cell>
          <cell r="BM264" t="str">
            <v/>
          </cell>
          <cell r="BN264" t="str">
            <v/>
          </cell>
          <cell r="BO264" t="str">
            <v/>
          </cell>
          <cell r="BP264" t="str">
            <v/>
          </cell>
          <cell r="BQ264"/>
          <cell r="BR264"/>
          <cell r="BS264"/>
          <cell r="BU264"/>
          <cell r="BV264"/>
          <cell r="BW264"/>
          <cell r="BX264"/>
          <cell r="BY264"/>
          <cell r="BZ264"/>
          <cell r="CA264"/>
          <cell r="CB264"/>
          <cell r="CC264"/>
        </row>
        <row r="265">
          <cell r="C265"/>
          <cell r="D265"/>
          <cell r="E265"/>
          <cell r="F265"/>
          <cell r="G265"/>
          <cell r="H265"/>
          <cell r="I265"/>
          <cell r="J265" t="str">
            <v/>
          </cell>
          <cell r="K265" t="str">
            <v/>
          </cell>
          <cell r="L265" t="str">
            <v/>
          </cell>
          <cell r="M265"/>
          <cell r="N265"/>
          <cell r="O265" t="str">
            <v/>
          </cell>
          <cell r="P265"/>
          <cell r="Q265"/>
          <cell r="R265"/>
          <cell r="S265"/>
          <cell r="T265"/>
          <cell r="U265" t="str">
            <v/>
          </cell>
          <cell r="V265" t="str">
            <v/>
          </cell>
          <cell r="W265" t="str">
            <v/>
          </cell>
          <cell r="X265" t="str">
            <v/>
          </cell>
          <cell r="Y265" t="str">
            <v/>
          </cell>
          <cell r="Z265">
            <v>0</v>
          </cell>
          <cell r="AA265">
            <v>0</v>
          </cell>
          <cell r="AB265"/>
          <cell r="AC265"/>
          <cell r="AD265"/>
          <cell r="AE265"/>
          <cell r="AF265"/>
          <cell r="AG265"/>
          <cell r="AH265"/>
          <cell r="AI265"/>
          <cell r="AJ265"/>
          <cell r="AK265" t="str">
            <v/>
          </cell>
          <cell r="AL265"/>
          <cell r="AM265"/>
          <cell r="AN265"/>
          <cell r="AO265"/>
          <cell r="AP265"/>
          <cell r="AQ265"/>
          <cell r="AR265"/>
          <cell r="AS265"/>
          <cell r="AT265"/>
          <cell r="AU265" t="str">
            <v/>
          </cell>
          <cell r="AV265" t="str">
            <v/>
          </cell>
          <cell r="AW265" t="str">
            <v/>
          </cell>
          <cell r="AX265" t="str">
            <v/>
          </cell>
          <cell r="AY265" t="str">
            <v/>
          </cell>
          <cell r="AZ265" t="str">
            <v/>
          </cell>
          <cell r="BA265" t="str">
            <v/>
          </cell>
          <cell r="BB265" t="str">
            <v/>
          </cell>
          <cell r="BC265" t="str">
            <v/>
          </cell>
          <cell r="BD265" t="str">
            <v/>
          </cell>
          <cell r="BE265" t="str">
            <v/>
          </cell>
          <cell r="BF265" t="e">
            <v>#N/A</v>
          </cell>
          <cell r="BG265">
            <v>0</v>
          </cell>
          <cell r="BH265" t="str">
            <v/>
          </cell>
          <cell r="BI265" t="str">
            <v/>
          </cell>
          <cell r="BJ265" t="str">
            <v/>
          </cell>
          <cell r="BK265" t="str">
            <v/>
          </cell>
          <cell r="BL265" t="str">
            <v/>
          </cell>
          <cell r="BM265" t="str">
            <v/>
          </cell>
          <cell r="BN265" t="str">
            <v/>
          </cell>
          <cell r="BO265" t="str">
            <v/>
          </cell>
          <cell r="BP265" t="str">
            <v/>
          </cell>
          <cell r="BQ265"/>
          <cell r="BR265"/>
          <cell r="BS265"/>
          <cell r="BU265"/>
          <cell r="BV265"/>
          <cell r="BW265"/>
          <cell r="BX265"/>
          <cell r="BY265"/>
          <cell r="BZ265"/>
          <cell r="CA265"/>
          <cell r="CB265"/>
          <cell r="CC265"/>
        </row>
        <row r="266">
          <cell r="C266"/>
          <cell r="D266"/>
          <cell r="E266"/>
          <cell r="F266"/>
          <cell r="G266"/>
          <cell r="H266"/>
          <cell r="I266"/>
          <cell r="J266" t="str">
            <v/>
          </cell>
          <cell r="K266" t="str">
            <v/>
          </cell>
          <cell r="L266" t="str">
            <v/>
          </cell>
          <cell r="M266"/>
          <cell r="N266"/>
          <cell r="O266" t="str">
            <v/>
          </cell>
          <cell r="P266"/>
          <cell r="Q266"/>
          <cell r="R266"/>
          <cell r="S266"/>
          <cell r="T266"/>
          <cell r="U266" t="str">
            <v/>
          </cell>
          <cell r="V266" t="str">
            <v/>
          </cell>
          <cell r="W266" t="str">
            <v/>
          </cell>
          <cell r="X266" t="str">
            <v/>
          </cell>
          <cell r="Y266" t="str">
            <v/>
          </cell>
          <cell r="Z266">
            <v>0</v>
          </cell>
          <cell r="AA266">
            <v>0</v>
          </cell>
          <cell r="AB266"/>
          <cell r="AC266"/>
          <cell r="AD266"/>
          <cell r="AE266"/>
          <cell r="AF266"/>
          <cell r="AG266"/>
          <cell r="AH266"/>
          <cell r="AI266"/>
          <cell r="AJ266"/>
          <cell r="AK266" t="str">
            <v/>
          </cell>
          <cell r="AL266"/>
          <cell r="AM266"/>
          <cell r="AN266"/>
          <cell r="AO266"/>
          <cell r="AP266"/>
          <cell r="AQ266"/>
          <cell r="AR266"/>
          <cell r="AS266"/>
          <cell r="AT266"/>
          <cell r="AU266" t="str">
            <v/>
          </cell>
          <cell r="AV266" t="str">
            <v/>
          </cell>
          <cell r="AW266" t="str">
            <v/>
          </cell>
          <cell r="AX266" t="str">
            <v/>
          </cell>
          <cell r="AY266" t="str">
            <v/>
          </cell>
          <cell r="AZ266" t="str">
            <v/>
          </cell>
          <cell r="BA266" t="str">
            <v/>
          </cell>
          <cell r="BB266" t="str">
            <v/>
          </cell>
          <cell r="BC266" t="str">
            <v/>
          </cell>
          <cell r="BD266" t="str">
            <v/>
          </cell>
          <cell r="BE266" t="str">
            <v/>
          </cell>
          <cell r="BF266" t="e">
            <v>#N/A</v>
          </cell>
          <cell r="BG266">
            <v>0</v>
          </cell>
          <cell r="BH266" t="str">
            <v/>
          </cell>
          <cell r="BI266" t="str">
            <v/>
          </cell>
          <cell r="BJ266" t="str">
            <v/>
          </cell>
          <cell r="BK266" t="str">
            <v/>
          </cell>
          <cell r="BL266" t="str">
            <v/>
          </cell>
          <cell r="BM266" t="str">
            <v/>
          </cell>
          <cell r="BN266" t="str">
            <v/>
          </cell>
          <cell r="BO266" t="str">
            <v/>
          </cell>
          <cell r="BP266" t="str">
            <v/>
          </cell>
          <cell r="BQ266"/>
          <cell r="BR266"/>
          <cell r="BS266"/>
          <cell r="BU266"/>
          <cell r="BV266"/>
          <cell r="BW266"/>
          <cell r="BX266"/>
          <cell r="BY266"/>
          <cell r="BZ266"/>
          <cell r="CA266"/>
          <cell r="CB266"/>
          <cell r="CC266"/>
        </row>
        <row r="267">
          <cell r="C267"/>
          <cell r="D267"/>
          <cell r="E267"/>
          <cell r="F267"/>
          <cell r="G267"/>
          <cell r="H267"/>
          <cell r="I267"/>
          <cell r="J267" t="str">
            <v/>
          </cell>
          <cell r="K267" t="str">
            <v/>
          </cell>
          <cell r="L267" t="str">
            <v/>
          </cell>
          <cell r="M267"/>
          <cell r="N267"/>
          <cell r="O267" t="str">
            <v/>
          </cell>
          <cell r="P267"/>
          <cell r="Q267"/>
          <cell r="R267"/>
          <cell r="S267"/>
          <cell r="T267"/>
          <cell r="U267" t="str">
            <v/>
          </cell>
          <cell r="V267" t="str">
            <v/>
          </cell>
          <cell r="W267" t="str">
            <v/>
          </cell>
          <cell r="X267" t="str">
            <v/>
          </cell>
          <cell r="Y267" t="str">
            <v/>
          </cell>
          <cell r="Z267">
            <v>0</v>
          </cell>
          <cell r="AA267">
            <v>0</v>
          </cell>
          <cell r="AB267"/>
          <cell r="AC267"/>
          <cell r="AD267"/>
          <cell r="AE267"/>
          <cell r="AF267"/>
          <cell r="AG267"/>
          <cell r="AH267"/>
          <cell r="AI267"/>
          <cell r="AJ267"/>
          <cell r="AK267" t="str">
            <v/>
          </cell>
          <cell r="AL267"/>
          <cell r="AM267"/>
          <cell r="AN267"/>
          <cell r="AO267"/>
          <cell r="AP267"/>
          <cell r="AQ267"/>
          <cell r="AR267"/>
          <cell r="AS267"/>
          <cell r="AT267"/>
          <cell r="AU267" t="str">
            <v/>
          </cell>
          <cell r="AV267" t="str">
            <v/>
          </cell>
          <cell r="AW267" t="str">
            <v/>
          </cell>
          <cell r="AX267" t="str">
            <v/>
          </cell>
          <cell r="AY267" t="str">
            <v/>
          </cell>
          <cell r="AZ267" t="str">
            <v/>
          </cell>
          <cell r="BA267" t="str">
            <v/>
          </cell>
          <cell r="BB267" t="str">
            <v/>
          </cell>
          <cell r="BC267" t="str">
            <v/>
          </cell>
          <cell r="BD267" t="str">
            <v/>
          </cell>
          <cell r="BE267" t="str">
            <v/>
          </cell>
          <cell r="BF267" t="e">
            <v>#N/A</v>
          </cell>
          <cell r="BG267">
            <v>0</v>
          </cell>
          <cell r="BH267" t="str">
            <v/>
          </cell>
          <cell r="BI267" t="str">
            <v/>
          </cell>
          <cell r="BJ267" t="str">
            <v/>
          </cell>
          <cell r="BK267" t="str">
            <v/>
          </cell>
          <cell r="BL267" t="str">
            <v/>
          </cell>
          <cell r="BM267" t="str">
            <v/>
          </cell>
          <cell r="BN267" t="str">
            <v/>
          </cell>
          <cell r="BO267" t="str">
            <v/>
          </cell>
          <cell r="BP267" t="str">
            <v/>
          </cell>
          <cell r="BQ267"/>
          <cell r="BR267"/>
          <cell r="BS267"/>
          <cell r="BU267"/>
          <cell r="BV267"/>
          <cell r="BW267"/>
          <cell r="BX267"/>
          <cell r="BY267"/>
          <cell r="BZ267"/>
          <cell r="CA267"/>
          <cell r="CB267"/>
          <cell r="CC267"/>
        </row>
        <row r="268">
          <cell r="C268"/>
          <cell r="D268"/>
          <cell r="E268"/>
          <cell r="F268"/>
          <cell r="G268"/>
          <cell r="H268"/>
          <cell r="I268"/>
          <cell r="J268" t="str">
            <v/>
          </cell>
          <cell r="K268" t="str">
            <v/>
          </cell>
          <cell r="L268" t="str">
            <v/>
          </cell>
          <cell r="M268"/>
          <cell r="N268"/>
          <cell r="O268" t="str">
            <v/>
          </cell>
          <cell r="P268"/>
          <cell r="Q268"/>
          <cell r="R268"/>
          <cell r="S268"/>
          <cell r="T268"/>
          <cell r="U268" t="str">
            <v/>
          </cell>
          <cell r="V268" t="str">
            <v/>
          </cell>
          <cell r="W268" t="str">
            <v/>
          </cell>
          <cell r="X268" t="str">
            <v/>
          </cell>
          <cell r="Y268" t="str">
            <v/>
          </cell>
          <cell r="Z268">
            <v>0</v>
          </cell>
          <cell r="AA268">
            <v>0</v>
          </cell>
          <cell r="AB268"/>
          <cell r="AC268"/>
          <cell r="AD268"/>
          <cell r="AE268"/>
          <cell r="AF268"/>
          <cell r="AG268"/>
          <cell r="AH268"/>
          <cell r="AI268"/>
          <cell r="AJ268"/>
          <cell r="AK268" t="str">
            <v/>
          </cell>
          <cell r="AL268"/>
          <cell r="AM268"/>
          <cell r="AN268"/>
          <cell r="AO268"/>
          <cell r="AP268"/>
          <cell r="AQ268"/>
          <cell r="AR268"/>
          <cell r="AS268"/>
          <cell r="AT268"/>
          <cell r="AU268" t="str">
            <v/>
          </cell>
          <cell r="AV268" t="str">
            <v/>
          </cell>
          <cell r="AW268" t="str">
            <v/>
          </cell>
          <cell r="AX268" t="str">
            <v/>
          </cell>
          <cell r="AY268" t="str">
            <v/>
          </cell>
          <cell r="AZ268" t="str">
            <v/>
          </cell>
          <cell r="BA268" t="str">
            <v/>
          </cell>
          <cell r="BB268" t="str">
            <v/>
          </cell>
          <cell r="BC268" t="str">
            <v/>
          </cell>
          <cell r="BD268" t="str">
            <v/>
          </cell>
          <cell r="BE268" t="str">
            <v/>
          </cell>
          <cell r="BF268" t="e">
            <v>#N/A</v>
          </cell>
          <cell r="BG268">
            <v>0</v>
          </cell>
          <cell r="BH268" t="str">
            <v/>
          </cell>
          <cell r="BI268" t="str">
            <v/>
          </cell>
          <cell r="BJ268" t="str">
            <v/>
          </cell>
          <cell r="BK268" t="str">
            <v/>
          </cell>
          <cell r="BL268" t="str">
            <v/>
          </cell>
          <cell r="BM268" t="str">
            <v/>
          </cell>
          <cell r="BN268" t="str">
            <v/>
          </cell>
          <cell r="BO268" t="str">
            <v/>
          </cell>
          <cell r="BP268" t="str">
            <v/>
          </cell>
          <cell r="BQ268"/>
          <cell r="BR268"/>
          <cell r="BS268"/>
          <cell r="BU268"/>
          <cell r="BV268"/>
          <cell r="BW268"/>
          <cell r="BX268"/>
          <cell r="BY268"/>
          <cell r="BZ268"/>
          <cell r="CA268"/>
          <cell r="CB268"/>
          <cell r="CC268"/>
        </row>
        <row r="269">
          <cell r="C269"/>
          <cell r="D269"/>
          <cell r="E269"/>
          <cell r="F269"/>
          <cell r="G269"/>
          <cell r="H269"/>
          <cell r="I269"/>
          <cell r="J269" t="str">
            <v/>
          </cell>
          <cell r="K269" t="str">
            <v/>
          </cell>
          <cell r="L269" t="str">
            <v/>
          </cell>
          <cell r="M269"/>
          <cell r="N269"/>
          <cell r="O269" t="str">
            <v/>
          </cell>
          <cell r="P269"/>
          <cell r="Q269"/>
          <cell r="R269"/>
          <cell r="S269"/>
          <cell r="T269"/>
          <cell r="U269" t="str">
            <v/>
          </cell>
          <cell r="V269" t="str">
            <v/>
          </cell>
          <cell r="W269" t="str">
            <v/>
          </cell>
          <cell r="X269" t="str">
            <v/>
          </cell>
          <cell r="Y269" t="str">
            <v/>
          </cell>
          <cell r="Z269">
            <v>0</v>
          </cell>
          <cell r="AA269">
            <v>0</v>
          </cell>
          <cell r="AB269"/>
          <cell r="AC269"/>
          <cell r="AD269"/>
          <cell r="AE269"/>
          <cell r="AF269"/>
          <cell r="AG269"/>
          <cell r="AH269"/>
          <cell r="AI269"/>
          <cell r="AJ269"/>
          <cell r="AK269" t="str">
            <v/>
          </cell>
          <cell r="AL269"/>
          <cell r="AM269"/>
          <cell r="AN269"/>
          <cell r="AO269"/>
          <cell r="AP269"/>
          <cell r="AQ269"/>
          <cell r="AR269"/>
          <cell r="AS269"/>
          <cell r="AT269"/>
          <cell r="AU269" t="str">
            <v/>
          </cell>
          <cell r="AV269" t="str">
            <v/>
          </cell>
          <cell r="AW269" t="str">
            <v/>
          </cell>
          <cell r="AX269" t="str">
            <v/>
          </cell>
          <cell r="AY269" t="str">
            <v/>
          </cell>
          <cell r="AZ269" t="str">
            <v/>
          </cell>
          <cell r="BA269" t="str">
            <v/>
          </cell>
          <cell r="BB269" t="str">
            <v/>
          </cell>
          <cell r="BC269" t="str">
            <v/>
          </cell>
          <cell r="BD269" t="str">
            <v/>
          </cell>
          <cell r="BE269" t="str">
            <v/>
          </cell>
          <cell r="BF269" t="e">
            <v>#N/A</v>
          </cell>
          <cell r="BG269">
            <v>0</v>
          </cell>
          <cell r="BH269" t="str">
            <v/>
          </cell>
          <cell r="BI269" t="str">
            <v/>
          </cell>
          <cell r="BJ269" t="str">
            <v/>
          </cell>
          <cell r="BK269" t="str">
            <v/>
          </cell>
          <cell r="BL269" t="str">
            <v/>
          </cell>
          <cell r="BM269" t="str">
            <v/>
          </cell>
          <cell r="BN269" t="str">
            <v/>
          </cell>
          <cell r="BO269" t="str">
            <v/>
          </cell>
          <cell r="BP269" t="str">
            <v/>
          </cell>
          <cell r="BQ269"/>
          <cell r="BR269"/>
          <cell r="BS269"/>
          <cell r="BU269"/>
          <cell r="BV269"/>
          <cell r="BW269"/>
          <cell r="BX269"/>
          <cell r="BY269"/>
          <cell r="BZ269"/>
          <cell r="CA269"/>
          <cell r="CB269"/>
          <cell r="CC269"/>
        </row>
        <row r="270">
          <cell r="C270"/>
          <cell r="D270"/>
          <cell r="E270"/>
          <cell r="F270"/>
          <cell r="G270"/>
          <cell r="H270"/>
          <cell r="I270"/>
          <cell r="J270" t="str">
            <v/>
          </cell>
          <cell r="K270" t="str">
            <v/>
          </cell>
          <cell r="L270" t="str">
            <v/>
          </cell>
          <cell r="M270"/>
          <cell r="N270"/>
          <cell r="O270" t="str">
            <v/>
          </cell>
          <cell r="P270"/>
          <cell r="Q270"/>
          <cell r="R270"/>
          <cell r="S270"/>
          <cell r="T270"/>
          <cell r="U270" t="str">
            <v/>
          </cell>
          <cell r="V270" t="str">
            <v/>
          </cell>
          <cell r="W270" t="str">
            <v/>
          </cell>
          <cell r="X270" t="str">
            <v/>
          </cell>
          <cell r="Y270" t="str">
            <v/>
          </cell>
          <cell r="Z270">
            <v>0</v>
          </cell>
          <cell r="AA270">
            <v>0</v>
          </cell>
          <cell r="AB270"/>
          <cell r="AC270"/>
          <cell r="AD270"/>
          <cell r="AE270"/>
          <cell r="AF270"/>
          <cell r="AG270"/>
          <cell r="AH270"/>
          <cell r="AI270"/>
          <cell r="AJ270"/>
          <cell r="AK270" t="str">
            <v/>
          </cell>
          <cell r="AL270"/>
          <cell r="AM270"/>
          <cell r="AN270"/>
          <cell r="AO270"/>
          <cell r="AP270"/>
          <cell r="AQ270"/>
          <cell r="AR270"/>
          <cell r="AS270"/>
          <cell r="AT270"/>
          <cell r="AU270" t="str">
            <v/>
          </cell>
          <cell r="AV270" t="str">
            <v/>
          </cell>
          <cell r="AW270" t="str">
            <v/>
          </cell>
          <cell r="AX270" t="str">
            <v/>
          </cell>
          <cell r="AY270" t="str">
            <v/>
          </cell>
          <cell r="AZ270" t="str">
            <v/>
          </cell>
          <cell r="BA270" t="str">
            <v/>
          </cell>
          <cell r="BB270" t="str">
            <v/>
          </cell>
          <cell r="BC270" t="str">
            <v/>
          </cell>
          <cell r="BD270" t="str">
            <v/>
          </cell>
          <cell r="BE270" t="str">
            <v/>
          </cell>
          <cell r="BF270" t="e">
            <v>#N/A</v>
          </cell>
          <cell r="BG270">
            <v>0</v>
          </cell>
          <cell r="BH270" t="str">
            <v/>
          </cell>
          <cell r="BI270" t="str">
            <v/>
          </cell>
          <cell r="BJ270" t="str">
            <v/>
          </cell>
          <cell r="BK270" t="str">
            <v/>
          </cell>
          <cell r="BL270" t="str">
            <v/>
          </cell>
          <cell r="BM270" t="str">
            <v/>
          </cell>
          <cell r="BN270" t="str">
            <v/>
          </cell>
          <cell r="BO270" t="str">
            <v/>
          </cell>
          <cell r="BP270" t="str">
            <v/>
          </cell>
          <cell r="BQ270"/>
          <cell r="BR270"/>
          <cell r="BS270"/>
          <cell r="BU270"/>
          <cell r="BV270"/>
          <cell r="BW270"/>
          <cell r="BX270"/>
          <cell r="BY270"/>
          <cell r="BZ270"/>
          <cell r="CA270"/>
          <cell r="CB270"/>
          <cell r="CC270"/>
        </row>
        <row r="271">
          <cell r="C271"/>
          <cell r="D271"/>
          <cell r="E271"/>
          <cell r="F271"/>
          <cell r="G271"/>
          <cell r="H271"/>
          <cell r="I271"/>
          <cell r="J271" t="str">
            <v/>
          </cell>
          <cell r="K271" t="str">
            <v/>
          </cell>
          <cell r="L271" t="str">
            <v/>
          </cell>
          <cell r="M271"/>
          <cell r="N271"/>
          <cell r="O271" t="str">
            <v/>
          </cell>
          <cell r="P271"/>
          <cell r="Q271"/>
          <cell r="R271"/>
          <cell r="S271"/>
          <cell r="T271"/>
          <cell r="U271" t="str">
            <v/>
          </cell>
          <cell r="V271" t="str">
            <v/>
          </cell>
          <cell r="W271" t="str">
            <v/>
          </cell>
          <cell r="X271" t="str">
            <v/>
          </cell>
          <cell r="Y271" t="str">
            <v/>
          </cell>
          <cell r="Z271">
            <v>0</v>
          </cell>
          <cell r="AA271">
            <v>0</v>
          </cell>
          <cell r="AB271"/>
          <cell r="AC271"/>
          <cell r="AD271"/>
          <cell r="AE271"/>
          <cell r="AF271"/>
          <cell r="AG271"/>
          <cell r="AH271"/>
          <cell r="AI271"/>
          <cell r="AJ271"/>
          <cell r="AK271" t="str">
            <v/>
          </cell>
          <cell r="AL271"/>
          <cell r="AM271"/>
          <cell r="AN271"/>
          <cell r="AO271"/>
          <cell r="AP271"/>
          <cell r="AQ271"/>
          <cell r="AR271"/>
          <cell r="AS271"/>
          <cell r="AT271"/>
          <cell r="AU271" t="str">
            <v/>
          </cell>
          <cell r="AV271" t="str">
            <v/>
          </cell>
          <cell r="AW271" t="str">
            <v/>
          </cell>
          <cell r="AX271" t="str">
            <v/>
          </cell>
          <cell r="AY271" t="str">
            <v/>
          </cell>
          <cell r="AZ271" t="str">
            <v/>
          </cell>
          <cell r="BA271" t="str">
            <v/>
          </cell>
          <cell r="BB271" t="str">
            <v/>
          </cell>
          <cell r="BC271" t="str">
            <v/>
          </cell>
          <cell r="BD271" t="str">
            <v/>
          </cell>
          <cell r="BE271" t="str">
            <v/>
          </cell>
          <cell r="BF271" t="e">
            <v>#N/A</v>
          </cell>
          <cell r="BG271">
            <v>0</v>
          </cell>
          <cell r="BH271" t="str">
            <v/>
          </cell>
          <cell r="BI271" t="str">
            <v/>
          </cell>
          <cell r="BJ271" t="str">
            <v/>
          </cell>
          <cell r="BK271" t="str">
            <v/>
          </cell>
          <cell r="BL271" t="str">
            <v/>
          </cell>
          <cell r="BM271" t="str">
            <v/>
          </cell>
          <cell r="BN271" t="str">
            <v/>
          </cell>
          <cell r="BO271" t="str">
            <v/>
          </cell>
          <cell r="BP271" t="str">
            <v/>
          </cell>
          <cell r="BQ271"/>
          <cell r="BR271"/>
          <cell r="BS271"/>
          <cell r="BU271"/>
          <cell r="BV271"/>
          <cell r="BW271"/>
          <cell r="BX271"/>
          <cell r="BY271"/>
          <cell r="BZ271"/>
          <cell r="CA271"/>
          <cell r="CB271"/>
          <cell r="CC271"/>
        </row>
        <row r="272">
          <cell r="C272"/>
          <cell r="D272"/>
          <cell r="E272"/>
          <cell r="F272"/>
          <cell r="G272"/>
          <cell r="H272"/>
          <cell r="I272"/>
          <cell r="J272" t="str">
            <v/>
          </cell>
          <cell r="K272" t="str">
            <v/>
          </cell>
          <cell r="L272" t="str">
            <v/>
          </cell>
          <cell r="M272"/>
          <cell r="N272"/>
          <cell r="O272" t="str">
            <v/>
          </cell>
          <cell r="P272"/>
          <cell r="Q272"/>
          <cell r="R272"/>
          <cell r="S272"/>
          <cell r="T272"/>
          <cell r="U272" t="str">
            <v/>
          </cell>
          <cell r="V272" t="str">
            <v/>
          </cell>
          <cell r="W272" t="str">
            <v/>
          </cell>
          <cell r="X272" t="str">
            <v/>
          </cell>
          <cell r="Y272" t="str">
            <v/>
          </cell>
          <cell r="Z272">
            <v>0</v>
          </cell>
          <cell r="AA272">
            <v>0</v>
          </cell>
          <cell r="AB272"/>
          <cell r="AC272"/>
          <cell r="AD272"/>
          <cell r="AE272"/>
          <cell r="AF272"/>
          <cell r="AG272"/>
          <cell r="AH272"/>
          <cell r="AI272"/>
          <cell r="AJ272"/>
          <cell r="AK272" t="str">
            <v/>
          </cell>
          <cell r="AL272"/>
          <cell r="AM272"/>
          <cell r="AN272"/>
          <cell r="AO272"/>
          <cell r="AP272"/>
          <cell r="AQ272"/>
          <cell r="AR272"/>
          <cell r="AS272"/>
          <cell r="AT272"/>
          <cell r="AU272" t="str">
            <v/>
          </cell>
          <cell r="AV272" t="str">
            <v/>
          </cell>
          <cell r="AW272" t="str">
            <v/>
          </cell>
          <cell r="AX272" t="str">
            <v/>
          </cell>
          <cell r="AY272" t="str">
            <v/>
          </cell>
          <cell r="AZ272" t="str">
            <v/>
          </cell>
          <cell r="BA272" t="str">
            <v/>
          </cell>
          <cell r="BB272" t="str">
            <v/>
          </cell>
          <cell r="BC272" t="str">
            <v/>
          </cell>
          <cell r="BD272" t="str">
            <v/>
          </cell>
          <cell r="BE272" t="str">
            <v/>
          </cell>
          <cell r="BF272" t="e">
            <v>#N/A</v>
          </cell>
          <cell r="BG272">
            <v>0</v>
          </cell>
          <cell r="BH272" t="str">
            <v/>
          </cell>
          <cell r="BI272" t="str">
            <v/>
          </cell>
          <cell r="BJ272" t="str">
            <v/>
          </cell>
          <cell r="BK272" t="str">
            <v/>
          </cell>
          <cell r="BL272" t="str">
            <v/>
          </cell>
          <cell r="BM272" t="str">
            <v/>
          </cell>
          <cell r="BN272" t="str">
            <v/>
          </cell>
          <cell r="BO272" t="str">
            <v/>
          </cell>
          <cell r="BP272" t="str">
            <v/>
          </cell>
          <cell r="BQ272"/>
          <cell r="BR272"/>
          <cell r="BS272"/>
          <cell r="BU272"/>
          <cell r="BV272"/>
          <cell r="BW272"/>
          <cell r="BX272"/>
          <cell r="BY272"/>
          <cell r="BZ272"/>
          <cell r="CA272"/>
          <cell r="CB272"/>
          <cell r="CC272"/>
        </row>
        <row r="273">
          <cell r="C273"/>
          <cell r="D273"/>
          <cell r="E273"/>
          <cell r="F273"/>
          <cell r="G273"/>
          <cell r="H273"/>
          <cell r="I273"/>
          <cell r="J273" t="str">
            <v/>
          </cell>
          <cell r="K273" t="str">
            <v/>
          </cell>
          <cell r="L273" t="str">
            <v/>
          </cell>
          <cell r="M273"/>
          <cell r="N273"/>
          <cell r="O273" t="str">
            <v/>
          </cell>
          <cell r="P273"/>
          <cell r="Q273"/>
          <cell r="R273"/>
          <cell r="S273"/>
          <cell r="T273"/>
          <cell r="U273" t="str">
            <v/>
          </cell>
          <cell r="V273" t="str">
            <v/>
          </cell>
          <cell r="W273" t="str">
            <v/>
          </cell>
          <cell r="X273" t="str">
            <v/>
          </cell>
          <cell r="Y273" t="str">
            <v/>
          </cell>
          <cell r="Z273">
            <v>0</v>
          </cell>
          <cell r="AA273">
            <v>0</v>
          </cell>
          <cell r="AB273"/>
          <cell r="AC273"/>
          <cell r="AD273"/>
          <cell r="AE273"/>
          <cell r="AF273"/>
          <cell r="AG273"/>
          <cell r="AH273"/>
          <cell r="AI273"/>
          <cell r="AJ273"/>
          <cell r="AK273" t="str">
            <v/>
          </cell>
          <cell r="AL273"/>
          <cell r="AM273"/>
          <cell r="AN273"/>
          <cell r="AO273"/>
          <cell r="AP273"/>
          <cell r="AQ273"/>
          <cell r="AR273"/>
          <cell r="AS273"/>
          <cell r="AT273"/>
          <cell r="AU273" t="str">
            <v/>
          </cell>
          <cell r="AV273" t="str">
            <v/>
          </cell>
          <cell r="AW273" t="str">
            <v/>
          </cell>
          <cell r="AX273" t="str">
            <v/>
          </cell>
          <cell r="AY273" t="str">
            <v/>
          </cell>
          <cell r="AZ273" t="str">
            <v/>
          </cell>
          <cell r="BA273" t="str">
            <v/>
          </cell>
          <cell r="BB273" t="str">
            <v/>
          </cell>
          <cell r="BC273" t="str">
            <v/>
          </cell>
          <cell r="BD273" t="str">
            <v/>
          </cell>
          <cell r="BE273" t="str">
            <v/>
          </cell>
          <cell r="BF273" t="e">
            <v>#N/A</v>
          </cell>
          <cell r="BG273">
            <v>0</v>
          </cell>
          <cell r="BH273" t="str">
            <v/>
          </cell>
          <cell r="BI273" t="str">
            <v/>
          </cell>
          <cell r="BJ273" t="str">
            <v/>
          </cell>
          <cell r="BK273" t="str">
            <v/>
          </cell>
          <cell r="BL273" t="str">
            <v/>
          </cell>
          <cell r="BM273" t="str">
            <v/>
          </cell>
          <cell r="BN273" t="str">
            <v/>
          </cell>
          <cell r="BO273" t="str">
            <v/>
          </cell>
          <cell r="BP273" t="str">
            <v/>
          </cell>
          <cell r="BQ273"/>
          <cell r="BR273"/>
          <cell r="BS273"/>
          <cell r="BU273"/>
          <cell r="BV273"/>
          <cell r="BW273"/>
          <cell r="BX273"/>
          <cell r="BY273"/>
          <cell r="BZ273"/>
          <cell r="CA273"/>
          <cell r="CB273"/>
          <cell r="CC273"/>
        </row>
        <row r="274">
          <cell r="C274"/>
          <cell r="D274"/>
          <cell r="E274"/>
          <cell r="F274"/>
          <cell r="G274"/>
          <cell r="H274"/>
          <cell r="I274"/>
          <cell r="J274" t="str">
            <v/>
          </cell>
          <cell r="K274" t="str">
            <v/>
          </cell>
          <cell r="L274" t="str">
            <v/>
          </cell>
          <cell r="M274"/>
          <cell r="N274"/>
          <cell r="O274" t="str">
            <v/>
          </cell>
          <cell r="P274"/>
          <cell r="Q274"/>
          <cell r="R274"/>
          <cell r="S274"/>
          <cell r="T274"/>
          <cell r="U274" t="str">
            <v/>
          </cell>
          <cell r="V274" t="str">
            <v/>
          </cell>
          <cell r="W274" t="str">
            <v/>
          </cell>
          <cell r="X274" t="str">
            <v/>
          </cell>
          <cell r="Y274" t="str">
            <v/>
          </cell>
          <cell r="Z274">
            <v>0</v>
          </cell>
          <cell r="AA274">
            <v>0</v>
          </cell>
          <cell r="AB274"/>
          <cell r="AC274"/>
          <cell r="AD274"/>
          <cell r="AE274"/>
          <cell r="AF274"/>
          <cell r="AG274"/>
          <cell r="AH274"/>
          <cell r="AI274"/>
          <cell r="AJ274"/>
          <cell r="AK274" t="str">
            <v/>
          </cell>
          <cell r="AL274"/>
          <cell r="AM274"/>
          <cell r="AN274"/>
          <cell r="AO274"/>
          <cell r="AP274"/>
          <cell r="AQ274"/>
          <cell r="AR274"/>
          <cell r="AS274"/>
          <cell r="AT274"/>
          <cell r="AU274" t="str">
            <v/>
          </cell>
          <cell r="AV274" t="str">
            <v/>
          </cell>
          <cell r="AW274" t="str">
            <v/>
          </cell>
          <cell r="AX274" t="str">
            <v/>
          </cell>
          <cell r="AY274" t="str">
            <v/>
          </cell>
          <cell r="AZ274" t="str">
            <v/>
          </cell>
          <cell r="BA274" t="str">
            <v/>
          </cell>
          <cell r="BB274" t="str">
            <v/>
          </cell>
          <cell r="BC274" t="str">
            <v/>
          </cell>
          <cell r="BD274" t="str">
            <v/>
          </cell>
          <cell r="BE274" t="str">
            <v/>
          </cell>
          <cell r="BF274" t="e">
            <v>#N/A</v>
          </cell>
          <cell r="BG274">
            <v>0</v>
          </cell>
          <cell r="BH274" t="str">
            <v/>
          </cell>
          <cell r="BI274" t="str">
            <v/>
          </cell>
          <cell r="BJ274" t="str">
            <v/>
          </cell>
          <cell r="BK274" t="str">
            <v/>
          </cell>
          <cell r="BL274" t="str">
            <v/>
          </cell>
          <cell r="BM274" t="str">
            <v/>
          </cell>
          <cell r="BN274" t="str">
            <v/>
          </cell>
          <cell r="BO274" t="str">
            <v/>
          </cell>
          <cell r="BP274" t="str">
            <v/>
          </cell>
          <cell r="BQ274"/>
          <cell r="BR274"/>
          <cell r="BS274"/>
          <cell r="BU274"/>
          <cell r="BV274"/>
          <cell r="BW274"/>
          <cell r="BX274"/>
          <cell r="BY274"/>
          <cell r="BZ274"/>
          <cell r="CA274"/>
          <cell r="CB274"/>
          <cell r="CC274"/>
        </row>
        <row r="275">
          <cell r="C275"/>
          <cell r="D275"/>
          <cell r="E275"/>
          <cell r="F275"/>
          <cell r="G275"/>
          <cell r="H275"/>
          <cell r="I275"/>
          <cell r="J275" t="str">
            <v/>
          </cell>
          <cell r="K275" t="str">
            <v/>
          </cell>
          <cell r="L275" t="str">
            <v/>
          </cell>
          <cell r="M275"/>
          <cell r="N275"/>
          <cell r="O275" t="str">
            <v/>
          </cell>
          <cell r="P275"/>
          <cell r="Q275"/>
          <cell r="R275"/>
          <cell r="S275"/>
          <cell r="T275"/>
          <cell r="U275" t="str">
            <v/>
          </cell>
          <cell r="V275" t="str">
            <v/>
          </cell>
          <cell r="W275" t="str">
            <v/>
          </cell>
          <cell r="X275" t="str">
            <v/>
          </cell>
          <cell r="Y275" t="str">
            <v/>
          </cell>
          <cell r="Z275">
            <v>0</v>
          </cell>
          <cell r="AA275">
            <v>0</v>
          </cell>
          <cell r="AB275"/>
          <cell r="AC275"/>
          <cell r="AD275"/>
          <cell r="AE275"/>
          <cell r="AF275"/>
          <cell r="AG275"/>
          <cell r="AH275"/>
          <cell r="AI275"/>
          <cell r="AJ275"/>
          <cell r="AK275" t="str">
            <v/>
          </cell>
          <cell r="AL275"/>
          <cell r="AM275"/>
          <cell r="AN275"/>
          <cell r="AO275"/>
          <cell r="AP275"/>
          <cell r="AQ275"/>
          <cell r="AR275"/>
          <cell r="AS275"/>
          <cell r="AT275"/>
          <cell r="AU275" t="str">
            <v/>
          </cell>
          <cell r="AV275" t="str">
            <v/>
          </cell>
          <cell r="AW275" t="str">
            <v/>
          </cell>
          <cell r="AX275" t="str">
            <v/>
          </cell>
          <cell r="AY275" t="str">
            <v/>
          </cell>
          <cell r="AZ275" t="str">
            <v/>
          </cell>
          <cell r="BA275" t="str">
            <v/>
          </cell>
          <cell r="BB275" t="str">
            <v/>
          </cell>
          <cell r="BC275" t="str">
            <v/>
          </cell>
          <cell r="BD275" t="str">
            <v/>
          </cell>
          <cell r="BE275" t="str">
            <v/>
          </cell>
          <cell r="BF275" t="e">
            <v>#N/A</v>
          </cell>
          <cell r="BG275">
            <v>0</v>
          </cell>
          <cell r="BH275" t="str">
            <v/>
          </cell>
          <cell r="BI275" t="str">
            <v/>
          </cell>
          <cell r="BJ275" t="str">
            <v/>
          </cell>
          <cell r="BK275" t="str">
            <v/>
          </cell>
          <cell r="BL275" t="str">
            <v/>
          </cell>
          <cell r="BM275" t="str">
            <v/>
          </cell>
          <cell r="BN275" t="str">
            <v/>
          </cell>
          <cell r="BO275" t="str">
            <v/>
          </cell>
          <cell r="BP275" t="str">
            <v/>
          </cell>
          <cell r="BQ275"/>
          <cell r="BR275"/>
          <cell r="BS275"/>
          <cell r="BU275"/>
          <cell r="BV275"/>
          <cell r="BW275"/>
          <cell r="BX275"/>
          <cell r="BY275"/>
          <cell r="BZ275"/>
          <cell r="CA275"/>
          <cell r="CB275"/>
          <cell r="CC275"/>
        </row>
        <row r="276">
          <cell r="C276"/>
          <cell r="D276"/>
          <cell r="E276"/>
          <cell r="F276"/>
          <cell r="G276"/>
          <cell r="H276"/>
          <cell r="I276"/>
          <cell r="J276" t="str">
            <v/>
          </cell>
          <cell r="K276" t="str">
            <v/>
          </cell>
          <cell r="L276" t="str">
            <v/>
          </cell>
          <cell r="M276"/>
          <cell r="N276"/>
          <cell r="O276" t="str">
            <v/>
          </cell>
          <cell r="P276"/>
          <cell r="Q276"/>
          <cell r="R276"/>
          <cell r="S276"/>
          <cell r="T276"/>
          <cell r="U276" t="str">
            <v/>
          </cell>
          <cell r="V276" t="str">
            <v/>
          </cell>
          <cell r="W276" t="str">
            <v/>
          </cell>
          <cell r="X276" t="str">
            <v/>
          </cell>
          <cell r="Y276" t="str">
            <v/>
          </cell>
          <cell r="Z276">
            <v>0</v>
          </cell>
          <cell r="AA276">
            <v>0</v>
          </cell>
          <cell r="AB276"/>
          <cell r="AC276"/>
          <cell r="AD276"/>
          <cell r="AE276"/>
          <cell r="AF276"/>
          <cell r="AG276"/>
          <cell r="AH276"/>
          <cell r="AI276"/>
          <cell r="AJ276"/>
          <cell r="AK276" t="str">
            <v/>
          </cell>
          <cell r="AL276"/>
          <cell r="AM276"/>
          <cell r="AN276"/>
          <cell r="AO276"/>
          <cell r="AP276"/>
          <cell r="AQ276"/>
          <cell r="AR276"/>
          <cell r="AS276"/>
          <cell r="AT276"/>
          <cell r="AU276" t="str">
            <v/>
          </cell>
          <cell r="AV276" t="str">
            <v/>
          </cell>
          <cell r="AW276" t="str">
            <v/>
          </cell>
          <cell r="AX276" t="str">
            <v/>
          </cell>
          <cell r="AY276" t="str">
            <v/>
          </cell>
          <cell r="AZ276" t="str">
            <v/>
          </cell>
          <cell r="BA276" t="str">
            <v/>
          </cell>
          <cell r="BB276" t="str">
            <v/>
          </cell>
          <cell r="BC276" t="str">
            <v/>
          </cell>
          <cell r="BD276" t="str">
            <v/>
          </cell>
          <cell r="BE276" t="str">
            <v/>
          </cell>
          <cell r="BF276" t="e">
            <v>#N/A</v>
          </cell>
          <cell r="BG276">
            <v>0</v>
          </cell>
          <cell r="BH276" t="str">
            <v/>
          </cell>
          <cell r="BI276" t="str">
            <v/>
          </cell>
          <cell r="BJ276" t="str">
            <v/>
          </cell>
          <cell r="BK276" t="str">
            <v/>
          </cell>
          <cell r="BL276" t="str">
            <v/>
          </cell>
          <cell r="BM276" t="str">
            <v/>
          </cell>
          <cell r="BN276" t="str">
            <v/>
          </cell>
          <cell r="BO276" t="str">
            <v/>
          </cell>
          <cell r="BP276" t="str">
            <v/>
          </cell>
          <cell r="BQ276"/>
          <cell r="BR276"/>
          <cell r="BS276"/>
          <cell r="BU276"/>
          <cell r="BV276"/>
          <cell r="BW276"/>
          <cell r="BX276"/>
          <cell r="BY276"/>
          <cell r="BZ276"/>
          <cell r="CA276"/>
          <cell r="CB276"/>
          <cell r="CC276"/>
        </row>
        <row r="277">
          <cell r="C277"/>
          <cell r="D277"/>
          <cell r="E277"/>
          <cell r="F277"/>
          <cell r="G277"/>
          <cell r="H277"/>
          <cell r="I277"/>
          <cell r="J277" t="str">
            <v/>
          </cell>
          <cell r="K277" t="str">
            <v/>
          </cell>
          <cell r="L277" t="str">
            <v/>
          </cell>
          <cell r="M277"/>
          <cell r="N277"/>
          <cell r="O277" t="str">
            <v/>
          </cell>
          <cell r="P277"/>
          <cell r="Q277"/>
          <cell r="R277"/>
          <cell r="S277"/>
          <cell r="T277"/>
          <cell r="U277" t="str">
            <v/>
          </cell>
          <cell r="V277" t="str">
            <v/>
          </cell>
          <cell r="W277" t="str">
            <v/>
          </cell>
          <cell r="X277" t="str">
            <v/>
          </cell>
          <cell r="Y277" t="str">
            <v/>
          </cell>
          <cell r="Z277">
            <v>0</v>
          </cell>
          <cell r="AA277">
            <v>0</v>
          </cell>
          <cell r="AB277"/>
          <cell r="AC277"/>
          <cell r="AD277"/>
          <cell r="AE277"/>
          <cell r="AF277"/>
          <cell r="AG277"/>
          <cell r="AH277"/>
          <cell r="AI277"/>
          <cell r="AJ277"/>
          <cell r="AK277" t="str">
            <v/>
          </cell>
          <cell r="AL277"/>
          <cell r="AM277"/>
          <cell r="AN277"/>
          <cell r="AO277"/>
          <cell r="AP277"/>
          <cell r="AQ277"/>
          <cell r="AR277"/>
          <cell r="AS277"/>
          <cell r="AT277"/>
          <cell r="AU277" t="str">
            <v/>
          </cell>
          <cell r="AV277" t="str">
            <v/>
          </cell>
          <cell r="AW277" t="str">
            <v/>
          </cell>
          <cell r="AX277" t="str">
            <v/>
          </cell>
          <cell r="AY277" t="str">
            <v/>
          </cell>
          <cell r="AZ277" t="str">
            <v/>
          </cell>
          <cell r="BA277" t="str">
            <v/>
          </cell>
          <cell r="BB277" t="str">
            <v/>
          </cell>
          <cell r="BC277" t="str">
            <v/>
          </cell>
          <cell r="BD277" t="str">
            <v/>
          </cell>
          <cell r="BE277" t="str">
            <v/>
          </cell>
          <cell r="BF277" t="e">
            <v>#N/A</v>
          </cell>
          <cell r="BG277">
            <v>0</v>
          </cell>
          <cell r="BH277" t="str">
            <v/>
          </cell>
          <cell r="BI277" t="str">
            <v/>
          </cell>
          <cell r="BJ277" t="str">
            <v/>
          </cell>
          <cell r="BK277" t="str">
            <v/>
          </cell>
          <cell r="BL277" t="str">
            <v/>
          </cell>
          <cell r="BM277" t="str">
            <v/>
          </cell>
          <cell r="BN277" t="str">
            <v/>
          </cell>
          <cell r="BO277" t="str">
            <v/>
          </cell>
          <cell r="BP277" t="str">
            <v/>
          </cell>
          <cell r="BQ277"/>
          <cell r="BR277"/>
          <cell r="BS277"/>
          <cell r="BU277"/>
          <cell r="BV277"/>
          <cell r="BW277"/>
          <cell r="BX277"/>
          <cell r="BY277"/>
          <cell r="BZ277"/>
          <cell r="CA277"/>
          <cell r="CB277"/>
          <cell r="CC277"/>
        </row>
        <row r="278">
          <cell r="C278"/>
          <cell r="D278"/>
          <cell r="E278"/>
          <cell r="F278"/>
          <cell r="G278"/>
          <cell r="H278"/>
          <cell r="I278"/>
          <cell r="J278" t="str">
            <v/>
          </cell>
          <cell r="K278" t="str">
            <v/>
          </cell>
          <cell r="L278" t="str">
            <v/>
          </cell>
          <cell r="M278"/>
          <cell r="N278"/>
          <cell r="O278" t="str">
            <v/>
          </cell>
          <cell r="P278"/>
          <cell r="Q278"/>
          <cell r="R278"/>
          <cell r="S278"/>
          <cell r="T278"/>
          <cell r="U278" t="str">
            <v/>
          </cell>
          <cell r="V278" t="str">
            <v/>
          </cell>
          <cell r="W278" t="str">
            <v/>
          </cell>
          <cell r="X278" t="str">
            <v/>
          </cell>
          <cell r="Y278" t="str">
            <v/>
          </cell>
          <cell r="Z278">
            <v>0</v>
          </cell>
          <cell r="AA278">
            <v>0</v>
          </cell>
          <cell r="AB278"/>
          <cell r="AC278"/>
          <cell r="AD278"/>
          <cell r="AE278"/>
          <cell r="AF278"/>
          <cell r="AG278"/>
          <cell r="AH278"/>
          <cell r="AI278"/>
          <cell r="AJ278"/>
          <cell r="AK278" t="str">
            <v/>
          </cell>
          <cell r="AL278"/>
          <cell r="AM278"/>
          <cell r="AN278"/>
          <cell r="AO278"/>
          <cell r="AP278"/>
          <cell r="AQ278"/>
          <cell r="AR278"/>
          <cell r="AS278"/>
          <cell r="AT278"/>
          <cell r="AU278" t="str">
            <v/>
          </cell>
          <cell r="AV278" t="str">
            <v/>
          </cell>
          <cell r="AW278" t="str">
            <v/>
          </cell>
          <cell r="AX278" t="str">
            <v/>
          </cell>
          <cell r="AY278" t="str">
            <v/>
          </cell>
          <cell r="AZ278" t="str">
            <v/>
          </cell>
          <cell r="BA278" t="str">
            <v/>
          </cell>
          <cell r="BB278" t="str">
            <v/>
          </cell>
          <cell r="BC278" t="str">
            <v/>
          </cell>
          <cell r="BD278" t="str">
            <v/>
          </cell>
          <cell r="BE278" t="str">
            <v/>
          </cell>
          <cell r="BF278" t="e">
            <v>#N/A</v>
          </cell>
          <cell r="BG278">
            <v>0</v>
          </cell>
          <cell r="BH278" t="str">
            <v/>
          </cell>
          <cell r="BI278" t="str">
            <v/>
          </cell>
          <cell r="BJ278" t="str">
            <v/>
          </cell>
          <cell r="BK278" t="str">
            <v/>
          </cell>
          <cell r="BL278" t="str">
            <v/>
          </cell>
          <cell r="BM278" t="str">
            <v/>
          </cell>
          <cell r="BN278" t="str">
            <v/>
          </cell>
          <cell r="BO278" t="str">
            <v/>
          </cell>
          <cell r="BP278" t="str">
            <v/>
          </cell>
          <cell r="BQ278"/>
          <cell r="BR278"/>
          <cell r="BS278"/>
          <cell r="BU278"/>
          <cell r="BV278"/>
          <cell r="BW278"/>
          <cell r="BX278"/>
          <cell r="BY278"/>
          <cell r="BZ278"/>
          <cell r="CA278"/>
          <cell r="CB278"/>
          <cell r="CC278"/>
        </row>
        <row r="279">
          <cell r="C279"/>
          <cell r="D279"/>
          <cell r="E279"/>
          <cell r="F279"/>
          <cell r="G279"/>
          <cell r="H279"/>
          <cell r="I279"/>
          <cell r="J279" t="str">
            <v/>
          </cell>
          <cell r="K279" t="str">
            <v/>
          </cell>
          <cell r="L279" t="str">
            <v/>
          </cell>
          <cell r="M279"/>
          <cell r="N279"/>
          <cell r="O279" t="str">
            <v/>
          </cell>
          <cell r="P279"/>
          <cell r="Q279"/>
          <cell r="R279"/>
          <cell r="S279"/>
          <cell r="T279"/>
          <cell r="U279" t="str">
            <v/>
          </cell>
          <cell r="V279" t="str">
            <v/>
          </cell>
          <cell r="W279" t="str">
            <v/>
          </cell>
          <cell r="X279" t="str">
            <v/>
          </cell>
          <cell r="Y279" t="str">
            <v/>
          </cell>
          <cell r="Z279">
            <v>0</v>
          </cell>
          <cell r="AA279">
            <v>0</v>
          </cell>
          <cell r="AB279"/>
          <cell r="AC279"/>
          <cell r="AD279"/>
          <cell r="AE279"/>
          <cell r="AF279"/>
          <cell r="AG279"/>
          <cell r="AH279"/>
          <cell r="AI279"/>
          <cell r="AJ279"/>
          <cell r="AK279" t="str">
            <v/>
          </cell>
          <cell r="AL279"/>
          <cell r="AM279"/>
          <cell r="AN279"/>
          <cell r="AO279"/>
          <cell r="AP279"/>
          <cell r="AQ279"/>
          <cell r="AR279"/>
          <cell r="AS279"/>
          <cell r="AT279"/>
          <cell r="AU279" t="str">
            <v/>
          </cell>
          <cell r="AV279" t="str">
            <v/>
          </cell>
          <cell r="AW279" t="str">
            <v/>
          </cell>
          <cell r="AX279" t="str">
            <v/>
          </cell>
          <cell r="AY279" t="str">
            <v/>
          </cell>
          <cell r="AZ279" t="str">
            <v/>
          </cell>
          <cell r="BA279" t="str">
            <v/>
          </cell>
          <cell r="BB279" t="str">
            <v/>
          </cell>
          <cell r="BC279" t="str">
            <v/>
          </cell>
          <cell r="BD279" t="str">
            <v/>
          </cell>
          <cell r="BE279" t="str">
            <v/>
          </cell>
          <cell r="BF279" t="e">
            <v>#N/A</v>
          </cell>
          <cell r="BG279">
            <v>0</v>
          </cell>
          <cell r="BH279" t="str">
            <v/>
          </cell>
          <cell r="BI279" t="str">
            <v/>
          </cell>
          <cell r="BJ279" t="str">
            <v/>
          </cell>
          <cell r="BK279" t="str">
            <v/>
          </cell>
          <cell r="BL279" t="str">
            <v/>
          </cell>
          <cell r="BM279" t="str">
            <v/>
          </cell>
          <cell r="BN279" t="str">
            <v/>
          </cell>
          <cell r="BO279" t="str">
            <v/>
          </cell>
          <cell r="BP279" t="str">
            <v/>
          </cell>
          <cell r="BQ279"/>
          <cell r="BR279"/>
          <cell r="BS279"/>
          <cell r="BU279"/>
          <cell r="BV279"/>
          <cell r="BW279"/>
          <cell r="BX279"/>
          <cell r="BY279"/>
          <cell r="BZ279"/>
          <cell r="CA279"/>
          <cell r="CB279"/>
          <cell r="CC279"/>
        </row>
        <row r="280">
          <cell r="C280"/>
          <cell r="D280"/>
          <cell r="E280"/>
          <cell r="F280"/>
          <cell r="G280"/>
          <cell r="H280"/>
          <cell r="I280"/>
          <cell r="J280" t="str">
            <v/>
          </cell>
          <cell r="K280" t="str">
            <v/>
          </cell>
          <cell r="L280" t="str">
            <v/>
          </cell>
          <cell r="M280"/>
          <cell r="N280"/>
          <cell r="O280" t="str">
            <v/>
          </cell>
          <cell r="P280"/>
          <cell r="Q280"/>
          <cell r="R280"/>
          <cell r="S280"/>
          <cell r="T280"/>
          <cell r="U280" t="str">
            <v/>
          </cell>
          <cell r="V280" t="str">
            <v/>
          </cell>
          <cell r="W280" t="str">
            <v/>
          </cell>
          <cell r="X280" t="str">
            <v/>
          </cell>
          <cell r="Y280" t="str">
            <v/>
          </cell>
          <cell r="Z280">
            <v>0</v>
          </cell>
          <cell r="AA280">
            <v>0</v>
          </cell>
          <cell r="AB280"/>
          <cell r="AC280"/>
          <cell r="AD280"/>
          <cell r="AE280"/>
          <cell r="AF280"/>
          <cell r="AG280"/>
          <cell r="AH280"/>
          <cell r="AI280"/>
          <cell r="AJ280"/>
          <cell r="AK280" t="str">
            <v/>
          </cell>
          <cell r="AL280"/>
          <cell r="AM280"/>
          <cell r="AN280"/>
          <cell r="AO280"/>
          <cell r="AP280"/>
          <cell r="AQ280"/>
          <cell r="AR280"/>
          <cell r="AS280"/>
          <cell r="AT280"/>
          <cell r="AU280" t="str">
            <v/>
          </cell>
          <cell r="AV280" t="str">
            <v/>
          </cell>
          <cell r="AW280" t="str">
            <v/>
          </cell>
          <cell r="AX280" t="str">
            <v/>
          </cell>
          <cell r="AY280" t="str">
            <v/>
          </cell>
          <cell r="AZ280" t="str">
            <v/>
          </cell>
          <cell r="BA280" t="str">
            <v/>
          </cell>
          <cell r="BB280" t="str">
            <v/>
          </cell>
          <cell r="BC280" t="str">
            <v/>
          </cell>
          <cell r="BD280" t="str">
            <v/>
          </cell>
          <cell r="BE280" t="str">
            <v/>
          </cell>
          <cell r="BF280" t="e">
            <v>#N/A</v>
          </cell>
          <cell r="BG280">
            <v>0</v>
          </cell>
          <cell r="BH280" t="str">
            <v/>
          </cell>
          <cell r="BI280" t="str">
            <v/>
          </cell>
          <cell r="BJ280" t="str">
            <v/>
          </cell>
          <cell r="BK280" t="str">
            <v/>
          </cell>
          <cell r="BL280" t="str">
            <v/>
          </cell>
          <cell r="BM280" t="str">
            <v/>
          </cell>
          <cell r="BN280" t="str">
            <v/>
          </cell>
          <cell r="BO280" t="str">
            <v/>
          </cell>
          <cell r="BP280" t="str">
            <v/>
          </cell>
          <cell r="BQ280"/>
          <cell r="BR280"/>
          <cell r="BS280"/>
          <cell r="BU280"/>
          <cell r="BV280"/>
          <cell r="BW280"/>
          <cell r="BX280"/>
          <cell r="BY280"/>
          <cell r="BZ280"/>
          <cell r="CA280"/>
          <cell r="CB280"/>
          <cell r="CC280"/>
        </row>
        <row r="281">
          <cell r="C281"/>
          <cell r="D281"/>
          <cell r="E281"/>
          <cell r="F281"/>
          <cell r="G281"/>
          <cell r="H281"/>
          <cell r="I281"/>
          <cell r="J281" t="str">
            <v/>
          </cell>
          <cell r="K281" t="str">
            <v/>
          </cell>
          <cell r="L281" t="str">
            <v/>
          </cell>
          <cell r="M281"/>
          <cell r="N281"/>
          <cell r="O281" t="str">
            <v/>
          </cell>
          <cell r="P281"/>
          <cell r="Q281"/>
          <cell r="R281"/>
          <cell r="S281"/>
          <cell r="T281"/>
          <cell r="U281" t="str">
            <v/>
          </cell>
          <cell r="V281" t="str">
            <v/>
          </cell>
          <cell r="W281" t="str">
            <v/>
          </cell>
          <cell r="X281" t="str">
            <v/>
          </cell>
          <cell r="Y281" t="str">
            <v/>
          </cell>
          <cell r="Z281">
            <v>0</v>
          </cell>
          <cell r="AA281">
            <v>0</v>
          </cell>
          <cell r="AB281"/>
          <cell r="AC281"/>
          <cell r="AD281"/>
          <cell r="AE281"/>
          <cell r="AF281"/>
          <cell r="AG281"/>
          <cell r="AH281"/>
          <cell r="AI281"/>
          <cell r="AJ281"/>
          <cell r="AK281" t="str">
            <v/>
          </cell>
          <cell r="AL281"/>
          <cell r="AM281"/>
          <cell r="AN281"/>
          <cell r="AO281"/>
          <cell r="AP281"/>
          <cell r="AQ281"/>
          <cell r="AR281"/>
          <cell r="AS281"/>
          <cell r="AT281"/>
          <cell r="AU281" t="str">
            <v/>
          </cell>
          <cell r="AV281" t="str">
            <v/>
          </cell>
          <cell r="AW281" t="str">
            <v/>
          </cell>
          <cell r="AX281" t="str">
            <v/>
          </cell>
          <cell r="AY281" t="str">
            <v/>
          </cell>
          <cell r="AZ281" t="str">
            <v/>
          </cell>
          <cell r="BA281" t="str">
            <v/>
          </cell>
          <cell r="BB281" t="str">
            <v/>
          </cell>
          <cell r="BC281" t="str">
            <v/>
          </cell>
          <cell r="BD281" t="str">
            <v/>
          </cell>
          <cell r="BE281" t="str">
            <v/>
          </cell>
          <cell r="BF281" t="e">
            <v>#N/A</v>
          </cell>
          <cell r="BG281">
            <v>0</v>
          </cell>
          <cell r="BH281" t="str">
            <v/>
          </cell>
          <cell r="BI281" t="str">
            <v/>
          </cell>
          <cell r="BJ281" t="str">
            <v/>
          </cell>
          <cell r="BK281" t="str">
            <v/>
          </cell>
          <cell r="BL281" t="str">
            <v/>
          </cell>
          <cell r="BM281" t="str">
            <v/>
          </cell>
          <cell r="BN281" t="str">
            <v/>
          </cell>
          <cell r="BO281" t="str">
            <v/>
          </cell>
          <cell r="BP281" t="str">
            <v/>
          </cell>
          <cell r="BQ281"/>
          <cell r="BR281"/>
          <cell r="BS281"/>
          <cell r="BU281"/>
          <cell r="BV281"/>
          <cell r="BW281"/>
          <cell r="BX281"/>
          <cell r="BY281"/>
          <cell r="BZ281"/>
          <cell r="CA281"/>
          <cell r="CB281"/>
          <cell r="CC281"/>
        </row>
        <row r="282">
          <cell r="C282"/>
          <cell r="D282"/>
          <cell r="E282"/>
          <cell r="F282"/>
          <cell r="G282"/>
          <cell r="H282"/>
          <cell r="I282"/>
          <cell r="J282" t="str">
            <v/>
          </cell>
          <cell r="K282" t="str">
            <v/>
          </cell>
          <cell r="L282" t="str">
            <v/>
          </cell>
          <cell r="M282"/>
          <cell r="N282"/>
          <cell r="O282" t="str">
            <v/>
          </cell>
          <cell r="P282"/>
          <cell r="Q282"/>
          <cell r="R282"/>
          <cell r="S282"/>
          <cell r="T282"/>
          <cell r="U282" t="str">
            <v/>
          </cell>
          <cell r="V282" t="str">
            <v/>
          </cell>
          <cell r="W282" t="str">
            <v/>
          </cell>
          <cell r="X282" t="str">
            <v/>
          </cell>
          <cell r="Y282" t="str">
            <v/>
          </cell>
          <cell r="Z282">
            <v>0</v>
          </cell>
          <cell r="AA282">
            <v>0</v>
          </cell>
          <cell r="AB282"/>
          <cell r="AC282"/>
          <cell r="AD282"/>
          <cell r="AE282"/>
          <cell r="AF282"/>
          <cell r="AG282"/>
          <cell r="AH282"/>
          <cell r="AI282"/>
          <cell r="AJ282"/>
          <cell r="AK282" t="str">
            <v/>
          </cell>
          <cell r="AL282"/>
          <cell r="AM282"/>
          <cell r="AN282"/>
          <cell r="AO282"/>
          <cell r="AP282"/>
          <cell r="AQ282"/>
          <cell r="AR282"/>
          <cell r="AS282"/>
          <cell r="AT282"/>
          <cell r="AU282" t="str">
            <v/>
          </cell>
          <cell r="AV282" t="str">
            <v/>
          </cell>
          <cell r="AW282" t="str">
            <v/>
          </cell>
          <cell r="AX282" t="str">
            <v/>
          </cell>
          <cell r="AY282" t="str">
            <v/>
          </cell>
          <cell r="AZ282" t="str">
            <v/>
          </cell>
          <cell r="BA282" t="str">
            <v/>
          </cell>
          <cell r="BB282" t="str">
            <v/>
          </cell>
          <cell r="BC282" t="str">
            <v/>
          </cell>
          <cell r="BD282" t="str">
            <v/>
          </cell>
          <cell r="BE282" t="str">
            <v/>
          </cell>
          <cell r="BF282" t="e">
            <v>#N/A</v>
          </cell>
          <cell r="BG282">
            <v>0</v>
          </cell>
          <cell r="BH282" t="str">
            <v/>
          </cell>
          <cell r="BI282" t="str">
            <v/>
          </cell>
          <cell r="BJ282" t="str">
            <v/>
          </cell>
          <cell r="BK282" t="str">
            <v/>
          </cell>
          <cell r="BL282" t="str">
            <v/>
          </cell>
          <cell r="BM282" t="str">
            <v/>
          </cell>
          <cell r="BN282" t="str">
            <v/>
          </cell>
          <cell r="BO282" t="str">
            <v/>
          </cell>
          <cell r="BP282" t="str">
            <v/>
          </cell>
          <cell r="BQ282"/>
          <cell r="BR282"/>
          <cell r="BS282"/>
          <cell r="BU282"/>
          <cell r="BV282"/>
          <cell r="BW282"/>
          <cell r="BX282"/>
          <cell r="BY282"/>
          <cell r="BZ282"/>
          <cell r="CA282"/>
          <cell r="CB282"/>
          <cell r="CC282"/>
        </row>
        <row r="283">
          <cell r="C283"/>
          <cell r="D283"/>
          <cell r="E283"/>
          <cell r="F283"/>
          <cell r="G283"/>
          <cell r="H283"/>
          <cell r="I283"/>
          <cell r="J283" t="str">
            <v/>
          </cell>
          <cell r="K283" t="str">
            <v/>
          </cell>
          <cell r="L283" t="str">
            <v/>
          </cell>
          <cell r="M283"/>
          <cell r="N283"/>
          <cell r="O283" t="str">
            <v/>
          </cell>
          <cell r="P283"/>
          <cell r="Q283"/>
          <cell r="R283"/>
          <cell r="S283"/>
          <cell r="T283"/>
          <cell r="U283" t="str">
            <v/>
          </cell>
          <cell r="V283" t="str">
            <v/>
          </cell>
          <cell r="W283" t="str">
            <v/>
          </cell>
          <cell r="X283" t="str">
            <v/>
          </cell>
          <cell r="Y283" t="str">
            <v/>
          </cell>
          <cell r="Z283">
            <v>0</v>
          </cell>
          <cell r="AA283">
            <v>0</v>
          </cell>
          <cell r="AB283"/>
          <cell r="AC283"/>
          <cell r="AD283"/>
          <cell r="AE283"/>
          <cell r="AF283"/>
          <cell r="AG283"/>
          <cell r="AH283"/>
          <cell r="AI283"/>
          <cell r="AJ283"/>
          <cell r="AK283" t="str">
            <v/>
          </cell>
          <cell r="AL283"/>
          <cell r="AM283"/>
          <cell r="AN283"/>
          <cell r="AO283"/>
          <cell r="AP283"/>
          <cell r="AQ283"/>
          <cell r="AR283"/>
          <cell r="AS283"/>
          <cell r="AT283"/>
          <cell r="AU283" t="str">
            <v/>
          </cell>
          <cell r="AV283" t="str">
            <v/>
          </cell>
          <cell r="AW283" t="str">
            <v/>
          </cell>
          <cell r="AX283" t="str">
            <v/>
          </cell>
          <cell r="AY283" t="str">
            <v/>
          </cell>
          <cell r="AZ283" t="str">
            <v/>
          </cell>
          <cell r="BA283" t="str">
            <v/>
          </cell>
          <cell r="BB283" t="str">
            <v/>
          </cell>
          <cell r="BC283" t="str">
            <v/>
          </cell>
          <cell r="BD283" t="str">
            <v/>
          </cell>
          <cell r="BE283" t="str">
            <v/>
          </cell>
          <cell r="BF283" t="e">
            <v>#N/A</v>
          </cell>
          <cell r="BG283">
            <v>0</v>
          </cell>
          <cell r="BH283" t="str">
            <v/>
          </cell>
          <cell r="BI283" t="str">
            <v/>
          </cell>
          <cell r="BJ283" t="str">
            <v/>
          </cell>
          <cell r="BK283" t="str">
            <v/>
          </cell>
          <cell r="BL283" t="str">
            <v/>
          </cell>
          <cell r="BM283" t="str">
            <v/>
          </cell>
          <cell r="BN283" t="str">
            <v/>
          </cell>
          <cell r="BO283" t="str">
            <v/>
          </cell>
          <cell r="BP283" t="str">
            <v/>
          </cell>
          <cell r="BQ283"/>
          <cell r="BR283"/>
          <cell r="BS283"/>
          <cell r="BU283"/>
          <cell r="BV283"/>
          <cell r="BW283"/>
          <cell r="BX283"/>
          <cell r="BY283"/>
          <cell r="BZ283"/>
          <cell r="CA283"/>
          <cell r="CB283"/>
          <cell r="CC283"/>
        </row>
        <row r="284">
          <cell r="C284"/>
          <cell r="D284"/>
          <cell r="E284"/>
          <cell r="F284"/>
          <cell r="G284"/>
          <cell r="H284"/>
          <cell r="I284"/>
          <cell r="J284" t="str">
            <v/>
          </cell>
          <cell r="K284" t="str">
            <v/>
          </cell>
          <cell r="L284" t="str">
            <v/>
          </cell>
          <cell r="M284"/>
          <cell r="N284"/>
          <cell r="O284" t="str">
            <v/>
          </cell>
          <cell r="P284"/>
          <cell r="Q284"/>
          <cell r="R284"/>
          <cell r="S284"/>
          <cell r="T284"/>
          <cell r="U284" t="str">
            <v/>
          </cell>
          <cell r="V284" t="str">
            <v/>
          </cell>
          <cell r="W284" t="str">
            <v/>
          </cell>
          <cell r="X284" t="str">
            <v/>
          </cell>
          <cell r="Y284" t="str">
            <v/>
          </cell>
          <cell r="Z284">
            <v>0</v>
          </cell>
          <cell r="AA284">
            <v>0</v>
          </cell>
          <cell r="AB284"/>
          <cell r="AC284"/>
          <cell r="AD284"/>
          <cell r="AE284"/>
          <cell r="AF284"/>
          <cell r="AG284"/>
          <cell r="AH284"/>
          <cell r="AI284"/>
          <cell r="AJ284"/>
          <cell r="AK284" t="str">
            <v/>
          </cell>
          <cell r="AL284"/>
          <cell r="AM284"/>
          <cell r="AN284"/>
          <cell r="AO284"/>
          <cell r="AP284"/>
          <cell r="AQ284"/>
          <cell r="AR284"/>
          <cell r="AS284"/>
          <cell r="AT284"/>
          <cell r="AU284" t="str">
            <v/>
          </cell>
          <cell r="AV284" t="str">
            <v/>
          </cell>
          <cell r="AW284" t="str">
            <v/>
          </cell>
          <cell r="AX284" t="str">
            <v/>
          </cell>
          <cell r="AY284" t="str">
            <v/>
          </cell>
          <cell r="AZ284" t="str">
            <v/>
          </cell>
          <cell r="BA284" t="str">
            <v/>
          </cell>
          <cell r="BB284" t="str">
            <v/>
          </cell>
          <cell r="BC284" t="str">
            <v/>
          </cell>
          <cell r="BD284" t="str">
            <v/>
          </cell>
          <cell r="BE284" t="str">
            <v/>
          </cell>
          <cell r="BF284" t="e">
            <v>#N/A</v>
          </cell>
          <cell r="BG284">
            <v>0</v>
          </cell>
          <cell r="BH284" t="str">
            <v/>
          </cell>
          <cell r="BI284" t="str">
            <v/>
          </cell>
          <cell r="BJ284" t="str">
            <v/>
          </cell>
          <cell r="BK284" t="str">
            <v/>
          </cell>
          <cell r="BL284" t="str">
            <v/>
          </cell>
          <cell r="BM284" t="str">
            <v/>
          </cell>
          <cell r="BN284" t="str">
            <v/>
          </cell>
          <cell r="BO284" t="str">
            <v/>
          </cell>
          <cell r="BP284" t="str">
            <v/>
          </cell>
          <cell r="BQ284"/>
          <cell r="BR284"/>
          <cell r="BS284"/>
          <cell r="BU284"/>
          <cell r="BV284"/>
          <cell r="BW284"/>
          <cell r="BX284"/>
          <cell r="BY284"/>
          <cell r="BZ284"/>
          <cell r="CA284"/>
          <cell r="CB284"/>
          <cell r="CC284"/>
        </row>
        <row r="285">
          <cell r="C285"/>
          <cell r="D285"/>
          <cell r="E285"/>
          <cell r="F285"/>
          <cell r="G285"/>
          <cell r="H285"/>
          <cell r="I285"/>
          <cell r="J285" t="str">
            <v/>
          </cell>
          <cell r="K285" t="str">
            <v/>
          </cell>
          <cell r="L285" t="str">
            <v/>
          </cell>
          <cell r="M285"/>
          <cell r="N285"/>
          <cell r="O285" t="str">
            <v/>
          </cell>
          <cell r="P285"/>
          <cell r="Q285"/>
          <cell r="R285"/>
          <cell r="S285"/>
          <cell r="T285"/>
          <cell r="U285" t="str">
            <v/>
          </cell>
          <cell r="V285" t="str">
            <v/>
          </cell>
          <cell r="W285" t="str">
            <v/>
          </cell>
          <cell r="X285" t="str">
            <v/>
          </cell>
          <cell r="Y285" t="str">
            <v/>
          </cell>
          <cell r="Z285">
            <v>0</v>
          </cell>
          <cell r="AA285">
            <v>0</v>
          </cell>
          <cell r="AB285"/>
          <cell r="AC285"/>
          <cell r="AD285"/>
          <cell r="AE285"/>
          <cell r="AF285"/>
          <cell r="AG285"/>
          <cell r="AH285"/>
          <cell r="AI285"/>
          <cell r="AJ285"/>
          <cell r="AK285" t="str">
            <v/>
          </cell>
          <cell r="AL285"/>
          <cell r="AM285"/>
          <cell r="AN285"/>
          <cell r="AO285"/>
          <cell r="AP285"/>
          <cell r="AQ285"/>
          <cell r="AR285"/>
          <cell r="AS285"/>
          <cell r="AT285"/>
          <cell r="AU285" t="str">
            <v/>
          </cell>
          <cell r="AV285" t="str">
            <v/>
          </cell>
          <cell r="AW285" t="str">
            <v/>
          </cell>
          <cell r="AX285" t="str">
            <v/>
          </cell>
          <cell r="AY285" t="str">
            <v/>
          </cell>
          <cell r="AZ285" t="str">
            <v/>
          </cell>
          <cell r="BA285" t="str">
            <v/>
          </cell>
          <cell r="BB285" t="str">
            <v/>
          </cell>
          <cell r="BC285" t="str">
            <v/>
          </cell>
          <cell r="BD285" t="str">
            <v/>
          </cell>
          <cell r="BE285" t="str">
            <v/>
          </cell>
          <cell r="BF285" t="e">
            <v>#N/A</v>
          </cell>
          <cell r="BG285">
            <v>0</v>
          </cell>
          <cell r="BH285" t="str">
            <v/>
          </cell>
          <cell r="BI285" t="str">
            <v/>
          </cell>
          <cell r="BJ285" t="str">
            <v/>
          </cell>
          <cell r="BK285" t="str">
            <v/>
          </cell>
          <cell r="BL285" t="str">
            <v/>
          </cell>
          <cell r="BM285" t="str">
            <v/>
          </cell>
          <cell r="BN285" t="str">
            <v/>
          </cell>
          <cell r="BO285" t="str">
            <v/>
          </cell>
          <cell r="BP285" t="str">
            <v/>
          </cell>
          <cell r="BQ285"/>
          <cell r="BR285"/>
          <cell r="BS285"/>
          <cell r="BU285"/>
          <cell r="BV285"/>
          <cell r="BW285"/>
          <cell r="BX285"/>
          <cell r="BY285"/>
          <cell r="BZ285"/>
          <cell r="CA285"/>
          <cell r="CB285"/>
          <cell r="CC285"/>
        </row>
        <row r="286">
          <cell r="C286"/>
          <cell r="D286"/>
          <cell r="E286"/>
          <cell r="F286"/>
          <cell r="G286"/>
          <cell r="H286"/>
          <cell r="I286"/>
          <cell r="J286" t="str">
            <v/>
          </cell>
          <cell r="K286" t="str">
            <v/>
          </cell>
          <cell r="L286" t="str">
            <v/>
          </cell>
          <cell r="M286"/>
          <cell r="N286"/>
          <cell r="O286" t="str">
            <v/>
          </cell>
          <cell r="P286"/>
          <cell r="Q286"/>
          <cell r="R286"/>
          <cell r="S286"/>
          <cell r="T286"/>
          <cell r="U286" t="str">
            <v/>
          </cell>
          <cell r="V286" t="str">
            <v/>
          </cell>
          <cell r="W286" t="str">
            <v/>
          </cell>
          <cell r="X286" t="str">
            <v/>
          </cell>
          <cell r="Y286" t="str">
            <v/>
          </cell>
          <cell r="Z286">
            <v>0</v>
          </cell>
          <cell r="AA286">
            <v>0</v>
          </cell>
          <cell r="AB286"/>
          <cell r="AC286"/>
          <cell r="AD286"/>
          <cell r="AE286"/>
          <cell r="AF286"/>
          <cell r="AG286"/>
          <cell r="AH286"/>
          <cell r="AI286"/>
          <cell r="AJ286"/>
          <cell r="AK286" t="str">
            <v/>
          </cell>
          <cell r="AL286"/>
          <cell r="AM286"/>
          <cell r="AN286"/>
          <cell r="AO286"/>
          <cell r="AP286"/>
          <cell r="AQ286"/>
          <cell r="AR286"/>
          <cell r="AS286"/>
          <cell r="AT286"/>
          <cell r="AU286" t="str">
            <v/>
          </cell>
          <cell r="AV286" t="str">
            <v/>
          </cell>
          <cell r="AW286" t="str">
            <v/>
          </cell>
          <cell r="AX286" t="str">
            <v/>
          </cell>
          <cell r="AY286" t="str">
            <v/>
          </cell>
          <cell r="AZ286" t="str">
            <v/>
          </cell>
          <cell r="BA286" t="str">
            <v/>
          </cell>
          <cell r="BB286" t="str">
            <v/>
          </cell>
          <cell r="BC286" t="str">
            <v/>
          </cell>
          <cell r="BD286" t="str">
            <v/>
          </cell>
          <cell r="BE286" t="str">
            <v/>
          </cell>
          <cell r="BF286" t="e">
            <v>#N/A</v>
          </cell>
          <cell r="BG286">
            <v>0</v>
          </cell>
          <cell r="BH286" t="str">
            <v/>
          </cell>
          <cell r="BI286" t="str">
            <v/>
          </cell>
          <cell r="BJ286" t="str">
            <v/>
          </cell>
          <cell r="BK286" t="str">
            <v/>
          </cell>
          <cell r="BL286" t="str">
            <v/>
          </cell>
          <cell r="BM286" t="str">
            <v/>
          </cell>
          <cell r="BN286" t="str">
            <v/>
          </cell>
          <cell r="BO286" t="str">
            <v/>
          </cell>
          <cell r="BP286" t="str">
            <v/>
          </cell>
          <cell r="BQ286"/>
          <cell r="BR286"/>
          <cell r="BS286"/>
          <cell r="BU286"/>
          <cell r="BV286"/>
          <cell r="BW286"/>
          <cell r="BX286"/>
          <cell r="BY286"/>
          <cell r="BZ286"/>
          <cell r="CA286"/>
          <cell r="CB286"/>
          <cell r="CC286"/>
        </row>
        <row r="287">
          <cell r="C287"/>
          <cell r="D287"/>
          <cell r="E287"/>
          <cell r="F287"/>
          <cell r="G287"/>
          <cell r="H287"/>
          <cell r="I287"/>
          <cell r="J287" t="str">
            <v/>
          </cell>
          <cell r="K287" t="str">
            <v/>
          </cell>
          <cell r="L287" t="str">
            <v/>
          </cell>
          <cell r="M287"/>
          <cell r="N287"/>
          <cell r="O287" t="str">
            <v/>
          </cell>
          <cell r="P287"/>
          <cell r="Q287"/>
          <cell r="R287"/>
          <cell r="S287"/>
          <cell r="T287"/>
          <cell r="U287" t="str">
            <v/>
          </cell>
          <cell r="V287" t="str">
            <v/>
          </cell>
          <cell r="W287" t="str">
            <v/>
          </cell>
          <cell r="X287" t="str">
            <v/>
          </cell>
          <cell r="Y287" t="str">
            <v/>
          </cell>
          <cell r="Z287">
            <v>0</v>
          </cell>
          <cell r="AA287">
            <v>0</v>
          </cell>
          <cell r="AB287"/>
          <cell r="AC287"/>
          <cell r="AD287"/>
          <cell r="AE287"/>
          <cell r="AF287"/>
          <cell r="AG287"/>
          <cell r="AH287"/>
          <cell r="AI287"/>
          <cell r="AJ287"/>
          <cell r="AK287" t="str">
            <v/>
          </cell>
          <cell r="AL287"/>
          <cell r="AM287"/>
          <cell r="AN287"/>
          <cell r="AO287"/>
          <cell r="AP287"/>
          <cell r="AQ287"/>
          <cell r="AR287"/>
          <cell r="AS287"/>
          <cell r="AT287"/>
          <cell r="AU287" t="str">
            <v/>
          </cell>
          <cell r="AV287" t="str">
            <v/>
          </cell>
          <cell r="AW287" t="str">
            <v/>
          </cell>
          <cell r="AX287" t="str">
            <v/>
          </cell>
          <cell r="AY287" t="str">
            <v/>
          </cell>
          <cell r="AZ287" t="str">
            <v/>
          </cell>
          <cell r="BA287" t="str">
            <v/>
          </cell>
          <cell r="BB287" t="str">
            <v/>
          </cell>
          <cell r="BC287" t="str">
            <v/>
          </cell>
          <cell r="BD287" t="str">
            <v/>
          </cell>
          <cell r="BE287" t="str">
            <v/>
          </cell>
          <cell r="BF287" t="e">
            <v>#N/A</v>
          </cell>
          <cell r="BG287">
            <v>0</v>
          </cell>
          <cell r="BH287" t="str">
            <v/>
          </cell>
          <cell r="BI287" t="str">
            <v/>
          </cell>
          <cell r="BJ287" t="str">
            <v/>
          </cell>
          <cell r="BK287" t="str">
            <v/>
          </cell>
          <cell r="BL287" t="str">
            <v/>
          </cell>
          <cell r="BM287" t="str">
            <v/>
          </cell>
          <cell r="BN287" t="str">
            <v/>
          </cell>
          <cell r="BO287" t="str">
            <v/>
          </cell>
          <cell r="BP287" t="str">
            <v/>
          </cell>
          <cell r="BQ287"/>
          <cell r="BR287"/>
          <cell r="BS287"/>
          <cell r="BU287"/>
          <cell r="BV287"/>
          <cell r="BW287"/>
          <cell r="BX287"/>
          <cell r="BY287"/>
          <cell r="BZ287"/>
          <cell r="CA287"/>
          <cell r="CB287"/>
          <cell r="CC287"/>
        </row>
        <row r="288">
          <cell r="C288"/>
          <cell r="D288"/>
          <cell r="E288"/>
          <cell r="F288"/>
          <cell r="G288"/>
          <cell r="H288"/>
          <cell r="I288"/>
          <cell r="J288" t="str">
            <v/>
          </cell>
          <cell r="K288" t="str">
            <v/>
          </cell>
          <cell r="L288" t="str">
            <v/>
          </cell>
          <cell r="M288"/>
          <cell r="N288"/>
          <cell r="O288" t="str">
            <v/>
          </cell>
          <cell r="P288"/>
          <cell r="Q288"/>
          <cell r="R288"/>
          <cell r="S288"/>
          <cell r="T288"/>
          <cell r="U288" t="str">
            <v/>
          </cell>
          <cell r="V288" t="str">
            <v/>
          </cell>
          <cell r="W288" t="str">
            <v/>
          </cell>
          <cell r="X288" t="str">
            <v/>
          </cell>
          <cell r="Y288" t="str">
            <v/>
          </cell>
          <cell r="Z288">
            <v>0</v>
          </cell>
          <cell r="AA288">
            <v>0</v>
          </cell>
          <cell r="AB288"/>
          <cell r="AC288"/>
          <cell r="AD288"/>
          <cell r="AE288"/>
          <cell r="AF288"/>
          <cell r="AG288"/>
          <cell r="AH288"/>
          <cell r="AI288"/>
          <cell r="AJ288"/>
          <cell r="AK288" t="str">
            <v/>
          </cell>
          <cell r="AL288"/>
          <cell r="AM288"/>
          <cell r="AN288"/>
          <cell r="AO288"/>
          <cell r="AP288"/>
          <cell r="AQ288"/>
          <cell r="AR288"/>
          <cell r="AS288"/>
          <cell r="AT288"/>
          <cell r="AU288" t="str">
            <v/>
          </cell>
          <cell r="AV288" t="str">
            <v/>
          </cell>
          <cell r="AW288" t="str">
            <v/>
          </cell>
          <cell r="AX288" t="str">
            <v/>
          </cell>
          <cell r="AY288" t="str">
            <v/>
          </cell>
          <cell r="AZ288" t="str">
            <v/>
          </cell>
          <cell r="BA288" t="str">
            <v/>
          </cell>
          <cell r="BB288" t="str">
            <v/>
          </cell>
          <cell r="BC288" t="str">
            <v/>
          </cell>
          <cell r="BD288" t="str">
            <v/>
          </cell>
          <cell r="BE288" t="str">
            <v/>
          </cell>
          <cell r="BF288" t="e">
            <v>#N/A</v>
          </cell>
          <cell r="BG288">
            <v>0</v>
          </cell>
          <cell r="BH288" t="str">
            <v/>
          </cell>
          <cell r="BI288" t="str">
            <v/>
          </cell>
          <cell r="BJ288" t="str">
            <v/>
          </cell>
          <cell r="BK288" t="str">
            <v/>
          </cell>
          <cell r="BL288" t="str">
            <v/>
          </cell>
          <cell r="BM288" t="str">
            <v/>
          </cell>
          <cell r="BN288" t="str">
            <v/>
          </cell>
          <cell r="BO288" t="str">
            <v/>
          </cell>
          <cell r="BP288" t="str">
            <v/>
          </cell>
          <cell r="BQ288"/>
          <cell r="BR288"/>
          <cell r="BS288"/>
          <cell r="BU288"/>
          <cell r="BV288"/>
          <cell r="BW288"/>
          <cell r="BX288"/>
          <cell r="BY288"/>
          <cell r="BZ288"/>
          <cell r="CA288"/>
          <cell r="CB288"/>
          <cell r="CC288"/>
        </row>
        <row r="289">
          <cell r="C289"/>
          <cell r="D289"/>
          <cell r="E289"/>
          <cell r="F289"/>
          <cell r="G289"/>
          <cell r="H289"/>
          <cell r="I289"/>
          <cell r="J289" t="str">
            <v/>
          </cell>
          <cell r="K289" t="str">
            <v/>
          </cell>
          <cell r="L289" t="str">
            <v/>
          </cell>
          <cell r="M289"/>
          <cell r="N289"/>
          <cell r="O289" t="str">
            <v/>
          </cell>
          <cell r="P289"/>
          <cell r="Q289"/>
          <cell r="R289"/>
          <cell r="S289"/>
          <cell r="T289"/>
          <cell r="U289" t="str">
            <v/>
          </cell>
          <cell r="V289" t="str">
            <v/>
          </cell>
          <cell r="W289" t="str">
            <v/>
          </cell>
          <cell r="X289" t="str">
            <v/>
          </cell>
          <cell r="Y289" t="str">
            <v/>
          </cell>
          <cell r="Z289">
            <v>0</v>
          </cell>
          <cell r="AA289">
            <v>0</v>
          </cell>
          <cell r="AB289"/>
          <cell r="AC289"/>
          <cell r="AD289"/>
          <cell r="AE289"/>
          <cell r="AF289"/>
          <cell r="AG289"/>
          <cell r="AH289"/>
          <cell r="AI289"/>
          <cell r="AJ289"/>
          <cell r="AK289" t="str">
            <v/>
          </cell>
          <cell r="AL289"/>
          <cell r="AM289"/>
          <cell r="AN289"/>
          <cell r="AO289"/>
          <cell r="AP289"/>
          <cell r="AQ289"/>
          <cell r="AR289"/>
          <cell r="AS289"/>
          <cell r="AT289"/>
          <cell r="AU289" t="str">
            <v/>
          </cell>
          <cell r="AV289" t="str">
            <v/>
          </cell>
          <cell r="AW289" t="str">
            <v/>
          </cell>
          <cell r="AX289" t="str">
            <v/>
          </cell>
          <cell r="AY289" t="str">
            <v/>
          </cell>
          <cell r="AZ289" t="str">
            <v/>
          </cell>
          <cell r="BA289" t="str">
            <v/>
          </cell>
          <cell r="BB289" t="str">
            <v/>
          </cell>
          <cell r="BC289" t="str">
            <v/>
          </cell>
          <cell r="BD289" t="str">
            <v/>
          </cell>
          <cell r="BE289" t="str">
            <v/>
          </cell>
          <cell r="BF289" t="e">
            <v>#N/A</v>
          </cell>
          <cell r="BG289">
            <v>0</v>
          </cell>
          <cell r="BH289" t="str">
            <v/>
          </cell>
          <cell r="BI289" t="str">
            <v/>
          </cell>
          <cell r="BJ289" t="str">
            <v/>
          </cell>
          <cell r="BK289" t="str">
            <v/>
          </cell>
          <cell r="BL289" t="str">
            <v/>
          </cell>
          <cell r="BM289" t="str">
            <v/>
          </cell>
          <cell r="BN289" t="str">
            <v/>
          </cell>
          <cell r="BO289" t="str">
            <v/>
          </cell>
          <cell r="BP289" t="str">
            <v/>
          </cell>
          <cell r="BQ289"/>
          <cell r="BR289"/>
          <cell r="BS289"/>
          <cell r="BU289"/>
          <cell r="BV289"/>
          <cell r="BW289"/>
          <cell r="BX289"/>
          <cell r="BY289"/>
          <cell r="BZ289"/>
          <cell r="CA289"/>
          <cell r="CB289"/>
          <cell r="CC289"/>
        </row>
        <row r="290">
          <cell r="C290"/>
          <cell r="D290"/>
          <cell r="E290"/>
          <cell r="F290"/>
          <cell r="G290"/>
          <cell r="H290"/>
          <cell r="I290"/>
          <cell r="J290" t="str">
            <v/>
          </cell>
          <cell r="K290" t="str">
            <v/>
          </cell>
          <cell r="L290" t="str">
            <v/>
          </cell>
          <cell r="M290"/>
          <cell r="N290"/>
          <cell r="O290" t="str">
            <v/>
          </cell>
          <cell r="P290"/>
          <cell r="Q290"/>
          <cell r="R290"/>
          <cell r="S290"/>
          <cell r="T290"/>
          <cell r="U290" t="str">
            <v/>
          </cell>
          <cell r="V290" t="str">
            <v/>
          </cell>
          <cell r="W290" t="str">
            <v/>
          </cell>
          <cell r="X290" t="str">
            <v/>
          </cell>
          <cell r="Y290" t="str">
            <v/>
          </cell>
          <cell r="Z290">
            <v>0</v>
          </cell>
          <cell r="AA290">
            <v>0</v>
          </cell>
          <cell r="AB290"/>
          <cell r="AC290"/>
          <cell r="AD290"/>
          <cell r="AE290"/>
          <cell r="AF290"/>
          <cell r="AG290"/>
          <cell r="AH290"/>
          <cell r="AI290"/>
          <cell r="AJ290"/>
          <cell r="AK290" t="str">
            <v/>
          </cell>
          <cell r="AL290"/>
          <cell r="AM290"/>
          <cell r="AN290"/>
          <cell r="AO290"/>
          <cell r="AP290"/>
          <cell r="AQ290"/>
          <cell r="AR290"/>
          <cell r="AS290"/>
          <cell r="AT290"/>
          <cell r="AU290" t="str">
            <v/>
          </cell>
          <cell r="AV290" t="str">
            <v/>
          </cell>
          <cell r="AW290" t="str">
            <v/>
          </cell>
          <cell r="AX290" t="str">
            <v/>
          </cell>
          <cell r="AY290" t="str">
            <v/>
          </cell>
          <cell r="AZ290" t="str">
            <v/>
          </cell>
          <cell r="BA290" t="str">
            <v/>
          </cell>
          <cell r="BB290" t="str">
            <v/>
          </cell>
          <cell r="BC290" t="str">
            <v/>
          </cell>
          <cell r="BD290" t="str">
            <v/>
          </cell>
          <cell r="BE290" t="str">
            <v/>
          </cell>
          <cell r="BF290" t="e">
            <v>#N/A</v>
          </cell>
          <cell r="BG290">
            <v>0</v>
          </cell>
          <cell r="BH290" t="str">
            <v/>
          </cell>
          <cell r="BI290" t="str">
            <v/>
          </cell>
          <cell r="BJ290" t="str">
            <v/>
          </cell>
          <cell r="BK290" t="str">
            <v/>
          </cell>
          <cell r="BL290" t="str">
            <v/>
          </cell>
          <cell r="BM290" t="str">
            <v/>
          </cell>
          <cell r="BN290" t="str">
            <v/>
          </cell>
          <cell r="BO290" t="str">
            <v/>
          </cell>
          <cell r="BP290" t="str">
            <v/>
          </cell>
          <cell r="BQ290"/>
          <cell r="BR290"/>
          <cell r="BS290"/>
          <cell r="BU290"/>
          <cell r="BV290"/>
          <cell r="BW290"/>
          <cell r="BX290"/>
          <cell r="BY290"/>
          <cell r="BZ290"/>
          <cell r="CA290"/>
          <cell r="CB290"/>
          <cell r="CC290"/>
        </row>
        <row r="291">
          <cell r="C291"/>
          <cell r="D291"/>
          <cell r="E291"/>
          <cell r="F291"/>
          <cell r="G291"/>
          <cell r="H291"/>
          <cell r="I291"/>
          <cell r="J291" t="str">
            <v/>
          </cell>
          <cell r="K291" t="str">
            <v/>
          </cell>
          <cell r="L291" t="str">
            <v/>
          </cell>
          <cell r="M291"/>
          <cell r="N291"/>
          <cell r="O291" t="str">
            <v/>
          </cell>
          <cell r="P291"/>
          <cell r="Q291"/>
          <cell r="R291"/>
          <cell r="S291"/>
          <cell r="T291"/>
          <cell r="U291" t="str">
            <v/>
          </cell>
          <cell r="V291" t="str">
            <v/>
          </cell>
          <cell r="W291" t="str">
            <v/>
          </cell>
          <cell r="X291" t="str">
            <v/>
          </cell>
          <cell r="Y291" t="str">
            <v/>
          </cell>
          <cell r="Z291">
            <v>0</v>
          </cell>
          <cell r="AA291">
            <v>0</v>
          </cell>
          <cell r="AB291"/>
          <cell r="AC291"/>
          <cell r="AD291"/>
          <cell r="AE291"/>
          <cell r="AF291"/>
          <cell r="AG291"/>
          <cell r="AH291"/>
          <cell r="AI291"/>
          <cell r="AJ291"/>
          <cell r="AK291" t="str">
            <v/>
          </cell>
          <cell r="AL291"/>
          <cell r="AM291"/>
          <cell r="AN291"/>
          <cell r="AO291"/>
          <cell r="AP291"/>
          <cell r="AQ291"/>
          <cell r="AR291"/>
          <cell r="AS291"/>
          <cell r="AT291"/>
          <cell r="AU291" t="str">
            <v/>
          </cell>
          <cell r="AV291" t="str">
            <v/>
          </cell>
          <cell r="AW291" t="str">
            <v/>
          </cell>
          <cell r="AX291" t="str">
            <v/>
          </cell>
          <cell r="AY291" t="str">
            <v/>
          </cell>
          <cell r="AZ291" t="str">
            <v/>
          </cell>
          <cell r="BA291" t="str">
            <v/>
          </cell>
          <cell r="BB291" t="str">
            <v/>
          </cell>
          <cell r="BC291" t="str">
            <v/>
          </cell>
          <cell r="BD291" t="str">
            <v/>
          </cell>
          <cell r="BE291" t="str">
            <v/>
          </cell>
          <cell r="BF291" t="e">
            <v>#N/A</v>
          </cell>
          <cell r="BG291">
            <v>0</v>
          </cell>
          <cell r="BH291" t="str">
            <v/>
          </cell>
          <cell r="BI291" t="str">
            <v/>
          </cell>
          <cell r="BJ291" t="str">
            <v/>
          </cell>
          <cell r="BK291" t="str">
            <v/>
          </cell>
          <cell r="BL291" t="str">
            <v/>
          </cell>
          <cell r="BM291" t="str">
            <v/>
          </cell>
          <cell r="BN291" t="str">
            <v/>
          </cell>
          <cell r="BO291" t="str">
            <v/>
          </cell>
          <cell r="BP291" t="str">
            <v/>
          </cell>
          <cell r="BQ291"/>
          <cell r="BR291"/>
          <cell r="BS291"/>
          <cell r="BU291"/>
          <cell r="BV291"/>
          <cell r="BW291"/>
          <cell r="BX291"/>
          <cell r="BY291"/>
          <cell r="BZ291"/>
          <cell r="CA291"/>
          <cell r="CB291"/>
          <cell r="CC291"/>
        </row>
        <row r="292">
          <cell r="C292"/>
          <cell r="D292"/>
          <cell r="E292"/>
          <cell r="F292"/>
          <cell r="G292"/>
          <cell r="H292"/>
          <cell r="I292"/>
          <cell r="J292" t="str">
            <v/>
          </cell>
          <cell r="K292" t="str">
            <v/>
          </cell>
          <cell r="L292" t="str">
            <v/>
          </cell>
          <cell r="M292"/>
          <cell r="N292"/>
          <cell r="O292" t="str">
            <v/>
          </cell>
          <cell r="P292"/>
          <cell r="Q292"/>
          <cell r="R292"/>
          <cell r="S292"/>
          <cell r="T292"/>
          <cell r="U292" t="str">
            <v/>
          </cell>
          <cell r="V292" t="str">
            <v/>
          </cell>
          <cell r="W292" t="str">
            <v/>
          </cell>
          <cell r="X292" t="str">
            <v/>
          </cell>
          <cell r="Y292" t="str">
            <v/>
          </cell>
          <cell r="Z292">
            <v>0</v>
          </cell>
          <cell r="AA292">
            <v>0</v>
          </cell>
          <cell r="AB292"/>
          <cell r="AC292"/>
          <cell r="AD292"/>
          <cell r="AE292"/>
          <cell r="AF292"/>
          <cell r="AG292"/>
          <cell r="AH292"/>
          <cell r="AI292"/>
          <cell r="AJ292"/>
          <cell r="AK292" t="str">
            <v/>
          </cell>
          <cell r="AL292"/>
          <cell r="AM292"/>
          <cell r="AN292"/>
          <cell r="AO292"/>
          <cell r="AP292"/>
          <cell r="AQ292"/>
          <cell r="AR292"/>
          <cell r="AS292"/>
          <cell r="AT292"/>
          <cell r="AU292" t="str">
            <v/>
          </cell>
          <cell r="AV292" t="str">
            <v/>
          </cell>
          <cell r="AW292" t="str">
            <v/>
          </cell>
          <cell r="AX292" t="str">
            <v/>
          </cell>
          <cell r="AY292" t="str">
            <v/>
          </cell>
          <cell r="AZ292" t="str">
            <v/>
          </cell>
          <cell r="BA292" t="str">
            <v/>
          </cell>
          <cell r="BB292" t="str">
            <v/>
          </cell>
          <cell r="BC292" t="str">
            <v/>
          </cell>
          <cell r="BD292" t="str">
            <v/>
          </cell>
          <cell r="BE292" t="str">
            <v/>
          </cell>
          <cell r="BF292" t="e">
            <v>#N/A</v>
          </cell>
          <cell r="BG292">
            <v>0</v>
          </cell>
          <cell r="BH292" t="str">
            <v/>
          </cell>
          <cell r="BI292" t="str">
            <v/>
          </cell>
          <cell r="BJ292" t="str">
            <v/>
          </cell>
          <cell r="BK292" t="str">
            <v/>
          </cell>
          <cell r="BL292" t="str">
            <v/>
          </cell>
          <cell r="BM292" t="str">
            <v/>
          </cell>
          <cell r="BN292" t="str">
            <v/>
          </cell>
          <cell r="BO292" t="str">
            <v/>
          </cell>
          <cell r="BP292" t="str">
            <v/>
          </cell>
          <cell r="BQ292"/>
          <cell r="BR292"/>
          <cell r="BS292"/>
          <cell r="BU292"/>
          <cell r="BV292"/>
          <cell r="BW292"/>
          <cell r="BX292"/>
          <cell r="BY292"/>
          <cell r="BZ292"/>
          <cell r="CA292"/>
          <cell r="CB292"/>
          <cell r="CC292"/>
        </row>
        <row r="293">
          <cell r="C293"/>
          <cell r="D293"/>
          <cell r="E293"/>
          <cell r="F293"/>
          <cell r="G293"/>
          <cell r="H293"/>
          <cell r="I293"/>
          <cell r="J293" t="str">
            <v/>
          </cell>
          <cell r="K293" t="str">
            <v/>
          </cell>
          <cell r="L293" t="str">
            <v/>
          </cell>
          <cell r="M293"/>
          <cell r="N293"/>
          <cell r="O293" t="str">
            <v/>
          </cell>
          <cell r="P293"/>
          <cell r="Q293"/>
          <cell r="R293"/>
          <cell r="S293"/>
          <cell r="T293"/>
          <cell r="U293" t="str">
            <v/>
          </cell>
          <cell r="V293" t="str">
            <v/>
          </cell>
          <cell r="W293" t="str">
            <v/>
          </cell>
          <cell r="X293" t="str">
            <v/>
          </cell>
          <cell r="Y293" t="str">
            <v/>
          </cell>
          <cell r="Z293">
            <v>0</v>
          </cell>
          <cell r="AA293">
            <v>0</v>
          </cell>
          <cell r="AB293"/>
          <cell r="AC293"/>
          <cell r="AD293"/>
          <cell r="AE293"/>
          <cell r="AF293"/>
          <cell r="AG293"/>
          <cell r="AH293"/>
          <cell r="AI293"/>
          <cell r="AJ293"/>
          <cell r="AK293" t="str">
            <v/>
          </cell>
          <cell r="AL293"/>
          <cell r="AM293"/>
          <cell r="AN293"/>
          <cell r="AO293"/>
          <cell r="AP293"/>
          <cell r="AQ293"/>
          <cell r="AR293"/>
          <cell r="AS293"/>
          <cell r="AT293"/>
          <cell r="AU293" t="str">
            <v/>
          </cell>
          <cell r="AV293" t="str">
            <v/>
          </cell>
          <cell r="AW293" t="str">
            <v/>
          </cell>
          <cell r="AX293" t="str">
            <v/>
          </cell>
          <cell r="AY293" t="str">
            <v/>
          </cell>
          <cell r="AZ293" t="str">
            <v/>
          </cell>
          <cell r="BA293" t="str">
            <v/>
          </cell>
          <cell r="BB293" t="str">
            <v/>
          </cell>
          <cell r="BC293" t="str">
            <v/>
          </cell>
          <cell r="BD293" t="str">
            <v/>
          </cell>
          <cell r="BE293" t="str">
            <v/>
          </cell>
          <cell r="BF293" t="e">
            <v>#N/A</v>
          </cell>
          <cell r="BG293">
            <v>0</v>
          </cell>
          <cell r="BH293" t="str">
            <v/>
          </cell>
          <cell r="BI293" t="str">
            <v/>
          </cell>
          <cell r="BJ293" t="str">
            <v/>
          </cell>
          <cell r="BK293" t="str">
            <v/>
          </cell>
          <cell r="BL293" t="str">
            <v/>
          </cell>
          <cell r="BM293" t="str">
            <v/>
          </cell>
          <cell r="BN293" t="str">
            <v/>
          </cell>
          <cell r="BO293" t="str">
            <v/>
          </cell>
          <cell r="BP293" t="str">
            <v/>
          </cell>
          <cell r="BQ293"/>
          <cell r="BR293"/>
          <cell r="BS293"/>
          <cell r="BU293"/>
          <cell r="BV293"/>
          <cell r="BW293"/>
          <cell r="BX293"/>
          <cell r="BY293"/>
          <cell r="BZ293"/>
          <cell r="CA293"/>
          <cell r="CB293"/>
          <cell r="CC293"/>
        </row>
        <row r="294">
          <cell r="C294"/>
          <cell r="D294"/>
          <cell r="E294"/>
          <cell r="F294"/>
          <cell r="G294"/>
          <cell r="H294"/>
          <cell r="I294"/>
          <cell r="J294" t="str">
            <v/>
          </cell>
          <cell r="K294" t="str">
            <v/>
          </cell>
          <cell r="L294" t="str">
            <v/>
          </cell>
          <cell r="M294"/>
          <cell r="N294"/>
          <cell r="O294" t="str">
            <v/>
          </cell>
          <cell r="P294"/>
          <cell r="Q294"/>
          <cell r="R294"/>
          <cell r="S294"/>
          <cell r="T294"/>
          <cell r="U294" t="str">
            <v/>
          </cell>
          <cell r="V294" t="str">
            <v/>
          </cell>
          <cell r="W294" t="str">
            <v/>
          </cell>
          <cell r="X294" t="str">
            <v/>
          </cell>
          <cell r="Y294" t="str">
            <v/>
          </cell>
          <cell r="Z294">
            <v>0</v>
          </cell>
          <cell r="AA294">
            <v>0</v>
          </cell>
          <cell r="AB294"/>
          <cell r="AC294"/>
          <cell r="AD294"/>
          <cell r="AE294"/>
          <cell r="AF294"/>
          <cell r="AG294"/>
          <cell r="AH294"/>
          <cell r="AI294"/>
          <cell r="AJ294"/>
          <cell r="AK294" t="str">
            <v/>
          </cell>
          <cell r="AL294"/>
          <cell r="AM294"/>
          <cell r="AN294"/>
          <cell r="AO294"/>
          <cell r="AP294"/>
          <cell r="AQ294"/>
          <cell r="AR294"/>
          <cell r="AS294"/>
          <cell r="AT294"/>
          <cell r="AU294" t="str">
            <v/>
          </cell>
          <cell r="AV294" t="str">
            <v/>
          </cell>
          <cell r="AW294" t="str">
            <v/>
          </cell>
          <cell r="AX294" t="str">
            <v/>
          </cell>
          <cell r="AY294" t="str">
            <v/>
          </cell>
          <cell r="AZ294" t="str">
            <v/>
          </cell>
          <cell r="BA294" t="str">
            <v/>
          </cell>
          <cell r="BB294" t="str">
            <v/>
          </cell>
          <cell r="BC294" t="str">
            <v/>
          </cell>
          <cell r="BD294" t="str">
            <v/>
          </cell>
          <cell r="BE294" t="str">
            <v/>
          </cell>
          <cell r="BF294" t="e">
            <v>#N/A</v>
          </cell>
          <cell r="BG294">
            <v>0</v>
          </cell>
          <cell r="BH294" t="str">
            <v/>
          </cell>
          <cell r="BI294" t="str">
            <v/>
          </cell>
          <cell r="BJ294" t="str">
            <v/>
          </cell>
          <cell r="BK294" t="str">
            <v/>
          </cell>
          <cell r="BL294" t="str">
            <v/>
          </cell>
          <cell r="BM294" t="str">
            <v/>
          </cell>
          <cell r="BN294" t="str">
            <v/>
          </cell>
          <cell r="BO294" t="str">
            <v/>
          </cell>
          <cell r="BP294" t="str">
            <v/>
          </cell>
          <cell r="BQ294"/>
          <cell r="BR294"/>
          <cell r="BS294"/>
          <cell r="BU294"/>
          <cell r="BV294"/>
          <cell r="BW294"/>
          <cell r="BX294"/>
          <cell r="BY294"/>
          <cell r="BZ294"/>
          <cell r="CA294"/>
          <cell r="CB294"/>
          <cell r="CC294"/>
        </row>
        <row r="295">
          <cell r="C295"/>
          <cell r="D295"/>
          <cell r="E295"/>
          <cell r="F295"/>
          <cell r="G295"/>
          <cell r="H295"/>
          <cell r="I295"/>
          <cell r="J295" t="str">
            <v/>
          </cell>
          <cell r="K295" t="str">
            <v/>
          </cell>
          <cell r="L295" t="str">
            <v/>
          </cell>
          <cell r="M295"/>
          <cell r="N295"/>
          <cell r="O295" t="str">
            <v/>
          </cell>
          <cell r="P295"/>
          <cell r="Q295"/>
          <cell r="R295"/>
          <cell r="S295"/>
          <cell r="T295"/>
          <cell r="U295" t="str">
            <v/>
          </cell>
          <cell r="V295" t="str">
            <v/>
          </cell>
          <cell r="W295" t="str">
            <v/>
          </cell>
          <cell r="X295" t="str">
            <v/>
          </cell>
          <cell r="Y295" t="str">
            <v/>
          </cell>
          <cell r="Z295">
            <v>0</v>
          </cell>
          <cell r="AA295">
            <v>0</v>
          </cell>
          <cell r="AB295"/>
          <cell r="AC295"/>
          <cell r="AD295"/>
          <cell r="AE295"/>
          <cell r="AF295"/>
          <cell r="AG295"/>
          <cell r="AH295"/>
          <cell r="AI295"/>
          <cell r="AJ295"/>
          <cell r="AK295" t="str">
            <v/>
          </cell>
          <cell r="AL295"/>
          <cell r="AM295"/>
          <cell r="AN295"/>
          <cell r="AO295"/>
          <cell r="AP295"/>
          <cell r="AQ295"/>
          <cell r="AR295"/>
          <cell r="AS295"/>
          <cell r="AT295"/>
          <cell r="AU295" t="str">
            <v/>
          </cell>
          <cell r="AV295" t="str">
            <v/>
          </cell>
          <cell r="AW295" t="str">
            <v/>
          </cell>
          <cell r="AX295" t="str">
            <v/>
          </cell>
          <cell r="AY295" t="str">
            <v/>
          </cell>
          <cell r="AZ295" t="str">
            <v/>
          </cell>
          <cell r="BA295" t="str">
            <v/>
          </cell>
          <cell r="BB295" t="str">
            <v/>
          </cell>
          <cell r="BC295" t="str">
            <v/>
          </cell>
          <cell r="BD295" t="str">
            <v/>
          </cell>
          <cell r="BE295" t="str">
            <v/>
          </cell>
          <cell r="BF295" t="e">
            <v>#N/A</v>
          </cell>
          <cell r="BG295">
            <v>0</v>
          </cell>
          <cell r="BH295" t="str">
            <v/>
          </cell>
          <cell r="BI295" t="str">
            <v/>
          </cell>
          <cell r="BJ295" t="str">
            <v/>
          </cell>
          <cell r="BK295" t="str">
            <v/>
          </cell>
          <cell r="BL295" t="str">
            <v/>
          </cell>
          <cell r="BM295" t="str">
            <v/>
          </cell>
          <cell r="BN295" t="str">
            <v/>
          </cell>
          <cell r="BO295" t="str">
            <v/>
          </cell>
          <cell r="BP295" t="str">
            <v/>
          </cell>
          <cell r="BQ295"/>
          <cell r="BR295"/>
          <cell r="BS295"/>
          <cell r="BU295"/>
          <cell r="BV295"/>
          <cell r="BW295"/>
          <cell r="BX295"/>
          <cell r="BY295"/>
          <cell r="BZ295"/>
          <cell r="CA295"/>
          <cell r="CB295"/>
          <cell r="CC295"/>
        </row>
        <row r="296">
          <cell r="C296"/>
          <cell r="D296"/>
          <cell r="E296"/>
          <cell r="F296"/>
          <cell r="G296"/>
          <cell r="H296"/>
          <cell r="I296"/>
          <cell r="J296" t="str">
            <v/>
          </cell>
          <cell r="K296" t="str">
            <v/>
          </cell>
          <cell r="L296" t="str">
            <v/>
          </cell>
          <cell r="M296"/>
          <cell r="N296"/>
          <cell r="O296" t="str">
            <v/>
          </cell>
          <cell r="P296"/>
          <cell r="Q296"/>
          <cell r="R296"/>
          <cell r="S296"/>
          <cell r="T296"/>
          <cell r="U296" t="str">
            <v/>
          </cell>
          <cell r="V296" t="str">
            <v/>
          </cell>
          <cell r="W296" t="str">
            <v/>
          </cell>
          <cell r="X296" t="str">
            <v/>
          </cell>
          <cell r="Y296" t="str">
            <v/>
          </cell>
          <cell r="Z296">
            <v>0</v>
          </cell>
          <cell r="AA296">
            <v>0</v>
          </cell>
          <cell r="AB296"/>
          <cell r="AC296"/>
          <cell r="AD296"/>
          <cell r="AE296"/>
          <cell r="AF296"/>
          <cell r="AG296"/>
          <cell r="AH296"/>
          <cell r="AI296"/>
          <cell r="AJ296"/>
          <cell r="AK296" t="str">
            <v/>
          </cell>
          <cell r="AL296"/>
          <cell r="AM296"/>
          <cell r="AN296"/>
          <cell r="AO296"/>
          <cell r="AP296"/>
          <cell r="AQ296"/>
          <cell r="AR296"/>
          <cell r="AS296"/>
          <cell r="AT296"/>
          <cell r="AU296" t="str">
            <v/>
          </cell>
          <cell r="AV296" t="str">
            <v/>
          </cell>
          <cell r="AW296" t="str">
            <v/>
          </cell>
          <cell r="AX296" t="str">
            <v/>
          </cell>
          <cell r="AY296" t="str">
            <v/>
          </cell>
          <cell r="AZ296" t="str">
            <v/>
          </cell>
          <cell r="BA296" t="str">
            <v/>
          </cell>
          <cell r="BB296" t="str">
            <v/>
          </cell>
          <cell r="BC296" t="str">
            <v/>
          </cell>
          <cell r="BD296" t="str">
            <v/>
          </cell>
          <cell r="BE296" t="str">
            <v/>
          </cell>
          <cell r="BF296" t="e">
            <v>#N/A</v>
          </cell>
          <cell r="BG296">
            <v>0</v>
          </cell>
          <cell r="BH296" t="str">
            <v/>
          </cell>
          <cell r="BI296" t="str">
            <v/>
          </cell>
          <cell r="BJ296" t="str">
            <v/>
          </cell>
          <cell r="BK296" t="str">
            <v/>
          </cell>
          <cell r="BL296" t="str">
            <v/>
          </cell>
          <cell r="BM296" t="str">
            <v/>
          </cell>
          <cell r="BN296" t="str">
            <v/>
          </cell>
          <cell r="BO296" t="str">
            <v/>
          </cell>
          <cell r="BP296" t="str">
            <v/>
          </cell>
          <cell r="BQ296"/>
          <cell r="BR296"/>
          <cell r="BS296"/>
          <cell r="BU296"/>
          <cell r="BV296"/>
          <cell r="BW296"/>
          <cell r="BX296"/>
          <cell r="BY296"/>
          <cell r="BZ296"/>
          <cell r="CA296"/>
          <cell r="CB296"/>
          <cell r="CC296"/>
        </row>
        <row r="297">
          <cell r="C297"/>
          <cell r="D297"/>
          <cell r="E297"/>
          <cell r="F297"/>
          <cell r="G297"/>
          <cell r="H297"/>
          <cell r="I297"/>
          <cell r="J297" t="str">
            <v/>
          </cell>
          <cell r="K297" t="str">
            <v/>
          </cell>
          <cell r="L297" t="str">
            <v/>
          </cell>
          <cell r="M297"/>
          <cell r="N297"/>
          <cell r="O297" t="str">
            <v/>
          </cell>
          <cell r="P297"/>
          <cell r="Q297"/>
          <cell r="R297"/>
          <cell r="S297"/>
          <cell r="T297"/>
          <cell r="U297" t="str">
            <v/>
          </cell>
          <cell r="V297" t="str">
            <v/>
          </cell>
          <cell r="W297" t="str">
            <v/>
          </cell>
          <cell r="X297" t="str">
            <v/>
          </cell>
          <cell r="Y297" t="str">
            <v/>
          </cell>
          <cell r="Z297">
            <v>0</v>
          </cell>
          <cell r="AA297">
            <v>0</v>
          </cell>
          <cell r="AB297"/>
          <cell r="AC297"/>
          <cell r="AD297"/>
          <cell r="AE297"/>
          <cell r="AF297"/>
          <cell r="AG297"/>
          <cell r="AH297"/>
          <cell r="AI297"/>
          <cell r="AJ297"/>
          <cell r="AK297" t="str">
            <v/>
          </cell>
          <cell r="AL297"/>
          <cell r="AM297"/>
          <cell r="AN297"/>
          <cell r="AO297"/>
          <cell r="AP297"/>
          <cell r="AQ297"/>
          <cell r="AR297"/>
          <cell r="AS297"/>
          <cell r="AT297"/>
          <cell r="AU297" t="str">
            <v/>
          </cell>
          <cell r="AV297" t="str">
            <v/>
          </cell>
          <cell r="AW297" t="str">
            <v/>
          </cell>
          <cell r="AX297" t="str">
            <v/>
          </cell>
          <cell r="AY297" t="str">
            <v/>
          </cell>
          <cell r="AZ297" t="str">
            <v/>
          </cell>
          <cell r="BA297" t="str">
            <v/>
          </cell>
          <cell r="BB297" t="str">
            <v/>
          </cell>
          <cell r="BC297" t="str">
            <v/>
          </cell>
          <cell r="BD297" t="str">
            <v/>
          </cell>
          <cell r="BE297" t="str">
            <v/>
          </cell>
          <cell r="BF297" t="e">
            <v>#N/A</v>
          </cell>
          <cell r="BG297">
            <v>0</v>
          </cell>
          <cell r="BH297" t="str">
            <v/>
          </cell>
          <cell r="BI297" t="str">
            <v/>
          </cell>
          <cell r="BJ297" t="str">
            <v/>
          </cell>
          <cell r="BK297" t="str">
            <v/>
          </cell>
          <cell r="BL297" t="str">
            <v/>
          </cell>
          <cell r="BM297" t="str">
            <v/>
          </cell>
          <cell r="BN297" t="str">
            <v/>
          </cell>
          <cell r="BO297" t="str">
            <v/>
          </cell>
          <cell r="BP297" t="str">
            <v/>
          </cell>
          <cell r="BQ297"/>
          <cell r="BR297"/>
          <cell r="BS297"/>
          <cell r="BU297"/>
          <cell r="BV297"/>
          <cell r="BW297"/>
          <cell r="BX297"/>
          <cell r="BY297"/>
          <cell r="BZ297"/>
          <cell r="CA297"/>
          <cell r="CB297"/>
          <cell r="CC297"/>
        </row>
        <row r="298">
          <cell r="C298"/>
          <cell r="D298"/>
          <cell r="E298"/>
          <cell r="F298"/>
          <cell r="G298"/>
          <cell r="H298"/>
          <cell r="I298"/>
          <cell r="J298" t="str">
            <v/>
          </cell>
          <cell r="K298" t="str">
            <v/>
          </cell>
          <cell r="L298" t="str">
            <v/>
          </cell>
          <cell r="M298"/>
          <cell r="N298"/>
          <cell r="O298" t="str">
            <v/>
          </cell>
          <cell r="P298"/>
          <cell r="Q298"/>
          <cell r="R298"/>
          <cell r="S298"/>
          <cell r="T298"/>
          <cell r="U298" t="str">
            <v/>
          </cell>
          <cell r="V298" t="str">
            <v/>
          </cell>
          <cell r="W298" t="str">
            <v/>
          </cell>
          <cell r="X298" t="str">
            <v/>
          </cell>
          <cell r="Y298" t="str">
            <v/>
          </cell>
          <cell r="Z298">
            <v>0</v>
          </cell>
          <cell r="AA298">
            <v>0</v>
          </cell>
          <cell r="AB298"/>
          <cell r="AC298"/>
          <cell r="AD298"/>
          <cell r="AE298"/>
          <cell r="AF298"/>
          <cell r="AG298"/>
          <cell r="AH298"/>
          <cell r="AI298"/>
          <cell r="AJ298"/>
          <cell r="AK298" t="str">
            <v/>
          </cell>
          <cell r="AL298"/>
          <cell r="AM298"/>
          <cell r="AN298"/>
          <cell r="AO298"/>
          <cell r="AP298"/>
          <cell r="AQ298"/>
          <cell r="AR298"/>
          <cell r="AS298"/>
          <cell r="AT298"/>
          <cell r="AU298" t="str">
            <v/>
          </cell>
          <cell r="AV298" t="str">
            <v/>
          </cell>
          <cell r="AW298" t="str">
            <v/>
          </cell>
          <cell r="AX298" t="str">
            <v/>
          </cell>
          <cell r="AY298" t="str">
            <v/>
          </cell>
          <cell r="AZ298" t="str">
            <v/>
          </cell>
          <cell r="BA298" t="str">
            <v/>
          </cell>
          <cell r="BB298" t="str">
            <v/>
          </cell>
          <cell r="BC298" t="str">
            <v/>
          </cell>
          <cell r="BD298" t="str">
            <v/>
          </cell>
          <cell r="BE298" t="str">
            <v/>
          </cell>
          <cell r="BF298" t="e">
            <v>#N/A</v>
          </cell>
          <cell r="BG298">
            <v>0</v>
          </cell>
          <cell r="BH298" t="str">
            <v/>
          </cell>
          <cell r="BI298" t="str">
            <v/>
          </cell>
          <cell r="BJ298" t="str">
            <v/>
          </cell>
          <cell r="BK298" t="str">
            <v/>
          </cell>
          <cell r="BL298" t="str">
            <v/>
          </cell>
          <cell r="BM298" t="str">
            <v/>
          </cell>
          <cell r="BN298" t="str">
            <v/>
          </cell>
          <cell r="BO298" t="str">
            <v/>
          </cell>
          <cell r="BP298" t="str">
            <v/>
          </cell>
          <cell r="BQ298"/>
          <cell r="BR298"/>
          <cell r="BS298"/>
          <cell r="BU298"/>
          <cell r="BV298"/>
          <cell r="BW298"/>
          <cell r="BX298"/>
          <cell r="BY298"/>
          <cell r="BZ298"/>
          <cell r="CA298"/>
          <cell r="CB298"/>
          <cell r="CC298"/>
        </row>
        <row r="299">
          <cell r="C299"/>
          <cell r="D299"/>
          <cell r="E299"/>
          <cell r="F299"/>
          <cell r="G299"/>
          <cell r="H299"/>
          <cell r="I299"/>
          <cell r="J299" t="str">
            <v/>
          </cell>
          <cell r="K299" t="str">
            <v/>
          </cell>
          <cell r="L299" t="str">
            <v/>
          </cell>
          <cell r="M299"/>
          <cell r="N299"/>
          <cell r="O299" t="str">
            <v/>
          </cell>
          <cell r="P299"/>
          <cell r="Q299"/>
          <cell r="R299"/>
          <cell r="S299"/>
          <cell r="T299"/>
          <cell r="U299" t="str">
            <v/>
          </cell>
          <cell r="V299" t="str">
            <v/>
          </cell>
          <cell r="W299" t="str">
            <v/>
          </cell>
          <cell r="X299" t="str">
            <v/>
          </cell>
          <cell r="Y299" t="str">
            <v/>
          </cell>
          <cell r="Z299">
            <v>0</v>
          </cell>
          <cell r="AA299">
            <v>0</v>
          </cell>
          <cell r="AB299"/>
          <cell r="AC299"/>
          <cell r="AD299"/>
          <cell r="AE299"/>
          <cell r="AF299"/>
          <cell r="AG299"/>
          <cell r="AH299"/>
          <cell r="AI299"/>
          <cell r="AJ299"/>
          <cell r="AK299" t="str">
            <v/>
          </cell>
          <cell r="AL299"/>
          <cell r="AM299"/>
          <cell r="AN299"/>
          <cell r="AO299"/>
          <cell r="AP299"/>
          <cell r="AQ299"/>
          <cell r="AR299"/>
          <cell r="AS299"/>
          <cell r="AT299"/>
          <cell r="AU299" t="str">
            <v/>
          </cell>
          <cell r="AV299" t="str">
            <v/>
          </cell>
          <cell r="AW299" t="str">
            <v/>
          </cell>
          <cell r="AX299" t="str">
            <v/>
          </cell>
          <cell r="AY299" t="str">
            <v/>
          </cell>
          <cell r="AZ299" t="str">
            <v/>
          </cell>
          <cell r="BA299" t="str">
            <v/>
          </cell>
          <cell r="BB299" t="str">
            <v/>
          </cell>
          <cell r="BC299" t="str">
            <v/>
          </cell>
          <cell r="BD299" t="str">
            <v/>
          </cell>
          <cell r="BE299" t="str">
            <v/>
          </cell>
          <cell r="BF299" t="e">
            <v>#N/A</v>
          </cell>
          <cell r="BG299">
            <v>0</v>
          </cell>
          <cell r="BH299" t="str">
            <v/>
          </cell>
          <cell r="BI299" t="str">
            <v/>
          </cell>
          <cell r="BJ299" t="str">
            <v/>
          </cell>
          <cell r="BK299" t="str">
            <v/>
          </cell>
          <cell r="BL299" t="str">
            <v/>
          </cell>
          <cell r="BM299" t="str">
            <v/>
          </cell>
          <cell r="BN299" t="str">
            <v/>
          </cell>
          <cell r="BO299" t="str">
            <v/>
          </cell>
          <cell r="BP299" t="str">
            <v/>
          </cell>
          <cell r="BQ299"/>
          <cell r="BR299"/>
          <cell r="BS299"/>
          <cell r="BU299"/>
          <cell r="BV299"/>
          <cell r="BW299"/>
          <cell r="BX299"/>
          <cell r="BY299"/>
          <cell r="BZ299"/>
          <cell r="CA299"/>
          <cell r="CB299"/>
          <cell r="CC299"/>
        </row>
        <row r="300">
          <cell r="C300"/>
          <cell r="D300"/>
          <cell r="E300"/>
          <cell r="F300"/>
          <cell r="G300"/>
          <cell r="H300"/>
          <cell r="I300"/>
          <cell r="J300" t="str">
            <v/>
          </cell>
          <cell r="K300" t="str">
            <v/>
          </cell>
          <cell r="L300" t="str">
            <v/>
          </cell>
          <cell r="M300"/>
          <cell r="N300"/>
          <cell r="O300" t="str">
            <v/>
          </cell>
          <cell r="P300"/>
          <cell r="Q300"/>
          <cell r="R300"/>
          <cell r="S300"/>
          <cell r="T300"/>
          <cell r="U300" t="str">
            <v/>
          </cell>
          <cell r="V300" t="str">
            <v/>
          </cell>
          <cell r="W300" t="str">
            <v/>
          </cell>
          <cell r="X300" t="str">
            <v/>
          </cell>
          <cell r="Y300" t="str">
            <v/>
          </cell>
          <cell r="Z300">
            <v>0</v>
          </cell>
          <cell r="AA300">
            <v>0</v>
          </cell>
          <cell r="AB300"/>
          <cell r="AC300"/>
          <cell r="AD300"/>
          <cell r="AE300"/>
          <cell r="AF300"/>
          <cell r="AG300"/>
          <cell r="AH300"/>
          <cell r="AI300"/>
          <cell r="AJ300"/>
          <cell r="AK300" t="str">
            <v/>
          </cell>
          <cell r="AL300"/>
          <cell r="AM300"/>
          <cell r="AN300"/>
          <cell r="AO300"/>
          <cell r="AP300"/>
          <cell r="AQ300"/>
          <cell r="AR300"/>
          <cell r="AS300"/>
          <cell r="AT300"/>
          <cell r="AU300" t="str">
            <v/>
          </cell>
          <cell r="AV300" t="str">
            <v/>
          </cell>
          <cell r="AW300" t="str">
            <v/>
          </cell>
          <cell r="AX300" t="str">
            <v/>
          </cell>
          <cell r="AY300" t="str">
            <v/>
          </cell>
          <cell r="AZ300" t="str">
            <v/>
          </cell>
          <cell r="BA300" t="str">
            <v/>
          </cell>
          <cell r="BB300" t="str">
            <v/>
          </cell>
          <cell r="BC300" t="str">
            <v/>
          </cell>
          <cell r="BD300" t="str">
            <v/>
          </cell>
          <cell r="BE300" t="str">
            <v/>
          </cell>
          <cell r="BF300" t="e">
            <v>#N/A</v>
          </cell>
          <cell r="BG300">
            <v>0</v>
          </cell>
          <cell r="BH300" t="str">
            <v/>
          </cell>
          <cell r="BI300" t="str">
            <v/>
          </cell>
          <cell r="BJ300" t="str">
            <v/>
          </cell>
          <cell r="BK300" t="str">
            <v/>
          </cell>
          <cell r="BL300" t="str">
            <v/>
          </cell>
          <cell r="BM300" t="str">
            <v/>
          </cell>
          <cell r="BN300" t="str">
            <v/>
          </cell>
          <cell r="BO300" t="str">
            <v/>
          </cell>
          <cell r="BP300" t="str">
            <v/>
          </cell>
          <cell r="BQ300"/>
          <cell r="BR300"/>
          <cell r="BS300"/>
          <cell r="BU300"/>
          <cell r="BV300"/>
          <cell r="BW300"/>
          <cell r="BX300"/>
          <cell r="BY300"/>
          <cell r="BZ300"/>
          <cell r="CA300"/>
          <cell r="CB300"/>
          <cell r="CC300"/>
        </row>
        <row r="301">
          <cell r="C301"/>
          <cell r="D301"/>
          <cell r="E301"/>
          <cell r="F301"/>
          <cell r="G301"/>
          <cell r="H301"/>
          <cell r="I301"/>
          <cell r="J301" t="str">
            <v/>
          </cell>
          <cell r="K301" t="str">
            <v/>
          </cell>
          <cell r="L301" t="str">
            <v/>
          </cell>
          <cell r="M301"/>
          <cell r="N301"/>
          <cell r="O301" t="str">
            <v/>
          </cell>
          <cell r="P301"/>
          <cell r="Q301"/>
          <cell r="R301"/>
          <cell r="S301"/>
          <cell r="T301"/>
          <cell r="U301" t="str">
            <v/>
          </cell>
          <cell r="V301" t="str">
            <v/>
          </cell>
          <cell r="W301" t="str">
            <v/>
          </cell>
          <cell r="X301" t="str">
            <v/>
          </cell>
          <cell r="Y301" t="str">
            <v/>
          </cell>
          <cell r="Z301">
            <v>0</v>
          </cell>
          <cell r="AA301">
            <v>0</v>
          </cell>
          <cell r="AB301"/>
          <cell r="AC301"/>
          <cell r="AD301"/>
          <cell r="AE301"/>
          <cell r="AF301"/>
          <cell r="AG301"/>
          <cell r="AH301"/>
          <cell r="AI301"/>
          <cell r="AJ301"/>
          <cell r="AK301" t="str">
            <v/>
          </cell>
          <cell r="AL301"/>
          <cell r="AM301"/>
          <cell r="AN301"/>
          <cell r="AO301"/>
          <cell r="AP301"/>
          <cell r="AQ301"/>
          <cell r="AR301"/>
          <cell r="AS301"/>
          <cell r="AT301"/>
          <cell r="AU301" t="str">
            <v/>
          </cell>
          <cell r="AV301" t="str">
            <v/>
          </cell>
          <cell r="AW301" t="str">
            <v/>
          </cell>
          <cell r="AX301" t="str">
            <v/>
          </cell>
          <cell r="AY301" t="str">
            <v/>
          </cell>
          <cell r="AZ301" t="str">
            <v/>
          </cell>
          <cell r="BA301" t="str">
            <v/>
          </cell>
          <cell r="BB301" t="str">
            <v/>
          </cell>
          <cell r="BC301" t="str">
            <v/>
          </cell>
          <cell r="BD301" t="str">
            <v/>
          </cell>
          <cell r="BE301" t="str">
            <v/>
          </cell>
          <cell r="BF301" t="e">
            <v>#N/A</v>
          </cell>
          <cell r="BG301">
            <v>0</v>
          </cell>
          <cell r="BH301" t="str">
            <v/>
          </cell>
          <cell r="BI301" t="str">
            <v/>
          </cell>
          <cell r="BJ301" t="str">
            <v/>
          </cell>
          <cell r="BK301" t="str">
            <v/>
          </cell>
          <cell r="BL301" t="str">
            <v/>
          </cell>
          <cell r="BM301" t="str">
            <v/>
          </cell>
          <cell r="BN301" t="str">
            <v/>
          </cell>
          <cell r="BO301" t="str">
            <v/>
          </cell>
          <cell r="BP301" t="str">
            <v/>
          </cell>
          <cell r="BQ301"/>
          <cell r="BR301"/>
          <cell r="BS301"/>
          <cell r="BU301"/>
          <cell r="BV301"/>
          <cell r="BW301"/>
          <cell r="BX301"/>
          <cell r="BY301"/>
          <cell r="BZ301"/>
          <cell r="CA301"/>
          <cell r="CB301"/>
          <cell r="CC301"/>
        </row>
        <row r="302">
          <cell r="C302"/>
          <cell r="D302"/>
          <cell r="E302"/>
          <cell r="F302"/>
          <cell r="G302"/>
          <cell r="H302"/>
          <cell r="I302"/>
          <cell r="J302" t="str">
            <v/>
          </cell>
          <cell r="K302" t="str">
            <v/>
          </cell>
          <cell r="L302" t="str">
            <v/>
          </cell>
          <cell r="M302"/>
          <cell r="N302"/>
          <cell r="O302" t="str">
            <v/>
          </cell>
          <cell r="P302"/>
          <cell r="Q302"/>
          <cell r="R302"/>
          <cell r="S302"/>
          <cell r="T302"/>
          <cell r="U302" t="str">
            <v/>
          </cell>
          <cell r="V302" t="str">
            <v/>
          </cell>
          <cell r="W302" t="str">
            <v/>
          </cell>
          <cell r="X302" t="str">
            <v/>
          </cell>
          <cell r="Y302" t="str">
            <v/>
          </cell>
          <cell r="Z302">
            <v>0</v>
          </cell>
          <cell r="AA302">
            <v>0</v>
          </cell>
          <cell r="AB302"/>
          <cell r="AC302"/>
          <cell r="AD302"/>
          <cell r="AE302"/>
          <cell r="AF302"/>
          <cell r="AG302"/>
          <cell r="AH302"/>
          <cell r="AI302"/>
          <cell r="AJ302"/>
          <cell r="AK302" t="str">
            <v/>
          </cell>
          <cell r="AL302"/>
          <cell r="AM302"/>
          <cell r="AN302"/>
          <cell r="AO302"/>
          <cell r="AP302"/>
          <cell r="AQ302"/>
          <cell r="AR302"/>
          <cell r="AS302"/>
          <cell r="AT302"/>
          <cell r="AU302" t="str">
            <v/>
          </cell>
          <cell r="AV302" t="str">
            <v/>
          </cell>
          <cell r="AW302" t="str">
            <v/>
          </cell>
          <cell r="AX302" t="str">
            <v/>
          </cell>
          <cell r="AY302" t="str">
            <v/>
          </cell>
          <cell r="AZ302" t="str">
            <v/>
          </cell>
          <cell r="BA302" t="str">
            <v/>
          </cell>
          <cell r="BB302" t="str">
            <v/>
          </cell>
          <cell r="BC302" t="str">
            <v/>
          </cell>
          <cell r="BD302" t="str">
            <v/>
          </cell>
          <cell r="BE302" t="str">
            <v/>
          </cell>
          <cell r="BF302" t="e">
            <v>#N/A</v>
          </cell>
          <cell r="BG302">
            <v>0</v>
          </cell>
          <cell r="BH302" t="str">
            <v/>
          </cell>
          <cell r="BI302" t="str">
            <v/>
          </cell>
          <cell r="BJ302" t="str">
            <v/>
          </cell>
          <cell r="BK302" t="str">
            <v/>
          </cell>
          <cell r="BL302" t="str">
            <v/>
          </cell>
          <cell r="BM302" t="str">
            <v/>
          </cell>
          <cell r="BN302" t="str">
            <v/>
          </cell>
          <cell r="BO302" t="str">
            <v/>
          </cell>
          <cell r="BP302" t="str">
            <v/>
          </cell>
          <cell r="BQ302"/>
          <cell r="BR302"/>
          <cell r="BS302"/>
          <cell r="BU302"/>
          <cell r="BV302"/>
          <cell r="BW302"/>
          <cell r="BX302"/>
          <cell r="BY302"/>
          <cell r="BZ302"/>
          <cell r="CA302"/>
          <cell r="CB302"/>
          <cell r="CC302"/>
        </row>
        <row r="303">
          <cell r="C303"/>
          <cell r="D303"/>
          <cell r="E303"/>
          <cell r="F303"/>
          <cell r="G303"/>
          <cell r="H303"/>
          <cell r="I303"/>
          <cell r="J303" t="str">
            <v/>
          </cell>
          <cell r="K303" t="str">
            <v/>
          </cell>
          <cell r="L303" t="str">
            <v/>
          </cell>
          <cell r="M303"/>
          <cell r="N303"/>
          <cell r="O303" t="str">
            <v/>
          </cell>
          <cell r="P303"/>
          <cell r="Q303"/>
          <cell r="R303"/>
          <cell r="S303"/>
          <cell r="T303"/>
          <cell r="U303" t="str">
            <v/>
          </cell>
          <cell r="V303" t="str">
            <v/>
          </cell>
          <cell r="W303" t="str">
            <v/>
          </cell>
          <cell r="X303" t="str">
            <v/>
          </cell>
          <cell r="Y303" t="str">
            <v/>
          </cell>
          <cell r="Z303">
            <v>0</v>
          </cell>
          <cell r="AA303">
            <v>0</v>
          </cell>
          <cell r="AB303"/>
          <cell r="AC303"/>
          <cell r="AD303"/>
          <cell r="AE303"/>
          <cell r="AF303"/>
          <cell r="AG303"/>
          <cell r="AH303"/>
          <cell r="AI303"/>
          <cell r="AJ303"/>
          <cell r="AK303" t="str">
            <v/>
          </cell>
          <cell r="AL303"/>
          <cell r="AM303"/>
          <cell r="AN303"/>
          <cell r="AO303"/>
          <cell r="AP303"/>
          <cell r="AQ303"/>
          <cell r="AR303"/>
          <cell r="AS303"/>
          <cell r="AT303"/>
          <cell r="AU303" t="str">
            <v/>
          </cell>
          <cell r="AV303" t="str">
            <v/>
          </cell>
          <cell r="AW303" t="str">
            <v/>
          </cell>
          <cell r="AX303" t="str">
            <v/>
          </cell>
          <cell r="AY303" t="str">
            <v/>
          </cell>
          <cell r="AZ303" t="str">
            <v/>
          </cell>
          <cell r="BA303" t="str">
            <v/>
          </cell>
          <cell r="BB303" t="str">
            <v/>
          </cell>
          <cell r="BC303" t="str">
            <v/>
          </cell>
          <cell r="BD303" t="str">
            <v/>
          </cell>
          <cell r="BE303" t="str">
            <v/>
          </cell>
          <cell r="BF303" t="e">
            <v>#N/A</v>
          </cell>
          <cell r="BG303">
            <v>0</v>
          </cell>
          <cell r="BH303" t="str">
            <v/>
          </cell>
          <cell r="BI303" t="str">
            <v/>
          </cell>
          <cell r="BJ303" t="str">
            <v/>
          </cell>
          <cell r="BK303" t="str">
            <v/>
          </cell>
          <cell r="BL303" t="str">
            <v/>
          </cell>
          <cell r="BM303" t="str">
            <v/>
          </cell>
          <cell r="BN303" t="str">
            <v/>
          </cell>
          <cell r="BO303" t="str">
            <v/>
          </cell>
          <cell r="BP303" t="str">
            <v/>
          </cell>
          <cell r="BQ303"/>
          <cell r="BR303"/>
          <cell r="BS303"/>
          <cell r="BU303"/>
          <cell r="BV303"/>
          <cell r="BW303"/>
          <cell r="BX303"/>
          <cell r="BY303"/>
          <cell r="BZ303"/>
          <cell r="CA303"/>
          <cell r="CB303"/>
          <cell r="CC303"/>
        </row>
        <row r="304">
          <cell r="C304"/>
          <cell r="D304"/>
          <cell r="E304"/>
          <cell r="F304"/>
          <cell r="G304"/>
          <cell r="H304"/>
          <cell r="I304"/>
          <cell r="J304" t="str">
            <v/>
          </cell>
          <cell r="K304" t="str">
            <v/>
          </cell>
          <cell r="L304" t="str">
            <v/>
          </cell>
          <cell r="M304"/>
          <cell r="N304"/>
          <cell r="O304" t="str">
            <v/>
          </cell>
          <cell r="P304"/>
          <cell r="Q304"/>
          <cell r="R304"/>
          <cell r="S304"/>
          <cell r="T304"/>
          <cell r="U304" t="str">
            <v/>
          </cell>
          <cell r="V304" t="str">
            <v/>
          </cell>
          <cell r="W304" t="str">
            <v/>
          </cell>
          <cell r="X304" t="str">
            <v/>
          </cell>
          <cell r="Y304" t="str">
            <v/>
          </cell>
          <cell r="Z304">
            <v>0</v>
          </cell>
          <cell r="AA304">
            <v>0</v>
          </cell>
          <cell r="AB304"/>
          <cell r="AC304"/>
          <cell r="AD304"/>
          <cell r="AE304"/>
          <cell r="AF304"/>
          <cell r="AG304"/>
          <cell r="AH304"/>
          <cell r="AI304"/>
          <cell r="AJ304"/>
          <cell r="AK304" t="str">
            <v/>
          </cell>
          <cell r="AL304"/>
          <cell r="AM304"/>
          <cell r="AN304"/>
          <cell r="AO304"/>
          <cell r="AP304"/>
          <cell r="AQ304"/>
          <cell r="AR304"/>
          <cell r="AS304"/>
          <cell r="AT304"/>
          <cell r="AU304" t="str">
            <v/>
          </cell>
          <cell r="AV304" t="str">
            <v/>
          </cell>
          <cell r="AW304" t="str">
            <v/>
          </cell>
          <cell r="AX304" t="str">
            <v/>
          </cell>
          <cell r="AY304" t="str">
            <v/>
          </cell>
          <cell r="AZ304" t="str">
            <v/>
          </cell>
          <cell r="BA304" t="str">
            <v/>
          </cell>
          <cell r="BB304" t="str">
            <v/>
          </cell>
          <cell r="BC304" t="str">
            <v/>
          </cell>
          <cell r="BD304" t="str">
            <v/>
          </cell>
          <cell r="BE304" t="str">
            <v/>
          </cell>
          <cell r="BF304" t="e">
            <v>#N/A</v>
          </cell>
          <cell r="BG304">
            <v>0</v>
          </cell>
          <cell r="BH304" t="str">
            <v/>
          </cell>
          <cell r="BI304" t="str">
            <v/>
          </cell>
          <cell r="BJ304" t="str">
            <v/>
          </cell>
          <cell r="BK304" t="str">
            <v/>
          </cell>
          <cell r="BL304" t="str">
            <v/>
          </cell>
          <cell r="BM304" t="str">
            <v/>
          </cell>
          <cell r="BN304" t="str">
            <v/>
          </cell>
          <cell r="BO304" t="str">
            <v/>
          </cell>
          <cell r="BP304" t="str">
            <v/>
          </cell>
          <cell r="BQ304"/>
          <cell r="BR304"/>
          <cell r="BS304"/>
          <cell r="BU304"/>
          <cell r="BV304"/>
          <cell r="BW304"/>
          <cell r="BX304"/>
          <cell r="BY304"/>
          <cell r="BZ304"/>
          <cell r="CA304"/>
          <cell r="CB304"/>
          <cell r="CC304"/>
        </row>
        <row r="305">
          <cell r="C305"/>
          <cell r="D305"/>
          <cell r="E305"/>
          <cell r="F305"/>
          <cell r="G305"/>
          <cell r="H305"/>
          <cell r="I305"/>
          <cell r="J305" t="str">
            <v/>
          </cell>
          <cell r="K305" t="str">
            <v/>
          </cell>
          <cell r="L305" t="str">
            <v/>
          </cell>
          <cell r="M305"/>
          <cell r="N305"/>
          <cell r="O305" t="str">
            <v/>
          </cell>
          <cell r="P305"/>
          <cell r="Q305"/>
          <cell r="R305"/>
          <cell r="S305"/>
          <cell r="T305"/>
          <cell r="U305" t="str">
            <v/>
          </cell>
          <cell r="V305" t="str">
            <v/>
          </cell>
          <cell r="W305" t="str">
            <v/>
          </cell>
          <cell r="X305" t="str">
            <v/>
          </cell>
          <cell r="Y305" t="str">
            <v/>
          </cell>
          <cell r="Z305">
            <v>0</v>
          </cell>
          <cell r="AA305">
            <v>0</v>
          </cell>
          <cell r="AB305"/>
          <cell r="AC305"/>
          <cell r="AD305"/>
          <cell r="AE305"/>
          <cell r="AF305"/>
          <cell r="AG305"/>
          <cell r="AH305"/>
          <cell r="AI305"/>
          <cell r="AJ305"/>
          <cell r="AK305" t="str">
            <v/>
          </cell>
          <cell r="AL305"/>
          <cell r="AM305"/>
          <cell r="AN305"/>
          <cell r="AO305"/>
          <cell r="AP305"/>
          <cell r="AQ305"/>
          <cell r="AR305"/>
          <cell r="AS305"/>
          <cell r="AT305"/>
          <cell r="AU305" t="str">
            <v/>
          </cell>
          <cell r="AV305" t="str">
            <v/>
          </cell>
          <cell r="AW305" t="str">
            <v/>
          </cell>
          <cell r="AX305" t="str">
            <v/>
          </cell>
          <cell r="AY305" t="str">
            <v/>
          </cell>
          <cell r="AZ305" t="str">
            <v/>
          </cell>
          <cell r="BA305" t="str">
            <v/>
          </cell>
          <cell r="BB305" t="str">
            <v/>
          </cell>
          <cell r="BC305" t="str">
            <v/>
          </cell>
          <cell r="BD305" t="str">
            <v/>
          </cell>
          <cell r="BE305" t="str">
            <v/>
          </cell>
          <cell r="BF305" t="e">
            <v>#N/A</v>
          </cell>
          <cell r="BG305">
            <v>0</v>
          </cell>
          <cell r="BH305" t="str">
            <v/>
          </cell>
          <cell r="BI305" t="str">
            <v/>
          </cell>
          <cell r="BJ305" t="str">
            <v/>
          </cell>
          <cell r="BK305" t="str">
            <v/>
          </cell>
          <cell r="BL305" t="str">
            <v/>
          </cell>
          <cell r="BM305" t="str">
            <v/>
          </cell>
          <cell r="BN305" t="str">
            <v/>
          </cell>
          <cell r="BO305" t="str">
            <v/>
          </cell>
          <cell r="BP305" t="str">
            <v/>
          </cell>
          <cell r="BQ305"/>
          <cell r="BR305"/>
          <cell r="BS305"/>
          <cell r="BU305"/>
          <cell r="BV305"/>
          <cell r="BW305"/>
          <cell r="BX305"/>
          <cell r="BY305"/>
          <cell r="BZ305"/>
          <cell r="CA305"/>
          <cell r="CB305"/>
          <cell r="CC305"/>
        </row>
        <row r="306">
          <cell r="C306"/>
          <cell r="D306"/>
          <cell r="E306"/>
          <cell r="F306"/>
          <cell r="G306"/>
          <cell r="H306"/>
          <cell r="I306"/>
          <cell r="J306" t="str">
            <v/>
          </cell>
          <cell r="K306" t="str">
            <v/>
          </cell>
          <cell r="L306" t="str">
            <v/>
          </cell>
          <cell r="M306"/>
          <cell r="N306"/>
          <cell r="O306" t="str">
            <v/>
          </cell>
          <cell r="P306"/>
          <cell r="Q306"/>
          <cell r="R306"/>
          <cell r="S306"/>
          <cell r="T306"/>
          <cell r="U306" t="str">
            <v/>
          </cell>
          <cell r="V306" t="str">
            <v/>
          </cell>
          <cell r="W306" t="str">
            <v/>
          </cell>
          <cell r="X306" t="str">
            <v/>
          </cell>
          <cell r="Y306" t="str">
            <v/>
          </cell>
          <cell r="Z306">
            <v>0</v>
          </cell>
          <cell r="AA306">
            <v>0</v>
          </cell>
          <cell r="AB306"/>
          <cell r="AC306"/>
          <cell r="AD306"/>
          <cell r="AE306"/>
          <cell r="AF306"/>
          <cell r="AG306"/>
          <cell r="AH306"/>
          <cell r="AI306"/>
          <cell r="AJ306"/>
          <cell r="AK306" t="str">
            <v/>
          </cell>
          <cell r="AL306"/>
          <cell r="AM306"/>
          <cell r="AN306"/>
          <cell r="AO306"/>
          <cell r="AP306"/>
          <cell r="AQ306"/>
          <cell r="AR306"/>
          <cell r="AS306"/>
          <cell r="AT306"/>
          <cell r="AU306" t="str">
            <v/>
          </cell>
          <cell r="AV306" t="str">
            <v/>
          </cell>
          <cell r="AW306" t="str">
            <v/>
          </cell>
          <cell r="AX306" t="str">
            <v/>
          </cell>
          <cell r="AY306" t="str">
            <v/>
          </cell>
          <cell r="AZ306" t="str">
            <v/>
          </cell>
          <cell r="BA306" t="str">
            <v/>
          </cell>
          <cell r="BB306" t="str">
            <v/>
          </cell>
          <cell r="BC306" t="str">
            <v/>
          </cell>
          <cell r="BD306" t="str">
            <v/>
          </cell>
          <cell r="BE306" t="str">
            <v/>
          </cell>
          <cell r="BF306" t="e">
            <v>#N/A</v>
          </cell>
          <cell r="BG306">
            <v>0</v>
          </cell>
          <cell r="BH306" t="str">
            <v/>
          </cell>
          <cell r="BI306" t="str">
            <v/>
          </cell>
          <cell r="BJ306" t="str">
            <v/>
          </cell>
          <cell r="BK306" t="str">
            <v/>
          </cell>
          <cell r="BL306" t="str">
            <v/>
          </cell>
          <cell r="BM306" t="str">
            <v/>
          </cell>
          <cell r="BN306" t="str">
            <v/>
          </cell>
          <cell r="BO306" t="str">
            <v/>
          </cell>
          <cell r="BP306" t="str">
            <v/>
          </cell>
          <cell r="BQ306"/>
          <cell r="BR306"/>
          <cell r="BS306"/>
          <cell r="BU306"/>
          <cell r="BV306"/>
          <cell r="BW306"/>
          <cell r="BX306"/>
          <cell r="BY306"/>
          <cell r="BZ306"/>
          <cell r="CA306"/>
          <cell r="CB306"/>
          <cell r="CC306"/>
        </row>
        <row r="307">
          <cell r="C307"/>
          <cell r="D307"/>
          <cell r="E307"/>
          <cell r="F307"/>
          <cell r="G307"/>
          <cell r="H307"/>
          <cell r="I307"/>
          <cell r="J307" t="str">
            <v/>
          </cell>
          <cell r="K307" t="str">
            <v/>
          </cell>
          <cell r="L307" t="str">
            <v/>
          </cell>
          <cell r="M307"/>
          <cell r="N307"/>
          <cell r="O307" t="str">
            <v/>
          </cell>
          <cell r="P307"/>
          <cell r="Q307"/>
          <cell r="R307"/>
          <cell r="S307"/>
          <cell r="T307"/>
          <cell r="U307" t="str">
            <v/>
          </cell>
          <cell r="V307" t="str">
            <v/>
          </cell>
          <cell r="W307" t="str">
            <v/>
          </cell>
          <cell r="X307" t="str">
            <v/>
          </cell>
          <cell r="Y307" t="str">
            <v/>
          </cell>
          <cell r="Z307">
            <v>0</v>
          </cell>
          <cell r="AA307">
            <v>0</v>
          </cell>
          <cell r="AB307"/>
          <cell r="AC307"/>
          <cell r="AD307"/>
          <cell r="AE307"/>
          <cell r="AF307"/>
          <cell r="AG307"/>
          <cell r="AH307"/>
          <cell r="AI307"/>
          <cell r="AJ307"/>
          <cell r="AK307" t="str">
            <v/>
          </cell>
          <cell r="AL307"/>
          <cell r="AM307"/>
          <cell r="AN307"/>
          <cell r="AO307"/>
          <cell r="AP307"/>
          <cell r="AQ307"/>
          <cell r="AR307"/>
          <cell r="AS307"/>
          <cell r="AT307"/>
          <cell r="AU307" t="str">
            <v/>
          </cell>
          <cell r="AV307" t="str">
            <v/>
          </cell>
          <cell r="AW307" t="str">
            <v/>
          </cell>
          <cell r="AX307" t="str">
            <v/>
          </cell>
          <cell r="AY307" t="str">
            <v/>
          </cell>
          <cell r="AZ307" t="str">
            <v/>
          </cell>
          <cell r="BA307" t="str">
            <v/>
          </cell>
          <cell r="BB307" t="str">
            <v/>
          </cell>
          <cell r="BC307" t="str">
            <v/>
          </cell>
          <cell r="BD307" t="str">
            <v/>
          </cell>
          <cell r="BE307" t="str">
            <v/>
          </cell>
          <cell r="BF307" t="e">
            <v>#N/A</v>
          </cell>
          <cell r="BG307">
            <v>0</v>
          </cell>
          <cell r="BH307" t="str">
            <v/>
          </cell>
          <cell r="BI307" t="str">
            <v/>
          </cell>
          <cell r="BJ307" t="str">
            <v/>
          </cell>
          <cell r="BK307" t="str">
            <v/>
          </cell>
          <cell r="BL307" t="str">
            <v/>
          </cell>
          <cell r="BM307" t="str">
            <v/>
          </cell>
          <cell r="BN307" t="str">
            <v/>
          </cell>
          <cell r="BO307" t="str">
            <v/>
          </cell>
          <cell r="BP307" t="str">
            <v/>
          </cell>
          <cell r="BQ307"/>
          <cell r="BR307"/>
          <cell r="BS307"/>
          <cell r="BU307"/>
          <cell r="BV307"/>
          <cell r="BW307"/>
          <cell r="BX307"/>
          <cell r="BY307"/>
          <cell r="BZ307"/>
          <cell r="CA307"/>
          <cell r="CB307"/>
          <cell r="CC307"/>
        </row>
        <row r="308">
          <cell r="C308"/>
          <cell r="D308"/>
          <cell r="E308"/>
          <cell r="F308"/>
          <cell r="G308"/>
          <cell r="H308"/>
          <cell r="I308"/>
          <cell r="J308" t="str">
            <v/>
          </cell>
          <cell r="K308" t="str">
            <v/>
          </cell>
          <cell r="L308" t="str">
            <v/>
          </cell>
          <cell r="M308"/>
          <cell r="N308"/>
          <cell r="O308" t="str">
            <v/>
          </cell>
          <cell r="P308"/>
          <cell r="Q308"/>
          <cell r="R308"/>
          <cell r="S308"/>
          <cell r="T308"/>
          <cell r="U308" t="str">
            <v/>
          </cell>
          <cell r="V308" t="str">
            <v/>
          </cell>
          <cell r="W308" t="str">
            <v/>
          </cell>
          <cell r="X308" t="str">
            <v/>
          </cell>
          <cell r="Y308" t="str">
            <v/>
          </cell>
          <cell r="Z308">
            <v>0</v>
          </cell>
          <cell r="AA308">
            <v>0</v>
          </cell>
          <cell r="AB308"/>
          <cell r="AC308"/>
          <cell r="AD308"/>
          <cell r="AE308"/>
          <cell r="AF308"/>
          <cell r="AG308"/>
          <cell r="AH308"/>
          <cell r="AI308"/>
          <cell r="AJ308"/>
          <cell r="AK308" t="str">
            <v/>
          </cell>
          <cell r="AL308"/>
          <cell r="AM308"/>
          <cell r="AN308"/>
          <cell r="AO308"/>
          <cell r="AP308"/>
          <cell r="AQ308"/>
          <cell r="AR308"/>
          <cell r="AS308"/>
          <cell r="AT308"/>
          <cell r="AU308" t="str">
            <v/>
          </cell>
          <cell r="AV308" t="str">
            <v/>
          </cell>
          <cell r="AW308" t="str">
            <v/>
          </cell>
          <cell r="AX308" t="str">
            <v/>
          </cell>
          <cell r="AY308" t="str">
            <v/>
          </cell>
          <cell r="AZ308" t="str">
            <v/>
          </cell>
          <cell r="BA308" t="str">
            <v/>
          </cell>
          <cell r="BB308" t="str">
            <v/>
          </cell>
          <cell r="BC308" t="str">
            <v/>
          </cell>
          <cell r="BD308" t="str">
            <v/>
          </cell>
          <cell r="BE308" t="str">
            <v/>
          </cell>
          <cell r="BF308" t="e">
            <v>#N/A</v>
          </cell>
          <cell r="BG308">
            <v>0</v>
          </cell>
          <cell r="BH308" t="str">
            <v/>
          </cell>
          <cell r="BI308" t="str">
            <v/>
          </cell>
          <cell r="BJ308" t="str">
            <v/>
          </cell>
          <cell r="BK308" t="str">
            <v/>
          </cell>
          <cell r="BL308" t="str">
            <v/>
          </cell>
          <cell r="BM308" t="str">
            <v/>
          </cell>
          <cell r="BN308" t="str">
            <v/>
          </cell>
          <cell r="BO308" t="str">
            <v/>
          </cell>
          <cell r="BP308" t="str">
            <v/>
          </cell>
          <cell r="BQ308"/>
          <cell r="BR308"/>
          <cell r="BS308"/>
          <cell r="BU308"/>
          <cell r="BV308"/>
          <cell r="BW308"/>
          <cell r="BX308"/>
          <cell r="BY308"/>
          <cell r="BZ308"/>
          <cell r="CA308"/>
          <cell r="CB308"/>
          <cell r="CC308"/>
        </row>
        <row r="309">
          <cell r="C309"/>
          <cell r="D309"/>
          <cell r="E309"/>
          <cell r="F309"/>
          <cell r="G309"/>
          <cell r="H309"/>
          <cell r="I309"/>
          <cell r="J309" t="str">
            <v/>
          </cell>
          <cell r="K309" t="str">
            <v/>
          </cell>
          <cell r="L309" t="str">
            <v/>
          </cell>
          <cell r="M309"/>
          <cell r="N309"/>
          <cell r="O309" t="str">
            <v/>
          </cell>
          <cell r="P309"/>
          <cell r="Q309"/>
          <cell r="R309"/>
          <cell r="S309"/>
          <cell r="T309"/>
          <cell r="U309" t="str">
            <v/>
          </cell>
          <cell r="V309" t="str">
            <v/>
          </cell>
          <cell r="W309" t="str">
            <v/>
          </cell>
          <cell r="X309" t="str">
            <v/>
          </cell>
          <cell r="Y309" t="str">
            <v/>
          </cell>
          <cell r="Z309">
            <v>0</v>
          </cell>
          <cell r="AA309">
            <v>0</v>
          </cell>
          <cell r="AB309"/>
          <cell r="AC309"/>
          <cell r="AD309"/>
          <cell r="AE309"/>
          <cell r="AF309"/>
          <cell r="AG309"/>
          <cell r="AH309"/>
          <cell r="AI309"/>
          <cell r="AJ309"/>
          <cell r="AK309" t="str">
            <v/>
          </cell>
          <cell r="AL309"/>
          <cell r="AM309"/>
          <cell r="AN309"/>
          <cell r="AO309"/>
          <cell r="AP309"/>
          <cell r="AQ309"/>
          <cell r="AR309"/>
          <cell r="AS309"/>
          <cell r="AT309"/>
          <cell r="AU309" t="str">
            <v/>
          </cell>
          <cell r="AV309" t="str">
            <v/>
          </cell>
          <cell r="AW309" t="str">
            <v/>
          </cell>
          <cell r="AX309" t="str">
            <v/>
          </cell>
          <cell r="AY309" t="str">
            <v/>
          </cell>
          <cell r="AZ309" t="str">
            <v/>
          </cell>
          <cell r="BA309" t="str">
            <v/>
          </cell>
          <cell r="BB309" t="str">
            <v/>
          </cell>
          <cell r="BC309" t="str">
            <v/>
          </cell>
          <cell r="BD309" t="str">
            <v/>
          </cell>
          <cell r="BE309" t="str">
            <v/>
          </cell>
          <cell r="BF309" t="e">
            <v>#N/A</v>
          </cell>
          <cell r="BG309">
            <v>0</v>
          </cell>
          <cell r="BH309" t="str">
            <v/>
          </cell>
          <cell r="BI309" t="str">
            <v/>
          </cell>
          <cell r="BJ309" t="str">
            <v/>
          </cell>
          <cell r="BK309" t="str">
            <v/>
          </cell>
          <cell r="BL309" t="str">
            <v/>
          </cell>
          <cell r="BM309" t="str">
            <v/>
          </cell>
          <cell r="BN309" t="str">
            <v/>
          </cell>
          <cell r="BO309" t="str">
            <v/>
          </cell>
          <cell r="BP309" t="str">
            <v/>
          </cell>
          <cell r="BQ309"/>
          <cell r="BR309"/>
          <cell r="BS309"/>
          <cell r="BU309"/>
          <cell r="BV309"/>
          <cell r="BW309"/>
          <cell r="BX309"/>
          <cell r="BY309"/>
          <cell r="BZ309"/>
          <cell r="CA309"/>
          <cell r="CB309"/>
          <cell r="CC309"/>
        </row>
        <row r="310">
          <cell r="C310"/>
          <cell r="D310"/>
          <cell r="E310"/>
          <cell r="F310"/>
          <cell r="G310"/>
          <cell r="H310"/>
          <cell r="I310"/>
          <cell r="J310" t="str">
            <v/>
          </cell>
          <cell r="K310" t="str">
            <v/>
          </cell>
          <cell r="L310" t="str">
            <v/>
          </cell>
          <cell r="M310"/>
          <cell r="N310"/>
          <cell r="O310" t="str">
            <v/>
          </cell>
          <cell r="P310"/>
          <cell r="Q310"/>
          <cell r="R310"/>
          <cell r="S310"/>
          <cell r="T310"/>
          <cell r="U310" t="str">
            <v/>
          </cell>
          <cell r="V310" t="str">
            <v/>
          </cell>
          <cell r="W310" t="str">
            <v/>
          </cell>
          <cell r="X310" t="str">
            <v/>
          </cell>
          <cell r="Y310" t="str">
            <v/>
          </cell>
          <cell r="Z310">
            <v>0</v>
          </cell>
          <cell r="AA310">
            <v>0</v>
          </cell>
          <cell r="AB310"/>
          <cell r="AC310"/>
          <cell r="AD310"/>
          <cell r="AE310"/>
          <cell r="AF310"/>
          <cell r="AG310"/>
          <cell r="AH310"/>
          <cell r="AI310"/>
          <cell r="AJ310"/>
          <cell r="AK310" t="str">
            <v/>
          </cell>
          <cell r="AL310"/>
          <cell r="AM310"/>
          <cell r="AN310"/>
          <cell r="AO310"/>
          <cell r="AP310"/>
          <cell r="AQ310"/>
          <cell r="AR310"/>
          <cell r="AS310"/>
          <cell r="AT310"/>
          <cell r="AU310" t="str">
            <v/>
          </cell>
          <cell r="AV310" t="str">
            <v/>
          </cell>
          <cell r="AW310" t="str">
            <v/>
          </cell>
          <cell r="AX310" t="str">
            <v/>
          </cell>
          <cell r="AY310" t="str">
            <v/>
          </cell>
          <cell r="AZ310" t="str">
            <v/>
          </cell>
          <cell r="BA310" t="str">
            <v/>
          </cell>
          <cell r="BB310" t="str">
            <v/>
          </cell>
          <cell r="BC310" t="str">
            <v/>
          </cell>
          <cell r="BD310" t="str">
            <v/>
          </cell>
          <cell r="BE310" t="str">
            <v/>
          </cell>
          <cell r="BF310" t="e">
            <v>#N/A</v>
          </cell>
          <cell r="BG310">
            <v>0</v>
          </cell>
          <cell r="BH310" t="str">
            <v/>
          </cell>
          <cell r="BI310" t="str">
            <v/>
          </cell>
          <cell r="BJ310" t="str">
            <v/>
          </cell>
          <cell r="BK310" t="str">
            <v/>
          </cell>
          <cell r="BL310" t="str">
            <v/>
          </cell>
          <cell r="BM310" t="str">
            <v/>
          </cell>
          <cell r="BN310" t="str">
            <v/>
          </cell>
          <cell r="BO310" t="str">
            <v/>
          </cell>
          <cell r="BP310" t="str">
            <v/>
          </cell>
          <cell r="BQ310"/>
          <cell r="BR310"/>
          <cell r="BS310"/>
          <cell r="BU310"/>
          <cell r="BV310"/>
          <cell r="BW310"/>
          <cell r="BX310"/>
          <cell r="BY310"/>
          <cell r="BZ310"/>
          <cell r="CA310"/>
          <cell r="CB310"/>
          <cell r="CC310"/>
        </row>
        <row r="311">
          <cell r="C311"/>
          <cell r="D311"/>
          <cell r="E311"/>
          <cell r="F311"/>
          <cell r="G311"/>
          <cell r="H311"/>
          <cell r="I311"/>
          <cell r="J311" t="str">
            <v/>
          </cell>
          <cell r="K311" t="str">
            <v/>
          </cell>
          <cell r="L311" t="str">
            <v/>
          </cell>
          <cell r="M311"/>
          <cell r="N311"/>
          <cell r="O311" t="str">
            <v/>
          </cell>
          <cell r="P311"/>
          <cell r="Q311"/>
          <cell r="R311"/>
          <cell r="S311"/>
          <cell r="T311"/>
          <cell r="U311" t="str">
            <v/>
          </cell>
          <cell r="V311" t="str">
            <v/>
          </cell>
          <cell r="W311" t="str">
            <v/>
          </cell>
          <cell r="X311" t="str">
            <v/>
          </cell>
          <cell r="Y311" t="str">
            <v/>
          </cell>
          <cell r="Z311">
            <v>0</v>
          </cell>
          <cell r="AA311">
            <v>0</v>
          </cell>
          <cell r="AB311"/>
          <cell r="AC311"/>
          <cell r="AD311"/>
          <cell r="AE311"/>
          <cell r="AF311"/>
          <cell r="AG311"/>
          <cell r="AH311"/>
          <cell r="AI311"/>
          <cell r="AJ311"/>
          <cell r="AK311" t="str">
            <v/>
          </cell>
          <cell r="AL311"/>
          <cell r="AM311"/>
          <cell r="AN311"/>
          <cell r="AO311"/>
          <cell r="AP311"/>
          <cell r="AQ311"/>
          <cell r="AR311"/>
          <cell r="AS311"/>
          <cell r="AT311"/>
          <cell r="AU311" t="str">
            <v/>
          </cell>
          <cell r="AV311" t="str">
            <v/>
          </cell>
          <cell r="AW311" t="str">
            <v/>
          </cell>
          <cell r="AX311" t="str">
            <v/>
          </cell>
          <cell r="AY311" t="str">
            <v/>
          </cell>
          <cell r="AZ311" t="str">
            <v/>
          </cell>
          <cell r="BA311" t="str">
            <v/>
          </cell>
          <cell r="BB311" t="str">
            <v/>
          </cell>
          <cell r="BC311" t="str">
            <v/>
          </cell>
          <cell r="BD311" t="str">
            <v/>
          </cell>
          <cell r="BE311" t="str">
            <v/>
          </cell>
          <cell r="BF311" t="e">
            <v>#N/A</v>
          </cell>
          <cell r="BG311">
            <v>0</v>
          </cell>
          <cell r="BH311" t="str">
            <v/>
          </cell>
          <cell r="BI311" t="str">
            <v/>
          </cell>
          <cell r="BJ311" t="str">
            <v/>
          </cell>
          <cell r="BK311" t="str">
            <v/>
          </cell>
          <cell r="BL311" t="str">
            <v/>
          </cell>
          <cell r="BM311" t="str">
            <v/>
          </cell>
          <cell r="BN311" t="str">
            <v/>
          </cell>
          <cell r="BO311" t="str">
            <v/>
          </cell>
          <cell r="BP311" t="str">
            <v/>
          </cell>
          <cell r="BQ311"/>
          <cell r="BR311"/>
          <cell r="BS311"/>
          <cell r="BU311"/>
          <cell r="BV311"/>
          <cell r="BW311"/>
          <cell r="BX311"/>
          <cell r="BY311"/>
          <cell r="BZ311"/>
          <cell r="CA311"/>
          <cell r="CB311"/>
          <cell r="CC311"/>
        </row>
        <row r="312">
          <cell r="C312"/>
          <cell r="D312"/>
          <cell r="E312"/>
          <cell r="F312"/>
          <cell r="G312"/>
          <cell r="H312"/>
          <cell r="I312"/>
          <cell r="J312" t="str">
            <v/>
          </cell>
          <cell r="K312" t="str">
            <v/>
          </cell>
          <cell r="L312" t="str">
            <v/>
          </cell>
          <cell r="M312"/>
          <cell r="N312"/>
          <cell r="O312" t="str">
            <v/>
          </cell>
          <cell r="P312"/>
          <cell r="Q312"/>
          <cell r="R312"/>
          <cell r="S312"/>
          <cell r="T312"/>
          <cell r="U312" t="str">
            <v/>
          </cell>
          <cell r="V312" t="str">
            <v/>
          </cell>
          <cell r="W312" t="str">
            <v/>
          </cell>
          <cell r="X312" t="str">
            <v/>
          </cell>
          <cell r="Y312" t="str">
            <v/>
          </cell>
          <cell r="Z312">
            <v>0</v>
          </cell>
          <cell r="AA312">
            <v>0</v>
          </cell>
          <cell r="AB312"/>
          <cell r="AC312"/>
          <cell r="AD312"/>
          <cell r="AE312"/>
          <cell r="AF312"/>
          <cell r="AG312"/>
          <cell r="AH312"/>
          <cell r="AI312"/>
          <cell r="AJ312"/>
          <cell r="AK312" t="str">
            <v/>
          </cell>
          <cell r="AL312"/>
          <cell r="AM312"/>
          <cell r="AN312"/>
          <cell r="AO312"/>
          <cell r="AP312"/>
          <cell r="AQ312"/>
          <cell r="AR312"/>
          <cell r="AS312"/>
          <cell r="AT312"/>
          <cell r="AU312" t="str">
            <v/>
          </cell>
          <cell r="AV312" t="str">
            <v/>
          </cell>
          <cell r="AW312" t="str">
            <v/>
          </cell>
          <cell r="AX312" t="str">
            <v/>
          </cell>
          <cell r="AY312" t="str">
            <v/>
          </cell>
          <cell r="AZ312" t="str">
            <v/>
          </cell>
          <cell r="BA312" t="str">
            <v/>
          </cell>
          <cell r="BB312" t="str">
            <v/>
          </cell>
          <cell r="BC312" t="str">
            <v/>
          </cell>
          <cell r="BD312" t="str">
            <v/>
          </cell>
          <cell r="BE312" t="str">
            <v/>
          </cell>
          <cell r="BF312" t="e">
            <v>#N/A</v>
          </cell>
          <cell r="BG312">
            <v>0</v>
          </cell>
          <cell r="BH312" t="str">
            <v/>
          </cell>
          <cell r="BI312" t="str">
            <v/>
          </cell>
          <cell r="BJ312" t="str">
            <v/>
          </cell>
          <cell r="BK312" t="str">
            <v/>
          </cell>
          <cell r="BL312" t="str">
            <v/>
          </cell>
          <cell r="BM312" t="str">
            <v/>
          </cell>
          <cell r="BN312" t="str">
            <v/>
          </cell>
          <cell r="BO312" t="str">
            <v/>
          </cell>
          <cell r="BP312" t="str">
            <v/>
          </cell>
          <cell r="BQ312"/>
          <cell r="BR312"/>
          <cell r="BS312"/>
          <cell r="BU312"/>
          <cell r="BV312"/>
          <cell r="BW312"/>
          <cell r="BX312"/>
          <cell r="BY312"/>
          <cell r="BZ312"/>
          <cell r="CA312"/>
          <cell r="CB312"/>
          <cell r="CC312"/>
        </row>
        <row r="313">
          <cell r="C313"/>
          <cell r="D313"/>
          <cell r="E313"/>
          <cell r="F313"/>
          <cell r="G313"/>
          <cell r="H313"/>
          <cell r="I313"/>
          <cell r="J313" t="str">
            <v/>
          </cell>
          <cell r="K313" t="str">
            <v/>
          </cell>
          <cell r="L313" t="str">
            <v/>
          </cell>
          <cell r="M313"/>
          <cell r="N313"/>
          <cell r="O313" t="str">
            <v/>
          </cell>
          <cell r="P313"/>
          <cell r="Q313"/>
          <cell r="R313"/>
          <cell r="S313"/>
          <cell r="T313"/>
          <cell r="U313" t="str">
            <v/>
          </cell>
          <cell r="V313" t="str">
            <v/>
          </cell>
          <cell r="W313" t="str">
            <v/>
          </cell>
          <cell r="X313" t="str">
            <v/>
          </cell>
          <cell r="Y313" t="str">
            <v/>
          </cell>
          <cell r="Z313">
            <v>0</v>
          </cell>
          <cell r="AA313">
            <v>0</v>
          </cell>
          <cell r="AB313"/>
          <cell r="AC313"/>
          <cell r="AD313"/>
          <cell r="AE313"/>
          <cell r="AF313"/>
          <cell r="AG313"/>
          <cell r="AH313"/>
          <cell r="AI313"/>
          <cell r="AJ313"/>
          <cell r="AK313" t="str">
            <v/>
          </cell>
          <cell r="AL313"/>
          <cell r="AM313"/>
          <cell r="AN313"/>
          <cell r="AO313"/>
          <cell r="AP313"/>
          <cell r="AQ313"/>
          <cell r="AR313"/>
          <cell r="AS313"/>
          <cell r="AT313"/>
          <cell r="AU313" t="str">
            <v/>
          </cell>
          <cell r="AV313" t="str">
            <v/>
          </cell>
          <cell r="AW313" t="str">
            <v/>
          </cell>
          <cell r="AX313" t="str">
            <v/>
          </cell>
          <cell r="AY313" t="str">
            <v/>
          </cell>
          <cell r="AZ313" t="str">
            <v/>
          </cell>
          <cell r="BA313" t="str">
            <v/>
          </cell>
          <cell r="BB313" t="str">
            <v/>
          </cell>
          <cell r="BC313" t="str">
            <v/>
          </cell>
          <cell r="BD313" t="str">
            <v/>
          </cell>
          <cell r="BE313" t="str">
            <v/>
          </cell>
          <cell r="BF313" t="e">
            <v>#N/A</v>
          </cell>
          <cell r="BG313">
            <v>0</v>
          </cell>
          <cell r="BH313" t="str">
            <v/>
          </cell>
          <cell r="BI313" t="str">
            <v/>
          </cell>
          <cell r="BJ313" t="str">
            <v/>
          </cell>
          <cell r="BK313" t="str">
            <v/>
          </cell>
          <cell r="BL313" t="str">
            <v/>
          </cell>
          <cell r="BM313" t="str">
            <v/>
          </cell>
          <cell r="BN313" t="str">
            <v/>
          </cell>
          <cell r="BO313" t="str">
            <v/>
          </cell>
          <cell r="BP313" t="str">
            <v/>
          </cell>
          <cell r="BQ313"/>
          <cell r="BR313"/>
          <cell r="BS313"/>
          <cell r="BU313"/>
          <cell r="BV313"/>
          <cell r="BW313"/>
          <cell r="BX313"/>
          <cell r="BY313"/>
          <cell r="BZ313"/>
          <cell r="CA313"/>
          <cell r="CB313"/>
          <cell r="CC313"/>
        </row>
        <row r="314">
          <cell r="C314"/>
          <cell r="D314"/>
          <cell r="E314"/>
          <cell r="F314"/>
          <cell r="G314"/>
          <cell r="H314"/>
          <cell r="I314"/>
          <cell r="J314" t="str">
            <v/>
          </cell>
          <cell r="K314" t="str">
            <v/>
          </cell>
          <cell r="L314" t="str">
            <v/>
          </cell>
          <cell r="M314"/>
          <cell r="N314"/>
          <cell r="O314" t="str">
            <v/>
          </cell>
          <cell r="P314"/>
          <cell r="Q314"/>
          <cell r="R314"/>
          <cell r="S314"/>
          <cell r="T314"/>
          <cell r="U314" t="str">
            <v/>
          </cell>
          <cell r="V314" t="str">
            <v/>
          </cell>
          <cell r="W314" t="str">
            <v/>
          </cell>
          <cell r="X314" t="str">
            <v/>
          </cell>
          <cell r="Y314" t="str">
            <v/>
          </cell>
          <cell r="Z314">
            <v>0</v>
          </cell>
          <cell r="AA314">
            <v>0</v>
          </cell>
          <cell r="AB314"/>
          <cell r="AC314"/>
          <cell r="AD314"/>
          <cell r="AE314"/>
          <cell r="AF314"/>
          <cell r="AG314"/>
          <cell r="AH314"/>
          <cell r="AI314"/>
          <cell r="AJ314"/>
          <cell r="AK314" t="str">
            <v/>
          </cell>
          <cell r="AL314"/>
          <cell r="AM314"/>
          <cell r="AN314"/>
          <cell r="AO314"/>
          <cell r="AP314"/>
          <cell r="AQ314"/>
          <cell r="AR314"/>
          <cell r="AS314"/>
          <cell r="AT314"/>
          <cell r="AU314" t="str">
            <v/>
          </cell>
          <cell r="AV314" t="str">
            <v/>
          </cell>
          <cell r="AW314" t="str">
            <v/>
          </cell>
          <cell r="AX314" t="str">
            <v/>
          </cell>
          <cell r="AY314" t="str">
            <v/>
          </cell>
          <cell r="AZ314" t="str">
            <v/>
          </cell>
          <cell r="BA314" t="str">
            <v/>
          </cell>
          <cell r="BB314" t="str">
            <v/>
          </cell>
          <cell r="BC314" t="str">
            <v/>
          </cell>
          <cell r="BD314" t="str">
            <v/>
          </cell>
          <cell r="BE314" t="str">
            <v/>
          </cell>
          <cell r="BF314" t="e">
            <v>#N/A</v>
          </cell>
          <cell r="BG314">
            <v>0</v>
          </cell>
          <cell r="BH314" t="str">
            <v/>
          </cell>
          <cell r="BI314" t="str">
            <v/>
          </cell>
          <cell r="BJ314" t="str">
            <v/>
          </cell>
          <cell r="BK314" t="str">
            <v/>
          </cell>
          <cell r="BL314" t="str">
            <v/>
          </cell>
          <cell r="BM314" t="str">
            <v/>
          </cell>
          <cell r="BN314" t="str">
            <v/>
          </cell>
          <cell r="BO314" t="str">
            <v/>
          </cell>
          <cell r="BP314" t="str">
            <v/>
          </cell>
          <cell r="BQ314"/>
          <cell r="BR314"/>
          <cell r="BS314"/>
          <cell r="BU314"/>
          <cell r="BV314"/>
          <cell r="BW314"/>
          <cell r="BX314"/>
          <cell r="BY314"/>
          <cell r="BZ314"/>
          <cell r="CA314"/>
          <cell r="CB314"/>
          <cell r="CC314"/>
        </row>
        <row r="315">
          <cell r="C315"/>
          <cell r="D315"/>
          <cell r="E315"/>
          <cell r="F315"/>
          <cell r="G315"/>
          <cell r="H315"/>
          <cell r="I315"/>
          <cell r="J315" t="str">
            <v/>
          </cell>
          <cell r="K315" t="str">
            <v/>
          </cell>
          <cell r="L315" t="str">
            <v/>
          </cell>
          <cell r="M315"/>
          <cell r="N315"/>
          <cell r="O315" t="str">
            <v/>
          </cell>
          <cell r="P315"/>
          <cell r="Q315"/>
          <cell r="R315"/>
          <cell r="S315"/>
          <cell r="T315"/>
          <cell r="U315" t="str">
            <v/>
          </cell>
          <cell r="V315" t="str">
            <v/>
          </cell>
          <cell r="W315" t="str">
            <v/>
          </cell>
          <cell r="X315" t="str">
            <v/>
          </cell>
          <cell r="Y315" t="str">
            <v/>
          </cell>
          <cell r="Z315">
            <v>0</v>
          </cell>
          <cell r="AA315">
            <v>0</v>
          </cell>
          <cell r="AB315"/>
          <cell r="AC315"/>
          <cell r="AD315"/>
          <cell r="AE315"/>
          <cell r="AF315"/>
          <cell r="AG315"/>
          <cell r="AH315"/>
          <cell r="AI315"/>
          <cell r="AJ315"/>
          <cell r="AK315" t="str">
            <v/>
          </cell>
          <cell r="AL315"/>
          <cell r="AM315"/>
          <cell r="AN315"/>
          <cell r="AO315"/>
          <cell r="AP315"/>
          <cell r="AQ315"/>
          <cell r="AR315"/>
          <cell r="AS315"/>
          <cell r="AT315"/>
          <cell r="AU315" t="str">
            <v/>
          </cell>
          <cell r="AV315" t="str">
            <v/>
          </cell>
          <cell r="AW315" t="str">
            <v/>
          </cell>
          <cell r="AX315" t="str">
            <v/>
          </cell>
          <cell r="AY315" t="str">
            <v/>
          </cell>
          <cell r="AZ315" t="str">
            <v/>
          </cell>
          <cell r="BA315" t="str">
            <v/>
          </cell>
          <cell r="BB315" t="str">
            <v/>
          </cell>
          <cell r="BC315" t="str">
            <v/>
          </cell>
          <cell r="BD315" t="str">
            <v/>
          </cell>
          <cell r="BE315" t="str">
            <v/>
          </cell>
          <cell r="BF315" t="e">
            <v>#N/A</v>
          </cell>
          <cell r="BG315">
            <v>0</v>
          </cell>
          <cell r="BH315" t="str">
            <v/>
          </cell>
          <cell r="BI315" t="str">
            <v/>
          </cell>
          <cell r="BJ315" t="str">
            <v/>
          </cell>
          <cell r="BK315" t="str">
            <v/>
          </cell>
          <cell r="BL315" t="str">
            <v/>
          </cell>
          <cell r="BM315" t="str">
            <v/>
          </cell>
          <cell r="BN315" t="str">
            <v/>
          </cell>
          <cell r="BO315" t="str">
            <v/>
          </cell>
          <cell r="BP315" t="str">
            <v/>
          </cell>
          <cell r="BQ315"/>
          <cell r="BR315"/>
          <cell r="BS315"/>
          <cell r="BU315"/>
          <cell r="BV315"/>
          <cell r="BW315"/>
          <cell r="BX315"/>
          <cell r="BY315"/>
          <cell r="BZ315"/>
          <cell r="CA315"/>
          <cell r="CB315"/>
          <cell r="CC315"/>
        </row>
        <row r="316">
          <cell r="C316"/>
          <cell r="D316"/>
          <cell r="E316"/>
          <cell r="F316"/>
          <cell r="G316"/>
          <cell r="H316"/>
          <cell r="I316"/>
          <cell r="J316" t="str">
            <v/>
          </cell>
          <cell r="K316" t="str">
            <v/>
          </cell>
          <cell r="L316" t="str">
            <v/>
          </cell>
          <cell r="M316"/>
          <cell r="N316"/>
          <cell r="O316" t="str">
            <v/>
          </cell>
          <cell r="P316"/>
          <cell r="Q316"/>
          <cell r="R316"/>
          <cell r="S316"/>
          <cell r="T316"/>
          <cell r="U316" t="str">
            <v/>
          </cell>
          <cell r="V316" t="str">
            <v/>
          </cell>
          <cell r="W316" t="str">
            <v/>
          </cell>
          <cell r="X316" t="str">
            <v/>
          </cell>
          <cell r="Y316" t="str">
            <v/>
          </cell>
          <cell r="Z316">
            <v>0</v>
          </cell>
          <cell r="AA316">
            <v>0</v>
          </cell>
          <cell r="AB316"/>
          <cell r="AC316"/>
          <cell r="AD316"/>
          <cell r="AE316"/>
          <cell r="AF316"/>
          <cell r="AG316"/>
          <cell r="AH316"/>
          <cell r="AI316"/>
          <cell r="AJ316"/>
          <cell r="AK316" t="str">
            <v/>
          </cell>
          <cell r="AL316"/>
          <cell r="AM316"/>
          <cell r="AN316"/>
          <cell r="AO316"/>
          <cell r="AP316"/>
          <cell r="AQ316"/>
          <cell r="AR316"/>
          <cell r="AS316"/>
          <cell r="AT316"/>
          <cell r="AU316" t="str">
            <v/>
          </cell>
          <cell r="AV316" t="str">
            <v/>
          </cell>
          <cell r="AW316" t="str">
            <v/>
          </cell>
          <cell r="AX316" t="str">
            <v/>
          </cell>
          <cell r="AY316" t="str">
            <v/>
          </cell>
          <cell r="AZ316" t="str">
            <v/>
          </cell>
          <cell r="BA316" t="str">
            <v/>
          </cell>
          <cell r="BB316" t="str">
            <v/>
          </cell>
          <cell r="BC316" t="str">
            <v/>
          </cell>
          <cell r="BD316" t="str">
            <v/>
          </cell>
          <cell r="BE316" t="str">
            <v/>
          </cell>
          <cell r="BF316" t="e">
            <v>#N/A</v>
          </cell>
          <cell r="BG316">
            <v>0</v>
          </cell>
          <cell r="BH316" t="str">
            <v/>
          </cell>
          <cell r="BI316" t="str">
            <v/>
          </cell>
          <cell r="BJ316" t="str">
            <v/>
          </cell>
          <cell r="BK316" t="str">
            <v/>
          </cell>
          <cell r="BL316" t="str">
            <v/>
          </cell>
          <cell r="BM316" t="str">
            <v/>
          </cell>
          <cell r="BN316" t="str">
            <v/>
          </cell>
          <cell r="BO316" t="str">
            <v/>
          </cell>
          <cell r="BP316" t="str">
            <v/>
          </cell>
          <cell r="BQ316"/>
          <cell r="BR316"/>
          <cell r="BS316"/>
          <cell r="BU316"/>
          <cell r="BV316"/>
          <cell r="BW316"/>
          <cell r="BX316"/>
          <cell r="BY316"/>
          <cell r="BZ316"/>
          <cell r="CA316"/>
          <cell r="CB316"/>
          <cell r="CC316"/>
        </row>
        <row r="317">
          <cell r="C317"/>
          <cell r="D317"/>
          <cell r="E317"/>
          <cell r="F317"/>
          <cell r="G317"/>
          <cell r="H317"/>
          <cell r="I317"/>
          <cell r="J317" t="str">
            <v/>
          </cell>
          <cell r="K317" t="str">
            <v/>
          </cell>
          <cell r="L317" t="str">
            <v/>
          </cell>
          <cell r="M317"/>
          <cell r="N317"/>
          <cell r="O317" t="str">
            <v/>
          </cell>
          <cell r="P317"/>
          <cell r="Q317"/>
          <cell r="R317"/>
          <cell r="S317"/>
          <cell r="T317"/>
          <cell r="U317" t="str">
            <v/>
          </cell>
          <cell r="V317" t="str">
            <v/>
          </cell>
          <cell r="W317" t="str">
            <v/>
          </cell>
          <cell r="X317" t="str">
            <v/>
          </cell>
          <cell r="Y317" t="str">
            <v/>
          </cell>
          <cell r="Z317">
            <v>0</v>
          </cell>
          <cell r="AA317">
            <v>0</v>
          </cell>
          <cell r="AB317"/>
          <cell r="AC317"/>
          <cell r="AD317"/>
          <cell r="AE317"/>
          <cell r="AF317"/>
          <cell r="AG317"/>
          <cell r="AH317"/>
          <cell r="AI317"/>
          <cell r="AJ317"/>
          <cell r="AK317" t="str">
            <v/>
          </cell>
          <cell r="AL317"/>
          <cell r="AM317"/>
          <cell r="AN317"/>
          <cell r="AO317"/>
          <cell r="AP317"/>
          <cell r="AQ317"/>
          <cell r="AR317"/>
          <cell r="AS317"/>
          <cell r="AT317"/>
          <cell r="AU317" t="str">
            <v/>
          </cell>
          <cell r="AV317" t="str">
            <v/>
          </cell>
          <cell r="AW317" t="str">
            <v/>
          </cell>
          <cell r="AX317" t="str">
            <v/>
          </cell>
          <cell r="AY317" t="str">
            <v/>
          </cell>
          <cell r="AZ317" t="str">
            <v/>
          </cell>
          <cell r="BA317" t="str">
            <v/>
          </cell>
          <cell r="BB317" t="str">
            <v/>
          </cell>
          <cell r="BC317" t="str">
            <v/>
          </cell>
          <cell r="BD317" t="str">
            <v/>
          </cell>
          <cell r="BE317" t="str">
            <v/>
          </cell>
          <cell r="BF317" t="e">
            <v>#N/A</v>
          </cell>
          <cell r="BG317">
            <v>0</v>
          </cell>
          <cell r="BH317" t="str">
            <v/>
          </cell>
          <cell r="BI317" t="str">
            <v/>
          </cell>
          <cell r="BJ317" t="str">
            <v/>
          </cell>
          <cell r="BK317" t="str">
            <v/>
          </cell>
          <cell r="BL317" t="str">
            <v/>
          </cell>
          <cell r="BM317" t="str">
            <v/>
          </cell>
          <cell r="BN317" t="str">
            <v/>
          </cell>
          <cell r="BO317" t="str">
            <v/>
          </cell>
          <cell r="BP317" t="str">
            <v/>
          </cell>
          <cell r="BQ317"/>
          <cell r="BR317"/>
          <cell r="BS317"/>
          <cell r="BU317"/>
          <cell r="BV317"/>
          <cell r="BW317"/>
          <cell r="BX317"/>
          <cell r="BY317"/>
          <cell r="BZ317"/>
          <cell r="CA317"/>
          <cell r="CB317"/>
          <cell r="CC317"/>
        </row>
        <row r="318">
          <cell r="C318"/>
          <cell r="D318"/>
          <cell r="E318"/>
          <cell r="F318"/>
          <cell r="G318"/>
          <cell r="H318"/>
          <cell r="I318"/>
          <cell r="J318" t="str">
            <v/>
          </cell>
          <cell r="K318" t="str">
            <v/>
          </cell>
          <cell r="L318" t="str">
            <v/>
          </cell>
          <cell r="M318"/>
          <cell r="N318"/>
          <cell r="O318" t="str">
            <v/>
          </cell>
          <cell r="P318"/>
          <cell r="Q318"/>
          <cell r="R318"/>
          <cell r="S318"/>
          <cell r="T318"/>
          <cell r="U318" t="str">
            <v/>
          </cell>
          <cell r="V318" t="str">
            <v/>
          </cell>
          <cell r="W318" t="str">
            <v/>
          </cell>
          <cell r="X318" t="str">
            <v/>
          </cell>
          <cell r="Y318" t="str">
            <v/>
          </cell>
          <cell r="Z318">
            <v>0</v>
          </cell>
          <cell r="AA318">
            <v>0</v>
          </cell>
          <cell r="AB318"/>
          <cell r="AC318"/>
          <cell r="AD318"/>
          <cell r="AE318"/>
          <cell r="AF318"/>
          <cell r="AG318"/>
          <cell r="AH318"/>
          <cell r="AI318"/>
          <cell r="AJ318"/>
          <cell r="AK318" t="str">
            <v/>
          </cell>
          <cell r="AL318"/>
          <cell r="AM318"/>
          <cell r="AN318"/>
          <cell r="AO318"/>
          <cell r="AP318"/>
          <cell r="AQ318"/>
          <cell r="AR318"/>
          <cell r="AS318"/>
          <cell r="AT318"/>
          <cell r="AU318" t="str">
            <v/>
          </cell>
          <cell r="AV318" t="str">
            <v/>
          </cell>
          <cell r="AW318" t="str">
            <v/>
          </cell>
          <cell r="AX318" t="str">
            <v/>
          </cell>
          <cell r="AY318" t="str">
            <v/>
          </cell>
          <cell r="AZ318" t="str">
            <v/>
          </cell>
          <cell r="BA318" t="str">
            <v/>
          </cell>
          <cell r="BB318" t="str">
            <v/>
          </cell>
          <cell r="BC318" t="str">
            <v/>
          </cell>
          <cell r="BD318" t="str">
            <v/>
          </cell>
          <cell r="BE318" t="str">
            <v/>
          </cell>
          <cell r="BF318" t="e">
            <v>#N/A</v>
          </cell>
          <cell r="BG318">
            <v>0</v>
          </cell>
          <cell r="BH318" t="str">
            <v/>
          </cell>
          <cell r="BI318" t="str">
            <v/>
          </cell>
          <cell r="BJ318" t="str">
            <v/>
          </cell>
          <cell r="BK318" t="str">
            <v/>
          </cell>
          <cell r="BL318" t="str">
            <v/>
          </cell>
          <cell r="BM318" t="str">
            <v/>
          </cell>
          <cell r="BN318" t="str">
            <v/>
          </cell>
          <cell r="BO318" t="str">
            <v/>
          </cell>
          <cell r="BP318" t="str">
            <v/>
          </cell>
          <cell r="BQ318"/>
          <cell r="BR318"/>
          <cell r="BS318"/>
          <cell r="BU318"/>
          <cell r="BV318"/>
          <cell r="BW318"/>
          <cell r="BX318"/>
          <cell r="BY318"/>
          <cell r="BZ318"/>
          <cell r="CA318"/>
          <cell r="CB318"/>
          <cell r="CC318"/>
        </row>
        <row r="319">
          <cell r="C319"/>
          <cell r="D319"/>
          <cell r="E319"/>
          <cell r="F319"/>
          <cell r="G319"/>
          <cell r="H319"/>
          <cell r="I319"/>
          <cell r="J319" t="str">
            <v/>
          </cell>
          <cell r="K319" t="str">
            <v/>
          </cell>
          <cell r="L319" t="str">
            <v/>
          </cell>
          <cell r="M319"/>
          <cell r="N319"/>
          <cell r="O319" t="str">
            <v/>
          </cell>
          <cell r="P319"/>
          <cell r="Q319"/>
          <cell r="R319"/>
          <cell r="S319"/>
          <cell r="T319"/>
          <cell r="U319" t="str">
            <v/>
          </cell>
          <cell r="V319" t="str">
            <v/>
          </cell>
          <cell r="W319" t="str">
            <v/>
          </cell>
          <cell r="X319" t="str">
            <v/>
          </cell>
          <cell r="Y319" t="str">
            <v/>
          </cell>
          <cell r="Z319">
            <v>0</v>
          </cell>
          <cell r="AA319">
            <v>0</v>
          </cell>
          <cell r="AB319"/>
          <cell r="AC319"/>
          <cell r="AD319"/>
          <cell r="AE319"/>
          <cell r="AF319"/>
          <cell r="AG319"/>
          <cell r="AH319"/>
          <cell r="AI319"/>
          <cell r="AJ319"/>
          <cell r="AK319" t="str">
            <v/>
          </cell>
          <cell r="AL319"/>
          <cell r="AM319"/>
          <cell r="AN319"/>
          <cell r="AO319"/>
          <cell r="AP319"/>
          <cell r="AQ319"/>
          <cell r="AR319"/>
          <cell r="AS319"/>
          <cell r="AT319"/>
          <cell r="AU319" t="str">
            <v/>
          </cell>
          <cell r="AV319" t="str">
            <v/>
          </cell>
          <cell r="AW319" t="str">
            <v/>
          </cell>
          <cell r="AX319" t="str">
            <v/>
          </cell>
          <cell r="AY319" t="str">
            <v/>
          </cell>
          <cell r="AZ319" t="str">
            <v/>
          </cell>
          <cell r="BA319" t="str">
            <v/>
          </cell>
          <cell r="BB319" t="str">
            <v/>
          </cell>
          <cell r="BC319" t="str">
            <v/>
          </cell>
          <cell r="BD319" t="str">
            <v/>
          </cell>
          <cell r="BE319" t="str">
            <v/>
          </cell>
          <cell r="BF319" t="e">
            <v>#N/A</v>
          </cell>
          <cell r="BG319">
            <v>0</v>
          </cell>
          <cell r="BH319" t="str">
            <v/>
          </cell>
          <cell r="BI319" t="str">
            <v/>
          </cell>
          <cell r="BJ319" t="str">
            <v/>
          </cell>
          <cell r="BK319" t="str">
            <v/>
          </cell>
          <cell r="BL319" t="str">
            <v/>
          </cell>
          <cell r="BM319" t="str">
            <v/>
          </cell>
          <cell r="BN319" t="str">
            <v/>
          </cell>
          <cell r="BO319" t="str">
            <v/>
          </cell>
          <cell r="BP319" t="str">
            <v/>
          </cell>
          <cell r="BQ319"/>
          <cell r="BR319"/>
          <cell r="BS319"/>
          <cell r="BU319"/>
          <cell r="BV319"/>
          <cell r="BW319"/>
          <cell r="BX319"/>
          <cell r="BY319"/>
          <cell r="BZ319"/>
          <cell r="CA319"/>
          <cell r="CB319"/>
          <cell r="CC319"/>
        </row>
        <row r="320">
          <cell r="C320"/>
          <cell r="D320"/>
          <cell r="E320"/>
          <cell r="F320"/>
          <cell r="G320"/>
          <cell r="H320"/>
          <cell r="I320"/>
          <cell r="J320" t="str">
            <v/>
          </cell>
          <cell r="K320" t="str">
            <v/>
          </cell>
          <cell r="L320" t="str">
            <v/>
          </cell>
          <cell r="M320"/>
          <cell r="N320"/>
          <cell r="O320" t="str">
            <v/>
          </cell>
          <cell r="P320"/>
          <cell r="Q320"/>
          <cell r="R320"/>
          <cell r="S320"/>
          <cell r="T320"/>
          <cell r="U320" t="str">
            <v/>
          </cell>
          <cell r="V320" t="str">
            <v/>
          </cell>
          <cell r="W320" t="str">
            <v/>
          </cell>
          <cell r="X320" t="str">
            <v/>
          </cell>
          <cell r="Y320" t="str">
            <v/>
          </cell>
          <cell r="Z320">
            <v>0</v>
          </cell>
          <cell r="AA320">
            <v>0</v>
          </cell>
          <cell r="AB320"/>
          <cell r="AC320"/>
          <cell r="AD320"/>
          <cell r="AE320"/>
          <cell r="AF320"/>
          <cell r="AG320"/>
          <cell r="AH320"/>
          <cell r="AI320"/>
          <cell r="AJ320"/>
          <cell r="AK320" t="str">
            <v/>
          </cell>
          <cell r="AL320"/>
          <cell r="AM320"/>
          <cell r="AN320"/>
          <cell r="AO320"/>
          <cell r="AP320"/>
          <cell r="AQ320"/>
          <cell r="AR320"/>
          <cell r="AS320"/>
          <cell r="AT320"/>
          <cell r="AU320" t="str">
            <v/>
          </cell>
          <cell r="AV320" t="str">
            <v/>
          </cell>
          <cell r="AW320" t="str">
            <v/>
          </cell>
          <cell r="AX320" t="str">
            <v/>
          </cell>
          <cell r="AY320" t="str">
            <v/>
          </cell>
          <cell r="AZ320" t="str">
            <v/>
          </cell>
          <cell r="BA320" t="str">
            <v/>
          </cell>
          <cell r="BB320" t="str">
            <v/>
          </cell>
          <cell r="BC320" t="str">
            <v/>
          </cell>
          <cell r="BD320" t="str">
            <v/>
          </cell>
          <cell r="BE320" t="str">
            <v/>
          </cell>
          <cell r="BF320" t="e">
            <v>#N/A</v>
          </cell>
          <cell r="BG320">
            <v>0</v>
          </cell>
          <cell r="BH320" t="str">
            <v/>
          </cell>
          <cell r="BI320" t="str">
            <v/>
          </cell>
          <cell r="BJ320" t="str">
            <v/>
          </cell>
          <cell r="BK320" t="str">
            <v/>
          </cell>
          <cell r="BL320" t="str">
            <v/>
          </cell>
          <cell r="BM320" t="str">
            <v/>
          </cell>
          <cell r="BN320" t="str">
            <v/>
          </cell>
          <cell r="BO320" t="str">
            <v/>
          </cell>
          <cell r="BP320" t="str">
            <v/>
          </cell>
          <cell r="BQ320"/>
          <cell r="BR320"/>
          <cell r="BS320"/>
          <cell r="BU320"/>
          <cell r="BV320"/>
          <cell r="BW320"/>
          <cell r="BX320"/>
          <cell r="BY320"/>
          <cell r="BZ320"/>
          <cell r="CA320"/>
          <cell r="CB320"/>
          <cell r="CC320"/>
        </row>
        <row r="321">
          <cell r="C321"/>
          <cell r="D321"/>
          <cell r="E321"/>
          <cell r="F321"/>
          <cell r="G321"/>
          <cell r="H321"/>
          <cell r="I321"/>
          <cell r="J321" t="str">
            <v/>
          </cell>
          <cell r="K321" t="str">
            <v/>
          </cell>
          <cell r="L321" t="str">
            <v/>
          </cell>
          <cell r="M321"/>
          <cell r="N321"/>
          <cell r="O321" t="str">
            <v/>
          </cell>
          <cell r="P321"/>
          <cell r="Q321"/>
          <cell r="R321"/>
          <cell r="S321"/>
          <cell r="T321"/>
          <cell r="U321" t="str">
            <v/>
          </cell>
          <cell r="V321" t="str">
            <v/>
          </cell>
          <cell r="W321" t="str">
            <v/>
          </cell>
          <cell r="X321" t="str">
            <v/>
          </cell>
          <cell r="Y321" t="str">
            <v/>
          </cell>
          <cell r="Z321">
            <v>0</v>
          </cell>
          <cell r="AA321">
            <v>0</v>
          </cell>
          <cell r="AB321"/>
          <cell r="AC321"/>
          <cell r="AD321"/>
          <cell r="AE321"/>
          <cell r="AF321"/>
          <cell r="AG321"/>
          <cell r="AH321"/>
          <cell r="AI321"/>
          <cell r="AJ321"/>
          <cell r="AK321" t="str">
            <v/>
          </cell>
          <cell r="AL321"/>
          <cell r="AM321"/>
          <cell r="AN321"/>
          <cell r="AO321"/>
          <cell r="AP321"/>
          <cell r="AQ321"/>
          <cell r="AR321"/>
          <cell r="AS321"/>
          <cell r="AT321"/>
          <cell r="AU321" t="str">
            <v/>
          </cell>
          <cell r="AV321" t="str">
            <v/>
          </cell>
          <cell r="AW321" t="str">
            <v/>
          </cell>
          <cell r="AX321" t="str">
            <v/>
          </cell>
          <cell r="AY321" t="str">
            <v/>
          </cell>
          <cell r="AZ321" t="str">
            <v/>
          </cell>
          <cell r="BA321" t="str">
            <v/>
          </cell>
          <cell r="BB321" t="str">
            <v/>
          </cell>
          <cell r="BC321" t="str">
            <v/>
          </cell>
          <cell r="BD321" t="str">
            <v/>
          </cell>
          <cell r="BE321" t="str">
            <v/>
          </cell>
          <cell r="BF321" t="e">
            <v>#N/A</v>
          </cell>
          <cell r="BG321">
            <v>0</v>
          </cell>
          <cell r="BH321" t="str">
            <v/>
          </cell>
          <cell r="BI321" t="str">
            <v/>
          </cell>
          <cell r="BJ321" t="str">
            <v/>
          </cell>
          <cell r="BK321" t="str">
            <v/>
          </cell>
          <cell r="BL321" t="str">
            <v/>
          </cell>
          <cell r="BM321" t="str">
            <v/>
          </cell>
          <cell r="BN321" t="str">
            <v/>
          </cell>
          <cell r="BO321" t="str">
            <v/>
          </cell>
          <cell r="BP321" t="str">
            <v/>
          </cell>
          <cell r="BQ321"/>
          <cell r="BR321"/>
          <cell r="BS321"/>
          <cell r="BU321"/>
          <cell r="BV321"/>
          <cell r="BW321"/>
          <cell r="BX321"/>
          <cell r="BY321"/>
          <cell r="BZ321"/>
          <cell r="CA321"/>
          <cell r="CB321"/>
          <cell r="CC321"/>
        </row>
        <row r="322">
          <cell r="C322"/>
          <cell r="D322"/>
          <cell r="E322"/>
          <cell r="F322"/>
          <cell r="G322"/>
          <cell r="H322"/>
          <cell r="I322"/>
          <cell r="J322" t="str">
            <v/>
          </cell>
          <cell r="K322" t="str">
            <v/>
          </cell>
          <cell r="L322" t="str">
            <v/>
          </cell>
          <cell r="M322"/>
          <cell r="N322"/>
          <cell r="O322" t="str">
            <v/>
          </cell>
          <cell r="P322"/>
          <cell r="Q322"/>
          <cell r="R322"/>
          <cell r="S322"/>
          <cell r="T322"/>
          <cell r="U322" t="str">
            <v/>
          </cell>
          <cell r="V322" t="str">
            <v/>
          </cell>
          <cell r="W322" t="str">
            <v/>
          </cell>
          <cell r="X322" t="str">
            <v/>
          </cell>
          <cell r="Y322" t="str">
            <v/>
          </cell>
          <cell r="Z322">
            <v>0</v>
          </cell>
          <cell r="AA322">
            <v>0</v>
          </cell>
          <cell r="AB322"/>
          <cell r="AC322"/>
          <cell r="AD322"/>
          <cell r="AE322"/>
          <cell r="AF322"/>
          <cell r="AG322"/>
          <cell r="AH322"/>
          <cell r="AI322"/>
          <cell r="AJ322"/>
          <cell r="AK322" t="str">
            <v/>
          </cell>
          <cell r="AL322"/>
          <cell r="AM322"/>
          <cell r="AN322"/>
          <cell r="AO322"/>
          <cell r="AP322"/>
          <cell r="AQ322"/>
          <cell r="AR322"/>
          <cell r="AS322"/>
          <cell r="AT322"/>
          <cell r="AU322" t="str">
            <v/>
          </cell>
          <cell r="AV322" t="str">
            <v/>
          </cell>
          <cell r="AW322" t="str">
            <v/>
          </cell>
          <cell r="AX322" t="str">
            <v/>
          </cell>
          <cell r="AY322" t="str">
            <v/>
          </cell>
          <cell r="AZ322" t="str">
            <v/>
          </cell>
          <cell r="BA322" t="str">
            <v/>
          </cell>
          <cell r="BB322" t="str">
            <v/>
          </cell>
          <cell r="BC322" t="str">
            <v/>
          </cell>
          <cell r="BD322" t="str">
            <v/>
          </cell>
          <cell r="BE322" t="str">
            <v/>
          </cell>
          <cell r="BF322" t="e">
            <v>#N/A</v>
          </cell>
          <cell r="BG322">
            <v>0</v>
          </cell>
          <cell r="BH322" t="str">
            <v/>
          </cell>
          <cell r="BI322" t="str">
            <v/>
          </cell>
          <cell r="BJ322" t="str">
            <v/>
          </cell>
          <cell r="BK322" t="str">
            <v/>
          </cell>
          <cell r="BL322" t="str">
            <v/>
          </cell>
          <cell r="BM322" t="str">
            <v/>
          </cell>
          <cell r="BN322" t="str">
            <v/>
          </cell>
          <cell r="BO322" t="str">
            <v/>
          </cell>
          <cell r="BP322" t="str">
            <v/>
          </cell>
          <cell r="BQ322"/>
          <cell r="BR322"/>
          <cell r="BS322"/>
          <cell r="BU322"/>
          <cell r="BV322"/>
          <cell r="BW322"/>
          <cell r="BX322"/>
          <cell r="BY322"/>
          <cell r="BZ322"/>
          <cell r="CA322"/>
          <cell r="CB322"/>
          <cell r="CC322"/>
        </row>
        <row r="323">
          <cell r="C323"/>
          <cell r="D323"/>
          <cell r="E323"/>
          <cell r="F323"/>
          <cell r="G323"/>
          <cell r="H323"/>
          <cell r="I323"/>
          <cell r="J323" t="str">
            <v/>
          </cell>
          <cell r="K323" t="str">
            <v/>
          </cell>
          <cell r="L323" t="str">
            <v/>
          </cell>
          <cell r="M323"/>
          <cell r="N323"/>
          <cell r="O323" t="str">
            <v/>
          </cell>
          <cell r="P323"/>
          <cell r="Q323"/>
          <cell r="R323"/>
          <cell r="S323"/>
          <cell r="T323"/>
          <cell r="U323" t="str">
            <v/>
          </cell>
          <cell r="V323" t="str">
            <v/>
          </cell>
          <cell r="W323" t="str">
            <v/>
          </cell>
          <cell r="X323" t="str">
            <v/>
          </cell>
          <cell r="Y323" t="str">
            <v/>
          </cell>
          <cell r="Z323">
            <v>0</v>
          </cell>
          <cell r="AA323">
            <v>0</v>
          </cell>
          <cell r="AB323"/>
          <cell r="AC323"/>
          <cell r="AD323"/>
          <cell r="AE323"/>
          <cell r="AF323"/>
          <cell r="AG323"/>
          <cell r="AH323"/>
          <cell r="AI323"/>
          <cell r="AJ323"/>
          <cell r="AK323" t="str">
            <v/>
          </cell>
          <cell r="AL323"/>
          <cell r="AM323"/>
          <cell r="AN323"/>
          <cell r="AO323"/>
          <cell r="AP323"/>
          <cell r="AQ323"/>
          <cell r="AR323"/>
          <cell r="AS323"/>
          <cell r="AT323"/>
          <cell r="AU323" t="str">
            <v/>
          </cell>
          <cell r="AV323" t="str">
            <v/>
          </cell>
          <cell r="AW323" t="str">
            <v/>
          </cell>
          <cell r="AX323" t="str">
            <v/>
          </cell>
          <cell r="AY323" t="str">
            <v/>
          </cell>
          <cell r="AZ323" t="str">
            <v/>
          </cell>
          <cell r="BA323" t="str">
            <v/>
          </cell>
          <cell r="BB323" t="str">
            <v/>
          </cell>
          <cell r="BC323" t="str">
            <v/>
          </cell>
          <cell r="BD323" t="str">
            <v/>
          </cell>
          <cell r="BE323" t="str">
            <v/>
          </cell>
          <cell r="BF323" t="e">
            <v>#N/A</v>
          </cell>
          <cell r="BG323">
            <v>0</v>
          </cell>
          <cell r="BH323" t="str">
            <v/>
          </cell>
          <cell r="BI323" t="str">
            <v/>
          </cell>
          <cell r="BJ323" t="str">
            <v/>
          </cell>
          <cell r="BK323" t="str">
            <v/>
          </cell>
          <cell r="BL323" t="str">
            <v/>
          </cell>
          <cell r="BM323" t="str">
            <v/>
          </cell>
          <cell r="BN323" t="str">
            <v/>
          </cell>
          <cell r="BO323" t="str">
            <v/>
          </cell>
          <cell r="BP323" t="str">
            <v/>
          </cell>
          <cell r="BQ323"/>
          <cell r="BR323"/>
          <cell r="BS323"/>
          <cell r="BU323"/>
          <cell r="BV323"/>
          <cell r="BW323"/>
          <cell r="BX323"/>
          <cell r="BY323"/>
          <cell r="BZ323"/>
          <cell r="CA323"/>
          <cell r="CB323"/>
          <cell r="CC323"/>
        </row>
        <row r="324">
          <cell r="C324"/>
          <cell r="D324"/>
          <cell r="E324"/>
          <cell r="F324"/>
          <cell r="G324"/>
          <cell r="H324"/>
          <cell r="I324"/>
          <cell r="J324" t="str">
            <v/>
          </cell>
          <cell r="K324" t="str">
            <v/>
          </cell>
          <cell r="L324" t="str">
            <v/>
          </cell>
          <cell r="M324"/>
          <cell r="N324"/>
          <cell r="O324" t="str">
            <v/>
          </cell>
          <cell r="P324"/>
          <cell r="Q324"/>
          <cell r="R324"/>
          <cell r="S324"/>
          <cell r="T324"/>
          <cell r="U324" t="str">
            <v/>
          </cell>
          <cell r="V324" t="str">
            <v/>
          </cell>
          <cell r="W324" t="str">
            <v/>
          </cell>
          <cell r="X324" t="str">
            <v/>
          </cell>
          <cell r="Y324" t="str">
            <v/>
          </cell>
          <cell r="Z324">
            <v>0</v>
          </cell>
          <cell r="AA324">
            <v>0</v>
          </cell>
          <cell r="AB324"/>
          <cell r="AC324"/>
          <cell r="AD324"/>
          <cell r="AE324"/>
          <cell r="AF324"/>
          <cell r="AG324"/>
          <cell r="AH324"/>
          <cell r="AI324"/>
          <cell r="AJ324"/>
          <cell r="AK324" t="str">
            <v/>
          </cell>
          <cell r="AL324"/>
          <cell r="AM324"/>
          <cell r="AN324"/>
          <cell r="AO324"/>
          <cell r="AP324"/>
          <cell r="AQ324"/>
          <cell r="AR324"/>
          <cell r="AS324"/>
          <cell r="AT324"/>
          <cell r="AU324" t="str">
            <v/>
          </cell>
          <cell r="AV324" t="str">
            <v/>
          </cell>
          <cell r="AW324" t="str">
            <v/>
          </cell>
          <cell r="AX324" t="str">
            <v/>
          </cell>
          <cell r="AY324" t="str">
            <v/>
          </cell>
          <cell r="AZ324" t="str">
            <v/>
          </cell>
          <cell r="BA324" t="str">
            <v/>
          </cell>
          <cell r="BB324" t="str">
            <v/>
          </cell>
          <cell r="BC324" t="str">
            <v/>
          </cell>
          <cell r="BD324" t="str">
            <v/>
          </cell>
          <cell r="BE324" t="str">
            <v/>
          </cell>
          <cell r="BF324" t="e">
            <v>#N/A</v>
          </cell>
          <cell r="BG324">
            <v>0</v>
          </cell>
          <cell r="BH324" t="str">
            <v/>
          </cell>
          <cell r="BI324" t="str">
            <v/>
          </cell>
          <cell r="BJ324" t="str">
            <v/>
          </cell>
          <cell r="BK324" t="str">
            <v/>
          </cell>
          <cell r="BL324" t="str">
            <v/>
          </cell>
          <cell r="BM324" t="str">
            <v/>
          </cell>
          <cell r="BN324" t="str">
            <v/>
          </cell>
          <cell r="BO324" t="str">
            <v/>
          </cell>
          <cell r="BP324" t="str">
            <v/>
          </cell>
          <cell r="BQ324"/>
          <cell r="BR324"/>
          <cell r="BS324"/>
          <cell r="BU324"/>
          <cell r="BV324"/>
          <cell r="BW324"/>
          <cell r="BX324"/>
          <cell r="BY324"/>
          <cell r="BZ324"/>
          <cell r="CA324"/>
          <cell r="CB324"/>
          <cell r="CC324"/>
        </row>
        <row r="325">
          <cell r="C325"/>
          <cell r="D325"/>
          <cell r="E325"/>
          <cell r="F325"/>
          <cell r="G325"/>
          <cell r="H325"/>
          <cell r="I325"/>
          <cell r="J325" t="str">
            <v/>
          </cell>
          <cell r="K325" t="str">
            <v/>
          </cell>
          <cell r="L325" t="str">
            <v/>
          </cell>
          <cell r="M325"/>
          <cell r="N325"/>
          <cell r="O325" t="str">
            <v/>
          </cell>
          <cell r="P325"/>
          <cell r="Q325"/>
          <cell r="R325"/>
          <cell r="S325"/>
          <cell r="T325"/>
          <cell r="U325" t="str">
            <v/>
          </cell>
          <cell r="V325" t="str">
            <v/>
          </cell>
          <cell r="W325" t="str">
            <v/>
          </cell>
          <cell r="X325" t="str">
            <v/>
          </cell>
          <cell r="Y325" t="str">
            <v/>
          </cell>
          <cell r="Z325">
            <v>0</v>
          </cell>
          <cell r="AA325">
            <v>0</v>
          </cell>
          <cell r="AB325"/>
          <cell r="AC325"/>
          <cell r="AD325"/>
          <cell r="AE325"/>
          <cell r="AF325"/>
          <cell r="AG325"/>
          <cell r="AH325"/>
          <cell r="AI325"/>
          <cell r="AJ325"/>
          <cell r="AK325" t="str">
            <v/>
          </cell>
          <cell r="AL325"/>
          <cell r="AM325"/>
          <cell r="AN325"/>
          <cell r="AO325"/>
          <cell r="AP325"/>
          <cell r="AQ325"/>
          <cell r="AR325"/>
          <cell r="AS325"/>
          <cell r="AT325"/>
          <cell r="AU325" t="str">
            <v/>
          </cell>
          <cell r="AV325" t="str">
            <v/>
          </cell>
          <cell r="AW325" t="str">
            <v/>
          </cell>
          <cell r="AX325" t="str">
            <v/>
          </cell>
          <cell r="AY325" t="str">
            <v/>
          </cell>
          <cell r="AZ325" t="str">
            <v/>
          </cell>
          <cell r="BA325" t="str">
            <v/>
          </cell>
          <cell r="BB325" t="str">
            <v/>
          </cell>
          <cell r="BC325" t="str">
            <v/>
          </cell>
          <cell r="BD325" t="str">
            <v/>
          </cell>
          <cell r="BE325" t="str">
            <v/>
          </cell>
          <cell r="BF325" t="e">
            <v>#N/A</v>
          </cell>
          <cell r="BG325">
            <v>0</v>
          </cell>
          <cell r="BH325" t="str">
            <v/>
          </cell>
          <cell r="BI325" t="str">
            <v/>
          </cell>
          <cell r="BJ325" t="str">
            <v/>
          </cell>
          <cell r="BK325" t="str">
            <v/>
          </cell>
          <cell r="BL325" t="str">
            <v/>
          </cell>
          <cell r="BM325" t="str">
            <v/>
          </cell>
          <cell r="BN325" t="str">
            <v/>
          </cell>
          <cell r="BO325" t="str">
            <v/>
          </cell>
          <cell r="BP325" t="str">
            <v/>
          </cell>
          <cell r="BQ325"/>
          <cell r="BR325"/>
          <cell r="BS325"/>
          <cell r="BU325"/>
          <cell r="BV325"/>
          <cell r="BW325"/>
          <cell r="BX325"/>
          <cell r="BY325"/>
          <cell r="BZ325"/>
          <cell r="CA325"/>
          <cell r="CB325"/>
          <cell r="CC325"/>
        </row>
        <row r="326">
          <cell r="C326"/>
          <cell r="D326"/>
          <cell r="E326"/>
          <cell r="F326"/>
          <cell r="G326"/>
          <cell r="H326"/>
          <cell r="I326"/>
          <cell r="J326" t="str">
            <v/>
          </cell>
          <cell r="K326" t="str">
            <v/>
          </cell>
          <cell r="L326" t="str">
            <v/>
          </cell>
          <cell r="M326"/>
          <cell r="N326"/>
          <cell r="O326" t="str">
            <v/>
          </cell>
          <cell r="P326"/>
          <cell r="Q326"/>
          <cell r="R326"/>
          <cell r="S326"/>
          <cell r="T326"/>
          <cell r="U326" t="str">
            <v/>
          </cell>
          <cell r="V326" t="str">
            <v/>
          </cell>
          <cell r="W326" t="str">
            <v/>
          </cell>
          <cell r="X326" t="str">
            <v/>
          </cell>
          <cell r="Y326" t="str">
            <v/>
          </cell>
          <cell r="Z326">
            <v>0</v>
          </cell>
          <cell r="AA326">
            <v>0</v>
          </cell>
          <cell r="AB326"/>
          <cell r="AC326"/>
          <cell r="AD326"/>
          <cell r="AE326"/>
          <cell r="AF326"/>
          <cell r="AG326"/>
          <cell r="AH326"/>
          <cell r="AI326"/>
          <cell r="AJ326"/>
          <cell r="AK326" t="str">
            <v/>
          </cell>
          <cell r="AL326"/>
          <cell r="AM326"/>
          <cell r="AN326"/>
          <cell r="AO326"/>
          <cell r="AP326"/>
          <cell r="AQ326"/>
          <cell r="AR326"/>
          <cell r="AS326"/>
          <cell r="AT326"/>
          <cell r="AU326" t="str">
            <v/>
          </cell>
          <cell r="AV326" t="str">
            <v/>
          </cell>
          <cell r="AW326" t="str">
            <v/>
          </cell>
          <cell r="AX326" t="str">
            <v/>
          </cell>
          <cell r="AY326" t="str">
            <v/>
          </cell>
          <cell r="AZ326" t="str">
            <v/>
          </cell>
          <cell r="BA326" t="str">
            <v/>
          </cell>
          <cell r="BB326" t="str">
            <v/>
          </cell>
          <cell r="BC326" t="str">
            <v/>
          </cell>
          <cell r="BD326" t="str">
            <v/>
          </cell>
          <cell r="BE326" t="str">
            <v/>
          </cell>
          <cell r="BF326" t="e">
            <v>#N/A</v>
          </cell>
          <cell r="BG326">
            <v>0</v>
          </cell>
          <cell r="BH326" t="str">
            <v/>
          </cell>
          <cell r="BI326" t="str">
            <v/>
          </cell>
          <cell r="BJ326" t="str">
            <v/>
          </cell>
          <cell r="BK326" t="str">
            <v/>
          </cell>
          <cell r="BL326" t="str">
            <v/>
          </cell>
          <cell r="BM326" t="str">
            <v/>
          </cell>
          <cell r="BN326" t="str">
            <v/>
          </cell>
          <cell r="BO326" t="str">
            <v/>
          </cell>
          <cell r="BP326" t="str">
            <v/>
          </cell>
          <cell r="BQ326"/>
          <cell r="BR326"/>
          <cell r="BS326"/>
          <cell r="BU326"/>
          <cell r="BV326"/>
          <cell r="BW326"/>
          <cell r="BX326"/>
          <cell r="BY326"/>
          <cell r="BZ326"/>
          <cell r="CA326"/>
          <cell r="CB326"/>
          <cell r="CC326"/>
        </row>
        <row r="327">
          <cell r="C327"/>
          <cell r="D327"/>
          <cell r="E327"/>
          <cell r="F327"/>
          <cell r="G327"/>
          <cell r="H327"/>
          <cell r="I327"/>
          <cell r="J327" t="str">
            <v/>
          </cell>
          <cell r="K327" t="str">
            <v/>
          </cell>
          <cell r="L327" t="str">
            <v/>
          </cell>
          <cell r="M327"/>
          <cell r="N327"/>
          <cell r="O327" t="str">
            <v/>
          </cell>
          <cell r="P327"/>
          <cell r="Q327"/>
          <cell r="R327"/>
          <cell r="S327"/>
          <cell r="T327"/>
          <cell r="U327" t="str">
            <v/>
          </cell>
          <cell r="V327" t="str">
            <v/>
          </cell>
          <cell r="W327" t="str">
            <v/>
          </cell>
          <cell r="X327" t="str">
            <v/>
          </cell>
          <cell r="Y327" t="str">
            <v/>
          </cell>
          <cell r="Z327">
            <v>0</v>
          </cell>
          <cell r="AA327">
            <v>0</v>
          </cell>
          <cell r="AB327"/>
          <cell r="AC327"/>
          <cell r="AD327"/>
          <cell r="AE327"/>
          <cell r="AF327"/>
          <cell r="AG327"/>
          <cell r="AH327"/>
          <cell r="AI327"/>
          <cell r="AJ327"/>
          <cell r="AK327" t="str">
            <v/>
          </cell>
          <cell r="AL327"/>
          <cell r="AM327"/>
          <cell r="AN327"/>
          <cell r="AO327"/>
          <cell r="AP327"/>
          <cell r="AQ327"/>
          <cell r="AR327"/>
          <cell r="AS327"/>
          <cell r="AT327"/>
          <cell r="AU327" t="str">
            <v/>
          </cell>
          <cell r="AV327" t="str">
            <v/>
          </cell>
          <cell r="AW327" t="str">
            <v/>
          </cell>
          <cell r="AX327" t="str">
            <v/>
          </cell>
          <cell r="AY327" t="str">
            <v/>
          </cell>
          <cell r="AZ327" t="str">
            <v/>
          </cell>
          <cell r="BA327" t="str">
            <v/>
          </cell>
          <cell r="BB327" t="str">
            <v/>
          </cell>
          <cell r="BC327" t="str">
            <v/>
          </cell>
          <cell r="BD327" t="str">
            <v/>
          </cell>
          <cell r="BE327" t="str">
            <v/>
          </cell>
          <cell r="BF327" t="e">
            <v>#N/A</v>
          </cell>
          <cell r="BG327">
            <v>0</v>
          </cell>
          <cell r="BH327" t="str">
            <v/>
          </cell>
          <cell r="BI327" t="str">
            <v/>
          </cell>
          <cell r="BJ327" t="str">
            <v/>
          </cell>
          <cell r="BK327" t="str">
            <v/>
          </cell>
          <cell r="BL327" t="str">
            <v/>
          </cell>
          <cell r="BM327" t="str">
            <v/>
          </cell>
          <cell r="BN327" t="str">
            <v/>
          </cell>
          <cell r="BO327" t="str">
            <v/>
          </cell>
          <cell r="BP327" t="str">
            <v/>
          </cell>
          <cell r="BQ327"/>
          <cell r="BR327"/>
          <cell r="BS327"/>
          <cell r="BU327"/>
          <cell r="BV327"/>
          <cell r="BW327"/>
          <cell r="BX327"/>
          <cell r="BY327"/>
          <cell r="BZ327"/>
          <cell r="CA327"/>
          <cell r="CB327"/>
          <cell r="CC327"/>
        </row>
        <row r="328">
          <cell r="C328"/>
          <cell r="D328"/>
          <cell r="E328"/>
          <cell r="F328"/>
          <cell r="G328"/>
          <cell r="H328"/>
          <cell r="I328"/>
          <cell r="J328" t="str">
            <v/>
          </cell>
          <cell r="K328" t="str">
            <v/>
          </cell>
          <cell r="L328" t="str">
            <v/>
          </cell>
          <cell r="M328"/>
          <cell r="N328"/>
          <cell r="O328" t="str">
            <v/>
          </cell>
          <cell r="P328"/>
          <cell r="Q328"/>
          <cell r="R328"/>
          <cell r="S328"/>
          <cell r="T328"/>
          <cell r="U328" t="str">
            <v/>
          </cell>
          <cell r="V328" t="str">
            <v/>
          </cell>
          <cell r="W328" t="str">
            <v/>
          </cell>
          <cell r="X328" t="str">
            <v/>
          </cell>
          <cell r="Y328" t="str">
            <v/>
          </cell>
          <cell r="Z328">
            <v>0</v>
          </cell>
          <cell r="AA328">
            <v>0</v>
          </cell>
          <cell r="AB328"/>
          <cell r="AC328"/>
          <cell r="AD328"/>
          <cell r="AE328"/>
          <cell r="AF328"/>
          <cell r="AG328"/>
          <cell r="AH328"/>
          <cell r="AI328"/>
          <cell r="AJ328"/>
          <cell r="AK328" t="str">
            <v/>
          </cell>
          <cell r="AL328"/>
          <cell r="AM328"/>
          <cell r="AN328"/>
          <cell r="AO328"/>
          <cell r="AP328"/>
          <cell r="AQ328"/>
          <cell r="AR328"/>
          <cell r="AS328"/>
          <cell r="AT328"/>
          <cell r="AU328" t="str">
            <v/>
          </cell>
          <cell r="AV328" t="str">
            <v/>
          </cell>
          <cell r="AW328" t="str">
            <v/>
          </cell>
          <cell r="AX328" t="str">
            <v/>
          </cell>
          <cell r="AY328" t="str">
            <v/>
          </cell>
          <cell r="AZ328" t="str">
            <v/>
          </cell>
          <cell r="BA328" t="str">
            <v/>
          </cell>
          <cell r="BB328" t="str">
            <v/>
          </cell>
          <cell r="BC328" t="str">
            <v/>
          </cell>
          <cell r="BD328" t="str">
            <v/>
          </cell>
          <cell r="BE328" t="str">
            <v/>
          </cell>
          <cell r="BF328" t="e">
            <v>#N/A</v>
          </cell>
          <cell r="BG328">
            <v>0</v>
          </cell>
          <cell r="BH328" t="str">
            <v/>
          </cell>
          <cell r="BI328" t="str">
            <v/>
          </cell>
          <cell r="BJ328" t="str">
            <v/>
          </cell>
          <cell r="BK328" t="str">
            <v/>
          </cell>
          <cell r="BL328" t="str">
            <v/>
          </cell>
          <cell r="BM328" t="str">
            <v/>
          </cell>
          <cell r="BN328" t="str">
            <v/>
          </cell>
          <cell r="BO328" t="str">
            <v/>
          </cell>
          <cell r="BP328" t="str">
            <v/>
          </cell>
          <cell r="BQ328"/>
          <cell r="BR328"/>
          <cell r="BS328"/>
          <cell r="BU328"/>
          <cell r="BV328"/>
          <cell r="BW328"/>
          <cell r="BX328"/>
          <cell r="BY328"/>
          <cell r="BZ328"/>
          <cell r="CA328"/>
          <cell r="CB328"/>
          <cell r="CC328"/>
        </row>
        <row r="329">
          <cell r="C329"/>
          <cell r="D329"/>
          <cell r="E329"/>
          <cell r="F329"/>
          <cell r="G329"/>
          <cell r="H329"/>
          <cell r="I329"/>
          <cell r="J329" t="str">
            <v/>
          </cell>
          <cell r="K329" t="str">
            <v/>
          </cell>
          <cell r="L329" t="str">
            <v/>
          </cell>
          <cell r="M329"/>
          <cell r="N329"/>
          <cell r="O329" t="str">
            <v/>
          </cell>
          <cell r="P329"/>
          <cell r="Q329"/>
          <cell r="R329"/>
          <cell r="S329"/>
          <cell r="T329"/>
          <cell r="U329" t="str">
            <v/>
          </cell>
          <cell r="V329" t="str">
            <v/>
          </cell>
          <cell r="W329" t="str">
            <v/>
          </cell>
          <cell r="X329" t="str">
            <v/>
          </cell>
          <cell r="Y329" t="str">
            <v/>
          </cell>
          <cell r="Z329">
            <v>0</v>
          </cell>
          <cell r="AA329">
            <v>0</v>
          </cell>
          <cell r="AB329"/>
          <cell r="AC329"/>
          <cell r="AD329"/>
          <cell r="AE329"/>
          <cell r="AF329"/>
          <cell r="AG329"/>
          <cell r="AH329"/>
          <cell r="AI329"/>
          <cell r="AJ329"/>
          <cell r="AK329" t="str">
            <v/>
          </cell>
          <cell r="AL329"/>
          <cell r="AM329"/>
          <cell r="AN329"/>
          <cell r="AO329"/>
          <cell r="AP329"/>
          <cell r="AQ329"/>
          <cell r="AR329"/>
          <cell r="AS329"/>
          <cell r="AT329"/>
          <cell r="AU329" t="str">
            <v/>
          </cell>
          <cell r="AV329" t="str">
            <v/>
          </cell>
          <cell r="AW329" t="str">
            <v/>
          </cell>
          <cell r="AX329" t="str">
            <v/>
          </cell>
          <cell r="AY329" t="str">
            <v/>
          </cell>
          <cell r="AZ329" t="str">
            <v/>
          </cell>
          <cell r="BA329" t="str">
            <v/>
          </cell>
          <cell r="BB329" t="str">
            <v/>
          </cell>
          <cell r="BC329" t="str">
            <v/>
          </cell>
          <cell r="BD329" t="str">
            <v/>
          </cell>
          <cell r="BE329" t="str">
            <v/>
          </cell>
          <cell r="BF329" t="e">
            <v>#N/A</v>
          </cell>
          <cell r="BG329">
            <v>0</v>
          </cell>
          <cell r="BH329" t="str">
            <v/>
          </cell>
          <cell r="BI329" t="str">
            <v/>
          </cell>
          <cell r="BJ329" t="str">
            <v/>
          </cell>
          <cell r="BK329" t="str">
            <v/>
          </cell>
          <cell r="BL329" t="str">
            <v/>
          </cell>
          <cell r="BM329" t="str">
            <v/>
          </cell>
          <cell r="BN329" t="str">
            <v/>
          </cell>
          <cell r="BO329" t="str">
            <v/>
          </cell>
          <cell r="BP329" t="str">
            <v/>
          </cell>
          <cell r="BQ329"/>
          <cell r="BR329"/>
          <cell r="BS329"/>
          <cell r="BU329"/>
          <cell r="BV329"/>
          <cell r="BW329"/>
          <cell r="BX329"/>
          <cell r="BY329"/>
          <cell r="BZ329"/>
          <cell r="CA329"/>
          <cell r="CB329"/>
          <cell r="CC329"/>
        </row>
        <row r="330">
          <cell r="C330"/>
          <cell r="D330"/>
          <cell r="E330"/>
          <cell r="F330"/>
          <cell r="G330"/>
          <cell r="H330"/>
          <cell r="I330"/>
          <cell r="J330" t="str">
            <v/>
          </cell>
          <cell r="K330" t="str">
            <v/>
          </cell>
          <cell r="L330" t="str">
            <v/>
          </cell>
          <cell r="M330"/>
          <cell r="N330"/>
          <cell r="O330" t="str">
            <v/>
          </cell>
          <cell r="P330"/>
          <cell r="Q330"/>
          <cell r="R330"/>
          <cell r="S330"/>
          <cell r="T330"/>
          <cell r="U330" t="str">
            <v/>
          </cell>
          <cell r="V330" t="str">
            <v/>
          </cell>
          <cell r="W330" t="str">
            <v/>
          </cell>
          <cell r="X330" t="str">
            <v/>
          </cell>
          <cell r="Y330" t="str">
            <v/>
          </cell>
          <cell r="Z330">
            <v>0</v>
          </cell>
          <cell r="AA330">
            <v>0</v>
          </cell>
          <cell r="AB330"/>
          <cell r="AC330"/>
          <cell r="AD330"/>
          <cell r="AE330"/>
          <cell r="AF330"/>
          <cell r="AG330"/>
          <cell r="AH330"/>
          <cell r="AI330"/>
          <cell r="AJ330"/>
          <cell r="AK330" t="str">
            <v/>
          </cell>
          <cell r="AL330"/>
          <cell r="AM330"/>
          <cell r="AN330"/>
          <cell r="AO330"/>
          <cell r="AP330"/>
          <cell r="AQ330"/>
          <cell r="AR330"/>
          <cell r="AS330"/>
          <cell r="AT330"/>
          <cell r="AU330" t="str">
            <v/>
          </cell>
          <cell r="AV330" t="str">
            <v/>
          </cell>
          <cell r="AW330" t="str">
            <v/>
          </cell>
          <cell r="AX330" t="str">
            <v/>
          </cell>
          <cell r="AY330" t="str">
            <v/>
          </cell>
          <cell r="AZ330" t="str">
            <v/>
          </cell>
          <cell r="BA330" t="str">
            <v/>
          </cell>
          <cell r="BB330" t="str">
            <v/>
          </cell>
          <cell r="BC330" t="str">
            <v/>
          </cell>
          <cell r="BD330" t="str">
            <v/>
          </cell>
          <cell r="BE330" t="str">
            <v/>
          </cell>
          <cell r="BF330" t="e">
            <v>#N/A</v>
          </cell>
          <cell r="BG330">
            <v>0</v>
          </cell>
          <cell r="BH330" t="str">
            <v/>
          </cell>
          <cell r="BI330" t="str">
            <v/>
          </cell>
          <cell r="BJ330" t="str">
            <v/>
          </cell>
          <cell r="BK330" t="str">
            <v/>
          </cell>
          <cell r="BL330" t="str">
            <v/>
          </cell>
          <cell r="BM330" t="str">
            <v/>
          </cell>
          <cell r="BN330" t="str">
            <v/>
          </cell>
          <cell r="BO330" t="str">
            <v/>
          </cell>
          <cell r="BP330" t="str">
            <v/>
          </cell>
          <cell r="BQ330"/>
          <cell r="BR330"/>
          <cell r="BS330"/>
          <cell r="BU330"/>
          <cell r="BV330"/>
          <cell r="BW330"/>
          <cell r="BX330"/>
          <cell r="BY330"/>
          <cell r="BZ330"/>
          <cell r="CA330"/>
          <cell r="CB330"/>
          <cell r="CC330"/>
        </row>
        <row r="331">
          <cell r="C331"/>
          <cell r="D331"/>
          <cell r="E331"/>
          <cell r="F331"/>
          <cell r="G331"/>
          <cell r="H331"/>
          <cell r="I331"/>
          <cell r="J331" t="str">
            <v/>
          </cell>
          <cell r="K331" t="str">
            <v/>
          </cell>
          <cell r="L331" t="str">
            <v/>
          </cell>
          <cell r="M331"/>
          <cell r="N331"/>
          <cell r="O331" t="str">
            <v/>
          </cell>
          <cell r="P331"/>
          <cell r="Q331"/>
          <cell r="R331"/>
          <cell r="S331"/>
          <cell r="T331"/>
          <cell r="U331" t="str">
            <v/>
          </cell>
          <cell r="V331" t="str">
            <v/>
          </cell>
          <cell r="W331" t="str">
            <v/>
          </cell>
          <cell r="X331" t="str">
            <v/>
          </cell>
          <cell r="Y331" t="str">
            <v/>
          </cell>
          <cell r="Z331">
            <v>0</v>
          </cell>
          <cell r="AA331">
            <v>0</v>
          </cell>
          <cell r="AB331"/>
          <cell r="AC331"/>
          <cell r="AD331"/>
          <cell r="AE331"/>
          <cell r="AF331"/>
          <cell r="AG331"/>
          <cell r="AH331"/>
          <cell r="AI331"/>
          <cell r="AJ331"/>
          <cell r="AK331" t="str">
            <v/>
          </cell>
          <cell r="AL331"/>
          <cell r="AM331"/>
          <cell r="AN331"/>
          <cell r="AO331"/>
          <cell r="AP331"/>
          <cell r="AQ331"/>
          <cell r="AR331"/>
          <cell r="AS331"/>
          <cell r="AT331"/>
          <cell r="AU331" t="str">
            <v/>
          </cell>
          <cell r="AV331" t="str">
            <v/>
          </cell>
          <cell r="AW331" t="str">
            <v/>
          </cell>
          <cell r="AX331" t="str">
            <v/>
          </cell>
          <cell r="AY331" t="str">
            <v/>
          </cell>
          <cell r="AZ331" t="str">
            <v/>
          </cell>
          <cell r="BA331" t="str">
            <v/>
          </cell>
          <cell r="BB331" t="str">
            <v/>
          </cell>
          <cell r="BC331" t="str">
            <v/>
          </cell>
          <cell r="BD331" t="str">
            <v/>
          </cell>
          <cell r="BE331" t="str">
            <v/>
          </cell>
          <cell r="BF331" t="e">
            <v>#N/A</v>
          </cell>
          <cell r="BG331">
            <v>0</v>
          </cell>
          <cell r="BH331" t="str">
            <v/>
          </cell>
          <cell r="BI331" t="str">
            <v/>
          </cell>
          <cell r="BJ331" t="str">
            <v/>
          </cell>
          <cell r="BK331" t="str">
            <v/>
          </cell>
          <cell r="BL331" t="str">
            <v/>
          </cell>
          <cell r="BM331" t="str">
            <v/>
          </cell>
          <cell r="BN331" t="str">
            <v/>
          </cell>
          <cell r="BO331" t="str">
            <v/>
          </cell>
          <cell r="BP331" t="str">
            <v/>
          </cell>
          <cell r="BQ331"/>
          <cell r="BR331"/>
          <cell r="BS331"/>
          <cell r="BU331"/>
          <cell r="BV331"/>
          <cell r="BW331"/>
          <cell r="BX331"/>
          <cell r="BY331"/>
          <cell r="BZ331"/>
          <cell r="CA331"/>
          <cell r="CB331"/>
          <cell r="CC331"/>
        </row>
        <row r="332">
          <cell r="C332"/>
          <cell r="D332"/>
          <cell r="E332"/>
          <cell r="F332"/>
          <cell r="G332"/>
          <cell r="H332"/>
          <cell r="I332"/>
          <cell r="J332" t="str">
            <v/>
          </cell>
          <cell r="K332" t="str">
            <v/>
          </cell>
          <cell r="L332" t="str">
            <v/>
          </cell>
          <cell r="M332"/>
          <cell r="N332"/>
          <cell r="O332" t="str">
            <v/>
          </cell>
          <cell r="P332"/>
          <cell r="Q332"/>
          <cell r="R332"/>
          <cell r="S332"/>
          <cell r="T332"/>
          <cell r="U332" t="str">
            <v/>
          </cell>
          <cell r="V332" t="str">
            <v/>
          </cell>
          <cell r="W332" t="str">
            <v/>
          </cell>
          <cell r="X332" t="str">
            <v/>
          </cell>
          <cell r="Y332" t="str">
            <v/>
          </cell>
          <cell r="Z332">
            <v>0</v>
          </cell>
          <cell r="AA332">
            <v>0</v>
          </cell>
          <cell r="AB332"/>
          <cell r="AC332"/>
          <cell r="AD332"/>
          <cell r="AE332"/>
          <cell r="AF332"/>
          <cell r="AG332"/>
          <cell r="AH332"/>
          <cell r="AI332"/>
          <cell r="AJ332"/>
          <cell r="AK332" t="str">
            <v/>
          </cell>
          <cell r="AL332"/>
          <cell r="AM332"/>
          <cell r="AN332"/>
          <cell r="AO332"/>
          <cell r="AP332"/>
          <cell r="AQ332"/>
          <cell r="AR332"/>
          <cell r="AS332"/>
          <cell r="AT332"/>
          <cell r="AU332" t="str">
            <v/>
          </cell>
          <cell r="AV332" t="str">
            <v/>
          </cell>
          <cell r="AW332" t="str">
            <v/>
          </cell>
          <cell r="AX332" t="str">
            <v/>
          </cell>
          <cell r="AY332" t="str">
            <v/>
          </cell>
          <cell r="AZ332" t="str">
            <v/>
          </cell>
          <cell r="BA332" t="str">
            <v/>
          </cell>
          <cell r="BB332" t="str">
            <v/>
          </cell>
          <cell r="BC332" t="str">
            <v/>
          </cell>
          <cell r="BD332" t="str">
            <v/>
          </cell>
          <cell r="BE332" t="str">
            <v/>
          </cell>
          <cell r="BF332" t="e">
            <v>#N/A</v>
          </cell>
          <cell r="BG332">
            <v>0</v>
          </cell>
          <cell r="BH332" t="str">
            <v/>
          </cell>
          <cell r="BI332" t="str">
            <v/>
          </cell>
          <cell r="BJ332" t="str">
            <v/>
          </cell>
          <cell r="BK332" t="str">
            <v/>
          </cell>
          <cell r="BL332" t="str">
            <v/>
          </cell>
          <cell r="BM332" t="str">
            <v/>
          </cell>
          <cell r="BN332" t="str">
            <v/>
          </cell>
          <cell r="BO332" t="str">
            <v/>
          </cell>
          <cell r="BP332" t="str">
            <v/>
          </cell>
          <cell r="BQ332"/>
          <cell r="BR332"/>
          <cell r="BS332"/>
          <cell r="BU332"/>
          <cell r="BV332"/>
          <cell r="BW332"/>
          <cell r="BX332"/>
          <cell r="BY332"/>
          <cell r="BZ332"/>
          <cell r="CA332"/>
          <cell r="CB332"/>
          <cell r="CC332"/>
        </row>
        <row r="333">
          <cell r="C333"/>
          <cell r="D333"/>
          <cell r="E333"/>
          <cell r="F333"/>
          <cell r="G333"/>
          <cell r="H333"/>
          <cell r="I333"/>
          <cell r="J333" t="str">
            <v/>
          </cell>
          <cell r="K333" t="str">
            <v/>
          </cell>
          <cell r="L333" t="str">
            <v/>
          </cell>
          <cell r="M333"/>
          <cell r="N333"/>
          <cell r="O333" t="str">
            <v/>
          </cell>
          <cell r="P333"/>
          <cell r="Q333"/>
          <cell r="R333"/>
          <cell r="S333"/>
          <cell r="T333"/>
          <cell r="U333" t="str">
            <v/>
          </cell>
          <cell r="V333" t="str">
            <v/>
          </cell>
          <cell r="W333" t="str">
            <v/>
          </cell>
          <cell r="X333" t="str">
            <v/>
          </cell>
          <cell r="Y333" t="str">
            <v/>
          </cell>
          <cell r="Z333">
            <v>0</v>
          </cell>
          <cell r="AA333">
            <v>0</v>
          </cell>
          <cell r="AB333"/>
          <cell r="AC333"/>
          <cell r="AD333"/>
          <cell r="AE333"/>
          <cell r="AF333"/>
          <cell r="AG333"/>
          <cell r="AH333"/>
          <cell r="AI333"/>
          <cell r="AJ333"/>
          <cell r="AK333" t="str">
            <v/>
          </cell>
          <cell r="AL333"/>
          <cell r="AM333"/>
          <cell r="AN333"/>
          <cell r="AO333"/>
          <cell r="AP333"/>
          <cell r="AQ333"/>
          <cell r="AR333"/>
          <cell r="AS333"/>
          <cell r="AT333"/>
          <cell r="AU333" t="str">
            <v/>
          </cell>
          <cell r="AV333" t="str">
            <v/>
          </cell>
          <cell r="AW333" t="str">
            <v/>
          </cell>
          <cell r="AX333" t="str">
            <v/>
          </cell>
          <cell r="AY333" t="str">
            <v/>
          </cell>
          <cell r="AZ333" t="str">
            <v/>
          </cell>
          <cell r="BA333" t="str">
            <v/>
          </cell>
          <cell r="BB333" t="str">
            <v/>
          </cell>
          <cell r="BC333" t="str">
            <v/>
          </cell>
          <cell r="BD333" t="str">
            <v/>
          </cell>
          <cell r="BE333" t="str">
            <v/>
          </cell>
          <cell r="BF333" t="e">
            <v>#N/A</v>
          </cell>
          <cell r="BG333">
            <v>0</v>
          </cell>
          <cell r="BH333" t="str">
            <v/>
          </cell>
          <cell r="BI333" t="str">
            <v/>
          </cell>
          <cell r="BJ333" t="str">
            <v/>
          </cell>
          <cell r="BK333" t="str">
            <v/>
          </cell>
          <cell r="BL333" t="str">
            <v/>
          </cell>
          <cell r="BM333" t="str">
            <v/>
          </cell>
          <cell r="BN333" t="str">
            <v/>
          </cell>
          <cell r="BO333" t="str">
            <v/>
          </cell>
          <cell r="BP333" t="str">
            <v/>
          </cell>
          <cell r="BQ333"/>
          <cell r="BR333"/>
          <cell r="BS333"/>
          <cell r="BU333"/>
          <cell r="BV333"/>
          <cell r="BW333"/>
          <cell r="BX333"/>
          <cell r="BY333"/>
          <cell r="BZ333"/>
          <cell r="CA333"/>
          <cell r="CB333"/>
          <cell r="CC333"/>
        </row>
        <row r="334">
          <cell r="C334"/>
          <cell r="D334"/>
          <cell r="E334"/>
          <cell r="F334"/>
          <cell r="G334"/>
          <cell r="H334"/>
          <cell r="I334"/>
          <cell r="J334" t="str">
            <v/>
          </cell>
          <cell r="K334" t="str">
            <v/>
          </cell>
          <cell r="L334" t="str">
            <v/>
          </cell>
          <cell r="M334"/>
          <cell r="N334"/>
          <cell r="O334" t="str">
            <v/>
          </cell>
          <cell r="P334"/>
          <cell r="Q334"/>
          <cell r="R334"/>
          <cell r="S334"/>
          <cell r="T334"/>
          <cell r="U334" t="str">
            <v/>
          </cell>
          <cell r="V334" t="str">
            <v/>
          </cell>
          <cell r="W334" t="str">
            <v/>
          </cell>
          <cell r="X334" t="str">
            <v/>
          </cell>
          <cell r="Y334" t="str">
            <v/>
          </cell>
          <cell r="Z334">
            <v>0</v>
          </cell>
          <cell r="AA334">
            <v>0</v>
          </cell>
          <cell r="AB334"/>
          <cell r="AC334"/>
          <cell r="AD334"/>
          <cell r="AE334"/>
          <cell r="AF334"/>
          <cell r="AG334"/>
          <cell r="AH334"/>
          <cell r="AI334"/>
          <cell r="AJ334"/>
          <cell r="AK334" t="str">
            <v/>
          </cell>
          <cell r="AL334"/>
          <cell r="AM334"/>
          <cell r="AN334"/>
          <cell r="AO334"/>
          <cell r="AP334"/>
          <cell r="AQ334"/>
          <cell r="AR334"/>
          <cell r="AS334"/>
          <cell r="AT334"/>
          <cell r="AU334" t="str">
            <v/>
          </cell>
          <cell r="AV334" t="str">
            <v/>
          </cell>
          <cell r="AW334" t="str">
            <v/>
          </cell>
          <cell r="AX334" t="str">
            <v/>
          </cell>
          <cell r="AY334" t="str">
            <v/>
          </cell>
          <cell r="AZ334" t="str">
            <v/>
          </cell>
          <cell r="BA334" t="str">
            <v/>
          </cell>
          <cell r="BB334" t="str">
            <v/>
          </cell>
          <cell r="BC334" t="str">
            <v/>
          </cell>
          <cell r="BD334" t="str">
            <v/>
          </cell>
          <cell r="BE334" t="str">
            <v/>
          </cell>
          <cell r="BF334" t="e">
            <v>#N/A</v>
          </cell>
          <cell r="BG334">
            <v>0</v>
          </cell>
          <cell r="BH334" t="str">
            <v/>
          </cell>
          <cell r="BI334" t="str">
            <v/>
          </cell>
          <cell r="BJ334" t="str">
            <v/>
          </cell>
          <cell r="BK334" t="str">
            <v/>
          </cell>
          <cell r="BL334" t="str">
            <v/>
          </cell>
          <cell r="BM334" t="str">
            <v/>
          </cell>
          <cell r="BN334" t="str">
            <v/>
          </cell>
          <cell r="BO334" t="str">
            <v/>
          </cell>
          <cell r="BP334" t="str">
            <v/>
          </cell>
          <cell r="BQ334"/>
          <cell r="BR334"/>
          <cell r="BS334"/>
          <cell r="BU334"/>
          <cell r="BV334"/>
          <cell r="BW334"/>
          <cell r="BX334"/>
          <cell r="BY334"/>
          <cell r="BZ334"/>
          <cell r="CA334"/>
          <cell r="CB334"/>
          <cell r="CC334"/>
        </row>
        <row r="335">
          <cell r="C335"/>
          <cell r="D335"/>
          <cell r="E335"/>
          <cell r="F335"/>
          <cell r="G335"/>
          <cell r="H335"/>
          <cell r="I335"/>
          <cell r="J335" t="str">
            <v/>
          </cell>
          <cell r="K335" t="str">
            <v/>
          </cell>
          <cell r="L335" t="str">
            <v/>
          </cell>
          <cell r="M335"/>
          <cell r="N335"/>
          <cell r="O335" t="str">
            <v/>
          </cell>
          <cell r="P335"/>
          <cell r="Q335"/>
          <cell r="R335"/>
          <cell r="S335"/>
          <cell r="T335"/>
          <cell r="U335" t="str">
            <v/>
          </cell>
          <cell r="V335" t="str">
            <v/>
          </cell>
          <cell r="W335" t="str">
            <v/>
          </cell>
          <cell r="X335" t="str">
            <v/>
          </cell>
          <cell r="Y335" t="str">
            <v/>
          </cell>
          <cell r="Z335">
            <v>0</v>
          </cell>
          <cell r="AA335">
            <v>0</v>
          </cell>
          <cell r="AB335"/>
          <cell r="AC335"/>
          <cell r="AD335"/>
          <cell r="AE335"/>
          <cell r="AF335"/>
          <cell r="AG335"/>
          <cell r="AH335"/>
          <cell r="AI335"/>
          <cell r="AJ335"/>
          <cell r="AK335" t="str">
            <v/>
          </cell>
          <cell r="AL335"/>
          <cell r="AM335"/>
          <cell r="AN335"/>
          <cell r="AO335"/>
          <cell r="AP335"/>
          <cell r="AQ335"/>
          <cell r="AR335"/>
          <cell r="AS335"/>
          <cell r="AT335"/>
          <cell r="AU335" t="str">
            <v/>
          </cell>
          <cell r="AV335" t="str">
            <v/>
          </cell>
          <cell r="AW335" t="str">
            <v/>
          </cell>
          <cell r="AX335" t="str">
            <v/>
          </cell>
          <cell r="AY335" t="str">
            <v/>
          </cell>
          <cell r="AZ335" t="str">
            <v/>
          </cell>
          <cell r="BA335" t="str">
            <v/>
          </cell>
          <cell r="BB335" t="str">
            <v/>
          </cell>
          <cell r="BC335" t="str">
            <v/>
          </cell>
          <cell r="BD335" t="str">
            <v/>
          </cell>
          <cell r="BE335" t="str">
            <v/>
          </cell>
          <cell r="BF335" t="e">
            <v>#N/A</v>
          </cell>
          <cell r="BG335">
            <v>0</v>
          </cell>
          <cell r="BH335" t="str">
            <v/>
          </cell>
          <cell r="BI335" t="str">
            <v/>
          </cell>
          <cell r="BJ335" t="str">
            <v/>
          </cell>
          <cell r="BK335" t="str">
            <v/>
          </cell>
          <cell r="BL335" t="str">
            <v/>
          </cell>
          <cell r="BM335" t="str">
            <v/>
          </cell>
          <cell r="BN335" t="str">
            <v/>
          </cell>
          <cell r="BO335" t="str">
            <v/>
          </cell>
          <cell r="BP335" t="str">
            <v/>
          </cell>
          <cell r="BQ335"/>
          <cell r="BR335"/>
          <cell r="BS335"/>
          <cell r="BU335"/>
          <cell r="BV335"/>
          <cell r="BW335"/>
          <cell r="BX335"/>
          <cell r="BY335"/>
          <cell r="BZ335"/>
          <cell r="CA335"/>
          <cell r="CB335"/>
          <cell r="CC335"/>
        </row>
        <row r="336">
          <cell r="C336"/>
          <cell r="D336"/>
          <cell r="E336"/>
          <cell r="F336"/>
          <cell r="G336"/>
          <cell r="H336"/>
          <cell r="I336"/>
          <cell r="J336" t="str">
            <v/>
          </cell>
          <cell r="K336" t="str">
            <v/>
          </cell>
          <cell r="L336" t="str">
            <v/>
          </cell>
          <cell r="M336"/>
          <cell r="N336"/>
          <cell r="O336" t="str">
            <v/>
          </cell>
          <cell r="P336"/>
          <cell r="Q336"/>
          <cell r="R336"/>
          <cell r="S336"/>
          <cell r="T336"/>
          <cell r="U336" t="str">
            <v/>
          </cell>
          <cell r="V336" t="str">
            <v/>
          </cell>
          <cell r="W336" t="str">
            <v/>
          </cell>
          <cell r="X336" t="str">
            <v/>
          </cell>
          <cell r="Y336" t="str">
            <v/>
          </cell>
          <cell r="Z336">
            <v>0</v>
          </cell>
          <cell r="AA336">
            <v>0</v>
          </cell>
          <cell r="AB336"/>
          <cell r="AC336"/>
          <cell r="AD336"/>
          <cell r="AE336"/>
          <cell r="AF336"/>
          <cell r="AG336"/>
          <cell r="AH336"/>
          <cell r="AI336"/>
          <cell r="AJ336"/>
          <cell r="AK336" t="str">
            <v/>
          </cell>
          <cell r="AL336"/>
          <cell r="AM336"/>
          <cell r="AN336"/>
          <cell r="AO336"/>
          <cell r="AP336"/>
          <cell r="AQ336"/>
          <cell r="AR336"/>
          <cell r="AS336"/>
          <cell r="AT336"/>
          <cell r="AU336" t="str">
            <v/>
          </cell>
          <cell r="AV336" t="str">
            <v/>
          </cell>
          <cell r="AW336" t="str">
            <v/>
          </cell>
          <cell r="AX336" t="str">
            <v/>
          </cell>
          <cell r="AY336" t="str">
            <v/>
          </cell>
          <cell r="AZ336" t="str">
            <v/>
          </cell>
          <cell r="BA336" t="str">
            <v/>
          </cell>
          <cell r="BB336" t="str">
            <v/>
          </cell>
          <cell r="BC336" t="str">
            <v/>
          </cell>
          <cell r="BD336" t="str">
            <v/>
          </cell>
          <cell r="BE336" t="str">
            <v/>
          </cell>
          <cell r="BF336" t="e">
            <v>#N/A</v>
          </cell>
          <cell r="BG336">
            <v>0</v>
          </cell>
          <cell r="BH336" t="str">
            <v/>
          </cell>
          <cell r="BI336" t="str">
            <v/>
          </cell>
          <cell r="BJ336" t="str">
            <v/>
          </cell>
          <cell r="BK336" t="str">
            <v/>
          </cell>
          <cell r="BL336" t="str">
            <v/>
          </cell>
          <cell r="BM336" t="str">
            <v/>
          </cell>
          <cell r="BN336" t="str">
            <v/>
          </cell>
          <cell r="BO336" t="str">
            <v/>
          </cell>
          <cell r="BP336" t="str">
            <v/>
          </cell>
          <cell r="BQ336"/>
          <cell r="BR336"/>
          <cell r="BS336"/>
          <cell r="BU336"/>
          <cell r="BV336"/>
          <cell r="BW336"/>
          <cell r="BX336"/>
          <cell r="BY336"/>
          <cell r="BZ336"/>
          <cell r="CA336"/>
          <cell r="CB336"/>
          <cell r="CC336"/>
        </row>
        <row r="337">
          <cell r="C337"/>
          <cell r="D337"/>
          <cell r="E337"/>
          <cell r="F337"/>
          <cell r="G337"/>
          <cell r="H337"/>
          <cell r="I337"/>
          <cell r="J337" t="str">
            <v/>
          </cell>
          <cell r="K337" t="str">
            <v/>
          </cell>
          <cell r="L337" t="str">
            <v/>
          </cell>
          <cell r="M337"/>
          <cell r="N337"/>
          <cell r="O337" t="str">
            <v/>
          </cell>
          <cell r="P337"/>
          <cell r="Q337"/>
          <cell r="R337"/>
          <cell r="S337"/>
          <cell r="T337"/>
          <cell r="U337" t="str">
            <v/>
          </cell>
          <cell r="V337" t="str">
            <v/>
          </cell>
          <cell r="W337" t="str">
            <v/>
          </cell>
          <cell r="X337" t="str">
            <v/>
          </cell>
          <cell r="Y337" t="str">
            <v/>
          </cell>
          <cell r="Z337">
            <v>0</v>
          </cell>
          <cell r="AA337">
            <v>0</v>
          </cell>
          <cell r="AB337"/>
          <cell r="AC337"/>
          <cell r="AD337"/>
          <cell r="AE337"/>
          <cell r="AF337"/>
          <cell r="AG337"/>
          <cell r="AH337"/>
          <cell r="AI337"/>
          <cell r="AJ337"/>
          <cell r="AK337" t="str">
            <v/>
          </cell>
          <cell r="AL337"/>
          <cell r="AM337"/>
          <cell r="AN337"/>
          <cell r="AO337"/>
          <cell r="AP337"/>
          <cell r="AQ337"/>
          <cell r="AR337"/>
          <cell r="AS337"/>
          <cell r="AT337"/>
          <cell r="AU337" t="str">
            <v/>
          </cell>
          <cell r="AV337" t="str">
            <v/>
          </cell>
          <cell r="AW337" t="str">
            <v/>
          </cell>
          <cell r="AX337" t="str">
            <v/>
          </cell>
          <cell r="AY337" t="str">
            <v/>
          </cell>
          <cell r="AZ337" t="str">
            <v/>
          </cell>
          <cell r="BA337" t="str">
            <v/>
          </cell>
          <cell r="BB337" t="str">
            <v/>
          </cell>
          <cell r="BC337" t="str">
            <v/>
          </cell>
          <cell r="BD337" t="str">
            <v/>
          </cell>
          <cell r="BE337" t="str">
            <v/>
          </cell>
          <cell r="BF337" t="e">
            <v>#N/A</v>
          </cell>
          <cell r="BG337">
            <v>0</v>
          </cell>
          <cell r="BH337" t="str">
            <v/>
          </cell>
          <cell r="BI337" t="str">
            <v/>
          </cell>
          <cell r="BJ337" t="str">
            <v/>
          </cell>
          <cell r="BK337" t="str">
            <v/>
          </cell>
          <cell r="BL337" t="str">
            <v/>
          </cell>
          <cell r="BM337" t="str">
            <v/>
          </cell>
          <cell r="BN337" t="str">
            <v/>
          </cell>
          <cell r="BO337" t="str">
            <v/>
          </cell>
          <cell r="BP337" t="str">
            <v/>
          </cell>
          <cell r="BQ337"/>
          <cell r="BR337"/>
          <cell r="BS337"/>
          <cell r="BU337"/>
          <cell r="BV337"/>
          <cell r="BW337"/>
          <cell r="BX337"/>
          <cell r="BY337"/>
          <cell r="BZ337"/>
          <cell r="CA337"/>
          <cell r="CB337"/>
          <cell r="CC337"/>
        </row>
        <row r="338">
          <cell r="C338"/>
          <cell r="D338"/>
          <cell r="E338"/>
          <cell r="F338"/>
          <cell r="G338"/>
          <cell r="H338"/>
          <cell r="I338"/>
          <cell r="J338" t="str">
            <v/>
          </cell>
          <cell r="K338" t="str">
            <v/>
          </cell>
          <cell r="L338" t="str">
            <v/>
          </cell>
          <cell r="M338"/>
          <cell r="N338"/>
          <cell r="O338" t="str">
            <v/>
          </cell>
          <cell r="P338"/>
          <cell r="Q338"/>
          <cell r="R338"/>
          <cell r="S338"/>
          <cell r="T338"/>
          <cell r="U338" t="str">
            <v/>
          </cell>
          <cell r="V338" t="str">
            <v/>
          </cell>
          <cell r="W338" t="str">
            <v/>
          </cell>
          <cell r="X338" t="str">
            <v/>
          </cell>
          <cell r="Y338" t="str">
            <v/>
          </cell>
          <cell r="Z338">
            <v>0</v>
          </cell>
          <cell r="AA338">
            <v>0</v>
          </cell>
          <cell r="AB338"/>
          <cell r="AC338"/>
          <cell r="AD338"/>
          <cell r="AE338"/>
          <cell r="AF338"/>
          <cell r="AG338"/>
          <cell r="AH338"/>
          <cell r="AI338"/>
          <cell r="AJ338"/>
          <cell r="AK338" t="str">
            <v/>
          </cell>
          <cell r="AL338"/>
          <cell r="AM338"/>
          <cell r="AN338"/>
          <cell r="AO338"/>
          <cell r="AP338"/>
          <cell r="AQ338"/>
          <cell r="AR338"/>
          <cell r="AS338"/>
          <cell r="AT338"/>
          <cell r="AU338" t="str">
            <v/>
          </cell>
          <cell r="AV338" t="str">
            <v/>
          </cell>
          <cell r="AW338" t="str">
            <v/>
          </cell>
          <cell r="AX338" t="str">
            <v/>
          </cell>
          <cell r="AY338" t="str">
            <v/>
          </cell>
          <cell r="AZ338" t="str">
            <v/>
          </cell>
          <cell r="BA338" t="str">
            <v/>
          </cell>
          <cell r="BB338" t="str">
            <v/>
          </cell>
          <cell r="BC338" t="str">
            <v/>
          </cell>
          <cell r="BD338" t="str">
            <v/>
          </cell>
          <cell r="BE338" t="str">
            <v/>
          </cell>
          <cell r="BF338" t="e">
            <v>#N/A</v>
          </cell>
          <cell r="BG338">
            <v>0</v>
          </cell>
          <cell r="BH338" t="str">
            <v/>
          </cell>
          <cell r="BI338" t="str">
            <v/>
          </cell>
          <cell r="BJ338" t="str">
            <v/>
          </cell>
          <cell r="BK338" t="str">
            <v/>
          </cell>
          <cell r="BL338" t="str">
            <v/>
          </cell>
          <cell r="BM338" t="str">
            <v/>
          </cell>
          <cell r="BN338" t="str">
            <v/>
          </cell>
          <cell r="BO338" t="str">
            <v/>
          </cell>
          <cell r="BP338" t="str">
            <v/>
          </cell>
          <cell r="BQ338"/>
          <cell r="BR338"/>
          <cell r="BS338"/>
          <cell r="BU338"/>
          <cell r="BV338"/>
          <cell r="BW338"/>
          <cell r="BX338"/>
          <cell r="BY338"/>
          <cell r="BZ338"/>
          <cell r="CA338"/>
          <cell r="CB338"/>
          <cell r="CC338"/>
        </row>
        <row r="339">
          <cell r="C339"/>
          <cell r="D339"/>
          <cell r="E339"/>
          <cell r="F339"/>
          <cell r="G339"/>
          <cell r="H339"/>
          <cell r="I339"/>
          <cell r="J339" t="str">
            <v/>
          </cell>
          <cell r="K339" t="str">
            <v/>
          </cell>
          <cell r="L339" t="str">
            <v/>
          </cell>
          <cell r="M339"/>
          <cell r="N339"/>
          <cell r="O339" t="str">
            <v/>
          </cell>
          <cell r="P339"/>
          <cell r="Q339"/>
          <cell r="R339"/>
          <cell r="S339"/>
          <cell r="T339"/>
          <cell r="U339" t="str">
            <v/>
          </cell>
          <cell r="V339" t="str">
            <v/>
          </cell>
          <cell r="W339" t="str">
            <v/>
          </cell>
          <cell r="X339" t="str">
            <v/>
          </cell>
          <cell r="Y339" t="str">
            <v/>
          </cell>
          <cell r="Z339">
            <v>0</v>
          </cell>
          <cell r="AA339">
            <v>0</v>
          </cell>
          <cell r="AB339"/>
          <cell r="AC339"/>
          <cell r="AD339"/>
          <cell r="AE339"/>
          <cell r="AF339"/>
          <cell r="AG339"/>
          <cell r="AH339"/>
          <cell r="AI339"/>
          <cell r="AJ339"/>
          <cell r="AK339" t="str">
            <v/>
          </cell>
          <cell r="AL339"/>
          <cell r="AM339"/>
          <cell r="AN339"/>
          <cell r="AO339"/>
          <cell r="AP339"/>
          <cell r="AQ339"/>
          <cell r="AR339"/>
          <cell r="AS339"/>
          <cell r="AT339"/>
          <cell r="AU339" t="str">
            <v/>
          </cell>
          <cell r="AV339" t="str">
            <v/>
          </cell>
          <cell r="AW339" t="str">
            <v/>
          </cell>
          <cell r="AX339" t="str">
            <v/>
          </cell>
          <cell r="AY339" t="str">
            <v/>
          </cell>
          <cell r="AZ339" t="str">
            <v/>
          </cell>
          <cell r="BA339" t="str">
            <v/>
          </cell>
          <cell r="BB339" t="str">
            <v/>
          </cell>
          <cell r="BC339" t="str">
            <v/>
          </cell>
          <cell r="BD339" t="str">
            <v/>
          </cell>
          <cell r="BE339" t="str">
            <v/>
          </cell>
          <cell r="BF339" t="e">
            <v>#N/A</v>
          </cell>
          <cell r="BG339">
            <v>0</v>
          </cell>
          <cell r="BH339" t="str">
            <v/>
          </cell>
          <cell r="BI339" t="str">
            <v/>
          </cell>
          <cell r="BJ339" t="str">
            <v/>
          </cell>
          <cell r="BK339" t="str">
            <v/>
          </cell>
          <cell r="BL339" t="str">
            <v/>
          </cell>
          <cell r="BM339" t="str">
            <v/>
          </cell>
          <cell r="BN339" t="str">
            <v/>
          </cell>
          <cell r="BO339" t="str">
            <v/>
          </cell>
          <cell r="BP339" t="str">
            <v/>
          </cell>
          <cell r="BQ339"/>
          <cell r="BR339"/>
          <cell r="BS339"/>
          <cell r="BU339"/>
          <cell r="BV339"/>
          <cell r="BW339"/>
          <cell r="BX339"/>
          <cell r="BY339"/>
          <cell r="BZ339"/>
          <cell r="CA339"/>
          <cell r="CB339"/>
          <cell r="CC339"/>
        </row>
        <row r="340">
          <cell r="C340"/>
          <cell r="D340"/>
          <cell r="E340"/>
          <cell r="F340"/>
          <cell r="G340"/>
          <cell r="H340"/>
          <cell r="I340"/>
          <cell r="J340" t="str">
            <v/>
          </cell>
          <cell r="K340" t="str">
            <v/>
          </cell>
          <cell r="L340" t="str">
            <v/>
          </cell>
          <cell r="M340"/>
          <cell r="N340"/>
          <cell r="O340" t="str">
            <v/>
          </cell>
          <cell r="P340"/>
          <cell r="Q340"/>
          <cell r="R340"/>
          <cell r="S340"/>
          <cell r="T340"/>
          <cell r="U340" t="str">
            <v/>
          </cell>
          <cell r="V340" t="str">
            <v/>
          </cell>
          <cell r="W340" t="str">
            <v/>
          </cell>
          <cell r="X340" t="str">
            <v/>
          </cell>
          <cell r="Y340" t="str">
            <v/>
          </cell>
          <cell r="Z340">
            <v>0</v>
          </cell>
          <cell r="AA340">
            <v>0</v>
          </cell>
          <cell r="AB340"/>
          <cell r="AC340"/>
          <cell r="AD340"/>
          <cell r="AE340"/>
          <cell r="AF340"/>
          <cell r="AG340"/>
          <cell r="AH340"/>
          <cell r="AI340"/>
          <cell r="AJ340"/>
          <cell r="AK340" t="str">
            <v/>
          </cell>
          <cell r="AL340"/>
          <cell r="AM340"/>
          <cell r="AN340"/>
          <cell r="AO340"/>
          <cell r="AP340"/>
          <cell r="AQ340"/>
          <cell r="AR340"/>
          <cell r="AS340"/>
          <cell r="AT340"/>
          <cell r="AU340" t="str">
            <v/>
          </cell>
          <cell r="AV340" t="str">
            <v/>
          </cell>
          <cell r="AW340" t="str">
            <v/>
          </cell>
          <cell r="AX340" t="str">
            <v/>
          </cell>
          <cell r="AY340" t="str">
            <v/>
          </cell>
          <cell r="AZ340" t="str">
            <v/>
          </cell>
          <cell r="BA340" t="str">
            <v/>
          </cell>
          <cell r="BB340" t="str">
            <v/>
          </cell>
          <cell r="BC340" t="str">
            <v/>
          </cell>
          <cell r="BD340" t="str">
            <v/>
          </cell>
          <cell r="BE340" t="str">
            <v/>
          </cell>
          <cell r="BF340" t="e">
            <v>#N/A</v>
          </cell>
          <cell r="BG340">
            <v>0</v>
          </cell>
          <cell r="BH340" t="str">
            <v/>
          </cell>
          <cell r="BI340" t="str">
            <v/>
          </cell>
          <cell r="BJ340" t="str">
            <v/>
          </cell>
          <cell r="BK340" t="str">
            <v/>
          </cell>
          <cell r="BL340" t="str">
            <v/>
          </cell>
          <cell r="BM340" t="str">
            <v/>
          </cell>
          <cell r="BN340" t="str">
            <v/>
          </cell>
          <cell r="BO340" t="str">
            <v/>
          </cell>
          <cell r="BP340" t="str">
            <v/>
          </cell>
          <cell r="BQ340"/>
          <cell r="BR340"/>
          <cell r="BS340"/>
          <cell r="BU340"/>
          <cell r="BV340"/>
          <cell r="BW340"/>
          <cell r="BX340"/>
          <cell r="BY340"/>
          <cell r="BZ340"/>
          <cell r="CA340"/>
          <cell r="CB340"/>
          <cell r="CC340"/>
        </row>
        <row r="341">
          <cell r="C341"/>
          <cell r="D341"/>
          <cell r="E341"/>
          <cell r="F341"/>
          <cell r="G341"/>
          <cell r="H341"/>
          <cell r="I341"/>
          <cell r="J341" t="str">
            <v/>
          </cell>
          <cell r="K341" t="str">
            <v/>
          </cell>
          <cell r="L341" t="str">
            <v/>
          </cell>
          <cell r="M341"/>
          <cell r="N341"/>
          <cell r="O341" t="str">
            <v/>
          </cell>
          <cell r="P341"/>
          <cell r="Q341"/>
          <cell r="R341"/>
          <cell r="S341"/>
          <cell r="T341"/>
          <cell r="U341" t="str">
            <v/>
          </cell>
          <cell r="V341" t="str">
            <v/>
          </cell>
          <cell r="W341" t="str">
            <v/>
          </cell>
          <cell r="X341" t="str">
            <v/>
          </cell>
          <cell r="Y341" t="str">
            <v/>
          </cell>
          <cell r="Z341">
            <v>0</v>
          </cell>
          <cell r="AA341">
            <v>0</v>
          </cell>
          <cell r="AB341"/>
          <cell r="AC341"/>
          <cell r="AD341"/>
          <cell r="AE341"/>
          <cell r="AF341"/>
          <cell r="AG341"/>
          <cell r="AH341"/>
          <cell r="AI341"/>
          <cell r="AJ341"/>
          <cell r="AK341" t="str">
            <v/>
          </cell>
          <cell r="AL341"/>
          <cell r="AM341"/>
          <cell r="AN341"/>
          <cell r="AO341"/>
          <cell r="AP341"/>
          <cell r="AQ341"/>
          <cell r="AR341"/>
          <cell r="AS341"/>
          <cell r="AT341"/>
          <cell r="AU341" t="str">
            <v/>
          </cell>
          <cell r="AV341" t="str">
            <v/>
          </cell>
          <cell r="AW341" t="str">
            <v/>
          </cell>
          <cell r="AX341" t="str">
            <v/>
          </cell>
          <cell r="AY341" t="str">
            <v/>
          </cell>
          <cell r="AZ341" t="str">
            <v/>
          </cell>
          <cell r="BA341" t="str">
            <v/>
          </cell>
          <cell r="BB341" t="str">
            <v/>
          </cell>
          <cell r="BC341" t="str">
            <v/>
          </cell>
          <cell r="BD341" t="str">
            <v/>
          </cell>
          <cell r="BE341" t="str">
            <v/>
          </cell>
          <cell r="BF341" t="e">
            <v>#N/A</v>
          </cell>
          <cell r="BG341">
            <v>0</v>
          </cell>
          <cell r="BH341" t="str">
            <v/>
          </cell>
          <cell r="BI341" t="str">
            <v/>
          </cell>
          <cell r="BJ341" t="str">
            <v/>
          </cell>
          <cell r="BK341" t="str">
            <v/>
          </cell>
          <cell r="BL341" t="str">
            <v/>
          </cell>
          <cell r="BM341" t="str">
            <v/>
          </cell>
          <cell r="BN341" t="str">
            <v/>
          </cell>
          <cell r="BO341" t="str">
            <v/>
          </cell>
          <cell r="BP341" t="str">
            <v/>
          </cell>
          <cell r="BQ341"/>
          <cell r="BR341"/>
          <cell r="BS341"/>
          <cell r="BU341"/>
          <cell r="BV341"/>
          <cell r="BW341"/>
          <cell r="BX341"/>
          <cell r="BY341"/>
          <cell r="BZ341"/>
          <cell r="CA341"/>
          <cell r="CB341"/>
          <cell r="CC341"/>
        </row>
        <row r="342">
          <cell r="C342"/>
          <cell r="D342"/>
          <cell r="E342"/>
          <cell r="F342"/>
          <cell r="G342"/>
          <cell r="H342"/>
          <cell r="I342"/>
          <cell r="J342" t="str">
            <v/>
          </cell>
          <cell r="K342" t="str">
            <v/>
          </cell>
          <cell r="L342" t="str">
            <v/>
          </cell>
          <cell r="M342"/>
          <cell r="N342"/>
          <cell r="O342" t="str">
            <v/>
          </cell>
          <cell r="P342"/>
          <cell r="Q342"/>
          <cell r="R342"/>
          <cell r="S342"/>
          <cell r="T342"/>
          <cell r="U342" t="str">
            <v/>
          </cell>
          <cell r="V342" t="str">
            <v/>
          </cell>
          <cell r="W342" t="str">
            <v/>
          </cell>
          <cell r="X342" t="str">
            <v/>
          </cell>
          <cell r="Y342" t="str">
            <v/>
          </cell>
          <cell r="Z342">
            <v>0</v>
          </cell>
          <cell r="AA342">
            <v>0</v>
          </cell>
          <cell r="AB342"/>
          <cell r="AC342"/>
          <cell r="AD342"/>
          <cell r="AE342"/>
          <cell r="AF342"/>
          <cell r="AG342"/>
          <cell r="AH342"/>
          <cell r="AI342"/>
          <cell r="AJ342"/>
          <cell r="AK342" t="str">
            <v/>
          </cell>
          <cell r="AL342"/>
          <cell r="AM342"/>
          <cell r="AN342"/>
          <cell r="AO342"/>
          <cell r="AP342"/>
          <cell r="AQ342"/>
          <cell r="AR342"/>
          <cell r="AS342"/>
          <cell r="AT342"/>
          <cell r="AU342" t="str">
            <v/>
          </cell>
          <cell r="AV342" t="str">
            <v/>
          </cell>
          <cell r="AW342" t="str">
            <v/>
          </cell>
          <cell r="AX342" t="str">
            <v/>
          </cell>
          <cell r="AY342" t="str">
            <v/>
          </cell>
          <cell r="AZ342" t="str">
            <v/>
          </cell>
          <cell r="BA342" t="str">
            <v/>
          </cell>
          <cell r="BB342" t="str">
            <v/>
          </cell>
          <cell r="BC342" t="str">
            <v/>
          </cell>
          <cell r="BD342" t="str">
            <v/>
          </cell>
          <cell r="BE342" t="str">
            <v/>
          </cell>
          <cell r="BF342" t="e">
            <v>#N/A</v>
          </cell>
          <cell r="BG342">
            <v>0</v>
          </cell>
          <cell r="BH342" t="str">
            <v/>
          </cell>
          <cell r="BI342" t="str">
            <v/>
          </cell>
          <cell r="BJ342" t="str">
            <v/>
          </cell>
          <cell r="BK342" t="str">
            <v/>
          </cell>
          <cell r="BL342" t="str">
            <v/>
          </cell>
          <cell r="BM342" t="str">
            <v/>
          </cell>
          <cell r="BN342" t="str">
            <v/>
          </cell>
          <cell r="BO342" t="str">
            <v/>
          </cell>
          <cell r="BP342" t="str">
            <v/>
          </cell>
          <cell r="BQ342"/>
          <cell r="BR342"/>
          <cell r="BS342"/>
          <cell r="BU342"/>
          <cell r="BV342"/>
          <cell r="BW342"/>
          <cell r="BX342"/>
          <cell r="BY342"/>
          <cell r="BZ342"/>
          <cell r="CA342"/>
          <cell r="CB342"/>
          <cell r="CC342"/>
        </row>
        <row r="343">
          <cell r="C343"/>
          <cell r="D343"/>
          <cell r="E343"/>
          <cell r="F343"/>
          <cell r="G343"/>
          <cell r="H343"/>
          <cell r="I343"/>
          <cell r="J343" t="str">
            <v/>
          </cell>
          <cell r="K343" t="str">
            <v/>
          </cell>
          <cell r="L343" t="str">
            <v/>
          </cell>
          <cell r="M343"/>
          <cell r="N343"/>
          <cell r="O343" t="str">
            <v/>
          </cell>
          <cell r="P343"/>
          <cell r="Q343"/>
          <cell r="R343"/>
          <cell r="S343"/>
          <cell r="T343"/>
          <cell r="U343" t="str">
            <v/>
          </cell>
          <cell r="V343" t="str">
            <v/>
          </cell>
          <cell r="W343" t="str">
            <v/>
          </cell>
          <cell r="X343" t="str">
            <v/>
          </cell>
          <cell r="Y343" t="str">
            <v/>
          </cell>
          <cell r="Z343">
            <v>0</v>
          </cell>
          <cell r="AA343">
            <v>0</v>
          </cell>
          <cell r="AB343"/>
          <cell r="AC343"/>
          <cell r="AD343"/>
          <cell r="AE343"/>
          <cell r="AF343"/>
          <cell r="AG343"/>
          <cell r="AH343"/>
          <cell r="AI343"/>
          <cell r="AJ343"/>
          <cell r="AK343" t="str">
            <v/>
          </cell>
          <cell r="AL343"/>
          <cell r="AM343"/>
          <cell r="AN343"/>
          <cell r="AO343"/>
          <cell r="AP343"/>
          <cell r="AQ343"/>
          <cell r="AR343"/>
          <cell r="AS343"/>
          <cell r="AT343"/>
          <cell r="AU343" t="str">
            <v/>
          </cell>
          <cell r="AV343" t="str">
            <v/>
          </cell>
          <cell r="AW343" t="str">
            <v/>
          </cell>
          <cell r="AX343" t="str">
            <v/>
          </cell>
          <cell r="AY343" t="str">
            <v/>
          </cell>
          <cell r="AZ343" t="str">
            <v/>
          </cell>
          <cell r="BA343" t="str">
            <v/>
          </cell>
          <cell r="BB343" t="str">
            <v/>
          </cell>
          <cell r="BC343" t="str">
            <v/>
          </cell>
          <cell r="BD343" t="str">
            <v/>
          </cell>
          <cell r="BE343" t="str">
            <v/>
          </cell>
          <cell r="BF343" t="e">
            <v>#N/A</v>
          </cell>
          <cell r="BG343">
            <v>0</v>
          </cell>
          <cell r="BH343" t="str">
            <v/>
          </cell>
          <cell r="BI343" t="str">
            <v/>
          </cell>
          <cell r="BJ343" t="str">
            <v/>
          </cell>
          <cell r="BK343" t="str">
            <v/>
          </cell>
          <cell r="BL343" t="str">
            <v/>
          </cell>
          <cell r="BM343" t="str">
            <v/>
          </cell>
          <cell r="BN343" t="str">
            <v/>
          </cell>
          <cell r="BO343" t="str">
            <v/>
          </cell>
          <cell r="BP343" t="str">
            <v/>
          </cell>
          <cell r="BQ343"/>
          <cell r="BR343"/>
          <cell r="BS343"/>
          <cell r="BU343"/>
          <cell r="BV343"/>
          <cell r="BW343"/>
          <cell r="BX343"/>
          <cell r="BY343"/>
          <cell r="BZ343"/>
          <cell r="CA343"/>
          <cell r="CB343"/>
          <cell r="CC343"/>
        </row>
        <row r="344">
          <cell r="C344"/>
          <cell r="D344"/>
          <cell r="E344"/>
          <cell r="F344"/>
          <cell r="G344"/>
          <cell r="H344"/>
          <cell r="I344"/>
          <cell r="J344" t="str">
            <v/>
          </cell>
          <cell r="K344" t="str">
            <v/>
          </cell>
          <cell r="L344" t="str">
            <v/>
          </cell>
          <cell r="M344"/>
          <cell r="N344"/>
          <cell r="O344" t="str">
            <v/>
          </cell>
          <cell r="P344"/>
          <cell r="Q344"/>
          <cell r="R344"/>
          <cell r="S344"/>
          <cell r="T344"/>
          <cell r="U344" t="str">
            <v/>
          </cell>
          <cell r="V344" t="str">
            <v/>
          </cell>
          <cell r="W344" t="str">
            <v/>
          </cell>
          <cell r="X344" t="str">
            <v/>
          </cell>
          <cell r="Y344" t="str">
            <v/>
          </cell>
          <cell r="Z344">
            <v>0</v>
          </cell>
          <cell r="AA344">
            <v>0</v>
          </cell>
          <cell r="AB344"/>
          <cell r="AC344"/>
          <cell r="AD344"/>
          <cell r="AE344"/>
          <cell r="AF344"/>
          <cell r="AG344"/>
          <cell r="AH344"/>
          <cell r="AI344"/>
          <cell r="AJ344"/>
          <cell r="AK344" t="str">
            <v/>
          </cell>
          <cell r="AL344"/>
          <cell r="AM344"/>
          <cell r="AN344"/>
          <cell r="AO344"/>
          <cell r="AP344"/>
          <cell r="AQ344"/>
          <cell r="AR344"/>
          <cell r="AS344"/>
          <cell r="AT344"/>
          <cell r="AU344" t="str">
            <v/>
          </cell>
          <cell r="AV344" t="str">
            <v/>
          </cell>
          <cell r="AW344" t="str">
            <v/>
          </cell>
          <cell r="AX344" t="str">
            <v/>
          </cell>
          <cell r="AY344" t="str">
            <v/>
          </cell>
          <cell r="AZ344" t="str">
            <v/>
          </cell>
          <cell r="BA344" t="str">
            <v/>
          </cell>
          <cell r="BB344" t="str">
            <v/>
          </cell>
          <cell r="BC344" t="str">
            <v/>
          </cell>
          <cell r="BD344" t="str">
            <v/>
          </cell>
          <cell r="BE344" t="str">
            <v/>
          </cell>
          <cell r="BF344" t="e">
            <v>#N/A</v>
          </cell>
          <cell r="BG344">
            <v>0</v>
          </cell>
          <cell r="BH344" t="str">
            <v/>
          </cell>
          <cell r="BI344" t="str">
            <v/>
          </cell>
          <cell r="BJ344" t="str">
            <v/>
          </cell>
          <cell r="BK344" t="str">
            <v/>
          </cell>
          <cell r="BL344" t="str">
            <v/>
          </cell>
          <cell r="BM344" t="str">
            <v/>
          </cell>
          <cell r="BN344" t="str">
            <v/>
          </cell>
          <cell r="BO344" t="str">
            <v/>
          </cell>
          <cell r="BP344" t="str">
            <v/>
          </cell>
          <cell r="BQ344"/>
          <cell r="BR344"/>
          <cell r="BS344"/>
          <cell r="BU344"/>
          <cell r="BV344"/>
          <cell r="BW344"/>
          <cell r="BX344"/>
          <cell r="BY344"/>
          <cell r="BZ344"/>
          <cell r="CA344"/>
          <cell r="CB344"/>
          <cell r="CC344"/>
        </row>
        <row r="345">
          <cell r="C345"/>
          <cell r="D345"/>
          <cell r="E345"/>
          <cell r="F345"/>
          <cell r="G345"/>
          <cell r="H345"/>
          <cell r="I345"/>
          <cell r="J345" t="str">
            <v/>
          </cell>
          <cell r="K345" t="str">
            <v/>
          </cell>
          <cell r="L345" t="str">
            <v/>
          </cell>
          <cell r="M345"/>
          <cell r="N345"/>
          <cell r="O345" t="str">
            <v/>
          </cell>
          <cell r="P345"/>
          <cell r="Q345"/>
          <cell r="R345"/>
          <cell r="S345"/>
          <cell r="T345"/>
          <cell r="U345" t="str">
            <v/>
          </cell>
          <cell r="V345" t="str">
            <v/>
          </cell>
          <cell r="W345" t="str">
            <v/>
          </cell>
          <cell r="X345" t="str">
            <v/>
          </cell>
          <cell r="Y345" t="str">
            <v/>
          </cell>
          <cell r="Z345">
            <v>0</v>
          </cell>
          <cell r="AA345">
            <v>0</v>
          </cell>
          <cell r="AB345"/>
          <cell r="AC345"/>
          <cell r="AD345"/>
          <cell r="AE345"/>
          <cell r="AF345"/>
          <cell r="AG345"/>
          <cell r="AH345"/>
          <cell r="AI345"/>
          <cell r="AJ345"/>
          <cell r="AK345" t="str">
            <v/>
          </cell>
          <cell r="AL345"/>
          <cell r="AM345"/>
          <cell r="AN345"/>
          <cell r="AO345"/>
          <cell r="AP345"/>
          <cell r="AQ345"/>
          <cell r="AR345"/>
          <cell r="AS345"/>
          <cell r="AT345"/>
          <cell r="AU345" t="str">
            <v/>
          </cell>
          <cell r="AV345" t="str">
            <v/>
          </cell>
          <cell r="AW345" t="str">
            <v/>
          </cell>
          <cell r="AX345" t="str">
            <v/>
          </cell>
          <cell r="AY345" t="str">
            <v/>
          </cell>
          <cell r="AZ345" t="str">
            <v/>
          </cell>
          <cell r="BA345" t="str">
            <v/>
          </cell>
          <cell r="BB345" t="str">
            <v/>
          </cell>
          <cell r="BC345" t="str">
            <v/>
          </cell>
          <cell r="BD345" t="str">
            <v/>
          </cell>
          <cell r="BE345" t="str">
            <v/>
          </cell>
          <cell r="BF345" t="e">
            <v>#N/A</v>
          </cell>
          <cell r="BG345">
            <v>0</v>
          </cell>
          <cell r="BH345" t="str">
            <v/>
          </cell>
          <cell r="BI345" t="str">
            <v/>
          </cell>
          <cell r="BJ345" t="str">
            <v/>
          </cell>
          <cell r="BK345" t="str">
            <v/>
          </cell>
          <cell r="BL345" t="str">
            <v/>
          </cell>
          <cell r="BM345" t="str">
            <v/>
          </cell>
          <cell r="BN345" t="str">
            <v/>
          </cell>
          <cell r="BO345" t="str">
            <v/>
          </cell>
          <cell r="BP345" t="str">
            <v/>
          </cell>
          <cell r="BQ345"/>
          <cell r="BR345"/>
          <cell r="BS345"/>
          <cell r="BU345"/>
          <cell r="BV345"/>
          <cell r="BW345"/>
          <cell r="BX345"/>
          <cell r="BY345"/>
          <cell r="BZ345"/>
          <cell r="CA345"/>
          <cell r="CB345"/>
          <cell r="CC345"/>
        </row>
        <row r="346">
          <cell r="C346"/>
          <cell r="D346"/>
          <cell r="E346"/>
          <cell r="F346"/>
          <cell r="G346"/>
          <cell r="H346"/>
          <cell r="I346"/>
          <cell r="J346" t="str">
            <v/>
          </cell>
          <cell r="K346" t="str">
            <v/>
          </cell>
          <cell r="L346" t="str">
            <v/>
          </cell>
          <cell r="M346"/>
          <cell r="N346"/>
          <cell r="O346" t="str">
            <v/>
          </cell>
          <cell r="P346"/>
          <cell r="Q346"/>
          <cell r="R346"/>
          <cell r="S346"/>
          <cell r="T346"/>
          <cell r="U346" t="str">
            <v/>
          </cell>
          <cell r="V346" t="str">
            <v/>
          </cell>
          <cell r="W346" t="str">
            <v/>
          </cell>
          <cell r="X346" t="str">
            <v/>
          </cell>
          <cell r="Y346" t="str">
            <v/>
          </cell>
          <cell r="Z346">
            <v>0</v>
          </cell>
          <cell r="AA346">
            <v>0</v>
          </cell>
          <cell r="AB346"/>
          <cell r="AC346"/>
          <cell r="AD346"/>
          <cell r="AE346"/>
          <cell r="AF346"/>
          <cell r="AG346"/>
          <cell r="AH346"/>
          <cell r="AI346"/>
          <cell r="AJ346"/>
          <cell r="AK346" t="str">
            <v/>
          </cell>
          <cell r="AL346"/>
          <cell r="AM346"/>
          <cell r="AN346"/>
          <cell r="AO346"/>
          <cell r="AP346"/>
          <cell r="AQ346"/>
          <cell r="AR346"/>
          <cell r="AS346"/>
          <cell r="AT346"/>
          <cell r="AU346" t="str">
            <v/>
          </cell>
          <cell r="AV346" t="str">
            <v/>
          </cell>
          <cell r="AW346" t="str">
            <v/>
          </cell>
          <cell r="AX346" t="str">
            <v/>
          </cell>
          <cell r="AY346" t="str">
            <v/>
          </cell>
          <cell r="AZ346" t="str">
            <v/>
          </cell>
          <cell r="BA346" t="str">
            <v/>
          </cell>
          <cell r="BB346" t="str">
            <v/>
          </cell>
          <cell r="BC346" t="str">
            <v/>
          </cell>
          <cell r="BD346" t="str">
            <v/>
          </cell>
          <cell r="BE346" t="str">
            <v/>
          </cell>
          <cell r="BF346" t="e">
            <v>#N/A</v>
          </cell>
          <cell r="BG346">
            <v>0</v>
          </cell>
          <cell r="BH346" t="str">
            <v/>
          </cell>
          <cell r="BI346" t="str">
            <v/>
          </cell>
          <cell r="BJ346" t="str">
            <v/>
          </cell>
          <cell r="BK346" t="str">
            <v/>
          </cell>
          <cell r="BL346" t="str">
            <v/>
          </cell>
          <cell r="BM346" t="str">
            <v/>
          </cell>
          <cell r="BN346" t="str">
            <v/>
          </cell>
          <cell r="BO346" t="str">
            <v/>
          </cell>
          <cell r="BP346" t="str">
            <v/>
          </cell>
          <cell r="BQ346"/>
          <cell r="BR346"/>
          <cell r="BS346"/>
          <cell r="BU346"/>
          <cell r="BV346"/>
          <cell r="BW346"/>
          <cell r="BX346"/>
          <cell r="BY346"/>
          <cell r="BZ346"/>
          <cell r="CA346"/>
          <cell r="CB346"/>
          <cell r="CC346"/>
        </row>
        <row r="347">
          <cell r="C347"/>
          <cell r="D347"/>
          <cell r="E347"/>
          <cell r="F347"/>
          <cell r="G347"/>
          <cell r="H347"/>
          <cell r="I347"/>
          <cell r="J347" t="str">
            <v/>
          </cell>
          <cell r="K347" t="str">
            <v/>
          </cell>
          <cell r="L347" t="str">
            <v/>
          </cell>
          <cell r="M347"/>
          <cell r="N347"/>
          <cell r="O347" t="str">
            <v/>
          </cell>
          <cell r="P347"/>
          <cell r="Q347"/>
          <cell r="R347"/>
          <cell r="S347"/>
          <cell r="T347"/>
          <cell r="U347" t="str">
            <v/>
          </cell>
          <cell r="V347" t="str">
            <v/>
          </cell>
          <cell r="W347" t="str">
            <v/>
          </cell>
          <cell r="X347" t="str">
            <v/>
          </cell>
          <cell r="Y347" t="str">
            <v/>
          </cell>
          <cell r="Z347">
            <v>0</v>
          </cell>
          <cell r="AA347">
            <v>0</v>
          </cell>
          <cell r="AB347"/>
          <cell r="AC347"/>
          <cell r="AD347"/>
          <cell r="AE347"/>
          <cell r="AF347"/>
          <cell r="AG347"/>
          <cell r="AH347"/>
          <cell r="AI347"/>
          <cell r="AJ347"/>
          <cell r="AK347" t="str">
            <v/>
          </cell>
          <cell r="AL347"/>
          <cell r="AM347"/>
          <cell r="AN347"/>
          <cell r="AO347"/>
          <cell r="AP347"/>
          <cell r="AQ347"/>
          <cell r="AR347"/>
          <cell r="AS347"/>
          <cell r="AT347"/>
          <cell r="AU347" t="str">
            <v/>
          </cell>
          <cell r="AV347" t="str">
            <v/>
          </cell>
          <cell r="AW347" t="str">
            <v/>
          </cell>
          <cell r="AX347" t="str">
            <v/>
          </cell>
          <cell r="AY347" t="str">
            <v/>
          </cell>
          <cell r="AZ347" t="str">
            <v/>
          </cell>
          <cell r="BA347" t="str">
            <v/>
          </cell>
          <cell r="BB347" t="str">
            <v/>
          </cell>
          <cell r="BC347" t="str">
            <v/>
          </cell>
          <cell r="BD347" t="str">
            <v/>
          </cell>
          <cell r="BE347" t="str">
            <v/>
          </cell>
          <cell r="BF347" t="e">
            <v>#N/A</v>
          </cell>
          <cell r="BG347">
            <v>0</v>
          </cell>
          <cell r="BH347" t="str">
            <v/>
          </cell>
          <cell r="BI347" t="str">
            <v/>
          </cell>
          <cell r="BJ347" t="str">
            <v/>
          </cell>
          <cell r="BK347" t="str">
            <v/>
          </cell>
          <cell r="BL347" t="str">
            <v/>
          </cell>
          <cell r="BM347" t="str">
            <v/>
          </cell>
          <cell r="BN347" t="str">
            <v/>
          </cell>
          <cell r="BO347" t="str">
            <v/>
          </cell>
          <cell r="BP347" t="str">
            <v/>
          </cell>
          <cell r="BQ347"/>
          <cell r="BR347"/>
          <cell r="BS347"/>
          <cell r="BU347"/>
          <cell r="BV347"/>
          <cell r="BW347"/>
          <cell r="BX347"/>
          <cell r="BY347"/>
          <cell r="BZ347"/>
          <cell r="CA347"/>
          <cell r="CB347"/>
          <cell r="CC347"/>
        </row>
        <row r="348">
          <cell r="C348"/>
          <cell r="D348"/>
          <cell r="E348"/>
          <cell r="F348"/>
          <cell r="G348"/>
          <cell r="H348"/>
          <cell r="I348"/>
          <cell r="J348" t="str">
            <v/>
          </cell>
          <cell r="K348" t="str">
            <v/>
          </cell>
          <cell r="L348" t="str">
            <v/>
          </cell>
          <cell r="M348"/>
          <cell r="N348"/>
          <cell r="O348" t="str">
            <v/>
          </cell>
          <cell r="P348"/>
          <cell r="Q348"/>
          <cell r="R348"/>
          <cell r="S348"/>
          <cell r="T348"/>
          <cell r="U348" t="str">
            <v/>
          </cell>
          <cell r="V348" t="str">
            <v/>
          </cell>
          <cell r="W348" t="str">
            <v/>
          </cell>
          <cell r="X348" t="str">
            <v/>
          </cell>
          <cell r="Y348" t="str">
            <v/>
          </cell>
          <cell r="Z348">
            <v>0</v>
          </cell>
          <cell r="AA348">
            <v>0</v>
          </cell>
          <cell r="AB348"/>
          <cell r="AC348"/>
          <cell r="AD348"/>
          <cell r="AE348"/>
          <cell r="AF348"/>
          <cell r="AG348"/>
          <cell r="AH348"/>
          <cell r="AI348"/>
          <cell r="AJ348"/>
          <cell r="AK348" t="str">
            <v/>
          </cell>
          <cell r="AL348"/>
          <cell r="AM348"/>
          <cell r="AN348"/>
          <cell r="AO348"/>
          <cell r="AP348"/>
          <cell r="AQ348"/>
          <cell r="AR348"/>
          <cell r="AS348"/>
          <cell r="AT348"/>
          <cell r="AU348" t="str">
            <v/>
          </cell>
          <cell r="AV348" t="str">
            <v/>
          </cell>
          <cell r="AW348" t="str">
            <v/>
          </cell>
          <cell r="AX348" t="str">
            <v/>
          </cell>
          <cell r="AY348" t="str">
            <v/>
          </cell>
          <cell r="AZ348" t="str">
            <v/>
          </cell>
          <cell r="BA348" t="str">
            <v/>
          </cell>
          <cell r="BB348" t="str">
            <v/>
          </cell>
          <cell r="BC348" t="str">
            <v/>
          </cell>
          <cell r="BD348" t="str">
            <v/>
          </cell>
          <cell r="BE348" t="str">
            <v/>
          </cell>
          <cell r="BF348" t="e">
            <v>#N/A</v>
          </cell>
          <cell r="BG348">
            <v>0</v>
          </cell>
          <cell r="BH348" t="str">
            <v/>
          </cell>
          <cell r="BI348" t="str">
            <v/>
          </cell>
          <cell r="BJ348" t="str">
            <v/>
          </cell>
          <cell r="BK348" t="str">
            <v/>
          </cell>
          <cell r="BL348" t="str">
            <v/>
          </cell>
          <cell r="BM348" t="str">
            <v/>
          </cell>
          <cell r="BN348" t="str">
            <v/>
          </cell>
          <cell r="BO348" t="str">
            <v/>
          </cell>
          <cell r="BP348" t="str">
            <v/>
          </cell>
          <cell r="BQ348"/>
          <cell r="BR348"/>
          <cell r="BS348"/>
          <cell r="BU348"/>
          <cell r="BV348"/>
          <cell r="BW348"/>
          <cell r="BX348"/>
          <cell r="BY348"/>
          <cell r="BZ348"/>
          <cell r="CA348"/>
          <cell r="CB348"/>
          <cell r="CC348"/>
        </row>
        <row r="349">
          <cell r="C349"/>
          <cell r="D349"/>
          <cell r="E349"/>
          <cell r="F349"/>
          <cell r="G349"/>
          <cell r="H349"/>
          <cell r="I349"/>
          <cell r="J349" t="str">
            <v/>
          </cell>
          <cell r="K349" t="str">
            <v/>
          </cell>
          <cell r="L349" t="str">
            <v/>
          </cell>
          <cell r="M349"/>
          <cell r="N349"/>
          <cell r="O349" t="str">
            <v/>
          </cell>
          <cell r="P349"/>
          <cell r="Q349"/>
          <cell r="R349"/>
          <cell r="S349"/>
          <cell r="T349"/>
          <cell r="U349" t="str">
            <v/>
          </cell>
          <cell r="V349" t="str">
            <v/>
          </cell>
          <cell r="W349" t="str">
            <v/>
          </cell>
          <cell r="X349" t="str">
            <v/>
          </cell>
          <cell r="Y349" t="str">
            <v/>
          </cell>
          <cell r="Z349">
            <v>0</v>
          </cell>
          <cell r="AA349">
            <v>0</v>
          </cell>
          <cell r="AB349"/>
          <cell r="AC349"/>
          <cell r="AD349"/>
          <cell r="AE349"/>
          <cell r="AF349"/>
          <cell r="AG349"/>
          <cell r="AH349"/>
          <cell r="AI349"/>
          <cell r="AJ349"/>
          <cell r="AK349" t="str">
            <v/>
          </cell>
          <cell r="AL349"/>
          <cell r="AM349"/>
          <cell r="AN349"/>
          <cell r="AO349"/>
          <cell r="AP349"/>
          <cell r="AQ349"/>
          <cell r="AR349"/>
          <cell r="AS349"/>
          <cell r="AT349"/>
          <cell r="AU349" t="str">
            <v/>
          </cell>
          <cell r="AV349" t="str">
            <v/>
          </cell>
          <cell r="AW349" t="str">
            <v/>
          </cell>
          <cell r="AX349" t="str">
            <v/>
          </cell>
          <cell r="AY349" t="str">
            <v/>
          </cell>
          <cell r="AZ349" t="str">
            <v/>
          </cell>
          <cell r="BA349" t="str">
            <v/>
          </cell>
          <cell r="BB349" t="str">
            <v/>
          </cell>
          <cell r="BC349" t="str">
            <v/>
          </cell>
          <cell r="BD349" t="str">
            <v/>
          </cell>
          <cell r="BE349" t="str">
            <v/>
          </cell>
          <cell r="BF349" t="e">
            <v>#N/A</v>
          </cell>
          <cell r="BG349">
            <v>0</v>
          </cell>
          <cell r="BH349" t="str">
            <v/>
          </cell>
          <cell r="BI349" t="str">
            <v/>
          </cell>
          <cell r="BJ349" t="str">
            <v/>
          </cell>
          <cell r="BK349" t="str">
            <v/>
          </cell>
          <cell r="BL349" t="str">
            <v/>
          </cell>
          <cell r="BM349" t="str">
            <v/>
          </cell>
          <cell r="BN349" t="str">
            <v/>
          </cell>
          <cell r="BO349" t="str">
            <v/>
          </cell>
          <cell r="BP349" t="str">
            <v/>
          </cell>
          <cell r="BQ349"/>
          <cell r="BR349"/>
          <cell r="BS349"/>
          <cell r="BU349"/>
          <cell r="BV349"/>
          <cell r="BW349"/>
          <cell r="BX349"/>
          <cell r="BY349"/>
          <cell r="BZ349"/>
          <cell r="CA349"/>
          <cell r="CB349"/>
          <cell r="CC349"/>
        </row>
        <row r="350">
          <cell r="C350"/>
          <cell r="D350"/>
          <cell r="E350"/>
          <cell r="F350"/>
          <cell r="G350"/>
          <cell r="H350"/>
          <cell r="I350"/>
          <cell r="J350" t="str">
            <v/>
          </cell>
          <cell r="K350" t="str">
            <v/>
          </cell>
          <cell r="L350" t="str">
            <v/>
          </cell>
          <cell r="M350"/>
          <cell r="N350"/>
          <cell r="O350" t="str">
            <v/>
          </cell>
          <cell r="P350"/>
          <cell r="Q350"/>
          <cell r="R350"/>
          <cell r="S350"/>
          <cell r="T350"/>
          <cell r="U350" t="str">
            <v/>
          </cell>
          <cell r="V350" t="str">
            <v/>
          </cell>
          <cell r="W350" t="str">
            <v/>
          </cell>
          <cell r="X350" t="str">
            <v/>
          </cell>
          <cell r="Y350" t="str">
            <v/>
          </cell>
          <cell r="Z350">
            <v>0</v>
          </cell>
          <cell r="AA350">
            <v>0</v>
          </cell>
          <cell r="AB350"/>
          <cell r="AC350"/>
          <cell r="AD350"/>
          <cell r="AE350"/>
          <cell r="AF350"/>
          <cell r="AG350"/>
          <cell r="AH350"/>
          <cell r="AI350"/>
          <cell r="AJ350"/>
          <cell r="AK350" t="str">
            <v/>
          </cell>
          <cell r="AL350"/>
          <cell r="AM350"/>
          <cell r="AN350"/>
          <cell r="AO350"/>
          <cell r="AP350"/>
          <cell r="AQ350"/>
          <cell r="AR350"/>
          <cell r="AS350"/>
          <cell r="AT350"/>
          <cell r="AU350" t="str">
            <v/>
          </cell>
          <cell r="AV350" t="str">
            <v/>
          </cell>
          <cell r="AW350" t="str">
            <v/>
          </cell>
          <cell r="AX350" t="str">
            <v/>
          </cell>
          <cell r="AY350" t="str">
            <v/>
          </cell>
          <cell r="AZ350" t="str">
            <v/>
          </cell>
          <cell r="BA350" t="str">
            <v/>
          </cell>
          <cell r="BB350" t="str">
            <v/>
          </cell>
          <cell r="BC350" t="str">
            <v/>
          </cell>
          <cell r="BD350" t="str">
            <v/>
          </cell>
          <cell r="BE350" t="str">
            <v/>
          </cell>
          <cell r="BF350" t="e">
            <v>#N/A</v>
          </cell>
          <cell r="BG350">
            <v>0</v>
          </cell>
          <cell r="BH350" t="str">
            <v/>
          </cell>
          <cell r="BI350" t="str">
            <v/>
          </cell>
          <cell r="BJ350" t="str">
            <v/>
          </cell>
          <cell r="BK350" t="str">
            <v/>
          </cell>
          <cell r="BL350" t="str">
            <v/>
          </cell>
          <cell r="BM350" t="str">
            <v/>
          </cell>
          <cell r="BN350" t="str">
            <v/>
          </cell>
          <cell r="BO350" t="str">
            <v/>
          </cell>
          <cell r="BP350" t="str">
            <v/>
          </cell>
          <cell r="BQ350"/>
          <cell r="BR350"/>
          <cell r="BS350"/>
          <cell r="BU350"/>
          <cell r="BV350"/>
          <cell r="BW350"/>
          <cell r="BX350"/>
          <cell r="BY350"/>
          <cell r="BZ350"/>
          <cell r="CA350"/>
          <cell r="CB350"/>
          <cell r="CC350"/>
        </row>
        <row r="351">
          <cell r="C351"/>
          <cell r="D351"/>
          <cell r="E351"/>
          <cell r="F351"/>
          <cell r="G351"/>
          <cell r="H351"/>
          <cell r="I351"/>
          <cell r="J351" t="str">
            <v/>
          </cell>
          <cell r="K351" t="str">
            <v/>
          </cell>
          <cell r="L351" t="str">
            <v/>
          </cell>
          <cell r="M351"/>
          <cell r="N351"/>
          <cell r="O351" t="str">
            <v/>
          </cell>
          <cell r="P351"/>
          <cell r="Q351"/>
          <cell r="R351"/>
          <cell r="S351"/>
          <cell r="T351"/>
          <cell r="U351" t="str">
            <v/>
          </cell>
          <cell r="V351" t="str">
            <v/>
          </cell>
          <cell r="W351" t="str">
            <v/>
          </cell>
          <cell r="X351" t="str">
            <v/>
          </cell>
          <cell r="Y351" t="str">
            <v/>
          </cell>
          <cell r="Z351">
            <v>0</v>
          </cell>
          <cell r="AA351">
            <v>0</v>
          </cell>
          <cell r="AB351"/>
          <cell r="AC351"/>
          <cell r="AD351"/>
          <cell r="AE351"/>
          <cell r="AF351"/>
          <cell r="AG351"/>
          <cell r="AH351"/>
          <cell r="AI351"/>
          <cell r="AJ351"/>
          <cell r="AK351" t="str">
            <v/>
          </cell>
          <cell r="AL351"/>
          <cell r="AM351"/>
          <cell r="AN351"/>
          <cell r="AO351"/>
          <cell r="AP351"/>
          <cell r="AQ351"/>
          <cell r="AR351"/>
          <cell r="AS351"/>
          <cell r="AT351"/>
          <cell r="AU351" t="str">
            <v/>
          </cell>
          <cell r="AV351" t="str">
            <v/>
          </cell>
          <cell r="AW351" t="str">
            <v/>
          </cell>
          <cell r="AX351" t="str">
            <v/>
          </cell>
          <cell r="AY351" t="str">
            <v/>
          </cell>
          <cell r="AZ351" t="str">
            <v/>
          </cell>
          <cell r="BA351" t="str">
            <v/>
          </cell>
          <cell r="BB351" t="str">
            <v/>
          </cell>
          <cell r="BC351" t="str">
            <v/>
          </cell>
          <cell r="BD351" t="str">
            <v/>
          </cell>
          <cell r="BE351" t="str">
            <v/>
          </cell>
          <cell r="BF351" t="e">
            <v>#N/A</v>
          </cell>
          <cell r="BG351">
            <v>0</v>
          </cell>
          <cell r="BH351" t="str">
            <v/>
          </cell>
          <cell r="BI351" t="str">
            <v/>
          </cell>
          <cell r="BJ351" t="str">
            <v/>
          </cell>
          <cell r="BK351" t="str">
            <v/>
          </cell>
          <cell r="BL351" t="str">
            <v/>
          </cell>
          <cell r="BM351" t="str">
            <v/>
          </cell>
          <cell r="BN351" t="str">
            <v/>
          </cell>
          <cell r="BO351" t="str">
            <v/>
          </cell>
          <cell r="BP351" t="str">
            <v/>
          </cell>
          <cell r="BQ351"/>
          <cell r="BR351"/>
          <cell r="BS351"/>
          <cell r="BU351"/>
          <cell r="BV351"/>
          <cell r="BW351"/>
          <cell r="BX351"/>
          <cell r="BY351"/>
          <cell r="BZ351"/>
          <cell r="CA351"/>
          <cell r="CB351"/>
          <cell r="CC351"/>
        </row>
        <row r="352">
          <cell r="C352"/>
          <cell r="D352"/>
          <cell r="E352"/>
          <cell r="F352"/>
          <cell r="G352"/>
          <cell r="H352"/>
          <cell r="I352"/>
          <cell r="J352" t="str">
            <v/>
          </cell>
          <cell r="K352" t="str">
            <v/>
          </cell>
          <cell r="L352" t="str">
            <v/>
          </cell>
          <cell r="M352"/>
          <cell r="N352"/>
          <cell r="O352" t="str">
            <v/>
          </cell>
          <cell r="P352"/>
          <cell r="Q352"/>
          <cell r="R352"/>
          <cell r="S352"/>
          <cell r="T352"/>
          <cell r="U352" t="str">
            <v/>
          </cell>
          <cell r="V352" t="str">
            <v/>
          </cell>
          <cell r="W352" t="str">
            <v/>
          </cell>
          <cell r="X352" t="str">
            <v/>
          </cell>
          <cell r="Y352" t="str">
            <v/>
          </cell>
          <cell r="Z352">
            <v>0</v>
          </cell>
          <cell r="AA352">
            <v>0</v>
          </cell>
          <cell r="AB352"/>
          <cell r="AC352"/>
          <cell r="AD352"/>
          <cell r="AE352"/>
          <cell r="AF352"/>
          <cell r="AG352"/>
          <cell r="AH352"/>
          <cell r="AI352"/>
          <cell r="AJ352"/>
          <cell r="AK352" t="str">
            <v/>
          </cell>
          <cell r="AL352"/>
          <cell r="AM352"/>
          <cell r="AN352"/>
          <cell r="AO352"/>
          <cell r="AP352"/>
          <cell r="AQ352"/>
          <cell r="AR352"/>
          <cell r="AS352"/>
          <cell r="AT352"/>
          <cell r="AU352" t="str">
            <v/>
          </cell>
          <cell r="AV352" t="str">
            <v/>
          </cell>
          <cell r="AW352" t="str">
            <v/>
          </cell>
          <cell r="AX352" t="str">
            <v/>
          </cell>
          <cell r="AY352" t="str">
            <v/>
          </cell>
          <cell r="AZ352" t="str">
            <v/>
          </cell>
          <cell r="BA352" t="str">
            <v/>
          </cell>
          <cell r="BB352" t="str">
            <v/>
          </cell>
          <cell r="BC352" t="str">
            <v/>
          </cell>
          <cell r="BD352" t="str">
            <v/>
          </cell>
          <cell r="BE352" t="str">
            <v/>
          </cell>
          <cell r="BF352" t="e">
            <v>#N/A</v>
          </cell>
          <cell r="BG352">
            <v>0</v>
          </cell>
          <cell r="BH352" t="str">
            <v/>
          </cell>
          <cell r="BI352" t="str">
            <v/>
          </cell>
          <cell r="BJ352" t="str">
            <v/>
          </cell>
          <cell r="BK352" t="str">
            <v/>
          </cell>
          <cell r="BL352" t="str">
            <v/>
          </cell>
          <cell r="BM352" t="str">
            <v/>
          </cell>
          <cell r="BN352" t="str">
            <v/>
          </cell>
          <cell r="BO352" t="str">
            <v/>
          </cell>
          <cell r="BP352" t="str">
            <v/>
          </cell>
          <cell r="BQ352"/>
          <cell r="BR352"/>
          <cell r="BS352"/>
          <cell r="BU352"/>
          <cell r="BV352"/>
          <cell r="BW352"/>
          <cell r="BX352"/>
          <cell r="BY352"/>
          <cell r="BZ352"/>
          <cell r="CA352"/>
          <cell r="CB352"/>
          <cell r="CC352"/>
        </row>
        <row r="353">
          <cell r="C353"/>
          <cell r="D353"/>
          <cell r="E353"/>
          <cell r="F353"/>
          <cell r="G353"/>
          <cell r="H353"/>
          <cell r="I353"/>
          <cell r="J353" t="str">
            <v/>
          </cell>
          <cell r="K353" t="str">
            <v/>
          </cell>
          <cell r="L353" t="str">
            <v/>
          </cell>
          <cell r="M353"/>
          <cell r="N353"/>
          <cell r="O353" t="str">
            <v/>
          </cell>
          <cell r="P353"/>
          <cell r="Q353"/>
          <cell r="R353"/>
          <cell r="S353"/>
          <cell r="T353"/>
          <cell r="U353" t="str">
            <v/>
          </cell>
          <cell r="V353" t="str">
            <v/>
          </cell>
          <cell r="W353" t="str">
            <v/>
          </cell>
          <cell r="X353" t="str">
            <v/>
          </cell>
          <cell r="Y353" t="str">
            <v/>
          </cell>
          <cell r="Z353">
            <v>0</v>
          </cell>
          <cell r="AA353">
            <v>0</v>
          </cell>
          <cell r="AB353"/>
          <cell r="AC353"/>
          <cell r="AD353"/>
          <cell r="AE353"/>
          <cell r="AF353"/>
          <cell r="AG353"/>
          <cell r="AH353"/>
          <cell r="AI353"/>
          <cell r="AJ353"/>
          <cell r="AK353" t="str">
            <v/>
          </cell>
          <cell r="AL353"/>
          <cell r="AM353"/>
          <cell r="AN353"/>
          <cell r="AO353"/>
          <cell r="AP353"/>
          <cell r="AQ353"/>
          <cell r="AR353"/>
          <cell r="AS353"/>
          <cell r="AT353"/>
          <cell r="AU353" t="str">
            <v/>
          </cell>
          <cell r="AV353" t="str">
            <v/>
          </cell>
          <cell r="AW353" t="str">
            <v/>
          </cell>
          <cell r="AX353" t="str">
            <v/>
          </cell>
          <cell r="AY353" t="str">
            <v/>
          </cell>
          <cell r="AZ353" t="str">
            <v/>
          </cell>
          <cell r="BA353" t="str">
            <v/>
          </cell>
          <cell r="BB353" t="str">
            <v/>
          </cell>
          <cell r="BC353" t="str">
            <v/>
          </cell>
          <cell r="BD353" t="str">
            <v/>
          </cell>
          <cell r="BE353" t="str">
            <v/>
          </cell>
          <cell r="BF353" t="e">
            <v>#N/A</v>
          </cell>
          <cell r="BG353">
            <v>0</v>
          </cell>
          <cell r="BH353" t="str">
            <v/>
          </cell>
          <cell r="BI353" t="str">
            <v/>
          </cell>
          <cell r="BJ353" t="str">
            <v/>
          </cell>
          <cell r="BK353" t="str">
            <v/>
          </cell>
          <cell r="BL353" t="str">
            <v/>
          </cell>
          <cell r="BM353" t="str">
            <v/>
          </cell>
          <cell r="BN353" t="str">
            <v/>
          </cell>
          <cell r="BO353" t="str">
            <v/>
          </cell>
          <cell r="BP353" t="str">
            <v/>
          </cell>
          <cell r="BQ353"/>
          <cell r="BR353"/>
          <cell r="BS353"/>
          <cell r="BU353"/>
          <cell r="BV353"/>
          <cell r="BW353"/>
          <cell r="BX353"/>
          <cell r="BY353"/>
          <cell r="BZ353"/>
          <cell r="CA353"/>
          <cell r="CB353"/>
          <cell r="CC353"/>
        </row>
        <row r="354">
          <cell r="C354"/>
          <cell r="D354"/>
          <cell r="E354"/>
          <cell r="F354"/>
          <cell r="G354"/>
          <cell r="H354"/>
          <cell r="I354"/>
          <cell r="J354" t="str">
            <v/>
          </cell>
          <cell r="K354" t="str">
            <v/>
          </cell>
          <cell r="L354" t="str">
            <v/>
          </cell>
          <cell r="M354"/>
          <cell r="N354"/>
          <cell r="O354" t="str">
            <v/>
          </cell>
          <cell r="P354"/>
          <cell r="Q354"/>
          <cell r="R354"/>
          <cell r="S354"/>
          <cell r="T354"/>
          <cell r="U354" t="str">
            <v/>
          </cell>
          <cell r="V354" t="str">
            <v/>
          </cell>
          <cell r="W354" t="str">
            <v/>
          </cell>
          <cell r="X354" t="str">
            <v/>
          </cell>
          <cell r="Y354" t="str">
            <v/>
          </cell>
          <cell r="Z354">
            <v>0</v>
          </cell>
          <cell r="AA354">
            <v>0</v>
          </cell>
          <cell r="AB354"/>
          <cell r="AC354"/>
          <cell r="AD354"/>
          <cell r="AE354"/>
          <cell r="AF354"/>
          <cell r="AG354"/>
          <cell r="AH354"/>
          <cell r="AI354"/>
          <cell r="AJ354"/>
          <cell r="AK354" t="str">
            <v/>
          </cell>
          <cell r="AL354"/>
          <cell r="AM354"/>
          <cell r="AN354"/>
          <cell r="AO354"/>
          <cell r="AP354"/>
          <cell r="AQ354"/>
          <cell r="AR354"/>
          <cell r="AS354"/>
          <cell r="AT354"/>
          <cell r="AU354" t="str">
            <v/>
          </cell>
          <cell r="AV354" t="str">
            <v/>
          </cell>
          <cell r="AW354" t="str">
            <v/>
          </cell>
          <cell r="AX354" t="str">
            <v/>
          </cell>
          <cell r="AY354" t="str">
            <v/>
          </cell>
          <cell r="AZ354" t="str">
            <v/>
          </cell>
          <cell r="BA354" t="str">
            <v/>
          </cell>
          <cell r="BB354" t="str">
            <v/>
          </cell>
          <cell r="BC354" t="str">
            <v/>
          </cell>
          <cell r="BD354" t="str">
            <v/>
          </cell>
          <cell r="BE354" t="str">
            <v/>
          </cell>
          <cell r="BF354" t="e">
            <v>#N/A</v>
          </cell>
          <cell r="BG354">
            <v>0</v>
          </cell>
          <cell r="BH354" t="str">
            <v/>
          </cell>
          <cell r="BI354" t="str">
            <v/>
          </cell>
          <cell r="BJ354" t="str">
            <v/>
          </cell>
          <cell r="BK354" t="str">
            <v/>
          </cell>
          <cell r="BL354" t="str">
            <v/>
          </cell>
          <cell r="BM354" t="str">
            <v/>
          </cell>
          <cell r="BN354" t="str">
            <v/>
          </cell>
          <cell r="BO354" t="str">
            <v/>
          </cell>
          <cell r="BP354" t="str">
            <v/>
          </cell>
          <cell r="BQ354"/>
          <cell r="BR354"/>
          <cell r="BS354"/>
          <cell r="BU354"/>
          <cell r="BV354"/>
          <cell r="BW354"/>
          <cell r="BX354"/>
          <cell r="BY354"/>
          <cell r="BZ354"/>
          <cell r="CA354"/>
          <cell r="CB354"/>
          <cell r="CC354"/>
        </row>
        <row r="355">
          <cell r="C355"/>
          <cell r="D355"/>
          <cell r="E355"/>
          <cell r="F355"/>
          <cell r="G355"/>
          <cell r="H355"/>
          <cell r="I355"/>
          <cell r="J355" t="str">
            <v/>
          </cell>
          <cell r="K355" t="str">
            <v/>
          </cell>
          <cell r="L355" t="str">
            <v/>
          </cell>
          <cell r="M355"/>
          <cell r="N355"/>
          <cell r="O355" t="str">
            <v/>
          </cell>
          <cell r="P355"/>
          <cell r="Q355"/>
          <cell r="R355"/>
          <cell r="S355"/>
          <cell r="T355"/>
          <cell r="U355" t="str">
            <v/>
          </cell>
          <cell r="V355" t="str">
            <v/>
          </cell>
          <cell r="W355" t="str">
            <v/>
          </cell>
          <cell r="X355" t="str">
            <v/>
          </cell>
          <cell r="Y355" t="str">
            <v/>
          </cell>
          <cell r="Z355">
            <v>0</v>
          </cell>
          <cell r="AA355">
            <v>0</v>
          </cell>
          <cell r="AB355"/>
          <cell r="AC355"/>
          <cell r="AD355"/>
          <cell r="AE355"/>
          <cell r="AF355"/>
          <cell r="AG355"/>
          <cell r="AH355"/>
          <cell r="AI355"/>
          <cell r="AJ355"/>
          <cell r="AK355" t="str">
            <v/>
          </cell>
          <cell r="AL355"/>
          <cell r="AM355"/>
          <cell r="AN355"/>
          <cell r="AO355"/>
          <cell r="AP355"/>
          <cell r="AQ355"/>
          <cell r="AR355"/>
          <cell r="AS355"/>
          <cell r="AT355"/>
          <cell r="AU355" t="str">
            <v/>
          </cell>
          <cell r="AV355" t="str">
            <v/>
          </cell>
          <cell r="AW355" t="str">
            <v/>
          </cell>
          <cell r="AX355" t="str">
            <v/>
          </cell>
          <cell r="AY355" t="str">
            <v/>
          </cell>
          <cell r="AZ355" t="str">
            <v/>
          </cell>
          <cell r="BA355" t="str">
            <v/>
          </cell>
          <cell r="BB355" t="str">
            <v/>
          </cell>
          <cell r="BC355" t="str">
            <v/>
          </cell>
          <cell r="BD355" t="str">
            <v/>
          </cell>
          <cell r="BE355" t="str">
            <v/>
          </cell>
          <cell r="BF355" t="e">
            <v>#N/A</v>
          </cell>
          <cell r="BG355">
            <v>0</v>
          </cell>
          <cell r="BH355" t="str">
            <v/>
          </cell>
          <cell r="BI355" t="str">
            <v/>
          </cell>
          <cell r="BJ355" t="str">
            <v/>
          </cell>
          <cell r="BK355" t="str">
            <v/>
          </cell>
          <cell r="BL355" t="str">
            <v/>
          </cell>
          <cell r="BM355" t="str">
            <v/>
          </cell>
          <cell r="BN355" t="str">
            <v/>
          </cell>
          <cell r="BO355" t="str">
            <v/>
          </cell>
          <cell r="BP355" t="str">
            <v/>
          </cell>
          <cell r="BQ355"/>
          <cell r="BR355"/>
          <cell r="BS355"/>
          <cell r="BU355"/>
          <cell r="BV355"/>
          <cell r="BW355"/>
          <cell r="BX355"/>
          <cell r="BY355"/>
          <cell r="BZ355"/>
          <cell r="CA355"/>
          <cell r="CB355"/>
          <cell r="CC355"/>
        </row>
        <row r="356">
          <cell r="C356"/>
          <cell r="D356"/>
          <cell r="E356"/>
          <cell r="F356"/>
          <cell r="G356"/>
          <cell r="H356"/>
          <cell r="I356"/>
          <cell r="J356" t="str">
            <v/>
          </cell>
          <cell r="K356" t="str">
            <v/>
          </cell>
          <cell r="L356" t="str">
            <v/>
          </cell>
          <cell r="M356"/>
          <cell r="N356"/>
          <cell r="O356" t="str">
            <v/>
          </cell>
          <cell r="P356"/>
          <cell r="Q356"/>
          <cell r="R356"/>
          <cell r="S356"/>
          <cell r="T356"/>
          <cell r="U356" t="str">
            <v/>
          </cell>
          <cell r="V356" t="str">
            <v/>
          </cell>
          <cell r="W356" t="str">
            <v/>
          </cell>
          <cell r="X356" t="str">
            <v/>
          </cell>
          <cell r="Y356" t="str">
            <v/>
          </cell>
          <cell r="Z356">
            <v>0</v>
          </cell>
          <cell r="AA356">
            <v>0</v>
          </cell>
          <cell r="AB356"/>
          <cell r="AC356"/>
          <cell r="AD356"/>
          <cell r="AE356"/>
          <cell r="AF356"/>
          <cell r="AG356"/>
          <cell r="AH356"/>
          <cell r="AI356"/>
          <cell r="AJ356"/>
          <cell r="AK356" t="str">
            <v/>
          </cell>
          <cell r="AL356"/>
          <cell r="AM356"/>
          <cell r="AN356"/>
          <cell r="AO356"/>
          <cell r="AP356"/>
          <cell r="AQ356"/>
          <cell r="AR356"/>
          <cell r="AS356"/>
          <cell r="AT356"/>
          <cell r="AU356" t="str">
            <v/>
          </cell>
          <cell r="AV356" t="str">
            <v/>
          </cell>
          <cell r="AW356" t="str">
            <v/>
          </cell>
          <cell r="AX356" t="str">
            <v/>
          </cell>
          <cell r="AY356" t="str">
            <v/>
          </cell>
          <cell r="AZ356" t="str">
            <v/>
          </cell>
          <cell r="BA356" t="str">
            <v/>
          </cell>
          <cell r="BB356" t="str">
            <v/>
          </cell>
          <cell r="BC356" t="str">
            <v/>
          </cell>
          <cell r="BD356" t="str">
            <v/>
          </cell>
          <cell r="BE356" t="str">
            <v/>
          </cell>
          <cell r="BF356" t="e">
            <v>#N/A</v>
          </cell>
          <cell r="BG356">
            <v>0</v>
          </cell>
          <cell r="BH356" t="str">
            <v/>
          </cell>
          <cell r="BI356" t="str">
            <v/>
          </cell>
          <cell r="BJ356" t="str">
            <v/>
          </cell>
          <cell r="BK356" t="str">
            <v/>
          </cell>
          <cell r="BL356" t="str">
            <v/>
          </cell>
          <cell r="BM356" t="str">
            <v/>
          </cell>
          <cell r="BN356" t="str">
            <v/>
          </cell>
          <cell r="BO356" t="str">
            <v/>
          </cell>
          <cell r="BP356" t="str">
            <v/>
          </cell>
          <cell r="BQ356"/>
          <cell r="BR356"/>
          <cell r="BS356"/>
          <cell r="BU356"/>
          <cell r="BV356"/>
          <cell r="BW356"/>
          <cell r="BX356"/>
          <cell r="BY356"/>
          <cell r="BZ356"/>
          <cell r="CA356"/>
          <cell r="CB356"/>
          <cell r="CC356"/>
        </row>
        <row r="357">
          <cell r="C357"/>
          <cell r="D357"/>
          <cell r="E357"/>
          <cell r="F357"/>
          <cell r="G357"/>
          <cell r="H357"/>
          <cell r="I357"/>
          <cell r="J357" t="str">
            <v/>
          </cell>
          <cell r="K357" t="str">
            <v/>
          </cell>
          <cell r="L357" t="str">
            <v/>
          </cell>
          <cell r="M357"/>
          <cell r="N357"/>
          <cell r="O357" t="str">
            <v/>
          </cell>
          <cell r="P357"/>
          <cell r="Q357"/>
          <cell r="R357"/>
          <cell r="S357"/>
          <cell r="T357"/>
          <cell r="U357" t="str">
            <v/>
          </cell>
          <cell r="V357" t="str">
            <v/>
          </cell>
          <cell r="W357" t="str">
            <v/>
          </cell>
          <cell r="X357" t="str">
            <v/>
          </cell>
          <cell r="Y357" t="str">
            <v/>
          </cell>
          <cell r="Z357">
            <v>0</v>
          </cell>
          <cell r="AA357">
            <v>0</v>
          </cell>
          <cell r="AB357"/>
          <cell r="AC357"/>
          <cell r="AD357"/>
          <cell r="AE357"/>
          <cell r="AF357"/>
          <cell r="AG357"/>
          <cell r="AH357"/>
          <cell r="AI357"/>
          <cell r="AJ357"/>
          <cell r="AK357" t="str">
            <v/>
          </cell>
          <cell r="AL357"/>
          <cell r="AM357"/>
          <cell r="AN357"/>
          <cell r="AO357"/>
          <cell r="AP357"/>
          <cell r="AQ357"/>
          <cell r="AR357"/>
          <cell r="AS357"/>
          <cell r="AT357"/>
          <cell r="AU357" t="str">
            <v/>
          </cell>
          <cell r="AV357" t="str">
            <v/>
          </cell>
          <cell r="AW357" t="str">
            <v/>
          </cell>
          <cell r="AX357" t="str">
            <v/>
          </cell>
          <cell r="AY357" t="str">
            <v/>
          </cell>
          <cell r="AZ357" t="str">
            <v/>
          </cell>
          <cell r="BA357" t="str">
            <v/>
          </cell>
          <cell r="BB357" t="str">
            <v/>
          </cell>
          <cell r="BC357" t="str">
            <v/>
          </cell>
          <cell r="BD357" t="str">
            <v/>
          </cell>
          <cell r="BE357" t="str">
            <v/>
          </cell>
          <cell r="BF357" t="e">
            <v>#N/A</v>
          </cell>
          <cell r="BG357">
            <v>0</v>
          </cell>
          <cell r="BH357" t="str">
            <v/>
          </cell>
          <cell r="BI357" t="str">
            <v/>
          </cell>
          <cell r="BJ357" t="str">
            <v/>
          </cell>
          <cell r="BK357" t="str">
            <v/>
          </cell>
          <cell r="BL357" t="str">
            <v/>
          </cell>
          <cell r="BM357" t="str">
            <v/>
          </cell>
          <cell r="BN357" t="str">
            <v/>
          </cell>
          <cell r="BO357" t="str">
            <v/>
          </cell>
          <cell r="BP357" t="str">
            <v/>
          </cell>
          <cell r="BQ357"/>
          <cell r="BR357"/>
          <cell r="BS357"/>
          <cell r="BU357"/>
          <cell r="BV357"/>
          <cell r="BW357"/>
          <cell r="BX357"/>
          <cell r="BY357"/>
          <cell r="BZ357"/>
          <cell r="CA357"/>
          <cell r="CB357"/>
          <cell r="CC357"/>
        </row>
        <row r="358">
          <cell r="C358"/>
          <cell r="D358"/>
          <cell r="E358"/>
          <cell r="F358"/>
          <cell r="G358"/>
          <cell r="H358"/>
          <cell r="I358"/>
          <cell r="J358" t="str">
            <v/>
          </cell>
          <cell r="K358" t="str">
            <v/>
          </cell>
          <cell r="L358" t="str">
            <v/>
          </cell>
          <cell r="M358"/>
          <cell r="N358"/>
          <cell r="O358" t="str">
            <v/>
          </cell>
          <cell r="P358"/>
          <cell r="Q358"/>
          <cell r="R358"/>
          <cell r="S358"/>
          <cell r="T358"/>
          <cell r="U358" t="str">
            <v/>
          </cell>
          <cell r="V358" t="str">
            <v/>
          </cell>
          <cell r="W358" t="str">
            <v/>
          </cell>
          <cell r="X358" t="str">
            <v/>
          </cell>
          <cell r="Y358" t="str">
            <v/>
          </cell>
          <cell r="Z358">
            <v>0</v>
          </cell>
          <cell r="AA358">
            <v>0</v>
          </cell>
          <cell r="AB358"/>
          <cell r="AC358"/>
          <cell r="AD358"/>
          <cell r="AE358"/>
          <cell r="AF358"/>
          <cell r="AG358"/>
          <cell r="AH358"/>
          <cell r="AI358"/>
          <cell r="AJ358"/>
          <cell r="AK358" t="str">
            <v/>
          </cell>
          <cell r="AL358"/>
          <cell r="AM358"/>
          <cell r="AN358"/>
          <cell r="AO358"/>
          <cell r="AP358"/>
          <cell r="AQ358"/>
          <cell r="AR358"/>
          <cell r="AS358"/>
          <cell r="AT358"/>
          <cell r="AU358" t="str">
            <v/>
          </cell>
          <cell r="AV358" t="str">
            <v/>
          </cell>
          <cell r="AW358" t="str">
            <v/>
          </cell>
          <cell r="AX358" t="str">
            <v/>
          </cell>
          <cell r="AY358" t="str">
            <v/>
          </cell>
          <cell r="AZ358" t="str">
            <v/>
          </cell>
          <cell r="BA358" t="str">
            <v/>
          </cell>
          <cell r="BB358" t="str">
            <v/>
          </cell>
          <cell r="BC358" t="str">
            <v/>
          </cell>
          <cell r="BD358" t="str">
            <v/>
          </cell>
          <cell r="BE358" t="str">
            <v/>
          </cell>
          <cell r="BF358" t="e">
            <v>#N/A</v>
          </cell>
          <cell r="BG358">
            <v>0</v>
          </cell>
          <cell r="BH358" t="str">
            <v/>
          </cell>
          <cell r="BI358" t="str">
            <v/>
          </cell>
          <cell r="BJ358" t="str">
            <v/>
          </cell>
          <cell r="BK358" t="str">
            <v/>
          </cell>
          <cell r="BL358" t="str">
            <v/>
          </cell>
          <cell r="BM358" t="str">
            <v/>
          </cell>
          <cell r="BN358" t="str">
            <v/>
          </cell>
          <cell r="BO358" t="str">
            <v/>
          </cell>
          <cell r="BP358" t="str">
            <v/>
          </cell>
          <cell r="BQ358"/>
          <cell r="BR358"/>
          <cell r="BS358"/>
          <cell r="BU358"/>
          <cell r="BV358"/>
          <cell r="BW358"/>
          <cell r="BX358"/>
          <cell r="BY358"/>
          <cell r="BZ358"/>
          <cell r="CA358"/>
          <cell r="CB358"/>
          <cell r="CC358"/>
        </row>
        <row r="359">
          <cell r="C359"/>
          <cell r="D359"/>
          <cell r="E359"/>
          <cell r="F359"/>
          <cell r="G359"/>
          <cell r="H359"/>
          <cell r="I359"/>
          <cell r="J359" t="str">
            <v/>
          </cell>
          <cell r="K359" t="str">
            <v/>
          </cell>
          <cell r="L359" t="str">
            <v/>
          </cell>
          <cell r="M359"/>
          <cell r="N359"/>
          <cell r="O359" t="str">
            <v/>
          </cell>
          <cell r="P359"/>
          <cell r="Q359"/>
          <cell r="R359"/>
          <cell r="S359"/>
          <cell r="T359"/>
          <cell r="U359" t="str">
            <v/>
          </cell>
          <cell r="V359" t="str">
            <v/>
          </cell>
          <cell r="W359" t="str">
            <v/>
          </cell>
          <cell r="X359" t="str">
            <v/>
          </cell>
          <cell r="Y359" t="str">
            <v/>
          </cell>
          <cell r="Z359">
            <v>0</v>
          </cell>
          <cell r="AA359">
            <v>0</v>
          </cell>
          <cell r="AB359"/>
          <cell r="AC359"/>
          <cell r="AD359"/>
          <cell r="AE359"/>
          <cell r="AF359"/>
          <cell r="AG359"/>
          <cell r="AH359"/>
          <cell r="AI359"/>
          <cell r="AJ359"/>
          <cell r="AK359" t="str">
            <v/>
          </cell>
          <cell r="AL359"/>
          <cell r="AM359"/>
          <cell r="AN359"/>
          <cell r="AO359"/>
          <cell r="AP359"/>
          <cell r="AQ359"/>
          <cell r="AR359"/>
          <cell r="AS359"/>
          <cell r="AT359"/>
          <cell r="AU359" t="str">
            <v/>
          </cell>
          <cell r="AV359" t="str">
            <v/>
          </cell>
          <cell r="AW359" t="str">
            <v/>
          </cell>
          <cell r="AX359" t="str">
            <v/>
          </cell>
          <cell r="AY359" t="str">
            <v/>
          </cell>
          <cell r="AZ359" t="str">
            <v/>
          </cell>
          <cell r="BA359" t="str">
            <v/>
          </cell>
          <cell r="BB359" t="str">
            <v/>
          </cell>
          <cell r="BC359" t="str">
            <v/>
          </cell>
          <cell r="BD359" t="str">
            <v/>
          </cell>
          <cell r="BE359" t="str">
            <v/>
          </cell>
          <cell r="BF359" t="e">
            <v>#N/A</v>
          </cell>
          <cell r="BG359">
            <v>0</v>
          </cell>
          <cell r="BH359" t="str">
            <v/>
          </cell>
          <cell r="BI359" t="str">
            <v/>
          </cell>
          <cell r="BJ359" t="str">
            <v/>
          </cell>
          <cell r="BK359" t="str">
            <v/>
          </cell>
          <cell r="BL359" t="str">
            <v/>
          </cell>
          <cell r="BM359" t="str">
            <v/>
          </cell>
          <cell r="BN359" t="str">
            <v/>
          </cell>
          <cell r="BO359" t="str">
            <v/>
          </cell>
          <cell r="BP359" t="str">
            <v/>
          </cell>
          <cell r="BQ359"/>
          <cell r="BR359"/>
          <cell r="BS359"/>
          <cell r="BU359"/>
          <cell r="BV359"/>
          <cell r="BW359"/>
          <cell r="BX359"/>
          <cell r="BY359"/>
          <cell r="BZ359"/>
          <cell r="CA359"/>
          <cell r="CB359"/>
          <cell r="CC359"/>
        </row>
        <row r="360">
          <cell r="C360"/>
          <cell r="D360"/>
          <cell r="E360"/>
          <cell r="F360"/>
          <cell r="G360"/>
          <cell r="H360"/>
          <cell r="I360"/>
          <cell r="J360" t="str">
            <v/>
          </cell>
          <cell r="K360" t="str">
            <v/>
          </cell>
          <cell r="L360" t="str">
            <v/>
          </cell>
          <cell r="M360"/>
          <cell r="N360"/>
          <cell r="O360" t="str">
            <v/>
          </cell>
          <cell r="P360"/>
          <cell r="Q360"/>
          <cell r="R360"/>
          <cell r="S360"/>
          <cell r="T360"/>
          <cell r="U360" t="str">
            <v/>
          </cell>
          <cell r="V360" t="str">
            <v/>
          </cell>
          <cell r="W360" t="str">
            <v/>
          </cell>
          <cell r="X360" t="str">
            <v/>
          </cell>
          <cell r="Y360" t="str">
            <v/>
          </cell>
          <cell r="Z360">
            <v>0</v>
          </cell>
          <cell r="AA360">
            <v>0</v>
          </cell>
          <cell r="AB360"/>
          <cell r="AC360"/>
          <cell r="AD360"/>
          <cell r="AE360"/>
          <cell r="AF360"/>
          <cell r="AG360"/>
          <cell r="AH360"/>
          <cell r="AI360"/>
          <cell r="AJ360"/>
          <cell r="AK360" t="str">
            <v/>
          </cell>
          <cell r="AL360"/>
          <cell r="AM360"/>
          <cell r="AN360"/>
          <cell r="AO360"/>
          <cell r="AP360"/>
          <cell r="AQ360"/>
          <cell r="AR360"/>
          <cell r="AS360"/>
          <cell r="AT360"/>
          <cell r="AU360" t="str">
            <v/>
          </cell>
          <cell r="AV360" t="str">
            <v/>
          </cell>
          <cell r="AW360" t="str">
            <v/>
          </cell>
          <cell r="AX360" t="str">
            <v/>
          </cell>
          <cell r="AY360" t="str">
            <v/>
          </cell>
          <cell r="AZ360" t="str">
            <v/>
          </cell>
          <cell r="BA360" t="str">
            <v/>
          </cell>
          <cell r="BB360" t="str">
            <v/>
          </cell>
          <cell r="BC360" t="str">
            <v/>
          </cell>
          <cell r="BD360" t="str">
            <v/>
          </cell>
          <cell r="BE360" t="str">
            <v/>
          </cell>
          <cell r="BF360" t="e">
            <v>#N/A</v>
          </cell>
          <cell r="BG360">
            <v>0</v>
          </cell>
          <cell r="BH360" t="str">
            <v/>
          </cell>
          <cell r="BI360" t="str">
            <v/>
          </cell>
          <cell r="BJ360" t="str">
            <v/>
          </cell>
          <cell r="BK360" t="str">
            <v/>
          </cell>
          <cell r="BL360" t="str">
            <v/>
          </cell>
          <cell r="BM360" t="str">
            <v/>
          </cell>
          <cell r="BN360" t="str">
            <v/>
          </cell>
          <cell r="BO360" t="str">
            <v/>
          </cell>
          <cell r="BP360" t="str">
            <v/>
          </cell>
          <cell r="BQ360"/>
          <cell r="BR360"/>
          <cell r="BS360"/>
          <cell r="BU360"/>
          <cell r="BV360"/>
          <cell r="BW360"/>
          <cell r="BX360"/>
          <cell r="BY360"/>
          <cell r="BZ360"/>
          <cell r="CA360"/>
          <cell r="CB360"/>
          <cell r="CC360"/>
        </row>
        <row r="361">
          <cell r="C361"/>
          <cell r="D361"/>
          <cell r="E361"/>
          <cell r="F361"/>
          <cell r="G361"/>
          <cell r="H361"/>
          <cell r="I361"/>
          <cell r="J361" t="str">
            <v/>
          </cell>
          <cell r="K361" t="str">
            <v/>
          </cell>
          <cell r="L361" t="str">
            <v/>
          </cell>
          <cell r="M361"/>
          <cell r="N361"/>
          <cell r="O361" t="str">
            <v/>
          </cell>
          <cell r="P361"/>
          <cell r="Q361"/>
          <cell r="R361"/>
          <cell r="S361"/>
          <cell r="T361"/>
          <cell r="U361" t="str">
            <v/>
          </cell>
          <cell r="V361" t="str">
            <v/>
          </cell>
          <cell r="W361" t="str">
            <v/>
          </cell>
          <cell r="X361" t="str">
            <v/>
          </cell>
          <cell r="Y361" t="str">
            <v/>
          </cell>
          <cell r="Z361">
            <v>0</v>
          </cell>
          <cell r="AA361">
            <v>0</v>
          </cell>
          <cell r="AB361"/>
          <cell r="AC361"/>
          <cell r="AD361"/>
          <cell r="AE361"/>
          <cell r="AF361"/>
          <cell r="AG361"/>
          <cell r="AH361"/>
          <cell r="AI361"/>
          <cell r="AJ361"/>
          <cell r="AK361" t="str">
            <v/>
          </cell>
          <cell r="AL361"/>
          <cell r="AM361"/>
          <cell r="AN361"/>
          <cell r="AO361"/>
          <cell r="AP361"/>
          <cell r="AQ361"/>
          <cell r="AR361"/>
          <cell r="AS361"/>
          <cell r="AT361"/>
          <cell r="AU361" t="str">
            <v/>
          </cell>
          <cell r="AV361" t="str">
            <v/>
          </cell>
          <cell r="AW361" t="str">
            <v/>
          </cell>
          <cell r="AX361" t="str">
            <v/>
          </cell>
          <cell r="AY361" t="str">
            <v/>
          </cell>
          <cell r="AZ361" t="str">
            <v/>
          </cell>
          <cell r="BA361" t="str">
            <v/>
          </cell>
          <cell r="BB361" t="str">
            <v/>
          </cell>
          <cell r="BC361" t="str">
            <v/>
          </cell>
          <cell r="BD361" t="str">
            <v/>
          </cell>
          <cell r="BE361" t="str">
            <v/>
          </cell>
          <cell r="BF361" t="e">
            <v>#N/A</v>
          </cell>
          <cell r="BG361">
            <v>0</v>
          </cell>
          <cell r="BH361" t="str">
            <v/>
          </cell>
          <cell r="BI361" t="str">
            <v/>
          </cell>
          <cell r="BJ361" t="str">
            <v/>
          </cell>
          <cell r="BK361" t="str">
            <v/>
          </cell>
          <cell r="BL361" t="str">
            <v/>
          </cell>
          <cell r="BM361" t="str">
            <v/>
          </cell>
          <cell r="BN361" t="str">
            <v/>
          </cell>
          <cell r="BO361" t="str">
            <v/>
          </cell>
          <cell r="BP361" t="str">
            <v/>
          </cell>
          <cell r="BQ361"/>
          <cell r="BR361"/>
          <cell r="BS361"/>
          <cell r="BU361"/>
          <cell r="BV361"/>
          <cell r="BW361"/>
          <cell r="BX361"/>
          <cell r="BY361"/>
          <cell r="BZ361"/>
          <cell r="CA361"/>
          <cell r="CB361"/>
          <cell r="CC361"/>
        </row>
        <row r="362">
          <cell r="C362"/>
          <cell r="D362"/>
          <cell r="E362"/>
          <cell r="F362"/>
          <cell r="G362"/>
          <cell r="H362"/>
          <cell r="I362"/>
          <cell r="J362" t="str">
            <v/>
          </cell>
          <cell r="K362" t="str">
            <v/>
          </cell>
          <cell r="L362" t="str">
            <v/>
          </cell>
          <cell r="M362"/>
          <cell r="N362"/>
          <cell r="O362" t="str">
            <v/>
          </cell>
          <cell r="P362"/>
          <cell r="Q362"/>
          <cell r="R362"/>
          <cell r="S362"/>
          <cell r="T362"/>
          <cell r="U362" t="str">
            <v/>
          </cell>
          <cell r="V362" t="str">
            <v/>
          </cell>
          <cell r="W362" t="str">
            <v/>
          </cell>
          <cell r="X362" t="str">
            <v/>
          </cell>
          <cell r="Y362" t="str">
            <v/>
          </cell>
          <cell r="Z362">
            <v>0</v>
          </cell>
          <cell r="AA362">
            <v>0</v>
          </cell>
          <cell r="AB362"/>
          <cell r="AC362"/>
          <cell r="AD362"/>
          <cell r="AE362"/>
          <cell r="AF362"/>
          <cell r="AG362"/>
          <cell r="AH362"/>
          <cell r="AI362"/>
          <cell r="AJ362"/>
          <cell r="AK362" t="str">
            <v/>
          </cell>
          <cell r="AL362"/>
          <cell r="AM362"/>
          <cell r="AN362"/>
          <cell r="AO362"/>
          <cell r="AP362"/>
          <cell r="AQ362"/>
          <cell r="AR362"/>
          <cell r="AS362"/>
          <cell r="AT362"/>
          <cell r="AU362" t="str">
            <v/>
          </cell>
          <cell r="AV362" t="str">
            <v/>
          </cell>
          <cell r="AW362" t="str">
            <v/>
          </cell>
          <cell r="AX362" t="str">
            <v/>
          </cell>
          <cell r="AY362" t="str">
            <v/>
          </cell>
          <cell r="AZ362" t="str">
            <v/>
          </cell>
          <cell r="BA362" t="str">
            <v/>
          </cell>
          <cell r="BB362" t="str">
            <v/>
          </cell>
          <cell r="BC362" t="str">
            <v/>
          </cell>
          <cell r="BD362" t="str">
            <v/>
          </cell>
          <cell r="BE362" t="str">
            <v/>
          </cell>
          <cell r="BF362" t="e">
            <v>#N/A</v>
          </cell>
          <cell r="BG362">
            <v>0</v>
          </cell>
          <cell r="BH362" t="str">
            <v/>
          </cell>
          <cell r="BI362" t="str">
            <v/>
          </cell>
          <cell r="BJ362" t="str">
            <v/>
          </cell>
          <cell r="BK362" t="str">
            <v/>
          </cell>
          <cell r="BL362" t="str">
            <v/>
          </cell>
          <cell r="BM362" t="str">
            <v/>
          </cell>
          <cell r="BN362" t="str">
            <v/>
          </cell>
          <cell r="BO362" t="str">
            <v/>
          </cell>
          <cell r="BP362" t="str">
            <v/>
          </cell>
          <cell r="BQ362"/>
          <cell r="BR362"/>
          <cell r="BS362"/>
          <cell r="BU362"/>
          <cell r="BV362"/>
          <cell r="BW362"/>
          <cell r="BX362"/>
          <cell r="BY362"/>
          <cell r="BZ362"/>
          <cell r="CA362"/>
          <cell r="CB362"/>
          <cell r="CC362"/>
        </row>
        <row r="363">
          <cell r="C363"/>
          <cell r="D363"/>
          <cell r="E363"/>
          <cell r="F363"/>
          <cell r="G363"/>
          <cell r="H363"/>
          <cell r="I363"/>
          <cell r="J363" t="str">
            <v/>
          </cell>
          <cell r="K363" t="str">
            <v/>
          </cell>
          <cell r="L363" t="str">
            <v/>
          </cell>
          <cell r="M363"/>
          <cell r="N363"/>
          <cell r="O363" t="str">
            <v/>
          </cell>
          <cell r="P363"/>
          <cell r="Q363"/>
          <cell r="R363"/>
          <cell r="S363"/>
          <cell r="T363"/>
          <cell r="U363" t="str">
            <v/>
          </cell>
          <cell r="V363" t="str">
            <v/>
          </cell>
          <cell r="W363" t="str">
            <v/>
          </cell>
          <cell r="X363" t="str">
            <v/>
          </cell>
          <cell r="Y363" t="str">
            <v/>
          </cell>
          <cell r="Z363">
            <v>0</v>
          </cell>
          <cell r="AA363">
            <v>0</v>
          </cell>
          <cell r="AB363"/>
          <cell r="AC363"/>
          <cell r="AD363"/>
          <cell r="AE363"/>
          <cell r="AF363"/>
          <cell r="AG363"/>
          <cell r="AH363"/>
          <cell r="AI363"/>
          <cell r="AJ363"/>
          <cell r="AK363" t="str">
            <v/>
          </cell>
          <cell r="AL363"/>
          <cell r="AM363"/>
          <cell r="AN363"/>
          <cell r="AO363"/>
          <cell r="AP363"/>
          <cell r="AQ363"/>
          <cell r="AR363"/>
          <cell r="AS363"/>
          <cell r="AT363"/>
          <cell r="AU363" t="str">
            <v/>
          </cell>
          <cell r="AV363" t="str">
            <v/>
          </cell>
          <cell r="AW363" t="str">
            <v/>
          </cell>
          <cell r="AX363" t="str">
            <v/>
          </cell>
          <cell r="AY363" t="str">
            <v/>
          </cell>
          <cell r="AZ363" t="str">
            <v/>
          </cell>
          <cell r="BA363" t="str">
            <v/>
          </cell>
          <cell r="BB363" t="str">
            <v/>
          </cell>
          <cell r="BC363" t="str">
            <v/>
          </cell>
          <cell r="BD363" t="str">
            <v/>
          </cell>
          <cell r="BE363" t="str">
            <v/>
          </cell>
          <cell r="BF363" t="e">
            <v>#N/A</v>
          </cell>
          <cell r="BG363">
            <v>0</v>
          </cell>
          <cell r="BH363" t="str">
            <v/>
          </cell>
          <cell r="BI363" t="str">
            <v/>
          </cell>
          <cell r="BJ363" t="str">
            <v/>
          </cell>
          <cell r="BK363" t="str">
            <v/>
          </cell>
          <cell r="BL363" t="str">
            <v/>
          </cell>
          <cell r="BM363" t="str">
            <v/>
          </cell>
          <cell r="BN363" t="str">
            <v/>
          </cell>
          <cell r="BO363" t="str">
            <v/>
          </cell>
          <cell r="BP363" t="str">
            <v/>
          </cell>
          <cell r="BQ363"/>
          <cell r="BR363"/>
          <cell r="BS363"/>
          <cell r="BU363"/>
          <cell r="BV363"/>
          <cell r="BW363"/>
          <cell r="BX363"/>
          <cell r="BY363"/>
          <cell r="BZ363"/>
          <cell r="CA363"/>
          <cell r="CB363"/>
          <cell r="CC363"/>
        </row>
        <row r="364">
          <cell r="C364"/>
          <cell r="D364"/>
          <cell r="E364"/>
          <cell r="F364"/>
          <cell r="G364"/>
          <cell r="H364"/>
          <cell r="I364"/>
          <cell r="J364" t="str">
            <v/>
          </cell>
          <cell r="K364" t="str">
            <v/>
          </cell>
          <cell r="L364" t="str">
            <v/>
          </cell>
          <cell r="M364"/>
          <cell r="N364"/>
          <cell r="O364" t="str">
            <v/>
          </cell>
          <cell r="P364"/>
          <cell r="Q364"/>
          <cell r="R364"/>
          <cell r="S364"/>
          <cell r="T364"/>
          <cell r="U364" t="str">
            <v/>
          </cell>
          <cell r="V364" t="str">
            <v/>
          </cell>
          <cell r="W364" t="str">
            <v/>
          </cell>
          <cell r="X364" t="str">
            <v/>
          </cell>
          <cell r="Y364" t="str">
            <v/>
          </cell>
          <cell r="Z364">
            <v>0</v>
          </cell>
          <cell r="AA364">
            <v>0</v>
          </cell>
          <cell r="AB364"/>
          <cell r="AC364"/>
          <cell r="AD364"/>
          <cell r="AE364"/>
          <cell r="AF364"/>
          <cell r="AG364"/>
          <cell r="AH364"/>
          <cell r="AI364"/>
          <cell r="AJ364"/>
          <cell r="AK364" t="str">
            <v/>
          </cell>
          <cell r="AL364"/>
          <cell r="AM364"/>
          <cell r="AN364"/>
          <cell r="AO364"/>
          <cell r="AP364"/>
          <cell r="AQ364"/>
          <cell r="AR364"/>
          <cell r="AS364"/>
          <cell r="AT364"/>
          <cell r="AU364" t="str">
            <v/>
          </cell>
          <cell r="AV364" t="str">
            <v/>
          </cell>
          <cell r="AW364" t="str">
            <v/>
          </cell>
          <cell r="AX364" t="str">
            <v/>
          </cell>
          <cell r="AY364" t="str">
            <v/>
          </cell>
          <cell r="AZ364" t="str">
            <v/>
          </cell>
          <cell r="BA364" t="str">
            <v/>
          </cell>
          <cell r="BB364" t="str">
            <v/>
          </cell>
          <cell r="BC364" t="str">
            <v/>
          </cell>
          <cell r="BD364" t="str">
            <v/>
          </cell>
          <cell r="BE364" t="str">
            <v/>
          </cell>
          <cell r="BF364" t="e">
            <v>#N/A</v>
          </cell>
          <cell r="BG364">
            <v>0</v>
          </cell>
          <cell r="BH364" t="str">
            <v/>
          </cell>
          <cell r="BI364" t="str">
            <v/>
          </cell>
          <cell r="BJ364" t="str">
            <v/>
          </cell>
          <cell r="BK364" t="str">
            <v/>
          </cell>
          <cell r="BL364" t="str">
            <v/>
          </cell>
          <cell r="BM364" t="str">
            <v/>
          </cell>
          <cell r="BN364" t="str">
            <v/>
          </cell>
          <cell r="BO364" t="str">
            <v/>
          </cell>
          <cell r="BP364" t="str">
            <v/>
          </cell>
          <cell r="BQ364"/>
          <cell r="BR364"/>
          <cell r="BS364"/>
          <cell r="BU364"/>
          <cell r="BV364"/>
          <cell r="BW364"/>
          <cell r="BX364"/>
          <cell r="BY364"/>
          <cell r="BZ364"/>
          <cell r="CA364"/>
          <cell r="CB364"/>
          <cell r="CC364"/>
        </row>
        <row r="365">
          <cell r="C365"/>
          <cell r="D365"/>
          <cell r="E365"/>
          <cell r="F365"/>
          <cell r="G365"/>
          <cell r="H365"/>
          <cell r="I365"/>
          <cell r="J365" t="str">
            <v/>
          </cell>
          <cell r="K365" t="str">
            <v/>
          </cell>
          <cell r="L365" t="str">
            <v/>
          </cell>
          <cell r="M365"/>
          <cell r="N365"/>
          <cell r="O365" t="str">
            <v/>
          </cell>
          <cell r="P365"/>
          <cell r="Q365"/>
          <cell r="R365"/>
          <cell r="S365"/>
          <cell r="T365"/>
          <cell r="U365" t="str">
            <v/>
          </cell>
          <cell r="V365" t="str">
            <v/>
          </cell>
          <cell r="W365" t="str">
            <v/>
          </cell>
          <cell r="X365" t="str">
            <v/>
          </cell>
          <cell r="Y365" t="str">
            <v/>
          </cell>
          <cell r="Z365">
            <v>0</v>
          </cell>
          <cell r="AA365">
            <v>0</v>
          </cell>
          <cell r="AB365"/>
          <cell r="AC365"/>
          <cell r="AD365"/>
          <cell r="AE365"/>
          <cell r="AF365"/>
          <cell r="AG365"/>
          <cell r="AH365"/>
          <cell r="AI365"/>
          <cell r="AJ365"/>
          <cell r="AK365" t="str">
            <v/>
          </cell>
          <cell r="AL365"/>
          <cell r="AM365"/>
          <cell r="AN365"/>
          <cell r="AO365"/>
          <cell r="AP365"/>
          <cell r="AQ365"/>
          <cell r="AR365"/>
          <cell r="AS365"/>
          <cell r="AT365"/>
          <cell r="AU365" t="str">
            <v/>
          </cell>
          <cell r="AV365" t="str">
            <v/>
          </cell>
          <cell r="AW365" t="str">
            <v/>
          </cell>
          <cell r="AX365" t="str">
            <v/>
          </cell>
          <cell r="AY365" t="str">
            <v/>
          </cell>
          <cell r="AZ365" t="str">
            <v/>
          </cell>
          <cell r="BA365" t="str">
            <v/>
          </cell>
          <cell r="BB365" t="str">
            <v/>
          </cell>
          <cell r="BC365" t="str">
            <v/>
          </cell>
          <cell r="BD365" t="str">
            <v/>
          </cell>
          <cell r="BE365" t="str">
            <v/>
          </cell>
          <cell r="BF365" t="e">
            <v>#N/A</v>
          </cell>
          <cell r="BG365">
            <v>0</v>
          </cell>
          <cell r="BH365" t="str">
            <v/>
          </cell>
          <cell r="BI365" t="str">
            <v/>
          </cell>
          <cell r="BJ365" t="str">
            <v/>
          </cell>
          <cell r="BK365" t="str">
            <v/>
          </cell>
          <cell r="BL365" t="str">
            <v/>
          </cell>
          <cell r="BM365" t="str">
            <v/>
          </cell>
          <cell r="BN365" t="str">
            <v/>
          </cell>
          <cell r="BO365" t="str">
            <v/>
          </cell>
          <cell r="BP365" t="str">
            <v/>
          </cell>
          <cell r="BQ365"/>
          <cell r="BR365"/>
          <cell r="BS365"/>
          <cell r="BU365"/>
          <cell r="BV365"/>
          <cell r="BW365"/>
          <cell r="BX365"/>
          <cell r="BY365"/>
          <cell r="BZ365"/>
          <cell r="CA365"/>
          <cell r="CB365"/>
          <cell r="CC365"/>
        </row>
        <row r="366">
          <cell r="C366"/>
          <cell r="D366"/>
          <cell r="E366"/>
          <cell r="F366"/>
          <cell r="G366"/>
          <cell r="H366"/>
          <cell r="I366"/>
          <cell r="J366" t="str">
            <v/>
          </cell>
          <cell r="K366" t="str">
            <v/>
          </cell>
          <cell r="L366" t="str">
            <v/>
          </cell>
          <cell r="M366"/>
          <cell r="N366"/>
          <cell r="O366" t="str">
            <v/>
          </cell>
          <cell r="P366"/>
          <cell r="Q366"/>
          <cell r="R366"/>
          <cell r="S366"/>
          <cell r="T366"/>
          <cell r="U366" t="str">
            <v/>
          </cell>
          <cell r="V366" t="str">
            <v/>
          </cell>
          <cell r="W366" t="str">
            <v/>
          </cell>
          <cell r="X366" t="str">
            <v/>
          </cell>
          <cell r="Y366" t="str">
            <v/>
          </cell>
          <cell r="Z366">
            <v>0</v>
          </cell>
          <cell r="AA366">
            <v>0</v>
          </cell>
          <cell r="AB366"/>
          <cell r="AC366"/>
          <cell r="AD366"/>
          <cell r="AE366"/>
          <cell r="AF366"/>
          <cell r="AG366"/>
          <cell r="AH366"/>
          <cell r="AI366"/>
          <cell r="AJ366"/>
          <cell r="AK366" t="str">
            <v/>
          </cell>
          <cell r="AL366"/>
          <cell r="AM366"/>
          <cell r="AN366"/>
          <cell r="AO366"/>
          <cell r="AP366"/>
          <cell r="AQ366"/>
          <cell r="AR366"/>
          <cell r="AS366"/>
          <cell r="AT366"/>
          <cell r="AU366" t="str">
            <v/>
          </cell>
          <cell r="AV366" t="str">
            <v/>
          </cell>
          <cell r="AW366" t="str">
            <v/>
          </cell>
          <cell r="AX366" t="str">
            <v/>
          </cell>
          <cell r="AY366" t="str">
            <v/>
          </cell>
          <cell r="AZ366" t="str">
            <v/>
          </cell>
          <cell r="BA366" t="str">
            <v/>
          </cell>
          <cell r="BB366" t="str">
            <v/>
          </cell>
          <cell r="BC366" t="str">
            <v/>
          </cell>
          <cell r="BD366" t="str">
            <v/>
          </cell>
          <cell r="BE366" t="str">
            <v/>
          </cell>
          <cell r="BF366" t="e">
            <v>#N/A</v>
          </cell>
          <cell r="BG366">
            <v>0</v>
          </cell>
          <cell r="BH366" t="str">
            <v/>
          </cell>
          <cell r="BI366" t="str">
            <v/>
          </cell>
          <cell r="BJ366" t="str">
            <v/>
          </cell>
          <cell r="BK366" t="str">
            <v/>
          </cell>
          <cell r="BL366" t="str">
            <v/>
          </cell>
          <cell r="BM366" t="str">
            <v/>
          </cell>
          <cell r="BN366" t="str">
            <v/>
          </cell>
          <cell r="BO366" t="str">
            <v/>
          </cell>
          <cell r="BP366" t="str">
            <v/>
          </cell>
          <cell r="BQ366"/>
          <cell r="BR366"/>
          <cell r="BS366"/>
          <cell r="BU366"/>
          <cell r="BV366"/>
          <cell r="BW366"/>
          <cell r="BX366"/>
          <cell r="BY366"/>
          <cell r="BZ366"/>
          <cell r="CA366"/>
          <cell r="CB366"/>
          <cell r="CC366"/>
        </row>
        <row r="367">
          <cell r="C367"/>
          <cell r="D367"/>
          <cell r="E367"/>
          <cell r="F367"/>
          <cell r="G367"/>
          <cell r="H367"/>
          <cell r="I367"/>
          <cell r="J367" t="str">
            <v/>
          </cell>
          <cell r="K367" t="str">
            <v/>
          </cell>
          <cell r="L367" t="str">
            <v/>
          </cell>
          <cell r="M367"/>
          <cell r="N367"/>
          <cell r="O367" t="str">
            <v/>
          </cell>
          <cell r="P367"/>
          <cell r="Q367"/>
          <cell r="R367"/>
          <cell r="S367"/>
          <cell r="T367"/>
          <cell r="U367" t="str">
            <v/>
          </cell>
          <cell r="V367" t="str">
            <v/>
          </cell>
          <cell r="W367" t="str">
            <v/>
          </cell>
          <cell r="X367" t="str">
            <v/>
          </cell>
          <cell r="Y367" t="str">
            <v/>
          </cell>
          <cell r="Z367">
            <v>0</v>
          </cell>
          <cell r="AA367">
            <v>0</v>
          </cell>
          <cell r="AB367"/>
          <cell r="AC367"/>
          <cell r="AD367"/>
          <cell r="AE367"/>
          <cell r="AF367"/>
          <cell r="AG367"/>
          <cell r="AH367"/>
          <cell r="AI367"/>
          <cell r="AJ367"/>
          <cell r="AK367" t="str">
            <v/>
          </cell>
          <cell r="AL367"/>
          <cell r="AM367"/>
          <cell r="AN367"/>
          <cell r="AO367"/>
          <cell r="AP367"/>
          <cell r="AQ367"/>
          <cell r="AR367"/>
          <cell r="AS367"/>
          <cell r="AT367"/>
          <cell r="AU367" t="str">
            <v/>
          </cell>
          <cell r="AV367" t="str">
            <v/>
          </cell>
          <cell r="AW367" t="str">
            <v/>
          </cell>
          <cell r="AX367" t="str">
            <v/>
          </cell>
          <cell r="AY367" t="str">
            <v/>
          </cell>
          <cell r="AZ367" t="str">
            <v/>
          </cell>
          <cell r="BA367" t="str">
            <v/>
          </cell>
          <cell r="BB367" t="str">
            <v/>
          </cell>
          <cell r="BC367" t="str">
            <v/>
          </cell>
          <cell r="BD367" t="str">
            <v/>
          </cell>
          <cell r="BE367" t="str">
            <v/>
          </cell>
          <cell r="BF367" t="e">
            <v>#N/A</v>
          </cell>
          <cell r="BG367">
            <v>0</v>
          </cell>
          <cell r="BH367" t="str">
            <v/>
          </cell>
          <cell r="BI367" t="str">
            <v/>
          </cell>
          <cell r="BJ367" t="str">
            <v/>
          </cell>
          <cell r="BK367" t="str">
            <v/>
          </cell>
          <cell r="BL367" t="str">
            <v/>
          </cell>
          <cell r="BM367" t="str">
            <v/>
          </cell>
          <cell r="BN367" t="str">
            <v/>
          </cell>
          <cell r="BO367" t="str">
            <v/>
          </cell>
          <cell r="BP367" t="str">
            <v/>
          </cell>
          <cell r="BQ367"/>
          <cell r="BR367"/>
          <cell r="BS367"/>
          <cell r="BU367"/>
          <cell r="BV367"/>
          <cell r="BW367"/>
          <cell r="BX367"/>
          <cell r="BY367"/>
          <cell r="BZ367"/>
          <cell r="CA367"/>
          <cell r="CB367"/>
          <cell r="CC367"/>
        </row>
        <row r="368">
          <cell r="C368"/>
          <cell r="D368"/>
          <cell r="E368"/>
          <cell r="F368"/>
          <cell r="G368"/>
          <cell r="H368"/>
          <cell r="I368"/>
          <cell r="J368" t="str">
            <v/>
          </cell>
          <cell r="K368" t="str">
            <v/>
          </cell>
          <cell r="L368" t="str">
            <v/>
          </cell>
          <cell r="M368"/>
          <cell r="N368"/>
          <cell r="O368" t="str">
            <v/>
          </cell>
          <cell r="P368"/>
          <cell r="Q368"/>
          <cell r="R368"/>
          <cell r="S368"/>
          <cell r="T368"/>
          <cell r="U368" t="str">
            <v/>
          </cell>
          <cell r="V368" t="str">
            <v/>
          </cell>
          <cell r="W368" t="str">
            <v/>
          </cell>
          <cell r="X368" t="str">
            <v/>
          </cell>
          <cell r="Y368" t="str">
            <v/>
          </cell>
          <cell r="Z368">
            <v>0</v>
          </cell>
          <cell r="AA368">
            <v>0</v>
          </cell>
          <cell r="AB368"/>
          <cell r="AC368"/>
          <cell r="AD368"/>
          <cell r="AE368"/>
          <cell r="AF368"/>
          <cell r="AG368"/>
          <cell r="AH368"/>
          <cell r="AI368"/>
          <cell r="AJ368"/>
          <cell r="AK368" t="str">
            <v/>
          </cell>
          <cell r="AL368"/>
          <cell r="AM368"/>
          <cell r="AN368"/>
          <cell r="AO368"/>
          <cell r="AP368"/>
          <cell r="AQ368"/>
          <cell r="AR368"/>
          <cell r="AS368"/>
          <cell r="AT368"/>
          <cell r="AU368" t="str">
            <v/>
          </cell>
          <cell r="AV368" t="str">
            <v/>
          </cell>
          <cell r="AW368" t="str">
            <v/>
          </cell>
          <cell r="AX368" t="str">
            <v/>
          </cell>
          <cell r="AY368" t="str">
            <v/>
          </cell>
          <cell r="AZ368" t="str">
            <v/>
          </cell>
          <cell r="BA368" t="str">
            <v/>
          </cell>
          <cell r="BB368" t="str">
            <v/>
          </cell>
          <cell r="BC368" t="str">
            <v/>
          </cell>
          <cell r="BD368" t="str">
            <v/>
          </cell>
          <cell r="BE368" t="str">
            <v/>
          </cell>
          <cell r="BF368" t="e">
            <v>#N/A</v>
          </cell>
          <cell r="BG368">
            <v>0</v>
          </cell>
          <cell r="BH368" t="str">
            <v/>
          </cell>
          <cell r="BI368" t="str">
            <v/>
          </cell>
          <cell r="BJ368" t="str">
            <v/>
          </cell>
          <cell r="BK368" t="str">
            <v/>
          </cell>
          <cell r="BL368" t="str">
            <v/>
          </cell>
          <cell r="BM368" t="str">
            <v/>
          </cell>
          <cell r="BN368" t="str">
            <v/>
          </cell>
          <cell r="BO368" t="str">
            <v/>
          </cell>
          <cell r="BP368" t="str">
            <v/>
          </cell>
          <cell r="BQ368"/>
          <cell r="BR368"/>
          <cell r="BS368"/>
          <cell r="BU368"/>
          <cell r="BV368"/>
          <cell r="BW368"/>
          <cell r="BX368"/>
          <cell r="BY368"/>
          <cell r="BZ368"/>
          <cell r="CA368"/>
          <cell r="CB368"/>
          <cell r="CC368"/>
        </row>
        <row r="369">
          <cell r="C369"/>
          <cell r="D369"/>
          <cell r="E369"/>
          <cell r="F369"/>
          <cell r="G369"/>
          <cell r="H369"/>
          <cell r="I369"/>
          <cell r="J369" t="str">
            <v/>
          </cell>
          <cell r="K369" t="str">
            <v/>
          </cell>
          <cell r="L369" t="str">
            <v/>
          </cell>
          <cell r="M369"/>
          <cell r="N369"/>
          <cell r="O369" t="str">
            <v/>
          </cell>
          <cell r="P369"/>
          <cell r="Q369"/>
          <cell r="R369"/>
          <cell r="S369"/>
          <cell r="T369"/>
          <cell r="U369" t="str">
            <v/>
          </cell>
          <cell r="V369" t="str">
            <v/>
          </cell>
          <cell r="W369" t="str">
            <v/>
          </cell>
          <cell r="X369" t="str">
            <v/>
          </cell>
          <cell r="Y369" t="str">
            <v/>
          </cell>
          <cell r="Z369">
            <v>0</v>
          </cell>
          <cell r="AA369">
            <v>0</v>
          </cell>
          <cell r="AB369"/>
          <cell r="AC369"/>
          <cell r="AD369"/>
          <cell r="AE369"/>
          <cell r="AF369"/>
          <cell r="AG369"/>
          <cell r="AH369"/>
          <cell r="AI369"/>
          <cell r="AJ369"/>
          <cell r="AK369" t="str">
            <v/>
          </cell>
          <cell r="AL369"/>
          <cell r="AM369"/>
          <cell r="AN369"/>
          <cell r="AO369"/>
          <cell r="AP369"/>
          <cell r="AQ369"/>
          <cell r="AR369"/>
          <cell r="AS369"/>
          <cell r="AT369"/>
          <cell r="AU369" t="str">
            <v/>
          </cell>
          <cell r="AV369" t="str">
            <v/>
          </cell>
          <cell r="AW369" t="str">
            <v/>
          </cell>
          <cell r="AX369" t="str">
            <v/>
          </cell>
          <cell r="AY369" t="str">
            <v/>
          </cell>
          <cell r="AZ369" t="str">
            <v/>
          </cell>
          <cell r="BA369" t="str">
            <v/>
          </cell>
          <cell r="BB369" t="str">
            <v/>
          </cell>
          <cell r="BC369" t="str">
            <v/>
          </cell>
          <cell r="BD369" t="str">
            <v/>
          </cell>
          <cell r="BE369" t="str">
            <v/>
          </cell>
          <cell r="BF369" t="e">
            <v>#N/A</v>
          </cell>
          <cell r="BG369">
            <v>0</v>
          </cell>
          <cell r="BH369" t="str">
            <v/>
          </cell>
          <cell r="BI369" t="str">
            <v/>
          </cell>
          <cell r="BJ369" t="str">
            <v/>
          </cell>
          <cell r="BK369" t="str">
            <v/>
          </cell>
          <cell r="BL369" t="str">
            <v/>
          </cell>
          <cell r="BM369" t="str">
            <v/>
          </cell>
          <cell r="BN369" t="str">
            <v/>
          </cell>
          <cell r="BO369" t="str">
            <v/>
          </cell>
          <cell r="BP369" t="str">
            <v/>
          </cell>
          <cell r="BQ369"/>
          <cell r="BR369"/>
          <cell r="BS369"/>
          <cell r="BU369"/>
          <cell r="BV369"/>
          <cell r="BW369"/>
          <cell r="BX369"/>
          <cell r="BY369"/>
          <cell r="BZ369"/>
          <cell r="CA369"/>
          <cell r="CB369"/>
          <cell r="CC369"/>
        </row>
        <row r="370">
          <cell r="C370"/>
          <cell r="D370"/>
          <cell r="E370"/>
          <cell r="F370"/>
          <cell r="G370"/>
          <cell r="H370"/>
          <cell r="I370"/>
          <cell r="J370" t="str">
            <v/>
          </cell>
          <cell r="K370" t="str">
            <v/>
          </cell>
          <cell r="L370" t="str">
            <v/>
          </cell>
          <cell r="M370"/>
          <cell r="N370"/>
          <cell r="O370" t="str">
            <v/>
          </cell>
          <cell r="P370"/>
          <cell r="Q370"/>
          <cell r="R370"/>
          <cell r="S370"/>
          <cell r="T370"/>
          <cell r="U370" t="str">
            <v/>
          </cell>
          <cell r="V370" t="str">
            <v/>
          </cell>
          <cell r="W370" t="str">
            <v/>
          </cell>
          <cell r="X370" t="str">
            <v/>
          </cell>
          <cell r="Y370" t="str">
            <v/>
          </cell>
          <cell r="Z370">
            <v>0</v>
          </cell>
          <cell r="AA370">
            <v>0</v>
          </cell>
          <cell r="AB370"/>
          <cell r="AC370"/>
          <cell r="AD370"/>
          <cell r="AE370"/>
          <cell r="AF370"/>
          <cell r="AG370"/>
          <cell r="AH370"/>
          <cell r="AI370"/>
          <cell r="AJ370"/>
          <cell r="AK370" t="str">
            <v/>
          </cell>
          <cell r="AL370"/>
          <cell r="AM370"/>
          <cell r="AN370"/>
          <cell r="AO370"/>
          <cell r="AP370"/>
          <cell r="AQ370"/>
          <cell r="AR370"/>
          <cell r="AS370"/>
          <cell r="AT370"/>
          <cell r="AU370" t="str">
            <v/>
          </cell>
          <cell r="AV370" t="str">
            <v/>
          </cell>
          <cell r="AW370" t="str">
            <v/>
          </cell>
          <cell r="AX370" t="str">
            <v/>
          </cell>
          <cell r="AY370" t="str">
            <v/>
          </cell>
          <cell r="AZ370" t="str">
            <v/>
          </cell>
          <cell r="BA370" t="str">
            <v/>
          </cell>
          <cell r="BB370" t="str">
            <v/>
          </cell>
          <cell r="BC370" t="str">
            <v/>
          </cell>
          <cell r="BD370" t="str">
            <v/>
          </cell>
          <cell r="BE370" t="str">
            <v/>
          </cell>
          <cell r="BF370" t="e">
            <v>#N/A</v>
          </cell>
          <cell r="BG370">
            <v>0</v>
          </cell>
          <cell r="BH370" t="str">
            <v/>
          </cell>
          <cell r="BI370" t="str">
            <v/>
          </cell>
          <cell r="BJ370" t="str">
            <v/>
          </cell>
          <cell r="BK370" t="str">
            <v/>
          </cell>
          <cell r="BL370" t="str">
            <v/>
          </cell>
          <cell r="BM370" t="str">
            <v/>
          </cell>
          <cell r="BN370" t="str">
            <v/>
          </cell>
          <cell r="BO370" t="str">
            <v/>
          </cell>
          <cell r="BP370" t="str">
            <v/>
          </cell>
          <cell r="BQ370"/>
          <cell r="BR370"/>
          <cell r="BS370"/>
          <cell r="BU370"/>
          <cell r="BV370"/>
          <cell r="BW370"/>
          <cell r="BX370"/>
          <cell r="BY370"/>
          <cell r="BZ370"/>
          <cell r="CA370"/>
          <cell r="CB370"/>
          <cell r="CC370"/>
        </row>
        <row r="371">
          <cell r="C371"/>
          <cell r="D371"/>
          <cell r="E371"/>
          <cell r="F371"/>
          <cell r="G371"/>
          <cell r="H371"/>
          <cell r="I371"/>
          <cell r="J371" t="str">
            <v/>
          </cell>
          <cell r="K371" t="str">
            <v/>
          </cell>
          <cell r="L371" t="str">
            <v/>
          </cell>
          <cell r="M371"/>
          <cell r="N371"/>
          <cell r="O371" t="str">
            <v/>
          </cell>
          <cell r="P371"/>
          <cell r="Q371"/>
          <cell r="R371"/>
          <cell r="S371"/>
          <cell r="T371"/>
          <cell r="U371" t="str">
            <v/>
          </cell>
          <cell r="V371" t="str">
            <v/>
          </cell>
          <cell r="W371" t="str">
            <v/>
          </cell>
          <cell r="X371" t="str">
            <v/>
          </cell>
          <cell r="Y371" t="str">
            <v/>
          </cell>
          <cell r="Z371">
            <v>0</v>
          </cell>
          <cell r="AA371">
            <v>0</v>
          </cell>
          <cell r="AB371"/>
          <cell r="AC371"/>
          <cell r="AD371"/>
          <cell r="AE371"/>
          <cell r="AF371"/>
          <cell r="AG371"/>
          <cell r="AH371"/>
          <cell r="AI371"/>
          <cell r="AJ371"/>
          <cell r="AK371" t="str">
            <v/>
          </cell>
          <cell r="AL371"/>
          <cell r="AM371"/>
          <cell r="AN371"/>
          <cell r="AO371"/>
          <cell r="AP371"/>
          <cell r="AQ371"/>
          <cell r="AR371"/>
          <cell r="AS371"/>
          <cell r="AT371"/>
          <cell r="AU371" t="str">
            <v/>
          </cell>
          <cell r="AV371" t="str">
            <v/>
          </cell>
          <cell r="AW371" t="str">
            <v/>
          </cell>
          <cell r="AX371" t="str">
            <v/>
          </cell>
          <cell r="AY371" t="str">
            <v/>
          </cell>
          <cell r="AZ371" t="str">
            <v/>
          </cell>
          <cell r="BA371" t="str">
            <v/>
          </cell>
          <cell r="BB371" t="str">
            <v/>
          </cell>
          <cell r="BC371" t="str">
            <v/>
          </cell>
          <cell r="BD371" t="str">
            <v/>
          </cell>
          <cell r="BE371" t="str">
            <v/>
          </cell>
          <cell r="BF371" t="e">
            <v>#N/A</v>
          </cell>
          <cell r="BG371">
            <v>0</v>
          </cell>
          <cell r="BH371" t="str">
            <v/>
          </cell>
          <cell r="BI371" t="str">
            <v/>
          </cell>
          <cell r="BJ371" t="str">
            <v/>
          </cell>
          <cell r="BK371" t="str">
            <v/>
          </cell>
          <cell r="BL371" t="str">
            <v/>
          </cell>
          <cell r="BM371" t="str">
            <v/>
          </cell>
          <cell r="BN371" t="str">
            <v/>
          </cell>
          <cell r="BO371" t="str">
            <v/>
          </cell>
          <cell r="BP371" t="str">
            <v/>
          </cell>
          <cell r="BQ371"/>
          <cell r="BR371"/>
          <cell r="BS371"/>
          <cell r="BU371"/>
          <cell r="BV371"/>
          <cell r="BW371"/>
          <cell r="BX371"/>
          <cell r="BY371"/>
          <cell r="BZ371"/>
          <cell r="CA371"/>
          <cell r="CB371"/>
          <cell r="CC371"/>
        </row>
        <row r="372">
          <cell r="C372"/>
          <cell r="D372"/>
          <cell r="E372"/>
          <cell r="F372"/>
          <cell r="G372"/>
          <cell r="H372"/>
          <cell r="I372"/>
          <cell r="J372" t="str">
            <v/>
          </cell>
          <cell r="K372" t="str">
            <v/>
          </cell>
          <cell r="L372" t="str">
            <v/>
          </cell>
          <cell r="M372"/>
          <cell r="N372"/>
          <cell r="O372" t="str">
            <v/>
          </cell>
          <cell r="P372"/>
          <cell r="Q372"/>
          <cell r="R372"/>
          <cell r="S372"/>
          <cell r="T372"/>
          <cell r="U372" t="str">
            <v/>
          </cell>
          <cell r="V372" t="str">
            <v/>
          </cell>
          <cell r="W372" t="str">
            <v/>
          </cell>
          <cell r="X372" t="str">
            <v/>
          </cell>
          <cell r="Y372" t="str">
            <v/>
          </cell>
          <cell r="Z372">
            <v>0</v>
          </cell>
          <cell r="AA372">
            <v>0</v>
          </cell>
          <cell r="AB372"/>
          <cell r="AC372"/>
          <cell r="AD372"/>
          <cell r="AE372"/>
          <cell r="AF372"/>
          <cell r="AG372"/>
          <cell r="AH372"/>
          <cell r="AI372"/>
          <cell r="AJ372"/>
          <cell r="AK372" t="str">
            <v/>
          </cell>
          <cell r="AL372"/>
          <cell r="AM372"/>
          <cell r="AN372"/>
          <cell r="AO372"/>
          <cell r="AP372"/>
          <cell r="AQ372"/>
          <cell r="AR372"/>
          <cell r="AS372"/>
          <cell r="AT372"/>
          <cell r="AU372" t="str">
            <v/>
          </cell>
          <cell r="AV372" t="str">
            <v/>
          </cell>
          <cell r="AW372" t="str">
            <v/>
          </cell>
          <cell r="AX372" t="str">
            <v/>
          </cell>
          <cell r="AY372" t="str">
            <v/>
          </cell>
          <cell r="AZ372" t="str">
            <v/>
          </cell>
          <cell r="BA372" t="str">
            <v/>
          </cell>
          <cell r="BB372" t="str">
            <v/>
          </cell>
          <cell r="BC372" t="str">
            <v/>
          </cell>
          <cell r="BD372" t="str">
            <v/>
          </cell>
          <cell r="BE372" t="str">
            <v/>
          </cell>
          <cell r="BF372" t="e">
            <v>#N/A</v>
          </cell>
          <cell r="BG372">
            <v>0</v>
          </cell>
          <cell r="BH372" t="str">
            <v/>
          </cell>
          <cell r="BI372" t="str">
            <v/>
          </cell>
          <cell r="BJ372" t="str">
            <v/>
          </cell>
          <cell r="BK372" t="str">
            <v/>
          </cell>
          <cell r="BL372" t="str">
            <v/>
          </cell>
          <cell r="BM372" t="str">
            <v/>
          </cell>
          <cell r="BN372" t="str">
            <v/>
          </cell>
          <cell r="BO372" t="str">
            <v/>
          </cell>
          <cell r="BP372" t="str">
            <v/>
          </cell>
          <cell r="BQ372"/>
          <cell r="BR372"/>
          <cell r="BS372"/>
          <cell r="BU372"/>
          <cell r="BV372"/>
          <cell r="BW372"/>
          <cell r="BX372"/>
          <cell r="BY372"/>
          <cell r="BZ372"/>
          <cell r="CA372"/>
          <cell r="CB372"/>
          <cell r="CC372"/>
        </row>
        <row r="373">
          <cell r="C373"/>
          <cell r="D373"/>
          <cell r="E373"/>
          <cell r="F373"/>
          <cell r="G373"/>
          <cell r="H373"/>
          <cell r="I373"/>
          <cell r="J373" t="str">
            <v/>
          </cell>
          <cell r="K373" t="str">
            <v/>
          </cell>
          <cell r="L373" t="str">
            <v/>
          </cell>
          <cell r="M373"/>
          <cell r="N373"/>
          <cell r="O373" t="str">
            <v/>
          </cell>
          <cell r="P373"/>
          <cell r="Q373"/>
          <cell r="R373"/>
          <cell r="S373"/>
          <cell r="T373"/>
          <cell r="U373" t="str">
            <v/>
          </cell>
          <cell r="V373" t="str">
            <v/>
          </cell>
          <cell r="W373" t="str">
            <v/>
          </cell>
          <cell r="X373" t="str">
            <v/>
          </cell>
          <cell r="Y373" t="str">
            <v/>
          </cell>
          <cell r="Z373">
            <v>0</v>
          </cell>
          <cell r="AA373">
            <v>0</v>
          </cell>
          <cell r="AB373"/>
          <cell r="AC373"/>
          <cell r="AD373"/>
          <cell r="AE373"/>
          <cell r="AF373"/>
          <cell r="AG373"/>
          <cell r="AH373"/>
          <cell r="AI373"/>
          <cell r="AJ373"/>
          <cell r="AK373" t="str">
            <v/>
          </cell>
          <cell r="AL373"/>
          <cell r="AM373"/>
          <cell r="AN373"/>
          <cell r="AO373"/>
          <cell r="AP373"/>
          <cell r="AQ373"/>
          <cell r="AR373"/>
          <cell r="AS373"/>
          <cell r="AT373"/>
          <cell r="AU373" t="str">
            <v/>
          </cell>
          <cell r="AV373" t="str">
            <v/>
          </cell>
          <cell r="AW373" t="str">
            <v/>
          </cell>
          <cell r="AX373" t="str">
            <v/>
          </cell>
          <cell r="AY373" t="str">
            <v/>
          </cell>
          <cell r="AZ373" t="str">
            <v/>
          </cell>
          <cell r="BA373" t="str">
            <v/>
          </cell>
          <cell r="BB373" t="str">
            <v/>
          </cell>
          <cell r="BC373" t="str">
            <v/>
          </cell>
          <cell r="BD373" t="str">
            <v/>
          </cell>
          <cell r="BE373" t="str">
            <v/>
          </cell>
          <cell r="BF373" t="e">
            <v>#N/A</v>
          </cell>
          <cell r="BG373">
            <v>0</v>
          </cell>
          <cell r="BH373" t="str">
            <v/>
          </cell>
          <cell r="BI373" t="str">
            <v/>
          </cell>
          <cell r="BJ373" t="str">
            <v/>
          </cell>
          <cell r="BK373" t="str">
            <v/>
          </cell>
          <cell r="BL373" t="str">
            <v/>
          </cell>
          <cell r="BM373" t="str">
            <v/>
          </cell>
          <cell r="BN373" t="str">
            <v/>
          </cell>
          <cell r="BO373" t="str">
            <v/>
          </cell>
          <cell r="BP373" t="str">
            <v/>
          </cell>
          <cell r="BQ373"/>
          <cell r="BR373"/>
          <cell r="BS373"/>
          <cell r="BU373"/>
          <cell r="BV373"/>
          <cell r="BW373"/>
          <cell r="BX373"/>
          <cell r="BY373"/>
          <cell r="BZ373"/>
          <cell r="CA373"/>
          <cell r="CB373"/>
          <cell r="CC373"/>
        </row>
        <row r="374">
          <cell r="C374"/>
          <cell r="D374"/>
          <cell r="E374"/>
          <cell r="F374"/>
          <cell r="G374"/>
          <cell r="H374"/>
          <cell r="I374"/>
          <cell r="J374" t="str">
            <v/>
          </cell>
          <cell r="K374" t="str">
            <v/>
          </cell>
          <cell r="L374" t="str">
            <v/>
          </cell>
          <cell r="M374"/>
          <cell r="N374"/>
          <cell r="O374" t="str">
            <v/>
          </cell>
          <cell r="P374"/>
          <cell r="Q374"/>
          <cell r="R374"/>
          <cell r="S374"/>
          <cell r="T374"/>
          <cell r="U374" t="str">
            <v/>
          </cell>
          <cell r="V374" t="str">
            <v/>
          </cell>
          <cell r="W374" t="str">
            <v/>
          </cell>
          <cell r="X374" t="str">
            <v/>
          </cell>
          <cell r="Y374" t="str">
            <v/>
          </cell>
          <cell r="Z374">
            <v>0</v>
          </cell>
          <cell r="AA374">
            <v>0</v>
          </cell>
          <cell r="AB374"/>
          <cell r="AC374"/>
          <cell r="AD374"/>
          <cell r="AE374"/>
          <cell r="AF374"/>
          <cell r="AG374"/>
          <cell r="AH374"/>
          <cell r="AI374"/>
          <cell r="AJ374"/>
          <cell r="AK374" t="str">
            <v/>
          </cell>
          <cell r="AL374"/>
          <cell r="AM374"/>
          <cell r="AN374"/>
          <cell r="AO374"/>
          <cell r="AP374"/>
          <cell r="AQ374"/>
          <cell r="AR374"/>
          <cell r="AS374"/>
          <cell r="AT374"/>
          <cell r="AU374" t="str">
            <v/>
          </cell>
          <cell r="AV374" t="str">
            <v/>
          </cell>
          <cell r="AW374" t="str">
            <v/>
          </cell>
          <cell r="AX374" t="str">
            <v/>
          </cell>
          <cell r="AY374" t="str">
            <v/>
          </cell>
          <cell r="AZ374" t="str">
            <v/>
          </cell>
          <cell r="BA374" t="str">
            <v/>
          </cell>
          <cell r="BB374" t="str">
            <v/>
          </cell>
          <cell r="BC374" t="str">
            <v/>
          </cell>
          <cell r="BD374" t="str">
            <v/>
          </cell>
          <cell r="BE374" t="str">
            <v/>
          </cell>
          <cell r="BF374" t="e">
            <v>#N/A</v>
          </cell>
          <cell r="BG374">
            <v>0</v>
          </cell>
          <cell r="BH374" t="str">
            <v/>
          </cell>
          <cell r="BI374" t="str">
            <v/>
          </cell>
          <cell r="BJ374" t="str">
            <v/>
          </cell>
          <cell r="BK374" t="str">
            <v/>
          </cell>
          <cell r="BL374" t="str">
            <v/>
          </cell>
          <cell r="BM374" t="str">
            <v/>
          </cell>
          <cell r="BN374" t="str">
            <v/>
          </cell>
          <cell r="BO374" t="str">
            <v/>
          </cell>
          <cell r="BP374" t="str">
            <v/>
          </cell>
          <cell r="BQ374"/>
          <cell r="BR374"/>
          <cell r="BS374"/>
          <cell r="BU374"/>
          <cell r="BV374"/>
          <cell r="BW374"/>
          <cell r="BX374"/>
          <cell r="BY374"/>
          <cell r="BZ374"/>
          <cell r="CA374"/>
          <cell r="CB374"/>
          <cell r="CC374"/>
        </row>
        <row r="375">
          <cell r="C375"/>
          <cell r="D375"/>
          <cell r="E375"/>
          <cell r="F375"/>
          <cell r="G375"/>
          <cell r="H375"/>
          <cell r="I375"/>
          <cell r="J375" t="str">
            <v/>
          </cell>
          <cell r="K375" t="str">
            <v/>
          </cell>
          <cell r="L375" t="str">
            <v/>
          </cell>
          <cell r="M375"/>
          <cell r="N375"/>
          <cell r="O375" t="str">
            <v/>
          </cell>
          <cell r="P375"/>
          <cell r="Q375"/>
          <cell r="R375"/>
          <cell r="S375"/>
          <cell r="T375"/>
          <cell r="U375" t="str">
            <v/>
          </cell>
          <cell r="V375" t="str">
            <v/>
          </cell>
          <cell r="W375" t="str">
            <v/>
          </cell>
          <cell r="X375" t="str">
            <v/>
          </cell>
          <cell r="Y375" t="str">
            <v/>
          </cell>
          <cell r="Z375">
            <v>0</v>
          </cell>
          <cell r="AA375">
            <v>0</v>
          </cell>
          <cell r="AB375"/>
          <cell r="AC375"/>
          <cell r="AD375"/>
          <cell r="AE375"/>
          <cell r="AF375"/>
          <cell r="AG375"/>
          <cell r="AH375"/>
          <cell r="AI375"/>
          <cell r="AJ375"/>
          <cell r="AK375" t="str">
            <v/>
          </cell>
          <cell r="AL375"/>
          <cell r="AM375"/>
          <cell r="AN375"/>
          <cell r="AO375"/>
          <cell r="AP375"/>
          <cell r="AQ375"/>
          <cell r="AR375"/>
          <cell r="AS375"/>
          <cell r="AT375"/>
          <cell r="AU375" t="str">
            <v/>
          </cell>
          <cell r="AV375" t="str">
            <v/>
          </cell>
          <cell r="AW375" t="str">
            <v/>
          </cell>
          <cell r="AX375" t="str">
            <v/>
          </cell>
          <cell r="AY375" t="str">
            <v/>
          </cell>
          <cell r="AZ375" t="str">
            <v/>
          </cell>
          <cell r="BA375" t="str">
            <v/>
          </cell>
          <cell r="BB375" t="str">
            <v/>
          </cell>
          <cell r="BC375" t="str">
            <v/>
          </cell>
          <cell r="BD375" t="str">
            <v/>
          </cell>
          <cell r="BE375" t="str">
            <v/>
          </cell>
          <cell r="BF375" t="e">
            <v>#N/A</v>
          </cell>
          <cell r="BG375">
            <v>0</v>
          </cell>
          <cell r="BH375" t="str">
            <v/>
          </cell>
          <cell r="BI375" t="str">
            <v/>
          </cell>
          <cell r="BJ375" t="str">
            <v/>
          </cell>
          <cell r="BK375" t="str">
            <v/>
          </cell>
          <cell r="BL375" t="str">
            <v/>
          </cell>
          <cell r="BM375" t="str">
            <v/>
          </cell>
          <cell r="BN375" t="str">
            <v/>
          </cell>
          <cell r="BO375" t="str">
            <v/>
          </cell>
          <cell r="BP375" t="str">
            <v/>
          </cell>
          <cell r="BQ375"/>
          <cell r="BR375"/>
          <cell r="BS375"/>
          <cell r="BU375"/>
          <cell r="BV375"/>
          <cell r="BW375"/>
          <cell r="BX375"/>
          <cell r="BY375"/>
          <cell r="BZ375"/>
          <cell r="CA375"/>
          <cell r="CB375"/>
          <cell r="CC375"/>
        </row>
        <row r="376">
          <cell r="C376"/>
          <cell r="D376"/>
          <cell r="E376"/>
          <cell r="F376"/>
          <cell r="G376"/>
          <cell r="H376"/>
          <cell r="I376"/>
          <cell r="J376" t="str">
            <v/>
          </cell>
          <cell r="K376" t="str">
            <v/>
          </cell>
          <cell r="L376" t="str">
            <v/>
          </cell>
          <cell r="M376"/>
          <cell r="N376"/>
          <cell r="O376" t="str">
            <v/>
          </cell>
          <cell r="P376"/>
          <cell r="Q376"/>
          <cell r="R376"/>
          <cell r="S376"/>
          <cell r="T376"/>
          <cell r="U376" t="str">
            <v/>
          </cell>
          <cell r="V376" t="str">
            <v/>
          </cell>
          <cell r="W376" t="str">
            <v/>
          </cell>
          <cell r="X376" t="str">
            <v/>
          </cell>
          <cell r="Y376" t="str">
            <v/>
          </cell>
          <cell r="Z376">
            <v>0</v>
          </cell>
          <cell r="AA376">
            <v>0</v>
          </cell>
          <cell r="AB376"/>
          <cell r="AC376"/>
          <cell r="AD376"/>
          <cell r="AE376"/>
          <cell r="AF376"/>
          <cell r="AG376"/>
          <cell r="AH376"/>
          <cell r="AI376"/>
          <cell r="AJ376"/>
          <cell r="AK376" t="str">
            <v/>
          </cell>
          <cell r="AL376"/>
          <cell r="AM376"/>
          <cell r="AN376"/>
          <cell r="AO376"/>
          <cell r="AP376"/>
          <cell r="AQ376"/>
          <cell r="AR376"/>
          <cell r="AS376"/>
          <cell r="AT376"/>
          <cell r="AU376" t="str">
            <v/>
          </cell>
          <cell r="AV376" t="str">
            <v/>
          </cell>
          <cell r="AW376" t="str">
            <v/>
          </cell>
          <cell r="AX376" t="str">
            <v/>
          </cell>
          <cell r="AY376" t="str">
            <v/>
          </cell>
          <cell r="AZ376" t="str">
            <v/>
          </cell>
          <cell r="BA376" t="str">
            <v/>
          </cell>
          <cell r="BB376" t="str">
            <v/>
          </cell>
          <cell r="BC376" t="str">
            <v/>
          </cell>
          <cell r="BD376" t="str">
            <v/>
          </cell>
          <cell r="BE376" t="str">
            <v/>
          </cell>
          <cell r="BF376" t="e">
            <v>#N/A</v>
          </cell>
          <cell r="BG376">
            <v>0</v>
          </cell>
          <cell r="BH376" t="str">
            <v/>
          </cell>
          <cell r="BI376" t="str">
            <v/>
          </cell>
          <cell r="BJ376" t="str">
            <v/>
          </cell>
          <cell r="BK376" t="str">
            <v/>
          </cell>
          <cell r="BL376" t="str">
            <v/>
          </cell>
          <cell r="BM376" t="str">
            <v/>
          </cell>
          <cell r="BN376" t="str">
            <v/>
          </cell>
          <cell r="BO376" t="str">
            <v/>
          </cell>
          <cell r="BP376" t="str">
            <v/>
          </cell>
          <cell r="BQ376"/>
          <cell r="BR376"/>
          <cell r="BS376"/>
          <cell r="BU376"/>
          <cell r="BV376"/>
          <cell r="BW376"/>
          <cell r="BX376"/>
          <cell r="BY376"/>
          <cell r="BZ376"/>
          <cell r="CA376"/>
          <cell r="CB376"/>
          <cell r="CC376"/>
        </row>
        <row r="377">
          <cell r="C377"/>
          <cell r="D377"/>
          <cell r="E377"/>
          <cell r="F377"/>
          <cell r="G377"/>
          <cell r="H377"/>
          <cell r="I377"/>
          <cell r="J377" t="str">
            <v/>
          </cell>
          <cell r="K377" t="str">
            <v/>
          </cell>
          <cell r="L377" t="str">
            <v/>
          </cell>
          <cell r="M377"/>
          <cell r="N377"/>
          <cell r="O377" t="str">
            <v/>
          </cell>
          <cell r="P377"/>
          <cell r="Q377"/>
          <cell r="R377"/>
          <cell r="S377"/>
          <cell r="T377"/>
          <cell r="U377" t="str">
            <v/>
          </cell>
          <cell r="V377" t="str">
            <v/>
          </cell>
          <cell r="W377" t="str">
            <v/>
          </cell>
          <cell r="X377" t="str">
            <v/>
          </cell>
          <cell r="Y377" t="str">
            <v/>
          </cell>
          <cell r="Z377">
            <v>0</v>
          </cell>
          <cell r="AA377">
            <v>0</v>
          </cell>
          <cell r="AB377"/>
          <cell r="AC377"/>
          <cell r="AD377"/>
          <cell r="AE377"/>
          <cell r="AF377"/>
          <cell r="AG377"/>
          <cell r="AH377"/>
          <cell r="AI377"/>
          <cell r="AJ377"/>
          <cell r="AK377" t="str">
            <v/>
          </cell>
          <cell r="AL377"/>
          <cell r="AM377"/>
          <cell r="AN377"/>
          <cell r="AO377"/>
          <cell r="AP377"/>
          <cell r="AQ377"/>
          <cell r="AR377"/>
          <cell r="AS377"/>
          <cell r="AT377"/>
          <cell r="AU377" t="str">
            <v/>
          </cell>
          <cell r="AV377" t="str">
            <v/>
          </cell>
          <cell r="AW377" t="str">
            <v/>
          </cell>
          <cell r="AX377" t="str">
            <v/>
          </cell>
          <cell r="AY377" t="str">
            <v/>
          </cell>
          <cell r="AZ377" t="str">
            <v/>
          </cell>
          <cell r="BA377" t="str">
            <v/>
          </cell>
          <cell r="BB377" t="str">
            <v/>
          </cell>
          <cell r="BC377" t="str">
            <v/>
          </cell>
          <cell r="BD377" t="str">
            <v/>
          </cell>
          <cell r="BE377" t="str">
            <v/>
          </cell>
          <cell r="BF377" t="e">
            <v>#N/A</v>
          </cell>
          <cell r="BG377">
            <v>0</v>
          </cell>
          <cell r="BH377" t="str">
            <v/>
          </cell>
          <cell r="BI377" t="str">
            <v/>
          </cell>
          <cell r="BJ377" t="str">
            <v/>
          </cell>
          <cell r="BK377" t="str">
            <v/>
          </cell>
          <cell r="BL377" t="str">
            <v/>
          </cell>
          <cell r="BM377" t="str">
            <v/>
          </cell>
          <cell r="BN377" t="str">
            <v/>
          </cell>
          <cell r="BO377" t="str">
            <v/>
          </cell>
          <cell r="BP377" t="str">
            <v/>
          </cell>
          <cell r="BQ377"/>
          <cell r="BR377"/>
          <cell r="BS377"/>
          <cell r="BU377"/>
          <cell r="BV377"/>
          <cell r="BW377"/>
          <cell r="BX377"/>
          <cell r="BY377"/>
          <cell r="BZ377"/>
          <cell r="CA377"/>
          <cell r="CB377"/>
          <cell r="CC377"/>
        </row>
        <row r="378">
          <cell r="C378"/>
          <cell r="D378"/>
          <cell r="E378"/>
          <cell r="F378"/>
          <cell r="G378"/>
          <cell r="H378"/>
          <cell r="I378"/>
          <cell r="J378" t="str">
            <v/>
          </cell>
          <cell r="K378" t="str">
            <v/>
          </cell>
          <cell r="L378" t="str">
            <v/>
          </cell>
          <cell r="M378"/>
          <cell r="N378"/>
          <cell r="O378" t="str">
            <v/>
          </cell>
          <cell r="P378"/>
          <cell r="Q378"/>
          <cell r="R378"/>
          <cell r="S378"/>
          <cell r="T378"/>
          <cell r="U378" t="str">
            <v/>
          </cell>
          <cell r="V378" t="str">
            <v/>
          </cell>
          <cell r="W378" t="str">
            <v/>
          </cell>
          <cell r="X378" t="str">
            <v/>
          </cell>
          <cell r="Y378" t="str">
            <v/>
          </cell>
          <cell r="Z378">
            <v>0</v>
          </cell>
          <cell r="AA378">
            <v>0</v>
          </cell>
          <cell r="AB378"/>
          <cell r="AC378"/>
          <cell r="AD378"/>
          <cell r="AE378"/>
          <cell r="AF378"/>
          <cell r="AG378"/>
          <cell r="AH378"/>
          <cell r="AI378"/>
          <cell r="AJ378"/>
          <cell r="AK378" t="str">
            <v/>
          </cell>
          <cell r="AL378"/>
          <cell r="AM378"/>
          <cell r="AN378"/>
          <cell r="AO378"/>
          <cell r="AP378"/>
          <cell r="AQ378"/>
          <cell r="AR378"/>
          <cell r="AS378"/>
          <cell r="AT378"/>
          <cell r="AU378" t="str">
            <v/>
          </cell>
          <cell r="AV378" t="str">
            <v/>
          </cell>
          <cell r="AW378" t="str">
            <v/>
          </cell>
          <cell r="AX378" t="str">
            <v/>
          </cell>
          <cell r="AY378" t="str">
            <v/>
          </cell>
          <cell r="AZ378" t="str">
            <v/>
          </cell>
          <cell r="BA378" t="str">
            <v/>
          </cell>
          <cell r="BB378" t="str">
            <v/>
          </cell>
          <cell r="BC378" t="str">
            <v/>
          </cell>
          <cell r="BD378" t="str">
            <v/>
          </cell>
          <cell r="BE378" t="str">
            <v/>
          </cell>
          <cell r="BF378" t="e">
            <v>#N/A</v>
          </cell>
          <cell r="BG378">
            <v>0</v>
          </cell>
          <cell r="BH378" t="str">
            <v/>
          </cell>
          <cell r="BI378" t="str">
            <v/>
          </cell>
          <cell r="BJ378" t="str">
            <v/>
          </cell>
          <cell r="BK378" t="str">
            <v/>
          </cell>
          <cell r="BL378" t="str">
            <v/>
          </cell>
          <cell r="BM378" t="str">
            <v/>
          </cell>
          <cell r="BN378" t="str">
            <v/>
          </cell>
          <cell r="BO378" t="str">
            <v/>
          </cell>
          <cell r="BP378" t="str">
            <v/>
          </cell>
          <cell r="BQ378"/>
          <cell r="BR378"/>
          <cell r="BS378"/>
          <cell r="BU378"/>
          <cell r="BV378"/>
          <cell r="BW378"/>
          <cell r="BX378"/>
          <cell r="BY378"/>
          <cell r="BZ378"/>
          <cell r="CA378"/>
          <cell r="CB378"/>
          <cell r="CC378"/>
        </row>
        <row r="379">
          <cell r="C379"/>
          <cell r="D379"/>
          <cell r="E379"/>
          <cell r="F379"/>
          <cell r="G379"/>
          <cell r="H379"/>
          <cell r="I379"/>
          <cell r="J379" t="str">
            <v/>
          </cell>
          <cell r="K379" t="str">
            <v/>
          </cell>
          <cell r="L379" t="str">
            <v/>
          </cell>
          <cell r="M379"/>
          <cell r="N379"/>
          <cell r="O379" t="str">
            <v/>
          </cell>
          <cell r="P379"/>
          <cell r="Q379"/>
          <cell r="R379"/>
          <cell r="S379"/>
          <cell r="T379"/>
          <cell r="U379" t="str">
            <v/>
          </cell>
          <cell r="V379" t="str">
            <v/>
          </cell>
          <cell r="W379" t="str">
            <v/>
          </cell>
          <cell r="X379" t="str">
            <v/>
          </cell>
          <cell r="Y379" t="str">
            <v/>
          </cell>
          <cell r="Z379">
            <v>0</v>
          </cell>
          <cell r="AA379">
            <v>0</v>
          </cell>
          <cell r="AB379"/>
          <cell r="AC379"/>
          <cell r="AD379"/>
          <cell r="AE379"/>
          <cell r="AF379"/>
          <cell r="AG379"/>
          <cell r="AH379"/>
          <cell r="AI379"/>
          <cell r="AJ379"/>
          <cell r="AK379" t="str">
            <v/>
          </cell>
          <cell r="AL379"/>
          <cell r="AM379"/>
          <cell r="AN379"/>
          <cell r="AO379"/>
          <cell r="AP379"/>
          <cell r="AQ379"/>
          <cell r="AR379"/>
          <cell r="AS379"/>
          <cell r="AT379"/>
          <cell r="AU379" t="str">
            <v/>
          </cell>
          <cell r="AV379" t="str">
            <v/>
          </cell>
          <cell r="AW379" t="str">
            <v/>
          </cell>
          <cell r="AX379" t="str">
            <v/>
          </cell>
          <cell r="AY379" t="str">
            <v/>
          </cell>
          <cell r="AZ379" t="str">
            <v/>
          </cell>
          <cell r="BA379" t="str">
            <v/>
          </cell>
          <cell r="BB379" t="str">
            <v/>
          </cell>
          <cell r="BC379" t="str">
            <v/>
          </cell>
          <cell r="BD379" t="str">
            <v/>
          </cell>
          <cell r="BE379" t="str">
            <v/>
          </cell>
          <cell r="BF379" t="e">
            <v>#N/A</v>
          </cell>
          <cell r="BG379">
            <v>0</v>
          </cell>
          <cell r="BH379" t="str">
            <v/>
          </cell>
          <cell r="BI379" t="str">
            <v/>
          </cell>
          <cell r="BJ379" t="str">
            <v/>
          </cell>
          <cell r="BK379" t="str">
            <v/>
          </cell>
          <cell r="BL379" t="str">
            <v/>
          </cell>
          <cell r="BM379" t="str">
            <v/>
          </cell>
          <cell r="BN379" t="str">
            <v/>
          </cell>
          <cell r="BO379" t="str">
            <v/>
          </cell>
          <cell r="BP379" t="str">
            <v/>
          </cell>
          <cell r="BQ379"/>
          <cell r="BR379"/>
          <cell r="BS379"/>
          <cell r="BU379"/>
          <cell r="BV379"/>
          <cell r="BW379"/>
          <cell r="BX379"/>
          <cell r="BY379"/>
          <cell r="BZ379"/>
          <cell r="CA379"/>
          <cell r="CB379"/>
          <cell r="CC379"/>
        </row>
        <row r="380">
          <cell r="C380"/>
          <cell r="D380"/>
          <cell r="E380"/>
          <cell r="F380"/>
          <cell r="G380"/>
          <cell r="H380"/>
          <cell r="I380"/>
          <cell r="J380" t="str">
            <v/>
          </cell>
          <cell r="K380" t="str">
            <v/>
          </cell>
          <cell r="L380" t="str">
            <v/>
          </cell>
          <cell r="M380"/>
          <cell r="N380"/>
          <cell r="O380" t="str">
            <v/>
          </cell>
          <cell r="P380"/>
          <cell r="Q380"/>
          <cell r="R380"/>
          <cell r="S380"/>
          <cell r="T380"/>
          <cell r="U380" t="str">
            <v/>
          </cell>
          <cell r="V380" t="str">
            <v/>
          </cell>
          <cell r="W380" t="str">
            <v/>
          </cell>
          <cell r="X380" t="str">
            <v/>
          </cell>
          <cell r="Y380" t="str">
            <v/>
          </cell>
          <cell r="Z380">
            <v>0</v>
          </cell>
          <cell r="AA380">
            <v>0</v>
          </cell>
          <cell r="AB380"/>
          <cell r="AC380"/>
          <cell r="AD380"/>
          <cell r="AE380"/>
          <cell r="AF380"/>
          <cell r="AG380"/>
          <cell r="AH380"/>
          <cell r="AI380"/>
          <cell r="AJ380"/>
          <cell r="AK380" t="str">
            <v/>
          </cell>
          <cell r="AL380"/>
          <cell r="AM380"/>
          <cell r="AN380"/>
          <cell r="AO380"/>
          <cell r="AP380"/>
          <cell r="AQ380"/>
          <cell r="AR380"/>
          <cell r="AS380"/>
          <cell r="AT380"/>
          <cell r="AU380" t="str">
            <v/>
          </cell>
          <cell r="AV380" t="str">
            <v/>
          </cell>
          <cell r="AW380" t="str">
            <v/>
          </cell>
          <cell r="AX380" t="str">
            <v/>
          </cell>
          <cell r="AY380" t="str">
            <v/>
          </cell>
          <cell r="AZ380" t="str">
            <v/>
          </cell>
          <cell r="BA380" t="str">
            <v/>
          </cell>
          <cell r="BB380" t="str">
            <v/>
          </cell>
          <cell r="BC380" t="str">
            <v/>
          </cell>
          <cell r="BD380" t="str">
            <v/>
          </cell>
          <cell r="BE380" t="str">
            <v/>
          </cell>
          <cell r="BF380" t="e">
            <v>#N/A</v>
          </cell>
          <cell r="BG380">
            <v>0</v>
          </cell>
          <cell r="BH380" t="str">
            <v/>
          </cell>
          <cell r="BI380" t="str">
            <v/>
          </cell>
          <cell r="BJ380" t="str">
            <v/>
          </cell>
          <cell r="BK380" t="str">
            <v/>
          </cell>
          <cell r="BL380" t="str">
            <v/>
          </cell>
          <cell r="BM380" t="str">
            <v/>
          </cell>
          <cell r="BN380" t="str">
            <v/>
          </cell>
          <cell r="BO380" t="str">
            <v/>
          </cell>
          <cell r="BP380" t="str">
            <v/>
          </cell>
          <cell r="BQ380"/>
          <cell r="BR380"/>
          <cell r="BS380"/>
          <cell r="BU380"/>
          <cell r="BV380"/>
          <cell r="BW380"/>
          <cell r="BX380"/>
          <cell r="BY380"/>
          <cell r="BZ380"/>
          <cell r="CA380"/>
          <cell r="CB380"/>
          <cell r="CC380"/>
        </row>
        <row r="381">
          <cell r="C381"/>
          <cell r="D381"/>
          <cell r="E381"/>
          <cell r="F381"/>
          <cell r="G381"/>
          <cell r="H381"/>
          <cell r="I381"/>
          <cell r="J381" t="str">
            <v/>
          </cell>
          <cell r="K381" t="str">
            <v/>
          </cell>
          <cell r="L381" t="str">
            <v/>
          </cell>
          <cell r="M381"/>
          <cell r="N381"/>
          <cell r="O381" t="str">
            <v/>
          </cell>
          <cell r="P381"/>
          <cell r="Q381"/>
          <cell r="R381"/>
          <cell r="S381"/>
          <cell r="T381"/>
          <cell r="U381" t="str">
            <v/>
          </cell>
          <cell r="V381" t="str">
            <v/>
          </cell>
          <cell r="W381" t="str">
            <v/>
          </cell>
          <cell r="X381" t="str">
            <v/>
          </cell>
          <cell r="Y381" t="str">
            <v/>
          </cell>
          <cell r="Z381">
            <v>0</v>
          </cell>
          <cell r="AA381">
            <v>0</v>
          </cell>
          <cell r="AB381"/>
          <cell r="AC381"/>
          <cell r="AD381"/>
          <cell r="AE381"/>
          <cell r="AF381"/>
          <cell r="AG381"/>
          <cell r="AH381"/>
          <cell r="AI381"/>
          <cell r="AJ381"/>
          <cell r="AK381" t="str">
            <v/>
          </cell>
          <cell r="AL381"/>
          <cell r="AM381"/>
          <cell r="AN381"/>
          <cell r="AO381"/>
          <cell r="AP381"/>
          <cell r="AQ381"/>
          <cell r="AR381"/>
          <cell r="AS381"/>
          <cell r="AT381"/>
          <cell r="AU381" t="str">
            <v/>
          </cell>
          <cell r="AV381" t="str">
            <v/>
          </cell>
          <cell r="AW381" t="str">
            <v/>
          </cell>
          <cell r="AX381" t="str">
            <v/>
          </cell>
          <cell r="AY381" t="str">
            <v/>
          </cell>
          <cell r="AZ381" t="str">
            <v/>
          </cell>
          <cell r="BA381" t="str">
            <v/>
          </cell>
          <cell r="BB381" t="str">
            <v/>
          </cell>
          <cell r="BC381" t="str">
            <v/>
          </cell>
          <cell r="BD381" t="str">
            <v/>
          </cell>
          <cell r="BE381" t="str">
            <v/>
          </cell>
          <cell r="BF381" t="e">
            <v>#N/A</v>
          </cell>
          <cell r="BG381">
            <v>0</v>
          </cell>
          <cell r="BH381" t="str">
            <v/>
          </cell>
          <cell r="BI381" t="str">
            <v/>
          </cell>
          <cell r="BJ381" t="str">
            <v/>
          </cell>
          <cell r="BK381" t="str">
            <v/>
          </cell>
          <cell r="BL381" t="str">
            <v/>
          </cell>
          <cell r="BM381" t="str">
            <v/>
          </cell>
          <cell r="BN381" t="str">
            <v/>
          </cell>
          <cell r="BO381" t="str">
            <v/>
          </cell>
          <cell r="BP381" t="str">
            <v/>
          </cell>
          <cell r="BQ381"/>
          <cell r="BR381"/>
          <cell r="BS381"/>
          <cell r="BU381"/>
          <cell r="BV381"/>
          <cell r="BW381"/>
          <cell r="BX381"/>
          <cell r="BY381"/>
          <cell r="BZ381"/>
          <cell r="CA381"/>
          <cell r="CB381"/>
          <cell r="CC381"/>
        </row>
        <row r="382">
          <cell r="C382"/>
          <cell r="D382"/>
          <cell r="E382"/>
          <cell r="F382"/>
          <cell r="G382"/>
          <cell r="H382"/>
          <cell r="I382"/>
          <cell r="J382" t="str">
            <v/>
          </cell>
          <cell r="K382" t="str">
            <v/>
          </cell>
          <cell r="L382" t="str">
            <v/>
          </cell>
          <cell r="M382"/>
          <cell r="N382"/>
          <cell r="O382" t="str">
            <v/>
          </cell>
          <cell r="P382"/>
          <cell r="Q382"/>
          <cell r="R382"/>
          <cell r="S382"/>
          <cell r="T382"/>
          <cell r="U382" t="str">
            <v/>
          </cell>
          <cell r="V382" t="str">
            <v/>
          </cell>
          <cell r="W382" t="str">
            <v/>
          </cell>
          <cell r="X382" t="str">
            <v/>
          </cell>
          <cell r="Y382" t="str">
            <v/>
          </cell>
          <cell r="Z382">
            <v>0</v>
          </cell>
          <cell r="AA382">
            <v>0</v>
          </cell>
          <cell r="AB382"/>
          <cell r="AC382"/>
          <cell r="AD382"/>
          <cell r="AE382"/>
          <cell r="AF382"/>
          <cell r="AG382"/>
          <cell r="AH382"/>
          <cell r="AI382"/>
          <cell r="AJ382"/>
          <cell r="AK382" t="str">
            <v/>
          </cell>
          <cell r="AL382"/>
          <cell r="AM382"/>
          <cell r="AN382"/>
          <cell r="AO382"/>
          <cell r="AP382"/>
          <cell r="AQ382"/>
          <cell r="AR382"/>
          <cell r="AS382"/>
          <cell r="AT382"/>
          <cell r="AU382" t="str">
            <v/>
          </cell>
          <cell r="AV382" t="str">
            <v/>
          </cell>
          <cell r="AW382" t="str">
            <v/>
          </cell>
          <cell r="AX382" t="str">
            <v/>
          </cell>
          <cell r="AY382" t="str">
            <v/>
          </cell>
          <cell r="AZ382" t="str">
            <v/>
          </cell>
          <cell r="BA382" t="str">
            <v/>
          </cell>
          <cell r="BB382" t="str">
            <v/>
          </cell>
          <cell r="BC382" t="str">
            <v/>
          </cell>
          <cell r="BD382" t="str">
            <v/>
          </cell>
          <cell r="BE382" t="str">
            <v/>
          </cell>
          <cell r="BF382" t="e">
            <v>#N/A</v>
          </cell>
          <cell r="BG382">
            <v>0</v>
          </cell>
          <cell r="BH382" t="str">
            <v/>
          </cell>
          <cell r="BI382" t="str">
            <v/>
          </cell>
          <cell r="BJ382" t="str">
            <v/>
          </cell>
          <cell r="BK382" t="str">
            <v/>
          </cell>
          <cell r="BL382" t="str">
            <v/>
          </cell>
          <cell r="BM382" t="str">
            <v/>
          </cell>
          <cell r="BN382" t="str">
            <v/>
          </cell>
          <cell r="BO382" t="str">
            <v/>
          </cell>
          <cell r="BP382" t="str">
            <v/>
          </cell>
          <cell r="BQ382"/>
          <cell r="BR382"/>
          <cell r="BS382"/>
          <cell r="BU382"/>
          <cell r="BV382"/>
          <cell r="BW382"/>
          <cell r="BX382"/>
          <cell r="BY382"/>
          <cell r="BZ382"/>
          <cell r="CA382"/>
          <cell r="CB382"/>
          <cell r="CC382"/>
        </row>
        <row r="383">
          <cell r="C383"/>
          <cell r="D383"/>
          <cell r="E383"/>
          <cell r="F383"/>
          <cell r="G383"/>
          <cell r="H383"/>
          <cell r="I383"/>
          <cell r="J383" t="str">
            <v/>
          </cell>
          <cell r="K383" t="str">
            <v/>
          </cell>
          <cell r="L383" t="str">
            <v/>
          </cell>
          <cell r="M383"/>
          <cell r="N383"/>
          <cell r="O383" t="str">
            <v/>
          </cell>
          <cell r="P383"/>
          <cell r="Q383"/>
          <cell r="R383"/>
          <cell r="S383"/>
          <cell r="T383"/>
          <cell r="U383" t="str">
            <v/>
          </cell>
          <cell r="V383" t="str">
            <v/>
          </cell>
          <cell r="W383" t="str">
            <v/>
          </cell>
          <cell r="X383" t="str">
            <v/>
          </cell>
          <cell r="Y383" t="str">
            <v/>
          </cell>
          <cell r="Z383">
            <v>0</v>
          </cell>
          <cell r="AA383">
            <v>0</v>
          </cell>
          <cell r="AB383"/>
          <cell r="AC383"/>
          <cell r="AD383"/>
          <cell r="AE383"/>
          <cell r="AF383"/>
          <cell r="AG383"/>
          <cell r="AH383"/>
          <cell r="AI383"/>
          <cell r="AJ383"/>
          <cell r="AK383" t="str">
            <v/>
          </cell>
          <cell r="AL383"/>
          <cell r="AM383"/>
          <cell r="AN383"/>
          <cell r="AO383"/>
          <cell r="AP383"/>
          <cell r="AQ383"/>
          <cell r="AR383"/>
          <cell r="AS383"/>
          <cell r="AT383"/>
          <cell r="AU383" t="str">
            <v/>
          </cell>
          <cell r="AV383" t="str">
            <v/>
          </cell>
          <cell r="AW383" t="str">
            <v/>
          </cell>
          <cell r="AX383" t="str">
            <v/>
          </cell>
          <cell r="AY383" t="str">
            <v/>
          </cell>
          <cell r="AZ383" t="str">
            <v/>
          </cell>
          <cell r="BA383" t="str">
            <v/>
          </cell>
          <cell r="BB383" t="str">
            <v/>
          </cell>
          <cell r="BC383" t="str">
            <v/>
          </cell>
          <cell r="BD383" t="str">
            <v/>
          </cell>
          <cell r="BE383" t="str">
            <v/>
          </cell>
          <cell r="BF383" t="e">
            <v>#N/A</v>
          </cell>
          <cell r="BG383">
            <v>0</v>
          </cell>
          <cell r="BH383" t="str">
            <v/>
          </cell>
          <cell r="BI383" t="str">
            <v/>
          </cell>
          <cell r="BJ383" t="str">
            <v/>
          </cell>
          <cell r="BK383" t="str">
            <v/>
          </cell>
          <cell r="BL383" t="str">
            <v/>
          </cell>
          <cell r="BM383" t="str">
            <v/>
          </cell>
          <cell r="BN383" t="str">
            <v/>
          </cell>
          <cell r="BO383" t="str">
            <v/>
          </cell>
          <cell r="BP383" t="str">
            <v/>
          </cell>
          <cell r="BQ383"/>
          <cell r="BR383"/>
          <cell r="BS383"/>
          <cell r="BU383"/>
          <cell r="BV383"/>
          <cell r="BW383"/>
          <cell r="BX383"/>
          <cell r="BY383"/>
          <cell r="BZ383"/>
          <cell r="CA383"/>
          <cell r="CB383"/>
          <cell r="CC383"/>
        </row>
        <row r="384">
          <cell r="C384"/>
          <cell r="D384"/>
          <cell r="E384"/>
          <cell r="F384"/>
          <cell r="G384"/>
          <cell r="H384"/>
          <cell r="I384"/>
          <cell r="J384" t="str">
            <v/>
          </cell>
          <cell r="K384" t="str">
            <v/>
          </cell>
          <cell r="L384" t="str">
            <v/>
          </cell>
          <cell r="M384"/>
          <cell r="N384"/>
          <cell r="O384" t="str">
            <v/>
          </cell>
          <cell r="P384"/>
          <cell r="Q384"/>
          <cell r="R384"/>
          <cell r="S384"/>
          <cell r="T384"/>
          <cell r="U384" t="str">
            <v/>
          </cell>
          <cell r="V384" t="str">
            <v/>
          </cell>
          <cell r="W384" t="str">
            <v/>
          </cell>
          <cell r="X384" t="str">
            <v/>
          </cell>
          <cell r="Y384" t="str">
            <v/>
          </cell>
          <cell r="Z384">
            <v>0</v>
          </cell>
          <cell r="AA384">
            <v>0</v>
          </cell>
          <cell r="AB384"/>
          <cell r="AC384"/>
          <cell r="AD384"/>
          <cell r="AE384"/>
          <cell r="AF384"/>
          <cell r="AG384"/>
          <cell r="AH384"/>
          <cell r="AI384"/>
          <cell r="AJ384"/>
          <cell r="AK384" t="str">
            <v/>
          </cell>
          <cell r="AL384"/>
          <cell r="AM384"/>
          <cell r="AN384"/>
          <cell r="AO384"/>
          <cell r="AP384"/>
          <cell r="AQ384"/>
          <cell r="AR384"/>
          <cell r="AS384"/>
          <cell r="AT384"/>
          <cell r="AU384" t="str">
            <v/>
          </cell>
          <cell r="AV384" t="str">
            <v/>
          </cell>
          <cell r="AW384" t="str">
            <v/>
          </cell>
          <cell r="AX384" t="str">
            <v/>
          </cell>
          <cell r="AY384" t="str">
            <v/>
          </cell>
          <cell r="AZ384" t="str">
            <v/>
          </cell>
          <cell r="BA384" t="str">
            <v/>
          </cell>
          <cell r="BB384" t="str">
            <v/>
          </cell>
          <cell r="BC384" t="str">
            <v/>
          </cell>
          <cell r="BD384" t="str">
            <v/>
          </cell>
          <cell r="BE384" t="str">
            <v/>
          </cell>
          <cell r="BF384" t="e">
            <v>#N/A</v>
          </cell>
          <cell r="BG384">
            <v>0</v>
          </cell>
          <cell r="BH384" t="str">
            <v/>
          </cell>
          <cell r="BI384" t="str">
            <v/>
          </cell>
          <cell r="BJ384" t="str">
            <v/>
          </cell>
          <cell r="BK384" t="str">
            <v/>
          </cell>
          <cell r="BL384" t="str">
            <v/>
          </cell>
          <cell r="BM384" t="str">
            <v/>
          </cell>
          <cell r="BN384" t="str">
            <v/>
          </cell>
          <cell r="BO384" t="str">
            <v/>
          </cell>
          <cell r="BP384" t="str">
            <v/>
          </cell>
          <cell r="BQ384"/>
          <cell r="BR384"/>
          <cell r="BS384"/>
          <cell r="BU384"/>
          <cell r="BV384"/>
          <cell r="BW384"/>
          <cell r="BX384"/>
          <cell r="BY384"/>
          <cell r="BZ384"/>
          <cell r="CA384"/>
          <cell r="CB384"/>
          <cell r="CC384"/>
        </row>
        <row r="385">
          <cell r="C385"/>
          <cell r="D385"/>
          <cell r="E385"/>
          <cell r="F385"/>
          <cell r="G385"/>
          <cell r="H385"/>
          <cell r="I385"/>
          <cell r="J385" t="str">
            <v/>
          </cell>
          <cell r="K385" t="str">
            <v/>
          </cell>
          <cell r="L385" t="str">
            <v/>
          </cell>
          <cell r="M385"/>
          <cell r="N385"/>
          <cell r="O385" t="str">
            <v/>
          </cell>
          <cell r="P385"/>
          <cell r="Q385"/>
          <cell r="R385"/>
          <cell r="S385"/>
          <cell r="T385"/>
          <cell r="U385" t="str">
            <v/>
          </cell>
          <cell r="V385" t="str">
            <v/>
          </cell>
          <cell r="W385" t="str">
            <v/>
          </cell>
          <cell r="X385" t="str">
            <v/>
          </cell>
          <cell r="Y385" t="str">
            <v/>
          </cell>
          <cell r="Z385">
            <v>0</v>
          </cell>
          <cell r="AA385">
            <v>0</v>
          </cell>
          <cell r="AB385"/>
          <cell r="AC385"/>
          <cell r="AD385"/>
          <cell r="AE385"/>
          <cell r="AF385"/>
          <cell r="AG385"/>
          <cell r="AH385"/>
          <cell r="AI385"/>
          <cell r="AJ385"/>
          <cell r="AK385" t="str">
            <v/>
          </cell>
          <cell r="AL385"/>
          <cell r="AM385"/>
          <cell r="AN385"/>
          <cell r="AO385"/>
          <cell r="AP385"/>
          <cell r="AQ385"/>
          <cell r="AR385"/>
          <cell r="AS385"/>
          <cell r="AT385"/>
          <cell r="AU385" t="str">
            <v/>
          </cell>
          <cell r="AV385" t="str">
            <v/>
          </cell>
          <cell r="AW385" t="str">
            <v/>
          </cell>
          <cell r="AX385" t="str">
            <v/>
          </cell>
          <cell r="AY385" t="str">
            <v/>
          </cell>
          <cell r="AZ385" t="str">
            <v/>
          </cell>
          <cell r="BA385" t="str">
            <v/>
          </cell>
          <cell r="BB385" t="str">
            <v/>
          </cell>
          <cell r="BC385" t="str">
            <v/>
          </cell>
          <cell r="BD385" t="str">
            <v/>
          </cell>
          <cell r="BE385" t="str">
            <v/>
          </cell>
          <cell r="BF385" t="e">
            <v>#N/A</v>
          </cell>
          <cell r="BG385">
            <v>0</v>
          </cell>
          <cell r="BH385" t="str">
            <v/>
          </cell>
          <cell r="BI385" t="str">
            <v/>
          </cell>
          <cell r="BJ385" t="str">
            <v/>
          </cell>
          <cell r="BK385" t="str">
            <v/>
          </cell>
          <cell r="BL385" t="str">
            <v/>
          </cell>
          <cell r="BM385" t="str">
            <v/>
          </cell>
          <cell r="BN385" t="str">
            <v/>
          </cell>
          <cell r="BO385" t="str">
            <v/>
          </cell>
          <cell r="BP385" t="str">
            <v/>
          </cell>
          <cell r="BQ385"/>
          <cell r="BR385"/>
          <cell r="BS385"/>
          <cell r="BU385"/>
          <cell r="BV385"/>
          <cell r="BW385"/>
          <cell r="BX385"/>
          <cell r="BY385"/>
          <cell r="BZ385"/>
          <cell r="CA385"/>
          <cell r="CB385"/>
          <cell r="CC385"/>
        </row>
        <row r="386">
          <cell r="C386"/>
          <cell r="D386"/>
          <cell r="E386"/>
          <cell r="F386"/>
          <cell r="G386"/>
          <cell r="H386"/>
          <cell r="I386"/>
          <cell r="J386" t="str">
            <v/>
          </cell>
          <cell r="K386" t="str">
            <v/>
          </cell>
          <cell r="L386" t="str">
            <v/>
          </cell>
          <cell r="M386"/>
          <cell r="N386"/>
          <cell r="O386" t="str">
            <v/>
          </cell>
          <cell r="P386"/>
          <cell r="Q386"/>
          <cell r="R386"/>
          <cell r="S386"/>
          <cell r="T386"/>
          <cell r="U386" t="str">
            <v/>
          </cell>
          <cell r="V386" t="str">
            <v/>
          </cell>
          <cell r="W386" t="str">
            <v/>
          </cell>
          <cell r="X386" t="str">
            <v/>
          </cell>
          <cell r="Y386" t="str">
            <v/>
          </cell>
          <cell r="Z386">
            <v>0</v>
          </cell>
          <cell r="AA386">
            <v>0</v>
          </cell>
          <cell r="AB386"/>
          <cell r="AC386"/>
          <cell r="AD386"/>
          <cell r="AE386"/>
          <cell r="AF386"/>
          <cell r="AG386"/>
          <cell r="AH386"/>
          <cell r="AI386"/>
          <cell r="AJ386"/>
          <cell r="AK386" t="str">
            <v/>
          </cell>
          <cell r="AL386"/>
          <cell r="AM386"/>
          <cell r="AN386"/>
          <cell r="AO386"/>
          <cell r="AP386"/>
          <cell r="AQ386"/>
          <cell r="AR386"/>
          <cell r="AS386"/>
          <cell r="AT386"/>
          <cell r="AU386" t="str">
            <v/>
          </cell>
          <cell r="AV386" t="str">
            <v/>
          </cell>
          <cell r="AW386" t="str">
            <v/>
          </cell>
          <cell r="AX386" t="str">
            <v/>
          </cell>
          <cell r="AY386" t="str">
            <v/>
          </cell>
          <cell r="AZ386" t="str">
            <v/>
          </cell>
          <cell r="BA386" t="str">
            <v/>
          </cell>
          <cell r="BB386" t="str">
            <v/>
          </cell>
          <cell r="BC386" t="str">
            <v/>
          </cell>
          <cell r="BD386" t="str">
            <v/>
          </cell>
          <cell r="BE386" t="str">
            <v/>
          </cell>
          <cell r="BF386" t="e">
            <v>#N/A</v>
          </cell>
          <cell r="BG386">
            <v>0</v>
          </cell>
          <cell r="BH386" t="str">
            <v/>
          </cell>
          <cell r="BI386" t="str">
            <v/>
          </cell>
          <cell r="BJ386" t="str">
            <v/>
          </cell>
          <cell r="BK386" t="str">
            <v/>
          </cell>
          <cell r="BL386" t="str">
            <v/>
          </cell>
          <cell r="BM386" t="str">
            <v/>
          </cell>
          <cell r="BN386" t="str">
            <v/>
          </cell>
          <cell r="BO386" t="str">
            <v/>
          </cell>
          <cell r="BP386" t="str">
            <v/>
          </cell>
          <cell r="BQ386"/>
          <cell r="BR386"/>
          <cell r="BS386"/>
          <cell r="BU386"/>
          <cell r="BV386"/>
          <cell r="BW386"/>
          <cell r="BX386"/>
          <cell r="BY386"/>
          <cell r="BZ386"/>
          <cell r="CA386"/>
          <cell r="CB386"/>
          <cell r="CC386"/>
        </row>
        <row r="387">
          <cell r="C387"/>
          <cell r="D387"/>
          <cell r="E387"/>
          <cell r="F387"/>
          <cell r="G387"/>
          <cell r="H387"/>
          <cell r="I387"/>
          <cell r="J387" t="str">
            <v/>
          </cell>
          <cell r="K387" t="str">
            <v/>
          </cell>
          <cell r="L387" t="str">
            <v/>
          </cell>
          <cell r="M387"/>
          <cell r="N387"/>
          <cell r="O387" t="str">
            <v/>
          </cell>
          <cell r="P387"/>
          <cell r="Q387"/>
          <cell r="R387"/>
          <cell r="S387"/>
          <cell r="T387"/>
          <cell r="U387" t="str">
            <v/>
          </cell>
          <cell r="V387" t="str">
            <v/>
          </cell>
          <cell r="W387" t="str">
            <v/>
          </cell>
          <cell r="X387" t="str">
            <v/>
          </cell>
          <cell r="Y387" t="str">
            <v/>
          </cell>
          <cell r="Z387">
            <v>0</v>
          </cell>
          <cell r="AA387">
            <v>0</v>
          </cell>
          <cell r="AB387"/>
          <cell r="AC387"/>
          <cell r="AD387"/>
          <cell r="AE387"/>
          <cell r="AF387"/>
          <cell r="AG387"/>
          <cell r="AH387"/>
          <cell r="AI387"/>
          <cell r="AJ387"/>
          <cell r="AK387" t="str">
            <v/>
          </cell>
          <cell r="AL387"/>
          <cell r="AM387"/>
          <cell r="AN387"/>
          <cell r="AO387"/>
          <cell r="AP387"/>
          <cell r="AQ387"/>
          <cell r="AR387"/>
          <cell r="AS387"/>
          <cell r="AT387"/>
          <cell r="AU387" t="str">
            <v/>
          </cell>
          <cell r="AV387" t="str">
            <v/>
          </cell>
          <cell r="AW387" t="str">
            <v/>
          </cell>
          <cell r="AX387" t="str">
            <v/>
          </cell>
          <cell r="AY387" t="str">
            <v/>
          </cell>
          <cell r="AZ387" t="str">
            <v/>
          </cell>
          <cell r="BA387" t="str">
            <v/>
          </cell>
          <cell r="BB387" t="str">
            <v/>
          </cell>
          <cell r="BC387" t="str">
            <v/>
          </cell>
          <cell r="BD387" t="str">
            <v/>
          </cell>
          <cell r="BE387" t="str">
            <v/>
          </cell>
          <cell r="BF387" t="e">
            <v>#N/A</v>
          </cell>
          <cell r="BG387">
            <v>0</v>
          </cell>
          <cell r="BH387" t="str">
            <v/>
          </cell>
          <cell r="BI387" t="str">
            <v/>
          </cell>
          <cell r="BJ387" t="str">
            <v/>
          </cell>
          <cell r="BK387" t="str">
            <v/>
          </cell>
          <cell r="BL387" t="str">
            <v/>
          </cell>
          <cell r="BM387" t="str">
            <v/>
          </cell>
          <cell r="BN387" t="str">
            <v/>
          </cell>
          <cell r="BO387" t="str">
            <v/>
          </cell>
          <cell r="BP387" t="str">
            <v/>
          </cell>
          <cell r="BQ387"/>
          <cell r="BR387"/>
          <cell r="BS387"/>
          <cell r="BU387"/>
          <cell r="BV387"/>
          <cell r="BW387"/>
          <cell r="BX387"/>
          <cell r="BY387"/>
          <cell r="BZ387"/>
          <cell r="CA387"/>
          <cell r="CB387"/>
          <cell r="CC387"/>
        </row>
        <row r="388">
          <cell r="C388"/>
          <cell r="D388"/>
          <cell r="E388"/>
          <cell r="F388"/>
          <cell r="G388"/>
          <cell r="H388"/>
          <cell r="I388"/>
          <cell r="J388" t="str">
            <v/>
          </cell>
          <cell r="K388" t="str">
            <v/>
          </cell>
          <cell r="L388" t="str">
            <v/>
          </cell>
          <cell r="M388"/>
          <cell r="N388"/>
          <cell r="O388" t="str">
            <v/>
          </cell>
          <cell r="P388"/>
          <cell r="Q388"/>
          <cell r="R388"/>
          <cell r="S388"/>
          <cell r="T388"/>
          <cell r="U388" t="str">
            <v/>
          </cell>
          <cell r="V388" t="str">
            <v/>
          </cell>
          <cell r="W388" t="str">
            <v/>
          </cell>
          <cell r="X388" t="str">
            <v/>
          </cell>
          <cell r="Y388" t="str">
            <v/>
          </cell>
          <cell r="Z388">
            <v>0</v>
          </cell>
          <cell r="AA388">
            <v>0</v>
          </cell>
          <cell r="AB388"/>
          <cell r="AC388"/>
          <cell r="AD388"/>
          <cell r="AE388"/>
          <cell r="AF388"/>
          <cell r="AG388"/>
          <cell r="AH388"/>
          <cell r="AI388"/>
          <cell r="AJ388"/>
          <cell r="AK388" t="str">
            <v/>
          </cell>
          <cell r="AL388"/>
          <cell r="AM388"/>
          <cell r="AN388"/>
          <cell r="AO388"/>
          <cell r="AP388"/>
          <cell r="AQ388"/>
          <cell r="AR388"/>
          <cell r="AS388"/>
          <cell r="AT388"/>
          <cell r="AU388" t="str">
            <v/>
          </cell>
          <cell r="AV388" t="str">
            <v/>
          </cell>
          <cell r="AW388" t="str">
            <v/>
          </cell>
          <cell r="AX388" t="str">
            <v/>
          </cell>
          <cell r="AY388" t="str">
            <v/>
          </cell>
          <cell r="AZ388" t="str">
            <v/>
          </cell>
          <cell r="BA388" t="str">
            <v/>
          </cell>
          <cell r="BB388" t="str">
            <v/>
          </cell>
          <cell r="BC388" t="str">
            <v/>
          </cell>
          <cell r="BD388" t="str">
            <v/>
          </cell>
          <cell r="BE388" t="str">
            <v/>
          </cell>
          <cell r="BF388" t="e">
            <v>#N/A</v>
          </cell>
          <cell r="BG388">
            <v>0</v>
          </cell>
          <cell r="BH388" t="str">
            <v/>
          </cell>
          <cell r="BI388" t="str">
            <v/>
          </cell>
          <cell r="BJ388" t="str">
            <v/>
          </cell>
          <cell r="BK388" t="str">
            <v/>
          </cell>
          <cell r="BL388" t="str">
            <v/>
          </cell>
          <cell r="BM388" t="str">
            <v/>
          </cell>
          <cell r="BN388" t="str">
            <v/>
          </cell>
          <cell r="BO388" t="str">
            <v/>
          </cell>
          <cell r="BP388" t="str">
            <v/>
          </cell>
          <cell r="BQ388"/>
          <cell r="BR388"/>
          <cell r="BS388"/>
          <cell r="BU388"/>
          <cell r="BV388"/>
          <cell r="BW388"/>
          <cell r="BX388"/>
          <cell r="BY388"/>
          <cell r="BZ388"/>
          <cell r="CA388"/>
          <cell r="CB388"/>
          <cell r="CC388"/>
        </row>
        <row r="389">
          <cell r="C389"/>
          <cell r="D389"/>
          <cell r="E389"/>
          <cell r="F389"/>
          <cell r="G389"/>
          <cell r="H389"/>
          <cell r="I389"/>
          <cell r="J389" t="str">
            <v/>
          </cell>
          <cell r="K389" t="str">
            <v/>
          </cell>
          <cell r="L389" t="str">
            <v/>
          </cell>
          <cell r="M389"/>
          <cell r="N389"/>
          <cell r="O389" t="str">
            <v/>
          </cell>
          <cell r="P389"/>
          <cell r="Q389"/>
          <cell r="R389"/>
          <cell r="S389"/>
          <cell r="T389"/>
          <cell r="U389" t="str">
            <v/>
          </cell>
          <cell r="V389" t="str">
            <v/>
          </cell>
          <cell r="W389" t="str">
            <v/>
          </cell>
          <cell r="X389" t="str">
            <v/>
          </cell>
          <cell r="Y389" t="str">
            <v/>
          </cell>
          <cell r="Z389">
            <v>0</v>
          </cell>
          <cell r="AA389">
            <v>0</v>
          </cell>
          <cell r="AB389"/>
          <cell r="AC389"/>
          <cell r="AD389"/>
          <cell r="AE389"/>
          <cell r="AF389"/>
          <cell r="AG389"/>
          <cell r="AH389"/>
          <cell r="AI389"/>
          <cell r="AJ389"/>
          <cell r="AK389" t="str">
            <v/>
          </cell>
          <cell r="AL389"/>
          <cell r="AM389"/>
          <cell r="AN389"/>
          <cell r="AO389"/>
          <cell r="AP389"/>
          <cell r="AQ389"/>
          <cell r="AR389"/>
          <cell r="AS389"/>
          <cell r="AT389"/>
          <cell r="AU389" t="str">
            <v/>
          </cell>
          <cell r="AV389" t="str">
            <v/>
          </cell>
          <cell r="AW389" t="str">
            <v/>
          </cell>
          <cell r="AX389" t="str">
            <v/>
          </cell>
          <cell r="AY389" t="str">
            <v/>
          </cell>
          <cell r="AZ389" t="str">
            <v/>
          </cell>
          <cell r="BA389" t="str">
            <v/>
          </cell>
          <cell r="BB389" t="str">
            <v/>
          </cell>
          <cell r="BC389" t="str">
            <v/>
          </cell>
          <cell r="BD389" t="str">
            <v/>
          </cell>
          <cell r="BE389" t="str">
            <v/>
          </cell>
          <cell r="BF389" t="e">
            <v>#N/A</v>
          </cell>
          <cell r="BG389">
            <v>0</v>
          </cell>
          <cell r="BH389" t="str">
            <v/>
          </cell>
          <cell r="BI389" t="str">
            <v/>
          </cell>
          <cell r="BJ389" t="str">
            <v/>
          </cell>
          <cell r="BK389" t="str">
            <v/>
          </cell>
          <cell r="BL389" t="str">
            <v/>
          </cell>
          <cell r="BM389" t="str">
            <v/>
          </cell>
          <cell r="BN389" t="str">
            <v/>
          </cell>
          <cell r="BO389" t="str">
            <v/>
          </cell>
          <cell r="BP389" t="str">
            <v/>
          </cell>
          <cell r="BQ389"/>
          <cell r="BR389"/>
          <cell r="BS389"/>
          <cell r="BU389"/>
          <cell r="BV389"/>
          <cell r="BW389"/>
          <cell r="BX389"/>
          <cell r="BY389"/>
          <cell r="BZ389"/>
          <cell r="CA389"/>
          <cell r="CB389"/>
          <cell r="CC389"/>
        </row>
        <row r="390">
          <cell r="C390"/>
          <cell r="D390"/>
          <cell r="E390"/>
          <cell r="F390"/>
          <cell r="G390"/>
          <cell r="H390"/>
          <cell r="I390"/>
          <cell r="J390" t="str">
            <v/>
          </cell>
          <cell r="K390" t="str">
            <v/>
          </cell>
          <cell r="L390" t="str">
            <v/>
          </cell>
          <cell r="M390"/>
          <cell r="N390"/>
          <cell r="O390" t="str">
            <v/>
          </cell>
          <cell r="P390"/>
          <cell r="Q390"/>
          <cell r="R390"/>
          <cell r="S390"/>
          <cell r="T390"/>
          <cell r="U390" t="str">
            <v/>
          </cell>
          <cell r="V390" t="str">
            <v/>
          </cell>
          <cell r="W390" t="str">
            <v/>
          </cell>
          <cell r="X390" t="str">
            <v/>
          </cell>
          <cell r="Y390" t="str">
            <v/>
          </cell>
          <cell r="Z390">
            <v>0</v>
          </cell>
          <cell r="AA390">
            <v>0</v>
          </cell>
          <cell r="AB390"/>
          <cell r="AC390"/>
          <cell r="AD390"/>
          <cell r="AE390"/>
          <cell r="AF390"/>
          <cell r="AG390"/>
          <cell r="AH390"/>
          <cell r="AI390"/>
          <cell r="AJ390"/>
          <cell r="AK390" t="str">
            <v/>
          </cell>
          <cell r="AL390"/>
          <cell r="AM390"/>
          <cell r="AN390"/>
          <cell r="AO390"/>
          <cell r="AP390"/>
          <cell r="AQ390"/>
          <cell r="AR390"/>
          <cell r="AS390"/>
          <cell r="AT390"/>
          <cell r="AU390" t="str">
            <v/>
          </cell>
          <cell r="AV390" t="str">
            <v/>
          </cell>
          <cell r="AW390" t="str">
            <v/>
          </cell>
          <cell r="AX390" t="str">
            <v/>
          </cell>
          <cell r="AY390" t="str">
            <v/>
          </cell>
          <cell r="AZ390" t="str">
            <v/>
          </cell>
          <cell r="BA390" t="str">
            <v/>
          </cell>
          <cell r="BB390" t="str">
            <v/>
          </cell>
          <cell r="BC390" t="str">
            <v/>
          </cell>
          <cell r="BD390" t="str">
            <v/>
          </cell>
          <cell r="BE390" t="str">
            <v/>
          </cell>
          <cell r="BF390" t="e">
            <v>#N/A</v>
          </cell>
          <cell r="BG390">
            <v>0</v>
          </cell>
          <cell r="BH390" t="str">
            <v/>
          </cell>
          <cell r="BI390" t="str">
            <v/>
          </cell>
          <cell r="BJ390" t="str">
            <v/>
          </cell>
          <cell r="BK390" t="str">
            <v/>
          </cell>
          <cell r="BL390" t="str">
            <v/>
          </cell>
          <cell r="BM390" t="str">
            <v/>
          </cell>
          <cell r="BN390" t="str">
            <v/>
          </cell>
          <cell r="BO390" t="str">
            <v/>
          </cell>
          <cell r="BP390" t="str">
            <v/>
          </cell>
          <cell r="BQ390"/>
          <cell r="BR390"/>
          <cell r="BS390"/>
          <cell r="BU390"/>
          <cell r="BV390"/>
          <cell r="BW390"/>
          <cell r="BX390"/>
          <cell r="BY390"/>
          <cell r="BZ390"/>
          <cell r="CA390"/>
          <cell r="CB390"/>
          <cell r="CC390"/>
        </row>
        <row r="391">
          <cell r="C391"/>
          <cell r="D391"/>
          <cell r="E391"/>
          <cell r="F391"/>
          <cell r="G391"/>
          <cell r="H391"/>
          <cell r="I391"/>
          <cell r="J391" t="str">
            <v/>
          </cell>
          <cell r="K391" t="str">
            <v/>
          </cell>
          <cell r="L391" t="str">
            <v/>
          </cell>
          <cell r="M391"/>
          <cell r="N391"/>
          <cell r="O391" t="str">
            <v/>
          </cell>
          <cell r="P391"/>
          <cell r="Q391"/>
          <cell r="R391"/>
          <cell r="S391"/>
          <cell r="T391"/>
          <cell r="U391" t="str">
            <v/>
          </cell>
          <cell r="V391" t="str">
            <v/>
          </cell>
          <cell r="W391" t="str">
            <v/>
          </cell>
          <cell r="X391" t="str">
            <v/>
          </cell>
          <cell r="Y391" t="str">
            <v/>
          </cell>
          <cell r="Z391">
            <v>0</v>
          </cell>
          <cell r="AA391">
            <v>0</v>
          </cell>
          <cell r="AB391"/>
          <cell r="AC391"/>
          <cell r="AD391"/>
          <cell r="AE391"/>
          <cell r="AF391"/>
          <cell r="AG391"/>
          <cell r="AH391"/>
          <cell r="AI391"/>
          <cell r="AJ391"/>
          <cell r="AK391" t="str">
            <v/>
          </cell>
          <cell r="AL391"/>
          <cell r="AM391"/>
          <cell r="AN391"/>
          <cell r="AO391"/>
          <cell r="AP391"/>
          <cell r="AQ391"/>
          <cell r="AR391"/>
          <cell r="AS391"/>
          <cell r="AT391"/>
          <cell r="AU391" t="str">
            <v/>
          </cell>
          <cell r="AV391" t="str">
            <v/>
          </cell>
          <cell r="AW391" t="str">
            <v/>
          </cell>
          <cell r="AX391" t="str">
            <v/>
          </cell>
          <cell r="AY391" t="str">
            <v/>
          </cell>
          <cell r="AZ391" t="str">
            <v/>
          </cell>
          <cell r="BA391" t="str">
            <v/>
          </cell>
          <cell r="BB391" t="str">
            <v/>
          </cell>
          <cell r="BC391" t="str">
            <v/>
          </cell>
          <cell r="BD391" t="str">
            <v/>
          </cell>
          <cell r="BE391" t="str">
            <v/>
          </cell>
          <cell r="BF391" t="e">
            <v>#N/A</v>
          </cell>
          <cell r="BG391">
            <v>0</v>
          </cell>
          <cell r="BH391" t="str">
            <v/>
          </cell>
          <cell r="BI391" t="str">
            <v/>
          </cell>
          <cell r="BJ391" t="str">
            <v/>
          </cell>
          <cell r="BK391" t="str">
            <v/>
          </cell>
          <cell r="BL391" t="str">
            <v/>
          </cell>
          <cell r="BM391" t="str">
            <v/>
          </cell>
          <cell r="BN391" t="str">
            <v/>
          </cell>
          <cell r="BO391" t="str">
            <v/>
          </cell>
          <cell r="BP391" t="str">
            <v/>
          </cell>
          <cell r="BQ391"/>
          <cell r="BR391"/>
          <cell r="BS391"/>
          <cell r="BU391"/>
          <cell r="BV391"/>
          <cell r="BW391"/>
          <cell r="BX391"/>
          <cell r="BY391"/>
          <cell r="BZ391"/>
          <cell r="CA391"/>
          <cell r="CB391"/>
          <cell r="CC391"/>
        </row>
        <row r="392">
          <cell r="C392"/>
          <cell r="D392"/>
          <cell r="E392"/>
          <cell r="F392"/>
          <cell r="G392"/>
          <cell r="H392"/>
          <cell r="I392"/>
          <cell r="J392" t="str">
            <v/>
          </cell>
          <cell r="K392" t="str">
            <v/>
          </cell>
          <cell r="L392" t="str">
            <v/>
          </cell>
          <cell r="M392"/>
          <cell r="N392"/>
          <cell r="O392" t="str">
            <v/>
          </cell>
          <cell r="P392"/>
          <cell r="Q392"/>
          <cell r="R392"/>
          <cell r="S392"/>
          <cell r="T392"/>
          <cell r="U392" t="str">
            <v/>
          </cell>
          <cell r="V392" t="str">
            <v/>
          </cell>
          <cell r="W392" t="str">
            <v/>
          </cell>
          <cell r="X392" t="str">
            <v/>
          </cell>
          <cell r="Y392" t="str">
            <v/>
          </cell>
          <cell r="Z392">
            <v>0</v>
          </cell>
          <cell r="AA392">
            <v>0</v>
          </cell>
          <cell r="AB392"/>
          <cell r="AC392"/>
          <cell r="AD392"/>
          <cell r="AE392"/>
          <cell r="AF392"/>
          <cell r="AG392"/>
          <cell r="AH392"/>
          <cell r="AI392"/>
          <cell r="AJ392"/>
          <cell r="AK392" t="str">
            <v/>
          </cell>
          <cell r="AL392"/>
          <cell r="AM392"/>
          <cell r="AN392"/>
          <cell r="AO392"/>
          <cell r="AP392"/>
          <cell r="AQ392"/>
          <cell r="AR392"/>
          <cell r="AS392"/>
          <cell r="AT392"/>
          <cell r="AU392" t="str">
            <v/>
          </cell>
          <cell r="AV392" t="str">
            <v/>
          </cell>
          <cell r="AW392" t="str">
            <v/>
          </cell>
          <cell r="AX392" t="str">
            <v/>
          </cell>
          <cell r="AY392" t="str">
            <v/>
          </cell>
          <cell r="AZ392" t="str">
            <v/>
          </cell>
          <cell r="BA392" t="str">
            <v/>
          </cell>
          <cell r="BB392" t="str">
            <v/>
          </cell>
          <cell r="BC392" t="str">
            <v/>
          </cell>
          <cell r="BD392" t="str">
            <v/>
          </cell>
          <cell r="BE392" t="str">
            <v/>
          </cell>
          <cell r="BF392" t="e">
            <v>#N/A</v>
          </cell>
          <cell r="BG392">
            <v>0</v>
          </cell>
          <cell r="BH392" t="str">
            <v/>
          </cell>
          <cell r="BI392" t="str">
            <v/>
          </cell>
          <cell r="BJ392" t="str">
            <v/>
          </cell>
          <cell r="BK392" t="str">
            <v/>
          </cell>
          <cell r="BL392" t="str">
            <v/>
          </cell>
          <cell r="BM392" t="str">
            <v/>
          </cell>
          <cell r="BN392" t="str">
            <v/>
          </cell>
          <cell r="BO392" t="str">
            <v/>
          </cell>
          <cell r="BP392" t="str">
            <v/>
          </cell>
          <cell r="BQ392"/>
          <cell r="BR392"/>
          <cell r="BS392"/>
          <cell r="BU392"/>
          <cell r="BV392"/>
          <cell r="BW392"/>
          <cell r="BX392"/>
          <cell r="BY392"/>
          <cell r="BZ392"/>
          <cell r="CA392"/>
          <cell r="CB392"/>
          <cell r="CC392"/>
        </row>
        <row r="393">
          <cell r="C393"/>
          <cell r="D393"/>
          <cell r="E393"/>
          <cell r="F393"/>
          <cell r="G393"/>
          <cell r="H393"/>
          <cell r="I393"/>
          <cell r="J393" t="str">
            <v/>
          </cell>
          <cell r="K393" t="str">
            <v/>
          </cell>
          <cell r="L393" t="str">
            <v/>
          </cell>
          <cell r="M393"/>
          <cell r="N393"/>
          <cell r="O393" t="str">
            <v/>
          </cell>
          <cell r="P393"/>
          <cell r="Q393"/>
          <cell r="R393"/>
          <cell r="S393"/>
          <cell r="T393"/>
          <cell r="U393" t="str">
            <v/>
          </cell>
          <cell r="V393" t="str">
            <v/>
          </cell>
          <cell r="W393" t="str">
            <v/>
          </cell>
          <cell r="X393" t="str">
            <v/>
          </cell>
          <cell r="Y393" t="str">
            <v/>
          </cell>
          <cell r="Z393">
            <v>0</v>
          </cell>
          <cell r="AA393">
            <v>0</v>
          </cell>
          <cell r="AB393"/>
          <cell r="AC393"/>
          <cell r="AD393"/>
          <cell r="AE393"/>
          <cell r="AF393"/>
          <cell r="AG393"/>
          <cell r="AH393"/>
          <cell r="AI393"/>
          <cell r="AJ393"/>
          <cell r="AK393" t="str">
            <v/>
          </cell>
          <cell r="AL393"/>
          <cell r="AM393"/>
          <cell r="AN393"/>
          <cell r="AO393"/>
          <cell r="AP393"/>
          <cell r="AQ393"/>
          <cell r="AR393"/>
          <cell r="AS393"/>
          <cell r="AT393"/>
          <cell r="AU393" t="str">
            <v/>
          </cell>
          <cell r="AV393" t="str">
            <v/>
          </cell>
          <cell r="AW393" t="str">
            <v/>
          </cell>
          <cell r="AX393" t="str">
            <v/>
          </cell>
          <cell r="AY393" t="str">
            <v/>
          </cell>
          <cell r="AZ393" t="str">
            <v/>
          </cell>
          <cell r="BA393" t="str">
            <v/>
          </cell>
          <cell r="BB393" t="str">
            <v/>
          </cell>
          <cell r="BC393" t="str">
            <v/>
          </cell>
          <cell r="BD393" t="str">
            <v/>
          </cell>
          <cell r="BE393" t="str">
            <v/>
          </cell>
          <cell r="BF393" t="e">
            <v>#N/A</v>
          </cell>
          <cell r="BG393">
            <v>0</v>
          </cell>
          <cell r="BH393" t="str">
            <v/>
          </cell>
          <cell r="BI393" t="str">
            <v/>
          </cell>
          <cell r="BJ393" t="str">
            <v/>
          </cell>
          <cell r="BK393" t="str">
            <v/>
          </cell>
          <cell r="BL393" t="str">
            <v/>
          </cell>
          <cell r="BM393" t="str">
            <v/>
          </cell>
          <cell r="BN393" t="str">
            <v/>
          </cell>
          <cell r="BO393" t="str">
            <v/>
          </cell>
          <cell r="BP393" t="str">
            <v/>
          </cell>
          <cell r="BQ393"/>
          <cell r="BR393"/>
          <cell r="BS393"/>
          <cell r="BU393"/>
          <cell r="BV393"/>
          <cell r="BW393"/>
          <cell r="BX393"/>
          <cell r="BY393"/>
          <cell r="BZ393"/>
          <cell r="CA393"/>
          <cell r="CB393"/>
          <cell r="CC393"/>
        </row>
        <row r="394">
          <cell r="C394"/>
          <cell r="D394"/>
          <cell r="E394"/>
          <cell r="F394"/>
          <cell r="G394"/>
          <cell r="H394"/>
          <cell r="I394"/>
          <cell r="J394" t="str">
            <v/>
          </cell>
          <cell r="K394" t="str">
            <v/>
          </cell>
          <cell r="L394" t="str">
            <v/>
          </cell>
          <cell r="M394"/>
          <cell r="N394"/>
          <cell r="O394" t="str">
            <v/>
          </cell>
          <cell r="P394"/>
          <cell r="Q394"/>
          <cell r="R394"/>
          <cell r="S394"/>
          <cell r="T394"/>
          <cell r="U394" t="str">
            <v/>
          </cell>
          <cell r="V394" t="str">
            <v/>
          </cell>
          <cell r="W394" t="str">
            <v/>
          </cell>
          <cell r="X394" t="str">
            <v/>
          </cell>
          <cell r="Y394" t="str">
            <v/>
          </cell>
          <cell r="Z394">
            <v>0</v>
          </cell>
          <cell r="AA394">
            <v>0</v>
          </cell>
          <cell r="AB394"/>
          <cell r="AC394"/>
          <cell r="AD394"/>
          <cell r="AE394"/>
          <cell r="AF394"/>
          <cell r="AG394"/>
          <cell r="AH394"/>
          <cell r="AI394"/>
          <cell r="AJ394"/>
          <cell r="AK394" t="str">
            <v/>
          </cell>
          <cell r="AL394"/>
          <cell r="AM394"/>
          <cell r="AN394"/>
          <cell r="AO394"/>
          <cell r="AP394"/>
          <cell r="AQ394"/>
          <cell r="AR394"/>
          <cell r="AS394"/>
          <cell r="AT394"/>
          <cell r="AU394" t="str">
            <v/>
          </cell>
          <cell r="AV394" t="str">
            <v/>
          </cell>
          <cell r="AW394" t="str">
            <v/>
          </cell>
          <cell r="AX394" t="str">
            <v/>
          </cell>
          <cell r="AY394" t="str">
            <v/>
          </cell>
          <cell r="AZ394" t="str">
            <v/>
          </cell>
          <cell r="BA394" t="str">
            <v/>
          </cell>
          <cell r="BB394" t="str">
            <v/>
          </cell>
          <cell r="BC394" t="str">
            <v/>
          </cell>
          <cell r="BD394" t="str">
            <v/>
          </cell>
          <cell r="BE394" t="str">
            <v/>
          </cell>
          <cell r="BF394" t="e">
            <v>#N/A</v>
          </cell>
          <cell r="BG394">
            <v>0</v>
          </cell>
          <cell r="BH394" t="str">
            <v/>
          </cell>
          <cell r="BI394" t="str">
            <v/>
          </cell>
          <cell r="BJ394" t="str">
            <v/>
          </cell>
          <cell r="BK394" t="str">
            <v/>
          </cell>
          <cell r="BL394" t="str">
            <v/>
          </cell>
          <cell r="BM394" t="str">
            <v/>
          </cell>
          <cell r="BN394" t="str">
            <v/>
          </cell>
          <cell r="BO394" t="str">
            <v/>
          </cell>
          <cell r="BP394" t="str">
            <v/>
          </cell>
          <cell r="BQ394"/>
          <cell r="BR394"/>
          <cell r="BS394"/>
          <cell r="BU394"/>
          <cell r="BV394"/>
          <cell r="BW394"/>
          <cell r="BX394"/>
          <cell r="BY394"/>
          <cell r="BZ394"/>
          <cell r="CA394"/>
          <cell r="CB394"/>
          <cell r="CC394"/>
        </row>
        <row r="395">
          <cell r="C395"/>
          <cell r="D395"/>
          <cell r="E395"/>
          <cell r="F395"/>
          <cell r="G395"/>
          <cell r="H395"/>
          <cell r="I395"/>
          <cell r="J395" t="str">
            <v/>
          </cell>
          <cell r="K395" t="str">
            <v/>
          </cell>
          <cell r="L395" t="str">
            <v/>
          </cell>
          <cell r="M395"/>
          <cell r="N395"/>
          <cell r="O395" t="str">
            <v/>
          </cell>
          <cell r="P395"/>
          <cell r="Q395"/>
          <cell r="R395"/>
          <cell r="S395"/>
          <cell r="T395"/>
          <cell r="U395" t="str">
            <v/>
          </cell>
          <cell r="V395" t="str">
            <v/>
          </cell>
          <cell r="W395" t="str">
            <v/>
          </cell>
          <cell r="X395" t="str">
            <v/>
          </cell>
          <cell r="Y395" t="str">
            <v/>
          </cell>
          <cell r="Z395">
            <v>0</v>
          </cell>
          <cell r="AA395">
            <v>0</v>
          </cell>
          <cell r="AB395"/>
          <cell r="AC395"/>
          <cell r="AD395"/>
          <cell r="AE395"/>
          <cell r="AF395"/>
          <cell r="AG395"/>
          <cell r="AH395"/>
          <cell r="AI395"/>
          <cell r="AJ395"/>
          <cell r="AK395" t="str">
            <v/>
          </cell>
          <cell r="AL395"/>
          <cell r="AM395"/>
          <cell r="AN395"/>
          <cell r="AO395"/>
          <cell r="AP395"/>
          <cell r="AQ395"/>
          <cell r="AR395"/>
          <cell r="AS395"/>
          <cell r="AT395"/>
          <cell r="AU395" t="str">
            <v/>
          </cell>
          <cell r="AV395" t="str">
            <v/>
          </cell>
          <cell r="AW395" t="str">
            <v/>
          </cell>
          <cell r="AX395" t="str">
            <v/>
          </cell>
          <cell r="AY395" t="str">
            <v/>
          </cell>
          <cell r="AZ395" t="str">
            <v/>
          </cell>
          <cell r="BA395" t="str">
            <v/>
          </cell>
          <cell r="BB395" t="str">
            <v/>
          </cell>
          <cell r="BC395" t="str">
            <v/>
          </cell>
          <cell r="BD395" t="str">
            <v/>
          </cell>
          <cell r="BE395" t="str">
            <v/>
          </cell>
          <cell r="BF395" t="e">
            <v>#N/A</v>
          </cell>
          <cell r="BG395">
            <v>0</v>
          </cell>
          <cell r="BH395" t="str">
            <v/>
          </cell>
          <cell r="BI395" t="str">
            <v/>
          </cell>
          <cell r="BJ395" t="str">
            <v/>
          </cell>
          <cell r="BK395" t="str">
            <v/>
          </cell>
          <cell r="BL395" t="str">
            <v/>
          </cell>
          <cell r="BM395" t="str">
            <v/>
          </cell>
          <cell r="BN395" t="str">
            <v/>
          </cell>
          <cell r="BO395" t="str">
            <v/>
          </cell>
          <cell r="BP395" t="str">
            <v/>
          </cell>
          <cell r="BQ395"/>
          <cell r="BR395"/>
          <cell r="BS395"/>
          <cell r="BU395"/>
          <cell r="BV395"/>
          <cell r="BW395"/>
          <cell r="BX395"/>
          <cell r="BY395"/>
          <cell r="BZ395"/>
          <cell r="CA395"/>
          <cell r="CB395"/>
          <cell r="CC395"/>
        </row>
        <row r="396">
          <cell r="C396"/>
          <cell r="D396"/>
          <cell r="E396"/>
          <cell r="F396"/>
          <cell r="G396"/>
          <cell r="H396"/>
          <cell r="I396"/>
          <cell r="J396" t="str">
            <v/>
          </cell>
          <cell r="K396" t="str">
            <v/>
          </cell>
          <cell r="L396" t="str">
            <v/>
          </cell>
          <cell r="M396"/>
          <cell r="N396"/>
          <cell r="O396" t="str">
            <v/>
          </cell>
          <cell r="P396"/>
          <cell r="Q396"/>
          <cell r="R396"/>
          <cell r="S396"/>
          <cell r="T396"/>
          <cell r="U396" t="str">
            <v/>
          </cell>
          <cell r="V396" t="str">
            <v/>
          </cell>
          <cell r="W396" t="str">
            <v/>
          </cell>
          <cell r="X396" t="str">
            <v/>
          </cell>
          <cell r="Y396" t="str">
            <v/>
          </cell>
          <cell r="Z396">
            <v>0</v>
          </cell>
          <cell r="AA396">
            <v>0</v>
          </cell>
          <cell r="AB396"/>
          <cell r="AC396"/>
          <cell r="AD396"/>
          <cell r="AE396"/>
          <cell r="AF396"/>
          <cell r="AG396"/>
          <cell r="AH396"/>
          <cell r="AI396"/>
          <cell r="AJ396"/>
          <cell r="AK396" t="str">
            <v/>
          </cell>
          <cell r="AL396"/>
          <cell r="AM396"/>
          <cell r="AN396"/>
          <cell r="AO396"/>
          <cell r="AP396"/>
          <cell r="AQ396"/>
          <cell r="AR396"/>
          <cell r="AS396"/>
          <cell r="AT396"/>
          <cell r="AU396" t="str">
            <v/>
          </cell>
          <cell r="AV396" t="str">
            <v/>
          </cell>
          <cell r="AW396" t="str">
            <v/>
          </cell>
          <cell r="AX396" t="str">
            <v/>
          </cell>
          <cell r="AY396" t="str">
            <v/>
          </cell>
          <cell r="AZ396" t="str">
            <v/>
          </cell>
          <cell r="BA396" t="str">
            <v/>
          </cell>
          <cell r="BB396" t="str">
            <v/>
          </cell>
          <cell r="BC396" t="str">
            <v/>
          </cell>
          <cell r="BD396" t="str">
            <v/>
          </cell>
          <cell r="BE396" t="str">
            <v/>
          </cell>
          <cell r="BF396" t="e">
            <v>#N/A</v>
          </cell>
          <cell r="BG396">
            <v>0</v>
          </cell>
          <cell r="BH396" t="str">
            <v/>
          </cell>
          <cell r="BI396" t="str">
            <v/>
          </cell>
          <cell r="BJ396" t="str">
            <v/>
          </cell>
          <cell r="BK396" t="str">
            <v/>
          </cell>
          <cell r="BL396" t="str">
            <v/>
          </cell>
          <cell r="BM396" t="str">
            <v/>
          </cell>
          <cell r="BN396" t="str">
            <v/>
          </cell>
          <cell r="BO396" t="str">
            <v/>
          </cell>
          <cell r="BP396" t="str">
            <v/>
          </cell>
          <cell r="BQ396"/>
          <cell r="BR396"/>
          <cell r="BS396"/>
          <cell r="BU396"/>
          <cell r="BV396"/>
          <cell r="BW396"/>
          <cell r="BX396"/>
          <cell r="BY396"/>
          <cell r="BZ396"/>
          <cell r="CA396"/>
          <cell r="CB396"/>
          <cell r="CC396"/>
        </row>
        <row r="397">
          <cell r="C397"/>
          <cell r="D397"/>
          <cell r="E397"/>
          <cell r="F397"/>
          <cell r="G397"/>
          <cell r="H397"/>
          <cell r="I397"/>
          <cell r="J397" t="str">
            <v/>
          </cell>
          <cell r="K397" t="str">
            <v/>
          </cell>
          <cell r="L397" t="str">
            <v/>
          </cell>
          <cell r="M397"/>
          <cell r="N397"/>
          <cell r="O397" t="str">
            <v/>
          </cell>
          <cell r="P397"/>
          <cell r="Q397"/>
          <cell r="R397"/>
          <cell r="S397"/>
          <cell r="T397"/>
          <cell r="U397" t="str">
            <v/>
          </cell>
          <cell r="V397" t="str">
            <v/>
          </cell>
          <cell r="W397" t="str">
            <v/>
          </cell>
          <cell r="X397" t="str">
            <v/>
          </cell>
          <cell r="Y397" t="str">
            <v/>
          </cell>
          <cell r="Z397">
            <v>0</v>
          </cell>
          <cell r="AA397">
            <v>0</v>
          </cell>
          <cell r="AB397"/>
          <cell r="AC397"/>
          <cell r="AD397"/>
          <cell r="AE397"/>
          <cell r="AF397"/>
          <cell r="AG397"/>
          <cell r="AH397"/>
          <cell r="AI397"/>
          <cell r="AJ397"/>
          <cell r="AK397" t="str">
            <v/>
          </cell>
          <cell r="AL397"/>
          <cell r="AM397"/>
          <cell r="AN397"/>
          <cell r="AO397"/>
          <cell r="AP397"/>
          <cell r="AQ397"/>
          <cell r="AR397"/>
          <cell r="AS397"/>
          <cell r="AT397"/>
          <cell r="AU397" t="str">
            <v/>
          </cell>
          <cell r="AV397" t="str">
            <v/>
          </cell>
          <cell r="AW397" t="str">
            <v/>
          </cell>
          <cell r="AX397" t="str">
            <v/>
          </cell>
          <cell r="AY397" t="str">
            <v/>
          </cell>
          <cell r="AZ397" t="str">
            <v/>
          </cell>
          <cell r="BA397" t="str">
            <v/>
          </cell>
          <cell r="BB397" t="str">
            <v/>
          </cell>
          <cell r="BC397" t="str">
            <v/>
          </cell>
          <cell r="BD397" t="str">
            <v/>
          </cell>
          <cell r="BE397" t="str">
            <v/>
          </cell>
          <cell r="BF397" t="e">
            <v>#N/A</v>
          </cell>
          <cell r="BG397">
            <v>0</v>
          </cell>
          <cell r="BH397" t="str">
            <v/>
          </cell>
          <cell r="BI397" t="str">
            <v/>
          </cell>
          <cell r="BJ397" t="str">
            <v/>
          </cell>
          <cell r="BK397" t="str">
            <v/>
          </cell>
          <cell r="BL397" t="str">
            <v/>
          </cell>
          <cell r="BM397" t="str">
            <v/>
          </cell>
          <cell r="BN397" t="str">
            <v/>
          </cell>
          <cell r="BO397" t="str">
            <v/>
          </cell>
          <cell r="BP397" t="str">
            <v/>
          </cell>
          <cell r="BQ397"/>
          <cell r="BR397"/>
          <cell r="BS397"/>
          <cell r="BU397"/>
          <cell r="BV397"/>
          <cell r="BW397"/>
          <cell r="BX397"/>
          <cell r="BY397"/>
          <cell r="BZ397"/>
          <cell r="CA397"/>
          <cell r="CB397"/>
          <cell r="CC397"/>
        </row>
        <row r="398">
          <cell r="C398"/>
          <cell r="D398"/>
          <cell r="E398"/>
          <cell r="F398"/>
          <cell r="G398"/>
          <cell r="H398"/>
          <cell r="I398"/>
          <cell r="J398" t="str">
            <v/>
          </cell>
          <cell r="K398" t="str">
            <v/>
          </cell>
          <cell r="L398" t="str">
            <v/>
          </cell>
          <cell r="M398"/>
          <cell r="N398"/>
          <cell r="O398" t="str">
            <v/>
          </cell>
          <cell r="P398"/>
          <cell r="Q398"/>
          <cell r="R398"/>
          <cell r="S398"/>
          <cell r="T398"/>
          <cell r="U398" t="str">
            <v/>
          </cell>
          <cell r="V398" t="str">
            <v/>
          </cell>
          <cell r="W398" t="str">
            <v/>
          </cell>
          <cell r="X398" t="str">
            <v/>
          </cell>
          <cell r="Y398" t="str">
            <v/>
          </cell>
          <cell r="Z398">
            <v>0</v>
          </cell>
          <cell r="AA398">
            <v>0</v>
          </cell>
          <cell r="AB398"/>
          <cell r="AC398"/>
          <cell r="AD398"/>
          <cell r="AE398"/>
          <cell r="AF398"/>
          <cell r="AG398"/>
          <cell r="AH398"/>
          <cell r="AI398"/>
          <cell r="AJ398"/>
          <cell r="AK398" t="str">
            <v/>
          </cell>
          <cell r="AL398"/>
          <cell r="AM398"/>
          <cell r="AN398"/>
          <cell r="AO398"/>
          <cell r="AP398"/>
          <cell r="AQ398"/>
          <cell r="AR398"/>
          <cell r="AS398"/>
          <cell r="AT398"/>
          <cell r="AU398" t="str">
            <v/>
          </cell>
          <cell r="AV398" t="str">
            <v/>
          </cell>
          <cell r="AW398" t="str">
            <v/>
          </cell>
          <cell r="AX398" t="str">
            <v/>
          </cell>
          <cell r="AY398" t="str">
            <v/>
          </cell>
          <cell r="AZ398" t="str">
            <v/>
          </cell>
          <cell r="BA398" t="str">
            <v/>
          </cell>
          <cell r="BB398" t="str">
            <v/>
          </cell>
          <cell r="BC398" t="str">
            <v/>
          </cell>
          <cell r="BD398" t="str">
            <v/>
          </cell>
          <cell r="BE398" t="str">
            <v/>
          </cell>
          <cell r="BF398" t="e">
            <v>#N/A</v>
          </cell>
          <cell r="BG398">
            <v>0</v>
          </cell>
          <cell r="BH398" t="str">
            <v/>
          </cell>
          <cell r="BI398" t="str">
            <v/>
          </cell>
          <cell r="BJ398" t="str">
            <v/>
          </cell>
          <cell r="BK398" t="str">
            <v/>
          </cell>
          <cell r="BL398" t="str">
            <v/>
          </cell>
          <cell r="BM398" t="str">
            <v/>
          </cell>
          <cell r="BN398" t="str">
            <v/>
          </cell>
          <cell r="BO398" t="str">
            <v/>
          </cell>
          <cell r="BP398" t="str">
            <v/>
          </cell>
          <cell r="BQ398"/>
          <cell r="BR398"/>
          <cell r="BS398"/>
          <cell r="BU398"/>
          <cell r="BV398"/>
          <cell r="BW398"/>
          <cell r="BX398"/>
          <cell r="BY398"/>
          <cell r="BZ398"/>
          <cell r="CA398"/>
          <cell r="CB398"/>
          <cell r="CC398"/>
        </row>
        <row r="399">
          <cell r="C399"/>
          <cell r="D399"/>
          <cell r="E399"/>
          <cell r="F399"/>
          <cell r="G399"/>
          <cell r="H399"/>
          <cell r="I399"/>
          <cell r="J399" t="str">
            <v/>
          </cell>
          <cell r="K399" t="str">
            <v/>
          </cell>
          <cell r="L399" t="str">
            <v/>
          </cell>
          <cell r="M399"/>
          <cell r="N399"/>
          <cell r="O399" t="str">
            <v/>
          </cell>
          <cell r="P399"/>
          <cell r="Q399"/>
          <cell r="R399"/>
          <cell r="S399"/>
          <cell r="T399"/>
          <cell r="U399" t="str">
            <v/>
          </cell>
          <cell r="V399" t="str">
            <v/>
          </cell>
          <cell r="W399" t="str">
            <v/>
          </cell>
          <cell r="X399" t="str">
            <v/>
          </cell>
          <cell r="Y399" t="str">
            <v/>
          </cell>
          <cell r="Z399">
            <v>0</v>
          </cell>
          <cell r="AA399">
            <v>0</v>
          </cell>
          <cell r="AB399"/>
          <cell r="AC399"/>
          <cell r="AD399"/>
          <cell r="AE399"/>
          <cell r="AF399"/>
          <cell r="AG399"/>
          <cell r="AH399"/>
          <cell r="AI399"/>
          <cell r="AJ399"/>
          <cell r="AK399" t="str">
            <v/>
          </cell>
          <cell r="AL399"/>
          <cell r="AM399"/>
          <cell r="AN399"/>
          <cell r="AO399"/>
          <cell r="AP399"/>
          <cell r="AQ399"/>
          <cell r="AR399"/>
          <cell r="AS399"/>
          <cell r="AT399"/>
          <cell r="AU399" t="str">
            <v/>
          </cell>
          <cell r="AV399" t="str">
            <v/>
          </cell>
          <cell r="AW399" t="str">
            <v/>
          </cell>
          <cell r="AX399" t="str">
            <v/>
          </cell>
          <cell r="AY399" t="str">
            <v/>
          </cell>
          <cell r="AZ399" t="str">
            <v/>
          </cell>
          <cell r="BA399" t="str">
            <v/>
          </cell>
          <cell r="BB399" t="str">
            <v/>
          </cell>
          <cell r="BC399" t="str">
            <v/>
          </cell>
          <cell r="BD399" t="str">
            <v/>
          </cell>
          <cell r="BE399" t="str">
            <v/>
          </cell>
          <cell r="BF399" t="e">
            <v>#N/A</v>
          </cell>
          <cell r="BG399">
            <v>0</v>
          </cell>
          <cell r="BH399" t="str">
            <v/>
          </cell>
          <cell r="BI399" t="str">
            <v/>
          </cell>
          <cell r="BJ399" t="str">
            <v/>
          </cell>
          <cell r="BK399" t="str">
            <v/>
          </cell>
          <cell r="BL399" t="str">
            <v/>
          </cell>
          <cell r="BM399" t="str">
            <v/>
          </cell>
          <cell r="BN399" t="str">
            <v/>
          </cell>
          <cell r="BO399" t="str">
            <v/>
          </cell>
          <cell r="BP399" t="str">
            <v/>
          </cell>
          <cell r="BQ399"/>
          <cell r="BR399"/>
          <cell r="BS399"/>
          <cell r="BU399"/>
          <cell r="BV399"/>
          <cell r="BW399"/>
          <cell r="BX399"/>
          <cell r="BY399"/>
          <cell r="BZ399"/>
          <cell r="CA399"/>
          <cell r="CB399"/>
          <cell r="CC399"/>
        </row>
        <row r="400">
          <cell r="C400"/>
          <cell r="D400"/>
          <cell r="E400"/>
          <cell r="F400"/>
          <cell r="G400"/>
          <cell r="H400"/>
          <cell r="I400"/>
          <cell r="J400" t="str">
            <v/>
          </cell>
          <cell r="K400" t="str">
            <v/>
          </cell>
          <cell r="L400" t="str">
            <v/>
          </cell>
          <cell r="M400"/>
          <cell r="N400"/>
          <cell r="O400" t="str">
            <v/>
          </cell>
          <cell r="P400"/>
          <cell r="Q400"/>
          <cell r="R400"/>
          <cell r="S400"/>
          <cell r="T400"/>
          <cell r="U400" t="str">
            <v/>
          </cell>
          <cell r="V400" t="str">
            <v/>
          </cell>
          <cell r="W400" t="str">
            <v/>
          </cell>
          <cell r="X400" t="str">
            <v/>
          </cell>
          <cell r="Y400" t="str">
            <v/>
          </cell>
          <cell r="Z400">
            <v>0</v>
          </cell>
          <cell r="AA400">
            <v>0</v>
          </cell>
          <cell r="AB400"/>
          <cell r="AC400"/>
          <cell r="AD400"/>
          <cell r="AE400"/>
          <cell r="AF400"/>
          <cell r="AG400"/>
          <cell r="AH400"/>
          <cell r="AI400"/>
          <cell r="AJ400"/>
          <cell r="AK400" t="str">
            <v/>
          </cell>
          <cell r="AL400"/>
          <cell r="AM400"/>
          <cell r="AN400"/>
          <cell r="AO400"/>
          <cell r="AP400"/>
          <cell r="AQ400"/>
          <cell r="AR400"/>
          <cell r="AS400"/>
          <cell r="AT400"/>
          <cell r="AU400" t="str">
            <v/>
          </cell>
          <cell r="AV400" t="str">
            <v/>
          </cell>
          <cell r="AW400" t="str">
            <v/>
          </cell>
          <cell r="AX400" t="str">
            <v/>
          </cell>
          <cell r="AY400" t="str">
            <v/>
          </cell>
          <cell r="AZ400" t="str">
            <v/>
          </cell>
          <cell r="BA400" t="str">
            <v/>
          </cell>
          <cell r="BB400" t="str">
            <v/>
          </cell>
          <cell r="BC400" t="str">
            <v/>
          </cell>
          <cell r="BD400" t="str">
            <v/>
          </cell>
          <cell r="BE400" t="str">
            <v/>
          </cell>
          <cell r="BF400" t="e">
            <v>#N/A</v>
          </cell>
          <cell r="BG400">
            <v>0</v>
          </cell>
          <cell r="BH400" t="str">
            <v/>
          </cell>
          <cell r="BI400" t="str">
            <v/>
          </cell>
          <cell r="BJ400" t="str">
            <v/>
          </cell>
          <cell r="BK400" t="str">
            <v/>
          </cell>
          <cell r="BL400" t="str">
            <v/>
          </cell>
          <cell r="BM400" t="str">
            <v/>
          </cell>
          <cell r="BN400" t="str">
            <v/>
          </cell>
          <cell r="BO400" t="str">
            <v/>
          </cell>
          <cell r="BP400" t="str">
            <v/>
          </cell>
          <cell r="BQ400"/>
          <cell r="BR400"/>
          <cell r="BS400"/>
          <cell r="BU400"/>
          <cell r="BV400"/>
          <cell r="BW400"/>
          <cell r="BX400"/>
          <cell r="BY400"/>
          <cell r="BZ400"/>
          <cell r="CA400"/>
          <cell r="CB400"/>
          <cell r="CC400"/>
        </row>
        <row r="401">
          <cell r="C401"/>
          <cell r="D401"/>
          <cell r="E401"/>
          <cell r="F401"/>
          <cell r="G401"/>
          <cell r="H401"/>
          <cell r="I401"/>
          <cell r="J401" t="str">
            <v/>
          </cell>
          <cell r="K401" t="str">
            <v/>
          </cell>
          <cell r="L401" t="str">
            <v/>
          </cell>
          <cell r="M401"/>
          <cell r="N401"/>
          <cell r="O401" t="str">
            <v/>
          </cell>
          <cell r="P401"/>
          <cell r="Q401"/>
          <cell r="R401"/>
          <cell r="S401"/>
          <cell r="T401"/>
          <cell r="U401" t="str">
            <v/>
          </cell>
          <cell r="V401" t="str">
            <v/>
          </cell>
          <cell r="W401" t="str">
            <v/>
          </cell>
          <cell r="X401" t="str">
            <v/>
          </cell>
          <cell r="Y401" t="str">
            <v/>
          </cell>
          <cell r="Z401">
            <v>0</v>
          </cell>
          <cell r="AA401">
            <v>0</v>
          </cell>
          <cell r="AB401"/>
          <cell r="AC401"/>
          <cell r="AD401"/>
          <cell r="AE401"/>
          <cell r="AF401"/>
          <cell r="AG401"/>
          <cell r="AH401"/>
          <cell r="AI401"/>
          <cell r="AJ401"/>
          <cell r="AK401" t="str">
            <v/>
          </cell>
          <cell r="AL401"/>
          <cell r="AM401"/>
          <cell r="AN401"/>
          <cell r="AO401"/>
          <cell r="AP401"/>
          <cell r="AQ401"/>
          <cell r="AR401"/>
          <cell r="AS401"/>
          <cell r="AT401"/>
          <cell r="AU401" t="str">
            <v/>
          </cell>
          <cell r="AV401" t="str">
            <v/>
          </cell>
          <cell r="AW401" t="str">
            <v/>
          </cell>
          <cell r="AX401" t="str">
            <v/>
          </cell>
          <cell r="AY401" t="str">
            <v/>
          </cell>
          <cell r="AZ401" t="str">
            <v/>
          </cell>
          <cell r="BA401" t="str">
            <v/>
          </cell>
          <cell r="BB401" t="str">
            <v/>
          </cell>
          <cell r="BC401" t="str">
            <v/>
          </cell>
          <cell r="BD401" t="str">
            <v/>
          </cell>
          <cell r="BE401" t="str">
            <v/>
          </cell>
          <cell r="BF401" t="e">
            <v>#N/A</v>
          </cell>
          <cell r="BG401">
            <v>0</v>
          </cell>
          <cell r="BH401" t="str">
            <v/>
          </cell>
          <cell r="BI401" t="str">
            <v/>
          </cell>
          <cell r="BJ401" t="str">
            <v/>
          </cell>
          <cell r="BK401" t="str">
            <v/>
          </cell>
          <cell r="BL401" t="str">
            <v/>
          </cell>
          <cell r="BM401" t="str">
            <v/>
          </cell>
          <cell r="BN401" t="str">
            <v/>
          </cell>
          <cell r="BO401" t="str">
            <v/>
          </cell>
          <cell r="BP401" t="str">
            <v/>
          </cell>
          <cell r="BQ401"/>
          <cell r="BR401"/>
          <cell r="BS401"/>
          <cell r="BU401"/>
          <cell r="BV401"/>
          <cell r="BW401"/>
          <cell r="BX401"/>
          <cell r="BY401"/>
          <cell r="BZ401"/>
          <cell r="CA401"/>
          <cell r="CB401"/>
          <cell r="CC401"/>
        </row>
        <row r="402">
          <cell r="C402"/>
          <cell r="D402"/>
          <cell r="E402"/>
          <cell r="F402"/>
          <cell r="G402"/>
          <cell r="H402"/>
          <cell r="I402"/>
          <cell r="J402" t="str">
            <v/>
          </cell>
          <cell r="K402" t="str">
            <v/>
          </cell>
          <cell r="L402" t="str">
            <v/>
          </cell>
          <cell r="M402"/>
          <cell r="N402"/>
          <cell r="O402" t="str">
            <v/>
          </cell>
          <cell r="P402"/>
          <cell r="Q402"/>
          <cell r="R402"/>
          <cell r="S402"/>
          <cell r="T402"/>
          <cell r="U402" t="str">
            <v/>
          </cell>
          <cell r="V402" t="str">
            <v/>
          </cell>
          <cell r="W402" t="str">
            <v/>
          </cell>
          <cell r="X402" t="str">
            <v/>
          </cell>
          <cell r="Y402" t="str">
            <v/>
          </cell>
          <cell r="Z402">
            <v>0</v>
          </cell>
          <cell r="AA402">
            <v>0</v>
          </cell>
          <cell r="AB402"/>
          <cell r="AC402"/>
          <cell r="AD402"/>
          <cell r="AE402"/>
          <cell r="AF402"/>
          <cell r="AG402"/>
          <cell r="AH402"/>
          <cell r="AI402"/>
          <cell r="AJ402"/>
          <cell r="AK402" t="str">
            <v/>
          </cell>
          <cell r="AL402"/>
          <cell r="AM402"/>
          <cell r="AN402"/>
          <cell r="AO402"/>
          <cell r="AP402"/>
          <cell r="AQ402"/>
          <cell r="AR402"/>
          <cell r="AS402"/>
          <cell r="AT402"/>
          <cell r="AU402" t="str">
            <v/>
          </cell>
          <cell r="AV402" t="str">
            <v/>
          </cell>
          <cell r="AW402" t="str">
            <v/>
          </cell>
          <cell r="AX402" t="str">
            <v/>
          </cell>
          <cell r="AY402" t="str">
            <v/>
          </cell>
          <cell r="AZ402" t="str">
            <v/>
          </cell>
          <cell r="BA402" t="str">
            <v/>
          </cell>
          <cell r="BB402" t="str">
            <v/>
          </cell>
          <cell r="BC402" t="str">
            <v/>
          </cell>
          <cell r="BD402" t="str">
            <v/>
          </cell>
          <cell r="BE402" t="str">
            <v/>
          </cell>
          <cell r="BF402" t="e">
            <v>#N/A</v>
          </cell>
          <cell r="BG402">
            <v>0</v>
          </cell>
          <cell r="BH402" t="str">
            <v/>
          </cell>
          <cell r="BI402" t="str">
            <v/>
          </cell>
          <cell r="BJ402" t="str">
            <v/>
          </cell>
          <cell r="BK402" t="str">
            <v/>
          </cell>
          <cell r="BL402" t="str">
            <v/>
          </cell>
          <cell r="BM402" t="str">
            <v/>
          </cell>
          <cell r="BN402" t="str">
            <v/>
          </cell>
          <cell r="BO402" t="str">
            <v/>
          </cell>
          <cell r="BP402" t="str">
            <v/>
          </cell>
          <cell r="BQ402"/>
          <cell r="BR402"/>
          <cell r="BS402"/>
          <cell r="BU402"/>
          <cell r="BV402"/>
          <cell r="BW402"/>
          <cell r="BX402"/>
          <cell r="BY402"/>
          <cell r="BZ402"/>
          <cell r="CA402"/>
          <cell r="CB402"/>
          <cell r="CC402"/>
        </row>
        <row r="403">
          <cell r="C403"/>
          <cell r="D403"/>
          <cell r="E403"/>
          <cell r="F403"/>
          <cell r="G403"/>
          <cell r="H403"/>
          <cell r="I403"/>
          <cell r="J403" t="str">
            <v/>
          </cell>
          <cell r="K403" t="str">
            <v/>
          </cell>
          <cell r="L403" t="str">
            <v/>
          </cell>
          <cell r="M403"/>
          <cell r="N403"/>
          <cell r="O403" t="str">
            <v/>
          </cell>
          <cell r="P403"/>
          <cell r="Q403"/>
          <cell r="R403"/>
          <cell r="S403"/>
          <cell r="T403"/>
          <cell r="U403" t="str">
            <v/>
          </cell>
          <cell r="V403" t="str">
            <v/>
          </cell>
          <cell r="W403" t="str">
            <v/>
          </cell>
          <cell r="X403" t="str">
            <v/>
          </cell>
          <cell r="Y403" t="str">
            <v/>
          </cell>
          <cell r="Z403">
            <v>0</v>
          </cell>
          <cell r="AA403">
            <v>0</v>
          </cell>
          <cell r="AB403"/>
          <cell r="AC403"/>
          <cell r="AD403"/>
          <cell r="AE403"/>
          <cell r="AF403"/>
          <cell r="AG403"/>
          <cell r="AH403"/>
          <cell r="AI403"/>
          <cell r="AJ403"/>
          <cell r="AK403" t="str">
            <v/>
          </cell>
          <cell r="AL403"/>
          <cell r="AM403"/>
          <cell r="AN403"/>
          <cell r="AO403"/>
          <cell r="AP403"/>
          <cell r="AQ403"/>
          <cell r="AR403"/>
          <cell r="AS403"/>
          <cell r="AT403"/>
          <cell r="AU403" t="str">
            <v/>
          </cell>
          <cell r="AV403" t="str">
            <v/>
          </cell>
          <cell r="AW403" t="str">
            <v/>
          </cell>
          <cell r="AX403" t="str">
            <v/>
          </cell>
          <cell r="AY403" t="str">
            <v/>
          </cell>
          <cell r="AZ403" t="str">
            <v/>
          </cell>
          <cell r="BA403" t="str">
            <v/>
          </cell>
          <cell r="BB403" t="str">
            <v/>
          </cell>
          <cell r="BC403" t="str">
            <v/>
          </cell>
          <cell r="BD403" t="str">
            <v/>
          </cell>
          <cell r="BE403" t="str">
            <v/>
          </cell>
          <cell r="BF403" t="e">
            <v>#N/A</v>
          </cell>
          <cell r="BG403">
            <v>0</v>
          </cell>
          <cell r="BH403" t="str">
            <v/>
          </cell>
          <cell r="BI403" t="str">
            <v/>
          </cell>
          <cell r="BJ403" t="str">
            <v/>
          </cell>
          <cell r="BK403" t="str">
            <v/>
          </cell>
          <cell r="BL403" t="str">
            <v/>
          </cell>
          <cell r="BM403" t="str">
            <v/>
          </cell>
          <cell r="BN403" t="str">
            <v/>
          </cell>
          <cell r="BO403" t="str">
            <v/>
          </cell>
          <cell r="BP403" t="str">
            <v/>
          </cell>
          <cell r="BQ403"/>
          <cell r="BR403"/>
          <cell r="BS403"/>
          <cell r="BU403"/>
          <cell r="BV403"/>
          <cell r="BW403"/>
          <cell r="BX403"/>
          <cell r="BY403"/>
          <cell r="BZ403"/>
          <cell r="CA403"/>
          <cell r="CB403"/>
          <cell r="CC403"/>
        </row>
        <row r="404">
          <cell r="C404"/>
          <cell r="D404"/>
          <cell r="E404"/>
          <cell r="F404"/>
          <cell r="G404"/>
          <cell r="H404"/>
          <cell r="I404"/>
          <cell r="J404" t="str">
            <v/>
          </cell>
          <cell r="K404" t="str">
            <v/>
          </cell>
          <cell r="L404" t="str">
            <v/>
          </cell>
          <cell r="M404"/>
          <cell r="N404"/>
          <cell r="O404" t="str">
            <v/>
          </cell>
          <cell r="P404"/>
          <cell r="Q404"/>
          <cell r="R404"/>
          <cell r="S404"/>
          <cell r="T404"/>
          <cell r="U404" t="str">
            <v/>
          </cell>
          <cell r="V404" t="str">
            <v/>
          </cell>
          <cell r="W404" t="str">
            <v/>
          </cell>
          <cell r="X404" t="str">
            <v/>
          </cell>
          <cell r="Y404" t="str">
            <v/>
          </cell>
          <cell r="Z404">
            <v>0</v>
          </cell>
          <cell r="AA404">
            <v>0</v>
          </cell>
          <cell r="AB404"/>
          <cell r="AC404"/>
          <cell r="AD404"/>
          <cell r="AE404"/>
          <cell r="AF404"/>
          <cell r="AG404"/>
          <cell r="AH404"/>
          <cell r="AI404"/>
          <cell r="AJ404"/>
          <cell r="AK404" t="str">
            <v/>
          </cell>
          <cell r="AL404"/>
          <cell r="AM404"/>
          <cell r="AN404"/>
          <cell r="AO404"/>
          <cell r="AP404"/>
          <cell r="AQ404"/>
          <cell r="AR404"/>
          <cell r="AS404"/>
          <cell r="AT404"/>
          <cell r="AU404" t="str">
            <v/>
          </cell>
          <cell r="AV404" t="str">
            <v/>
          </cell>
          <cell r="AW404" t="str">
            <v/>
          </cell>
          <cell r="AX404" t="str">
            <v/>
          </cell>
          <cell r="AY404" t="str">
            <v/>
          </cell>
          <cell r="AZ404" t="str">
            <v/>
          </cell>
          <cell r="BA404" t="str">
            <v/>
          </cell>
          <cell r="BB404" t="str">
            <v/>
          </cell>
          <cell r="BC404" t="str">
            <v/>
          </cell>
          <cell r="BD404" t="str">
            <v/>
          </cell>
          <cell r="BE404" t="str">
            <v/>
          </cell>
          <cell r="BF404" t="e">
            <v>#N/A</v>
          </cell>
          <cell r="BG404">
            <v>0</v>
          </cell>
          <cell r="BH404" t="str">
            <v/>
          </cell>
          <cell r="BI404" t="str">
            <v/>
          </cell>
          <cell r="BJ404" t="str">
            <v/>
          </cell>
          <cell r="BK404" t="str">
            <v/>
          </cell>
          <cell r="BL404" t="str">
            <v/>
          </cell>
          <cell r="BM404" t="str">
            <v/>
          </cell>
          <cell r="BN404" t="str">
            <v/>
          </cell>
          <cell r="BO404" t="str">
            <v/>
          </cell>
          <cell r="BP404" t="str">
            <v/>
          </cell>
          <cell r="BQ404"/>
          <cell r="BR404"/>
          <cell r="BS404"/>
          <cell r="BU404"/>
          <cell r="BV404"/>
          <cell r="BW404"/>
          <cell r="BX404"/>
          <cell r="BY404"/>
          <cell r="BZ404"/>
          <cell r="CA404"/>
          <cell r="CB404"/>
          <cell r="CC404"/>
        </row>
        <row r="405">
          <cell r="C405"/>
          <cell r="D405"/>
          <cell r="E405"/>
          <cell r="F405"/>
          <cell r="G405"/>
          <cell r="H405"/>
          <cell r="I405"/>
          <cell r="J405" t="str">
            <v/>
          </cell>
          <cell r="K405" t="str">
            <v/>
          </cell>
          <cell r="L405" t="str">
            <v/>
          </cell>
          <cell r="M405"/>
          <cell r="N405"/>
          <cell r="O405" t="str">
            <v/>
          </cell>
          <cell r="P405"/>
          <cell r="Q405"/>
          <cell r="R405"/>
          <cell r="S405"/>
          <cell r="T405"/>
          <cell r="U405" t="str">
            <v/>
          </cell>
          <cell r="V405" t="str">
            <v/>
          </cell>
          <cell r="W405" t="str">
            <v/>
          </cell>
          <cell r="X405" t="str">
            <v/>
          </cell>
          <cell r="Y405" t="str">
            <v/>
          </cell>
          <cell r="Z405">
            <v>0</v>
          </cell>
          <cell r="AA405">
            <v>0</v>
          </cell>
          <cell r="AB405"/>
          <cell r="AC405"/>
          <cell r="AD405"/>
          <cell r="AE405"/>
          <cell r="AF405"/>
          <cell r="AG405"/>
          <cell r="AH405"/>
          <cell r="AI405"/>
          <cell r="AJ405"/>
          <cell r="AK405" t="str">
            <v/>
          </cell>
          <cell r="AL405"/>
          <cell r="AM405"/>
          <cell r="AN405"/>
          <cell r="AO405"/>
          <cell r="AP405"/>
          <cell r="AQ405"/>
          <cell r="AR405"/>
          <cell r="AS405"/>
          <cell r="AT405"/>
          <cell r="AU405" t="str">
            <v/>
          </cell>
          <cell r="AV405" t="str">
            <v/>
          </cell>
          <cell r="AW405" t="str">
            <v/>
          </cell>
          <cell r="AX405" t="str">
            <v/>
          </cell>
          <cell r="AY405" t="str">
            <v/>
          </cell>
          <cell r="AZ405" t="str">
            <v/>
          </cell>
          <cell r="BA405" t="str">
            <v/>
          </cell>
          <cell r="BB405" t="str">
            <v/>
          </cell>
          <cell r="BC405" t="str">
            <v/>
          </cell>
          <cell r="BD405" t="str">
            <v/>
          </cell>
          <cell r="BE405" t="str">
            <v/>
          </cell>
          <cell r="BF405" t="e">
            <v>#N/A</v>
          </cell>
          <cell r="BG405">
            <v>0</v>
          </cell>
          <cell r="BH405" t="str">
            <v/>
          </cell>
          <cell r="BI405" t="str">
            <v/>
          </cell>
          <cell r="BJ405" t="str">
            <v/>
          </cell>
          <cell r="BK405" t="str">
            <v/>
          </cell>
          <cell r="BL405" t="str">
            <v/>
          </cell>
          <cell r="BM405" t="str">
            <v/>
          </cell>
          <cell r="BN405" t="str">
            <v/>
          </cell>
          <cell r="BO405" t="str">
            <v/>
          </cell>
          <cell r="BP405" t="str">
            <v/>
          </cell>
          <cell r="BQ405"/>
          <cell r="BR405"/>
          <cell r="BS405"/>
          <cell r="BU405"/>
          <cell r="BV405"/>
          <cell r="BW405"/>
          <cell r="BX405"/>
          <cell r="BY405"/>
          <cell r="BZ405"/>
          <cell r="CA405"/>
          <cell r="CB405"/>
          <cell r="CC405"/>
        </row>
        <row r="406">
          <cell r="C406"/>
          <cell r="D406"/>
          <cell r="E406"/>
          <cell r="F406"/>
          <cell r="G406"/>
          <cell r="H406"/>
          <cell r="I406"/>
          <cell r="J406" t="str">
            <v/>
          </cell>
          <cell r="K406" t="str">
            <v/>
          </cell>
          <cell r="L406" t="str">
            <v/>
          </cell>
          <cell r="M406"/>
          <cell r="N406"/>
          <cell r="O406" t="str">
            <v/>
          </cell>
          <cell r="P406"/>
          <cell r="Q406"/>
          <cell r="R406"/>
          <cell r="S406"/>
          <cell r="T406"/>
          <cell r="U406" t="str">
            <v/>
          </cell>
          <cell r="V406" t="str">
            <v/>
          </cell>
          <cell r="W406" t="str">
            <v/>
          </cell>
          <cell r="X406" t="str">
            <v/>
          </cell>
          <cell r="Y406" t="str">
            <v/>
          </cell>
          <cell r="Z406">
            <v>0</v>
          </cell>
          <cell r="AA406">
            <v>0</v>
          </cell>
          <cell r="AB406"/>
          <cell r="AC406"/>
          <cell r="AD406"/>
          <cell r="AE406"/>
          <cell r="AF406"/>
          <cell r="AG406"/>
          <cell r="AH406"/>
          <cell r="AI406"/>
          <cell r="AJ406"/>
          <cell r="AK406" t="str">
            <v/>
          </cell>
          <cell r="AL406"/>
          <cell r="AM406"/>
          <cell r="AN406"/>
          <cell r="AO406"/>
          <cell r="AP406"/>
          <cell r="AQ406"/>
          <cell r="AR406"/>
          <cell r="AS406"/>
          <cell r="AT406"/>
          <cell r="AU406" t="str">
            <v/>
          </cell>
          <cell r="AV406" t="str">
            <v/>
          </cell>
          <cell r="AW406" t="str">
            <v/>
          </cell>
          <cell r="AX406" t="str">
            <v/>
          </cell>
          <cell r="AY406" t="str">
            <v/>
          </cell>
          <cell r="AZ406" t="str">
            <v/>
          </cell>
          <cell r="BA406" t="str">
            <v/>
          </cell>
          <cell r="BB406" t="str">
            <v/>
          </cell>
          <cell r="BC406" t="str">
            <v/>
          </cell>
          <cell r="BD406" t="str">
            <v/>
          </cell>
          <cell r="BE406" t="str">
            <v/>
          </cell>
          <cell r="BF406" t="e">
            <v>#N/A</v>
          </cell>
          <cell r="BG406">
            <v>0</v>
          </cell>
          <cell r="BH406" t="str">
            <v/>
          </cell>
          <cell r="BI406" t="str">
            <v/>
          </cell>
          <cell r="BJ406" t="str">
            <v/>
          </cell>
          <cell r="BK406" t="str">
            <v/>
          </cell>
          <cell r="BL406" t="str">
            <v/>
          </cell>
          <cell r="BM406" t="str">
            <v/>
          </cell>
          <cell r="BN406" t="str">
            <v/>
          </cell>
          <cell r="BO406" t="str">
            <v/>
          </cell>
          <cell r="BP406" t="str">
            <v/>
          </cell>
          <cell r="BQ406"/>
          <cell r="BR406"/>
          <cell r="BS406"/>
          <cell r="BU406"/>
          <cell r="BV406"/>
          <cell r="BW406"/>
          <cell r="BX406"/>
          <cell r="BY406"/>
          <cell r="BZ406"/>
          <cell r="CA406"/>
          <cell r="CB406"/>
          <cell r="CC406"/>
        </row>
        <row r="407">
          <cell r="C407"/>
          <cell r="D407"/>
          <cell r="E407"/>
          <cell r="F407"/>
          <cell r="G407"/>
          <cell r="H407"/>
          <cell r="I407"/>
          <cell r="J407" t="str">
            <v/>
          </cell>
          <cell r="K407" t="str">
            <v/>
          </cell>
          <cell r="L407" t="str">
            <v/>
          </cell>
          <cell r="M407"/>
          <cell r="N407"/>
          <cell r="O407" t="str">
            <v/>
          </cell>
          <cell r="P407"/>
          <cell r="Q407"/>
          <cell r="R407"/>
          <cell r="S407"/>
          <cell r="T407"/>
          <cell r="U407" t="str">
            <v/>
          </cell>
          <cell r="V407" t="str">
            <v/>
          </cell>
          <cell r="W407" t="str">
            <v/>
          </cell>
          <cell r="X407" t="str">
            <v/>
          </cell>
          <cell r="Y407" t="str">
            <v/>
          </cell>
          <cell r="Z407">
            <v>0</v>
          </cell>
          <cell r="AA407">
            <v>0</v>
          </cell>
          <cell r="AB407"/>
          <cell r="AC407"/>
          <cell r="AD407"/>
          <cell r="AE407"/>
          <cell r="AF407"/>
          <cell r="AG407"/>
          <cell r="AH407"/>
          <cell r="AI407"/>
          <cell r="AJ407"/>
          <cell r="AK407" t="str">
            <v/>
          </cell>
          <cell r="AL407"/>
          <cell r="AM407"/>
          <cell r="AN407"/>
          <cell r="AO407"/>
          <cell r="AP407"/>
          <cell r="AQ407"/>
          <cell r="AR407"/>
          <cell r="AS407"/>
          <cell r="AT407"/>
          <cell r="AU407" t="str">
            <v/>
          </cell>
          <cell r="AV407" t="str">
            <v/>
          </cell>
          <cell r="AW407" t="str">
            <v/>
          </cell>
          <cell r="AX407" t="str">
            <v/>
          </cell>
          <cell r="AY407" t="str">
            <v/>
          </cell>
          <cell r="AZ407" t="str">
            <v/>
          </cell>
          <cell r="BA407" t="str">
            <v/>
          </cell>
          <cell r="BB407" t="str">
            <v/>
          </cell>
          <cell r="BC407" t="str">
            <v/>
          </cell>
          <cell r="BD407" t="str">
            <v/>
          </cell>
          <cell r="BE407" t="str">
            <v/>
          </cell>
          <cell r="BF407" t="e">
            <v>#N/A</v>
          </cell>
          <cell r="BG407">
            <v>0</v>
          </cell>
          <cell r="BH407" t="str">
            <v/>
          </cell>
          <cell r="BI407" t="str">
            <v/>
          </cell>
          <cell r="BJ407" t="str">
            <v/>
          </cell>
          <cell r="BK407" t="str">
            <v/>
          </cell>
          <cell r="BL407" t="str">
            <v/>
          </cell>
          <cell r="BM407" t="str">
            <v/>
          </cell>
          <cell r="BN407" t="str">
            <v/>
          </cell>
          <cell r="BO407" t="str">
            <v/>
          </cell>
          <cell r="BP407" t="str">
            <v/>
          </cell>
          <cell r="BQ407"/>
          <cell r="BR407"/>
          <cell r="BS407"/>
          <cell r="BU407"/>
          <cell r="BV407"/>
          <cell r="BW407"/>
          <cell r="BX407"/>
          <cell r="BY407"/>
          <cell r="BZ407"/>
          <cell r="CA407"/>
          <cell r="CB407"/>
          <cell r="CC407"/>
        </row>
        <row r="408">
          <cell r="C408"/>
          <cell r="D408"/>
          <cell r="E408"/>
          <cell r="F408"/>
          <cell r="G408"/>
          <cell r="H408"/>
          <cell r="I408"/>
          <cell r="J408" t="str">
            <v/>
          </cell>
          <cell r="K408" t="str">
            <v/>
          </cell>
          <cell r="L408" t="str">
            <v/>
          </cell>
          <cell r="M408"/>
          <cell r="N408"/>
          <cell r="O408" t="str">
            <v/>
          </cell>
          <cell r="P408"/>
          <cell r="Q408"/>
          <cell r="R408"/>
          <cell r="S408"/>
          <cell r="T408"/>
          <cell r="U408" t="str">
            <v/>
          </cell>
          <cell r="V408" t="str">
            <v/>
          </cell>
          <cell r="W408" t="str">
            <v/>
          </cell>
          <cell r="X408" t="str">
            <v/>
          </cell>
          <cell r="Y408" t="str">
            <v/>
          </cell>
          <cell r="Z408">
            <v>0</v>
          </cell>
          <cell r="AA408">
            <v>0</v>
          </cell>
          <cell r="AB408"/>
          <cell r="AC408"/>
          <cell r="AD408"/>
          <cell r="AE408"/>
          <cell r="AF408"/>
          <cell r="AG408"/>
          <cell r="AH408"/>
          <cell r="AI408"/>
          <cell r="AJ408"/>
          <cell r="AK408" t="str">
            <v/>
          </cell>
          <cell r="AL408"/>
          <cell r="AM408"/>
          <cell r="AN408"/>
          <cell r="AO408"/>
          <cell r="AP408"/>
          <cell r="AQ408"/>
          <cell r="AR408"/>
          <cell r="AS408"/>
          <cell r="AT408"/>
          <cell r="AU408" t="str">
            <v/>
          </cell>
          <cell r="AV408" t="str">
            <v/>
          </cell>
          <cell r="AW408" t="str">
            <v/>
          </cell>
          <cell r="AX408" t="str">
            <v/>
          </cell>
          <cell r="AY408" t="str">
            <v/>
          </cell>
          <cell r="AZ408" t="str">
            <v/>
          </cell>
          <cell r="BA408" t="str">
            <v/>
          </cell>
          <cell r="BB408" t="str">
            <v/>
          </cell>
          <cell r="BC408" t="str">
            <v/>
          </cell>
          <cell r="BD408" t="str">
            <v/>
          </cell>
          <cell r="BE408" t="str">
            <v/>
          </cell>
          <cell r="BF408" t="e">
            <v>#N/A</v>
          </cell>
          <cell r="BG408">
            <v>0</v>
          </cell>
          <cell r="BH408" t="str">
            <v/>
          </cell>
          <cell r="BI408" t="str">
            <v/>
          </cell>
          <cell r="BJ408" t="str">
            <v/>
          </cell>
          <cell r="BK408" t="str">
            <v/>
          </cell>
          <cell r="BL408" t="str">
            <v/>
          </cell>
          <cell r="BM408" t="str">
            <v/>
          </cell>
          <cell r="BN408" t="str">
            <v/>
          </cell>
          <cell r="BO408" t="str">
            <v/>
          </cell>
          <cell r="BP408" t="str">
            <v/>
          </cell>
          <cell r="BQ408"/>
          <cell r="BR408"/>
          <cell r="BS408"/>
          <cell r="BU408"/>
          <cell r="BV408"/>
          <cell r="BW408"/>
          <cell r="BX408"/>
          <cell r="BY408"/>
          <cell r="BZ408"/>
          <cell r="CA408"/>
          <cell r="CB408"/>
          <cell r="CC408"/>
        </row>
        <row r="409">
          <cell r="C409"/>
          <cell r="D409"/>
          <cell r="E409"/>
          <cell r="F409"/>
          <cell r="G409"/>
          <cell r="H409"/>
          <cell r="I409"/>
          <cell r="J409" t="str">
            <v/>
          </cell>
          <cell r="K409" t="str">
            <v/>
          </cell>
          <cell r="L409" t="str">
            <v/>
          </cell>
          <cell r="M409"/>
          <cell r="N409"/>
          <cell r="O409" t="str">
            <v/>
          </cell>
          <cell r="P409"/>
          <cell r="Q409"/>
          <cell r="R409"/>
          <cell r="S409"/>
          <cell r="T409"/>
          <cell r="U409" t="str">
            <v/>
          </cell>
          <cell r="V409" t="str">
            <v/>
          </cell>
          <cell r="W409" t="str">
            <v/>
          </cell>
          <cell r="X409" t="str">
            <v/>
          </cell>
          <cell r="Y409" t="str">
            <v/>
          </cell>
          <cell r="Z409">
            <v>0</v>
          </cell>
          <cell r="AA409">
            <v>0</v>
          </cell>
          <cell r="AB409"/>
          <cell r="AC409"/>
          <cell r="AD409"/>
          <cell r="AE409"/>
          <cell r="AF409"/>
          <cell r="AG409"/>
          <cell r="AH409"/>
          <cell r="AI409"/>
          <cell r="AJ409"/>
          <cell r="AK409" t="str">
            <v/>
          </cell>
          <cell r="AL409"/>
          <cell r="AM409"/>
          <cell r="AN409"/>
          <cell r="AO409"/>
          <cell r="AP409"/>
          <cell r="AQ409"/>
          <cell r="AR409"/>
          <cell r="AS409"/>
          <cell r="AT409"/>
          <cell r="AU409" t="str">
            <v/>
          </cell>
          <cell r="AV409" t="str">
            <v/>
          </cell>
          <cell r="AW409" t="str">
            <v/>
          </cell>
          <cell r="AX409" t="str">
            <v/>
          </cell>
          <cell r="AY409" t="str">
            <v/>
          </cell>
          <cell r="AZ409" t="str">
            <v/>
          </cell>
          <cell r="BA409" t="str">
            <v/>
          </cell>
          <cell r="BB409" t="str">
            <v/>
          </cell>
          <cell r="BC409" t="str">
            <v/>
          </cell>
          <cell r="BD409" t="str">
            <v/>
          </cell>
          <cell r="BE409" t="str">
            <v/>
          </cell>
          <cell r="BF409" t="e">
            <v>#N/A</v>
          </cell>
          <cell r="BG409">
            <v>0</v>
          </cell>
          <cell r="BH409" t="str">
            <v/>
          </cell>
          <cell r="BI409" t="str">
            <v/>
          </cell>
          <cell r="BJ409" t="str">
            <v/>
          </cell>
          <cell r="BK409" t="str">
            <v/>
          </cell>
          <cell r="BL409" t="str">
            <v/>
          </cell>
          <cell r="BM409" t="str">
            <v/>
          </cell>
          <cell r="BN409" t="str">
            <v/>
          </cell>
          <cell r="BO409" t="str">
            <v/>
          </cell>
          <cell r="BP409" t="str">
            <v/>
          </cell>
          <cell r="BQ409"/>
          <cell r="BR409"/>
          <cell r="BS409"/>
          <cell r="BU409"/>
          <cell r="BV409"/>
          <cell r="BW409"/>
          <cell r="BX409"/>
          <cell r="BY409"/>
          <cell r="BZ409"/>
          <cell r="CA409"/>
          <cell r="CB409"/>
          <cell r="CC409"/>
        </row>
        <row r="410">
          <cell r="C410"/>
          <cell r="D410"/>
          <cell r="E410"/>
          <cell r="F410"/>
          <cell r="G410"/>
          <cell r="H410"/>
          <cell r="I410"/>
          <cell r="J410" t="str">
            <v/>
          </cell>
          <cell r="K410" t="str">
            <v/>
          </cell>
          <cell r="L410" t="str">
            <v/>
          </cell>
          <cell r="M410"/>
          <cell r="N410"/>
          <cell r="O410" t="str">
            <v/>
          </cell>
          <cell r="P410"/>
          <cell r="Q410"/>
          <cell r="R410"/>
          <cell r="S410"/>
          <cell r="T410"/>
          <cell r="U410" t="str">
            <v/>
          </cell>
          <cell r="V410" t="str">
            <v/>
          </cell>
          <cell r="W410" t="str">
            <v/>
          </cell>
          <cell r="X410" t="str">
            <v/>
          </cell>
          <cell r="Y410" t="str">
            <v/>
          </cell>
          <cell r="Z410">
            <v>0</v>
          </cell>
          <cell r="AA410">
            <v>0</v>
          </cell>
          <cell r="AB410"/>
          <cell r="AC410"/>
          <cell r="AD410"/>
          <cell r="AE410"/>
          <cell r="AF410"/>
          <cell r="AG410"/>
          <cell r="AH410"/>
          <cell r="AI410"/>
          <cell r="AJ410"/>
          <cell r="AK410" t="str">
            <v/>
          </cell>
          <cell r="AL410"/>
          <cell r="AM410"/>
          <cell r="AN410"/>
          <cell r="AO410"/>
          <cell r="AP410"/>
          <cell r="AQ410"/>
          <cell r="AR410"/>
          <cell r="AS410"/>
          <cell r="AT410"/>
          <cell r="AU410" t="str">
            <v/>
          </cell>
          <cell r="AV410" t="str">
            <v/>
          </cell>
          <cell r="AW410" t="str">
            <v/>
          </cell>
          <cell r="AX410" t="str">
            <v/>
          </cell>
          <cell r="AY410" t="str">
            <v/>
          </cell>
          <cell r="AZ410" t="str">
            <v/>
          </cell>
          <cell r="BA410" t="str">
            <v/>
          </cell>
          <cell r="BB410" t="str">
            <v/>
          </cell>
          <cell r="BC410" t="str">
            <v/>
          </cell>
          <cell r="BD410" t="str">
            <v/>
          </cell>
          <cell r="BE410" t="str">
            <v/>
          </cell>
          <cell r="BF410" t="e">
            <v>#N/A</v>
          </cell>
          <cell r="BG410">
            <v>0</v>
          </cell>
          <cell r="BH410" t="str">
            <v/>
          </cell>
          <cell r="BI410" t="str">
            <v/>
          </cell>
          <cell r="BJ410" t="str">
            <v/>
          </cell>
          <cell r="BK410" t="str">
            <v/>
          </cell>
          <cell r="BL410" t="str">
            <v/>
          </cell>
          <cell r="BM410" t="str">
            <v/>
          </cell>
          <cell r="BN410" t="str">
            <v/>
          </cell>
          <cell r="BO410" t="str">
            <v/>
          </cell>
          <cell r="BP410" t="str">
            <v/>
          </cell>
          <cell r="BQ410"/>
          <cell r="BR410"/>
          <cell r="BS410"/>
          <cell r="BU410"/>
          <cell r="BV410"/>
          <cell r="BW410"/>
          <cell r="BX410"/>
          <cell r="BY410"/>
          <cell r="BZ410"/>
          <cell r="CA410"/>
          <cell r="CB410"/>
          <cell r="CC410"/>
        </row>
        <row r="411">
          <cell r="C411"/>
          <cell r="D411"/>
          <cell r="E411"/>
          <cell r="F411"/>
          <cell r="G411"/>
          <cell r="H411"/>
          <cell r="I411"/>
          <cell r="J411" t="str">
            <v/>
          </cell>
          <cell r="K411" t="str">
            <v/>
          </cell>
          <cell r="L411" t="str">
            <v/>
          </cell>
          <cell r="M411"/>
          <cell r="N411"/>
          <cell r="O411" t="str">
            <v/>
          </cell>
          <cell r="P411"/>
          <cell r="Q411"/>
          <cell r="R411"/>
          <cell r="S411"/>
          <cell r="T411"/>
          <cell r="U411" t="str">
            <v/>
          </cell>
          <cell r="V411" t="str">
            <v/>
          </cell>
          <cell r="W411" t="str">
            <v/>
          </cell>
          <cell r="X411" t="str">
            <v/>
          </cell>
          <cell r="Y411" t="str">
            <v/>
          </cell>
          <cell r="Z411">
            <v>0</v>
          </cell>
          <cell r="AA411">
            <v>0</v>
          </cell>
          <cell r="AB411"/>
          <cell r="AC411"/>
          <cell r="AD411"/>
          <cell r="AE411"/>
          <cell r="AF411"/>
          <cell r="AG411"/>
          <cell r="AH411"/>
          <cell r="AI411"/>
          <cell r="AJ411"/>
          <cell r="AK411" t="str">
            <v/>
          </cell>
          <cell r="AL411"/>
          <cell r="AM411"/>
          <cell r="AN411"/>
          <cell r="AO411"/>
          <cell r="AP411"/>
          <cell r="AQ411"/>
          <cell r="AR411"/>
          <cell r="AS411"/>
          <cell r="AT411"/>
          <cell r="AU411" t="str">
            <v/>
          </cell>
          <cell r="AV411" t="str">
            <v/>
          </cell>
          <cell r="AW411" t="str">
            <v/>
          </cell>
          <cell r="AX411" t="str">
            <v/>
          </cell>
          <cell r="AY411" t="str">
            <v/>
          </cell>
          <cell r="AZ411" t="str">
            <v/>
          </cell>
          <cell r="BA411" t="str">
            <v/>
          </cell>
          <cell r="BB411" t="str">
            <v/>
          </cell>
          <cell r="BC411" t="str">
            <v/>
          </cell>
          <cell r="BD411" t="str">
            <v/>
          </cell>
          <cell r="BE411" t="str">
            <v/>
          </cell>
          <cell r="BF411" t="e">
            <v>#N/A</v>
          </cell>
          <cell r="BG411">
            <v>0</v>
          </cell>
          <cell r="BH411" t="str">
            <v/>
          </cell>
          <cell r="BI411" t="str">
            <v/>
          </cell>
          <cell r="BJ411" t="str">
            <v/>
          </cell>
          <cell r="BK411" t="str">
            <v/>
          </cell>
          <cell r="BL411" t="str">
            <v/>
          </cell>
          <cell r="BM411" t="str">
            <v/>
          </cell>
          <cell r="BN411" t="str">
            <v/>
          </cell>
          <cell r="BO411" t="str">
            <v/>
          </cell>
          <cell r="BP411" t="str">
            <v/>
          </cell>
          <cell r="BQ411"/>
          <cell r="BR411"/>
          <cell r="BS411"/>
          <cell r="BU411"/>
          <cell r="BV411"/>
          <cell r="BW411"/>
          <cell r="BX411"/>
          <cell r="BY411"/>
          <cell r="BZ411"/>
          <cell r="CA411"/>
          <cell r="CB411"/>
          <cell r="CC411"/>
        </row>
        <row r="412">
          <cell r="C412"/>
          <cell r="D412"/>
          <cell r="E412"/>
          <cell r="F412"/>
          <cell r="G412"/>
          <cell r="H412"/>
          <cell r="I412"/>
          <cell r="J412" t="str">
            <v/>
          </cell>
          <cell r="K412" t="str">
            <v/>
          </cell>
          <cell r="L412" t="str">
            <v/>
          </cell>
          <cell r="M412"/>
          <cell r="N412"/>
          <cell r="O412" t="str">
            <v/>
          </cell>
          <cell r="P412"/>
          <cell r="Q412"/>
          <cell r="R412"/>
          <cell r="S412"/>
          <cell r="T412"/>
          <cell r="U412" t="str">
            <v/>
          </cell>
          <cell r="V412" t="str">
            <v/>
          </cell>
          <cell r="W412" t="str">
            <v/>
          </cell>
          <cell r="X412" t="str">
            <v/>
          </cell>
          <cell r="Y412" t="str">
            <v/>
          </cell>
          <cell r="Z412">
            <v>0</v>
          </cell>
          <cell r="AA412">
            <v>0</v>
          </cell>
          <cell r="AB412"/>
          <cell r="AC412"/>
          <cell r="AD412"/>
          <cell r="AE412"/>
          <cell r="AF412"/>
          <cell r="AG412"/>
          <cell r="AH412"/>
          <cell r="AI412"/>
          <cell r="AJ412"/>
          <cell r="AK412" t="str">
            <v/>
          </cell>
          <cell r="AL412"/>
          <cell r="AM412"/>
          <cell r="AN412"/>
          <cell r="AO412"/>
          <cell r="AP412"/>
          <cell r="AQ412"/>
          <cell r="AR412"/>
          <cell r="AS412"/>
          <cell r="AT412"/>
          <cell r="AU412" t="str">
            <v/>
          </cell>
          <cell r="AV412" t="str">
            <v/>
          </cell>
          <cell r="AW412" t="str">
            <v/>
          </cell>
          <cell r="AX412" t="str">
            <v/>
          </cell>
          <cell r="AY412" t="str">
            <v/>
          </cell>
          <cell r="AZ412" t="str">
            <v/>
          </cell>
          <cell r="BA412" t="str">
            <v/>
          </cell>
          <cell r="BB412" t="str">
            <v/>
          </cell>
          <cell r="BC412" t="str">
            <v/>
          </cell>
          <cell r="BD412" t="str">
            <v/>
          </cell>
          <cell r="BE412" t="str">
            <v/>
          </cell>
          <cell r="BF412" t="e">
            <v>#N/A</v>
          </cell>
          <cell r="BG412">
            <v>0</v>
          </cell>
          <cell r="BH412" t="str">
            <v/>
          </cell>
          <cell r="BI412" t="str">
            <v/>
          </cell>
          <cell r="BJ412" t="str">
            <v/>
          </cell>
          <cell r="BK412" t="str">
            <v/>
          </cell>
          <cell r="BL412" t="str">
            <v/>
          </cell>
          <cell r="BM412" t="str">
            <v/>
          </cell>
          <cell r="BN412" t="str">
            <v/>
          </cell>
          <cell r="BO412" t="str">
            <v/>
          </cell>
          <cell r="BP412" t="str">
            <v/>
          </cell>
          <cell r="BQ412"/>
          <cell r="BR412"/>
          <cell r="BS412"/>
          <cell r="BU412"/>
          <cell r="BV412"/>
          <cell r="BW412"/>
          <cell r="BX412"/>
          <cell r="BY412"/>
          <cell r="BZ412"/>
          <cell r="CA412"/>
          <cell r="CB412"/>
          <cell r="CC412"/>
        </row>
        <row r="413">
          <cell r="C413"/>
          <cell r="D413"/>
          <cell r="E413"/>
          <cell r="F413"/>
          <cell r="G413"/>
          <cell r="H413"/>
          <cell r="I413"/>
          <cell r="J413" t="str">
            <v/>
          </cell>
          <cell r="K413" t="str">
            <v/>
          </cell>
          <cell r="L413" t="str">
            <v/>
          </cell>
          <cell r="M413"/>
          <cell r="N413"/>
          <cell r="O413" t="str">
            <v/>
          </cell>
          <cell r="P413"/>
          <cell r="Q413"/>
          <cell r="R413"/>
          <cell r="S413"/>
          <cell r="T413"/>
          <cell r="U413" t="str">
            <v/>
          </cell>
          <cell r="V413" t="str">
            <v/>
          </cell>
          <cell r="W413" t="str">
            <v/>
          </cell>
          <cell r="X413" t="str">
            <v/>
          </cell>
          <cell r="Y413" t="str">
            <v/>
          </cell>
          <cell r="Z413">
            <v>0</v>
          </cell>
          <cell r="AA413">
            <v>0</v>
          </cell>
          <cell r="AB413"/>
          <cell r="AC413"/>
          <cell r="AD413"/>
          <cell r="AE413"/>
          <cell r="AF413"/>
          <cell r="AG413"/>
          <cell r="AH413"/>
          <cell r="AI413"/>
          <cell r="AJ413"/>
          <cell r="AK413" t="str">
            <v/>
          </cell>
          <cell r="AL413"/>
          <cell r="AM413"/>
          <cell r="AN413"/>
          <cell r="AO413"/>
          <cell r="AP413"/>
          <cell r="AQ413"/>
          <cell r="AR413"/>
          <cell r="AS413"/>
          <cell r="AT413"/>
          <cell r="AU413" t="str">
            <v/>
          </cell>
          <cell r="AV413" t="str">
            <v/>
          </cell>
          <cell r="AW413" t="str">
            <v/>
          </cell>
          <cell r="AX413" t="str">
            <v/>
          </cell>
          <cell r="AY413" t="str">
            <v/>
          </cell>
          <cell r="AZ413" t="str">
            <v/>
          </cell>
          <cell r="BA413" t="str">
            <v/>
          </cell>
          <cell r="BB413" t="str">
            <v/>
          </cell>
          <cell r="BC413" t="str">
            <v/>
          </cell>
          <cell r="BD413" t="str">
            <v/>
          </cell>
          <cell r="BE413" t="str">
            <v/>
          </cell>
          <cell r="BF413" t="e">
            <v>#N/A</v>
          </cell>
          <cell r="BG413">
            <v>0</v>
          </cell>
          <cell r="BH413" t="str">
            <v/>
          </cell>
          <cell r="BI413" t="str">
            <v/>
          </cell>
          <cell r="BJ413" t="str">
            <v/>
          </cell>
          <cell r="BK413" t="str">
            <v/>
          </cell>
          <cell r="BL413" t="str">
            <v/>
          </cell>
          <cell r="BM413" t="str">
            <v/>
          </cell>
          <cell r="BN413" t="str">
            <v/>
          </cell>
          <cell r="BO413" t="str">
            <v/>
          </cell>
          <cell r="BP413" t="str">
            <v/>
          </cell>
          <cell r="BQ413"/>
          <cell r="BR413"/>
          <cell r="BS413"/>
          <cell r="BU413"/>
          <cell r="BV413"/>
          <cell r="BW413"/>
          <cell r="BX413"/>
          <cell r="BY413"/>
          <cell r="BZ413"/>
          <cell r="CA413"/>
          <cell r="CB413"/>
          <cell r="CC413"/>
        </row>
        <row r="414">
          <cell r="C414"/>
          <cell r="D414"/>
          <cell r="E414"/>
          <cell r="F414"/>
          <cell r="G414"/>
          <cell r="H414"/>
          <cell r="I414"/>
          <cell r="J414" t="str">
            <v/>
          </cell>
          <cell r="K414" t="str">
            <v/>
          </cell>
          <cell r="L414" t="str">
            <v/>
          </cell>
          <cell r="M414"/>
          <cell r="N414"/>
          <cell r="O414" t="str">
            <v/>
          </cell>
          <cell r="P414"/>
          <cell r="Q414"/>
          <cell r="R414"/>
          <cell r="S414"/>
          <cell r="T414"/>
          <cell r="U414" t="str">
            <v/>
          </cell>
          <cell r="V414" t="str">
            <v/>
          </cell>
          <cell r="W414" t="str">
            <v/>
          </cell>
          <cell r="X414" t="str">
            <v/>
          </cell>
          <cell r="Y414" t="str">
            <v/>
          </cell>
          <cell r="Z414">
            <v>0</v>
          </cell>
          <cell r="AA414">
            <v>0</v>
          </cell>
          <cell r="AB414"/>
          <cell r="AC414"/>
          <cell r="AD414"/>
          <cell r="AE414"/>
          <cell r="AF414"/>
          <cell r="AG414"/>
          <cell r="AH414"/>
          <cell r="AI414"/>
          <cell r="AJ414"/>
          <cell r="AK414" t="str">
            <v/>
          </cell>
          <cell r="AL414"/>
          <cell r="AM414"/>
          <cell r="AN414"/>
          <cell r="AO414"/>
          <cell r="AP414"/>
          <cell r="AQ414"/>
          <cell r="AR414"/>
          <cell r="AS414"/>
          <cell r="AT414"/>
          <cell r="AU414" t="str">
            <v/>
          </cell>
          <cell r="AV414" t="str">
            <v/>
          </cell>
          <cell r="AW414" t="str">
            <v/>
          </cell>
          <cell r="AX414" t="str">
            <v/>
          </cell>
          <cell r="AY414" t="str">
            <v/>
          </cell>
          <cell r="AZ414" t="str">
            <v/>
          </cell>
          <cell r="BA414" t="str">
            <v/>
          </cell>
          <cell r="BB414" t="str">
            <v/>
          </cell>
          <cell r="BC414" t="str">
            <v/>
          </cell>
          <cell r="BD414" t="str">
            <v/>
          </cell>
          <cell r="BE414" t="str">
            <v/>
          </cell>
          <cell r="BF414" t="e">
            <v>#N/A</v>
          </cell>
          <cell r="BG414">
            <v>0</v>
          </cell>
          <cell r="BH414" t="str">
            <v/>
          </cell>
          <cell r="BI414" t="str">
            <v/>
          </cell>
          <cell r="BJ414" t="str">
            <v/>
          </cell>
          <cell r="BK414" t="str">
            <v/>
          </cell>
          <cell r="BL414" t="str">
            <v/>
          </cell>
          <cell r="BM414" t="str">
            <v/>
          </cell>
          <cell r="BN414" t="str">
            <v/>
          </cell>
          <cell r="BO414" t="str">
            <v/>
          </cell>
          <cell r="BP414" t="str">
            <v/>
          </cell>
          <cell r="BQ414"/>
          <cell r="BR414"/>
          <cell r="BS414"/>
          <cell r="BU414"/>
          <cell r="BV414"/>
          <cell r="BW414"/>
          <cell r="BX414"/>
          <cell r="BY414"/>
          <cell r="BZ414"/>
          <cell r="CA414"/>
          <cell r="CB414"/>
          <cell r="CC414"/>
        </row>
        <row r="415">
          <cell r="C415"/>
          <cell r="D415"/>
          <cell r="E415"/>
          <cell r="F415"/>
          <cell r="G415"/>
          <cell r="H415"/>
          <cell r="I415"/>
          <cell r="J415" t="str">
            <v/>
          </cell>
          <cell r="K415" t="str">
            <v/>
          </cell>
          <cell r="L415" t="str">
            <v/>
          </cell>
          <cell r="M415"/>
          <cell r="N415"/>
          <cell r="O415" t="str">
            <v/>
          </cell>
          <cell r="P415"/>
          <cell r="Q415"/>
          <cell r="R415"/>
          <cell r="S415"/>
          <cell r="T415"/>
          <cell r="U415" t="str">
            <v/>
          </cell>
          <cell r="V415" t="str">
            <v/>
          </cell>
          <cell r="W415" t="str">
            <v/>
          </cell>
          <cell r="X415" t="str">
            <v/>
          </cell>
          <cell r="Y415" t="str">
            <v/>
          </cell>
          <cell r="Z415">
            <v>0</v>
          </cell>
          <cell r="AA415">
            <v>0</v>
          </cell>
          <cell r="AB415"/>
          <cell r="AC415"/>
          <cell r="AD415"/>
          <cell r="AE415"/>
          <cell r="AF415"/>
          <cell r="AG415"/>
          <cell r="AH415"/>
          <cell r="AI415"/>
          <cell r="AJ415"/>
          <cell r="AK415" t="str">
            <v/>
          </cell>
          <cell r="AL415"/>
          <cell r="AM415"/>
          <cell r="AN415"/>
          <cell r="AO415"/>
          <cell r="AP415"/>
          <cell r="AQ415"/>
          <cell r="AR415"/>
          <cell r="AS415"/>
          <cell r="AT415"/>
          <cell r="AU415" t="str">
            <v/>
          </cell>
          <cell r="AV415" t="str">
            <v/>
          </cell>
          <cell r="AW415" t="str">
            <v/>
          </cell>
          <cell r="AX415" t="str">
            <v/>
          </cell>
          <cell r="AY415" t="str">
            <v/>
          </cell>
          <cell r="AZ415" t="str">
            <v/>
          </cell>
          <cell r="BA415" t="str">
            <v/>
          </cell>
          <cell r="BB415" t="str">
            <v/>
          </cell>
          <cell r="BC415" t="str">
            <v/>
          </cell>
          <cell r="BD415" t="str">
            <v/>
          </cell>
          <cell r="BE415" t="str">
            <v/>
          </cell>
          <cell r="BF415" t="e">
            <v>#N/A</v>
          </cell>
          <cell r="BG415">
            <v>0</v>
          </cell>
          <cell r="BH415" t="str">
            <v/>
          </cell>
          <cell r="BI415" t="str">
            <v/>
          </cell>
          <cell r="BJ415" t="str">
            <v/>
          </cell>
          <cell r="BK415" t="str">
            <v/>
          </cell>
          <cell r="BL415" t="str">
            <v/>
          </cell>
          <cell r="BM415" t="str">
            <v/>
          </cell>
          <cell r="BN415" t="str">
            <v/>
          </cell>
          <cell r="BO415" t="str">
            <v/>
          </cell>
          <cell r="BP415" t="str">
            <v/>
          </cell>
          <cell r="BQ415"/>
          <cell r="BR415"/>
          <cell r="BS415"/>
          <cell r="BU415"/>
          <cell r="BV415"/>
          <cell r="BW415"/>
          <cell r="BX415"/>
          <cell r="BY415"/>
          <cell r="BZ415"/>
          <cell r="CA415"/>
          <cell r="CB415"/>
          <cell r="CC415"/>
        </row>
        <row r="416">
          <cell r="C416"/>
          <cell r="D416"/>
          <cell r="E416"/>
          <cell r="F416"/>
          <cell r="G416"/>
          <cell r="H416"/>
          <cell r="I416"/>
          <cell r="J416" t="str">
            <v/>
          </cell>
          <cell r="K416" t="str">
            <v/>
          </cell>
          <cell r="L416" t="str">
            <v/>
          </cell>
          <cell r="M416"/>
          <cell r="N416"/>
          <cell r="O416" t="str">
            <v/>
          </cell>
          <cell r="P416"/>
          <cell r="Q416"/>
          <cell r="R416"/>
          <cell r="S416"/>
          <cell r="T416"/>
          <cell r="U416" t="str">
            <v/>
          </cell>
          <cell r="V416" t="str">
            <v/>
          </cell>
          <cell r="W416" t="str">
            <v/>
          </cell>
          <cell r="X416" t="str">
            <v/>
          </cell>
          <cell r="Y416" t="str">
            <v/>
          </cell>
          <cell r="Z416">
            <v>0</v>
          </cell>
          <cell r="AA416">
            <v>0</v>
          </cell>
          <cell r="AB416"/>
          <cell r="AC416"/>
          <cell r="AD416"/>
          <cell r="AE416"/>
          <cell r="AF416"/>
          <cell r="AG416"/>
          <cell r="AH416"/>
          <cell r="AI416"/>
          <cell r="AJ416"/>
          <cell r="AK416" t="str">
            <v/>
          </cell>
          <cell r="AL416"/>
          <cell r="AM416"/>
          <cell r="AN416"/>
          <cell r="AO416"/>
          <cell r="AP416"/>
          <cell r="AQ416"/>
          <cell r="AR416"/>
          <cell r="AS416"/>
          <cell r="AT416"/>
          <cell r="AU416" t="str">
            <v/>
          </cell>
          <cell r="AV416" t="str">
            <v/>
          </cell>
          <cell r="AW416" t="str">
            <v/>
          </cell>
          <cell r="AX416" t="str">
            <v/>
          </cell>
          <cell r="AY416" t="str">
            <v/>
          </cell>
          <cell r="AZ416" t="str">
            <v/>
          </cell>
          <cell r="BA416" t="str">
            <v/>
          </cell>
          <cell r="BB416" t="str">
            <v/>
          </cell>
          <cell r="BC416" t="str">
            <v/>
          </cell>
          <cell r="BD416" t="str">
            <v/>
          </cell>
          <cell r="BE416" t="str">
            <v/>
          </cell>
          <cell r="BF416" t="e">
            <v>#N/A</v>
          </cell>
          <cell r="BG416">
            <v>0</v>
          </cell>
          <cell r="BH416" t="str">
            <v/>
          </cell>
          <cell r="BI416" t="str">
            <v/>
          </cell>
          <cell r="BJ416" t="str">
            <v/>
          </cell>
          <cell r="BK416" t="str">
            <v/>
          </cell>
          <cell r="BL416" t="str">
            <v/>
          </cell>
          <cell r="BM416" t="str">
            <v/>
          </cell>
          <cell r="BN416" t="str">
            <v/>
          </cell>
          <cell r="BO416" t="str">
            <v/>
          </cell>
          <cell r="BP416" t="str">
            <v/>
          </cell>
          <cell r="BQ416"/>
          <cell r="BR416"/>
          <cell r="BS416"/>
          <cell r="BU416"/>
          <cell r="BV416"/>
          <cell r="BW416"/>
          <cell r="BX416"/>
          <cell r="BY416"/>
          <cell r="BZ416"/>
          <cell r="CA416"/>
          <cell r="CB416"/>
          <cell r="CC416"/>
        </row>
        <row r="417">
          <cell r="C417"/>
          <cell r="D417"/>
          <cell r="E417"/>
          <cell r="F417"/>
          <cell r="G417"/>
          <cell r="H417"/>
          <cell r="I417"/>
          <cell r="J417" t="str">
            <v/>
          </cell>
          <cell r="K417" t="str">
            <v/>
          </cell>
          <cell r="L417" t="str">
            <v/>
          </cell>
          <cell r="M417"/>
          <cell r="N417"/>
          <cell r="O417" t="str">
            <v/>
          </cell>
          <cell r="P417"/>
          <cell r="Q417"/>
          <cell r="R417"/>
          <cell r="S417"/>
          <cell r="T417"/>
          <cell r="U417" t="str">
            <v/>
          </cell>
          <cell r="V417" t="str">
            <v/>
          </cell>
          <cell r="W417" t="str">
            <v/>
          </cell>
          <cell r="X417" t="str">
            <v/>
          </cell>
          <cell r="Y417" t="str">
            <v/>
          </cell>
          <cell r="Z417">
            <v>0</v>
          </cell>
          <cell r="AA417">
            <v>0</v>
          </cell>
          <cell r="AB417"/>
          <cell r="AC417"/>
          <cell r="AD417"/>
          <cell r="AE417"/>
          <cell r="AF417"/>
          <cell r="AG417"/>
          <cell r="AH417"/>
          <cell r="AI417"/>
          <cell r="AJ417"/>
          <cell r="AK417" t="str">
            <v/>
          </cell>
          <cell r="AL417"/>
          <cell r="AM417"/>
          <cell r="AN417"/>
          <cell r="AO417"/>
          <cell r="AP417"/>
          <cell r="AQ417"/>
          <cell r="AR417"/>
          <cell r="AS417"/>
          <cell r="AT417"/>
          <cell r="AU417" t="str">
            <v/>
          </cell>
          <cell r="AV417" t="str">
            <v/>
          </cell>
          <cell r="AW417" t="str">
            <v/>
          </cell>
          <cell r="AX417" t="str">
            <v/>
          </cell>
          <cell r="AY417" t="str">
            <v/>
          </cell>
          <cell r="AZ417" t="str">
            <v/>
          </cell>
          <cell r="BA417" t="str">
            <v/>
          </cell>
          <cell r="BB417" t="str">
            <v/>
          </cell>
          <cell r="BC417" t="str">
            <v/>
          </cell>
          <cell r="BD417" t="str">
            <v/>
          </cell>
          <cell r="BE417" t="str">
            <v/>
          </cell>
          <cell r="BF417" t="e">
            <v>#N/A</v>
          </cell>
          <cell r="BG417">
            <v>0</v>
          </cell>
          <cell r="BH417" t="str">
            <v/>
          </cell>
          <cell r="BI417" t="str">
            <v/>
          </cell>
          <cell r="BJ417" t="str">
            <v/>
          </cell>
          <cell r="BK417" t="str">
            <v/>
          </cell>
          <cell r="BL417" t="str">
            <v/>
          </cell>
          <cell r="BM417" t="str">
            <v/>
          </cell>
          <cell r="BN417" t="str">
            <v/>
          </cell>
          <cell r="BO417" t="str">
            <v/>
          </cell>
          <cell r="BP417" t="str">
            <v/>
          </cell>
          <cell r="BQ417"/>
          <cell r="BR417"/>
          <cell r="BS417"/>
          <cell r="BU417"/>
          <cell r="BV417"/>
          <cell r="BW417"/>
          <cell r="BX417"/>
          <cell r="BY417"/>
          <cell r="BZ417"/>
          <cell r="CA417"/>
          <cell r="CB417"/>
          <cell r="CC417"/>
        </row>
        <row r="418">
          <cell r="C418"/>
          <cell r="D418"/>
          <cell r="E418"/>
          <cell r="F418"/>
          <cell r="G418"/>
          <cell r="H418"/>
          <cell r="I418"/>
          <cell r="J418" t="str">
            <v/>
          </cell>
          <cell r="K418" t="str">
            <v/>
          </cell>
          <cell r="L418" t="str">
            <v/>
          </cell>
          <cell r="M418"/>
          <cell r="N418"/>
          <cell r="O418" t="str">
            <v/>
          </cell>
          <cell r="P418"/>
          <cell r="Q418"/>
          <cell r="R418"/>
          <cell r="S418"/>
          <cell r="T418"/>
          <cell r="U418" t="str">
            <v/>
          </cell>
          <cell r="V418" t="str">
            <v/>
          </cell>
          <cell r="W418" t="str">
            <v/>
          </cell>
          <cell r="X418" t="str">
            <v/>
          </cell>
          <cell r="Y418" t="str">
            <v/>
          </cell>
          <cell r="Z418">
            <v>0</v>
          </cell>
          <cell r="AA418">
            <v>0</v>
          </cell>
          <cell r="AB418"/>
          <cell r="AC418"/>
          <cell r="AD418"/>
          <cell r="AE418"/>
          <cell r="AF418"/>
          <cell r="AG418"/>
          <cell r="AH418"/>
          <cell r="AI418"/>
          <cell r="AJ418"/>
          <cell r="AK418" t="str">
            <v/>
          </cell>
          <cell r="AL418"/>
          <cell r="AM418"/>
          <cell r="AN418"/>
          <cell r="AO418"/>
          <cell r="AP418"/>
          <cell r="AQ418"/>
          <cell r="AR418"/>
          <cell r="AS418"/>
          <cell r="AT418"/>
          <cell r="AU418" t="str">
            <v/>
          </cell>
          <cell r="AV418" t="str">
            <v/>
          </cell>
          <cell r="AW418" t="str">
            <v/>
          </cell>
          <cell r="AX418" t="str">
            <v/>
          </cell>
          <cell r="AY418" t="str">
            <v/>
          </cell>
          <cell r="AZ418" t="str">
            <v/>
          </cell>
          <cell r="BA418" t="str">
            <v/>
          </cell>
          <cell r="BB418" t="str">
            <v/>
          </cell>
          <cell r="BC418" t="str">
            <v/>
          </cell>
          <cell r="BD418" t="str">
            <v/>
          </cell>
          <cell r="BE418" t="str">
            <v/>
          </cell>
          <cell r="BF418" t="e">
            <v>#N/A</v>
          </cell>
          <cell r="BG418">
            <v>0</v>
          </cell>
          <cell r="BH418" t="str">
            <v/>
          </cell>
          <cell r="BI418" t="str">
            <v/>
          </cell>
          <cell r="BJ418" t="str">
            <v/>
          </cell>
          <cell r="BK418" t="str">
            <v/>
          </cell>
          <cell r="BL418" t="str">
            <v/>
          </cell>
          <cell r="BM418" t="str">
            <v/>
          </cell>
          <cell r="BN418" t="str">
            <v/>
          </cell>
          <cell r="BO418" t="str">
            <v/>
          </cell>
          <cell r="BP418" t="str">
            <v/>
          </cell>
          <cell r="BQ418"/>
          <cell r="BR418"/>
          <cell r="BS418"/>
          <cell r="BU418"/>
          <cell r="BV418"/>
          <cell r="BW418"/>
          <cell r="BX418"/>
          <cell r="BY418"/>
          <cell r="BZ418"/>
          <cell r="CA418"/>
          <cell r="CB418"/>
          <cell r="CC418"/>
        </row>
        <row r="419">
          <cell r="C419"/>
          <cell r="D419"/>
          <cell r="E419"/>
          <cell r="F419"/>
          <cell r="G419"/>
          <cell r="H419"/>
          <cell r="I419"/>
          <cell r="J419" t="str">
            <v/>
          </cell>
          <cell r="K419" t="str">
            <v/>
          </cell>
          <cell r="L419" t="str">
            <v/>
          </cell>
          <cell r="M419"/>
          <cell r="N419"/>
          <cell r="O419" t="str">
            <v/>
          </cell>
          <cell r="P419"/>
          <cell r="Q419"/>
          <cell r="R419"/>
          <cell r="S419"/>
          <cell r="T419"/>
          <cell r="U419" t="str">
            <v/>
          </cell>
          <cell r="V419" t="str">
            <v/>
          </cell>
          <cell r="W419" t="str">
            <v/>
          </cell>
          <cell r="X419" t="str">
            <v/>
          </cell>
          <cell r="Y419" t="str">
            <v/>
          </cell>
          <cell r="Z419">
            <v>0</v>
          </cell>
          <cell r="AA419">
            <v>0</v>
          </cell>
          <cell r="AB419"/>
          <cell r="AC419"/>
          <cell r="AD419"/>
          <cell r="AE419"/>
          <cell r="AF419"/>
          <cell r="AG419"/>
          <cell r="AH419"/>
          <cell r="AI419"/>
          <cell r="AJ419"/>
          <cell r="AK419" t="str">
            <v/>
          </cell>
          <cell r="AL419"/>
          <cell r="AM419"/>
          <cell r="AN419"/>
          <cell r="AO419"/>
          <cell r="AP419"/>
          <cell r="AQ419"/>
          <cell r="AR419"/>
          <cell r="AS419"/>
          <cell r="AT419"/>
          <cell r="AU419" t="str">
            <v/>
          </cell>
          <cell r="AV419" t="str">
            <v/>
          </cell>
          <cell r="AW419" t="str">
            <v/>
          </cell>
          <cell r="AX419" t="str">
            <v/>
          </cell>
          <cell r="AY419" t="str">
            <v/>
          </cell>
          <cell r="AZ419" t="str">
            <v/>
          </cell>
          <cell r="BA419" t="str">
            <v/>
          </cell>
          <cell r="BB419" t="str">
            <v/>
          </cell>
          <cell r="BC419" t="str">
            <v/>
          </cell>
          <cell r="BD419" t="str">
            <v/>
          </cell>
          <cell r="BE419" t="str">
            <v/>
          </cell>
          <cell r="BF419" t="e">
            <v>#N/A</v>
          </cell>
          <cell r="BG419">
            <v>0</v>
          </cell>
          <cell r="BH419" t="str">
            <v/>
          </cell>
          <cell r="BI419" t="str">
            <v/>
          </cell>
          <cell r="BJ419" t="str">
            <v/>
          </cell>
          <cell r="BK419" t="str">
            <v/>
          </cell>
          <cell r="BL419" t="str">
            <v/>
          </cell>
          <cell r="BM419" t="str">
            <v/>
          </cell>
          <cell r="BN419" t="str">
            <v/>
          </cell>
          <cell r="BO419" t="str">
            <v/>
          </cell>
          <cell r="BP419" t="str">
            <v/>
          </cell>
          <cell r="BQ419"/>
          <cell r="BR419"/>
          <cell r="BS419"/>
          <cell r="BU419"/>
          <cell r="BV419"/>
          <cell r="BW419"/>
          <cell r="BX419"/>
          <cell r="BY419"/>
          <cell r="BZ419"/>
          <cell r="CA419"/>
          <cell r="CB419"/>
          <cell r="CC419"/>
        </row>
        <row r="420">
          <cell r="C420"/>
          <cell r="D420"/>
          <cell r="E420"/>
          <cell r="F420"/>
          <cell r="G420"/>
          <cell r="H420"/>
          <cell r="I420"/>
          <cell r="J420" t="str">
            <v/>
          </cell>
          <cell r="K420" t="str">
            <v/>
          </cell>
          <cell r="L420" t="str">
            <v/>
          </cell>
          <cell r="M420"/>
          <cell r="N420"/>
          <cell r="O420" t="str">
            <v/>
          </cell>
          <cell r="P420"/>
          <cell r="Q420"/>
          <cell r="R420"/>
          <cell r="S420"/>
          <cell r="T420"/>
          <cell r="U420" t="str">
            <v/>
          </cell>
          <cell r="V420" t="str">
            <v/>
          </cell>
          <cell r="W420" t="str">
            <v/>
          </cell>
          <cell r="X420" t="str">
            <v/>
          </cell>
          <cell r="Y420" t="str">
            <v/>
          </cell>
          <cell r="Z420">
            <v>0</v>
          </cell>
          <cell r="AA420">
            <v>0</v>
          </cell>
          <cell r="AB420"/>
          <cell r="AC420"/>
          <cell r="AD420"/>
          <cell r="AE420"/>
          <cell r="AF420"/>
          <cell r="AG420"/>
          <cell r="AH420"/>
          <cell r="AI420"/>
          <cell r="AJ420"/>
          <cell r="AK420" t="str">
            <v/>
          </cell>
          <cell r="AL420"/>
          <cell r="AM420"/>
          <cell r="AN420"/>
          <cell r="AO420"/>
          <cell r="AP420"/>
          <cell r="AQ420"/>
          <cell r="AR420"/>
          <cell r="AS420"/>
          <cell r="AT420"/>
          <cell r="AU420" t="str">
            <v/>
          </cell>
          <cell r="AV420" t="str">
            <v/>
          </cell>
          <cell r="AW420" t="str">
            <v/>
          </cell>
          <cell r="AX420" t="str">
            <v/>
          </cell>
          <cell r="AY420" t="str">
            <v/>
          </cell>
          <cell r="AZ420" t="str">
            <v/>
          </cell>
          <cell r="BA420" t="str">
            <v/>
          </cell>
          <cell r="BB420" t="str">
            <v/>
          </cell>
          <cell r="BC420" t="str">
            <v/>
          </cell>
          <cell r="BD420" t="str">
            <v/>
          </cell>
          <cell r="BE420" t="str">
            <v/>
          </cell>
          <cell r="BF420" t="e">
            <v>#N/A</v>
          </cell>
          <cell r="BG420">
            <v>0</v>
          </cell>
          <cell r="BH420" t="str">
            <v/>
          </cell>
          <cell r="BI420" t="str">
            <v/>
          </cell>
          <cell r="BJ420" t="str">
            <v/>
          </cell>
          <cell r="BK420" t="str">
            <v/>
          </cell>
          <cell r="BL420" t="str">
            <v/>
          </cell>
          <cell r="BM420" t="str">
            <v/>
          </cell>
          <cell r="BN420" t="str">
            <v/>
          </cell>
          <cell r="BO420" t="str">
            <v/>
          </cell>
          <cell r="BP420" t="str">
            <v/>
          </cell>
          <cell r="BQ420"/>
          <cell r="BR420"/>
          <cell r="BS420"/>
          <cell r="BU420"/>
          <cell r="BV420"/>
          <cell r="BW420"/>
          <cell r="BX420"/>
          <cell r="BY420"/>
          <cell r="BZ420"/>
          <cell r="CA420"/>
          <cell r="CB420"/>
          <cell r="CC420"/>
        </row>
        <row r="421">
          <cell r="C421"/>
          <cell r="D421"/>
          <cell r="E421"/>
          <cell r="F421"/>
          <cell r="G421"/>
          <cell r="H421"/>
          <cell r="I421"/>
          <cell r="J421" t="str">
            <v/>
          </cell>
          <cell r="K421" t="str">
            <v/>
          </cell>
          <cell r="L421" t="str">
            <v/>
          </cell>
          <cell r="M421"/>
          <cell r="N421"/>
          <cell r="O421" t="str">
            <v/>
          </cell>
          <cell r="P421"/>
          <cell r="Q421"/>
          <cell r="R421"/>
          <cell r="S421"/>
          <cell r="T421"/>
          <cell r="U421" t="str">
            <v/>
          </cell>
          <cell r="V421" t="str">
            <v/>
          </cell>
          <cell r="W421" t="str">
            <v/>
          </cell>
          <cell r="X421" t="str">
            <v/>
          </cell>
          <cell r="Y421" t="str">
            <v/>
          </cell>
          <cell r="Z421">
            <v>0</v>
          </cell>
          <cell r="AA421">
            <v>0</v>
          </cell>
          <cell r="AB421"/>
          <cell r="AC421"/>
          <cell r="AD421"/>
          <cell r="AE421"/>
          <cell r="AF421"/>
          <cell r="AG421"/>
          <cell r="AH421"/>
          <cell r="AI421"/>
          <cell r="AJ421"/>
          <cell r="AK421" t="str">
            <v/>
          </cell>
          <cell r="AL421"/>
          <cell r="AM421"/>
          <cell r="AN421"/>
          <cell r="AO421"/>
          <cell r="AP421"/>
          <cell r="AQ421"/>
          <cell r="AR421"/>
          <cell r="AS421"/>
          <cell r="AT421"/>
          <cell r="AU421" t="str">
            <v/>
          </cell>
          <cell r="AV421" t="str">
            <v/>
          </cell>
          <cell r="AW421" t="str">
            <v/>
          </cell>
          <cell r="AX421" t="str">
            <v/>
          </cell>
          <cell r="AY421" t="str">
            <v/>
          </cell>
          <cell r="AZ421" t="str">
            <v/>
          </cell>
          <cell r="BA421" t="str">
            <v/>
          </cell>
          <cell r="BB421" t="str">
            <v/>
          </cell>
          <cell r="BC421" t="str">
            <v/>
          </cell>
          <cell r="BD421" t="str">
            <v/>
          </cell>
          <cell r="BE421" t="str">
            <v/>
          </cell>
          <cell r="BF421" t="e">
            <v>#N/A</v>
          </cell>
          <cell r="BG421">
            <v>0</v>
          </cell>
          <cell r="BH421" t="str">
            <v/>
          </cell>
          <cell r="BI421" t="str">
            <v/>
          </cell>
          <cell r="BJ421" t="str">
            <v/>
          </cell>
          <cell r="BK421" t="str">
            <v/>
          </cell>
          <cell r="BL421" t="str">
            <v/>
          </cell>
          <cell r="BM421" t="str">
            <v/>
          </cell>
          <cell r="BN421" t="str">
            <v/>
          </cell>
          <cell r="BO421" t="str">
            <v/>
          </cell>
          <cell r="BP421" t="str">
            <v/>
          </cell>
          <cell r="BQ421"/>
          <cell r="BR421"/>
          <cell r="BS421"/>
          <cell r="BU421"/>
          <cell r="BV421"/>
          <cell r="BW421"/>
          <cell r="BX421"/>
          <cell r="BY421"/>
          <cell r="BZ421"/>
          <cell r="CA421"/>
          <cell r="CB421"/>
          <cell r="CC421"/>
        </row>
        <row r="422">
          <cell r="C422"/>
          <cell r="D422"/>
          <cell r="E422"/>
          <cell r="F422"/>
          <cell r="G422"/>
          <cell r="H422"/>
          <cell r="I422"/>
          <cell r="J422" t="str">
            <v/>
          </cell>
          <cell r="K422" t="str">
            <v/>
          </cell>
          <cell r="L422" t="str">
            <v/>
          </cell>
          <cell r="M422"/>
          <cell r="N422"/>
          <cell r="O422" t="str">
            <v/>
          </cell>
          <cell r="P422"/>
          <cell r="Q422"/>
          <cell r="R422"/>
          <cell r="S422"/>
          <cell r="T422"/>
          <cell r="U422" t="str">
            <v/>
          </cell>
          <cell r="V422" t="str">
            <v/>
          </cell>
          <cell r="W422" t="str">
            <v/>
          </cell>
          <cell r="X422" t="str">
            <v/>
          </cell>
          <cell r="Y422" t="str">
            <v/>
          </cell>
          <cell r="Z422">
            <v>0</v>
          </cell>
          <cell r="AA422">
            <v>0</v>
          </cell>
          <cell r="AB422"/>
          <cell r="AC422"/>
          <cell r="AD422"/>
          <cell r="AE422"/>
          <cell r="AF422"/>
          <cell r="AG422"/>
          <cell r="AH422"/>
          <cell r="AI422"/>
          <cell r="AJ422"/>
          <cell r="AK422" t="str">
            <v/>
          </cell>
          <cell r="AL422"/>
          <cell r="AM422"/>
          <cell r="AN422"/>
          <cell r="AO422"/>
          <cell r="AP422"/>
          <cell r="AQ422"/>
          <cell r="AR422"/>
          <cell r="AS422"/>
          <cell r="AT422"/>
          <cell r="AU422" t="str">
            <v/>
          </cell>
          <cell r="AV422" t="str">
            <v/>
          </cell>
          <cell r="AW422" t="str">
            <v/>
          </cell>
          <cell r="AX422" t="str">
            <v/>
          </cell>
          <cell r="AY422" t="str">
            <v/>
          </cell>
          <cell r="AZ422" t="str">
            <v/>
          </cell>
          <cell r="BA422" t="str">
            <v/>
          </cell>
          <cell r="BB422" t="str">
            <v/>
          </cell>
          <cell r="BC422" t="str">
            <v/>
          </cell>
          <cell r="BD422" t="str">
            <v/>
          </cell>
          <cell r="BE422" t="str">
            <v/>
          </cell>
          <cell r="BF422" t="e">
            <v>#N/A</v>
          </cell>
          <cell r="BG422">
            <v>0</v>
          </cell>
          <cell r="BH422" t="str">
            <v/>
          </cell>
          <cell r="BI422" t="str">
            <v/>
          </cell>
          <cell r="BJ422" t="str">
            <v/>
          </cell>
          <cell r="BK422" t="str">
            <v/>
          </cell>
          <cell r="BL422" t="str">
            <v/>
          </cell>
          <cell r="BM422" t="str">
            <v/>
          </cell>
          <cell r="BN422" t="str">
            <v/>
          </cell>
          <cell r="BO422" t="str">
            <v/>
          </cell>
          <cell r="BP422" t="str">
            <v/>
          </cell>
          <cell r="BQ422"/>
          <cell r="BR422"/>
          <cell r="BS422"/>
          <cell r="BU422"/>
          <cell r="BV422"/>
          <cell r="BW422"/>
          <cell r="BX422"/>
          <cell r="BY422"/>
          <cell r="BZ422"/>
          <cell r="CA422"/>
          <cell r="CB422"/>
          <cell r="CC422"/>
        </row>
        <row r="423">
          <cell r="C423"/>
          <cell r="D423"/>
          <cell r="E423"/>
          <cell r="F423"/>
          <cell r="G423"/>
          <cell r="H423"/>
          <cell r="I423"/>
          <cell r="J423" t="str">
            <v/>
          </cell>
          <cell r="K423" t="str">
            <v/>
          </cell>
          <cell r="L423" t="str">
            <v/>
          </cell>
          <cell r="M423"/>
          <cell r="N423"/>
          <cell r="O423" t="str">
            <v/>
          </cell>
          <cell r="P423"/>
          <cell r="Q423"/>
          <cell r="R423"/>
          <cell r="S423"/>
          <cell r="T423"/>
          <cell r="U423" t="str">
            <v/>
          </cell>
          <cell r="V423" t="str">
            <v/>
          </cell>
          <cell r="W423" t="str">
            <v/>
          </cell>
          <cell r="X423" t="str">
            <v/>
          </cell>
          <cell r="Y423" t="str">
            <v/>
          </cell>
          <cell r="Z423">
            <v>0</v>
          </cell>
          <cell r="AA423">
            <v>0</v>
          </cell>
          <cell r="AB423"/>
          <cell r="AC423"/>
          <cell r="AD423"/>
          <cell r="AE423"/>
          <cell r="AF423"/>
          <cell r="AG423"/>
          <cell r="AH423"/>
          <cell r="AI423"/>
          <cell r="AJ423"/>
          <cell r="AK423" t="str">
            <v/>
          </cell>
          <cell r="AL423"/>
          <cell r="AM423"/>
          <cell r="AN423"/>
          <cell r="AO423"/>
          <cell r="AP423"/>
          <cell r="AQ423"/>
          <cell r="AR423"/>
          <cell r="AS423"/>
          <cell r="AT423"/>
          <cell r="AU423" t="str">
            <v/>
          </cell>
          <cell r="AV423" t="str">
            <v/>
          </cell>
          <cell r="AW423" t="str">
            <v/>
          </cell>
          <cell r="AX423" t="str">
            <v/>
          </cell>
          <cell r="AY423" t="str">
            <v/>
          </cell>
          <cell r="AZ423" t="str">
            <v/>
          </cell>
          <cell r="BA423" t="str">
            <v/>
          </cell>
          <cell r="BB423" t="str">
            <v/>
          </cell>
          <cell r="BC423" t="str">
            <v/>
          </cell>
          <cell r="BD423" t="str">
            <v/>
          </cell>
          <cell r="BE423" t="str">
            <v/>
          </cell>
          <cell r="BF423" t="e">
            <v>#N/A</v>
          </cell>
          <cell r="BG423">
            <v>0</v>
          </cell>
          <cell r="BH423" t="str">
            <v/>
          </cell>
          <cell r="BI423" t="str">
            <v/>
          </cell>
          <cell r="BJ423" t="str">
            <v/>
          </cell>
          <cell r="BK423" t="str">
            <v/>
          </cell>
          <cell r="BL423" t="str">
            <v/>
          </cell>
          <cell r="BM423" t="str">
            <v/>
          </cell>
          <cell r="BN423" t="str">
            <v/>
          </cell>
          <cell r="BO423" t="str">
            <v/>
          </cell>
          <cell r="BP423" t="str">
            <v/>
          </cell>
          <cell r="BQ423"/>
          <cell r="BR423"/>
          <cell r="BS423"/>
          <cell r="BU423"/>
          <cell r="BV423"/>
          <cell r="BW423"/>
          <cell r="BX423"/>
          <cell r="BY423"/>
          <cell r="BZ423"/>
          <cell r="CA423"/>
          <cell r="CB423"/>
          <cell r="CC423"/>
        </row>
        <row r="424">
          <cell r="C424"/>
          <cell r="D424"/>
          <cell r="E424"/>
          <cell r="F424"/>
          <cell r="G424"/>
          <cell r="H424"/>
          <cell r="I424"/>
          <cell r="J424" t="str">
            <v/>
          </cell>
          <cell r="K424" t="str">
            <v/>
          </cell>
          <cell r="L424" t="str">
            <v/>
          </cell>
          <cell r="M424"/>
          <cell r="N424"/>
          <cell r="O424" t="str">
            <v/>
          </cell>
          <cell r="P424"/>
          <cell r="Q424"/>
          <cell r="R424"/>
          <cell r="S424"/>
          <cell r="T424"/>
          <cell r="U424" t="str">
            <v/>
          </cell>
          <cell r="V424" t="str">
            <v/>
          </cell>
          <cell r="W424" t="str">
            <v/>
          </cell>
          <cell r="X424" t="str">
            <v/>
          </cell>
          <cell r="Y424" t="str">
            <v/>
          </cell>
          <cell r="Z424">
            <v>0</v>
          </cell>
          <cell r="AA424">
            <v>0</v>
          </cell>
          <cell r="AB424"/>
          <cell r="AC424"/>
          <cell r="AD424"/>
          <cell r="AE424"/>
          <cell r="AF424"/>
          <cell r="AG424"/>
          <cell r="AH424"/>
          <cell r="AI424"/>
          <cell r="AJ424"/>
          <cell r="AK424" t="str">
            <v/>
          </cell>
          <cell r="AL424"/>
          <cell r="AM424"/>
          <cell r="AN424"/>
          <cell r="AO424"/>
          <cell r="AP424"/>
          <cell r="AQ424"/>
          <cell r="AR424"/>
          <cell r="AS424"/>
          <cell r="AT424"/>
          <cell r="AU424" t="str">
            <v/>
          </cell>
          <cell r="AV424" t="str">
            <v/>
          </cell>
          <cell r="AW424" t="str">
            <v/>
          </cell>
          <cell r="AX424" t="str">
            <v/>
          </cell>
          <cell r="AY424" t="str">
            <v/>
          </cell>
          <cell r="AZ424" t="str">
            <v/>
          </cell>
          <cell r="BA424" t="str">
            <v/>
          </cell>
          <cell r="BB424" t="str">
            <v/>
          </cell>
          <cell r="BC424" t="str">
            <v/>
          </cell>
          <cell r="BD424" t="str">
            <v/>
          </cell>
          <cell r="BE424" t="str">
            <v/>
          </cell>
          <cell r="BF424" t="e">
            <v>#N/A</v>
          </cell>
          <cell r="BG424">
            <v>0</v>
          </cell>
          <cell r="BH424" t="str">
            <v/>
          </cell>
          <cell r="BI424" t="str">
            <v/>
          </cell>
          <cell r="BJ424" t="str">
            <v/>
          </cell>
          <cell r="BK424" t="str">
            <v/>
          </cell>
          <cell r="BL424" t="str">
            <v/>
          </cell>
          <cell r="BM424" t="str">
            <v/>
          </cell>
          <cell r="BN424" t="str">
            <v/>
          </cell>
          <cell r="BO424" t="str">
            <v/>
          </cell>
          <cell r="BP424" t="str">
            <v/>
          </cell>
          <cell r="BQ424"/>
          <cell r="BR424"/>
          <cell r="BS424"/>
          <cell r="BU424"/>
          <cell r="BV424"/>
          <cell r="BW424"/>
          <cell r="BX424"/>
          <cell r="BY424"/>
          <cell r="BZ424"/>
          <cell r="CA424"/>
          <cell r="CB424"/>
          <cell r="CC424"/>
        </row>
        <row r="425">
          <cell r="C425"/>
          <cell r="D425"/>
          <cell r="E425"/>
          <cell r="F425"/>
          <cell r="G425"/>
          <cell r="H425"/>
          <cell r="I425"/>
          <cell r="J425" t="str">
            <v/>
          </cell>
          <cell r="K425" t="str">
            <v/>
          </cell>
          <cell r="L425" t="str">
            <v/>
          </cell>
          <cell r="M425"/>
          <cell r="N425"/>
          <cell r="O425" t="str">
            <v/>
          </cell>
          <cell r="P425"/>
          <cell r="Q425"/>
          <cell r="R425"/>
          <cell r="S425"/>
          <cell r="T425"/>
          <cell r="U425" t="str">
            <v/>
          </cell>
          <cell r="V425" t="str">
            <v/>
          </cell>
          <cell r="W425" t="str">
            <v/>
          </cell>
          <cell r="X425" t="str">
            <v/>
          </cell>
          <cell r="Y425" t="str">
            <v/>
          </cell>
          <cell r="Z425">
            <v>0</v>
          </cell>
          <cell r="AA425">
            <v>0</v>
          </cell>
          <cell r="AB425"/>
          <cell r="AC425"/>
          <cell r="AD425"/>
          <cell r="AE425"/>
          <cell r="AF425"/>
          <cell r="AG425"/>
          <cell r="AH425"/>
          <cell r="AI425"/>
          <cell r="AJ425"/>
          <cell r="AK425" t="str">
            <v/>
          </cell>
          <cell r="AL425"/>
          <cell r="AM425"/>
          <cell r="AN425"/>
          <cell r="AO425"/>
          <cell r="AP425"/>
          <cell r="AQ425"/>
          <cell r="AR425"/>
          <cell r="AS425"/>
          <cell r="AT425"/>
          <cell r="AU425" t="str">
            <v/>
          </cell>
          <cell r="AV425" t="str">
            <v/>
          </cell>
          <cell r="AW425" t="str">
            <v/>
          </cell>
          <cell r="AX425" t="str">
            <v/>
          </cell>
          <cell r="AY425" t="str">
            <v/>
          </cell>
          <cell r="AZ425" t="str">
            <v/>
          </cell>
          <cell r="BA425" t="str">
            <v/>
          </cell>
          <cell r="BB425" t="str">
            <v/>
          </cell>
          <cell r="BC425" t="str">
            <v/>
          </cell>
          <cell r="BD425" t="str">
            <v/>
          </cell>
          <cell r="BE425" t="str">
            <v/>
          </cell>
          <cell r="BF425" t="e">
            <v>#N/A</v>
          </cell>
          <cell r="BG425">
            <v>0</v>
          </cell>
          <cell r="BH425" t="str">
            <v/>
          </cell>
          <cell r="BI425" t="str">
            <v/>
          </cell>
          <cell r="BJ425" t="str">
            <v/>
          </cell>
          <cell r="BK425" t="str">
            <v/>
          </cell>
          <cell r="BL425" t="str">
            <v/>
          </cell>
          <cell r="BM425" t="str">
            <v/>
          </cell>
          <cell r="BN425" t="str">
            <v/>
          </cell>
          <cell r="BO425" t="str">
            <v/>
          </cell>
          <cell r="BP425" t="str">
            <v/>
          </cell>
          <cell r="BQ425"/>
          <cell r="BR425"/>
          <cell r="BS425"/>
          <cell r="BU425"/>
          <cell r="BV425"/>
          <cell r="BW425"/>
          <cell r="BX425"/>
          <cell r="BY425"/>
          <cell r="BZ425"/>
          <cell r="CA425"/>
          <cell r="CB425"/>
          <cell r="CC425"/>
        </row>
        <row r="426">
          <cell r="C426"/>
          <cell r="D426"/>
          <cell r="E426"/>
          <cell r="F426"/>
          <cell r="G426"/>
          <cell r="H426"/>
          <cell r="I426"/>
          <cell r="J426" t="str">
            <v/>
          </cell>
          <cell r="K426" t="str">
            <v/>
          </cell>
          <cell r="L426" t="str">
            <v/>
          </cell>
          <cell r="M426"/>
          <cell r="N426"/>
          <cell r="O426" t="str">
            <v/>
          </cell>
          <cell r="P426"/>
          <cell r="Q426"/>
          <cell r="R426"/>
          <cell r="S426"/>
          <cell r="T426"/>
          <cell r="U426" t="str">
            <v/>
          </cell>
          <cell r="V426" t="str">
            <v/>
          </cell>
          <cell r="W426" t="str">
            <v/>
          </cell>
          <cell r="X426" t="str">
            <v/>
          </cell>
          <cell r="Y426" t="str">
            <v/>
          </cell>
          <cell r="Z426">
            <v>0</v>
          </cell>
          <cell r="AA426">
            <v>0</v>
          </cell>
          <cell r="AB426"/>
          <cell r="AC426"/>
          <cell r="AD426"/>
          <cell r="AE426"/>
          <cell r="AF426"/>
          <cell r="AG426"/>
          <cell r="AH426"/>
          <cell r="AI426"/>
          <cell r="AJ426"/>
          <cell r="AK426" t="str">
            <v/>
          </cell>
          <cell r="AL426"/>
          <cell r="AM426"/>
          <cell r="AN426"/>
          <cell r="AO426"/>
          <cell r="AP426"/>
          <cell r="AQ426"/>
          <cell r="AR426"/>
          <cell r="AS426"/>
          <cell r="AT426"/>
          <cell r="AU426" t="str">
            <v/>
          </cell>
          <cell r="AV426" t="str">
            <v/>
          </cell>
          <cell r="AW426" t="str">
            <v/>
          </cell>
          <cell r="AX426" t="str">
            <v/>
          </cell>
          <cell r="AY426" t="str">
            <v/>
          </cell>
          <cell r="AZ426" t="str">
            <v/>
          </cell>
          <cell r="BA426" t="str">
            <v/>
          </cell>
          <cell r="BB426" t="str">
            <v/>
          </cell>
          <cell r="BC426" t="str">
            <v/>
          </cell>
          <cell r="BD426" t="str">
            <v/>
          </cell>
          <cell r="BE426" t="str">
            <v/>
          </cell>
          <cell r="BF426" t="e">
            <v>#N/A</v>
          </cell>
          <cell r="BG426">
            <v>0</v>
          </cell>
          <cell r="BH426" t="str">
            <v/>
          </cell>
          <cell r="BI426" t="str">
            <v/>
          </cell>
          <cell r="BJ426" t="str">
            <v/>
          </cell>
          <cell r="BK426" t="str">
            <v/>
          </cell>
          <cell r="BL426" t="str">
            <v/>
          </cell>
          <cell r="BM426" t="str">
            <v/>
          </cell>
          <cell r="BN426" t="str">
            <v/>
          </cell>
          <cell r="BO426" t="str">
            <v/>
          </cell>
          <cell r="BP426" t="str">
            <v/>
          </cell>
          <cell r="BQ426"/>
          <cell r="BR426"/>
          <cell r="BS426"/>
          <cell r="BU426"/>
          <cell r="BV426"/>
          <cell r="BW426"/>
          <cell r="BX426"/>
          <cell r="BY426"/>
          <cell r="BZ426"/>
          <cell r="CA426"/>
          <cell r="CB426"/>
          <cell r="CC426"/>
        </row>
        <row r="427">
          <cell r="C427"/>
          <cell r="D427"/>
          <cell r="E427"/>
          <cell r="F427"/>
          <cell r="G427"/>
          <cell r="H427"/>
          <cell r="I427"/>
          <cell r="J427" t="str">
            <v/>
          </cell>
          <cell r="K427" t="str">
            <v/>
          </cell>
          <cell r="L427" t="str">
            <v/>
          </cell>
          <cell r="M427"/>
          <cell r="N427"/>
          <cell r="O427" t="str">
            <v/>
          </cell>
          <cell r="P427"/>
          <cell r="Q427"/>
          <cell r="R427"/>
          <cell r="S427"/>
          <cell r="T427"/>
          <cell r="U427" t="str">
            <v/>
          </cell>
          <cell r="V427" t="str">
            <v/>
          </cell>
          <cell r="W427" t="str">
            <v/>
          </cell>
          <cell r="X427" t="str">
            <v/>
          </cell>
          <cell r="Y427" t="str">
            <v/>
          </cell>
          <cell r="Z427">
            <v>0</v>
          </cell>
          <cell r="AA427">
            <v>0</v>
          </cell>
          <cell r="AB427"/>
          <cell r="AC427"/>
          <cell r="AD427"/>
          <cell r="AE427"/>
          <cell r="AF427"/>
          <cell r="AG427"/>
          <cell r="AH427"/>
          <cell r="AI427"/>
          <cell r="AJ427"/>
          <cell r="AK427" t="str">
            <v/>
          </cell>
          <cell r="AL427"/>
          <cell r="AM427"/>
          <cell r="AN427"/>
          <cell r="AO427"/>
          <cell r="AP427"/>
          <cell r="AQ427"/>
          <cell r="AR427"/>
          <cell r="AS427"/>
          <cell r="AT427"/>
          <cell r="AU427" t="str">
            <v/>
          </cell>
          <cell r="AV427" t="str">
            <v/>
          </cell>
          <cell r="AW427" t="str">
            <v/>
          </cell>
          <cell r="AX427" t="str">
            <v/>
          </cell>
          <cell r="AY427" t="str">
            <v/>
          </cell>
          <cell r="AZ427" t="str">
            <v/>
          </cell>
          <cell r="BA427" t="str">
            <v/>
          </cell>
          <cell r="BB427" t="str">
            <v/>
          </cell>
          <cell r="BC427" t="str">
            <v/>
          </cell>
          <cell r="BD427" t="str">
            <v/>
          </cell>
          <cell r="BE427" t="str">
            <v/>
          </cell>
          <cell r="BF427" t="e">
            <v>#N/A</v>
          </cell>
          <cell r="BG427">
            <v>0</v>
          </cell>
          <cell r="BH427" t="str">
            <v/>
          </cell>
          <cell r="BI427" t="str">
            <v/>
          </cell>
          <cell r="BJ427" t="str">
            <v/>
          </cell>
          <cell r="BK427" t="str">
            <v/>
          </cell>
          <cell r="BL427" t="str">
            <v/>
          </cell>
          <cell r="BM427" t="str">
            <v/>
          </cell>
          <cell r="BN427" t="str">
            <v/>
          </cell>
          <cell r="BO427" t="str">
            <v/>
          </cell>
          <cell r="BP427" t="str">
            <v/>
          </cell>
          <cell r="BQ427"/>
          <cell r="BR427"/>
          <cell r="BS427"/>
          <cell r="BU427"/>
          <cell r="BV427"/>
          <cell r="BW427"/>
          <cell r="BX427"/>
          <cell r="BY427"/>
          <cell r="BZ427"/>
          <cell r="CA427"/>
          <cell r="CB427"/>
          <cell r="CC427"/>
        </row>
        <row r="428">
          <cell r="C428"/>
          <cell r="D428"/>
          <cell r="E428"/>
          <cell r="F428"/>
          <cell r="G428"/>
          <cell r="H428"/>
          <cell r="I428"/>
          <cell r="J428" t="str">
            <v/>
          </cell>
          <cell r="K428" t="str">
            <v/>
          </cell>
          <cell r="L428" t="str">
            <v/>
          </cell>
          <cell r="M428"/>
          <cell r="N428"/>
          <cell r="O428" t="str">
            <v/>
          </cell>
          <cell r="P428"/>
          <cell r="Q428"/>
          <cell r="R428"/>
          <cell r="S428"/>
          <cell r="T428"/>
          <cell r="U428" t="str">
            <v/>
          </cell>
          <cell r="V428" t="str">
            <v/>
          </cell>
          <cell r="W428" t="str">
            <v/>
          </cell>
          <cell r="X428" t="str">
            <v/>
          </cell>
          <cell r="Y428" t="str">
            <v/>
          </cell>
          <cell r="Z428">
            <v>0</v>
          </cell>
          <cell r="AA428">
            <v>0</v>
          </cell>
          <cell r="AB428"/>
          <cell r="AC428"/>
          <cell r="AD428"/>
          <cell r="AE428"/>
          <cell r="AF428"/>
          <cell r="AG428"/>
          <cell r="AH428"/>
          <cell r="AI428"/>
          <cell r="AJ428"/>
          <cell r="AK428" t="str">
            <v/>
          </cell>
          <cell r="AL428"/>
          <cell r="AM428"/>
          <cell r="AN428"/>
          <cell r="AO428"/>
          <cell r="AP428"/>
          <cell r="AQ428"/>
          <cell r="AR428"/>
          <cell r="AS428"/>
          <cell r="AT428"/>
          <cell r="AU428" t="str">
            <v/>
          </cell>
          <cell r="AV428" t="str">
            <v/>
          </cell>
          <cell r="AW428" t="str">
            <v/>
          </cell>
          <cell r="AX428" t="str">
            <v/>
          </cell>
          <cell r="AY428" t="str">
            <v/>
          </cell>
          <cell r="AZ428" t="str">
            <v/>
          </cell>
          <cell r="BA428" t="str">
            <v/>
          </cell>
          <cell r="BB428" t="str">
            <v/>
          </cell>
          <cell r="BC428" t="str">
            <v/>
          </cell>
          <cell r="BD428" t="str">
            <v/>
          </cell>
          <cell r="BE428" t="str">
            <v/>
          </cell>
          <cell r="BF428" t="e">
            <v>#N/A</v>
          </cell>
          <cell r="BG428">
            <v>0</v>
          </cell>
          <cell r="BH428" t="str">
            <v/>
          </cell>
          <cell r="BI428" t="str">
            <v/>
          </cell>
          <cell r="BJ428" t="str">
            <v/>
          </cell>
          <cell r="BK428" t="str">
            <v/>
          </cell>
          <cell r="BL428" t="str">
            <v/>
          </cell>
          <cell r="BM428" t="str">
            <v/>
          </cell>
          <cell r="BN428" t="str">
            <v/>
          </cell>
          <cell r="BO428" t="str">
            <v/>
          </cell>
          <cell r="BP428" t="str">
            <v/>
          </cell>
          <cell r="BQ428"/>
          <cell r="BR428"/>
          <cell r="BS428"/>
          <cell r="BU428"/>
          <cell r="BV428"/>
          <cell r="BW428"/>
          <cell r="BX428"/>
          <cell r="BY428"/>
          <cell r="BZ428"/>
          <cell r="CA428"/>
          <cell r="CB428"/>
          <cell r="CC428"/>
        </row>
        <row r="429">
          <cell r="C429"/>
          <cell r="D429"/>
          <cell r="E429"/>
          <cell r="F429"/>
          <cell r="G429"/>
          <cell r="H429"/>
          <cell r="I429"/>
          <cell r="J429" t="str">
            <v/>
          </cell>
          <cell r="K429" t="str">
            <v/>
          </cell>
          <cell r="L429" t="str">
            <v/>
          </cell>
          <cell r="M429"/>
          <cell r="N429"/>
          <cell r="O429" t="str">
            <v/>
          </cell>
          <cell r="P429"/>
          <cell r="Q429"/>
          <cell r="R429"/>
          <cell r="S429"/>
          <cell r="T429"/>
          <cell r="U429" t="str">
            <v/>
          </cell>
          <cell r="V429" t="str">
            <v/>
          </cell>
          <cell r="W429" t="str">
            <v/>
          </cell>
          <cell r="X429" t="str">
            <v/>
          </cell>
          <cell r="Y429" t="str">
            <v/>
          </cell>
          <cell r="Z429">
            <v>0</v>
          </cell>
          <cell r="AA429">
            <v>0</v>
          </cell>
          <cell r="AB429"/>
          <cell r="AC429"/>
          <cell r="AD429"/>
          <cell r="AE429"/>
          <cell r="AF429"/>
          <cell r="AG429"/>
          <cell r="AH429"/>
          <cell r="AI429"/>
          <cell r="AJ429"/>
          <cell r="AK429" t="str">
            <v/>
          </cell>
          <cell r="AL429"/>
          <cell r="AM429"/>
          <cell r="AN429"/>
          <cell r="AO429"/>
          <cell r="AP429"/>
          <cell r="AQ429"/>
          <cell r="AR429"/>
          <cell r="AS429"/>
          <cell r="AT429"/>
          <cell r="AU429" t="str">
            <v/>
          </cell>
          <cell r="AV429" t="str">
            <v/>
          </cell>
          <cell r="AW429" t="str">
            <v/>
          </cell>
          <cell r="AX429" t="str">
            <v/>
          </cell>
          <cell r="AY429" t="str">
            <v/>
          </cell>
          <cell r="AZ429" t="str">
            <v/>
          </cell>
          <cell r="BA429" t="str">
            <v/>
          </cell>
          <cell r="BB429" t="str">
            <v/>
          </cell>
          <cell r="BC429" t="str">
            <v/>
          </cell>
          <cell r="BD429" t="str">
            <v/>
          </cell>
          <cell r="BE429" t="str">
            <v/>
          </cell>
          <cell r="BF429" t="e">
            <v>#N/A</v>
          </cell>
          <cell r="BG429">
            <v>0</v>
          </cell>
          <cell r="BH429" t="str">
            <v/>
          </cell>
          <cell r="BI429" t="str">
            <v/>
          </cell>
          <cell r="BJ429" t="str">
            <v/>
          </cell>
          <cell r="BK429" t="str">
            <v/>
          </cell>
          <cell r="BL429" t="str">
            <v/>
          </cell>
          <cell r="BM429" t="str">
            <v/>
          </cell>
          <cell r="BN429" t="str">
            <v/>
          </cell>
          <cell r="BO429" t="str">
            <v/>
          </cell>
          <cell r="BP429" t="str">
            <v/>
          </cell>
          <cell r="BQ429"/>
          <cell r="BR429"/>
          <cell r="BS429"/>
          <cell r="BU429"/>
          <cell r="BV429"/>
          <cell r="BW429"/>
          <cell r="BX429"/>
          <cell r="BY429"/>
          <cell r="BZ429"/>
          <cell r="CA429"/>
          <cell r="CB429"/>
          <cell r="CC429"/>
        </row>
        <row r="430">
          <cell r="C430"/>
          <cell r="D430"/>
          <cell r="E430"/>
          <cell r="F430"/>
          <cell r="G430"/>
          <cell r="H430"/>
          <cell r="I430"/>
          <cell r="J430" t="str">
            <v/>
          </cell>
          <cell r="K430" t="str">
            <v/>
          </cell>
          <cell r="L430" t="str">
            <v/>
          </cell>
          <cell r="M430"/>
          <cell r="N430"/>
          <cell r="O430" t="str">
            <v/>
          </cell>
          <cell r="P430"/>
          <cell r="Q430"/>
          <cell r="R430"/>
          <cell r="S430"/>
          <cell r="T430"/>
          <cell r="U430" t="str">
            <v/>
          </cell>
          <cell r="V430" t="str">
            <v/>
          </cell>
          <cell r="W430" t="str">
            <v/>
          </cell>
          <cell r="X430" t="str">
            <v/>
          </cell>
          <cell r="Y430" t="str">
            <v/>
          </cell>
          <cell r="Z430">
            <v>0</v>
          </cell>
          <cell r="AA430">
            <v>0</v>
          </cell>
          <cell r="AB430"/>
          <cell r="AC430"/>
          <cell r="AD430"/>
          <cell r="AE430"/>
          <cell r="AF430"/>
          <cell r="AG430"/>
          <cell r="AH430"/>
          <cell r="AI430"/>
          <cell r="AJ430"/>
          <cell r="AK430" t="str">
            <v/>
          </cell>
          <cell r="AL430"/>
          <cell r="AM430"/>
          <cell r="AN430"/>
          <cell r="AO430"/>
          <cell r="AP430"/>
          <cell r="AQ430"/>
          <cell r="AR430"/>
          <cell r="AS430"/>
          <cell r="AT430"/>
          <cell r="AU430" t="str">
            <v/>
          </cell>
          <cell r="AV430" t="str">
            <v/>
          </cell>
          <cell r="AW430" t="str">
            <v/>
          </cell>
          <cell r="AX430" t="str">
            <v/>
          </cell>
          <cell r="AY430" t="str">
            <v/>
          </cell>
          <cell r="AZ430" t="str">
            <v/>
          </cell>
          <cell r="BA430" t="str">
            <v/>
          </cell>
          <cell r="BB430" t="str">
            <v/>
          </cell>
          <cell r="BC430" t="str">
            <v/>
          </cell>
          <cell r="BD430" t="str">
            <v/>
          </cell>
          <cell r="BE430" t="str">
            <v/>
          </cell>
          <cell r="BF430" t="e">
            <v>#N/A</v>
          </cell>
          <cell r="BG430">
            <v>0</v>
          </cell>
          <cell r="BH430" t="str">
            <v/>
          </cell>
          <cell r="BI430" t="str">
            <v/>
          </cell>
          <cell r="BJ430" t="str">
            <v/>
          </cell>
          <cell r="BK430" t="str">
            <v/>
          </cell>
          <cell r="BL430" t="str">
            <v/>
          </cell>
          <cell r="BM430" t="str">
            <v/>
          </cell>
          <cell r="BN430" t="str">
            <v/>
          </cell>
          <cell r="BO430" t="str">
            <v/>
          </cell>
          <cell r="BP430" t="str">
            <v/>
          </cell>
          <cell r="BQ430"/>
          <cell r="BR430"/>
          <cell r="BS430"/>
          <cell r="BU430"/>
          <cell r="BV430"/>
          <cell r="BW430"/>
          <cell r="BX430"/>
          <cell r="BY430"/>
          <cell r="BZ430"/>
          <cell r="CA430"/>
          <cell r="CB430"/>
          <cell r="CC430"/>
        </row>
        <row r="431">
          <cell r="C431"/>
          <cell r="D431"/>
          <cell r="E431"/>
          <cell r="F431"/>
          <cell r="G431"/>
          <cell r="H431"/>
          <cell r="I431"/>
          <cell r="J431" t="str">
            <v/>
          </cell>
          <cell r="K431" t="str">
            <v/>
          </cell>
          <cell r="L431" t="str">
            <v/>
          </cell>
          <cell r="M431"/>
          <cell r="N431"/>
          <cell r="O431" t="str">
            <v/>
          </cell>
          <cell r="P431"/>
          <cell r="Q431"/>
          <cell r="R431"/>
          <cell r="S431"/>
          <cell r="T431"/>
          <cell r="U431" t="str">
            <v/>
          </cell>
          <cell r="V431" t="str">
            <v/>
          </cell>
          <cell r="W431" t="str">
            <v/>
          </cell>
          <cell r="X431" t="str">
            <v/>
          </cell>
          <cell r="Y431" t="str">
            <v/>
          </cell>
          <cell r="Z431">
            <v>0</v>
          </cell>
          <cell r="AA431">
            <v>0</v>
          </cell>
          <cell r="AB431"/>
          <cell r="AC431"/>
          <cell r="AD431"/>
          <cell r="AE431"/>
          <cell r="AF431"/>
          <cell r="AG431"/>
          <cell r="AH431"/>
          <cell r="AI431"/>
          <cell r="AJ431"/>
          <cell r="AK431" t="str">
            <v/>
          </cell>
          <cell r="AL431"/>
          <cell r="AM431"/>
          <cell r="AN431"/>
          <cell r="AO431"/>
          <cell r="AP431"/>
          <cell r="AQ431"/>
          <cell r="AR431"/>
          <cell r="AS431"/>
          <cell r="AT431"/>
          <cell r="AU431" t="str">
            <v/>
          </cell>
          <cell r="AV431" t="str">
            <v/>
          </cell>
          <cell r="AW431" t="str">
            <v/>
          </cell>
          <cell r="AX431" t="str">
            <v/>
          </cell>
          <cell r="AY431" t="str">
            <v/>
          </cell>
          <cell r="AZ431" t="str">
            <v/>
          </cell>
          <cell r="BA431" t="str">
            <v/>
          </cell>
          <cell r="BB431" t="str">
            <v/>
          </cell>
          <cell r="BC431" t="str">
            <v/>
          </cell>
          <cell r="BD431" t="str">
            <v/>
          </cell>
          <cell r="BE431" t="str">
            <v/>
          </cell>
          <cell r="BF431" t="e">
            <v>#N/A</v>
          </cell>
          <cell r="BG431">
            <v>0</v>
          </cell>
          <cell r="BH431" t="str">
            <v/>
          </cell>
          <cell r="BI431" t="str">
            <v/>
          </cell>
          <cell r="BJ431" t="str">
            <v/>
          </cell>
          <cell r="BK431" t="str">
            <v/>
          </cell>
          <cell r="BL431" t="str">
            <v/>
          </cell>
          <cell r="BM431" t="str">
            <v/>
          </cell>
          <cell r="BN431" t="str">
            <v/>
          </cell>
          <cell r="BO431" t="str">
            <v/>
          </cell>
          <cell r="BP431" t="str">
            <v/>
          </cell>
          <cell r="BQ431"/>
          <cell r="BR431"/>
          <cell r="BS431"/>
          <cell r="BU431"/>
          <cell r="BV431"/>
          <cell r="BW431"/>
          <cell r="BX431"/>
          <cell r="BY431"/>
          <cell r="BZ431"/>
          <cell r="CA431"/>
          <cell r="CB431"/>
          <cell r="CC431"/>
        </row>
        <row r="432">
          <cell r="C432"/>
          <cell r="D432"/>
          <cell r="E432"/>
          <cell r="F432"/>
          <cell r="G432"/>
          <cell r="H432"/>
          <cell r="I432"/>
          <cell r="J432" t="str">
            <v/>
          </cell>
          <cell r="K432" t="str">
            <v/>
          </cell>
          <cell r="L432" t="str">
            <v/>
          </cell>
          <cell r="M432"/>
          <cell r="N432"/>
          <cell r="O432" t="str">
            <v/>
          </cell>
          <cell r="P432"/>
          <cell r="Q432"/>
          <cell r="R432"/>
          <cell r="S432"/>
          <cell r="T432"/>
          <cell r="U432" t="str">
            <v/>
          </cell>
          <cell r="V432" t="str">
            <v/>
          </cell>
          <cell r="W432" t="str">
            <v/>
          </cell>
          <cell r="X432" t="str">
            <v/>
          </cell>
          <cell r="Y432" t="str">
            <v/>
          </cell>
          <cell r="Z432">
            <v>0</v>
          </cell>
          <cell r="AA432"/>
          <cell r="AB432"/>
          <cell r="AC432"/>
          <cell r="AD432"/>
          <cell r="AE432"/>
          <cell r="AF432"/>
          <cell r="AG432"/>
          <cell r="AH432"/>
          <cell r="AI432"/>
          <cell r="AJ432"/>
          <cell r="AK432" t="str">
            <v/>
          </cell>
          <cell r="AL432"/>
          <cell r="AM432"/>
          <cell r="AN432"/>
          <cell r="AO432"/>
          <cell r="AP432"/>
          <cell r="AQ432"/>
          <cell r="AR432"/>
          <cell r="AS432"/>
          <cell r="AT432"/>
          <cell r="AU432" t="str">
            <v/>
          </cell>
          <cell r="AV432" t="str">
            <v/>
          </cell>
          <cell r="AW432" t="str">
            <v/>
          </cell>
          <cell r="AX432" t="str">
            <v/>
          </cell>
          <cell r="AY432" t="str">
            <v/>
          </cell>
          <cell r="AZ432" t="str">
            <v/>
          </cell>
          <cell r="BA432" t="str">
            <v/>
          </cell>
          <cell r="BB432" t="str">
            <v/>
          </cell>
          <cell r="BC432" t="str">
            <v/>
          </cell>
          <cell r="BD432" t="str">
            <v/>
          </cell>
          <cell r="BE432" t="str">
            <v/>
          </cell>
          <cell r="BF432" t="e">
            <v>#N/A</v>
          </cell>
          <cell r="BG432">
            <v>0</v>
          </cell>
          <cell r="BH432" t="str">
            <v/>
          </cell>
          <cell r="BI432" t="str">
            <v/>
          </cell>
          <cell r="BJ432" t="str">
            <v/>
          </cell>
          <cell r="BK432" t="str">
            <v/>
          </cell>
          <cell r="BL432" t="str">
            <v/>
          </cell>
          <cell r="BM432" t="str">
            <v/>
          </cell>
          <cell r="BN432" t="str">
            <v/>
          </cell>
          <cell r="BO432" t="str">
            <v/>
          </cell>
          <cell r="BP432" t="str">
            <v/>
          </cell>
          <cell r="BQ432"/>
          <cell r="BR432"/>
          <cell r="BS432"/>
          <cell r="BU432"/>
          <cell r="BV432"/>
          <cell r="BW432"/>
          <cell r="BX432"/>
          <cell r="BY432"/>
          <cell r="BZ432"/>
          <cell r="CA432"/>
          <cell r="CB432"/>
          <cell r="CC432"/>
        </row>
        <row r="433">
          <cell r="C433"/>
          <cell r="D433"/>
          <cell r="E433"/>
          <cell r="F433"/>
          <cell r="G433"/>
          <cell r="H433"/>
          <cell r="I433"/>
          <cell r="J433" t="str">
            <v/>
          </cell>
          <cell r="K433" t="str">
            <v/>
          </cell>
          <cell r="L433" t="str">
            <v/>
          </cell>
          <cell r="M433"/>
          <cell r="N433"/>
          <cell r="O433" t="str">
            <v/>
          </cell>
          <cell r="P433"/>
          <cell r="Q433"/>
          <cell r="R433"/>
          <cell r="S433"/>
          <cell r="T433"/>
          <cell r="U433" t="str">
            <v/>
          </cell>
          <cell r="V433" t="str">
            <v/>
          </cell>
          <cell r="W433" t="str">
            <v/>
          </cell>
          <cell r="X433" t="str">
            <v/>
          </cell>
          <cell r="Y433" t="str">
            <v/>
          </cell>
          <cell r="Z433">
            <v>0</v>
          </cell>
          <cell r="AA433">
            <v>0</v>
          </cell>
          <cell r="AB433"/>
          <cell r="AC433"/>
          <cell r="AD433"/>
          <cell r="AE433"/>
          <cell r="AF433"/>
          <cell r="AG433"/>
          <cell r="AH433"/>
          <cell r="AI433"/>
          <cell r="AJ433"/>
          <cell r="AK433" t="str">
            <v/>
          </cell>
          <cell r="AL433"/>
          <cell r="AM433"/>
          <cell r="AN433"/>
          <cell r="AO433"/>
          <cell r="AP433"/>
          <cell r="AQ433"/>
          <cell r="AR433"/>
          <cell r="AS433"/>
          <cell r="AT433"/>
          <cell r="AU433" t="str">
            <v/>
          </cell>
          <cell r="AV433" t="str">
            <v/>
          </cell>
          <cell r="AW433" t="str">
            <v/>
          </cell>
          <cell r="AX433" t="str">
            <v/>
          </cell>
          <cell r="AY433" t="str">
            <v/>
          </cell>
          <cell r="AZ433" t="str">
            <v/>
          </cell>
          <cell r="BA433" t="str">
            <v/>
          </cell>
          <cell r="BB433" t="str">
            <v/>
          </cell>
          <cell r="BC433" t="str">
            <v/>
          </cell>
          <cell r="BD433" t="str">
            <v/>
          </cell>
          <cell r="BE433" t="str">
            <v/>
          </cell>
          <cell r="BF433" t="e">
            <v>#N/A</v>
          </cell>
          <cell r="BG433">
            <v>0</v>
          </cell>
          <cell r="BH433" t="str">
            <v/>
          </cell>
          <cell r="BI433" t="str">
            <v/>
          </cell>
          <cell r="BJ433" t="str">
            <v/>
          </cell>
          <cell r="BK433" t="str">
            <v/>
          </cell>
          <cell r="BL433" t="str">
            <v/>
          </cell>
          <cell r="BM433" t="str">
            <v/>
          </cell>
          <cell r="BN433" t="str">
            <v/>
          </cell>
          <cell r="BO433" t="str">
            <v/>
          </cell>
          <cell r="BP433" t="str">
            <v/>
          </cell>
          <cell r="BQ433"/>
          <cell r="BR433"/>
          <cell r="BS433"/>
          <cell r="BU433"/>
          <cell r="BV433"/>
          <cell r="BW433"/>
          <cell r="BX433"/>
          <cell r="BY433"/>
          <cell r="BZ433"/>
          <cell r="CA433"/>
          <cell r="CB433"/>
          <cell r="CC433"/>
        </row>
        <row r="434">
          <cell r="C434"/>
          <cell r="D434"/>
          <cell r="E434"/>
          <cell r="F434"/>
          <cell r="G434"/>
          <cell r="H434"/>
          <cell r="I434"/>
          <cell r="J434" t="str">
            <v/>
          </cell>
          <cell r="K434" t="str">
            <v/>
          </cell>
          <cell r="L434" t="str">
            <v/>
          </cell>
          <cell r="M434"/>
          <cell r="N434"/>
          <cell r="O434" t="str">
            <v/>
          </cell>
          <cell r="P434"/>
          <cell r="Q434"/>
          <cell r="R434"/>
          <cell r="S434"/>
          <cell r="T434"/>
          <cell r="U434" t="str">
            <v/>
          </cell>
          <cell r="V434" t="str">
            <v/>
          </cell>
          <cell r="W434" t="str">
            <v/>
          </cell>
          <cell r="X434" t="str">
            <v/>
          </cell>
          <cell r="Y434" t="str">
            <v/>
          </cell>
          <cell r="Z434">
            <v>0</v>
          </cell>
          <cell r="AA434">
            <v>0</v>
          </cell>
          <cell r="AB434"/>
          <cell r="AC434"/>
          <cell r="AD434"/>
          <cell r="AE434"/>
          <cell r="AF434"/>
          <cell r="AG434"/>
          <cell r="AH434"/>
          <cell r="AI434"/>
          <cell r="AJ434"/>
          <cell r="AK434" t="str">
            <v/>
          </cell>
          <cell r="AL434"/>
          <cell r="AM434"/>
          <cell r="AN434"/>
          <cell r="AO434"/>
          <cell r="AP434"/>
          <cell r="AQ434"/>
          <cell r="AR434"/>
          <cell r="AS434"/>
          <cell r="AT434"/>
          <cell r="AU434" t="str">
            <v/>
          </cell>
          <cell r="AV434" t="str">
            <v/>
          </cell>
          <cell r="AW434" t="str">
            <v/>
          </cell>
          <cell r="AX434" t="str">
            <v/>
          </cell>
          <cell r="AY434" t="str">
            <v/>
          </cell>
          <cell r="AZ434" t="str">
            <v/>
          </cell>
          <cell r="BA434" t="str">
            <v/>
          </cell>
          <cell r="BB434" t="str">
            <v/>
          </cell>
          <cell r="BC434" t="str">
            <v/>
          </cell>
          <cell r="BD434" t="str">
            <v/>
          </cell>
          <cell r="BE434" t="str">
            <v/>
          </cell>
          <cell r="BF434" t="e">
            <v>#N/A</v>
          </cell>
          <cell r="BG434">
            <v>0</v>
          </cell>
          <cell r="BH434" t="str">
            <v/>
          </cell>
          <cell r="BI434" t="str">
            <v/>
          </cell>
          <cell r="BJ434" t="str">
            <v/>
          </cell>
          <cell r="BK434" t="str">
            <v/>
          </cell>
          <cell r="BL434" t="str">
            <v/>
          </cell>
          <cell r="BM434" t="str">
            <v/>
          </cell>
          <cell r="BN434" t="str">
            <v/>
          </cell>
          <cell r="BO434" t="str">
            <v/>
          </cell>
          <cell r="BP434" t="str">
            <v/>
          </cell>
          <cell r="BQ434"/>
          <cell r="BR434"/>
          <cell r="BS434"/>
          <cell r="BU434"/>
          <cell r="BV434"/>
          <cell r="BW434"/>
          <cell r="BX434"/>
          <cell r="BY434"/>
          <cell r="BZ434"/>
          <cell r="CA434"/>
          <cell r="CB434"/>
          <cell r="CC434"/>
        </row>
        <row r="435">
          <cell r="C435"/>
          <cell r="D435"/>
          <cell r="E435"/>
          <cell r="F435"/>
          <cell r="G435"/>
          <cell r="H435"/>
          <cell r="I435"/>
          <cell r="J435" t="str">
            <v/>
          </cell>
          <cell r="K435" t="str">
            <v/>
          </cell>
          <cell r="L435" t="str">
            <v/>
          </cell>
          <cell r="M435"/>
          <cell r="N435"/>
          <cell r="O435" t="str">
            <v/>
          </cell>
          <cell r="P435"/>
          <cell r="Q435"/>
          <cell r="R435"/>
          <cell r="S435"/>
          <cell r="T435"/>
          <cell r="U435" t="str">
            <v/>
          </cell>
          <cell r="V435" t="str">
            <v/>
          </cell>
          <cell r="W435" t="str">
            <v/>
          </cell>
          <cell r="X435" t="str">
            <v/>
          </cell>
          <cell r="Y435" t="str">
            <v/>
          </cell>
          <cell r="Z435">
            <v>0</v>
          </cell>
          <cell r="AA435">
            <v>0</v>
          </cell>
          <cell r="AB435"/>
          <cell r="AC435"/>
          <cell r="AD435"/>
          <cell r="AE435"/>
          <cell r="AF435"/>
          <cell r="AG435"/>
          <cell r="AH435"/>
          <cell r="AI435"/>
          <cell r="AJ435"/>
          <cell r="AK435" t="str">
            <v/>
          </cell>
          <cell r="AL435"/>
          <cell r="AM435"/>
          <cell r="AN435"/>
          <cell r="AO435"/>
          <cell r="AP435"/>
          <cell r="AQ435"/>
          <cell r="AR435"/>
          <cell r="AS435"/>
          <cell r="AT435"/>
          <cell r="AU435" t="str">
            <v/>
          </cell>
          <cell r="AV435" t="str">
            <v/>
          </cell>
          <cell r="AW435" t="str">
            <v/>
          </cell>
          <cell r="AX435" t="str">
            <v/>
          </cell>
          <cell r="AY435" t="str">
            <v/>
          </cell>
          <cell r="AZ435" t="str">
            <v/>
          </cell>
          <cell r="BA435" t="str">
            <v/>
          </cell>
          <cell r="BB435" t="str">
            <v/>
          </cell>
          <cell r="BC435" t="str">
            <v/>
          </cell>
          <cell r="BD435" t="str">
            <v/>
          </cell>
          <cell r="BE435" t="str">
            <v/>
          </cell>
          <cell r="BF435" t="e">
            <v>#N/A</v>
          </cell>
          <cell r="BG435">
            <v>0</v>
          </cell>
          <cell r="BH435" t="str">
            <v/>
          </cell>
          <cell r="BI435" t="str">
            <v/>
          </cell>
          <cell r="BJ435" t="str">
            <v/>
          </cell>
          <cell r="BK435" t="str">
            <v/>
          </cell>
          <cell r="BL435" t="str">
            <v/>
          </cell>
          <cell r="BM435" t="str">
            <v/>
          </cell>
          <cell r="BN435" t="str">
            <v/>
          </cell>
          <cell r="BO435" t="str">
            <v/>
          </cell>
          <cell r="BP435" t="str">
            <v/>
          </cell>
          <cell r="BQ435"/>
          <cell r="BR435"/>
          <cell r="BS435"/>
          <cell r="BU435"/>
          <cell r="BV435"/>
          <cell r="BW435"/>
          <cell r="BX435"/>
          <cell r="BY435"/>
          <cell r="BZ435"/>
          <cell r="CA435"/>
          <cell r="CB435"/>
          <cell r="CC435"/>
        </row>
        <row r="436">
          <cell r="C436"/>
          <cell r="D436"/>
          <cell r="E436"/>
          <cell r="F436"/>
          <cell r="G436"/>
          <cell r="H436"/>
          <cell r="I436"/>
          <cell r="J436" t="str">
            <v/>
          </cell>
          <cell r="K436" t="str">
            <v/>
          </cell>
          <cell r="L436" t="str">
            <v/>
          </cell>
          <cell r="M436"/>
          <cell r="N436"/>
          <cell r="O436" t="str">
            <v/>
          </cell>
          <cell r="P436"/>
          <cell r="Q436"/>
          <cell r="R436"/>
          <cell r="S436"/>
          <cell r="T436"/>
          <cell r="U436" t="str">
            <v/>
          </cell>
          <cell r="V436" t="str">
            <v/>
          </cell>
          <cell r="W436" t="str">
            <v/>
          </cell>
          <cell r="X436" t="str">
            <v/>
          </cell>
          <cell r="Y436" t="str">
            <v/>
          </cell>
          <cell r="Z436">
            <v>0</v>
          </cell>
          <cell r="AA436">
            <v>0</v>
          </cell>
          <cell r="AB436"/>
          <cell r="AC436"/>
          <cell r="AD436"/>
          <cell r="AE436"/>
          <cell r="AF436"/>
          <cell r="AG436"/>
          <cell r="AH436"/>
          <cell r="AI436"/>
          <cell r="AJ436"/>
          <cell r="AK436" t="str">
            <v/>
          </cell>
          <cell r="AL436"/>
          <cell r="AM436"/>
          <cell r="AN436"/>
          <cell r="AO436"/>
          <cell r="AP436"/>
          <cell r="AQ436"/>
          <cell r="AR436"/>
          <cell r="AS436"/>
          <cell r="AT436"/>
          <cell r="AU436" t="str">
            <v/>
          </cell>
          <cell r="AV436" t="str">
            <v/>
          </cell>
          <cell r="AW436" t="str">
            <v/>
          </cell>
          <cell r="AX436" t="str">
            <v/>
          </cell>
          <cell r="AY436" t="str">
            <v/>
          </cell>
          <cell r="AZ436" t="str">
            <v/>
          </cell>
          <cell r="BA436" t="str">
            <v/>
          </cell>
          <cell r="BB436" t="str">
            <v/>
          </cell>
          <cell r="BC436" t="str">
            <v/>
          </cell>
          <cell r="BD436" t="str">
            <v/>
          </cell>
          <cell r="BE436" t="str">
            <v/>
          </cell>
          <cell r="BF436" t="e">
            <v>#N/A</v>
          </cell>
          <cell r="BG436">
            <v>0</v>
          </cell>
          <cell r="BH436" t="str">
            <v/>
          </cell>
          <cell r="BI436" t="str">
            <v/>
          </cell>
          <cell r="BJ436" t="str">
            <v/>
          </cell>
          <cell r="BK436" t="str">
            <v/>
          </cell>
          <cell r="BL436" t="str">
            <v/>
          </cell>
          <cell r="BM436" t="str">
            <v/>
          </cell>
          <cell r="BN436" t="str">
            <v/>
          </cell>
          <cell r="BO436" t="str">
            <v/>
          </cell>
          <cell r="BP436" t="str">
            <v/>
          </cell>
          <cell r="BQ436"/>
          <cell r="BR436"/>
          <cell r="BS436"/>
          <cell r="BU436"/>
          <cell r="BV436"/>
          <cell r="BW436"/>
          <cell r="BX436"/>
          <cell r="BY436"/>
          <cell r="BZ436"/>
          <cell r="CA436"/>
          <cell r="CB436"/>
          <cell r="CC436"/>
        </row>
        <row r="437">
          <cell r="C437"/>
          <cell r="D437"/>
          <cell r="E437"/>
          <cell r="F437"/>
          <cell r="G437"/>
          <cell r="H437"/>
          <cell r="I437"/>
          <cell r="J437" t="str">
            <v/>
          </cell>
          <cell r="K437" t="str">
            <v/>
          </cell>
          <cell r="L437" t="str">
            <v/>
          </cell>
          <cell r="M437"/>
          <cell r="N437"/>
          <cell r="O437" t="str">
            <v/>
          </cell>
          <cell r="P437"/>
          <cell r="Q437"/>
          <cell r="R437"/>
          <cell r="S437"/>
          <cell r="T437"/>
          <cell r="U437" t="str">
            <v/>
          </cell>
          <cell r="V437" t="str">
            <v/>
          </cell>
          <cell r="W437" t="str">
            <v/>
          </cell>
          <cell r="X437" t="str">
            <v/>
          </cell>
          <cell r="Y437" t="str">
            <v/>
          </cell>
          <cell r="Z437">
            <v>0</v>
          </cell>
          <cell r="AA437">
            <v>0</v>
          </cell>
          <cell r="AB437"/>
          <cell r="AC437"/>
          <cell r="AD437"/>
          <cell r="AE437"/>
          <cell r="AF437"/>
          <cell r="AG437"/>
          <cell r="AH437"/>
          <cell r="AI437"/>
          <cell r="AJ437"/>
          <cell r="AK437" t="str">
            <v/>
          </cell>
          <cell r="AL437"/>
          <cell r="AM437"/>
          <cell r="AN437"/>
          <cell r="AO437"/>
          <cell r="AP437"/>
          <cell r="AQ437"/>
          <cell r="AR437"/>
          <cell r="AS437"/>
          <cell r="AT437"/>
          <cell r="AU437" t="str">
            <v/>
          </cell>
          <cell r="AV437" t="str">
            <v/>
          </cell>
          <cell r="AW437" t="str">
            <v/>
          </cell>
          <cell r="AX437" t="str">
            <v/>
          </cell>
          <cell r="AY437" t="str">
            <v/>
          </cell>
          <cell r="AZ437" t="str">
            <v/>
          </cell>
          <cell r="BA437" t="str">
            <v/>
          </cell>
          <cell r="BB437" t="str">
            <v/>
          </cell>
          <cell r="BC437" t="str">
            <v/>
          </cell>
          <cell r="BD437" t="str">
            <v/>
          </cell>
          <cell r="BE437" t="str">
            <v/>
          </cell>
          <cell r="BF437" t="e">
            <v>#N/A</v>
          </cell>
          <cell r="BG437">
            <v>0</v>
          </cell>
          <cell r="BH437" t="str">
            <v/>
          </cell>
          <cell r="BI437" t="str">
            <v/>
          </cell>
          <cell r="BJ437" t="str">
            <v/>
          </cell>
          <cell r="BK437" t="str">
            <v/>
          </cell>
          <cell r="BL437" t="str">
            <v/>
          </cell>
          <cell r="BM437" t="str">
            <v/>
          </cell>
          <cell r="BN437" t="str">
            <v/>
          </cell>
          <cell r="BO437" t="str">
            <v/>
          </cell>
          <cell r="BP437" t="str">
            <v/>
          </cell>
          <cell r="BQ437"/>
          <cell r="BR437"/>
          <cell r="BS437"/>
          <cell r="BU437"/>
          <cell r="BV437"/>
          <cell r="BW437"/>
          <cell r="BX437"/>
          <cell r="BY437"/>
          <cell r="BZ437"/>
          <cell r="CA437"/>
          <cell r="CB437"/>
          <cell r="CC437"/>
        </row>
        <row r="438">
          <cell r="C438"/>
          <cell r="D438"/>
          <cell r="E438"/>
          <cell r="F438"/>
          <cell r="G438"/>
          <cell r="H438"/>
          <cell r="I438"/>
          <cell r="J438" t="str">
            <v/>
          </cell>
          <cell r="K438" t="str">
            <v/>
          </cell>
          <cell r="L438" t="str">
            <v/>
          </cell>
          <cell r="M438"/>
          <cell r="N438"/>
          <cell r="O438" t="str">
            <v/>
          </cell>
          <cell r="P438"/>
          <cell r="Q438"/>
          <cell r="R438"/>
          <cell r="S438"/>
          <cell r="T438"/>
          <cell r="U438" t="str">
            <v/>
          </cell>
          <cell r="V438" t="str">
            <v/>
          </cell>
          <cell r="W438" t="str">
            <v/>
          </cell>
          <cell r="X438" t="str">
            <v/>
          </cell>
          <cell r="Y438" t="str">
            <v/>
          </cell>
          <cell r="Z438">
            <v>0</v>
          </cell>
          <cell r="AA438">
            <v>0</v>
          </cell>
          <cell r="AB438"/>
          <cell r="AC438"/>
          <cell r="AD438"/>
          <cell r="AE438"/>
          <cell r="AF438"/>
          <cell r="AG438"/>
          <cell r="AH438"/>
          <cell r="AI438"/>
          <cell r="AJ438"/>
          <cell r="AK438" t="str">
            <v/>
          </cell>
          <cell r="AL438"/>
          <cell r="AM438"/>
          <cell r="AN438"/>
          <cell r="AO438"/>
          <cell r="AP438"/>
          <cell r="AQ438"/>
          <cell r="AR438"/>
          <cell r="AS438"/>
          <cell r="AT438"/>
          <cell r="AU438" t="str">
            <v/>
          </cell>
          <cell r="AV438" t="str">
            <v/>
          </cell>
          <cell r="AW438" t="str">
            <v/>
          </cell>
          <cell r="AX438" t="str">
            <v/>
          </cell>
          <cell r="AY438" t="str">
            <v/>
          </cell>
          <cell r="AZ438" t="str">
            <v/>
          </cell>
          <cell r="BA438" t="str">
            <v/>
          </cell>
          <cell r="BB438" t="str">
            <v/>
          </cell>
          <cell r="BC438" t="str">
            <v/>
          </cell>
          <cell r="BD438" t="str">
            <v/>
          </cell>
          <cell r="BE438" t="str">
            <v/>
          </cell>
          <cell r="BF438" t="e">
            <v>#N/A</v>
          </cell>
          <cell r="BG438">
            <v>0</v>
          </cell>
          <cell r="BH438" t="str">
            <v/>
          </cell>
          <cell r="BI438" t="str">
            <v/>
          </cell>
          <cell r="BJ438" t="str">
            <v/>
          </cell>
          <cell r="BK438" t="str">
            <v/>
          </cell>
          <cell r="BL438" t="str">
            <v/>
          </cell>
          <cell r="BM438" t="str">
            <v/>
          </cell>
          <cell r="BN438" t="str">
            <v/>
          </cell>
          <cell r="BO438" t="str">
            <v/>
          </cell>
          <cell r="BP438" t="str">
            <v/>
          </cell>
          <cell r="BQ438"/>
          <cell r="BR438"/>
          <cell r="BS438"/>
          <cell r="BU438"/>
          <cell r="BV438"/>
          <cell r="BW438"/>
          <cell r="BX438"/>
          <cell r="BY438"/>
          <cell r="BZ438"/>
          <cell r="CA438"/>
          <cell r="CB438"/>
          <cell r="CC438"/>
        </row>
        <row r="439">
          <cell r="C439"/>
          <cell r="D439"/>
          <cell r="E439"/>
          <cell r="F439"/>
          <cell r="G439"/>
          <cell r="H439"/>
          <cell r="I439"/>
          <cell r="J439" t="str">
            <v/>
          </cell>
          <cell r="K439" t="str">
            <v/>
          </cell>
          <cell r="L439" t="str">
            <v/>
          </cell>
          <cell r="M439"/>
          <cell r="N439"/>
          <cell r="O439" t="str">
            <v/>
          </cell>
          <cell r="P439"/>
          <cell r="Q439"/>
          <cell r="R439"/>
          <cell r="S439"/>
          <cell r="T439"/>
          <cell r="U439" t="str">
            <v/>
          </cell>
          <cell r="V439" t="str">
            <v/>
          </cell>
          <cell r="W439" t="str">
            <v/>
          </cell>
          <cell r="X439" t="str">
            <v/>
          </cell>
          <cell r="Y439" t="str">
            <v/>
          </cell>
          <cell r="Z439">
            <v>0</v>
          </cell>
          <cell r="AA439">
            <v>0</v>
          </cell>
          <cell r="AB439"/>
          <cell r="AC439"/>
          <cell r="AD439"/>
          <cell r="AE439"/>
          <cell r="AF439"/>
          <cell r="AG439"/>
          <cell r="AH439"/>
          <cell r="AI439"/>
          <cell r="AJ439"/>
          <cell r="AK439" t="str">
            <v/>
          </cell>
          <cell r="AL439"/>
          <cell r="AM439"/>
          <cell r="AN439"/>
          <cell r="AO439"/>
          <cell r="AP439"/>
          <cell r="AQ439"/>
          <cell r="AR439"/>
          <cell r="AS439"/>
          <cell r="AT439"/>
          <cell r="AU439" t="str">
            <v/>
          </cell>
          <cell r="AV439" t="str">
            <v/>
          </cell>
          <cell r="AW439" t="str">
            <v/>
          </cell>
          <cell r="AX439" t="str">
            <v/>
          </cell>
          <cell r="AY439" t="str">
            <v/>
          </cell>
          <cell r="AZ439" t="str">
            <v/>
          </cell>
          <cell r="BA439" t="str">
            <v/>
          </cell>
          <cell r="BB439" t="str">
            <v/>
          </cell>
          <cell r="BC439" t="str">
            <v/>
          </cell>
          <cell r="BD439" t="str">
            <v/>
          </cell>
          <cell r="BE439" t="str">
            <v/>
          </cell>
          <cell r="BF439" t="e">
            <v>#N/A</v>
          </cell>
          <cell r="BG439">
            <v>0</v>
          </cell>
          <cell r="BH439" t="str">
            <v/>
          </cell>
          <cell r="BI439" t="str">
            <v/>
          </cell>
          <cell r="BJ439" t="str">
            <v/>
          </cell>
          <cell r="BK439" t="str">
            <v/>
          </cell>
          <cell r="BL439" t="str">
            <v/>
          </cell>
          <cell r="BM439" t="str">
            <v/>
          </cell>
          <cell r="BN439" t="str">
            <v/>
          </cell>
          <cell r="BO439" t="str">
            <v/>
          </cell>
          <cell r="BP439" t="str">
            <v/>
          </cell>
          <cell r="BQ439"/>
          <cell r="BR439"/>
          <cell r="BS439"/>
          <cell r="BU439"/>
          <cell r="BV439"/>
          <cell r="BW439"/>
          <cell r="BX439"/>
          <cell r="BY439"/>
          <cell r="BZ439"/>
          <cell r="CA439"/>
          <cell r="CB439"/>
          <cell r="CC439"/>
        </row>
        <row r="440">
          <cell r="C440"/>
          <cell r="D440"/>
          <cell r="E440"/>
          <cell r="F440"/>
          <cell r="G440"/>
          <cell r="H440"/>
          <cell r="I440"/>
          <cell r="J440" t="str">
            <v/>
          </cell>
          <cell r="K440" t="str">
            <v/>
          </cell>
          <cell r="L440" t="str">
            <v/>
          </cell>
          <cell r="M440"/>
          <cell r="N440"/>
          <cell r="O440" t="str">
            <v/>
          </cell>
          <cell r="P440"/>
          <cell r="Q440"/>
          <cell r="R440"/>
          <cell r="S440"/>
          <cell r="T440"/>
          <cell r="U440" t="str">
            <v/>
          </cell>
          <cell r="V440" t="str">
            <v/>
          </cell>
          <cell r="W440" t="str">
            <v/>
          </cell>
          <cell r="X440" t="str">
            <v/>
          </cell>
          <cell r="Y440" t="str">
            <v/>
          </cell>
          <cell r="Z440">
            <v>0</v>
          </cell>
          <cell r="AA440">
            <v>0</v>
          </cell>
          <cell r="AB440"/>
          <cell r="AC440"/>
          <cell r="AD440"/>
          <cell r="AE440"/>
          <cell r="AF440"/>
          <cell r="AG440"/>
          <cell r="AH440"/>
          <cell r="AI440"/>
          <cell r="AJ440"/>
          <cell r="AK440" t="str">
            <v/>
          </cell>
          <cell r="AL440"/>
          <cell r="AM440"/>
          <cell r="AN440"/>
          <cell r="AO440"/>
          <cell r="AP440"/>
          <cell r="AQ440"/>
          <cell r="AR440"/>
          <cell r="AS440"/>
          <cell r="AT440"/>
          <cell r="AU440" t="str">
            <v/>
          </cell>
          <cell r="AV440" t="str">
            <v/>
          </cell>
          <cell r="AW440" t="str">
            <v/>
          </cell>
          <cell r="AX440" t="str">
            <v/>
          </cell>
          <cell r="AY440" t="str">
            <v/>
          </cell>
          <cell r="AZ440" t="str">
            <v/>
          </cell>
          <cell r="BA440" t="str">
            <v/>
          </cell>
          <cell r="BB440" t="str">
            <v/>
          </cell>
          <cell r="BC440" t="str">
            <v/>
          </cell>
          <cell r="BD440" t="str">
            <v/>
          </cell>
          <cell r="BE440" t="str">
            <v/>
          </cell>
          <cell r="BF440" t="e">
            <v>#N/A</v>
          </cell>
          <cell r="BG440">
            <v>0</v>
          </cell>
          <cell r="BH440" t="str">
            <v/>
          </cell>
          <cell r="BI440" t="str">
            <v/>
          </cell>
          <cell r="BJ440" t="str">
            <v/>
          </cell>
          <cell r="BK440" t="str">
            <v/>
          </cell>
          <cell r="BL440" t="str">
            <v/>
          </cell>
          <cell r="BM440" t="str">
            <v/>
          </cell>
          <cell r="BN440" t="str">
            <v/>
          </cell>
          <cell r="BO440" t="str">
            <v/>
          </cell>
          <cell r="BP440" t="str">
            <v/>
          </cell>
          <cell r="BQ440"/>
          <cell r="BR440"/>
          <cell r="BS440"/>
          <cell r="BU440"/>
          <cell r="BV440"/>
          <cell r="BW440"/>
          <cell r="BX440"/>
          <cell r="BY440"/>
          <cell r="BZ440"/>
          <cell r="CA440"/>
          <cell r="CB440"/>
          <cell r="CC440"/>
        </row>
        <row r="441">
          <cell r="C441"/>
          <cell r="D441"/>
          <cell r="E441"/>
          <cell r="F441"/>
          <cell r="G441"/>
          <cell r="H441"/>
          <cell r="I441"/>
          <cell r="J441" t="str">
            <v/>
          </cell>
          <cell r="K441" t="str">
            <v/>
          </cell>
          <cell r="L441" t="str">
            <v/>
          </cell>
          <cell r="M441"/>
          <cell r="N441"/>
          <cell r="O441" t="str">
            <v/>
          </cell>
          <cell r="P441"/>
          <cell r="Q441"/>
          <cell r="R441"/>
          <cell r="S441"/>
          <cell r="T441"/>
          <cell r="U441" t="str">
            <v/>
          </cell>
          <cell r="V441" t="str">
            <v/>
          </cell>
          <cell r="W441" t="str">
            <v/>
          </cell>
          <cell r="X441" t="str">
            <v/>
          </cell>
          <cell r="Y441" t="str">
            <v/>
          </cell>
          <cell r="Z441">
            <v>0</v>
          </cell>
          <cell r="AA441">
            <v>0</v>
          </cell>
          <cell r="AB441"/>
          <cell r="AC441"/>
          <cell r="AD441"/>
          <cell r="AE441"/>
          <cell r="AF441"/>
          <cell r="AG441"/>
          <cell r="AH441"/>
          <cell r="AI441"/>
          <cell r="AJ441"/>
          <cell r="AK441" t="str">
            <v/>
          </cell>
          <cell r="AL441"/>
          <cell r="AM441"/>
          <cell r="AN441"/>
          <cell r="AO441"/>
          <cell r="AP441"/>
          <cell r="AQ441"/>
          <cell r="AR441"/>
          <cell r="AS441"/>
          <cell r="AT441"/>
          <cell r="AU441" t="str">
            <v/>
          </cell>
          <cell r="AV441" t="str">
            <v/>
          </cell>
          <cell r="AW441" t="str">
            <v/>
          </cell>
          <cell r="AX441" t="str">
            <v/>
          </cell>
          <cell r="AY441" t="str">
            <v/>
          </cell>
          <cell r="AZ441" t="str">
            <v/>
          </cell>
          <cell r="BA441" t="str">
            <v/>
          </cell>
          <cell r="BB441" t="str">
            <v/>
          </cell>
          <cell r="BC441" t="str">
            <v/>
          </cell>
          <cell r="BD441" t="str">
            <v/>
          </cell>
          <cell r="BE441" t="str">
            <v/>
          </cell>
          <cell r="BF441" t="e">
            <v>#N/A</v>
          </cell>
          <cell r="BG441">
            <v>0</v>
          </cell>
          <cell r="BH441" t="str">
            <v/>
          </cell>
          <cell r="BI441" t="str">
            <v/>
          </cell>
          <cell r="BJ441" t="str">
            <v/>
          </cell>
          <cell r="BK441" t="str">
            <v/>
          </cell>
          <cell r="BL441" t="str">
            <v/>
          </cell>
          <cell r="BM441" t="str">
            <v/>
          </cell>
          <cell r="BN441" t="str">
            <v/>
          </cell>
          <cell r="BO441" t="str">
            <v/>
          </cell>
          <cell r="BP441" t="str">
            <v/>
          </cell>
          <cell r="BQ441"/>
          <cell r="BR441"/>
          <cell r="BS441"/>
          <cell r="BU441"/>
          <cell r="BV441"/>
          <cell r="BW441"/>
          <cell r="BX441"/>
          <cell r="BY441"/>
          <cell r="BZ441"/>
          <cell r="CA441"/>
          <cell r="CB441"/>
          <cell r="CC441"/>
        </row>
        <row r="442">
          <cell r="C442"/>
          <cell r="D442"/>
          <cell r="E442"/>
          <cell r="F442"/>
          <cell r="G442"/>
          <cell r="H442"/>
          <cell r="I442"/>
          <cell r="J442" t="str">
            <v/>
          </cell>
          <cell r="K442" t="str">
            <v/>
          </cell>
          <cell r="L442" t="str">
            <v/>
          </cell>
          <cell r="M442"/>
          <cell r="N442"/>
          <cell r="O442" t="str">
            <v/>
          </cell>
          <cell r="P442"/>
          <cell r="Q442"/>
          <cell r="R442"/>
          <cell r="S442"/>
          <cell r="T442"/>
          <cell r="U442" t="str">
            <v/>
          </cell>
          <cell r="V442" t="str">
            <v/>
          </cell>
          <cell r="W442" t="str">
            <v/>
          </cell>
          <cell r="X442" t="str">
            <v/>
          </cell>
          <cell r="Y442" t="str">
            <v/>
          </cell>
          <cell r="Z442">
            <v>0</v>
          </cell>
          <cell r="AA442">
            <v>0</v>
          </cell>
          <cell r="AB442"/>
          <cell r="AC442"/>
          <cell r="AD442"/>
          <cell r="AE442"/>
          <cell r="AF442"/>
          <cell r="AG442"/>
          <cell r="AH442"/>
          <cell r="AI442"/>
          <cell r="AJ442"/>
          <cell r="AK442" t="str">
            <v/>
          </cell>
          <cell r="AL442"/>
          <cell r="AM442"/>
          <cell r="AN442"/>
          <cell r="AO442"/>
          <cell r="AP442"/>
          <cell r="AQ442"/>
          <cell r="AR442"/>
          <cell r="AS442"/>
          <cell r="AT442"/>
          <cell r="AU442" t="str">
            <v/>
          </cell>
          <cell r="AV442" t="str">
            <v/>
          </cell>
          <cell r="AW442" t="str">
            <v/>
          </cell>
          <cell r="AX442" t="str">
            <v/>
          </cell>
          <cell r="AY442" t="str">
            <v/>
          </cell>
          <cell r="AZ442" t="str">
            <v/>
          </cell>
          <cell r="BA442" t="str">
            <v/>
          </cell>
          <cell r="BB442" t="str">
            <v/>
          </cell>
          <cell r="BC442" t="str">
            <v/>
          </cell>
          <cell r="BD442" t="str">
            <v/>
          </cell>
          <cell r="BE442" t="str">
            <v/>
          </cell>
          <cell r="BF442" t="e">
            <v>#N/A</v>
          </cell>
          <cell r="BG442">
            <v>0</v>
          </cell>
          <cell r="BH442" t="str">
            <v/>
          </cell>
          <cell r="BI442" t="str">
            <v/>
          </cell>
          <cell r="BJ442" t="str">
            <v/>
          </cell>
          <cell r="BK442" t="str">
            <v/>
          </cell>
          <cell r="BL442" t="str">
            <v/>
          </cell>
          <cell r="BM442" t="str">
            <v/>
          </cell>
          <cell r="BN442" t="str">
            <v/>
          </cell>
          <cell r="BO442" t="str">
            <v/>
          </cell>
          <cell r="BP442" t="str">
            <v/>
          </cell>
          <cell r="BQ442"/>
          <cell r="BR442"/>
          <cell r="BS442"/>
          <cell r="BU442"/>
          <cell r="BV442"/>
          <cell r="BW442"/>
          <cell r="BX442"/>
          <cell r="BY442"/>
          <cell r="BZ442"/>
          <cell r="CA442"/>
          <cell r="CB442"/>
          <cell r="CC442"/>
        </row>
        <row r="443">
          <cell r="C443"/>
          <cell r="D443"/>
          <cell r="E443"/>
          <cell r="F443"/>
          <cell r="G443"/>
          <cell r="H443"/>
          <cell r="I443"/>
          <cell r="J443" t="str">
            <v/>
          </cell>
          <cell r="K443" t="str">
            <v/>
          </cell>
          <cell r="L443" t="str">
            <v/>
          </cell>
          <cell r="M443"/>
          <cell r="N443"/>
          <cell r="O443" t="str">
            <v/>
          </cell>
          <cell r="P443"/>
          <cell r="Q443"/>
          <cell r="R443"/>
          <cell r="S443"/>
          <cell r="T443"/>
          <cell r="U443" t="str">
            <v/>
          </cell>
          <cell r="V443" t="str">
            <v/>
          </cell>
          <cell r="W443" t="str">
            <v/>
          </cell>
          <cell r="X443" t="str">
            <v/>
          </cell>
          <cell r="Y443" t="str">
            <v/>
          </cell>
          <cell r="Z443">
            <v>0</v>
          </cell>
          <cell r="AA443">
            <v>0</v>
          </cell>
          <cell r="AB443"/>
          <cell r="AC443"/>
          <cell r="AD443"/>
          <cell r="AE443"/>
          <cell r="AF443"/>
          <cell r="AG443"/>
          <cell r="AH443"/>
          <cell r="AI443"/>
          <cell r="AJ443"/>
          <cell r="AK443" t="str">
            <v/>
          </cell>
          <cell r="AL443"/>
          <cell r="AM443"/>
          <cell r="AN443"/>
          <cell r="AO443"/>
          <cell r="AP443"/>
          <cell r="AQ443"/>
          <cell r="AR443"/>
          <cell r="AS443"/>
          <cell r="AT443"/>
          <cell r="AU443" t="str">
            <v/>
          </cell>
          <cell r="AV443" t="str">
            <v/>
          </cell>
          <cell r="AW443" t="str">
            <v/>
          </cell>
          <cell r="AX443" t="str">
            <v/>
          </cell>
          <cell r="AY443" t="str">
            <v/>
          </cell>
          <cell r="AZ443" t="str">
            <v/>
          </cell>
          <cell r="BA443" t="str">
            <v/>
          </cell>
          <cell r="BB443" t="str">
            <v/>
          </cell>
          <cell r="BC443" t="str">
            <v/>
          </cell>
          <cell r="BD443" t="str">
            <v/>
          </cell>
          <cell r="BE443" t="str">
            <v/>
          </cell>
          <cell r="BF443" t="e">
            <v>#N/A</v>
          </cell>
          <cell r="BG443">
            <v>0</v>
          </cell>
          <cell r="BH443" t="str">
            <v/>
          </cell>
          <cell r="BI443" t="str">
            <v/>
          </cell>
          <cell r="BJ443" t="str">
            <v/>
          </cell>
          <cell r="BK443" t="str">
            <v/>
          </cell>
          <cell r="BL443" t="str">
            <v/>
          </cell>
          <cell r="BM443" t="str">
            <v/>
          </cell>
          <cell r="BN443" t="str">
            <v/>
          </cell>
          <cell r="BO443" t="str">
            <v/>
          </cell>
          <cell r="BP443" t="str">
            <v/>
          </cell>
          <cell r="BQ443"/>
          <cell r="BR443"/>
          <cell r="BS443"/>
          <cell r="BU443"/>
          <cell r="BV443"/>
          <cell r="BW443"/>
          <cell r="BX443"/>
          <cell r="BY443"/>
          <cell r="BZ443"/>
          <cell r="CA443"/>
          <cell r="CB443"/>
          <cell r="CC443"/>
        </row>
        <row r="444">
          <cell r="C444"/>
          <cell r="D444"/>
          <cell r="E444"/>
          <cell r="F444"/>
          <cell r="G444"/>
          <cell r="H444"/>
          <cell r="I444"/>
          <cell r="J444" t="str">
            <v/>
          </cell>
          <cell r="K444" t="str">
            <v/>
          </cell>
          <cell r="L444" t="str">
            <v/>
          </cell>
          <cell r="M444"/>
          <cell r="N444"/>
          <cell r="O444" t="str">
            <v/>
          </cell>
          <cell r="P444"/>
          <cell r="Q444"/>
          <cell r="R444"/>
          <cell r="S444"/>
          <cell r="T444"/>
          <cell r="U444" t="str">
            <v/>
          </cell>
          <cell r="V444" t="str">
            <v/>
          </cell>
          <cell r="W444" t="str">
            <v/>
          </cell>
          <cell r="X444" t="str">
            <v/>
          </cell>
          <cell r="Y444" t="str">
            <v/>
          </cell>
          <cell r="Z444">
            <v>0</v>
          </cell>
          <cell r="AA444">
            <v>0</v>
          </cell>
          <cell r="AB444"/>
          <cell r="AC444"/>
          <cell r="AD444"/>
          <cell r="AE444"/>
          <cell r="AF444"/>
          <cell r="AG444"/>
          <cell r="AH444"/>
          <cell r="AI444"/>
          <cell r="AJ444"/>
          <cell r="AK444" t="str">
            <v/>
          </cell>
          <cell r="AL444"/>
          <cell r="AM444"/>
          <cell r="AN444"/>
          <cell r="AO444"/>
          <cell r="AP444"/>
          <cell r="AQ444"/>
          <cell r="AR444"/>
          <cell r="AS444"/>
          <cell r="AT444"/>
          <cell r="AU444" t="str">
            <v/>
          </cell>
          <cell r="AV444" t="str">
            <v/>
          </cell>
          <cell r="AW444" t="str">
            <v/>
          </cell>
          <cell r="AX444" t="str">
            <v/>
          </cell>
          <cell r="AY444" t="str">
            <v/>
          </cell>
          <cell r="AZ444" t="str">
            <v/>
          </cell>
          <cell r="BA444" t="str">
            <v/>
          </cell>
          <cell r="BB444" t="str">
            <v/>
          </cell>
          <cell r="BC444" t="str">
            <v/>
          </cell>
          <cell r="BD444" t="str">
            <v/>
          </cell>
          <cell r="BE444" t="str">
            <v/>
          </cell>
          <cell r="BF444" t="e">
            <v>#N/A</v>
          </cell>
          <cell r="BG444">
            <v>0</v>
          </cell>
          <cell r="BH444" t="str">
            <v/>
          </cell>
          <cell r="BI444" t="str">
            <v/>
          </cell>
          <cell r="BJ444" t="str">
            <v/>
          </cell>
          <cell r="BK444" t="str">
            <v/>
          </cell>
          <cell r="BL444" t="str">
            <v/>
          </cell>
          <cell r="BM444" t="str">
            <v/>
          </cell>
          <cell r="BN444" t="str">
            <v/>
          </cell>
          <cell r="BO444" t="str">
            <v/>
          </cell>
          <cell r="BP444" t="str">
            <v/>
          </cell>
          <cell r="BQ444"/>
          <cell r="BR444"/>
          <cell r="BS444"/>
          <cell r="BU444"/>
          <cell r="BV444"/>
          <cell r="BW444"/>
          <cell r="BX444"/>
          <cell r="BY444"/>
          <cell r="BZ444"/>
          <cell r="CA444"/>
          <cell r="CB444"/>
          <cell r="CC444"/>
        </row>
        <row r="445">
          <cell r="C445"/>
          <cell r="D445"/>
          <cell r="E445"/>
          <cell r="F445"/>
          <cell r="G445"/>
          <cell r="H445"/>
          <cell r="I445"/>
          <cell r="J445" t="str">
            <v/>
          </cell>
          <cell r="K445" t="str">
            <v/>
          </cell>
          <cell r="L445" t="str">
            <v/>
          </cell>
          <cell r="M445"/>
          <cell r="N445"/>
          <cell r="O445" t="str">
            <v/>
          </cell>
          <cell r="P445"/>
          <cell r="Q445"/>
          <cell r="R445"/>
          <cell r="S445"/>
          <cell r="T445"/>
          <cell r="U445" t="str">
            <v/>
          </cell>
          <cell r="V445" t="str">
            <v/>
          </cell>
          <cell r="W445" t="str">
            <v/>
          </cell>
          <cell r="X445" t="str">
            <v/>
          </cell>
          <cell r="Y445" t="str">
            <v/>
          </cell>
          <cell r="Z445">
            <v>0</v>
          </cell>
          <cell r="AA445">
            <v>0</v>
          </cell>
          <cell r="AB445"/>
          <cell r="AC445"/>
          <cell r="AD445"/>
          <cell r="AE445"/>
          <cell r="AF445"/>
          <cell r="AG445"/>
          <cell r="AH445"/>
          <cell r="AI445"/>
          <cell r="AJ445"/>
          <cell r="AK445" t="str">
            <v/>
          </cell>
          <cell r="AL445"/>
          <cell r="AM445"/>
          <cell r="AN445"/>
          <cell r="AO445"/>
          <cell r="AP445"/>
          <cell r="AQ445"/>
          <cell r="AR445"/>
          <cell r="AS445"/>
          <cell r="AT445"/>
          <cell r="AU445" t="str">
            <v/>
          </cell>
          <cell r="AV445" t="str">
            <v/>
          </cell>
          <cell r="AW445" t="str">
            <v/>
          </cell>
          <cell r="AX445" t="str">
            <v/>
          </cell>
          <cell r="AY445" t="str">
            <v/>
          </cell>
          <cell r="AZ445" t="str">
            <v/>
          </cell>
          <cell r="BA445" t="str">
            <v/>
          </cell>
          <cell r="BB445" t="str">
            <v/>
          </cell>
          <cell r="BC445" t="str">
            <v/>
          </cell>
          <cell r="BD445" t="str">
            <v/>
          </cell>
          <cell r="BE445" t="str">
            <v/>
          </cell>
          <cell r="BF445" t="e">
            <v>#N/A</v>
          </cell>
          <cell r="BG445">
            <v>0</v>
          </cell>
          <cell r="BH445" t="str">
            <v/>
          </cell>
          <cell r="BI445" t="str">
            <v/>
          </cell>
          <cell r="BJ445" t="str">
            <v/>
          </cell>
          <cell r="BK445" t="str">
            <v/>
          </cell>
          <cell r="BL445" t="str">
            <v/>
          </cell>
          <cell r="BM445" t="str">
            <v/>
          </cell>
          <cell r="BN445" t="str">
            <v/>
          </cell>
          <cell r="BO445" t="str">
            <v/>
          </cell>
          <cell r="BP445" t="str">
            <v/>
          </cell>
          <cell r="BQ445"/>
          <cell r="BR445"/>
          <cell r="BS445"/>
          <cell r="BU445"/>
          <cell r="BV445"/>
          <cell r="BW445"/>
          <cell r="BX445"/>
          <cell r="BY445"/>
          <cell r="BZ445"/>
          <cell r="CA445"/>
          <cell r="CB445"/>
          <cell r="CC445"/>
        </row>
        <row r="446">
          <cell r="C446"/>
          <cell r="D446"/>
          <cell r="E446"/>
          <cell r="F446"/>
          <cell r="G446"/>
          <cell r="H446"/>
          <cell r="I446"/>
          <cell r="J446" t="str">
            <v/>
          </cell>
          <cell r="K446" t="str">
            <v/>
          </cell>
          <cell r="L446" t="str">
            <v/>
          </cell>
          <cell r="M446"/>
          <cell r="N446"/>
          <cell r="O446" t="str">
            <v/>
          </cell>
          <cell r="P446"/>
          <cell r="Q446"/>
          <cell r="R446"/>
          <cell r="S446"/>
          <cell r="T446"/>
          <cell r="U446" t="str">
            <v/>
          </cell>
          <cell r="V446" t="str">
            <v/>
          </cell>
          <cell r="W446" t="str">
            <v/>
          </cell>
          <cell r="X446" t="str">
            <v/>
          </cell>
          <cell r="Y446" t="str">
            <v/>
          </cell>
          <cell r="Z446">
            <v>0</v>
          </cell>
          <cell r="AA446">
            <v>0</v>
          </cell>
          <cell r="AB446"/>
          <cell r="AC446"/>
          <cell r="AD446"/>
          <cell r="AE446"/>
          <cell r="AF446"/>
          <cell r="AG446"/>
          <cell r="AH446"/>
          <cell r="AI446"/>
          <cell r="AJ446"/>
          <cell r="AK446" t="str">
            <v/>
          </cell>
          <cell r="AL446"/>
          <cell r="AM446"/>
          <cell r="AN446"/>
          <cell r="AO446"/>
          <cell r="AP446"/>
          <cell r="AQ446"/>
          <cell r="AR446"/>
          <cell r="AS446"/>
          <cell r="AT446"/>
          <cell r="AU446" t="str">
            <v/>
          </cell>
          <cell r="AV446" t="str">
            <v/>
          </cell>
          <cell r="AW446" t="str">
            <v/>
          </cell>
          <cell r="AX446" t="str">
            <v/>
          </cell>
          <cell r="AY446" t="str">
            <v/>
          </cell>
          <cell r="AZ446" t="str">
            <v/>
          </cell>
          <cell r="BA446" t="str">
            <v/>
          </cell>
          <cell r="BB446" t="str">
            <v/>
          </cell>
          <cell r="BC446" t="str">
            <v/>
          </cell>
          <cell r="BD446" t="str">
            <v/>
          </cell>
          <cell r="BE446" t="str">
            <v/>
          </cell>
          <cell r="BF446" t="e">
            <v>#N/A</v>
          </cell>
          <cell r="BG446">
            <v>0</v>
          </cell>
          <cell r="BH446" t="str">
            <v/>
          </cell>
          <cell r="BI446" t="str">
            <v/>
          </cell>
          <cell r="BJ446" t="str">
            <v/>
          </cell>
          <cell r="BK446" t="str">
            <v/>
          </cell>
          <cell r="BL446" t="str">
            <v/>
          </cell>
          <cell r="BM446" t="str">
            <v/>
          </cell>
          <cell r="BN446" t="str">
            <v/>
          </cell>
          <cell r="BO446" t="str">
            <v/>
          </cell>
          <cell r="BP446" t="str">
            <v/>
          </cell>
          <cell r="BQ446"/>
          <cell r="BR446"/>
          <cell r="BS446"/>
          <cell r="BU446"/>
          <cell r="BV446"/>
          <cell r="BW446"/>
          <cell r="BX446"/>
          <cell r="BY446"/>
          <cell r="BZ446"/>
          <cell r="CA446"/>
          <cell r="CB446"/>
          <cell r="CC446"/>
        </row>
        <row r="447">
          <cell r="C447"/>
          <cell r="D447"/>
          <cell r="E447"/>
          <cell r="F447"/>
          <cell r="G447"/>
          <cell r="H447"/>
          <cell r="I447"/>
          <cell r="J447" t="str">
            <v/>
          </cell>
          <cell r="K447" t="str">
            <v/>
          </cell>
          <cell r="L447" t="str">
            <v/>
          </cell>
          <cell r="M447"/>
          <cell r="N447"/>
          <cell r="O447" t="str">
            <v/>
          </cell>
          <cell r="P447"/>
          <cell r="Q447"/>
          <cell r="R447"/>
          <cell r="S447"/>
          <cell r="T447"/>
          <cell r="U447" t="str">
            <v/>
          </cell>
          <cell r="V447" t="str">
            <v/>
          </cell>
          <cell r="W447" t="str">
            <v/>
          </cell>
          <cell r="X447" t="str">
            <v/>
          </cell>
          <cell r="Y447" t="str">
            <v/>
          </cell>
          <cell r="Z447">
            <v>0</v>
          </cell>
          <cell r="AA447">
            <v>0</v>
          </cell>
          <cell r="AB447"/>
          <cell r="AC447"/>
          <cell r="AD447"/>
          <cell r="AE447"/>
          <cell r="AF447"/>
          <cell r="AG447"/>
          <cell r="AH447"/>
          <cell r="AI447"/>
          <cell r="AJ447"/>
          <cell r="AK447" t="str">
            <v/>
          </cell>
          <cell r="AL447"/>
          <cell r="AM447"/>
          <cell r="AN447"/>
          <cell r="AO447"/>
          <cell r="AP447"/>
          <cell r="AQ447"/>
          <cell r="AR447"/>
          <cell r="AS447"/>
          <cell r="AT447"/>
          <cell r="AU447" t="str">
            <v/>
          </cell>
          <cell r="AV447" t="str">
            <v/>
          </cell>
          <cell r="AW447" t="str">
            <v/>
          </cell>
          <cell r="AX447" t="str">
            <v/>
          </cell>
          <cell r="AY447" t="str">
            <v/>
          </cell>
          <cell r="AZ447" t="str">
            <v/>
          </cell>
          <cell r="BA447" t="str">
            <v/>
          </cell>
          <cell r="BB447" t="str">
            <v/>
          </cell>
          <cell r="BC447" t="str">
            <v/>
          </cell>
          <cell r="BD447" t="str">
            <v/>
          </cell>
          <cell r="BE447" t="str">
            <v/>
          </cell>
          <cell r="BF447" t="e">
            <v>#N/A</v>
          </cell>
          <cell r="BG447">
            <v>0</v>
          </cell>
          <cell r="BH447" t="str">
            <v/>
          </cell>
          <cell r="BI447" t="str">
            <v/>
          </cell>
          <cell r="BJ447" t="str">
            <v/>
          </cell>
          <cell r="BK447" t="str">
            <v/>
          </cell>
          <cell r="BL447" t="str">
            <v/>
          </cell>
          <cell r="BM447" t="str">
            <v/>
          </cell>
          <cell r="BN447" t="str">
            <v/>
          </cell>
          <cell r="BO447" t="str">
            <v/>
          </cell>
          <cell r="BP447" t="str">
            <v/>
          </cell>
          <cell r="BQ447"/>
          <cell r="BR447"/>
          <cell r="BS447"/>
          <cell r="BU447"/>
          <cell r="BV447"/>
          <cell r="BW447"/>
          <cell r="BX447"/>
          <cell r="BY447"/>
          <cell r="BZ447"/>
          <cell r="CA447"/>
          <cell r="CB447"/>
          <cell r="CC447"/>
        </row>
        <row r="448">
          <cell r="C448"/>
          <cell r="D448"/>
          <cell r="E448"/>
          <cell r="F448"/>
          <cell r="G448"/>
          <cell r="H448"/>
          <cell r="I448"/>
          <cell r="J448" t="str">
            <v/>
          </cell>
          <cell r="K448" t="str">
            <v/>
          </cell>
          <cell r="L448" t="str">
            <v/>
          </cell>
          <cell r="M448"/>
          <cell r="N448"/>
          <cell r="O448" t="str">
            <v/>
          </cell>
          <cell r="P448"/>
          <cell r="Q448"/>
          <cell r="R448"/>
          <cell r="S448"/>
          <cell r="T448"/>
          <cell r="U448" t="str">
            <v/>
          </cell>
          <cell r="V448" t="str">
            <v/>
          </cell>
          <cell r="W448" t="str">
            <v/>
          </cell>
          <cell r="X448" t="str">
            <v/>
          </cell>
          <cell r="Y448" t="str">
            <v/>
          </cell>
          <cell r="Z448">
            <v>0</v>
          </cell>
          <cell r="AA448">
            <v>0</v>
          </cell>
          <cell r="AB448"/>
          <cell r="AC448"/>
          <cell r="AD448"/>
          <cell r="AE448"/>
          <cell r="AF448"/>
          <cell r="AG448"/>
          <cell r="AH448"/>
          <cell r="AI448"/>
          <cell r="AJ448"/>
          <cell r="AK448" t="str">
            <v/>
          </cell>
          <cell r="AL448"/>
          <cell r="AM448"/>
          <cell r="AN448"/>
          <cell r="AO448"/>
          <cell r="AP448"/>
          <cell r="AQ448"/>
          <cell r="AR448"/>
          <cell r="AS448"/>
          <cell r="AT448"/>
          <cell r="AU448" t="str">
            <v/>
          </cell>
          <cell r="AV448" t="str">
            <v/>
          </cell>
          <cell r="AW448" t="str">
            <v/>
          </cell>
          <cell r="AX448" t="str">
            <v/>
          </cell>
          <cell r="AY448" t="str">
            <v/>
          </cell>
          <cell r="AZ448" t="str">
            <v/>
          </cell>
          <cell r="BA448" t="str">
            <v/>
          </cell>
          <cell r="BB448" t="str">
            <v/>
          </cell>
          <cell r="BC448" t="str">
            <v/>
          </cell>
          <cell r="BD448" t="str">
            <v/>
          </cell>
          <cell r="BE448" t="str">
            <v/>
          </cell>
          <cell r="BF448" t="e">
            <v>#N/A</v>
          </cell>
          <cell r="BG448">
            <v>0</v>
          </cell>
          <cell r="BH448" t="str">
            <v/>
          </cell>
          <cell r="BI448" t="str">
            <v/>
          </cell>
          <cell r="BJ448" t="str">
            <v/>
          </cell>
          <cell r="BK448" t="str">
            <v/>
          </cell>
          <cell r="BL448" t="str">
            <v/>
          </cell>
          <cell r="BM448" t="str">
            <v/>
          </cell>
          <cell r="BN448" t="str">
            <v/>
          </cell>
          <cell r="BO448" t="str">
            <v/>
          </cell>
          <cell r="BP448" t="str">
            <v/>
          </cell>
          <cell r="BQ448"/>
          <cell r="BR448"/>
          <cell r="BS448"/>
          <cell r="BU448"/>
          <cell r="BV448"/>
          <cell r="BW448"/>
          <cell r="BX448"/>
          <cell r="BY448"/>
          <cell r="BZ448"/>
          <cell r="CA448"/>
          <cell r="CB448"/>
          <cell r="CC448"/>
        </row>
        <row r="449">
          <cell r="C449"/>
          <cell r="D449"/>
          <cell r="E449"/>
          <cell r="F449"/>
          <cell r="G449"/>
          <cell r="H449"/>
          <cell r="I449"/>
          <cell r="J449" t="str">
            <v/>
          </cell>
          <cell r="K449" t="str">
            <v/>
          </cell>
          <cell r="L449" t="str">
            <v/>
          </cell>
          <cell r="M449"/>
          <cell r="N449"/>
          <cell r="O449" t="str">
            <v/>
          </cell>
          <cell r="P449"/>
          <cell r="Q449"/>
          <cell r="R449"/>
          <cell r="S449"/>
          <cell r="T449"/>
          <cell r="U449" t="str">
            <v/>
          </cell>
          <cell r="V449" t="str">
            <v/>
          </cell>
          <cell r="W449" t="str">
            <v/>
          </cell>
          <cell r="X449" t="str">
            <v/>
          </cell>
          <cell r="Y449" t="str">
            <v/>
          </cell>
          <cell r="Z449">
            <v>0</v>
          </cell>
          <cell r="AA449">
            <v>0</v>
          </cell>
          <cell r="AB449"/>
          <cell r="AC449"/>
          <cell r="AD449"/>
          <cell r="AE449"/>
          <cell r="AF449"/>
          <cell r="AG449"/>
          <cell r="AH449"/>
          <cell r="AI449"/>
          <cell r="AJ449"/>
          <cell r="AK449" t="str">
            <v/>
          </cell>
          <cell r="AL449"/>
          <cell r="AM449"/>
          <cell r="AN449"/>
          <cell r="AO449"/>
          <cell r="AP449"/>
          <cell r="AQ449"/>
          <cell r="AR449"/>
          <cell r="AS449"/>
          <cell r="AT449"/>
          <cell r="AU449" t="str">
            <v/>
          </cell>
          <cell r="AV449" t="str">
            <v/>
          </cell>
          <cell r="AW449" t="str">
            <v/>
          </cell>
          <cell r="AX449" t="str">
            <v/>
          </cell>
          <cell r="AY449" t="str">
            <v/>
          </cell>
          <cell r="AZ449" t="str">
            <v/>
          </cell>
          <cell r="BA449" t="str">
            <v/>
          </cell>
          <cell r="BB449" t="str">
            <v/>
          </cell>
          <cell r="BC449" t="str">
            <v/>
          </cell>
          <cell r="BD449" t="str">
            <v/>
          </cell>
          <cell r="BE449" t="str">
            <v/>
          </cell>
          <cell r="BF449" t="e">
            <v>#N/A</v>
          </cell>
          <cell r="BG449">
            <v>0</v>
          </cell>
          <cell r="BH449" t="str">
            <v/>
          </cell>
          <cell r="BI449" t="str">
            <v/>
          </cell>
          <cell r="BJ449" t="str">
            <v/>
          </cell>
          <cell r="BK449" t="str">
            <v/>
          </cell>
          <cell r="BL449" t="str">
            <v/>
          </cell>
          <cell r="BM449" t="str">
            <v/>
          </cell>
          <cell r="BN449" t="str">
            <v/>
          </cell>
          <cell r="BO449" t="str">
            <v/>
          </cell>
          <cell r="BP449" t="str">
            <v/>
          </cell>
          <cell r="BQ449"/>
          <cell r="BR449"/>
          <cell r="BS449"/>
          <cell r="BU449"/>
          <cell r="BV449"/>
          <cell r="BW449"/>
          <cell r="BX449"/>
          <cell r="BY449"/>
          <cell r="BZ449"/>
          <cell r="CA449"/>
          <cell r="CB449"/>
          <cell r="CC449"/>
        </row>
        <row r="450">
          <cell r="C450"/>
          <cell r="D450"/>
          <cell r="E450"/>
          <cell r="F450"/>
          <cell r="G450"/>
          <cell r="H450"/>
          <cell r="I450"/>
          <cell r="J450" t="str">
            <v/>
          </cell>
          <cell r="K450" t="str">
            <v/>
          </cell>
          <cell r="L450" t="str">
            <v/>
          </cell>
          <cell r="M450"/>
          <cell r="N450"/>
          <cell r="O450" t="str">
            <v/>
          </cell>
          <cell r="P450"/>
          <cell r="Q450"/>
          <cell r="R450"/>
          <cell r="S450"/>
          <cell r="T450"/>
          <cell r="U450" t="str">
            <v/>
          </cell>
          <cell r="V450" t="str">
            <v/>
          </cell>
          <cell r="W450" t="str">
            <v/>
          </cell>
          <cell r="X450" t="str">
            <v/>
          </cell>
          <cell r="Y450" t="str">
            <v/>
          </cell>
          <cell r="Z450">
            <v>0</v>
          </cell>
          <cell r="AA450">
            <v>0</v>
          </cell>
          <cell r="AB450"/>
          <cell r="AC450"/>
          <cell r="AD450"/>
          <cell r="AE450"/>
          <cell r="AF450"/>
          <cell r="AG450"/>
          <cell r="AH450"/>
          <cell r="AI450"/>
          <cell r="AJ450"/>
          <cell r="AK450" t="str">
            <v/>
          </cell>
          <cell r="AL450"/>
          <cell r="AM450"/>
          <cell r="AN450"/>
          <cell r="AO450"/>
          <cell r="AP450"/>
          <cell r="AQ450"/>
          <cell r="AR450"/>
          <cell r="AS450"/>
          <cell r="AT450"/>
          <cell r="AU450" t="str">
            <v/>
          </cell>
          <cell r="AV450" t="str">
            <v/>
          </cell>
          <cell r="AW450" t="str">
            <v/>
          </cell>
          <cell r="AX450" t="str">
            <v/>
          </cell>
          <cell r="AY450" t="str">
            <v/>
          </cell>
          <cell r="AZ450" t="str">
            <v/>
          </cell>
          <cell r="BA450" t="str">
            <v/>
          </cell>
          <cell r="BB450" t="str">
            <v/>
          </cell>
          <cell r="BC450" t="str">
            <v/>
          </cell>
          <cell r="BD450" t="str">
            <v/>
          </cell>
          <cell r="BE450" t="str">
            <v/>
          </cell>
          <cell r="BF450" t="e">
            <v>#N/A</v>
          </cell>
          <cell r="BG450">
            <v>0</v>
          </cell>
          <cell r="BH450" t="str">
            <v/>
          </cell>
          <cell r="BI450" t="str">
            <v/>
          </cell>
          <cell r="BJ450" t="str">
            <v/>
          </cell>
          <cell r="BK450" t="str">
            <v/>
          </cell>
          <cell r="BL450" t="str">
            <v/>
          </cell>
          <cell r="BM450" t="str">
            <v/>
          </cell>
          <cell r="BN450" t="str">
            <v/>
          </cell>
          <cell r="BO450" t="str">
            <v/>
          </cell>
          <cell r="BP450" t="str">
            <v/>
          </cell>
          <cell r="BQ450"/>
          <cell r="BR450"/>
          <cell r="BS450"/>
          <cell r="BU450"/>
          <cell r="BV450"/>
          <cell r="BW450"/>
          <cell r="BX450"/>
          <cell r="BY450"/>
          <cell r="BZ450"/>
          <cell r="CA450"/>
          <cell r="CB450"/>
          <cell r="CC450"/>
        </row>
        <row r="451">
          <cell r="C451"/>
          <cell r="D451"/>
          <cell r="E451"/>
          <cell r="F451"/>
          <cell r="G451"/>
          <cell r="H451"/>
          <cell r="I451"/>
          <cell r="J451" t="str">
            <v/>
          </cell>
          <cell r="K451" t="str">
            <v/>
          </cell>
          <cell r="L451" t="str">
            <v/>
          </cell>
          <cell r="M451"/>
          <cell r="N451"/>
          <cell r="O451" t="str">
            <v/>
          </cell>
          <cell r="P451"/>
          <cell r="Q451"/>
          <cell r="R451"/>
          <cell r="S451"/>
          <cell r="T451"/>
          <cell r="U451" t="str">
            <v/>
          </cell>
          <cell r="V451" t="str">
            <v/>
          </cell>
          <cell r="W451" t="str">
            <v/>
          </cell>
          <cell r="X451" t="str">
            <v/>
          </cell>
          <cell r="Y451" t="str">
            <v/>
          </cell>
          <cell r="Z451">
            <v>0</v>
          </cell>
          <cell r="AA451">
            <v>0</v>
          </cell>
          <cell r="AB451"/>
          <cell r="AC451"/>
          <cell r="AD451"/>
          <cell r="AE451"/>
          <cell r="AF451"/>
          <cell r="AG451"/>
          <cell r="AH451"/>
          <cell r="AI451"/>
          <cell r="AJ451"/>
          <cell r="AK451" t="str">
            <v/>
          </cell>
          <cell r="AL451"/>
          <cell r="AM451"/>
          <cell r="AN451"/>
          <cell r="AO451"/>
          <cell r="AP451"/>
          <cell r="AQ451"/>
          <cell r="AR451"/>
          <cell r="AS451"/>
          <cell r="AT451"/>
          <cell r="AU451" t="str">
            <v/>
          </cell>
          <cell r="AV451" t="str">
            <v/>
          </cell>
          <cell r="AW451" t="str">
            <v/>
          </cell>
          <cell r="AX451" t="str">
            <v/>
          </cell>
          <cell r="AY451" t="str">
            <v/>
          </cell>
          <cell r="AZ451" t="str">
            <v/>
          </cell>
          <cell r="BA451" t="str">
            <v/>
          </cell>
          <cell r="BB451" t="str">
            <v/>
          </cell>
          <cell r="BC451" t="str">
            <v/>
          </cell>
          <cell r="BD451" t="str">
            <v/>
          </cell>
          <cell r="BE451" t="str">
            <v/>
          </cell>
          <cell r="BF451" t="e">
            <v>#N/A</v>
          </cell>
          <cell r="BG451">
            <v>0</v>
          </cell>
          <cell r="BH451" t="str">
            <v/>
          </cell>
          <cell r="BI451" t="str">
            <v/>
          </cell>
          <cell r="BJ451" t="str">
            <v/>
          </cell>
          <cell r="BK451" t="str">
            <v/>
          </cell>
          <cell r="BL451" t="str">
            <v/>
          </cell>
          <cell r="BM451" t="str">
            <v/>
          </cell>
          <cell r="BN451" t="str">
            <v/>
          </cell>
          <cell r="BO451" t="str">
            <v/>
          </cell>
          <cell r="BP451" t="str">
            <v/>
          </cell>
          <cell r="BQ451"/>
          <cell r="BR451"/>
          <cell r="BS451"/>
          <cell r="BU451"/>
          <cell r="BV451"/>
          <cell r="BW451"/>
          <cell r="BX451"/>
          <cell r="BY451"/>
          <cell r="BZ451"/>
          <cell r="CA451"/>
          <cell r="CB451"/>
          <cell r="CC451"/>
        </row>
        <row r="452">
          <cell r="C452"/>
          <cell r="D452"/>
          <cell r="E452"/>
          <cell r="F452"/>
          <cell r="G452"/>
          <cell r="H452"/>
          <cell r="I452"/>
          <cell r="J452" t="str">
            <v/>
          </cell>
          <cell r="K452" t="str">
            <v/>
          </cell>
          <cell r="L452" t="str">
            <v/>
          </cell>
          <cell r="M452"/>
          <cell r="N452"/>
          <cell r="O452" t="str">
            <v/>
          </cell>
          <cell r="P452"/>
          <cell r="Q452"/>
          <cell r="R452"/>
          <cell r="S452"/>
          <cell r="T452"/>
          <cell r="U452" t="str">
            <v/>
          </cell>
          <cell r="V452" t="str">
            <v/>
          </cell>
          <cell r="W452" t="str">
            <v/>
          </cell>
          <cell r="X452" t="str">
            <v/>
          </cell>
          <cell r="Y452" t="str">
            <v/>
          </cell>
          <cell r="Z452">
            <v>0</v>
          </cell>
          <cell r="AA452"/>
          <cell r="AB452"/>
          <cell r="AC452"/>
          <cell r="AD452"/>
          <cell r="AE452"/>
          <cell r="AF452"/>
          <cell r="AG452"/>
          <cell r="AH452"/>
          <cell r="AI452"/>
          <cell r="AJ452"/>
          <cell r="AK452" t="str">
            <v/>
          </cell>
          <cell r="AL452"/>
          <cell r="AM452"/>
          <cell r="AN452"/>
          <cell r="AO452"/>
          <cell r="AP452"/>
          <cell r="AQ452"/>
          <cell r="AR452"/>
          <cell r="AS452"/>
          <cell r="AT452"/>
          <cell r="AU452" t="str">
            <v/>
          </cell>
          <cell r="AV452" t="str">
            <v/>
          </cell>
          <cell r="AW452" t="str">
            <v/>
          </cell>
          <cell r="AX452" t="str">
            <v/>
          </cell>
          <cell r="AY452" t="str">
            <v/>
          </cell>
          <cell r="AZ452" t="str">
            <v/>
          </cell>
          <cell r="BA452" t="str">
            <v/>
          </cell>
          <cell r="BB452" t="str">
            <v/>
          </cell>
          <cell r="BC452" t="str">
            <v/>
          </cell>
          <cell r="BD452" t="str">
            <v/>
          </cell>
          <cell r="BE452" t="str">
            <v/>
          </cell>
          <cell r="BF452" t="e">
            <v>#N/A</v>
          </cell>
          <cell r="BG452">
            <v>0</v>
          </cell>
          <cell r="BH452" t="str">
            <v/>
          </cell>
          <cell r="BI452" t="str">
            <v/>
          </cell>
          <cell r="BJ452" t="str">
            <v/>
          </cell>
          <cell r="BK452" t="str">
            <v/>
          </cell>
          <cell r="BL452" t="str">
            <v/>
          </cell>
          <cell r="BM452" t="str">
            <v/>
          </cell>
          <cell r="BN452" t="str">
            <v/>
          </cell>
          <cell r="BO452" t="str">
            <v/>
          </cell>
          <cell r="BP452" t="str">
            <v/>
          </cell>
          <cell r="BQ452"/>
          <cell r="BR452"/>
          <cell r="BS452"/>
          <cell r="BU452"/>
          <cell r="BV452"/>
          <cell r="BW452"/>
          <cell r="BX452"/>
          <cell r="BY452"/>
          <cell r="BZ452"/>
          <cell r="CA452"/>
          <cell r="CB452"/>
          <cell r="CC452"/>
        </row>
        <row r="453">
          <cell r="C453"/>
          <cell r="D453"/>
          <cell r="E453"/>
          <cell r="F453"/>
          <cell r="G453"/>
          <cell r="H453"/>
          <cell r="I453"/>
          <cell r="J453" t="str">
            <v/>
          </cell>
          <cell r="K453" t="str">
            <v/>
          </cell>
          <cell r="L453" t="str">
            <v/>
          </cell>
          <cell r="M453"/>
          <cell r="N453"/>
          <cell r="O453" t="str">
            <v/>
          </cell>
          <cell r="P453"/>
          <cell r="Q453"/>
          <cell r="R453"/>
          <cell r="S453"/>
          <cell r="T453"/>
          <cell r="U453" t="str">
            <v/>
          </cell>
          <cell r="V453" t="str">
            <v/>
          </cell>
          <cell r="W453" t="str">
            <v/>
          </cell>
          <cell r="X453" t="str">
            <v/>
          </cell>
          <cell r="Y453" t="str">
            <v/>
          </cell>
          <cell r="Z453">
            <v>0</v>
          </cell>
          <cell r="AA453">
            <v>0</v>
          </cell>
          <cell r="AB453"/>
          <cell r="AC453"/>
          <cell r="AD453"/>
          <cell r="AE453"/>
          <cell r="AF453"/>
          <cell r="AG453"/>
          <cell r="AH453"/>
          <cell r="AI453"/>
          <cell r="AJ453"/>
          <cell r="AK453" t="str">
            <v/>
          </cell>
          <cell r="AL453"/>
          <cell r="AM453"/>
          <cell r="AN453"/>
          <cell r="AO453"/>
          <cell r="AP453"/>
          <cell r="AQ453"/>
          <cell r="AR453"/>
          <cell r="AS453"/>
          <cell r="AT453"/>
          <cell r="AU453" t="str">
            <v/>
          </cell>
          <cell r="AV453" t="str">
            <v/>
          </cell>
          <cell r="AW453" t="str">
            <v/>
          </cell>
          <cell r="AX453" t="str">
            <v/>
          </cell>
          <cell r="AY453" t="str">
            <v/>
          </cell>
          <cell r="AZ453" t="str">
            <v/>
          </cell>
          <cell r="BA453" t="str">
            <v/>
          </cell>
          <cell r="BB453" t="str">
            <v/>
          </cell>
          <cell r="BC453" t="str">
            <v/>
          </cell>
          <cell r="BD453" t="str">
            <v/>
          </cell>
          <cell r="BE453" t="str">
            <v/>
          </cell>
          <cell r="BF453" t="e">
            <v>#N/A</v>
          </cell>
          <cell r="BG453">
            <v>0</v>
          </cell>
          <cell r="BH453" t="str">
            <v/>
          </cell>
          <cell r="BI453" t="str">
            <v/>
          </cell>
          <cell r="BJ453" t="str">
            <v/>
          </cell>
          <cell r="BK453" t="str">
            <v/>
          </cell>
          <cell r="BL453" t="str">
            <v/>
          </cell>
          <cell r="BM453" t="str">
            <v/>
          </cell>
          <cell r="BN453" t="str">
            <v/>
          </cell>
          <cell r="BO453" t="str">
            <v/>
          </cell>
          <cell r="BP453" t="str">
            <v/>
          </cell>
          <cell r="BQ453"/>
          <cell r="BR453"/>
          <cell r="BS453"/>
          <cell r="BU453"/>
          <cell r="BV453"/>
          <cell r="BW453"/>
          <cell r="BX453"/>
          <cell r="BY453"/>
          <cell r="BZ453"/>
          <cell r="CA453"/>
          <cell r="CB453"/>
          <cell r="CC453"/>
        </row>
        <row r="454">
          <cell r="C454"/>
          <cell r="D454"/>
          <cell r="E454"/>
          <cell r="F454"/>
          <cell r="G454"/>
          <cell r="H454"/>
          <cell r="I454"/>
          <cell r="J454" t="str">
            <v/>
          </cell>
          <cell r="K454" t="str">
            <v/>
          </cell>
          <cell r="L454" t="str">
            <v/>
          </cell>
          <cell r="M454"/>
          <cell r="N454"/>
          <cell r="O454" t="str">
            <v/>
          </cell>
          <cell r="P454"/>
          <cell r="Q454"/>
          <cell r="R454"/>
          <cell r="S454"/>
          <cell r="T454"/>
          <cell r="U454" t="str">
            <v/>
          </cell>
          <cell r="V454" t="str">
            <v/>
          </cell>
          <cell r="W454" t="str">
            <v/>
          </cell>
          <cell r="X454" t="str">
            <v/>
          </cell>
          <cell r="Y454" t="str">
            <v/>
          </cell>
          <cell r="Z454">
            <v>0</v>
          </cell>
          <cell r="AA454">
            <v>0</v>
          </cell>
          <cell r="AB454"/>
          <cell r="AC454"/>
          <cell r="AD454"/>
          <cell r="AE454"/>
          <cell r="AF454"/>
          <cell r="AG454"/>
          <cell r="AH454"/>
          <cell r="AI454"/>
          <cell r="AJ454"/>
          <cell r="AK454" t="str">
            <v/>
          </cell>
          <cell r="AL454"/>
          <cell r="AM454"/>
          <cell r="AN454"/>
          <cell r="AO454"/>
          <cell r="AP454"/>
          <cell r="AQ454"/>
          <cell r="AR454"/>
          <cell r="AS454"/>
          <cell r="AT454"/>
          <cell r="AU454" t="str">
            <v/>
          </cell>
          <cell r="AV454" t="str">
            <v/>
          </cell>
          <cell r="AW454" t="str">
            <v/>
          </cell>
          <cell r="AX454" t="str">
            <v/>
          </cell>
          <cell r="AY454" t="str">
            <v/>
          </cell>
          <cell r="AZ454" t="str">
            <v/>
          </cell>
          <cell r="BA454" t="str">
            <v/>
          </cell>
          <cell r="BB454" t="str">
            <v/>
          </cell>
          <cell r="BC454" t="str">
            <v/>
          </cell>
          <cell r="BD454" t="str">
            <v/>
          </cell>
          <cell r="BE454" t="str">
            <v/>
          </cell>
          <cell r="BF454" t="e">
            <v>#N/A</v>
          </cell>
          <cell r="BG454">
            <v>0</v>
          </cell>
          <cell r="BH454" t="str">
            <v/>
          </cell>
          <cell r="BI454" t="str">
            <v/>
          </cell>
          <cell r="BJ454" t="str">
            <v/>
          </cell>
          <cell r="BK454" t="str">
            <v/>
          </cell>
          <cell r="BL454" t="str">
            <v/>
          </cell>
          <cell r="BM454" t="str">
            <v/>
          </cell>
          <cell r="BN454" t="str">
            <v/>
          </cell>
          <cell r="BO454" t="str">
            <v/>
          </cell>
          <cell r="BP454" t="str">
            <v/>
          </cell>
          <cell r="BQ454"/>
          <cell r="BR454"/>
          <cell r="BS454"/>
          <cell r="BU454"/>
          <cell r="BV454"/>
          <cell r="BW454"/>
          <cell r="BX454"/>
          <cell r="BY454"/>
          <cell r="BZ454"/>
          <cell r="CA454"/>
          <cell r="CB454"/>
          <cell r="CC454"/>
        </row>
        <row r="455">
          <cell r="C455"/>
          <cell r="D455"/>
          <cell r="E455"/>
          <cell r="F455"/>
          <cell r="G455"/>
          <cell r="H455"/>
          <cell r="I455"/>
          <cell r="J455" t="str">
            <v/>
          </cell>
          <cell r="K455" t="str">
            <v/>
          </cell>
          <cell r="L455" t="str">
            <v/>
          </cell>
          <cell r="M455"/>
          <cell r="N455"/>
          <cell r="O455" t="str">
            <v/>
          </cell>
          <cell r="P455"/>
          <cell r="Q455"/>
          <cell r="R455"/>
          <cell r="S455"/>
          <cell r="T455"/>
          <cell r="U455" t="str">
            <v/>
          </cell>
          <cell r="V455" t="str">
            <v/>
          </cell>
          <cell r="W455" t="str">
            <v/>
          </cell>
          <cell r="X455" t="str">
            <v/>
          </cell>
          <cell r="Y455" t="str">
            <v/>
          </cell>
          <cell r="Z455">
            <v>0</v>
          </cell>
          <cell r="AA455">
            <v>0</v>
          </cell>
          <cell r="AB455"/>
          <cell r="AC455"/>
          <cell r="AD455"/>
          <cell r="AE455"/>
          <cell r="AF455"/>
          <cell r="AG455"/>
          <cell r="AH455"/>
          <cell r="AI455"/>
          <cell r="AJ455"/>
          <cell r="AK455" t="str">
            <v/>
          </cell>
          <cell r="AL455"/>
          <cell r="AM455"/>
          <cell r="AN455"/>
          <cell r="AO455"/>
          <cell r="AP455"/>
          <cell r="AQ455"/>
          <cell r="AR455"/>
          <cell r="AS455"/>
          <cell r="AT455"/>
          <cell r="AU455" t="str">
            <v/>
          </cell>
          <cell r="AV455" t="str">
            <v/>
          </cell>
          <cell r="AW455" t="str">
            <v/>
          </cell>
          <cell r="AX455" t="str">
            <v/>
          </cell>
          <cell r="AY455" t="str">
            <v/>
          </cell>
          <cell r="AZ455" t="str">
            <v/>
          </cell>
          <cell r="BA455" t="str">
            <v/>
          </cell>
          <cell r="BB455" t="str">
            <v/>
          </cell>
          <cell r="BC455" t="str">
            <v/>
          </cell>
          <cell r="BD455" t="str">
            <v/>
          </cell>
          <cell r="BE455" t="str">
            <v/>
          </cell>
          <cell r="BF455" t="e">
            <v>#N/A</v>
          </cell>
          <cell r="BG455">
            <v>0</v>
          </cell>
          <cell r="BH455" t="str">
            <v/>
          </cell>
          <cell r="BI455" t="str">
            <v/>
          </cell>
          <cell r="BJ455" t="str">
            <v/>
          </cell>
          <cell r="BK455" t="str">
            <v/>
          </cell>
          <cell r="BL455" t="str">
            <v/>
          </cell>
          <cell r="BM455" t="str">
            <v/>
          </cell>
          <cell r="BN455" t="str">
            <v/>
          </cell>
          <cell r="BO455" t="str">
            <v/>
          </cell>
          <cell r="BP455" t="str">
            <v/>
          </cell>
          <cell r="BQ455"/>
          <cell r="BR455"/>
          <cell r="BS455"/>
          <cell r="BU455"/>
          <cell r="BV455"/>
          <cell r="BW455"/>
          <cell r="BX455"/>
          <cell r="BY455"/>
          <cell r="BZ455"/>
          <cell r="CA455"/>
          <cell r="CB455"/>
          <cell r="CC455"/>
        </row>
        <row r="456">
          <cell r="C456"/>
          <cell r="D456"/>
          <cell r="E456"/>
          <cell r="F456"/>
          <cell r="G456"/>
          <cell r="H456"/>
          <cell r="I456"/>
          <cell r="J456" t="str">
            <v/>
          </cell>
          <cell r="K456" t="str">
            <v/>
          </cell>
          <cell r="L456" t="str">
            <v/>
          </cell>
          <cell r="M456"/>
          <cell r="N456"/>
          <cell r="O456" t="str">
            <v/>
          </cell>
          <cell r="P456"/>
          <cell r="Q456"/>
          <cell r="R456"/>
          <cell r="S456"/>
          <cell r="T456"/>
          <cell r="U456" t="str">
            <v/>
          </cell>
          <cell r="V456" t="str">
            <v/>
          </cell>
          <cell r="W456" t="str">
            <v/>
          </cell>
          <cell r="X456" t="str">
            <v/>
          </cell>
          <cell r="Y456" t="str">
            <v/>
          </cell>
          <cell r="Z456">
            <v>0</v>
          </cell>
          <cell r="AA456">
            <v>0</v>
          </cell>
          <cell r="AB456"/>
          <cell r="AC456"/>
          <cell r="AD456"/>
          <cell r="AE456"/>
          <cell r="AF456"/>
          <cell r="AG456"/>
          <cell r="AH456"/>
          <cell r="AI456"/>
          <cell r="AJ456"/>
          <cell r="AK456" t="str">
            <v/>
          </cell>
          <cell r="AL456"/>
          <cell r="AM456"/>
          <cell r="AN456"/>
          <cell r="AO456"/>
          <cell r="AP456"/>
          <cell r="AQ456"/>
          <cell r="AR456"/>
          <cell r="AS456"/>
          <cell r="AT456"/>
          <cell r="AU456" t="str">
            <v/>
          </cell>
          <cell r="AV456" t="str">
            <v/>
          </cell>
          <cell r="AW456" t="str">
            <v/>
          </cell>
          <cell r="AX456" t="str">
            <v/>
          </cell>
          <cell r="AY456" t="str">
            <v/>
          </cell>
          <cell r="AZ456" t="str">
            <v/>
          </cell>
          <cell r="BA456" t="str">
            <v/>
          </cell>
          <cell r="BB456" t="str">
            <v/>
          </cell>
          <cell r="BC456" t="str">
            <v/>
          </cell>
          <cell r="BD456" t="str">
            <v/>
          </cell>
          <cell r="BE456" t="str">
            <v/>
          </cell>
          <cell r="BF456" t="e">
            <v>#N/A</v>
          </cell>
          <cell r="BG456">
            <v>0</v>
          </cell>
          <cell r="BH456" t="str">
            <v/>
          </cell>
          <cell r="BI456" t="str">
            <v/>
          </cell>
          <cell r="BJ456" t="str">
            <v/>
          </cell>
          <cell r="BK456" t="str">
            <v/>
          </cell>
          <cell r="BL456" t="str">
            <v/>
          </cell>
          <cell r="BM456" t="str">
            <v/>
          </cell>
          <cell r="BN456" t="str">
            <v/>
          </cell>
          <cell r="BO456" t="str">
            <v/>
          </cell>
          <cell r="BP456" t="str">
            <v/>
          </cell>
          <cell r="BQ456"/>
          <cell r="BR456"/>
          <cell r="BS456"/>
          <cell r="BU456"/>
          <cell r="BV456"/>
          <cell r="BW456"/>
          <cell r="BX456"/>
          <cell r="BY456"/>
          <cell r="BZ456"/>
          <cell r="CA456"/>
          <cell r="CB456"/>
          <cell r="CC456"/>
        </row>
        <row r="457">
          <cell r="C457"/>
          <cell r="D457"/>
          <cell r="E457"/>
          <cell r="F457"/>
          <cell r="G457"/>
          <cell r="H457"/>
          <cell r="I457"/>
          <cell r="J457" t="str">
            <v/>
          </cell>
          <cell r="K457" t="str">
            <v/>
          </cell>
          <cell r="L457" t="str">
            <v/>
          </cell>
          <cell r="M457"/>
          <cell r="N457"/>
          <cell r="O457" t="str">
            <v/>
          </cell>
          <cell r="P457"/>
          <cell r="Q457"/>
          <cell r="R457"/>
          <cell r="S457"/>
          <cell r="T457"/>
          <cell r="U457" t="str">
            <v/>
          </cell>
          <cell r="V457" t="str">
            <v/>
          </cell>
          <cell r="W457" t="str">
            <v/>
          </cell>
          <cell r="X457" t="str">
            <v/>
          </cell>
          <cell r="Y457" t="str">
            <v/>
          </cell>
          <cell r="Z457">
            <v>0</v>
          </cell>
          <cell r="AA457"/>
          <cell r="AB457"/>
          <cell r="AC457"/>
          <cell r="AD457"/>
          <cell r="AE457"/>
          <cell r="AF457"/>
          <cell r="AG457"/>
          <cell r="AH457"/>
          <cell r="AI457"/>
          <cell r="AJ457"/>
          <cell r="AK457" t="str">
            <v/>
          </cell>
          <cell r="AL457"/>
          <cell r="AM457"/>
          <cell r="AN457"/>
          <cell r="AO457"/>
          <cell r="AP457"/>
          <cell r="AQ457"/>
          <cell r="AR457"/>
          <cell r="AS457"/>
          <cell r="AT457"/>
          <cell r="AU457" t="str">
            <v/>
          </cell>
          <cell r="AV457" t="str">
            <v/>
          </cell>
          <cell r="AW457" t="str">
            <v/>
          </cell>
          <cell r="AX457" t="str">
            <v/>
          </cell>
          <cell r="AY457" t="str">
            <v/>
          </cell>
          <cell r="AZ457" t="str">
            <v/>
          </cell>
          <cell r="BA457" t="str">
            <v/>
          </cell>
          <cell r="BB457" t="str">
            <v/>
          </cell>
          <cell r="BC457" t="str">
            <v/>
          </cell>
          <cell r="BD457" t="str">
            <v/>
          </cell>
          <cell r="BE457" t="str">
            <v/>
          </cell>
          <cell r="BF457" t="e">
            <v>#N/A</v>
          </cell>
          <cell r="BG457">
            <v>0</v>
          </cell>
          <cell r="BH457" t="str">
            <v/>
          </cell>
          <cell r="BI457" t="str">
            <v/>
          </cell>
          <cell r="BJ457" t="str">
            <v/>
          </cell>
          <cell r="BK457" t="str">
            <v/>
          </cell>
          <cell r="BL457" t="str">
            <v/>
          </cell>
          <cell r="BM457" t="str">
            <v/>
          </cell>
          <cell r="BN457" t="str">
            <v/>
          </cell>
          <cell r="BO457" t="str">
            <v/>
          </cell>
          <cell r="BP457" t="str">
            <v/>
          </cell>
          <cell r="BQ457"/>
          <cell r="BR457"/>
          <cell r="BS457"/>
          <cell r="BU457"/>
          <cell r="BV457"/>
          <cell r="BW457"/>
          <cell r="BX457"/>
          <cell r="BY457"/>
          <cell r="BZ457"/>
          <cell r="CA457"/>
          <cell r="CB457"/>
          <cell r="CC457"/>
        </row>
        <row r="458">
          <cell r="C458"/>
          <cell r="D458"/>
          <cell r="E458"/>
          <cell r="F458"/>
          <cell r="G458"/>
          <cell r="H458"/>
          <cell r="I458"/>
          <cell r="J458" t="str">
            <v/>
          </cell>
          <cell r="K458" t="str">
            <v/>
          </cell>
          <cell r="L458" t="str">
            <v/>
          </cell>
          <cell r="M458"/>
          <cell r="N458"/>
          <cell r="O458" t="str">
            <v/>
          </cell>
          <cell r="P458"/>
          <cell r="Q458"/>
          <cell r="R458"/>
          <cell r="S458"/>
          <cell r="T458"/>
          <cell r="U458" t="str">
            <v/>
          </cell>
          <cell r="V458" t="str">
            <v/>
          </cell>
          <cell r="W458" t="str">
            <v/>
          </cell>
          <cell r="X458" t="str">
            <v/>
          </cell>
          <cell r="Y458" t="str">
            <v/>
          </cell>
          <cell r="Z458">
            <v>0</v>
          </cell>
          <cell r="AA458"/>
          <cell r="AB458"/>
          <cell r="AC458"/>
          <cell r="AD458"/>
          <cell r="AE458"/>
          <cell r="AF458"/>
          <cell r="AG458"/>
          <cell r="AH458"/>
          <cell r="AI458"/>
          <cell r="AJ458"/>
          <cell r="AK458" t="str">
            <v/>
          </cell>
          <cell r="AL458"/>
          <cell r="AM458"/>
          <cell r="AN458"/>
          <cell r="AO458"/>
          <cell r="AP458"/>
          <cell r="AQ458"/>
          <cell r="AR458"/>
          <cell r="AS458"/>
          <cell r="AT458"/>
          <cell r="AU458" t="str">
            <v/>
          </cell>
          <cell r="AV458" t="str">
            <v/>
          </cell>
          <cell r="AW458" t="str">
            <v/>
          </cell>
          <cell r="AX458" t="str">
            <v/>
          </cell>
          <cell r="AY458" t="str">
            <v/>
          </cell>
          <cell r="AZ458" t="str">
            <v/>
          </cell>
          <cell r="BA458" t="str">
            <v/>
          </cell>
          <cell r="BB458" t="str">
            <v/>
          </cell>
          <cell r="BC458" t="str">
            <v/>
          </cell>
          <cell r="BD458" t="str">
            <v/>
          </cell>
          <cell r="BE458" t="str">
            <v/>
          </cell>
          <cell r="BF458" t="e">
            <v>#N/A</v>
          </cell>
          <cell r="BG458">
            <v>0</v>
          </cell>
          <cell r="BH458" t="str">
            <v/>
          </cell>
          <cell r="BI458" t="str">
            <v/>
          </cell>
          <cell r="BJ458" t="str">
            <v/>
          </cell>
          <cell r="BK458" t="str">
            <v/>
          </cell>
          <cell r="BL458" t="str">
            <v/>
          </cell>
          <cell r="BM458" t="str">
            <v/>
          </cell>
          <cell r="BN458" t="str">
            <v/>
          </cell>
          <cell r="BO458" t="str">
            <v/>
          </cell>
          <cell r="BP458" t="str">
            <v/>
          </cell>
          <cell r="BQ458"/>
          <cell r="BR458"/>
          <cell r="BS458"/>
          <cell r="BU458"/>
          <cell r="BV458"/>
          <cell r="BW458"/>
          <cell r="BX458"/>
          <cell r="BY458"/>
          <cell r="BZ458"/>
          <cell r="CA458"/>
          <cell r="CB458"/>
          <cell r="CC458"/>
        </row>
        <row r="459">
          <cell r="C459"/>
          <cell r="D459"/>
          <cell r="E459"/>
          <cell r="F459"/>
          <cell r="G459"/>
          <cell r="H459"/>
          <cell r="I459"/>
          <cell r="J459" t="str">
            <v/>
          </cell>
          <cell r="K459" t="str">
            <v/>
          </cell>
          <cell r="L459" t="str">
            <v/>
          </cell>
          <cell r="M459"/>
          <cell r="N459"/>
          <cell r="O459" t="str">
            <v/>
          </cell>
          <cell r="P459"/>
          <cell r="Q459"/>
          <cell r="R459"/>
          <cell r="S459"/>
          <cell r="T459"/>
          <cell r="U459" t="str">
            <v/>
          </cell>
          <cell r="V459" t="str">
            <v/>
          </cell>
          <cell r="W459" t="str">
            <v/>
          </cell>
          <cell r="X459" t="str">
            <v/>
          </cell>
          <cell r="Y459" t="str">
            <v/>
          </cell>
          <cell r="Z459">
            <v>0</v>
          </cell>
          <cell r="AA459"/>
          <cell r="AB459"/>
          <cell r="AC459"/>
          <cell r="AD459"/>
          <cell r="AE459"/>
          <cell r="AF459"/>
          <cell r="AG459"/>
          <cell r="AH459"/>
          <cell r="AI459"/>
          <cell r="AJ459"/>
          <cell r="AK459" t="str">
            <v/>
          </cell>
          <cell r="AL459"/>
          <cell r="AM459"/>
          <cell r="AN459"/>
          <cell r="AO459"/>
          <cell r="AP459"/>
          <cell r="AQ459"/>
          <cell r="AR459"/>
          <cell r="AS459"/>
          <cell r="AT459"/>
          <cell r="AU459" t="str">
            <v/>
          </cell>
          <cell r="AV459" t="str">
            <v/>
          </cell>
          <cell r="AW459" t="str">
            <v/>
          </cell>
          <cell r="AX459" t="str">
            <v/>
          </cell>
          <cell r="AY459" t="str">
            <v/>
          </cell>
          <cell r="AZ459" t="str">
            <v/>
          </cell>
          <cell r="BA459" t="str">
            <v/>
          </cell>
          <cell r="BB459" t="str">
            <v/>
          </cell>
          <cell r="BC459" t="str">
            <v/>
          </cell>
          <cell r="BD459" t="str">
            <v/>
          </cell>
          <cell r="BE459" t="str">
            <v/>
          </cell>
          <cell r="BF459" t="e">
            <v>#N/A</v>
          </cell>
          <cell r="BG459">
            <v>0</v>
          </cell>
          <cell r="BH459" t="str">
            <v/>
          </cell>
          <cell r="BI459" t="str">
            <v/>
          </cell>
          <cell r="BJ459" t="str">
            <v/>
          </cell>
          <cell r="BK459" t="str">
            <v/>
          </cell>
          <cell r="BL459" t="str">
            <v/>
          </cell>
          <cell r="BM459" t="str">
            <v/>
          </cell>
          <cell r="BN459" t="str">
            <v/>
          </cell>
          <cell r="BO459" t="str">
            <v/>
          </cell>
          <cell r="BP459" t="str">
            <v/>
          </cell>
          <cell r="BQ459"/>
          <cell r="BR459"/>
          <cell r="BS459"/>
          <cell r="BU459"/>
          <cell r="BV459"/>
          <cell r="BW459"/>
          <cell r="BX459"/>
          <cell r="BY459"/>
          <cell r="BZ459"/>
          <cell r="CA459"/>
          <cell r="CB459"/>
          <cell r="CC459"/>
        </row>
        <row r="460">
          <cell r="C460"/>
          <cell r="D460"/>
          <cell r="E460"/>
          <cell r="F460"/>
          <cell r="G460"/>
          <cell r="H460"/>
          <cell r="I460"/>
          <cell r="J460" t="str">
            <v/>
          </cell>
          <cell r="K460" t="str">
            <v/>
          </cell>
          <cell r="L460" t="str">
            <v/>
          </cell>
          <cell r="M460"/>
          <cell r="N460"/>
          <cell r="O460" t="str">
            <v/>
          </cell>
          <cell r="P460"/>
          <cell r="Q460"/>
          <cell r="R460"/>
          <cell r="S460"/>
          <cell r="T460"/>
          <cell r="U460" t="str">
            <v/>
          </cell>
          <cell r="V460" t="str">
            <v/>
          </cell>
          <cell r="W460" t="str">
            <v/>
          </cell>
          <cell r="X460" t="str">
            <v/>
          </cell>
          <cell r="Y460" t="str">
            <v/>
          </cell>
          <cell r="Z460">
            <v>0</v>
          </cell>
          <cell r="AA460"/>
          <cell r="AB460"/>
          <cell r="AC460"/>
          <cell r="AD460"/>
          <cell r="AE460"/>
          <cell r="AF460"/>
          <cell r="AG460"/>
          <cell r="AH460"/>
          <cell r="AI460"/>
          <cell r="AJ460"/>
          <cell r="AK460" t="str">
            <v/>
          </cell>
          <cell r="AL460"/>
          <cell r="AM460"/>
          <cell r="AN460"/>
          <cell r="AO460"/>
          <cell r="AP460"/>
          <cell r="AQ460"/>
          <cell r="AR460"/>
          <cell r="AS460"/>
          <cell r="AT460"/>
          <cell r="AU460" t="str">
            <v/>
          </cell>
          <cell r="AV460" t="str">
            <v/>
          </cell>
          <cell r="AW460" t="str">
            <v/>
          </cell>
          <cell r="AX460" t="str">
            <v/>
          </cell>
          <cell r="AY460" t="str">
            <v/>
          </cell>
          <cell r="AZ460" t="str">
            <v/>
          </cell>
          <cell r="BA460" t="str">
            <v/>
          </cell>
          <cell r="BB460" t="str">
            <v/>
          </cell>
          <cell r="BC460" t="str">
            <v/>
          </cell>
          <cell r="BD460" t="str">
            <v/>
          </cell>
          <cell r="BE460" t="str">
            <v/>
          </cell>
          <cell r="BF460" t="e">
            <v>#N/A</v>
          </cell>
          <cell r="BG460">
            <v>0</v>
          </cell>
          <cell r="BH460" t="str">
            <v/>
          </cell>
          <cell r="BI460" t="str">
            <v/>
          </cell>
          <cell r="BJ460" t="str">
            <v/>
          </cell>
          <cell r="BK460" t="str">
            <v/>
          </cell>
          <cell r="BL460" t="str">
            <v/>
          </cell>
          <cell r="BM460" t="str">
            <v/>
          </cell>
          <cell r="BN460" t="str">
            <v/>
          </cell>
          <cell r="BO460" t="str">
            <v/>
          </cell>
          <cell r="BP460" t="str">
            <v/>
          </cell>
          <cell r="BQ460"/>
          <cell r="BR460"/>
          <cell r="BS460"/>
          <cell r="BU460"/>
          <cell r="BV460"/>
          <cell r="BW460"/>
          <cell r="BX460"/>
          <cell r="BY460"/>
          <cell r="BZ460"/>
          <cell r="CA460"/>
          <cell r="CB460"/>
          <cell r="CC460"/>
        </row>
        <row r="461">
          <cell r="C461"/>
          <cell r="D461"/>
          <cell r="E461"/>
          <cell r="F461"/>
          <cell r="G461"/>
          <cell r="H461"/>
          <cell r="I461"/>
          <cell r="J461" t="str">
            <v/>
          </cell>
          <cell r="K461" t="str">
            <v/>
          </cell>
          <cell r="L461" t="str">
            <v/>
          </cell>
          <cell r="M461"/>
          <cell r="N461"/>
          <cell r="O461" t="str">
            <v/>
          </cell>
          <cell r="P461"/>
          <cell r="Q461"/>
          <cell r="R461"/>
          <cell r="S461"/>
          <cell r="T461"/>
          <cell r="U461" t="str">
            <v/>
          </cell>
          <cell r="V461" t="str">
            <v/>
          </cell>
          <cell r="W461" t="str">
            <v/>
          </cell>
          <cell r="X461" t="str">
            <v/>
          </cell>
          <cell r="Y461" t="str">
            <v/>
          </cell>
          <cell r="Z461">
            <v>0</v>
          </cell>
          <cell r="AA461"/>
          <cell r="AB461"/>
          <cell r="AC461"/>
          <cell r="AD461"/>
          <cell r="AE461"/>
          <cell r="AF461"/>
          <cell r="AG461"/>
          <cell r="AH461"/>
          <cell r="AI461"/>
          <cell r="AJ461"/>
          <cell r="AK461" t="str">
            <v/>
          </cell>
          <cell r="AL461"/>
          <cell r="AM461"/>
          <cell r="AN461"/>
          <cell r="AO461"/>
          <cell r="AP461"/>
          <cell r="AQ461"/>
          <cell r="AR461"/>
          <cell r="AS461"/>
          <cell r="AT461"/>
          <cell r="AU461" t="str">
            <v/>
          </cell>
          <cell r="AV461" t="str">
            <v/>
          </cell>
          <cell r="AW461" t="str">
            <v/>
          </cell>
          <cell r="AX461" t="str">
            <v/>
          </cell>
          <cell r="AY461" t="str">
            <v/>
          </cell>
          <cell r="AZ461" t="str">
            <v/>
          </cell>
          <cell r="BA461" t="str">
            <v/>
          </cell>
          <cell r="BB461" t="str">
            <v/>
          </cell>
          <cell r="BC461" t="str">
            <v/>
          </cell>
          <cell r="BD461" t="str">
            <v/>
          </cell>
          <cell r="BE461" t="str">
            <v/>
          </cell>
          <cell r="BF461" t="e">
            <v>#N/A</v>
          </cell>
          <cell r="BG461">
            <v>0</v>
          </cell>
          <cell r="BH461" t="str">
            <v/>
          </cell>
          <cell r="BI461" t="str">
            <v/>
          </cell>
          <cell r="BJ461" t="str">
            <v/>
          </cell>
          <cell r="BK461" t="str">
            <v/>
          </cell>
          <cell r="BL461" t="str">
            <v/>
          </cell>
          <cell r="BM461" t="str">
            <v/>
          </cell>
          <cell r="BN461" t="str">
            <v/>
          </cell>
          <cell r="BO461" t="str">
            <v/>
          </cell>
          <cell r="BP461" t="str">
            <v/>
          </cell>
          <cell r="BQ461"/>
          <cell r="BR461"/>
          <cell r="BS461"/>
          <cell r="BU461"/>
          <cell r="BV461"/>
          <cell r="BW461"/>
          <cell r="BX461"/>
          <cell r="BY461"/>
          <cell r="BZ461"/>
          <cell r="CA461"/>
          <cell r="CB461"/>
          <cell r="CC461"/>
        </row>
        <row r="462">
          <cell r="C462"/>
          <cell r="D462"/>
          <cell r="E462"/>
          <cell r="F462"/>
          <cell r="G462"/>
          <cell r="H462"/>
          <cell r="I462"/>
          <cell r="J462" t="str">
            <v/>
          </cell>
          <cell r="K462" t="str">
            <v/>
          </cell>
          <cell r="L462" t="str">
            <v/>
          </cell>
          <cell r="M462"/>
          <cell r="N462"/>
          <cell r="O462" t="str">
            <v/>
          </cell>
          <cell r="P462"/>
          <cell r="Q462"/>
          <cell r="R462"/>
          <cell r="S462"/>
          <cell r="T462"/>
          <cell r="U462" t="str">
            <v/>
          </cell>
          <cell r="V462" t="str">
            <v/>
          </cell>
          <cell r="W462" t="str">
            <v/>
          </cell>
          <cell r="X462" t="str">
            <v/>
          </cell>
          <cell r="Y462" t="str">
            <v/>
          </cell>
          <cell r="Z462">
            <v>0</v>
          </cell>
          <cell r="AA462"/>
          <cell r="AB462"/>
          <cell r="AC462"/>
          <cell r="AD462"/>
          <cell r="AE462"/>
          <cell r="AF462"/>
          <cell r="AG462"/>
          <cell r="AH462"/>
          <cell r="AI462"/>
          <cell r="AJ462"/>
          <cell r="AK462" t="str">
            <v/>
          </cell>
          <cell r="AL462"/>
          <cell r="AM462"/>
          <cell r="AN462"/>
          <cell r="AO462"/>
          <cell r="AP462"/>
          <cell r="AQ462"/>
          <cell r="AR462"/>
          <cell r="AS462"/>
          <cell r="AT462"/>
          <cell r="AU462" t="str">
            <v/>
          </cell>
          <cell r="AV462" t="str">
            <v/>
          </cell>
          <cell r="AW462" t="str">
            <v/>
          </cell>
          <cell r="AX462" t="str">
            <v/>
          </cell>
          <cell r="AY462" t="str">
            <v/>
          </cell>
          <cell r="AZ462" t="str">
            <v/>
          </cell>
          <cell r="BA462" t="str">
            <v/>
          </cell>
          <cell r="BB462" t="str">
            <v/>
          </cell>
          <cell r="BC462" t="str">
            <v/>
          </cell>
          <cell r="BD462" t="str">
            <v/>
          </cell>
          <cell r="BE462" t="str">
            <v/>
          </cell>
          <cell r="BF462" t="e">
            <v>#N/A</v>
          </cell>
          <cell r="BG462">
            <v>0</v>
          </cell>
          <cell r="BH462" t="str">
            <v/>
          </cell>
          <cell r="BI462" t="str">
            <v/>
          </cell>
          <cell r="BJ462" t="str">
            <v/>
          </cell>
          <cell r="BK462" t="str">
            <v/>
          </cell>
          <cell r="BL462" t="str">
            <v/>
          </cell>
          <cell r="BM462" t="str">
            <v/>
          </cell>
          <cell r="BN462" t="str">
            <v/>
          </cell>
          <cell r="BO462" t="str">
            <v/>
          </cell>
          <cell r="BP462" t="str">
            <v/>
          </cell>
          <cell r="BQ462"/>
          <cell r="BR462"/>
          <cell r="BS462"/>
          <cell r="BU462"/>
          <cell r="BV462"/>
          <cell r="BW462"/>
          <cell r="BX462"/>
          <cell r="BY462"/>
          <cell r="BZ462"/>
          <cell r="CA462"/>
          <cell r="CB462"/>
          <cell r="CC462"/>
        </row>
        <row r="463">
          <cell r="C463"/>
          <cell r="D463"/>
          <cell r="E463"/>
          <cell r="F463"/>
          <cell r="G463"/>
          <cell r="H463"/>
          <cell r="I463"/>
          <cell r="J463" t="str">
            <v/>
          </cell>
          <cell r="K463" t="str">
            <v/>
          </cell>
          <cell r="L463" t="str">
            <v/>
          </cell>
          <cell r="M463"/>
          <cell r="N463"/>
          <cell r="O463" t="str">
            <v/>
          </cell>
          <cell r="P463"/>
          <cell r="Q463"/>
          <cell r="R463"/>
          <cell r="S463"/>
          <cell r="T463"/>
          <cell r="U463" t="str">
            <v/>
          </cell>
          <cell r="V463" t="str">
            <v/>
          </cell>
          <cell r="W463" t="str">
            <v/>
          </cell>
          <cell r="X463" t="str">
            <v/>
          </cell>
          <cell r="Y463" t="str">
            <v/>
          </cell>
          <cell r="Z463">
            <v>0</v>
          </cell>
          <cell r="AA463"/>
          <cell r="AB463"/>
          <cell r="AC463"/>
          <cell r="AD463"/>
          <cell r="AE463"/>
          <cell r="AF463"/>
          <cell r="AG463"/>
          <cell r="AH463"/>
          <cell r="AI463"/>
          <cell r="AJ463"/>
          <cell r="AK463" t="str">
            <v/>
          </cell>
          <cell r="AL463"/>
          <cell r="AM463"/>
          <cell r="AN463"/>
          <cell r="AO463"/>
          <cell r="AP463"/>
          <cell r="AQ463"/>
          <cell r="AR463"/>
          <cell r="AS463"/>
          <cell r="AT463"/>
          <cell r="AU463" t="str">
            <v/>
          </cell>
          <cell r="AV463" t="str">
            <v/>
          </cell>
          <cell r="AW463" t="str">
            <v/>
          </cell>
          <cell r="AX463" t="str">
            <v/>
          </cell>
          <cell r="AY463" t="str">
            <v/>
          </cell>
          <cell r="AZ463" t="str">
            <v/>
          </cell>
          <cell r="BA463" t="str">
            <v/>
          </cell>
          <cell r="BB463" t="str">
            <v/>
          </cell>
          <cell r="BC463" t="str">
            <v/>
          </cell>
          <cell r="BD463" t="str">
            <v/>
          </cell>
          <cell r="BE463" t="str">
            <v/>
          </cell>
          <cell r="BF463" t="e">
            <v>#N/A</v>
          </cell>
          <cell r="BG463">
            <v>0</v>
          </cell>
          <cell r="BH463" t="str">
            <v/>
          </cell>
          <cell r="BI463" t="str">
            <v/>
          </cell>
          <cell r="BJ463" t="str">
            <v/>
          </cell>
          <cell r="BK463" t="str">
            <v/>
          </cell>
          <cell r="BL463" t="str">
            <v/>
          </cell>
          <cell r="BM463" t="str">
            <v/>
          </cell>
          <cell r="BN463" t="str">
            <v/>
          </cell>
          <cell r="BO463" t="str">
            <v/>
          </cell>
          <cell r="BP463" t="str">
            <v/>
          </cell>
          <cell r="BQ463"/>
          <cell r="BR463"/>
          <cell r="BS463"/>
          <cell r="BU463"/>
          <cell r="BV463"/>
          <cell r="BW463"/>
          <cell r="BX463"/>
          <cell r="BY463"/>
          <cell r="BZ463"/>
          <cell r="CA463"/>
          <cell r="CB463"/>
          <cell r="CC463"/>
        </row>
        <row r="464">
          <cell r="C464"/>
          <cell r="D464"/>
          <cell r="E464"/>
          <cell r="F464"/>
          <cell r="G464"/>
          <cell r="H464"/>
          <cell r="I464"/>
          <cell r="J464" t="str">
            <v/>
          </cell>
          <cell r="K464" t="str">
            <v/>
          </cell>
          <cell r="L464" t="str">
            <v/>
          </cell>
          <cell r="M464"/>
          <cell r="N464"/>
          <cell r="O464" t="str">
            <v/>
          </cell>
          <cell r="P464"/>
          <cell r="Q464"/>
          <cell r="R464"/>
          <cell r="S464"/>
          <cell r="T464"/>
          <cell r="U464" t="str">
            <v/>
          </cell>
          <cell r="V464" t="str">
            <v/>
          </cell>
          <cell r="W464" t="str">
            <v/>
          </cell>
          <cell r="X464" t="str">
            <v/>
          </cell>
          <cell r="Y464" t="str">
            <v/>
          </cell>
          <cell r="Z464">
            <v>0</v>
          </cell>
          <cell r="AA464"/>
          <cell r="AB464"/>
          <cell r="AC464"/>
          <cell r="AD464"/>
          <cell r="AE464"/>
          <cell r="AF464"/>
          <cell r="AG464"/>
          <cell r="AH464"/>
          <cell r="AI464"/>
          <cell r="AJ464"/>
          <cell r="AK464" t="str">
            <v/>
          </cell>
          <cell r="AL464"/>
          <cell r="AM464"/>
          <cell r="AN464"/>
          <cell r="AO464"/>
          <cell r="AP464"/>
          <cell r="AQ464"/>
          <cell r="AR464"/>
          <cell r="AS464"/>
          <cell r="AT464"/>
          <cell r="AU464" t="str">
            <v/>
          </cell>
          <cell r="AV464" t="str">
            <v/>
          </cell>
          <cell r="AW464" t="str">
            <v/>
          </cell>
          <cell r="AX464" t="str">
            <v/>
          </cell>
          <cell r="AY464" t="str">
            <v/>
          </cell>
          <cell r="AZ464" t="str">
            <v/>
          </cell>
          <cell r="BA464" t="str">
            <v/>
          </cell>
          <cell r="BB464" t="str">
            <v/>
          </cell>
          <cell r="BC464" t="str">
            <v/>
          </cell>
          <cell r="BD464" t="str">
            <v/>
          </cell>
          <cell r="BE464" t="str">
            <v/>
          </cell>
          <cell r="BF464" t="e">
            <v>#N/A</v>
          </cell>
          <cell r="BG464">
            <v>0</v>
          </cell>
          <cell r="BH464" t="str">
            <v/>
          </cell>
          <cell r="BI464" t="str">
            <v/>
          </cell>
          <cell r="BJ464" t="str">
            <v/>
          </cell>
          <cell r="BK464" t="str">
            <v/>
          </cell>
          <cell r="BL464" t="str">
            <v/>
          </cell>
          <cell r="BM464" t="str">
            <v/>
          </cell>
          <cell r="BN464" t="str">
            <v/>
          </cell>
          <cell r="BO464" t="str">
            <v/>
          </cell>
          <cell r="BP464" t="str">
            <v/>
          </cell>
          <cell r="BQ464"/>
          <cell r="BR464"/>
          <cell r="BS464"/>
          <cell r="BU464"/>
          <cell r="BV464"/>
          <cell r="BW464"/>
          <cell r="BX464"/>
          <cell r="BY464"/>
          <cell r="BZ464"/>
          <cell r="CA464"/>
          <cell r="CB464"/>
          <cell r="CC464"/>
        </row>
        <row r="465">
          <cell r="C465"/>
          <cell r="D465"/>
          <cell r="E465"/>
          <cell r="F465"/>
          <cell r="G465"/>
          <cell r="H465"/>
          <cell r="I465"/>
          <cell r="J465" t="str">
            <v/>
          </cell>
          <cell r="K465" t="str">
            <v/>
          </cell>
          <cell r="L465" t="str">
            <v/>
          </cell>
          <cell r="M465"/>
          <cell r="N465"/>
          <cell r="O465" t="str">
            <v/>
          </cell>
          <cell r="P465"/>
          <cell r="Q465"/>
          <cell r="R465"/>
          <cell r="S465"/>
          <cell r="T465"/>
          <cell r="U465" t="str">
            <v/>
          </cell>
          <cell r="V465" t="str">
            <v/>
          </cell>
          <cell r="W465" t="str">
            <v/>
          </cell>
          <cell r="X465" t="str">
            <v/>
          </cell>
          <cell r="Y465" t="str">
            <v/>
          </cell>
          <cell r="Z465">
            <v>0</v>
          </cell>
          <cell r="AA465"/>
          <cell r="AB465"/>
          <cell r="AC465"/>
          <cell r="AD465"/>
          <cell r="AE465"/>
          <cell r="AF465"/>
          <cell r="AG465"/>
          <cell r="AH465"/>
          <cell r="AI465"/>
          <cell r="AJ465"/>
          <cell r="AK465" t="str">
            <v/>
          </cell>
          <cell r="AL465"/>
          <cell r="AM465"/>
          <cell r="AN465"/>
          <cell r="AO465"/>
          <cell r="AP465"/>
          <cell r="AQ465"/>
          <cell r="AR465"/>
          <cell r="AS465"/>
          <cell r="AT465"/>
          <cell r="AU465" t="str">
            <v/>
          </cell>
          <cell r="AV465" t="str">
            <v/>
          </cell>
          <cell r="AW465" t="str">
            <v/>
          </cell>
          <cell r="AX465" t="str">
            <v/>
          </cell>
          <cell r="AY465" t="str">
            <v/>
          </cell>
          <cell r="AZ465" t="str">
            <v/>
          </cell>
          <cell r="BA465" t="str">
            <v/>
          </cell>
          <cell r="BB465" t="str">
            <v/>
          </cell>
          <cell r="BC465" t="str">
            <v/>
          </cell>
          <cell r="BD465" t="str">
            <v/>
          </cell>
          <cell r="BE465" t="str">
            <v/>
          </cell>
          <cell r="BF465" t="e">
            <v>#N/A</v>
          </cell>
          <cell r="BG465">
            <v>0</v>
          </cell>
          <cell r="BH465" t="str">
            <v/>
          </cell>
          <cell r="BI465" t="str">
            <v/>
          </cell>
          <cell r="BJ465" t="str">
            <v/>
          </cell>
          <cell r="BK465" t="str">
            <v/>
          </cell>
          <cell r="BL465" t="str">
            <v/>
          </cell>
          <cell r="BM465" t="str">
            <v/>
          </cell>
          <cell r="BN465" t="str">
            <v/>
          </cell>
          <cell r="BO465" t="str">
            <v/>
          </cell>
          <cell r="BP465" t="str">
            <v/>
          </cell>
          <cell r="BQ465"/>
          <cell r="BR465"/>
          <cell r="BS465"/>
          <cell r="BU465"/>
          <cell r="BV465"/>
          <cell r="BW465"/>
          <cell r="BX465"/>
          <cell r="BY465"/>
          <cell r="BZ465"/>
          <cell r="CA465"/>
          <cell r="CB465"/>
          <cell r="CC465"/>
        </row>
        <row r="466">
          <cell r="C466"/>
          <cell r="D466"/>
          <cell r="E466"/>
          <cell r="F466"/>
          <cell r="G466"/>
          <cell r="H466"/>
          <cell r="I466"/>
          <cell r="J466" t="str">
            <v/>
          </cell>
          <cell r="K466" t="str">
            <v/>
          </cell>
          <cell r="L466" t="str">
            <v/>
          </cell>
          <cell r="M466"/>
          <cell r="N466"/>
          <cell r="O466" t="str">
            <v/>
          </cell>
          <cell r="P466"/>
          <cell r="Q466"/>
          <cell r="R466"/>
          <cell r="S466"/>
          <cell r="T466"/>
          <cell r="U466" t="str">
            <v/>
          </cell>
          <cell r="V466" t="str">
            <v/>
          </cell>
          <cell r="W466" t="str">
            <v/>
          </cell>
          <cell r="X466" t="str">
            <v/>
          </cell>
          <cell r="Y466" t="str">
            <v/>
          </cell>
          <cell r="Z466">
            <v>0</v>
          </cell>
          <cell r="AA466"/>
          <cell r="AB466"/>
          <cell r="AC466"/>
          <cell r="AD466"/>
          <cell r="AE466"/>
          <cell r="AF466"/>
          <cell r="AG466"/>
          <cell r="AH466"/>
          <cell r="AI466"/>
          <cell r="AJ466"/>
          <cell r="AK466" t="str">
            <v/>
          </cell>
          <cell r="AL466"/>
          <cell r="AM466"/>
          <cell r="AN466"/>
          <cell r="AO466"/>
          <cell r="AP466"/>
          <cell r="AQ466"/>
          <cell r="AR466"/>
          <cell r="AS466"/>
          <cell r="AT466"/>
          <cell r="AU466" t="str">
            <v/>
          </cell>
          <cell r="AV466" t="str">
            <v/>
          </cell>
          <cell r="AW466" t="str">
            <v/>
          </cell>
          <cell r="AX466" t="str">
            <v/>
          </cell>
          <cell r="AY466" t="str">
            <v/>
          </cell>
          <cell r="AZ466" t="str">
            <v/>
          </cell>
          <cell r="BA466" t="str">
            <v/>
          </cell>
          <cell r="BB466" t="str">
            <v/>
          </cell>
          <cell r="BC466" t="str">
            <v/>
          </cell>
          <cell r="BD466" t="str">
            <v/>
          </cell>
          <cell r="BE466" t="str">
            <v/>
          </cell>
          <cell r="BF466" t="e">
            <v>#N/A</v>
          </cell>
          <cell r="BG466">
            <v>0</v>
          </cell>
          <cell r="BH466" t="str">
            <v/>
          </cell>
          <cell r="BI466" t="str">
            <v/>
          </cell>
          <cell r="BJ466" t="str">
            <v/>
          </cell>
          <cell r="BK466" t="str">
            <v/>
          </cell>
          <cell r="BL466" t="str">
            <v/>
          </cell>
          <cell r="BM466" t="str">
            <v/>
          </cell>
          <cell r="BN466" t="str">
            <v/>
          </cell>
          <cell r="BO466" t="str">
            <v/>
          </cell>
          <cell r="BP466" t="str">
            <v/>
          </cell>
          <cell r="BQ466"/>
          <cell r="BR466"/>
          <cell r="BS466"/>
          <cell r="BU466"/>
          <cell r="BV466"/>
          <cell r="BW466"/>
          <cell r="BX466"/>
          <cell r="BY466"/>
          <cell r="BZ466"/>
          <cell r="CA466"/>
          <cell r="CB466"/>
          <cell r="CC466"/>
        </row>
        <row r="467">
          <cell r="C467"/>
          <cell r="D467"/>
          <cell r="E467"/>
          <cell r="F467"/>
          <cell r="G467"/>
          <cell r="H467"/>
          <cell r="I467"/>
          <cell r="J467" t="str">
            <v/>
          </cell>
          <cell r="K467" t="str">
            <v/>
          </cell>
          <cell r="L467" t="str">
            <v/>
          </cell>
          <cell r="M467"/>
          <cell r="N467"/>
          <cell r="O467" t="str">
            <v/>
          </cell>
          <cell r="P467"/>
          <cell r="Q467"/>
          <cell r="R467"/>
          <cell r="S467"/>
          <cell r="T467"/>
          <cell r="U467" t="str">
            <v/>
          </cell>
          <cell r="V467" t="str">
            <v/>
          </cell>
          <cell r="W467" t="str">
            <v/>
          </cell>
          <cell r="X467" t="str">
            <v/>
          </cell>
          <cell r="Y467" t="str">
            <v/>
          </cell>
          <cell r="Z467">
            <v>0</v>
          </cell>
          <cell r="AA467"/>
          <cell r="AB467"/>
          <cell r="AC467"/>
          <cell r="AD467"/>
          <cell r="AE467"/>
          <cell r="AF467"/>
          <cell r="AG467"/>
          <cell r="AH467"/>
          <cell r="AI467"/>
          <cell r="AJ467"/>
          <cell r="AK467" t="str">
            <v/>
          </cell>
          <cell r="AL467"/>
          <cell r="AM467"/>
          <cell r="AN467"/>
          <cell r="AO467"/>
          <cell r="AP467"/>
          <cell r="AQ467"/>
          <cell r="AR467"/>
          <cell r="AS467"/>
          <cell r="AT467"/>
          <cell r="AU467" t="str">
            <v/>
          </cell>
          <cell r="AV467" t="str">
            <v/>
          </cell>
          <cell r="AW467" t="str">
            <v/>
          </cell>
          <cell r="AX467" t="str">
            <v/>
          </cell>
          <cell r="AY467" t="str">
            <v/>
          </cell>
          <cell r="AZ467" t="str">
            <v/>
          </cell>
          <cell r="BA467" t="str">
            <v/>
          </cell>
          <cell r="BB467" t="str">
            <v/>
          </cell>
          <cell r="BC467" t="str">
            <v/>
          </cell>
          <cell r="BD467" t="str">
            <v/>
          </cell>
          <cell r="BE467" t="str">
            <v/>
          </cell>
          <cell r="BF467" t="e">
            <v>#N/A</v>
          </cell>
          <cell r="BG467">
            <v>0</v>
          </cell>
          <cell r="BH467" t="str">
            <v/>
          </cell>
          <cell r="BI467" t="str">
            <v/>
          </cell>
          <cell r="BJ467" t="str">
            <v/>
          </cell>
          <cell r="BK467" t="str">
            <v/>
          </cell>
          <cell r="BL467" t="str">
            <v/>
          </cell>
          <cell r="BM467" t="str">
            <v/>
          </cell>
          <cell r="BN467" t="str">
            <v/>
          </cell>
          <cell r="BO467" t="str">
            <v/>
          </cell>
          <cell r="BP467" t="str">
            <v/>
          </cell>
          <cell r="BQ467"/>
          <cell r="BR467"/>
          <cell r="BS467"/>
          <cell r="BU467"/>
          <cell r="BV467"/>
          <cell r="BW467"/>
          <cell r="BX467"/>
          <cell r="BY467"/>
          <cell r="BZ467"/>
          <cell r="CA467"/>
          <cell r="CB467"/>
          <cell r="CC467"/>
        </row>
        <row r="468">
          <cell r="C468"/>
          <cell r="D468"/>
          <cell r="E468"/>
          <cell r="F468"/>
          <cell r="G468"/>
          <cell r="H468"/>
          <cell r="I468"/>
          <cell r="J468" t="str">
            <v/>
          </cell>
          <cell r="K468" t="str">
            <v/>
          </cell>
          <cell r="L468" t="str">
            <v/>
          </cell>
          <cell r="M468"/>
          <cell r="N468"/>
          <cell r="O468" t="str">
            <v/>
          </cell>
          <cell r="P468"/>
          <cell r="Q468"/>
          <cell r="R468"/>
          <cell r="S468"/>
          <cell r="T468"/>
          <cell r="U468" t="str">
            <v/>
          </cell>
          <cell r="V468" t="str">
            <v/>
          </cell>
          <cell r="W468" t="str">
            <v/>
          </cell>
          <cell r="X468" t="str">
            <v/>
          </cell>
          <cell r="Y468" t="str">
            <v/>
          </cell>
          <cell r="Z468">
            <v>0</v>
          </cell>
          <cell r="AA468"/>
          <cell r="AB468"/>
          <cell r="AC468"/>
          <cell r="AD468"/>
          <cell r="AE468"/>
          <cell r="AF468"/>
          <cell r="AG468"/>
          <cell r="AH468"/>
          <cell r="AI468"/>
          <cell r="AJ468"/>
          <cell r="AK468" t="str">
            <v/>
          </cell>
          <cell r="AL468"/>
          <cell r="AM468"/>
          <cell r="AN468"/>
          <cell r="AO468"/>
          <cell r="AP468"/>
          <cell r="AQ468"/>
          <cell r="AR468"/>
          <cell r="AS468"/>
          <cell r="AT468"/>
          <cell r="AU468" t="str">
            <v/>
          </cell>
          <cell r="AV468" t="str">
            <v/>
          </cell>
          <cell r="AW468" t="str">
            <v/>
          </cell>
          <cell r="AX468" t="str">
            <v/>
          </cell>
          <cell r="AY468" t="str">
            <v/>
          </cell>
          <cell r="AZ468" t="str">
            <v/>
          </cell>
          <cell r="BA468" t="str">
            <v/>
          </cell>
          <cell r="BB468" t="str">
            <v/>
          </cell>
          <cell r="BC468" t="str">
            <v/>
          </cell>
          <cell r="BD468" t="str">
            <v/>
          </cell>
          <cell r="BE468" t="str">
            <v/>
          </cell>
          <cell r="BF468" t="e">
            <v>#N/A</v>
          </cell>
          <cell r="BG468">
            <v>0</v>
          </cell>
          <cell r="BH468" t="str">
            <v/>
          </cell>
          <cell r="BI468" t="str">
            <v/>
          </cell>
          <cell r="BJ468" t="str">
            <v/>
          </cell>
          <cell r="BK468" t="str">
            <v/>
          </cell>
          <cell r="BL468" t="str">
            <v/>
          </cell>
          <cell r="BM468" t="str">
            <v/>
          </cell>
          <cell r="BN468" t="str">
            <v/>
          </cell>
          <cell r="BO468" t="str">
            <v/>
          </cell>
          <cell r="BP468" t="str">
            <v/>
          </cell>
          <cell r="BQ468"/>
          <cell r="BR468"/>
          <cell r="BS468"/>
          <cell r="BU468"/>
          <cell r="BV468"/>
          <cell r="BW468"/>
          <cell r="BX468"/>
          <cell r="BY468"/>
          <cell r="BZ468"/>
          <cell r="CA468"/>
          <cell r="CB468"/>
          <cell r="CC468"/>
        </row>
        <row r="469">
          <cell r="C469"/>
          <cell r="D469"/>
          <cell r="E469"/>
          <cell r="F469"/>
          <cell r="G469"/>
          <cell r="H469"/>
          <cell r="I469"/>
          <cell r="J469" t="str">
            <v/>
          </cell>
          <cell r="K469" t="str">
            <v/>
          </cell>
          <cell r="L469" t="str">
            <v/>
          </cell>
          <cell r="M469"/>
          <cell r="N469"/>
          <cell r="O469" t="str">
            <v/>
          </cell>
          <cell r="P469"/>
          <cell r="Q469"/>
          <cell r="R469"/>
          <cell r="S469"/>
          <cell r="T469"/>
          <cell r="U469" t="str">
            <v/>
          </cell>
          <cell r="V469" t="str">
            <v/>
          </cell>
          <cell r="W469" t="str">
            <v/>
          </cell>
          <cell r="X469" t="str">
            <v/>
          </cell>
          <cell r="Y469" t="str">
            <v/>
          </cell>
          <cell r="Z469">
            <v>0</v>
          </cell>
          <cell r="AA469"/>
          <cell r="AB469"/>
          <cell r="AC469"/>
          <cell r="AD469"/>
          <cell r="AE469"/>
          <cell r="AF469"/>
          <cell r="AG469"/>
          <cell r="AH469"/>
          <cell r="AI469"/>
          <cell r="AJ469"/>
          <cell r="AK469" t="str">
            <v/>
          </cell>
          <cell r="AL469"/>
          <cell r="AM469"/>
          <cell r="AN469"/>
          <cell r="AO469"/>
          <cell r="AP469"/>
          <cell r="AQ469"/>
          <cell r="AR469"/>
          <cell r="AS469"/>
          <cell r="AT469"/>
          <cell r="AU469" t="str">
            <v/>
          </cell>
          <cell r="AV469" t="str">
            <v/>
          </cell>
          <cell r="AW469" t="str">
            <v/>
          </cell>
          <cell r="AX469" t="str">
            <v/>
          </cell>
          <cell r="AY469" t="str">
            <v/>
          </cell>
          <cell r="AZ469" t="str">
            <v/>
          </cell>
          <cell r="BA469" t="str">
            <v/>
          </cell>
          <cell r="BB469" t="str">
            <v/>
          </cell>
          <cell r="BC469" t="str">
            <v/>
          </cell>
          <cell r="BD469" t="str">
            <v/>
          </cell>
          <cell r="BE469" t="str">
            <v/>
          </cell>
          <cell r="BF469" t="e">
            <v>#N/A</v>
          </cell>
          <cell r="BG469">
            <v>0</v>
          </cell>
          <cell r="BH469" t="str">
            <v/>
          </cell>
          <cell r="BI469" t="str">
            <v/>
          </cell>
          <cell r="BJ469" t="str">
            <v/>
          </cell>
          <cell r="BK469" t="str">
            <v/>
          </cell>
          <cell r="BL469" t="str">
            <v/>
          </cell>
          <cell r="BM469" t="str">
            <v/>
          </cell>
          <cell r="BN469" t="str">
            <v/>
          </cell>
          <cell r="BO469" t="str">
            <v/>
          </cell>
          <cell r="BP469" t="str">
            <v/>
          </cell>
          <cell r="BQ469"/>
          <cell r="BR469"/>
          <cell r="BS469"/>
          <cell r="BU469"/>
          <cell r="BV469"/>
          <cell r="BW469"/>
          <cell r="BX469"/>
          <cell r="BY469"/>
          <cell r="BZ469"/>
          <cell r="CA469"/>
          <cell r="CB469"/>
          <cell r="CC469"/>
        </row>
        <row r="470">
          <cell r="C470"/>
          <cell r="D470"/>
          <cell r="E470"/>
          <cell r="F470"/>
          <cell r="G470"/>
          <cell r="H470"/>
          <cell r="I470"/>
          <cell r="J470" t="str">
            <v/>
          </cell>
          <cell r="K470" t="str">
            <v/>
          </cell>
          <cell r="L470" t="str">
            <v/>
          </cell>
          <cell r="M470"/>
          <cell r="N470"/>
          <cell r="O470" t="str">
            <v/>
          </cell>
          <cell r="P470"/>
          <cell r="Q470"/>
          <cell r="R470"/>
          <cell r="S470"/>
          <cell r="T470"/>
          <cell r="U470" t="str">
            <v/>
          </cell>
          <cell r="V470" t="str">
            <v/>
          </cell>
          <cell r="W470" t="str">
            <v/>
          </cell>
          <cell r="X470" t="str">
            <v/>
          </cell>
          <cell r="Y470" t="str">
            <v/>
          </cell>
          <cell r="Z470">
            <v>0</v>
          </cell>
          <cell r="AA470"/>
          <cell r="AB470"/>
          <cell r="AC470"/>
          <cell r="AD470"/>
          <cell r="AE470"/>
          <cell r="AF470"/>
          <cell r="AG470"/>
          <cell r="AH470"/>
          <cell r="AI470"/>
          <cell r="AJ470"/>
          <cell r="AK470" t="str">
            <v/>
          </cell>
          <cell r="AL470"/>
          <cell r="AM470"/>
          <cell r="AN470"/>
          <cell r="AO470"/>
          <cell r="AP470"/>
          <cell r="AQ470"/>
          <cell r="AR470"/>
          <cell r="AS470"/>
          <cell r="AT470"/>
          <cell r="AU470" t="str">
            <v/>
          </cell>
          <cell r="AV470" t="str">
            <v/>
          </cell>
          <cell r="AW470" t="str">
            <v/>
          </cell>
          <cell r="AX470" t="str">
            <v/>
          </cell>
          <cell r="AY470" t="str">
            <v/>
          </cell>
          <cell r="AZ470" t="str">
            <v/>
          </cell>
          <cell r="BA470" t="str">
            <v/>
          </cell>
          <cell r="BB470" t="str">
            <v/>
          </cell>
          <cell r="BC470" t="str">
            <v/>
          </cell>
          <cell r="BD470" t="str">
            <v/>
          </cell>
          <cell r="BE470" t="str">
            <v/>
          </cell>
          <cell r="BF470" t="e">
            <v>#N/A</v>
          </cell>
          <cell r="BG470">
            <v>0</v>
          </cell>
          <cell r="BH470" t="str">
            <v/>
          </cell>
          <cell r="BI470" t="str">
            <v/>
          </cell>
          <cell r="BJ470" t="str">
            <v/>
          </cell>
          <cell r="BK470" t="str">
            <v/>
          </cell>
          <cell r="BL470" t="str">
            <v/>
          </cell>
          <cell r="BM470" t="str">
            <v/>
          </cell>
          <cell r="BN470" t="str">
            <v/>
          </cell>
          <cell r="BO470" t="str">
            <v/>
          </cell>
          <cell r="BP470" t="str">
            <v/>
          </cell>
          <cell r="BQ470"/>
          <cell r="BR470"/>
          <cell r="BS470"/>
          <cell r="BU470"/>
          <cell r="BV470"/>
          <cell r="BW470"/>
          <cell r="BX470"/>
          <cell r="BY470"/>
          <cell r="BZ470"/>
          <cell r="CA470"/>
          <cell r="CB470"/>
          <cell r="CC470"/>
        </row>
        <row r="471">
          <cell r="C471"/>
          <cell r="D471"/>
          <cell r="E471"/>
          <cell r="F471"/>
          <cell r="G471"/>
          <cell r="H471"/>
          <cell r="I471"/>
          <cell r="J471" t="str">
            <v/>
          </cell>
          <cell r="K471" t="str">
            <v/>
          </cell>
          <cell r="L471" t="str">
            <v/>
          </cell>
          <cell r="M471"/>
          <cell r="N471"/>
          <cell r="O471" t="str">
            <v/>
          </cell>
          <cell r="P471"/>
          <cell r="Q471"/>
          <cell r="R471"/>
          <cell r="S471"/>
          <cell r="T471"/>
          <cell r="U471" t="str">
            <v/>
          </cell>
          <cell r="V471" t="str">
            <v/>
          </cell>
          <cell r="W471" t="str">
            <v/>
          </cell>
          <cell r="X471" t="str">
            <v/>
          </cell>
          <cell r="Y471" t="str">
            <v/>
          </cell>
          <cell r="Z471">
            <v>0</v>
          </cell>
          <cell r="AA471"/>
          <cell r="AB471"/>
          <cell r="AC471"/>
          <cell r="AD471"/>
          <cell r="AE471"/>
          <cell r="AF471"/>
          <cell r="AG471"/>
          <cell r="AH471"/>
          <cell r="AI471"/>
          <cell r="AJ471"/>
          <cell r="AK471" t="str">
            <v/>
          </cell>
          <cell r="AL471"/>
          <cell r="AM471"/>
          <cell r="AN471"/>
          <cell r="AO471"/>
          <cell r="AP471"/>
          <cell r="AQ471"/>
          <cell r="AR471"/>
          <cell r="AS471"/>
          <cell r="AT471"/>
          <cell r="AU471" t="str">
            <v/>
          </cell>
          <cell r="AV471" t="str">
            <v/>
          </cell>
          <cell r="AW471" t="str">
            <v/>
          </cell>
          <cell r="AX471" t="str">
            <v/>
          </cell>
          <cell r="AY471" t="str">
            <v/>
          </cell>
          <cell r="AZ471" t="str">
            <v/>
          </cell>
          <cell r="BA471" t="str">
            <v/>
          </cell>
          <cell r="BB471" t="str">
            <v/>
          </cell>
          <cell r="BC471" t="str">
            <v/>
          </cell>
          <cell r="BD471" t="str">
            <v/>
          </cell>
          <cell r="BE471" t="str">
            <v/>
          </cell>
          <cell r="BF471" t="e">
            <v>#N/A</v>
          </cell>
          <cell r="BG471">
            <v>0</v>
          </cell>
          <cell r="BH471" t="str">
            <v/>
          </cell>
          <cell r="BI471" t="str">
            <v/>
          </cell>
          <cell r="BJ471" t="str">
            <v/>
          </cell>
          <cell r="BK471" t="str">
            <v/>
          </cell>
          <cell r="BL471" t="str">
            <v/>
          </cell>
          <cell r="BM471" t="str">
            <v/>
          </cell>
          <cell r="BN471" t="str">
            <v/>
          </cell>
          <cell r="BO471" t="str">
            <v/>
          </cell>
          <cell r="BP471" t="str">
            <v/>
          </cell>
          <cell r="BQ471"/>
          <cell r="BR471"/>
          <cell r="BS471"/>
          <cell r="BU471"/>
          <cell r="BV471"/>
          <cell r="BW471"/>
          <cell r="BX471"/>
          <cell r="BY471"/>
          <cell r="BZ471"/>
          <cell r="CA471"/>
          <cell r="CB471"/>
          <cell r="CC471"/>
        </row>
        <row r="472">
          <cell r="C472"/>
          <cell r="D472"/>
          <cell r="E472"/>
          <cell r="F472"/>
          <cell r="G472"/>
          <cell r="H472"/>
          <cell r="I472"/>
          <cell r="J472" t="str">
            <v/>
          </cell>
          <cell r="K472" t="str">
            <v/>
          </cell>
          <cell r="L472" t="str">
            <v/>
          </cell>
          <cell r="M472"/>
          <cell r="N472"/>
          <cell r="O472" t="str">
            <v/>
          </cell>
          <cell r="P472"/>
          <cell r="Q472"/>
          <cell r="R472"/>
          <cell r="S472"/>
          <cell r="T472"/>
          <cell r="U472" t="str">
            <v/>
          </cell>
          <cell r="V472" t="str">
            <v/>
          </cell>
          <cell r="W472" t="str">
            <v/>
          </cell>
          <cell r="X472" t="str">
            <v/>
          </cell>
          <cell r="Y472" t="str">
            <v/>
          </cell>
          <cell r="Z472">
            <v>0</v>
          </cell>
          <cell r="AA472"/>
          <cell r="AB472"/>
          <cell r="AC472"/>
          <cell r="AD472"/>
          <cell r="AE472"/>
          <cell r="AF472"/>
          <cell r="AG472"/>
          <cell r="AH472"/>
          <cell r="AI472"/>
          <cell r="AJ472"/>
          <cell r="AK472" t="str">
            <v/>
          </cell>
          <cell r="AL472"/>
          <cell r="AM472"/>
          <cell r="AN472"/>
          <cell r="AO472"/>
          <cell r="AP472"/>
          <cell r="AQ472"/>
          <cell r="AR472"/>
          <cell r="AS472"/>
          <cell r="AT472"/>
          <cell r="AU472" t="str">
            <v/>
          </cell>
          <cell r="AV472" t="str">
            <v/>
          </cell>
          <cell r="AW472" t="str">
            <v/>
          </cell>
          <cell r="AX472" t="str">
            <v/>
          </cell>
          <cell r="AY472" t="str">
            <v/>
          </cell>
          <cell r="AZ472" t="str">
            <v/>
          </cell>
          <cell r="BA472" t="str">
            <v/>
          </cell>
          <cell r="BB472" t="str">
            <v/>
          </cell>
          <cell r="BC472" t="str">
            <v/>
          </cell>
          <cell r="BD472" t="str">
            <v/>
          </cell>
          <cell r="BE472" t="str">
            <v/>
          </cell>
          <cell r="BF472" t="e">
            <v>#N/A</v>
          </cell>
          <cell r="BG472">
            <v>0</v>
          </cell>
          <cell r="BH472" t="str">
            <v/>
          </cell>
          <cell r="BI472" t="str">
            <v/>
          </cell>
          <cell r="BJ472" t="str">
            <v/>
          </cell>
          <cell r="BK472" t="str">
            <v/>
          </cell>
          <cell r="BL472" t="str">
            <v/>
          </cell>
          <cell r="BM472" t="str">
            <v/>
          </cell>
          <cell r="BN472" t="str">
            <v/>
          </cell>
          <cell r="BO472" t="str">
            <v/>
          </cell>
          <cell r="BP472" t="str">
            <v/>
          </cell>
          <cell r="BQ472"/>
          <cell r="BR472"/>
          <cell r="BS472"/>
          <cell r="BU472"/>
          <cell r="BV472"/>
          <cell r="BW472"/>
          <cell r="BX472"/>
          <cell r="BY472"/>
          <cell r="BZ472"/>
          <cell r="CA472"/>
          <cell r="CB472"/>
          <cell r="CC472"/>
        </row>
        <row r="473">
          <cell r="C473"/>
          <cell r="D473"/>
          <cell r="E473"/>
          <cell r="F473"/>
          <cell r="G473"/>
          <cell r="H473"/>
          <cell r="I473"/>
          <cell r="J473" t="str">
            <v/>
          </cell>
          <cell r="K473" t="str">
            <v/>
          </cell>
          <cell r="L473" t="str">
            <v/>
          </cell>
          <cell r="M473"/>
          <cell r="N473"/>
          <cell r="O473" t="str">
            <v/>
          </cell>
          <cell r="P473"/>
          <cell r="Q473"/>
          <cell r="R473"/>
          <cell r="S473"/>
          <cell r="T473"/>
          <cell r="U473" t="str">
            <v/>
          </cell>
          <cell r="V473" t="str">
            <v/>
          </cell>
          <cell r="W473" t="str">
            <v/>
          </cell>
          <cell r="X473" t="str">
            <v/>
          </cell>
          <cell r="Y473" t="str">
            <v/>
          </cell>
          <cell r="Z473">
            <v>0</v>
          </cell>
          <cell r="AA473"/>
          <cell r="AB473"/>
          <cell r="AC473"/>
          <cell r="AD473"/>
          <cell r="AE473"/>
          <cell r="AF473"/>
          <cell r="AG473"/>
          <cell r="AH473"/>
          <cell r="AI473"/>
          <cell r="AJ473"/>
          <cell r="AK473" t="str">
            <v/>
          </cell>
          <cell r="AL473"/>
          <cell r="AM473"/>
          <cell r="AN473"/>
          <cell r="AO473"/>
          <cell r="AP473"/>
          <cell r="AQ473"/>
          <cell r="AR473"/>
          <cell r="AS473"/>
          <cell r="AT473"/>
          <cell r="AU473" t="str">
            <v/>
          </cell>
          <cell r="AV473" t="str">
            <v/>
          </cell>
          <cell r="AW473" t="str">
            <v/>
          </cell>
          <cell r="AX473" t="str">
            <v/>
          </cell>
          <cell r="AY473" t="str">
            <v/>
          </cell>
          <cell r="AZ473" t="str">
            <v/>
          </cell>
          <cell r="BA473" t="str">
            <v/>
          </cell>
          <cell r="BB473" t="str">
            <v/>
          </cell>
          <cell r="BC473" t="str">
            <v/>
          </cell>
          <cell r="BD473" t="str">
            <v/>
          </cell>
          <cell r="BE473" t="str">
            <v/>
          </cell>
          <cell r="BF473" t="e">
            <v>#N/A</v>
          </cell>
          <cell r="BG473">
            <v>0</v>
          </cell>
          <cell r="BH473" t="str">
            <v/>
          </cell>
          <cell r="BI473" t="str">
            <v/>
          </cell>
          <cell r="BJ473" t="str">
            <v/>
          </cell>
          <cell r="BK473" t="str">
            <v/>
          </cell>
          <cell r="BL473" t="str">
            <v/>
          </cell>
          <cell r="BM473" t="str">
            <v/>
          </cell>
          <cell r="BN473" t="str">
            <v/>
          </cell>
          <cell r="BO473" t="str">
            <v/>
          </cell>
          <cell r="BP473" t="str">
            <v/>
          </cell>
          <cell r="BQ473"/>
          <cell r="BR473"/>
          <cell r="BS473"/>
          <cell r="BU473"/>
          <cell r="BV473"/>
          <cell r="BW473"/>
          <cell r="BX473"/>
          <cell r="BY473"/>
          <cell r="BZ473"/>
          <cell r="CA473"/>
          <cell r="CB473"/>
          <cell r="CC473"/>
        </row>
        <row r="474">
          <cell r="C474"/>
          <cell r="D474"/>
          <cell r="E474"/>
          <cell r="F474"/>
          <cell r="G474"/>
          <cell r="H474"/>
          <cell r="I474"/>
          <cell r="J474" t="str">
            <v/>
          </cell>
          <cell r="K474" t="str">
            <v/>
          </cell>
          <cell r="L474" t="str">
            <v/>
          </cell>
          <cell r="M474"/>
          <cell r="N474"/>
          <cell r="O474" t="str">
            <v/>
          </cell>
          <cell r="P474"/>
          <cell r="Q474"/>
          <cell r="R474"/>
          <cell r="S474"/>
          <cell r="T474"/>
          <cell r="U474" t="str">
            <v/>
          </cell>
          <cell r="V474" t="str">
            <v/>
          </cell>
          <cell r="W474" t="str">
            <v/>
          </cell>
          <cell r="X474" t="str">
            <v/>
          </cell>
          <cell r="Y474" t="str">
            <v/>
          </cell>
          <cell r="Z474">
            <v>0</v>
          </cell>
          <cell r="AA474"/>
          <cell r="AB474"/>
          <cell r="AC474"/>
          <cell r="AD474"/>
          <cell r="AE474"/>
          <cell r="AF474"/>
          <cell r="AG474"/>
          <cell r="AH474"/>
          <cell r="AI474"/>
          <cell r="AJ474"/>
          <cell r="AK474" t="str">
            <v/>
          </cell>
          <cell r="AL474"/>
          <cell r="AM474"/>
          <cell r="AN474"/>
          <cell r="AO474"/>
          <cell r="AP474"/>
          <cell r="AQ474"/>
          <cell r="AR474"/>
          <cell r="AS474"/>
          <cell r="AT474"/>
          <cell r="AU474" t="str">
            <v/>
          </cell>
          <cell r="AV474" t="str">
            <v/>
          </cell>
          <cell r="AW474" t="str">
            <v/>
          </cell>
          <cell r="AX474" t="str">
            <v/>
          </cell>
          <cell r="AY474" t="str">
            <v/>
          </cell>
          <cell r="AZ474" t="str">
            <v/>
          </cell>
          <cell r="BA474" t="str">
            <v/>
          </cell>
          <cell r="BB474" t="str">
            <v/>
          </cell>
          <cell r="BC474" t="str">
            <v/>
          </cell>
          <cell r="BD474" t="str">
            <v/>
          </cell>
          <cell r="BE474" t="str">
            <v/>
          </cell>
          <cell r="BF474" t="e">
            <v>#N/A</v>
          </cell>
          <cell r="BG474">
            <v>0</v>
          </cell>
          <cell r="BH474" t="str">
            <v/>
          </cell>
          <cell r="BI474" t="str">
            <v/>
          </cell>
          <cell r="BJ474" t="str">
            <v/>
          </cell>
          <cell r="BK474" t="str">
            <v/>
          </cell>
          <cell r="BL474" t="str">
            <v/>
          </cell>
          <cell r="BM474" t="str">
            <v/>
          </cell>
          <cell r="BN474" t="str">
            <v/>
          </cell>
          <cell r="BO474" t="str">
            <v/>
          </cell>
          <cell r="BP474" t="str">
            <v/>
          </cell>
          <cell r="BQ474"/>
          <cell r="BR474"/>
          <cell r="BS474"/>
          <cell r="BU474"/>
          <cell r="BV474"/>
          <cell r="BW474"/>
          <cell r="BX474"/>
          <cell r="BY474"/>
          <cell r="BZ474"/>
          <cell r="CA474"/>
          <cell r="CB474"/>
          <cell r="CC474"/>
        </row>
        <row r="475">
          <cell r="C475"/>
          <cell r="D475"/>
          <cell r="E475"/>
          <cell r="F475"/>
          <cell r="G475"/>
          <cell r="H475"/>
          <cell r="I475"/>
          <cell r="J475" t="str">
            <v/>
          </cell>
          <cell r="K475" t="str">
            <v/>
          </cell>
          <cell r="L475" t="str">
            <v/>
          </cell>
          <cell r="M475"/>
          <cell r="N475"/>
          <cell r="O475" t="str">
            <v/>
          </cell>
          <cell r="P475"/>
          <cell r="Q475"/>
          <cell r="R475"/>
          <cell r="S475"/>
          <cell r="T475"/>
          <cell r="U475" t="str">
            <v/>
          </cell>
          <cell r="V475" t="str">
            <v/>
          </cell>
          <cell r="W475" t="str">
            <v/>
          </cell>
          <cell r="X475" t="str">
            <v/>
          </cell>
          <cell r="Y475" t="str">
            <v/>
          </cell>
          <cell r="Z475">
            <v>0</v>
          </cell>
          <cell r="AA475"/>
          <cell r="AB475"/>
          <cell r="AC475"/>
          <cell r="AD475"/>
          <cell r="AE475"/>
          <cell r="AF475"/>
          <cell r="AG475"/>
          <cell r="AH475"/>
          <cell r="AI475"/>
          <cell r="AJ475"/>
          <cell r="AK475" t="str">
            <v/>
          </cell>
          <cell r="AL475"/>
          <cell r="AM475"/>
          <cell r="AN475"/>
          <cell r="AO475"/>
          <cell r="AP475"/>
          <cell r="AQ475"/>
          <cell r="AR475"/>
          <cell r="AS475"/>
          <cell r="AT475"/>
          <cell r="AU475" t="str">
            <v/>
          </cell>
          <cell r="AV475" t="str">
            <v/>
          </cell>
          <cell r="AW475" t="str">
            <v/>
          </cell>
          <cell r="AX475" t="str">
            <v/>
          </cell>
          <cell r="AY475" t="str">
            <v/>
          </cell>
          <cell r="AZ475" t="str">
            <v/>
          </cell>
          <cell r="BA475" t="str">
            <v/>
          </cell>
          <cell r="BB475" t="str">
            <v/>
          </cell>
          <cell r="BC475" t="str">
            <v/>
          </cell>
          <cell r="BD475" t="str">
            <v/>
          </cell>
          <cell r="BE475" t="str">
            <v/>
          </cell>
          <cell r="BF475" t="e">
            <v>#N/A</v>
          </cell>
          <cell r="BG475">
            <v>0</v>
          </cell>
          <cell r="BH475" t="str">
            <v/>
          </cell>
          <cell r="BI475" t="str">
            <v/>
          </cell>
          <cell r="BJ475" t="str">
            <v/>
          </cell>
          <cell r="BK475" t="str">
            <v/>
          </cell>
          <cell r="BL475" t="str">
            <v/>
          </cell>
          <cell r="BM475" t="str">
            <v/>
          </cell>
          <cell r="BN475" t="str">
            <v/>
          </cell>
          <cell r="BO475" t="str">
            <v/>
          </cell>
          <cell r="BP475" t="str">
            <v/>
          </cell>
          <cell r="BQ475"/>
          <cell r="BR475"/>
          <cell r="BS475"/>
          <cell r="BU475"/>
          <cell r="BV475"/>
          <cell r="BW475"/>
          <cell r="BX475"/>
          <cell r="BY475"/>
          <cell r="BZ475"/>
          <cell r="CA475"/>
          <cell r="CB475"/>
          <cell r="CC475"/>
        </row>
        <row r="476">
          <cell r="C476"/>
          <cell r="D476"/>
          <cell r="E476"/>
          <cell r="F476"/>
          <cell r="G476"/>
          <cell r="H476"/>
          <cell r="I476"/>
          <cell r="J476" t="str">
            <v/>
          </cell>
          <cell r="K476" t="str">
            <v/>
          </cell>
          <cell r="L476" t="str">
            <v/>
          </cell>
          <cell r="M476"/>
          <cell r="N476"/>
          <cell r="O476" t="str">
            <v/>
          </cell>
          <cell r="P476"/>
          <cell r="Q476"/>
          <cell r="R476"/>
          <cell r="S476"/>
          <cell r="T476"/>
          <cell r="U476" t="str">
            <v/>
          </cell>
          <cell r="V476" t="str">
            <v/>
          </cell>
          <cell r="W476" t="str">
            <v/>
          </cell>
          <cell r="X476" t="str">
            <v/>
          </cell>
          <cell r="Y476" t="str">
            <v/>
          </cell>
          <cell r="Z476">
            <v>0</v>
          </cell>
          <cell r="AA476"/>
          <cell r="AB476"/>
          <cell r="AC476"/>
          <cell r="AD476"/>
          <cell r="AE476"/>
          <cell r="AF476"/>
          <cell r="AG476"/>
          <cell r="AH476"/>
          <cell r="AI476"/>
          <cell r="AJ476"/>
          <cell r="AK476" t="str">
            <v/>
          </cell>
          <cell r="AL476"/>
          <cell r="AM476"/>
          <cell r="AN476"/>
          <cell r="AO476"/>
          <cell r="AP476"/>
          <cell r="AQ476"/>
          <cell r="AR476"/>
          <cell r="AS476"/>
          <cell r="AT476"/>
          <cell r="AU476" t="str">
            <v/>
          </cell>
          <cell r="AV476" t="str">
            <v/>
          </cell>
          <cell r="AW476" t="str">
            <v/>
          </cell>
          <cell r="AX476" t="str">
            <v/>
          </cell>
          <cell r="AY476" t="str">
            <v/>
          </cell>
          <cell r="AZ476" t="str">
            <v/>
          </cell>
          <cell r="BA476" t="str">
            <v/>
          </cell>
          <cell r="BB476" t="str">
            <v/>
          </cell>
          <cell r="BC476" t="str">
            <v/>
          </cell>
          <cell r="BD476" t="str">
            <v/>
          </cell>
          <cell r="BE476" t="str">
            <v/>
          </cell>
          <cell r="BF476" t="e">
            <v>#N/A</v>
          </cell>
          <cell r="BG476">
            <v>0</v>
          </cell>
          <cell r="BH476" t="str">
            <v/>
          </cell>
          <cell r="BI476" t="str">
            <v/>
          </cell>
          <cell r="BJ476" t="str">
            <v/>
          </cell>
          <cell r="BK476" t="str">
            <v/>
          </cell>
          <cell r="BL476" t="str">
            <v/>
          </cell>
          <cell r="BM476" t="str">
            <v/>
          </cell>
          <cell r="BN476" t="str">
            <v/>
          </cell>
          <cell r="BO476" t="str">
            <v/>
          </cell>
          <cell r="BP476" t="str">
            <v/>
          </cell>
          <cell r="BQ476"/>
          <cell r="BR476"/>
          <cell r="BS476"/>
          <cell r="BU476"/>
          <cell r="BV476"/>
          <cell r="BW476"/>
          <cell r="BX476"/>
          <cell r="BY476"/>
          <cell r="BZ476"/>
          <cell r="CA476"/>
          <cell r="CB476"/>
          <cell r="CC476"/>
        </row>
        <row r="477">
          <cell r="C477"/>
          <cell r="D477"/>
          <cell r="E477"/>
          <cell r="F477"/>
          <cell r="G477"/>
          <cell r="H477"/>
          <cell r="I477"/>
          <cell r="J477" t="str">
            <v/>
          </cell>
          <cell r="K477" t="str">
            <v/>
          </cell>
          <cell r="L477" t="str">
            <v/>
          </cell>
          <cell r="M477"/>
          <cell r="N477"/>
          <cell r="O477" t="str">
            <v/>
          </cell>
          <cell r="P477"/>
          <cell r="Q477"/>
          <cell r="R477"/>
          <cell r="S477"/>
          <cell r="T477"/>
          <cell r="U477" t="str">
            <v/>
          </cell>
          <cell r="V477" t="str">
            <v/>
          </cell>
          <cell r="W477" t="str">
            <v/>
          </cell>
          <cell r="X477" t="str">
            <v/>
          </cell>
          <cell r="Y477" t="str">
            <v/>
          </cell>
          <cell r="Z477">
            <v>0</v>
          </cell>
          <cell r="AA477"/>
          <cell r="AB477"/>
          <cell r="AC477"/>
          <cell r="AD477"/>
          <cell r="AE477"/>
          <cell r="AF477"/>
          <cell r="AG477"/>
          <cell r="AH477"/>
          <cell r="AI477"/>
          <cell r="AJ477"/>
          <cell r="AK477" t="str">
            <v/>
          </cell>
          <cell r="AL477"/>
          <cell r="AM477"/>
          <cell r="AN477"/>
          <cell r="AO477"/>
          <cell r="AP477"/>
          <cell r="AQ477"/>
          <cell r="AR477"/>
          <cell r="AS477"/>
          <cell r="AT477"/>
          <cell r="AU477" t="str">
            <v/>
          </cell>
          <cell r="AV477" t="str">
            <v/>
          </cell>
          <cell r="AW477" t="str">
            <v/>
          </cell>
          <cell r="AX477" t="str">
            <v/>
          </cell>
          <cell r="AY477" t="str">
            <v/>
          </cell>
          <cell r="AZ477" t="str">
            <v/>
          </cell>
          <cell r="BA477" t="str">
            <v/>
          </cell>
          <cell r="BB477" t="str">
            <v/>
          </cell>
          <cell r="BC477" t="str">
            <v/>
          </cell>
          <cell r="BD477" t="str">
            <v/>
          </cell>
          <cell r="BE477" t="str">
            <v/>
          </cell>
          <cell r="BF477" t="e">
            <v>#N/A</v>
          </cell>
          <cell r="BG477">
            <v>0</v>
          </cell>
          <cell r="BH477" t="str">
            <v/>
          </cell>
          <cell r="BI477" t="str">
            <v/>
          </cell>
          <cell r="BJ477" t="str">
            <v/>
          </cell>
          <cell r="BK477" t="str">
            <v/>
          </cell>
          <cell r="BL477" t="str">
            <v/>
          </cell>
          <cell r="BM477" t="str">
            <v/>
          </cell>
          <cell r="BN477" t="str">
            <v/>
          </cell>
          <cell r="BO477" t="str">
            <v/>
          </cell>
          <cell r="BP477" t="str">
            <v/>
          </cell>
          <cell r="BQ477"/>
          <cell r="BR477"/>
          <cell r="BS477"/>
          <cell r="BU477"/>
          <cell r="BV477"/>
          <cell r="BW477"/>
          <cell r="BX477"/>
          <cell r="BY477"/>
          <cell r="BZ477"/>
          <cell r="CA477"/>
          <cell r="CB477"/>
          <cell r="CC477"/>
        </row>
        <row r="478">
          <cell r="C478"/>
          <cell r="D478"/>
          <cell r="E478"/>
          <cell r="F478"/>
          <cell r="G478"/>
          <cell r="H478"/>
          <cell r="I478"/>
          <cell r="J478" t="str">
            <v/>
          </cell>
          <cell r="K478" t="str">
            <v/>
          </cell>
          <cell r="L478" t="str">
            <v/>
          </cell>
          <cell r="M478"/>
          <cell r="N478"/>
          <cell r="O478" t="str">
            <v/>
          </cell>
          <cell r="P478"/>
          <cell r="Q478"/>
          <cell r="R478"/>
          <cell r="S478"/>
          <cell r="T478"/>
          <cell r="U478" t="str">
            <v/>
          </cell>
          <cell r="V478" t="str">
            <v/>
          </cell>
          <cell r="W478" t="str">
            <v/>
          </cell>
          <cell r="X478" t="str">
            <v/>
          </cell>
          <cell r="Y478" t="str">
            <v/>
          </cell>
          <cell r="Z478">
            <v>0</v>
          </cell>
          <cell r="AA478"/>
          <cell r="AB478"/>
          <cell r="AC478"/>
          <cell r="AD478"/>
          <cell r="AE478"/>
          <cell r="AF478"/>
          <cell r="AG478"/>
          <cell r="AH478"/>
          <cell r="AI478"/>
          <cell r="AJ478"/>
          <cell r="AK478" t="str">
            <v/>
          </cell>
          <cell r="AL478"/>
          <cell r="AM478"/>
          <cell r="AN478"/>
          <cell r="AO478"/>
          <cell r="AP478"/>
          <cell r="AQ478"/>
          <cell r="AR478"/>
          <cell r="AS478"/>
          <cell r="AT478"/>
          <cell r="AU478" t="str">
            <v/>
          </cell>
          <cell r="AV478" t="str">
            <v/>
          </cell>
          <cell r="AW478" t="str">
            <v/>
          </cell>
          <cell r="AX478" t="str">
            <v/>
          </cell>
          <cell r="AY478" t="str">
            <v/>
          </cell>
          <cell r="AZ478" t="str">
            <v/>
          </cell>
          <cell r="BA478" t="str">
            <v/>
          </cell>
          <cell r="BB478" t="str">
            <v/>
          </cell>
          <cell r="BC478" t="str">
            <v/>
          </cell>
          <cell r="BD478" t="str">
            <v/>
          </cell>
          <cell r="BE478" t="str">
            <v/>
          </cell>
          <cell r="BF478" t="e">
            <v>#N/A</v>
          </cell>
          <cell r="BG478">
            <v>0</v>
          </cell>
          <cell r="BH478" t="str">
            <v/>
          </cell>
          <cell r="BI478" t="str">
            <v/>
          </cell>
          <cell r="BJ478" t="str">
            <v/>
          </cell>
          <cell r="BK478" t="str">
            <v/>
          </cell>
          <cell r="BL478" t="str">
            <v/>
          </cell>
          <cell r="BM478" t="str">
            <v/>
          </cell>
          <cell r="BN478" t="str">
            <v/>
          </cell>
          <cell r="BO478" t="str">
            <v/>
          </cell>
          <cell r="BP478" t="str">
            <v/>
          </cell>
          <cell r="BQ478"/>
          <cell r="BR478"/>
          <cell r="BS478"/>
          <cell r="BU478"/>
          <cell r="BV478"/>
          <cell r="BW478"/>
          <cell r="BX478"/>
          <cell r="BY478"/>
          <cell r="BZ478"/>
          <cell r="CA478"/>
          <cell r="CB478"/>
          <cell r="CC478"/>
        </row>
        <row r="479">
          <cell r="C479"/>
          <cell r="D479"/>
          <cell r="E479"/>
          <cell r="F479"/>
          <cell r="G479"/>
          <cell r="H479"/>
          <cell r="I479"/>
          <cell r="J479" t="str">
            <v/>
          </cell>
          <cell r="K479" t="str">
            <v/>
          </cell>
          <cell r="L479" t="str">
            <v/>
          </cell>
          <cell r="M479"/>
          <cell r="N479"/>
          <cell r="O479" t="str">
            <v/>
          </cell>
          <cell r="P479"/>
          <cell r="Q479"/>
          <cell r="R479"/>
          <cell r="S479"/>
          <cell r="T479"/>
          <cell r="U479" t="str">
            <v/>
          </cell>
          <cell r="V479" t="str">
            <v/>
          </cell>
          <cell r="W479" t="str">
            <v/>
          </cell>
          <cell r="X479" t="str">
            <v/>
          </cell>
          <cell r="Y479" t="str">
            <v/>
          </cell>
          <cell r="Z479">
            <v>0</v>
          </cell>
          <cell r="AA479"/>
          <cell r="AB479"/>
          <cell r="AC479"/>
          <cell r="AD479"/>
          <cell r="AE479"/>
          <cell r="AF479"/>
          <cell r="AG479"/>
          <cell r="AH479"/>
          <cell r="AI479"/>
          <cell r="AJ479"/>
          <cell r="AK479" t="str">
            <v/>
          </cell>
          <cell r="AL479"/>
          <cell r="AM479"/>
          <cell r="AN479"/>
          <cell r="AO479"/>
          <cell r="AP479"/>
          <cell r="AQ479"/>
          <cell r="AR479"/>
          <cell r="AS479"/>
          <cell r="AT479"/>
          <cell r="AU479" t="str">
            <v/>
          </cell>
          <cell r="AV479" t="str">
            <v/>
          </cell>
          <cell r="AW479" t="str">
            <v/>
          </cell>
          <cell r="AX479" t="str">
            <v/>
          </cell>
          <cell r="AY479" t="str">
            <v/>
          </cell>
          <cell r="AZ479" t="str">
            <v/>
          </cell>
          <cell r="BA479" t="str">
            <v/>
          </cell>
          <cell r="BB479" t="str">
            <v/>
          </cell>
          <cell r="BC479" t="str">
            <v/>
          </cell>
          <cell r="BD479" t="str">
            <v/>
          </cell>
          <cell r="BE479" t="str">
            <v/>
          </cell>
          <cell r="BF479" t="e">
            <v>#N/A</v>
          </cell>
          <cell r="BG479">
            <v>0</v>
          </cell>
          <cell r="BH479" t="str">
            <v/>
          </cell>
          <cell r="BI479" t="str">
            <v/>
          </cell>
          <cell r="BJ479" t="str">
            <v/>
          </cell>
          <cell r="BK479" t="str">
            <v/>
          </cell>
          <cell r="BL479" t="str">
            <v/>
          </cell>
          <cell r="BM479" t="str">
            <v/>
          </cell>
          <cell r="BN479" t="str">
            <v/>
          </cell>
          <cell r="BO479" t="str">
            <v/>
          </cell>
          <cell r="BP479" t="str">
            <v/>
          </cell>
          <cell r="BQ479"/>
          <cell r="BR479"/>
          <cell r="BS479"/>
          <cell r="BU479"/>
          <cell r="BV479"/>
          <cell r="BW479"/>
          <cell r="BX479"/>
          <cell r="BY479"/>
          <cell r="BZ479"/>
          <cell r="CA479"/>
          <cell r="CB479"/>
          <cell r="CC479"/>
        </row>
        <row r="480">
          <cell r="C480"/>
          <cell r="D480"/>
          <cell r="E480"/>
          <cell r="F480"/>
          <cell r="G480"/>
          <cell r="H480"/>
          <cell r="I480"/>
          <cell r="J480" t="str">
            <v/>
          </cell>
          <cell r="K480" t="str">
            <v/>
          </cell>
          <cell r="L480" t="str">
            <v/>
          </cell>
          <cell r="M480"/>
          <cell r="N480"/>
          <cell r="O480" t="str">
            <v/>
          </cell>
          <cell r="P480"/>
          <cell r="Q480"/>
          <cell r="R480"/>
          <cell r="S480"/>
          <cell r="T480"/>
          <cell r="U480" t="str">
            <v/>
          </cell>
          <cell r="V480" t="str">
            <v/>
          </cell>
          <cell r="W480" t="str">
            <v/>
          </cell>
          <cell r="X480" t="str">
            <v/>
          </cell>
          <cell r="Y480" t="str">
            <v/>
          </cell>
          <cell r="Z480">
            <v>0</v>
          </cell>
          <cell r="AA480"/>
          <cell r="AB480"/>
          <cell r="AC480"/>
          <cell r="AD480"/>
          <cell r="AE480"/>
          <cell r="AF480"/>
          <cell r="AG480"/>
          <cell r="AH480"/>
          <cell r="AI480"/>
          <cell r="AJ480"/>
          <cell r="AK480" t="str">
            <v/>
          </cell>
          <cell r="AL480"/>
          <cell r="AM480"/>
          <cell r="AN480"/>
          <cell r="AO480"/>
          <cell r="AP480"/>
          <cell r="AQ480"/>
          <cell r="AR480"/>
          <cell r="AS480"/>
          <cell r="AT480"/>
          <cell r="AU480" t="str">
            <v/>
          </cell>
          <cell r="AV480" t="str">
            <v/>
          </cell>
          <cell r="AW480" t="str">
            <v/>
          </cell>
          <cell r="AX480" t="str">
            <v/>
          </cell>
          <cell r="AY480" t="str">
            <v/>
          </cell>
          <cell r="AZ480" t="str">
            <v/>
          </cell>
          <cell r="BA480" t="str">
            <v/>
          </cell>
          <cell r="BB480" t="str">
            <v/>
          </cell>
          <cell r="BC480" t="str">
            <v/>
          </cell>
          <cell r="BD480" t="str">
            <v/>
          </cell>
          <cell r="BE480" t="str">
            <v/>
          </cell>
          <cell r="BF480" t="e">
            <v>#N/A</v>
          </cell>
          <cell r="BG480">
            <v>0</v>
          </cell>
          <cell r="BH480" t="str">
            <v/>
          </cell>
          <cell r="BI480" t="str">
            <v/>
          </cell>
          <cell r="BJ480" t="str">
            <v/>
          </cell>
          <cell r="BK480" t="str">
            <v/>
          </cell>
          <cell r="BL480" t="str">
            <v/>
          </cell>
          <cell r="BM480" t="str">
            <v/>
          </cell>
          <cell r="BN480" t="str">
            <v/>
          </cell>
          <cell r="BO480" t="str">
            <v/>
          </cell>
          <cell r="BP480" t="str">
            <v/>
          </cell>
          <cell r="BQ480"/>
          <cell r="BR480"/>
          <cell r="BS480"/>
          <cell r="BU480"/>
          <cell r="BV480"/>
          <cell r="BW480"/>
          <cell r="BX480"/>
          <cell r="BY480"/>
          <cell r="BZ480"/>
          <cell r="CA480"/>
          <cell r="CB480"/>
          <cell r="CC480"/>
        </row>
        <row r="481">
          <cell r="C481"/>
          <cell r="D481"/>
          <cell r="E481"/>
          <cell r="F481"/>
          <cell r="G481"/>
          <cell r="H481"/>
          <cell r="I481"/>
          <cell r="J481" t="str">
            <v/>
          </cell>
          <cell r="K481" t="str">
            <v/>
          </cell>
          <cell r="L481" t="str">
            <v/>
          </cell>
          <cell r="M481"/>
          <cell r="N481"/>
          <cell r="O481" t="str">
            <v/>
          </cell>
          <cell r="P481"/>
          <cell r="Q481"/>
          <cell r="R481"/>
          <cell r="S481"/>
          <cell r="T481"/>
          <cell r="U481" t="str">
            <v/>
          </cell>
          <cell r="V481" t="str">
            <v/>
          </cell>
          <cell r="W481" t="str">
            <v/>
          </cell>
          <cell r="X481" t="str">
            <v/>
          </cell>
          <cell r="Y481" t="str">
            <v/>
          </cell>
          <cell r="Z481">
            <v>0</v>
          </cell>
          <cell r="AA481"/>
          <cell r="AB481"/>
          <cell r="AC481"/>
          <cell r="AD481"/>
          <cell r="AE481"/>
          <cell r="AF481"/>
          <cell r="AG481"/>
          <cell r="AH481"/>
          <cell r="AI481"/>
          <cell r="AJ481"/>
          <cell r="AK481" t="str">
            <v/>
          </cell>
          <cell r="AL481"/>
          <cell r="AM481"/>
          <cell r="AN481"/>
          <cell r="AO481"/>
          <cell r="AP481"/>
          <cell r="AQ481"/>
          <cell r="AR481"/>
          <cell r="AS481"/>
          <cell r="AT481"/>
          <cell r="AU481" t="str">
            <v/>
          </cell>
          <cell r="AV481" t="str">
            <v/>
          </cell>
          <cell r="AW481" t="str">
            <v/>
          </cell>
          <cell r="AX481" t="str">
            <v/>
          </cell>
          <cell r="AY481" t="str">
            <v/>
          </cell>
          <cell r="AZ481" t="str">
            <v/>
          </cell>
          <cell r="BA481" t="str">
            <v/>
          </cell>
          <cell r="BB481" t="str">
            <v/>
          </cell>
          <cell r="BC481" t="str">
            <v/>
          </cell>
          <cell r="BD481" t="str">
            <v/>
          </cell>
          <cell r="BE481" t="str">
            <v/>
          </cell>
          <cell r="BF481" t="e">
            <v>#N/A</v>
          </cell>
          <cell r="BG481">
            <v>0</v>
          </cell>
          <cell r="BH481" t="str">
            <v/>
          </cell>
          <cell r="BI481" t="str">
            <v/>
          </cell>
          <cell r="BJ481" t="str">
            <v/>
          </cell>
          <cell r="BK481" t="str">
            <v/>
          </cell>
          <cell r="BL481" t="str">
            <v/>
          </cell>
          <cell r="BM481" t="str">
            <v/>
          </cell>
          <cell r="BN481" t="str">
            <v/>
          </cell>
          <cell r="BO481" t="str">
            <v/>
          </cell>
          <cell r="BP481" t="str">
            <v/>
          </cell>
          <cell r="BQ481"/>
          <cell r="BR481"/>
          <cell r="BS481"/>
          <cell r="BU481"/>
          <cell r="BV481"/>
          <cell r="BW481"/>
          <cell r="BX481"/>
          <cell r="BY481"/>
          <cell r="BZ481"/>
          <cell r="CA481"/>
          <cell r="CB481"/>
          <cell r="CC481"/>
        </row>
        <row r="482">
          <cell r="C482"/>
          <cell r="D482"/>
          <cell r="E482"/>
          <cell r="F482"/>
          <cell r="G482"/>
          <cell r="H482"/>
          <cell r="I482"/>
          <cell r="J482" t="str">
            <v/>
          </cell>
          <cell r="K482" t="str">
            <v/>
          </cell>
          <cell r="L482" t="str">
            <v/>
          </cell>
          <cell r="M482"/>
          <cell r="N482"/>
          <cell r="O482" t="str">
            <v/>
          </cell>
          <cell r="P482"/>
          <cell r="Q482"/>
          <cell r="R482"/>
          <cell r="S482"/>
          <cell r="T482"/>
          <cell r="U482" t="str">
            <v/>
          </cell>
          <cell r="V482" t="str">
            <v/>
          </cell>
          <cell r="W482" t="str">
            <v/>
          </cell>
          <cell r="X482" t="str">
            <v/>
          </cell>
          <cell r="Y482" t="str">
            <v/>
          </cell>
          <cell r="Z482">
            <v>0</v>
          </cell>
          <cell r="AA482"/>
          <cell r="AB482"/>
          <cell r="AC482"/>
          <cell r="AD482"/>
          <cell r="AE482"/>
          <cell r="AF482"/>
          <cell r="AG482"/>
          <cell r="AH482"/>
          <cell r="AI482"/>
          <cell r="AJ482"/>
          <cell r="AK482" t="str">
            <v/>
          </cell>
          <cell r="AL482"/>
          <cell r="AM482"/>
          <cell r="AN482"/>
          <cell r="AO482"/>
          <cell r="AP482"/>
          <cell r="AQ482"/>
          <cell r="AR482"/>
          <cell r="AS482"/>
          <cell r="AT482"/>
          <cell r="AU482" t="str">
            <v/>
          </cell>
          <cell r="AV482" t="str">
            <v/>
          </cell>
          <cell r="AW482" t="str">
            <v/>
          </cell>
          <cell r="AX482" t="str">
            <v/>
          </cell>
          <cell r="AY482" t="str">
            <v/>
          </cell>
          <cell r="AZ482" t="str">
            <v/>
          </cell>
          <cell r="BA482" t="str">
            <v/>
          </cell>
          <cell r="BB482" t="str">
            <v/>
          </cell>
          <cell r="BC482" t="str">
            <v/>
          </cell>
          <cell r="BD482" t="str">
            <v/>
          </cell>
          <cell r="BE482" t="str">
            <v/>
          </cell>
          <cell r="BF482" t="e">
            <v>#N/A</v>
          </cell>
          <cell r="BG482">
            <v>0</v>
          </cell>
          <cell r="BH482" t="str">
            <v/>
          </cell>
          <cell r="BI482" t="str">
            <v/>
          </cell>
          <cell r="BJ482" t="str">
            <v/>
          </cell>
          <cell r="BK482" t="str">
            <v/>
          </cell>
          <cell r="BL482" t="str">
            <v/>
          </cell>
          <cell r="BM482" t="str">
            <v/>
          </cell>
          <cell r="BN482" t="str">
            <v/>
          </cell>
          <cell r="BO482" t="str">
            <v/>
          </cell>
          <cell r="BP482" t="str">
            <v/>
          </cell>
          <cell r="BQ482"/>
          <cell r="BR482"/>
          <cell r="BS482"/>
          <cell r="BU482"/>
          <cell r="BV482"/>
          <cell r="BW482"/>
          <cell r="BX482"/>
          <cell r="BY482"/>
          <cell r="BZ482"/>
          <cell r="CA482"/>
          <cell r="CB482"/>
          <cell r="CC482"/>
        </row>
        <row r="483">
          <cell r="C483"/>
          <cell r="D483"/>
          <cell r="E483"/>
          <cell r="F483"/>
          <cell r="G483"/>
          <cell r="H483"/>
          <cell r="I483"/>
          <cell r="J483" t="str">
            <v/>
          </cell>
          <cell r="K483" t="str">
            <v/>
          </cell>
          <cell r="L483" t="str">
            <v/>
          </cell>
          <cell r="M483"/>
          <cell r="N483"/>
          <cell r="O483" t="str">
            <v/>
          </cell>
          <cell r="P483"/>
          <cell r="Q483"/>
          <cell r="R483"/>
          <cell r="S483"/>
          <cell r="T483"/>
          <cell r="U483" t="str">
            <v/>
          </cell>
          <cell r="V483" t="str">
            <v/>
          </cell>
          <cell r="W483" t="str">
            <v/>
          </cell>
          <cell r="X483" t="str">
            <v/>
          </cell>
          <cell r="Y483" t="str">
            <v/>
          </cell>
          <cell r="Z483">
            <v>0</v>
          </cell>
          <cell r="AA483"/>
          <cell r="AB483"/>
          <cell r="AC483"/>
          <cell r="AD483"/>
          <cell r="AE483"/>
          <cell r="AF483"/>
          <cell r="AG483"/>
          <cell r="AH483"/>
          <cell r="AI483"/>
          <cell r="AJ483"/>
          <cell r="AK483" t="str">
            <v/>
          </cell>
          <cell r="AL483"/>
          <cell r="AM483"/>
          <cell r="AN483"/>
          <cell r="AO483"/>
          <cell r="AP483"/>
          <cell r="AQ483"/>
          <cell r="AR483"/>
          <cell r="AS483"/>
          <cell r="AT483"/>
          <cell r="AU483" t="str">
            <v/>
          </cell>
          <cell r="AV483" t="str">
            <v/>
          </cell>
          <cell r="AW483" t="str">
            <v/>
          </cell>
          <cell r="AX483" t="str">
            <v/>
          </cell>
          <cell r="AY483" t="str">
            <v/>
          </cell>
          <cell r="AZ483" t="str">
            <v/>
          </cell>
          <cell r="BA483" t="str">
            <v/>
          </cell>
          <cell r="BB483" t="str">
            <v/>
          </cell>
          <cell r="BC483" t="str">
            <v/>
          </cell>
          <cell r="BD483" t="str">
            <v/>
          </cell>
          <cell r="BE483" t="str">
            <v/>
          </cell>
          <cell r="BF483" t="e">
            <v>#N/A</v>
          </cell>
          <cell r="BG483">
            <v>0</v>
          </cell>
          <cell r="BH483" t="str">
            <v/>
          </cell>
          <cell r="BI483" t="str">
            <v/>
          </cell>
          <cell r="BJ483" t="str">
            <v/>
          </cell>
          <cell r="BK483" t="str">
            <v/>
          </cell>
          <cell r="BL483" t="str">
            <v/>
          </cell>
          <cell r="BM483" t="str">
            <v/>
          </cell>
          <cell r="BN483" t="str">
            <v/>
          </cell>
          <cell r="BO483" t="str">
            <v/>
          </cell>
          <cell r="BP483" t="str">
            <v/>
          </cell>
          <cell r="BQ483"/>
          <cell r="BR483"/>
          <cell r="BS483"/>
          <cell r="BU483"/>
          <cell r="BV483"/>
          <cell r="BW483"/>
          <cell r="BX483"/>
          <cell r="BY483"/>
          <cell r="BZ483"/>
          <cell r="CA483"/>
          <cell r="CB483"/>
          <cell r="CC483"/>
        </row>
        <row r="484">
          <cell r="C484"/>
          <cell r="D484"/>
          <cell r="E484"/>
          <cell r="F484"/>
          <cell r="G484"/>
          <cell r="H484"/>
          <cell r="I484"/>
          <cell r="J484" t="str">
            <v/>
          </cell>
          <cell r="K484" t="str">
            <v/>
          </cell>
          <cell r="L484" t="str">
            <v/>
          </cell>
          <cell r="M484"/>
          <cell r="N484"/>
          <cell r="O484" t="str">
            <v/>
          </cell>
          <cell r="P484"/>
          <cell r="Q484"/>
          <cell r="R484"/>
          <cell r="S484"/>
          <cell r="T484"/>
          <cell r="U484" t="str">
            <v/>
          </cell>
          <cell r="V484" t="str">
            <v/>
          </cell>
          <cell r="W484" t="str">
            <v/>
          </cell>
          <cell r="X484" t="str">
            <v/>
          </cell>
          <cell r="Y484" t="str">
            <v/>
          </cell>
          <cell r="Z484">
            <v>0</v>
          </cell>
          <cell r="AA484"/>
          <cell r="AB484"/>
          <cell r="AC484"/>
          <cell r="AD484"/>
          <cell r="AE484"/>
          <cell r="AF484"/>
          <cell r="AG484"/>
          <cell r="AH484"/>
          <cell r="AI484"/>
          <cell r="AJ484"/>
          <cell r="AK484" t="str">
            <v/>
          </cell>
          <cell r="AL484"/>
          <cell r="AM484"/>
          <cell r="AN484"/>
          <cell r="AO484"/>
          <cell r="AP484"/>
          <cell r="AQ484"/>
          <cell r="AR484"/>
          <cell r="AS484"/>
          <cell r="AT484"/>
          <cell r="AU484" t="str">
            <v/>
          </cell>
          <cell r="AV484" t="str">
            <v/>
          </cell>
          <cell r="AW484" t="str">
            <v/>
          </cell>
          <cell r="AX484" t="str">
            <v/>
          </cell>
          <cell r="AY484" t="str">
            <v/>
          </cell>
          <cell r="AZ484" t="str">
            <v/>
          </cell>
          <cell r="BA484" t="str">
            <v/>
          </cell>
          <cell r="BB484" t="str">
            <v/>
          </cell>
          <cell r="BC484" t="str">
            <v/>
          </cell>
          <cell r="BD484" t="str">
            <v/>
          </cell>
          <cell r="BE484" t="str">
            <v/>
          </cell>
          <cell r="BF484" t="e">
            <v>#N/A</v>
          </cell>
          <cell r="BG484">
            <v>0</v>
          </cell>
          <cell r="BH484" t="str">
            <v/>
          </cell>
          <cell r="BI484" t="str">
            <v/>
          </cell>
          <cell r="BJ484" t="str">
            <v/>
          </cell>
          <cell r="BK484" t="str">
            <v/>
          </cell>
          <cell r="BL484" t="str">
            <v/>
          </cell>
          <cell r="BM484" t="str">
            <v/>
          </cell>
          <cell r="BN484" t="str">
            <v/>
          </cell>
          <cell r="BO484" t="str">
            <v/>
          </cell>
          <cell r="BP484" t="str">
            <v/>
          </cell>
          <cell r="BQ484"/>
          <cell r="BR484"/>
          <cell r="BS484"/>
          <cell r="BU484"/>
          <cell r="BV484"/>
          <cell r="BW484"/>
          <cell r="BX484"/>
          <cell r="BY484"/>
          <cell r="BZ484"/>
          <cell r="CA484"/>
          <cell r="CB484"/>
          <cell r="CC484"/>
        </row>
        <row r="485">
          <cell r="C485"/>
          <cell r="D485"/>
          <cell r="E485"/>
          <cell r="F485"/>
          <cell r="G485"/>
          <cell r="H485"/>
          <cell r="I485"/>
          <cell r="J485" t="str">
            <v/>
          </cell>
          <cell r="K485" t="str">
            <v/>
          </cell>
          <cell r="L485" t="str">
            <v/>
          </cell>
          <cell r="M485"/>
          <cell r="N485"/>
          <cell r="O485" t="str">
            <v/>
          </cell>
          <cell r="P485"/>
          <cell r="Q485"/>
          <cell r="R485"/>
          <cell r="S485"/>
          <cell r="T485"/>
          <cell r="U485" t="str">
            <v/>
          </cell>
          <cell r="V485" t="str">
            <v/>
          </cell>
          <cell r="W485" t="str">
            <v/>
          </cell>
          <cell r="X485" t="str">
            <v/>
          </cell>
          <cell r="Y485" t="str">
            <v/>
          </cell>
          <cell r="Z485">
            <v>0</v>
          </cell>
          <cell r="AA485"/>
          <cell r="AB485"/>
          <cell r="AC485"/>
          <cell r="AD485"/>
          <cell r="AE485"/>
          <cell r="AF485"/>
          <cell r="AG485"/>
          <cell r="AH485"/>
          <cell r="AI485"/>
          <cell r="AJ485"/>
          <cell r="AK485" t="str">
            <v/>
          </cell>
          <cell r="AL485"/>
          <cell r="AM485"/>
          <cell r="AN485"/>
          <cell r="AO485"/>
          <cell r="AP485"/>
          <cell r="AQ485"/>
          <cell r="AR485"/>
          <cell r="AS485"/>
          <cell r="AT485"/>
          <cell r="AU485" t="str">
            <v/>
          </cell>
          <cell r="AV485" t="str">
            <v/>
          </cell>
          <cell r="AW485" t="str">
            <v/>
          </cell>
          <cell r="AX485" t="str">
            <v/>
          </cell>
          <cell r="AY485" t="str">
            <v/>
          </cell>
          <cell r="AZ485" t="str">
            <v/>
          </cell>
          <cell r="BA485" t="str">
            <v/>
          </cell>
          <cell r="BB485" t="str">
            <v/>
          </cell>
          <cell r="BC485" t="str">
            <v/>
          </cell>
          <cell r="BD485" t="str">
            <v/>
          </cell>
          <cell r="BE485" t="str">
            <v/>
          </cell>
          <cell r="BF485" t="e">
            <v>#N/A</v>
          </cell>
          <cell r="BG485">
            <v>0</v>
          </cell>
          <cell r="BH485" t="str">
            <v/>
          </cell>
          <cell r="BI485" t="str">
            <v/>
          </cell>
          <cell r="BJ485" t="str">
            <v/>
          </cell>
          <cell r="BK485" t="str">
            <v/>
          </cell>
          <cell r="BL485" t="str">
            <v/>
          </cell>
          <cell r="BM485" t="str">
            <v/>
          </cell>
          <cell r="BN485" t="str">
            <v/>
          </cell>
          <cell r="BO485" t="str">
            <v/>
          </cell>
          <cell r="BP485" t="str">
            <v/>
          </cell>
          <cell r="BQ485"/>
          <cell r="BR485"/>
          <cell r="BS485"/>
          <cell r="BU485"/>
          <cell r="BV485"/>
          <cell r="BW485"/>
          <cell r="BX485"/>
          <cell r="BY485"/>
          <cell r="BZ485"/>
          <cell r="CA485"/>
          <cell r="CB485"/>
          <cell r="CC485"/>
        </row>
        <row r="486">
          <cell r="C486"/>
          <cell r="D486"/>
          <cell r="E486"/>
          <cell r="F486"/>
          <cell r="G486"/>
          <cell r="H486"/>
          <cell r="I486"/>
          <cell r="J486" t="str">
            <v/>
          </cell>
          <cell r="K486" t="str">
            <v/>
          </cell>
          <cell r="L486" t="str">
            <v/>
          </cell>
          <cell r="M486"/>
          <cell r="N486"/>
          <cell r="O486" t="str">
            <v/>
          </cell>
          <cell r="P486"/>
          <cell r="Q486"/>
          <cell r="R486"/>
          <cell r="S486"/>
          <cell r="T486"/>
          <cell r="U486" t="str">
            <v/>
          </cell>
          <cell r="V486" t="str">
            <v/>
          </cell>
          <cell r="W486" t="str">
            <v/>
          </cell>
          <cell r="X486" t="str">
            <v/>
          </cell>
          <cell r="Y486" t="str">
            <v/>
          </cell>
          <cell r="Z486">
            <v>0</v>
          </cell>
          <cell r="AA486"/>
          <cell r="AB486"/>
          <cell r="AC486"/>
          <cell r="AD486"/>
          <cell r="AE486"/>
          <cell r="AF486"/>
          <cell r="AG486"/>
          <cell r="AH486"/>
          <cell r="AI486"/>
          <cell r="AJ486"/>
          <cell r="AK486" t="str">
            <v/>
          </cell>
          <cell r="AL486"/>
          <cell r="AM486"/>
          <cell r="AN486"/>
          <cell r="AO486"/>
          <cell r="AP486"/>
          <cell r="AQ486"/>
          <cell r="AR486"/>
          <cell r="AS486"/>
          <cell r="AT486"/>
          <cell r="AU486" t="str">
            <v/>
          </cell>
          <cell r="AV486" t="str">
            <v/>
          </cell>
          <cell r="AW486" t="str">
            <v/>
          </cell>
          <cell r="AX486" t="str">
            <v/>
          </cell>
          <cell r="AY486" t="str">
            <v/>
          </cell>
          <cell r="AZ486" t="str">
            <v/>
          </cell>
          <cell r="BA486" t="str">
            <v/>
          </cell>
          <cell r="BB486" t="str">
            <v/>
          </cell>
          <cell r="BC486" t="str">
            <v/>
          </cell>
          <cell r="BD486" t="str">
            <v/>
          </cell>
          <cell r="BE486" t="str">
            <v/>
          </cell>
          <cell r="BF486" t="e">
            <v>#N/A</v>
          </cell>
          <cell r="BG486">
            <v>0</v>
          </cell>
          <cell r="BH486" t="str">
            <v/>
          </cell>
          <cell r="BI486" t="str">
            <v/>
          </cell>
          <cell r="BJ486" t="str">
            <v/>
          </cell>
          <cell r="BK486" t="str">
            <v/>
          </cell>
          <cell r="BL486" t="str">
            <v/>
          </cell>
          <cell r="BM486" t="str">
            <v/>
          </cell>
          <cell r="BN486" t="str">
            <v/>
          </cell>
          <cell r="BO486" t="str">
            <v/>
          </cell>
          <cell r="BP486" t="str">
            <v/>
          </cell>
          <cell r="BQ486"/>
          <cell r="BR486"/>
          <cell r="BS486"/>
          <cell r="BU486"/>
          <cell r="BV486"/>
          <cell r="BW486"/>
          <cell r="BX486"/>
          <cell r="BY486"/>
          <cell r="BZ486"/>
          <cell r="CA486"/>
          <cell r="CB486"/>
          <cell r="CC486"/>
        </row>
        <row r="487">
          <cell r="C487"/>
          <cell r="D487"/>
          <cell r="E487"/>
          <cell r="F487"/>
          <cell r="G487"/>
          <cell r="H487"/>
          <cell r="I487"/>
          <cell r="J487" t="str">
            <v/>
          </cell>
          <cell r="K487" t="str">
            <v/>
          </cell>
          <cell r="L487" t="str">
            <v/>
          </cell>
          <cell r="M487"/>
          <cell r="N487"/>
          <cell r="O487" t="str">
            <v/>
          </cell>
          <cell r="P487"/>
          <cell r="Q487"/>
          <cell r="R487"/>
          <cell r="S487"/>
          <cell r="T487"/>
          <cell r="U487" t="str">
            <v/>
          </cell>
          <cell r="V487" t="str">
            <v/>
          </cell>
          <cell r="W487" t="str">
            <v/>
          </cell>
          <cell r="X487" t="str">
            <v/>
          </cell>
          <cell r="Y487" t="str">
            <v/>
          </cell>
          <cell r="Z487">
            <v>0</v>
          </cell>
          <cell r="AA487">
            <v>0</v>
          </cell>
          <cell r="AB487"/>
          <cell r="AC487"/>
          <cell r="AD487"/>
          <cell r="AE487"/>
          <cell r="AF487"/>
          <cell r="AG487"/>
          <cell r="AH487"/>
          <cell r="AI487"/>
          <cell r="AJ487"/>
          <cell r="AK487" t="str">
            <v/>
          </cell>
          <cell r="AL487"/>
          <cell r="AM487"/>
          <cell r="AN487"/>
          <cell r="AO487"/>
          <cell r="AP487"/>
          <cell r="AQ487"/>
          <cell r="AR487"/>
          <cell r="AS487"/>
          <cell r="AT487"/>
          <cell r="AU487" t="str">
            <v/>
          </cell>
          <cell r="AV487" t="str">
            <v/>
          </cell>
          <cell r="AW487" t="str">
            <v/>
          </cell>
          <cell r="AX487" t="str">
            <v/>
          </cell>
          <cell r="AY487" t="str">
            <v/>
          </cell>
          <cell r="AZ487" t="str">
            <v/>
          </cell>
          <cell r="BA487" t="str">
            <v/>
          </cell>
          <cell r="BB487" t="str">
            <v/>
          </cell>
          <cell r="BC487" t="str">
            <v/>
          </cell>
          <cell r="BD487" t="str">
            <v/>
          </cell>
          <cell r="BE487" t="str">
            <v/>
          </cell>
          <cell r="BF487" t="e">
            <v>#N/A</v>
          </cell>
          <cell r="BG487">
            <v>0</v>
          </cell>
          <cell r="BH487" t="str">
            <v/>
          </cell>
          <cell r="BI487" t="str">
            <v/>
          </cell>
          <cell r="BJ487" t="str">
            <v/>
          </cell>
          <cell r="BK487" t="str">
            <v/>
          </cell>
          <cell r="BL487" t="str">
            <v/>
          </cell>
          <cell r="BM487" t="str">
            <v/>
          </cell>
          <cell r="BN487" t="str">
            <v/>
          </cell>
          <cell r="BO487" t="str">
            <v/>
          </cell>
          <cell r="BP487" t="str">
            <v/>
          </cell>
          <cell r="BQ487"/>
          <cell r="BR487"/>
          <cell r="BS487"/>
          <cell r="BU487"/>
          <cell r="BV487"/>
          <cell r="BW487"/>
          <cell r="BX487"/>
          <cell r="BY487"/>
          <cell r="BZ487"/>
          <cell r="CA487"/>
          <cell r="CB487"/>
          <cell r="CC487"/>
        </row>
        <row r="488">
          <cell r="C488"/>
          <cell r="D488"/>
          <cell r="E488"/>
          <cell r="F488"/>
          <cell r="G488"/>
          <cell r="H488"/>
          <cell r="I488"/>
          <cell r="J488" t="str">
            <v/>
          </cell>
          <cell r="K488" t="str">
            <v/>
          </cell>
          <cell r="L488" t="str">
            <v/>
          </cell>
          <cell r="M488"/>
          <cell r="N488"/>
          <cell r="O488" t="str">
            <v/>
          </cell>
          <cell r="P488"/>
          <cell r="Q488"/>
          <cell r="R488"/>
          <cell r="S488"/>
          <cell r="T488"/>
          <cell r="U488" t="str">
            <v/>
          </cell>
          <cell r="V488" t="str">
            <v/>
          </cell>
          <cell r="W488" t="str">
            <v/>
          </cell>
          <cell r="X488" t="str">
            <v/>
          </cell>
          <cell r="Y488" t="str">
            <v/>
          </cell>
          <cell r="Z488">
            <v>0</v>
          </cell>
          <cell r="AA488"/>
          <cell r="AB488"/>
          <cell r="AC488"/>
          <cell r="AD488"/>
          <cell r="AE488"/>
          <cell r="AF488"/>
          <cell r="AG488"/>
          <cell r="AH488"/>
          <cell r="AI488"/>
          <cell r="AJ488"/>
          <cell r="AK488" t="str">
            <v/>
          </cell>
          <cell r="AL488"/>
          <cell r="AM488"/>
          <cell r="AN488"/>
          <cell r="AO488"/>
          <cell r="AP488"/>
          <cell r="AQ488"/>
          <cell r="AR488"/>
          <cell r="AS488"/>
          <cell r="AT488"/>
          <cell r="AU488" t="str">
            <v/>
          </cell>
          <cell r="AV488" t="str">
            <v/>
          </cell>
          <cell r="AW488" t="str">
            <v/>
          </cell>
          <cell r="AX488" t="str">
            <v/>
          </cell>
          <cell r="AY488" t="str">
            <v/>
          </cell>
          <cell r="AZ488" t="str">
            <v/>
          </cell>
          <cell r="BA488" t="str">
            <v/>
          </cell>
          <cell r="BB488" t="str">
            <v/>
          </cell>
          <cell r="BC488" t="str">
            <v/>
          </cell>
          <cell r="BD488" t="str">
            <v/>
          </cell>
          <cell r="BE488" t="str">
            <v/>
          </cell>
          <cell r="BF488" t="e">
            <v>#N/A</v>
          </cell>
          <cell r="BG488">
            <v>0</v>
          </cell>
          <cell r="BH488" t="str">
            <v/>
          </cell>
          <cell r="BI488" t="str">
            <v/>
          </cell>
          <cell r="BJ488" t="str">
            <v/>
          </cell>
          <cell r="BK488" t="str">
            <v/>
          </cell>
          <cell r="BL488" t="str">
            <v/>
          </cell>
          <cell r="BM488" t="str">
            <v/>
          </cell>
          <cell r="BN488" t="str">
            <v/>
          </cell>
          <cell r="BO488" t="str">
            <v/>
          </cell>
          <cell r="BP488" t="str">
            <v/>
          </cell>
          <cell r="BQ488"/>
          <cell r="BR488"/>
          <cell r="BS488"/>
          <cell r="BU488"/>
          <cell r="BV488"/>
          <cell r="BW488"/>
          <cell r="BX488"/>
          <cell r="BY488"/>
          <cell r="BZ488"/>
          <cell r="CA488"/>
          <cell r="CB488"/>
          <cell r="CC488"/>
        </row>
        <row r="489">
          <cell r="C489"/>
          <cell r="D489"/>
          <cell r="E489"/>
          <cell r="F489"/>
          <cell r="G489"/>
          <cell r="H489"/>
          <cell r="I489"/>
          <cell r="J489" t="str">
            <v/>
          </cell>
          <cell r="K489" t="str">
            <v/>
          </cell>
          <cell r="L489" t="str">
            <v/>
          </cell>
          <cell r="M489"/>
          <cell r="N489"/>
          <cell r="O489" t="str">
            <v/>
          </cell>
          <cell r="P489"/>
          <cell r="Q489"/>
          <cell r="R489"/>
          <cell r="S489"/>
          <cell r="T489"/>
          <cell r="U489" t="str">
            <v/>
          </cell>
          <cell r="V489" t="str">
            <v/>
          </cell>
          <cell r="W489" t="str">
            <v/>
          </cell>
          <cell r="X489" t="str">
            <v/>
          </cell>
          <cell r="Y489" t="str">
            <v/>
          </cell>
          <cell r="Z489">
            <v>0</v>
          </cell>
          <cell r="AA489"/>
          <cell r="AB489"/>
          <cell r="AC489"/>
          <cell r="AD489"/>
          <cell r="AE489"/>
          <cell r="AF489"/>
          <cell r="AG489"/>
          <cell r="AH489"/>
          <cell r="AI489"/>
          <cell r="AJ489"/>
          <cell r="AK489" t="str">
            <v/>
          </cell>
          <cell r="AL489"/>
          <cell r="AM489"/>
          <cell r="AN489"/>
          <cell r="AO489"/>
          <cell r="AP489"/>
          <cell r="AQ489"/>
          <cell r="AR489"/>
          <cell r="AS489"/>
          <cell r="AT489"/>
          <cell r="AU489" t="str">
            <v/>
          </cell>
          <cell r="AV489" t="str">
            <v/>
          </cell>
          <cell r="AW489" t="str">
            <v/>
          </cell>
          <cell r="AX489" t="str">
            <v/>
          </cell>
          <cell r="AY489" t="str">
            <v/>
          </cell>
          <cell r="AZ489" t="str">
            <v/>
          </cell>
          <cell r="BA489" t="str">
            <v/>
          </cell>
          <cell r="BB489" t="str">
            <v/>
          </cell>
          <cell r="BC489" t="str">
            <v/>
          </cell>
          <cell r="BD489" t="str">
            <v/>
          </cell>
          <cell r="BE489" t="str">
            <v/>
          </cell>
          <cell r="BF489" t="e">
            <v>#N/A</v>
          </cell>
          <cell r="BG489">
            <v>0</v>
          </cell>
          <cell r="BH489" t="str">
            <v/>
          </cell>
          <cell r="BI489" t="str">
            <v/>
          </cell>
          <cell r="BJ489" t="str">
            <v/>
          </cell>
          <cell r="BK489" t="str">
            <v/>
          </cell>
          <cell r="BL489" t="str">
            <v/>
          </cell>
          <cell r="BM489" t="str">
            <v/>
          </cell>
          <cell r="BN489" t="str">
            <v/>
          </cell>
          <cell r="BO489" t="str">
            <v/>
          </cell>
          <cell r="BP489" t="str">
            <v/>
          </cell>
          <cell r="BQ489"/>
          <cell r="BR489"/>
          <cell r="BS489"/>
          <cell r="BU489"/>
          <cell r="BV489"/>
          <cell r="BW489"/>
          <cell r="BX489"/>
          <cell r="BY489"/>
          <cell r="BZ489"/>
          <cell r="CA489"/>
          <cell r="CB489"/>
          <cell r="CC489"/>
        </row>
        <row r="490">
          <cell r="C490"/>
          <cell r="D490"/>
          <cell r="E490"/>
          <cell r="F490"/>
          <cell r="G490"/>
          <cell r="H490"/>
          <cell r="I490"/>
          <cell r="J490" t="str">
            <v/>
          </cell>
          <cell r="K490" t="str">
            <v/>
          </cell>
          <cell r="L490" t="str">
            <v/>
          </cell>
          <cell r="M490"/>
          <cell r="N490"/>
          <cell r="O490" t="str">
            <v/>
          </cell>
          <cell r="P490"/>
          <cell r="Q490"/>
          <cell r="R490"/>
          <cell r="S490"/>
          <cell r="T490"/>
          <cell r="U490" t="str">
            <v/>
          </cell>
          <cell r="V490" t="str">
            <v/>
          </cell>
          <cell r="W490" t="str">
            <v/>
          </cell>
          <cell r="X490" t="str">
            <v/>
          </cell>
          <cell r="Y490" t="str">
            <v/>
          </cell>
          <cell r="Z490">
            <v>0</v>
          </cell>
          <cell r="AA490"/>
          <cell r="AB490"/>
          <cell r="AC490"/>
          <cell r="AD490"/>
          <cell r="AE490"/>
          <cell r="AF490"/>
          <cell r="AG490"/>
          <cell r="AH490"/>
          <cell r="AI490"/>
          <cell r="AJ490"/>
          <cell r="AK490" t="str">
            <v/>
          </cell>
          <cell r="AL490"/>
          <cell r="AM490"/>
          <cell r="AN490"/>
          <cell r="AO490"/>
          <cell r="AP490"/>
          <cell r="AQ490"/>
          <cell r="AR490"/>
          <cell r="AS490"/>
          <cell r="AT490"/>
          <cell r="AU490" t="str">
            <v/>
          </cell>
          <cell r="AV490" t="str">
            <v/>
          </cell>
          <cell r="AW490" t="str">
            <v/>
          </cell>
          <cell r="AX490" t="str">
            <v/>
          </cell>
          <cell r="AY490" t="str">
            <v/>
          </cell>
          <cell r="AZ490" t="str">
            <v/>
          </cell>
          <cell r="BA490" t="str">
            <v/>
          </cell>
          <cell r="BB490" t="str">
            <v/>
          </cell>
          <cell r="BC490" t="str">
            <v/>
          </cell>
          <cell r="BD490" t="str">
            <v/>
          </cell>
          <cell r="BE490" t="str">
            <v/>
          </cell>
          <cell r="BF490" t="e">
            <v>#N/A</v>
          </cell>
          <cell r="BG490">
            <v>0</v>
          </cell>
          <cell r="BH490" t="str">
            <v/>
          </cell>
          <cell r="BI490" t="str">
            <v/>
          </cell>
          <cell r="BJ490" t="str">
            <v/>
          </cell>
          <cell r="BK490" t="str">
            <v/>
          </cell>
          <cell r="BL490" t="str">
            <v/>
          </cell>
          <cell r="BM490" t="str">
            <v/>
          </cell>
          <cell r="BN490" t="str">
            <v/>
          </cell>
          <cell r="BO490" t="str">
            <v/>
          </cell>
          <cell r="BP490" t="str">
            <v/>
          </cell>
          <cell r="BQ490"/>
          <cell r="BR490"/>
          <cell r="BS490"/>
          <cell r="BU490"/>
          <cell r="BV490"/>
          <cell r="BW490"/>
          <cell r="BX490"/>
          <cell r="BY490"/>
          <cell r="BZ490"/>
          <cell r="CA490"/>
          <cell r="CB490"/>
          <cell r="CC490"/>
        </row>
        <row r="491">
          <cell r="C491"/>
          <cell r="D491"/>
          <cell r="E491"/>
          <cell r="F491"/>
          <cell r="G491"/>
          <cell r="H491"/>
          <cell r="I491"/>
          <cell r="J491" t="str">
            <v/>
          </cell>
          <cell r="K491" t="str">
            <v/>
          </cell>
          <cell r="L491" t="str">
            <v/>
          </cell>
          <cell r="M491"/>
          <cell r="N491"/>
          <cell r="O491" t="str">
            <v/>
          </cell>
          <cell r="P491"/>
          <cell r="Q491"/>
          <cell r="R491"/>
          <cell r="S491"/>
          <cell r="T491"/>
          <cell r="U491" t="str">
            <v/>
          </cell>
          <cell r="V491" t="str">
            <v/>
          </cell>
          <cell r="W491" t="str">
            <v/>
          </cell>
          <cell r="X491" t="str">
            <v/>
          </cell>
          <cell r="Y491" t="str">
            <v/>
          </cell>
          <cell r="Z491">
            <v>0</v>
          </cell>
          <cell r="AA491"/>
          <cell r="AB491"/>
          <cell r="AC491"/>
          <cell r="AD491"/>
          <cell r="AE491"/>
          <cell r="AF491"/>
          <cell r="AG491"/>
          <cell r="AH491"/>
          <cell r="AI491"/>
          <cell r="AJ491"/>
          <cell r="AK491" t="str">
            <v/>
          </cell>
          <cell r="AL491"/>
          <cell r="AM491"/>
          <cell r="AN491"/>
          <cell r="AO491"/>
          <cell r="AP491"/>
          <cell r="AQ491"/>
          <cell r="AR491"/>
          <cell r="AS491"/>
          <cell r="AT491"/>
          <cell r="AU491" t="str">
            <v/>
          </cell>
          <cell r="AV491" t="str">
            <v/>
          </cell>
          <cell r="AW491" t="str">
            <v/>
          </cell>
          <cell r="AX491" t="str">
            <v/>
          </cell>
          <cell r="AY491" t="str">
            <v/>
          </cell>
          <cell r="AZ491" t="str">
            <v/>
          </cell>
          <cell r="BA491" t="str">
            <v/>
          </cell>
          <cell r="BB491" t="str">
            <v/>
          </cell>
          <cell r="BC491" t="str">
            <v/>
          </cell>
          <cell r="BD491" t="str">
            <v/>
          </cell>
          <cell r="BE491" t="str">
            <v/>
          </cell>
          <cell r="BF491" t="e">
            <v>#N/A</v>
          </cell>
          <cell r="BG491">
            <v>0</v>
          </cell>
          <cell r="BH491" t="str">
            <v/>
          </cell>
          <cell r="BI491" t="str">
            <v/>
          </cell>
          <cell r="BJ491" t="str">
            <v/>
          </cell>
          <cell r="BK491" t="str">
            <v/>
          </cell>
          <cell r="BL491" t="str">
            <v/>
          </cell>
          <cell r="BM491" t="str">
            <v/>
          </cell>
          <cell r="BN491" t="str">
            <v/>
          </cell>
          <cell r="BO491" t="str">
            <v/>
          </cell>
          <cell r="BP491" t="str">
            <v/>
          </cell>
          <cell r="BQ491"/>
          <cell r="BR491"/>
          <cell r="BS491"/>
          <cell r="BU491"/>
          <cell r="BV491"/>
          <cell r="BW491"/>
          <cell r="BX491"/>
          <cell r="BY491"/>
          <cell r="BZ491"/>
          <cell r="CA491"/>
          <cell r="CB491"/>
          <cell r="CC491"/>
        </row>
        <row r="492">
          <cell r="C492"/>
          <cell r="D492"/>
          <cell r="E492"/>
          <cell r="F492"/>
          <cell r="G492"/>
          <cell r="H492"/>
          <cell r="I492"/>
          <cell r="J492" t="str">
            <v/>
          </cell>
          <cell r="K492" t="str">
            <v/>
          </cell>
          <cell r="L492" t="str">
            <v/>
          </cell>
          <cell r="M492"/>
          <cell r="N492"/>
          <cell r="O492" t="str">
            <v/>
          </cell>
          <cell r="P492"/>
          <cell r="Q492"/>
          <cell r="R492"/>
          <cell r="S492"/>
          <cell r="T492"/>
          <cell r="U492" t="str">
            <v/>
          </cell>
          <cell r="V492" t="str">
            <v/>
          </cell>
          <cell r="W492" t="str">
            <v/>
          </cell>
          <cell r="X492" t="str">
            <v/>
          </cell>
          <cell r="Y492" t="str">
            <v/>
          </cell>
          <cell r="Z492">
            <v>0</v>
          </cell>
          <cell r="AA492"/>
          <cell r="AB492"/>
          <cell r="AC492"/>
          <cell r="AD492"/>
          <cell r="AE492"/>
          <cell r="AF492"/>
          <cell r="AG492"/>
          <cell r="AH492"/>
          <cell r="AI492"/>
          <cell r="AJ492"/>
          <cell r="AK492" t="str">
            <v/>
          </cell>
          <cell r="AL492"/>
          <cell r="AM492"/>
          <cell r="AN492"/>
          <cell r="AO492"/>
          <cell r="AP492"/>
          <cell r="AQ492"/>
          <cell r="AR492"/>
          <cell r="AS492"/>
          <cell r="AT492"/>
          <cell r="AU492" t="str">
            <v/>
          </cell>
          <cell r="AV492" t="str">
            <v/>
          </cell>
          <cell r="AW492" t="str">
            <v/>
          </cell>
          <cell r="AX492" t="str">
            <v/>
          </cell>
          <cell r="AY492" t="str">
            <v/>
          </cell>
          <cell r="AZ492" t="str">
            <v/>
          </cell>
          <cell r="BA492" t="str">
            <v/>
          </cell>
          <cell r="BB492" t="str">
            <v/>
          </cell>
          <cell r="BC492" t="str">
            <v/>
          </cell>
          <cell r="BD492" t="str">
            <v/>
          </cell>
          <cell r="BE492" t="str">
            <v/>
          </cell>
          <cell r="BF492" t="e">
            <v>#N/A</v>
          </cell>
          <cell r="BG492">
            <v>0</v>
          </cell>
          <cell r="BH492" t="str">
            <v/>
          </cell>
          <cell r="BI492" t="str">
            <v/>
          </cell>
          <cell r="BJ492" t="str">
            <v/>
          </cell>
          <cell r="BK492" t="str">
            <v/>
          </cell>
          <cell r="BL492" t="str">
            <v/>
          </cell>
          <cell r="BM492" t="str">
            <v/>
          </cell>
          <cell r="BN492" t="str">
            <v/>
          </cell>
          <cell r="BO492" t="str">
            <v/>
          </cell>
          <cell r="BP492" t="str">
            <v/>
          </cell>
          <cell r="BQ492"/>
          <cell r="BR492"/>
          <cell r="BS492"/>
          <cell r="BU492"/>
          <cell r="BV492"/>
          <cell r="BW492"/>
          <cell r="BX492"/>
          <cell r="BY492"/>
          <cell r="BZ492"/>
          <cell r="CA492"/>
          <cell r="CB492"/>
          <cell r="CC492"/>
        </row>
        <row r="493">
          <cell r="C493"/>
          <cell r="D493"/>
          <cell r="E493"/>
          <cell r="F493"/>
          <cell r="G493"/>
          <cell r="H493"/>
          <cell r="I493"/>
          <cell r="J493" t="str">
            <v/>
          </cell>
          <cell r="K493" t="str">
            <v/>
          </cell>
          <cell r="L493" t="str">
            <v/>
          </cell>
          <cell r="M493"/>
          <cell r="N493"/>
          <cell r="O493" t="str">
            <v/>
          </cell>
          <cell r="P493"/>
          <cell r="Q493"/>
          <cell r="R493"/>
          <cell r="S493"/>
          <cell r="T493"/>
          <cell r="U493" t="str">
            <v/>
          </cell>
          <cell r="V493" t="str">
            <v/>
          </cell>
          <cell r="W493" t="str">
            <v/>
          </cell>
          <cell r="X493" t="str">
            <v/>
          </cell>
          <cell r="Y493" t="str">
            <v/>
          </cell>
          <cell r="Z493">
            <v>0</v>
          </cell>
          <cell r="AA493"/>
          <cell r="AB493"/>
          <cell r="AC493"/>
          <cell r="AD493"/>
          <cell r="AE493"/>
          <cell r="AF493"/>
          <cell r="AG493"/>
          <cell r="AH493"/>
          <cell r="AI493"/>
          <cell r="AJ493"/>
          <cell r="AK493" t="str">
            <v/>
          </cell>
          <cell r="AL493"/>
          <cell r="AM493"/>
          <cell r="AN493"/>
          <cell r="AO493"/>
          <cell r="AP493"/>
          <cell r="AQ493"/>
          <cell r="AR493"/>
          <cell r="AS493"/>
          <cell r="AT493"/>
          <cell r="AU493" t="str">
            <v/>
          </cell>
          <cell r="AV493" t="str">
            <v/>
          </cell>
          <cell r="AW493" t="str">
            <v/>
          </cell>
          <cell r="AX493" t="str">
            <v/>
          </cell>
          <cell r="AY493" t="str">
            <v/>
          </cell>
          <cell r="AZ493" t="str">
            <v/>
          </cell>
          <cell r="BA493" t="str">
            <v/>
          </cell>
          <cell r="BB493" t="str">
            <v/>
          </cell>
          <cell r="BC493" t="str">
            <v/>
          </cell>
          <cell r="BD493" t="str">
            <v/>
          </cell>
          <cell r="BE493" t="str">
            <v/>
          </cell>
          <cell r="BF493" t="e">
            <v>#N/A</v>
          </cell>
          <cell r="BG493">
            <v>0</v>
          </cell>
          <cell r="BH493" t="str">
            <v/>
          </cell>
          <cell r="BI493" t="str">
            <v/>
          </cell>
          <cell r="BJ493" t="str">
            <v/>
          </cell>
          <cell r="BK493" t="str">
            <v/>
          </cell>
          <cell r="BL493" t="str">
            <v/>
          </cell>
          <cell r="BM493" t="str">
            <v/>
          </cell>
          <cell r="BN493" t="str">
            <v/>
          </cell>
          <cell r="BO493" t="str">
            <v/>
          </cell>
          <cell r="BP493" t="str">
            <v/>
          </cell>
          <cell r="BQ493"/>
          <cell r="BR493"/>
          <cell r="BS493"/>
          <cell r="BU493"/>
          <cell r="BV493"/>
          <cell r="BW493"/>
          <cell r="BX493"/>
          <cell r="BY493"/>
          <cell r="BZ493"/>
          <cell r="CA493"/>
          <cell r="CB493"/>
          <cell r="CC493"/>
        </row>
        <row r="494">
          <cell r="C494"/>
          <cell r="D494"/>
          <cell r="E494"/>
          <cell r="F494"/>
          <cell r="G494"/>
          <cell r="H494"/>
          <cell r="I494"/>
          <cell r="J494" t="str">
            <v/>
          </cell>
          <cell r="K494" t="str">
            <v/>
          </cell>
          <cell r="L494" t="str">
            <v/>
          </cell>
          <cell r="M494"/>
          <cell r="N494"/>
          <cell r="O494" t="str">
            <v/>
          </cell>
          <cell r="P494"/>
          <cell r="Q494"/>
          <cell r="R494"/>
          <cell r="S494"/>
          <cell r="T494"/>
          <cell r="U494" t="str">
            <v/>
          </cell>
          <cell r="V494" t="str">
            <v/>
          </cell>
          <cell r="W494" t="str">
            <v/>
          </cell>
          <cell r="X494" t="str">
            <v/>
          </cell>
          <cell r="Y494" t="str">
            <v/>
          </cell>
          <cell r="Z494">
            <v>0</v>
          </cell>
          <cell r="AA494"/>
          <cell r="AB494"/>
          <cell r="AC494"/>
          <cell r="AD494"/>
          <cell r="AE494"/>
          <cell r="AF494"/>
          <cell r="AG494"/>
          <cell r="AH494"/>
          <cell r="AI494"/>
          <cell r="AJ494"/>
          <cell r="AK494" t="str">
            <v/>
          </cell>
          <cell r="AL494"/>
          <cell r="AM494"/>
          <cell r="AN494"/>
          <cell r="AO494"/>
          <cell r="AP494"/>
          <cell r="AQ494"/>
          <cell r="AR494"/>
          <cell r="AS494"/>
          <cell r="AT494"/>
          <cell r="AU494" t="str">
            <v/>
          </cell>
          <cell r="AV494" t="str">
            <v/>
          </cell>
          <cell r="AW494" t="str">
            <v/>
          </cell>
          <cell r="AX494" t="str">
            <v/>
          </cell>
          <cell r="AY494" t="str">
            <v/>
          </cell>
          <cell r="AZ494" t="str">
            <v/>
          </cell>
          <cell r="BA494" t="str">
            <v/>
          </cell>
          <cell r="BB494" t="str">
            <v/>
          </cell>
          <cell r="BC494" t="str">
            <v/>
          </cell>
          <cell r="BD494" t="str">
            <v/>
          </cell>
          <cell r="BE494" t="str">
            <v/>
          </cell>
          <cell r="BF494" t="e">
            <v>#N/A</v>
          </cell>
          <cell r="BG494">
            <v>0</v>
          </cell>
          <cell r="BH494" t="str">
            <v/>
          </cell>
          <cell r="BI494" t="str">
            <v/>
          </cell>
          <cell r="BJ494" t="str">
            <v/>
          </cell>
          <cell r="BK494" t="str">
            <v/>
          </cell>
          <cell r="BL494" t="str">
            <v/>
          </cell>
          <cell r="BM494" t="str">
            <v/>
          </cell>
          <cell r="BN494" t="str">
            <v/>
          </cell>
          <cell r="BO494" t="str">
            <v/>
          </cell>
          <cell r="BP494" t="str">
            <v/>
          </cell>
          <cell r="BQ494"/>
          <cell r="BR494"/>
          <cell r="BS494"/>
          <cell r="BU494"/>
          <cell r="BV494"/>
          <cell r="BW494"/>
          <cell r="BX494"/>
          <cell r="BY494"/>
          <cell r="BZ494"/>
          <cell r="CA494"/>
          <cell r="CB494"/>
          <cell r="CC494"/>
        </row>
        <row r="495">
          <cell r="C495"/>
          <cell r="D495"/>
          <cell r="E495"/>
          <cell r="F495"/>
          <cell r="G495"/>
          <cell r="H495"/>
          <cell r="I495"/>
          <cell r="J495" t="str">
            <v/>
          </cell>
          <cell r="K495" t="str">
            <v/>
          </cell>
          <cell r="L495" t="str">
            <v/>
          </cell>
          <cell r="M495"/>
          <cell r="N495"/>
          <cell r="O495" t="str">
            <v/>
          </cell>
          <cell r="P495"/>
          <cell r="Q495"/>
          <cell r="R495"/>
          <cell r="S495"/>
          <cell r="T495"/>
          <cell r="U495" t="str">
            <v/>
          </cell>
          <cell r="V495" t="str">
            <v/>
          </cell>
          <cell r="W495" t="str">
            <v/>
          </cell>
          <cell r="X495" t="str">
            <v/>
          </cell>
          <cell r="Y495" t="str">
            <v/>
          </cell>
          <cell r="Z495">
            <v>0</v>
          </cell>
          <cell r="AA495"/>
          <cell r="AB495"/>
          <cell r="AC495"/>
          <cell r="AD495"/>
          <cell r="AE495"/>
          <cell r="AF495"/>
          <cell r="AG495"/>
          <cell r="AH495"/>
          <cell r="AI495"/>
          <cell r="AJ495"/>
          <cell r="AK495" t="str">
            <v/>
          </cell>
          <cell r="AL495"/>
          <cell r="AM495"/>
          <cell r="AN495"/>
          <cell r="AO495"/>
          <cell r="AP495"/>
          <cell r="AQ495"/>
          <cell r="AR495"/>
          <cell r="AS495"/>
          <cell r="AT495"/>
          <cell r="AU495" t="str">
            <v/>
          </cell>
          <cell r="AV495" t="str">
            <v/>
          </cell>
          <cell r="AW495" t="str">
            <v/>
          </cell>
          <cell r="AX495" t="str">
            <v/>
          </cell>
          <cell r="AY495" t="str">
            <v/>
          </cell>
          <cell r="AZ495" t="str">
            <v/>
          </cell>
          <cell r="BA495" t="str">
            <v/>
          </cell>
          <cell r="BB495" t="str">
            <v/>
          </cell>
          <cell r="BC495" t="str">
            <v/>
          </cell>
          <cell r="BD495" t="str">
            <v/>
          </cell>
          <cell r="BE495" t="str">
            <v/>
          </cell>
          <cell r="BF495" t="e">
            <v>#N/A</v>
          </cell>
          <cell r="BG495">
            <v>0</v>
          </cell>
          <cell r="BH495" t="str">
            <v/>
          </cell>
          <cell r="BI495" t="str">
            <v/>
          </cell>
          <cell r="BJ495" t="str">
            <v/>
          </cell>
          <cell r="BK495" t="str">
            <v/>
          </cell>
          <cell r="BL495" t="str">
            <v/>
          </cell>
          <cell r="BM495" t="str">
            <v/>
          </cell>
          <cell r="BN495" t="str">
            <v/>
          </cell>
          <cell r="BO495" t="str">
            <v/>
          </cell>
          <cell r="BP495" t="str">
            <v/>
          </cell>
          <cell r="BQ495"/>
          <cell r="BR495"/>
          <cell r="BS495"/>
          <cell r="BU495"/>
          <cell r="BV495"/>
          <cell r="BW495"/>
          <cell r="BX495"/>
          <cell r="BY495"/>
          <cell r="BZ495"/>
          <cell r="CA495"/>
          <cell r="CB495"/>
          <cell r="CC495"/>
        </row>
        <row r="496">
          <cell r="C496"/>
          <cell r="D496"/>
          <cell r="E496"/>
          <cell r="F496"/>
          <cell r="G496"/>
          <cell r="H496"/>
          <cell r="I496"/>
          <cell r="J496" t="str">
            <v/>
          </cell>
          <cell r="K496" t="str">
            <v/>
          </cell>
          <cell r="L496" t="str">
            <v/>
          </cell>
          <cell r="M496"/>
          <cell r="N496"/>
          <cell r="O496" t="str">
            <v/>
          </cell>
          <cell r="P496"/>
          <cell r="Q496"/>
          <cell r="R496"/>
          <cell r="S496"/>
          <cell r="T496"/>
          <cell r="U496" t="str">
            <v/>
          </cell>
          <cell r="V496" t="str">
            <v/>
          </cell>
          <cell r="W496" t="str">
            <v/>
          </cell>
          <cell r="X496" t="str">
            <v/>
          </cell>
          <cell r="Y496" t="str">
            <v/>
          </cell>
          <cell r="Z496">
            <v>0</v>
          </cell>
          <cell r="AA496"/>
          <cell r="AB496"/>
          <cell r="AC496"/>
          <cell r="AD496"/>
          <cell r="AE496"/>
          <cell r="AF496"/>
          <cell r="AG496"/>
          <cell r="AH496"/>
          <cell r="AI496"/>
          <cell r="AJ496"/>
          <cell r="AK496" t="str">
            <v/>
          </cell>
          <cell r="AL496"/>
          <cell r="AM496"/>
          <cell r="AN496"/>
          <cell r="AO496"/>
          <cell r="AP496"/>
          <cell r="AQ496"/>
          <cell r="AR496"/>
          <cell r="AS496"/>
          <cell r="AT496"/>
          <cell r="AU496" t="str">
            <v/>
          </cell>
          <cell r="AV496" t="str">
            <v/>
          </cell>
          <cell r="AW496" t="str">
            <v/>
          </cell>
          <cell r="AX496" t="str">
            <v/>
          </cell>
          <cell r="AY496" t="str">
            <v/>
          </cell>
          <cell r="AZ496" t="str">
            <v/>
          </cell>
          <cell r="BA496" t="str">
            <v/>
          </cell>
          <cell r="BB496" t="str">
            <v/>
          </cell>
          <cell r="BC496" t="str">
            <v/>
          </cell>
          <cell r="BD496" t="str">
            <v/>
          </cell>
          <cell r="BE496" t="str">
            <v/>
          </cell>
          <cell r="BF496" t="e">
            <v>#N/A</v>
          </cell>
          <cell r="BG496">
            <v>0</v>
          </cell>
          <cell r="BH496" t="str">
            <v/>
          </cell>
          <cell r="BI496" t="str">
            <v/>
          </cell>
          <cell r="BJ496" t="str">
            <v/>
          </cell>
          <cell r="BK496" t="str">
            <v/>
          </cell>
          <cell r="BL496" t="str">
            <v/>
          </cell>
          <cell r="BM496" t="str">
            <v/>
          </cell>
          <cell r="BN496" t="str">
            <v/>
          </cell>
          <cell r="BO496" t="str">
            <v/>
          </cell>
          <cell r="BP496" t="str">
            <v/>
          </cell>
          <cell r="BQ496"/>
          <cell r="BR496"/>
          <cell r="BS496"/>
          <cell r="BU496"/>
          <cell r="BV496"/>
          <cell r="BW496"/>
          <cell r="BX496"/>
          <cell r="BY496"/>
          <cell r="BZ496"/>
          <cell r="CA496"/>
          <cell r="CB496"/>
          <cell r="CC496"/>
        </row>
        <row r="497">
          <cell r="C497"/>
          <cell r="D497"/>
          <cell r="E497"/>
          <cell r="F497"/>
          <cell r="G497"/>
          <cell r="H497"/>
          <cell r="I497"/>
          <cell r="J497" t="str">
            <v/>
          </cell>
          <cell r="K497" t="str">
            <v/>
          </cell>
          <cell r="L497" t="str">
            <v/>
          </cell>
          <cell r="M497"/>
          <cell r="N497"/>
          <cell r="O497" t="str">
            <v/>
          </cell>
          <cell r="P497"/>
          <cell r="Q497"/>
          <cell r="R497"/>
          <cell r="S497"/>
          <cell r="T497"/>
          <cell r="U497" t="str">
            <v/>
          </cell>
          <cell r="V497" t="str">
            <v/>
          </cell>
          <cell r="W497" t="str">
            <v/>
          </cell>
          <cell r="X497" t="str">
            <v/>
          </cell>
          <cell r="Y497" t="str">
            <v/>
          </cell>
          <cell r="Z497">
            <v>0</v>
          </cell>
          <cell r="AA497"/>
          <cell r="AB497"/>
          <cell r="AC497"/>
          <cell r="AD497"/>
          <cell r="AE497"/>
          <cell r="AF497"/>
          <cell r="AG497"/>
          <cell r="AH497"/>
          <cell r="AI497"/>
          <cell r="AJ497"/>
          <cell r="AK497" t="str">
            <v/>
          </cell>
          <cell r="AL497"/>
          <cell r="AM497"/>
          <cell r="AN497"/>
          <cell r="AO497"/>
          <cell r="AP497"/>
          <cell r="AQ497"/>
          <cell r="AR497"/>
          <cell r="AS497"/>
          <cell r="AT497"/>
          <cell r="AU497" t="str">
            <v/>
          </cell>
          <cell r="AV497" t="str">
            <v/>
          </cell>
          <cell r="AW497" t="str">
            <v/>
          </cell>
          <cell r="AX497" t="str">
            <v/>
          </cell>
          <cell r="AY497" t="str">
            <v/>
          </cell>
          <cell r="AZ497" t="str">
            <v/>
          </cell>
          <cell r="BA497" t="str">
            <v/>
          </cell>
          <cell r="BB497" t="str">
            <v/>
          </cell>
          <cell r="BC497" t="str">
            <v/>
          </cell>
          <cell r="BD497" t="str">
            <v/>
          </cell>
          <cell r="BE497" t="str">
            <v/>
          </cell>
          <cell r="BF497" t="e">
            <v>#N/A</v>
          </cell>
          <cell r="BG497">
            <v>0</v>
          </cell>
          <cell r="BH497" t="str">
            <v/>
          </cell>
          <cell r="BI497" t="str">
            <v/>
          </cell>
          <cell r="BJ497" t="str">
            <v/>
          </cell>
          <cell r="BK497" t="str">
            <v/>
          </cell>
          <cell r="BL497" t="str">
            <v/>
          </cell>
          <cell r="BM497" t="str">
            <v/>
          </cell>
          <cell r="BN497" t="str">
            <v/>
          </cell>
          <cell r="BO497" t="str">
            <v/>
          </cell>
          <cell r="BP497" t="str">
            <v/>
          </cell>
          <cell r="BQ497"/>
          <cell r="BR497"/>
          <cell r="BS497"/>
          <cell r="BU497"/>
          <cell r="BV497"/>
          <cell r="BW497"/>
          <cell r="BX497"/>
          <cell r="BY497"/>
          <cell r="BZ497"/>
          <cell r="CA497"/>
          <cell r="CB497"/>
          <cell r="CC497"/>
        </row>
        <row r="498">
          <cell r="C498"/>
          <cell r="D498"/>
          <cell r="E498"/>
          <cell r="F498"/>
          <cell r="G498"/>
          <cell r="H498"/>
          <cell r="I498"/>
          <cell r="J498" t="str">
            <v/>
          </cell>
          <cell r="K498" t="str">
            <v/>
          </cell>
          <cell r="L498" t="str">
            <v/>
          </cell>
          <cell r="M498"/>
          <cell r="N498"/>
          <cell r="O498" t="str">
            <v/>
          </cell>
          <cell r="P498"/>
          <cell r="Q498"/>
          <cell r="R498"/>
          <cell r="S498"/>
          <cell r="T498"/>
          <cell r="U498" t="str">
            <v/>
          </cell>
          <cell r="V498" t="str">
            <v/>
          </cell>
          <cell r="W498" t="str">
            <v/>
          </cell>
          <cell r="X498" t="str">
            <v/>
          </cell>
          <cell r="Y498" t="str">
            <v/>
          </cell>
          <cell r="Z498">
            <v>0</v>
          </cell>
          <cell r="AA498"/>
          <cell r="AB498"/>
          <cell r="AC498"/>
          <cell r="AD498"/>
          <cell r="AE498"/>
          <cell r="AF498"/>
          <cell r="AG498"/>
          <cell r="AH498"/>
          <cell r="AI498"/>
          <cell r="AJ498"/>
          <cell r="AK498" t="str">
            <v/>
          </cell>
          <cell r="AL498"/>
          <cell r="AM498"/>
          <cell r="AN498"/>
          <cell r="AO498"/>
          <cell r="AP498"/>
          <cell r="AQ498"/>
          <cell r="AR498"/>
          <cell r="AS498"/>
          <cell r="AT498"/>
          <cell r="AU498" t="str">
            <v/>
          </cell>
          <cell r="AV498" t="str">
            <v/>
          </cell>
          <cell r="AW498" t="str">
            <v/>
          </cell>
          <cell r="AX498" t="str">
            <v/>
          </cell>
          <cell r="AY498" t="str">
            <v/>
          </cell>
          <cell r="AZ498" t="str">
            <v/>
          </cell>
          <cell r="BA498" t="str">
            <v/>
          </cell>
          <cell r="BB498" t="str">
            <v/>
          </cell>
          <cell r="BC498" t="str">
            <v/>
          </cell>
          <cell r="BD498" t="str">
            <v/>
          </cell>
          <cell r="BE498" t="str">
            <v/>
          </cell>
          <cell r="BF498" t="e">
            <v>#N/A</v>
          </cell>
          <cell r="BG498">
            <v>0</v>
          </cell>
          <cell r="BH498" t="str">
            <v/>
          </cell>
          <cell r="BI498" t="str">
            <v/>
          </cell>
          <cell r="BJ498" t="str">
            <v/>
          </cell>
          <cell r="BK498" t="str">
            <v/>
          </cell>
          <cell r="BL498" t="str">
            <v/>
          </cell>
          <cell r="BM498" t="str">
            <v/>
          </cell>
          <cell r="BN498" t="str">
            <v/>
          </cell>
          <cell r="BO498" t="str">
            <v/>
          </cell>
          <cell r="BP498" t="str">
            <v/>
          </cell>
          <cell r="BQ498"/>
          <cell r="BR498"/>
          <cell r="BS498"/>
          <cell r="BU498"/>
          <cell r="BV498"/>
          <cell r="BW498"/>
          <cell r="BX498"/>
          <cell r="BY498"/>
          <cell r="BZ498"/>
          <cell r="CA498"/>
          <cell r="CB498"/>
          <cell r="CC498"/>
        </row>
        <row r="499">
          <cell r="C499"/>
          <cell r="D499"/>
          <cell r="E499"/>
          <cell r="F499"/>
          <cell r="G499"/>
          <cell r="H499"/>
          <cell r="I499"/>
          <cell r="J499" t="str">
            <v/>
          </cell>
          <cell r="K499" t="str">
            <v/>
          </cell>
          <cell r="L499" t="str">
            <v/>
          </cell>
          <cell r="M499"/>
          <cell r="N499"/>
          <cell r="O499" t="str">
            <v/>
          </cell>
          <cell r="P499"/>
          <cell r="Q499"/>
          <cell r="R499"/>
          <cell r="S499"/>
          <cell r="T499"/>
          <cell r="U499" t="str">
            <v/>
          </cell>
          <cell r="V499" t="str">
            <v/>
          </cell>
          <cell r="W499" t="str">
            <v/>
          </cell>
          <cell r="X499" t="str">
            <v/>
          </cell>
          <cell r="Y499" t="str">
            <v/>
          </cell>
          <cell r="Z499">
            <v>0</v>
          </cell>
          <cell r="AA499"/>
          <cell r="AB499"/>
          <cell r="AC499"/>
          <cell r="AD499"/>
          <cell r="AE499"/>
          <cell r="AF499"/>
          <cell r="AG499"/>
          <cell r="AH499"/>
          <cell r="AI499"/>
          <cell r="AJ499"/>
          <cell r="AK499" t="str">
            <v/>
          </cell>
          <cell r="AL499"/>
          <cell r="AM499"/>
          <cell r="AN499"/>
          <cell r="AO499"/>
          <cell r="AP499"/>
          <cell r="AQ499"/>
          <cell r="AR499"/>
          <cell r="AS499"/>
          <cell r="AT499"/>
          <cell r="AU499" t="str">
            <v/>
          </cell>
          <cell r="AV499" t="str">
            <v/>
          </cell>
          <cell r="AW499" t="str">
            <v/>
          </cell>
          <cell r="AX499" t="str">
            <v/>
          </cell>
          <cell r="AY499" t="str">
            <v/>
          </cell>
          <cell r="AZ499" t="str">
            <v/>
          </cell>
          <cell r="BA499" t="str">
            <v/>
          </cell>
          <cell r="BB499" t="str">
            <v/>
          </cell>
          <cell r="BC499" t="str">
            <v/>
          </cell>
          <cell r="BD499" t="str">
            <v/>
          </cell>
          <cell r="BE499" t="str">
            <v/>
          </cell>
          <cell r="BF499" t="e">
            <v>#N/A</v>
          </cell>
          <cell r="BG499">
            <v>0</v>
          </cell>
          <cell r="BH499" t="str">
            <v/>
          </cell>
          <cell r="BI499" t="str">
            <v/>
          </cell>
          <cell r="BJ499" t="str">
            <v/>
          </cell>
          <cell r="BK499" t="str">
            <v/>
          </cell>
          <cell r="BL499" t="str">
            <v/>
          </cell>
          <cell r="BM499" t="str">
            <v/>
          </cell>
          <cell r="BN499" t="str">
            <v/>
          </cell>
          <cell r="BO499" t="str">
            <v/>
          </cell>
          <cell r="BP499" t="str">
            <v/>
          </cell>
          <cell r="BQ499"/>
          <cell r="BR499"/>
          <cell r="BS499"/>
          <cell r="BU499"/>
          <cell r="BV499"/>
          <cell r="BW499"/>
          <cell r="BX499"/>
          <cell r="BY499"/>
          <cell r="BZ499"/>
          <cell r="CA499"/>
          <cell r="CB499"/>
          <cell r="CC499"/>
        </row>
        <row r="500">
          <cell r="C500"/>
          <cell r="D500"/>
          <cell r="E500"/>
          <cell r="F500"/>
          <cell r="G500"/>
          <cell r="H500"/>
          <cell r="I500"/>
          <cell r="J500" t="str">
            <v/>
          </cell>
          <cell r="K500" t="str">
            <v/>
          </cell>
          <cell r="L500" t="str">
            <v/>
          </cell>
          <cell r="M500"/>
          <cell r="N500"/>
          <cell r="O500" t="str">
            <v/>
          </cell>
          <cell r="P500"/>
          <cell r="Q500"/>
          <cell r="R500"/>
          <cell r="S500"/>
          <cell r="T500"/>
          <cell r="U500" t="str">
            <v/>
          </cell>
          <cell r="V500" t="str">
            <v/>
          </cell>
          <cell r="W500" t="str">
            <v/>
          </cell>
          <cell r="X500" t="str">
            <v/>
          </cell>
          <cell r="Y500" t="str">
            <v/>
          </cell>
          <cell r="Z500">
            <v>0</v>
          </cell>
          <cell r="AA500"/>
          <cell r="AB500"/>
          <cell r="AC500"/>
          <cell r="AD500"/>
          <cell r="AE500"/>
          <cell r="AF500"/>
          <cell r="AG500"/>
          <cell r="AH500"/>
          <cell r="AI500"/>
          <cell r="AJ500"/>
          <cell r="AK500" t="str">
            <v/>
          </cell>
          <cell r="AL500"/>
          <cell r="AM500"/>
          <cell r="AN500"/>
          <cell r="AO500"/>
          <cell r="AP500"/>
          <cell r="AQ500"/>
          <cell r="AR500"/>
          <cell r="AS500"/>
          <cell r="AT500"/>
          <cell r="AU500" t="str">
            <v/>
          </cell>
          <cell r="AV500" t="str">
            <v/>
          </cell>
          <cell r="AW500" t="str">
            <v/>
          </cell>
          <cell r="AX500" t="str">
            <v/>
          </cell>
          <cell r="AY500" t="str">
            <v/>
          </cell>
          <cell r="AZ500" t="str">
            <v/>
          </cell>
          <cell r="BA500" t="str">
            <v/>
          </cell>
          <cell r="BB500" t="str">
            <v/>
          </cell>
          <cell r="BC500" t="str">
            <v/>
          </cell>
          <cell r="BD500" t="str">
            <v/>
          </cell>
          <cell r="BE500" t="str">
            <v/>
          </cell>
          <cell r="BF500" t="e">
            <v>#N/A</v>
          </cell>
          <cell r="BG500">
            <v>0</v>
          </cell>
          <cell r="BH500" t="str">
            <v/>
          </cell>
          <cell r="BI500" t="str">
            <v/>
          </cell>
          <cell r="BJ500" t="str">
            <v/>
          </cell>
          <cell r="BK500" t="str">
            <v/>
          </cell>
          <cell r="BL500" t="str">
            <v/>
          </cell>
          <cell r="BM500" t="str">
            <v/>
          </cell>
          <cell r="BN500" t="str">
            <v/>
          </cell>
          <cell r="BO500" t="str">
            <v/>
          </cell>
          <cell r="BP500" t="str">
            <v/>
          </cell>
          <cell r="BQ500"/>
          <cell r="BR500"/>
          <cell r="BS500"/>
          <cell r="BU500"/>
          <cell r="BV500"/>
          <cell r="BW500"/>
          <cell r="BX500"/>
          <cell r="BY500"/>
          <cell r="BZ500"/>
          <cell r="CA500"/>
          <cell r="CB500"/>
          <cell r="CC500"/>
        </row>
        <row r="501">
          <cell r="C501"/>
          <cell r="D501"/>
          <cell r="E501"/>
          <cell r="F501"/>
          <cell r="G501"/>
          <cell r="H501"/>
          <cell r="I501"/>
          <cell r="J501" t="str">
            <v/>
          </cell>
          <cell r="K501" t="str">
            <v/>
          </cell>
          <cell r="L501" t="str">
            <v/>
          </cell>
          <cell r="M501"/>
          <cell r="N501"/>
          <cell r="O501" t="str">
            <v/>
          </cell>
          <cell r="P501"/>
          <cell r="Q501"/>
          <cell r="R501"/>
          <cell r="S501"/>
          <cell r="T501"/>
          <cell r="U501" t="str">
            <v/>
          </cell>
          <cell r="V501" t="str">
            <v/>
          </cell>
          <cell r="W501" t="str">
            <v/>
          </cell>
          <cell r="X501" t="str">
            <v/>
          </cell>
          <cell r="Y501" t="str">
            <v/>
          </cell>
          <cell r="Z501">
            <v>0</v>
          </cell>
          <cell r="AA501"/>
          <cell r="AB501"/>
          <cell r="AC501"/>
          <cell r="AD501"/>
          <cell r="AE501"/>
          <cell r="AF501"/>
          <cell r="AG501"/>
          <cell r="AH501"/>
          <cell r="AI501"/>
          <cell r="AJ501"/>
          <cell r="AK501" t="str">
            <v/>
          </cell>
          <cell r="AL501"/>
          <cell r="AM501"/>
          <cell r="AN501"/>
          <cell r="AO501"/>
          <cell r="AP501"/>
          <cell r="AQ501"/>
          <cell r="AR501"/>
          <cell r="AS501"/>
          <cell r="AT501"/>
          <cell r="AU501" t="str">
            <v/>
          </cell>
          <cell r="AV501" t="str">
            <v/>
          </cell>
          <cell r="AW501" t="str">
            <v/>
          </cell>
          <cell r="AX501" t="str">
            <v/>
          </cell>
          <cell r="AY501" t="str">
            <v/>
          </cell>
          <cell r="AZ501" t="str">
            <v/>
          </cell>
          <cell r="BA501" t="str">
            <v/>
          </cell>
          <cell r="BB501" t="str">
            <v/>
          </cell>
          <cell r="BC501" t="str">
            <v/>
          </cell>
          <cell r="BD501" t="str">
            <v/>
          </cell>
          <cell r="BE501" t="str">
            <v/>
          </cell>
          <cell r="BF501" t="e">
            <v>#N/A</v>
          </cell>
          <cell r="BG501">
            <v>0</v>
          </cell>
          <cell r="BH501" t="str">
            <v/>
          </cell>
          <cell r="BI501" t="str">
            <v/>
          </cell>
          <cell r="BJ501" t="str">
            <v/>
          </cell>
          <cell r="BK501" t="str">
            <v/>
          </cell>
          <cell r="BL501" t="str">
            <v/>
          </cell>
          <cell r="BM501" t="str">
            <v/>
          </cell>
          <cell r="BN501" t="str">
            <v/>
          </cell>
          <cell r="BO501" t="str">
            <v/>
          </cell>
          <cell r="BP501" t="str">
            <v/>
          </cell>
          <cell r="BQ501"/>
          <cell r="BR501"/>
          <cell r="BS501"/>
          <cell r="BU501"/>
          <cell r="BV501"/>
          <cell r="BW501"/>
          <cell r="BX501"/>
          <cell r="BY501"/>
          <cell r="BZ501"/>
          <cell r="CA501"/>
          <cell r="CB501"/>
          <cell r="CC501"/>
        </row>
        <row r="502">
          <cell r="C502"/>
          <cell r="D502"/>
          <cell r="E502"/>
          <cell r="F502"/>
          <cell r="G502"/>
          <cell r="H502"/>
          <cell r="I502"/>
          <cell r="J502" t="str">
            <v/>
          </cell>
          <cell r="K502" t="str">
            <v/>
          </cell>
          <cell r="L502" t="str">
            <v/>
          </cell>
          <cell r="M502"/>
          <cell r="N502"/>
          <cell r="O502" t="str">
            <v/>
          </cell>
          <cell r="P502"/>
          <cell r="Q502"/>
          <cell r="R502"/>
          <cell r="S502"/>
          <cell r="T502"/>
          <cell r="U502" t="str">
            <v/>
          </cell>
          <cell r="V502" t="str">
            <v/>
          </cell>
          <cell r="W502" t="str">
            <v/>
          </cell>
          <cell r="X502" t="str">
            <v/>
          </cell>
          <cell r="Y502" t="str">
            <v/>
          </cell>
          <cell r="Z502">
            <v>0</v>
          </cell>
          <cell r="AA502"/>
          <cell r="AB502"/>
          <cell r="AC502"/>
          <cell r="AD502"/>
          <cell r="AE502"/>
          <cell r="AF502"/>
          <cell r="AG502"/>
          <cell r="AH502"/>
          <cell r="AI502"/>
          <cell r="AJ502"/>
          <cell r="AK502" t="str">
            <v/>
          </cell>
          <cell r="AL502"/>
          <cell r="AM502"/>
          <cell r="AN502"/>
          <cell r="AO502"/>
          <cell r="AP502"/>
          <cell r="AQ502"/>
          <cell r="AR502"/>
          <cell r="AS502"/>
          <cell r="AT502"/>
          <cell r="AU502" t="str">
            <v/>
          </cell>
          <cell r="AV502" t="str">
            <v/>
          </cell>
          <cell r="AW502" t="str">
            <v/>
          </cell>
          <cell r="AX502" t="str">
            <v/>
          </cell>
          <cell r="AY502" t="str">
            <v/>
          </cell>
          <cell r="AZ502" t="str">
            <v/>
          </cell>
          <cell r="BA502" t="str">
            <v/>
          </cell>
          <cell r="BB502" t="str">
            <v/>
          </cell>
          <cell r="BC502" t="str">
            <v/>
          </cell>
          <cell r="BD502" t="str">
            <v/>
          </cell>
          <cell r="BE502" t="str">
            <v/>
          </cell>
          <cell r="BF502" t="e">
            <v>#N/A</v>
          </cell>
          <cell r="BG502">
            <v>0</v>
          </cell>
          <cell r="BH502" t="str">
            <v/>
          </cell>
          <cell r="BI502" t="str">
            <v/>
          </cell>
          <cell r="BJ502" t="str">
            <v/>
          </cell>
          <cell r="BK502" t="str">
            <v/>
          </cell>
          <cell r="BL502" t="str">
            <v/>
          </cell>
          <cell r="BM502" t="str">
            <v/>
          </cell>
          <cell r="BN502" t="str">
            <v/>
          </cell>
          <cell r="BO502" t="str">
            <v/>
          </cell>
          <cell r="BP502" t="str">
            <v/>
          </cell>
          <cell r="BQ502"/>
          <cell r="BR502"/>
          <cell r="BS502"/>
          <cell r="BU502"/>
          <cell r="BV502"/>
          <cell r="BW502"/>
          <cell r="BX502"/>
          <cell r="BY502"/>
          <cell r="BZ502"/>
          <cell r="CA502"/>
          <cell r="CB502"/>
          <cell r="CC502"/>
        </row>
        <row r="503">
          <cell r="C503"/>
          <cell r="D503"/>
          <cell r="E503"/>
          <cell r="F503"/>
          <cell r="G503"/>
          <cell r="H503"/>
          <cell r="I503"/>
          <cell r="J503" t="str">
            <v/>
          </cell>
          <cell r="K503" t="str">
            <v/>
          </cell>
          <cell r="L503" t="str">
            <v/>
          </cell>
          <cell r="M503"/>
          <cell r="N503"/>
          <cell r="O503" t="str">
            <v/>
          </cell>
          <cell r="P503"/>
          <cell r="Q503"/>
          <cell r="R503"/>
          <cell r="S503"/>
          <cell r="T503"/>
          <cell r="U503" t="str">
            <v/>
          </cell>
          <cell r="V503" t="str">
            <v/>
          </cell>
          <cell r="W503" t="str">
            <v/>
          </cell>
          <cell r="X503" t="str">
            <v/>
          </cell>
          <cell r="Y503" t="str">
            <v/>
          </cell>
          <cell r="Z503">
            <v>0</v>
          </cell>
          <cell r="AA503"/>
          <cell r="AB503"/>
          <cell r="AC503"/>
          <cell r="AD503"/>
          <cell r="AE503"/>
          <cell r="AF503"/>
          <cell r="AG503"/>
          <cell r="AH503"/>
          <cell r="AI503"/>
          <cell r="AJ503"/>
          <cell r="AK503" t="str">
            <v/>
          </cell>
          <cell r="AL503"/>
          <cell r="AM503"/>
          <cell r="AN503"/>
          <cell r="AO503"/>
          <cell r="AP503"/>
          <cell r="AQ503"/>
          <cell r="AR503"/>
          <cell r="AS503"/>
          <cell r="AT503"/>
          <cell r="AU503" t="str">
            <v/>
          </cell>
          <cell r="AV503" t="str">
            <v/>
          </cell>
          <cell r="AW503" t="str">
            <v/>
          </cell>
          <cell r="AX503" t="str">
            <v/>
          </cell>
          <cell r="AY503" t="str">
            <v/>
          </cell>
          <cell r="AZ503" t="str">
            <v/>
          </cell>
          <cell r="BA503" t="str">
            <v/>
          </cell>
          <cell r="BB503" t="str">
            <v/>
          </cell>
          <cell r="BC503" t="str">
            <v/>
          </cell>
          <cell r="BD503" t="str">
            <v/>
          </cell>
          <cell r="BE503" t="str">
            <v/>
          </cell>
          <cell r="BF503" t="e">
            <v>#N/A</v>
          </cell>
          <cell r="BG503">
            <v>0</v>
          </cell>
          <cell r="BH503" t="str">
            <v/>
          </cell>
          <cell r="BI503" t="str">
            <v/>
          </cell>
          <cell r="BJ503" t="str">
            <v/>
          </cell>
          <cell r="BK503" t="str">
            <v/>
          </cell>
          <cell r="BL503" t="str">
            <v/>
          </cell>
          <cell r="BM503" t="str">
            <v/>
          </cell>
          <cell r="BN503" t="str">
            <v/>
          </cell>
          <cell r="BO503" t="str">
            <v/>
          </cell>
          <cell r="BP503" t="str">
            <v/>
          </cell>
          <cell r="BQ503"/>
          <cell r="BR503"/>
          <cell r="BS503"/>
          <cell r="BU503"/>
          <cell r="BV503"/>
          <cell r="BW503"/>
          <cell r="BX503"/>
          <cell r="BY503"/>
          <cell r="BZ503"/>
          <cell r="CA503"/>
          <cell r="CB503"/>
          <cell r="CC503"/>
        </row>
        <row r="504">
          <cell r="C504"/>
          <cell r="D504"/>
          <cell r="E504"/>
          <cell r="F504"/>
          <cell r="G504"/>
          <cell r="H504"/>
          <cell r="I504"/>
          <cell r="J504" t="str">
            <v/>
          </cell>
          <cell r="K504" t="str">
            <v/>
          </cell>
          <cell r="L504" t="str">
            <v/>
          </cell>
          <cell r="M504"/>
          <cell r="N504"/>
          <cell r="O504" t="str">
            <v/>
          </cell>
          <cell r="P504"/>
          <cell r="Q504"/>
          <cell r="R504"/>
          <cell r="S504"/>
          <cell r="T504"/>
          <cell r="U504" t="str">
            <v/>
          </cell>
          <cell r="V504" t="str">
            <v/>
          </cell>
          <cell r="W504" t="str">
            <v/>
          </cell>
          <cell r="X504" t="str">
            <v/>
          </cell>
          <cell r="Y504" t="str">
            <v/>
          </cell>
          <cell r="Z504">
            <v>0</v>
          </cell>
          <cell r="AA504"/>
          <cell r="AB504"/>
          <cell r="AC504"/>
          <cell r="AD504"/>
          <cell r="AE504"/>
          <cell r="AF504"/>
          <cell r="AG504"/>
          <cell r="AH504"/>
          <cell r="AI504"/>
          <cell r="AJ504"/>
          <cell r="AK504" t="str">
            <v/>
          </cell>
          <cell r="AL504"/>
          <cell r="AM504"/>
          <cell r="AN504"/>
          <cell r="AO504"/>
          <cell r="AP504"/>
          <cell r="AQ504"/>
          <cell r="AR504"/>
          <cell r="AS504"/>
          <cell r="AT504"/>
          <cell r="AU504" t="str">
            <v/>
          </cell>
          <cell r="AV504" t="str">
            <v/>
          </cell>
          <cell r="AW504" t="str">
            <v/>
          </cell>
          <cell r="AX504" t="str">
            <v/>
          </cell>
          <cell r="AY504" t="str">
            <v/>
          </cell>
          <cell r="AZ504" t="str">
            <v/>
          </cell>
          <cell r="BA504" t="str">
            <v/>
          </cell>
          <cell r="BB504" t="str">
            <v/>
          </cell>
          <cell r="BC504" t="str">
            <v/>
          </cell>
          <cell r="BD504" t="str">
            <v/>
          </cell>
          <cell r="BE504" t="str">
            <v/>
          </cell>
          <cell r="BF504" t="e">
            <v>#N/A</v>
          </cell>
          <cell r="BG504">
            <v>0</v>
          </cell>
          <cell r="BH504" t="str">
            <v/>
          </cell>
          <cell r="BI504" t="str">
            <v/>
          </cell>
          <cell r="BJ504" t="str">
            <v/>
          </cell>
          <cell r="BK504" t="str">
            <v/>
          </cell>
          <cell r="BL504" t="str">
            <v/>
          </cell>
          <cell r="BM504" t="str">
            <v/>
          </cell>
          <cell r="BN504" t="str">
            <v/>
          </cell>
          <cell r="BO504" t="str">
            <v/>
          </cell>
          <cell r="BP504" t="str">
            <v/>
          </cell>
          <cell r="BQ504"/>
          <cell r="BR504"/>
          <cell r="BS504"/>
          <cell r="BU504"/>
          <cell r="BV504"/>
          <cell r="BW504"/>
          <cell r="BX504"/>
          <cell r="BY504"/>
          <cell r="BZ504"/>
          <cell r="CA504"/>
          <cell r="CB504"/>
          <cell r="CC504"/>
        </row>
        <row r="505">
          <cell r="C505"/>
          <cell r="D505"/>
          <cell r="E505"/>
          <cell r="F505"/>
          <cell r="G505"/>
          <cell r="H505"/>
          <cell r="I505"/>
          <cell r="J505" t="str">
            <v/>
          </cell>
          <cell r="K505" t="str">
            <v/>
          </cell>
          <cell r="L505" t="str">
            <v/>
          </cell>
          <cell r="M505"/>
          <cell r="N505"/>
          <cell r="O505" t="str">
            <v/>
          </cell>
          <cell r="P505"/>
          <cell r="Q505"/>
          <cell r="R505"/>
          <cell r="S505"/>
          <cell r="T505"/>
          <cell r="U505" t="str">
            <v/>
          </cell>
          <cell r="V505" t="str">
            <v/>
          </cell>
          <cell r="W505" t="str">
            <v/>
          </cell>
          <cell r="X505" t="str">
            <v/>
          </cell>
          <cell r="Y505" t="str">
            <v/>
          </cell>
          <cell r="Z505">
            <v>0</v>
          </cell>
          <cell r="AA505"/>
          <cell r="AB505"/>
          <cell r="AC505"/>
          <cell r="AD505"/>
          <cell r="AE505"/>
          <cell r="AF505"/>
          <cell r="AG505"/>
          <cell r="AH505"/>
          <cell r="AI505"/>
          <cell r="AJ505"/>
          <cell r="AK505" t="str">
            <v/>
          </cell>
          <cell r="AL505"/>
          <cell r="AM505"/>
          <cell r="AN505"/>
          <cell r="AO505"/>
          <cell r="AP505"/>
          <cell r="AQ505"/>
          <cell r="AR505"/>
          <cell r="AS505"/>
          <cell r="AT505"/>
          <cell r="AU505" t="str">
            <v/>
          </cell>
          <cell r="AV505" t="str">
            <v/>
          </cell>
          <cell r="AW505" t="str">
            <v/>
          </cell>
          <cell r="AX505" t="str">
            <v/>
          </cell>
          <cell r="AY505" t="str">
            <v/>
          </cell>
          <cell r="AZ505" t="str">
            <v/>
          </cell>
          <cell r="BA505" t="str">
            <v/>
          </cell>
          <cell r="BB505" t="str">
            <v/>
          </cell>
          <cell r="BC505" t="str">
            <v/>
          </cell>
          <cell r="BD505" t="str">
            <v/>
          </cell>
          <cell r="BE505" t="str">
            <v/>
          </cell>
          <cell r="BF505" t="e">
            <v>#N/A</v>
          </cell>
          <cell r="BG505">
            <v>0</v>
          </cell>
          <cell r="BH505" t="str">
            <v/>
          </cell>
          <cell r="BI505" t="str">
            <v/>
          </cell>
          <cell r="BJ505" t="str">
            <v/>
          </cell>
          <cell r="BK505" t="str">
            <v/>
          </cell>
          <cell r="BL505" t="str">
            <v/>
          </cell>
          <cell r="BM505" t="str">
            <v/>
          </cell>
          <cell r="BN505" t="str">
            <v/>
          </cell>
          <cell r="BO505" t="str">
            <v/>
          </cell>
          <cell r="BP505" t="str">
            <v/>
          </cell>
          <cell r="BQ505"/>
          <cell r="BR505"/>
          <cell r="BS505"/>
          <cell r="BU505"/>
          <cell r="BV505"/>
          <cell r="BW505"/>
          <cell r="BX505"/>
          <cell r="BY505"/>
          <cell r="BZ505"/>
          <cell r="CA505"/>
          <cell r="CB505"/>
          <cell r="CC505"/>
        </row>
        <row r="506">
          <cell r="C506"/>
          <cell r="D506"/>
          <cell r="E506"/>
          <cell r="F506"/>
          <cell r="G506"/>
          <cell r="H506"/>
          <cell r="I506"/>
          <cell r="J506" t="str">
            <v/>
          </cell>
          <cell r="K506" t="str">
            <v/>
          </cell>
          <cell r="L506" t="str">
            <v/>
          </cell>
          <cell r="M506"/>
          <cell r="N506"/>
          <cell r="O506" t="str">
            <v/>
          </cell>
          <cell r="P506"/>
          <cell r="Q506"/>
          <cell r="R506"/>
          <cell r="S506"/>
          <cell r="T506"/>
          <cell r="U506" t="str">
            <v/>
          </cell>
          <cell r="V506" t="str">
            <v/>
          </cell>
          <cell r="W506" t="str">
            <v/>
          </cell>
          <cell r="X506" t="str">
            <v/>
          </cell>
          <cell r="Y506" t="str">
            <v/>
          </cell>
          <cell r="Z506">
            <v>0</v>
          </cell>
          <cell r="AA506"/>
          <cell r="AB506"/>
          <cell r="AC506"/>
          <cell r="AD506"/>
          <cell r="AE506"/>
          <cell r="AF506"/>
          <cell r="AG506"/>
          <cell r="AH506"/>
          <cell r="AI506"/>
          <cell r="AJ506"/>
          <cell r="AK506" t="str">
            <v/>
          </cell>
          <cell r="AL506"/>
          <cell r="AM506"/>
          <cell r="AN506"/>
          <cell r="AO506"/>
          <cell r="AP506"/>
          <cell r="AQ506"/>
          <cell r="AR506"/>
          <cell r="AS506"/>
          <cell r="AT506"/>
          <cell r="AU506" t="str">
            <v/>
          </cell>
          <cell r="AV506" t="str">
            <v/>
          </cell>
          <cell r="AW506" t="str">
            <v/>
          </cell>
          <cell r="AX506" t="str">
            <v/>
          </cell>
          <cell r="AY506" t="str">
            <v/>
          </cell>
          <cell r="AZ506" t="str">
            <v/>
          </cell>
          <cell r="BA506" t="str">
            <v/>
          </cell>
          <cell r="BB506" t="str">
            <v/>
          </cell>
          <cell r="BC506" t="str">
            <v/>
          </cell>
          <cell r="BD506" t="str">
            <v/>
          </cell>
          <cell r="BE506" t="str">
            <v/>
          </cell>
          <cell r="BF506" t="e">
            <v>#N/A</v>
          </cell>
          <cell r="BG506">
            <v>0</v>
          </cell>
          <cell r="BH506" t="str">
            <v/>
          </cell>
          <cell r="BI506" t="str">
            <v/>
          </cell>
          <cell r="BJ506" t="str">
            <v/>
          </cell>
          <cell r="BK506" t="str">
            <v/>
          </cell>
          <cell r="BL506" t="str">
            <v/>
          </cell>
          <cell r="BM506" t="str">
            <v/>
          </cell>
          <cell r="BN506" t="str">
            <v/>
          </cell>
          <cell r="BO506" t="str">
            <v/>
          </cell>
          <cell r="BP506" t="str">
            <v/>
          </cell>
          <cell r="BQ506"/>
          <cell r="BR506"/>
          <cell r="BS506"/>
          <cell r="BU506"/>
          <cell r="BV506"/>
          <cell r="BW506"/>
          <cell r="BX506"/>
          <cell r="BY506"/>
          <cell r="BZ506"/>
          <cell r="CA506"/>
          <cell r="CB506"/>
          <cell r="CC506"/>
        </row>
        <row r="507">
          <cell r="C507"/>
          <cell r="D507"/>
          <cell r="E507"/>
          <cell r="F507"/>
          <cell r="G507"/>
          <cell r="H507"/>
          <cell r="I507"/>
          <cell r="J507" t="str">
            <v/>
          </cell>
          <cell r="K507" t="str">
            <v/>
          </cell>
          <cell r="L507" t="str">
            <v/>
          </cell>
          <cell r="M507"/>
          <cell r="N507"/>
          <cell r="O507" t="str">
            <v/>
          </cell>
          <cell r="P507"/>
          <cell r="Q507"/>
          <cell r="R507"/>
          <cell r="S507"/>
          <cell r="T507"/>
          <cell r="U507" t="str">
            <v/>
          </cell>
          <cell r="V507" t="str">
            <v/>
          </cell>
          <cell r="W507" t="str">
            <v/>
          </cell>
          <cell r="X507" t="str">
            <v/>
          </cell>
          <cell r="Y507" t="str">
            <v/>
          </cell>
          <cell r="Z507">
            <v>0</v>
          </cell>
          <cell r="AA507"/>
          <cell r="AB507"/>
          <cell r="AC507"/>
          <cell r="AD507"/>
          <cell r="AE507"/>
          <cell r="AF507"/>
          <cell r="AG507"/>
          <cell r="AH507"/>
          <cell r="AI507"/>
          <cell r="AJ507"/>
          <cell r="AK507" t="str">
            <v/>
          </cell>
          <cell r="AL507"/>
          <cell r="AM507"/>
          <cell r="AN507"/>
          <cell r="AO507"/>
          <cell r="AP507"/>
          <cell r="AQ507"/>
          <cell r="AR507"/>
          <cell r="AS507"/>
          <cell r="AT507"/>
          <cell r="AU507" t="str">
            <v/>
          </cell>
          <cell r="AV507" t="str">
            <v/>
          </cell>
          <cell r="AW507" t="str">
            <v/>
          </cell>
          <cell r="AX507" t="str">
            <v/>
          </cell>
          <cell r="AY507" t="str">
            <v/>
          </cell>
          <cell r="AZ507" t="str">
            <v/>
          </cell>
          <cell r="BA507" t="str">
            <v/>
          </cell>
          <cell r="BB507" t="str">
            <v/>
          </cell>
          <cell r="BC507" t="str">
            <v/>
          </cell>
          <cell r="BD507" t="str">
            <v/>
          </cell>
          <cell r="BE507" t="str">
            <v/>
          </cell>
          <cell r="BF507" t="e">
            <v>#N/A</v>
          </cell>
          <cell r="BG507">
            <v>0</v>
          </cell>
          <cell r="BH507" t="str">
            <v/>
          </cell>
          <cell r="BI507" t="str">
            <v/>
          </cell>
          <cell r="BJ507" t="str">
            <v/>
          </cell>
          <cell r="BK507" t="str">
            <v/>
          </cell>
          <cell r="BL507" t="str">
            <v/>
          </cell>
          <cell r="BM507" t="str">
            <v/>
          </cell>
          <cell r="BN507" t="str">
            <v/>
          </cell>
          <cell r="BO507" t="str">
            <v/>
          </cell>
          <cell r="BP507" t="str">
            <v/>
          </cell>
          <cell r="BQ507"/>
          <cell r="BR507"/>
          <cell r="BS507"/>
          <cell r="BU507"/>
          <cell r="BV507"/>
          <cell r="BW507"/>
          <cell r="BX507"/>
          <cell r="BY507"/>
          <cell r="BZ507"/>
          <cell r="CA507"/>
          <cell r="CB507"/>
          <cell r="CC507"/>
        </row>
        <row r="508">
          <cell r="C508"/>
          <cell r="D508"/>
          <cell r="E508"/>
          <cell r="F508"/>
          <cell r="G508"/>
          <cell r="H508"/>
          <cell r="I508"/>
          <cell r="J508" t="str">
            <v/>
          </cell>
          <cell r="K508" t="str">
            <v/>
          </cell>
          <cell r="L508" t="str">
            <v/>
          </cell>
          <cell r="M508"/>
          <cell r="N508"/>
          <cell r="O508" t="str">
            <v/>
          </cell>
          <cell r="P508"/>
          <cell r="Q508"/>
          <cell r="R508"/>
          <cell r="S508"/>
          <cell r="T508"/>
          <cell r="U508" t="str">
            <v/>
          </cell>
          <cell r="V508" t="str">
            <v/>
          </cell>
          <cell r="W508" t="str">
            <v/>
          </cell>
          <cell r="X508" t="str">
            <v/>
          </cell>
          <cell r="Y508" t="str">
            <v/>
          </cell>
          <cell r="Z508">
            <v>0</v>
          </cell>
          <cell r="AA508"/>
          <cell r="AB508"/>
          <cell r="AC508"/>
          <cell r="AD508"/>
          <cell r="AE508"/>
          <cell r="AF508"/>
          <cell r="AG508"/>
          <cell r="AH508"/>
          <cell r="AI508"/>
          <cell r="AJ508"/>
          <cell r="AK508" t="str">
            <v/>
          </cell>
          <cell r="AL508"/>
          <cell r="AM508"/>
          <cell r="AN508"/>
          <cell r="AO508"/>
          <cell r="AP508"/>
          <cell r="AQ508"/>
          <cell r="AR508"/>
          <cell r="AS508"/>
          <cell r="AT508"/>
          <cell r="AU508" t="str">
            <v/>
          </cell>
          <cell r="AV508" t="str">
            <v/>
          </cell>
          <cell r="AW508" t="str">
            <v/>
          </cell>
          <cell r="AX508" t="str">
            <v/>
          </cell>
          <cell r="AY508" t="str">
            <v/>
          </cell>
          <cell r="AZ508" t="str">
            <v/>
          </cell>
          <cell r="BA508" t="str">
            <v/>
          </cell>
          <cell r="BB508" t="str">
            <v/>
          </cell>
          <cell r="BC508" t="str">
            <v/>
          </cell>
          <cell r="BD508" t="str">
            <v/>
          </cell>
          <cell r="BE508" t="str">
            <v/>
          </cell>
          <cell r="BF508" t="e">
            <v>#N/A</v>
          </cell>
          <cell r="BG508">
            <v>0</v>
          </cell>
          <cell r="BH508" t="str">
            <v/>
          </cell>
          <cell r="BI508" t="str">
            <v/>
          </cell>
          <cell r="BJ508" t="str">
            <v/>
          </cell>
          <cell r="BK508" t="str">
            <v/>
          </cell>
          <cell r="BL508" t="str">
            <v/>
          </cell>
          <cell r="BM508" t="str">
            <v/>
          </cell>
          <cell r="BN508" t="str">
            <v/>
          </cell>
          <cell r="BO508" t="str">
            <v/>
          </cell>
          <cell r="BP508" t="str">
            <v/>
          </cell>
          <cell r="BQ508"/>
          <cell r="BR508"/>
          <cell r="BS508"/>
          <cell r="BU508"/>
          <cell r="BV508"/>
          <cell r="BW508"/>
          <cell r="BX508"/>
          <cell r="BY508"/>
          <cell r="BZ508"/>
          <cell r="CA508"/>
          <cell r="CB508"/>
          <cell r="CC508"/>
        </row>
        <row r="509">
          <cell r="C509"/>
          <cell r="D509"/>
          <cell r="E509"/>
          <cell r="F509"/>
          <cell r="G509"/>
          <cell r="H509"/>
          <cell r="I509"/>
          <cell r="J509" t="str">
            <v/>
          </cell>
          <cell r="K509" t="str">
            <v/>
          </cell>
          <cell r="L509" t="str">
            <v/>
          </cell>
          <cell r="M509"/>
          <cell r="N509"/>
          <cell r="O509" t="str">
            <v/>
          </cell>
          <cell r="P509"/>
          <cell r="Q509"/>
          <cell r="R509"/>
          <cell r="S509"/>
          <cell r="T509"/>
          <cell r="U509" t="str">
            <v/>
          </cell>
          <cell r="V509" t="str">
            <v/>
          </cell>
          <cell r="W509" t="str">
            <v/>
          </cell>
          <cell r="X509" t="str">
            <v/>
          </cell>
          <cell r="Y509" t="str">
            <v/>
          </cell>
          <cell r="Z509">
            <v>0</v>
          </cell>
          <cell r="AA509"/>
          <cell r="AB509"/>
          <cell r="AC509"/>
          <cell r="AD509"/>
          <cell r="AE509"/>
          <cell r="AF509"/>
          <cell r="AG509"/>
          <cell r="AH509"/>
          <cell r="AI509"/>
          <cell r="AJ509"/>
          <cell r="AK509" t="str">
            <v/>
          </cell>
          <cell r="AL509"/>
          <cell r="AM509"/>
          <cell r="AN509"/>
          <cell r="AO509"/>
          <cell r="AP509"/>
          <cell r="AQ509"/>
          <cell r="AR509"/>
          <cell r="AS509"/>
          <cell r="AT509"/>
          <cell r="AU509" t="str">
            <v/>
          </cell>
          <cell r="AV509" t="str">
            <v/>
          </cell>
          <cell r="AW509" t="str">
            <v/>
          </cell>
          <cell r="AX509" t="str">
            <v/>
          </cell>
          <cell r="AY509" t="str">
            <v/>
          </cell>
          <cell r="AZ509" t="str">
            <v/>
          </cell>
          <cell r="BA509" t="str">
            <v/>
          </cell>
          <cell r="BB509" t="str">
            <v/>
          </cell>
          <cell r="BC509" t="str">
            <v/>
          </cell>
          <cell r="BD509" t="str">
            <v/>
          </cell>
          <cell r="BE509" t="str">
            <v/>
          </cell>
          <cell r="BF509" t="e">
            <v>#N/A</v>
          </cell>
          <cell r="BG509">
            <v>0</v>
          </cell>
          <cell r="BH509" t="str">
            <v/>
          </cell>
          <cell r="BI509" t="str">
            <v/>
          </cell>
          <cell r="BJ509" t="str">
            <v/>
          </cell>
          <cell r="BK509" t="str">
            <v/>
          </cell>
          <cell r="BL509" t="str">
            <v/>
          </cell>
          <cell r="BM509" t="str">
            <v/>
          </cell>
          <cell r="BN509" t="str">
            <v/>
          </cell>
          <cell r="BO509" t="str">
            <v/>
          </cell>
          <cell r="BP509" t="str">
            <v/>
          </cell>
          <cell r="BQ509"/>
          <cell r="BR509"/>
          <cell r="BS509"/>
          <cell r="BU509"/>
          <cell r="BV509"/>
          <cell r="BW509"/>
          <cell r="BX509"/>
          <cell r="BY509"/>
          <cell r="BZ509"/>
          <cell r="CA509"/>
          <cell r="CB509"/>
          <cell r="CC509"/>
        </row>
        <row r="510">
          <cell r="C510"/>
          <cell r="D510"/>
          <cell r="E510"/>
          <cell r="F510"/>
          <cell r="G510"/>
          <cell r="H510"/>
          <cell r="I510"/>
          <cell r="J510" t="str">
            <v/>
          </cell>
          <cell r="K510" t="str">
            <v/>
          </cell>
          <cell r="L510" t="str">
            <v/>
          </cell>
          <cell r="M510"/>
          <cell r="N510"/>
          <cell r="O510" t="str">
            <v/>
          </cell>
          <cell r="P510"/>
          <cell r="Q510"/>
          <cell r="R510"/>
          <cell r="S510"/>
          <cell r="T510"/>
          <cell r="U510" t="str">
            <v/>
          </cell>
          <cell r="V510" t="str">
            <v/>
          </cell>
          <cell r="W510" t="str">
            <v/>
          </cell>
          <cell r="X510" t="str">
            <v/>
          </cell>
          <cell r="Y510" t="str">
            <v/>
          </cell>
          <cell r="Z510">
            <v>0</v>
          </cell>
          <cell r="AA510"/>
          <cell r="AB510"/>
          <cell r="AC510"/>
          <cell r="AD510"/>
          <cell r="AE510"/>
          <cell r="AF510"/>
          <cell r="AG510"/>
          <cell r="AH510"/>
          <cell r="AI510"/>
          <cell r="AJ510"/>
          <cell r="AK510" t="str">
            <v/>
          </cell>
          <cell r="AL510"/>
          <cell r="AM510"/>
          <cell r="AN510"/>
          <cell r="AO510"/>
          <cell r="AP510"/>
          <cell r="AQ510"/>
          <cell r="AR510"/>
          <cell r="AS510"/>
          <cell r="AT510"/>
          <cell r="AU510" t="str">
            <v/>
          </cell>
          <cell r="AV510" t="str">
            <v/>
          </cell>
          <cell r="AW510" t="str">
            <v/>
          </cell>
          <cell r="AX510" t="str">
            <v/>
          </cell>
          <cell r="AY510" t="str">
            <v/>
          </cell>
          <cell r="AZ510" t="str">
            <v/>
          </cell>
          <cell r="BA510" t="str">
            <v/>
          </cell>
          <cell r="BB510" t="str">
            <v/>
          </cell>
          <cell r="BC510" t="str">
            <v/>
          </cell>
          <cell r="BD510" t="str">
            <v/>
          </cell>
          <cell r="BE510" t="str">
            <v/>
          </cell>
          <cell r="BF510" t="e">
            <v>#N/A</v>
          </cell>
          <cell r="BG510">
            <v>0</v>
          </cell>
          <cell r="BH510" t="str">
            <v/>
          </cell>
          <cell r="BI510" t="str">
            <v/>
          </cell>
          <cell r="BJ510" t="str">
            <v/>
          </cell>
          <cell r="BK510" t="str">
            <v/>
          </cell>
          <cell r="BL510" t="str">
            <v/>
          </cell>
          <cell r="BM510" t="str">
            <v/>
          </cell>
          <cell r="BN510" t="str">
            <v/>
          </cell>
          <cell r="BO510" t="str">
            <v/>
          </cell>
          <cell r="BP510" t="str">
            <v/>
          </cell>
          <cell r="BQ510"/>
          <cell r="BR510"/>
          <cell r="BS510"/>
          <cell r="BU510"/>
          <cell r="BV510"/>
          <cell r="BW510"/>
          <cell r="BX510"/>
          <cell r="BY510"/>
          <cell r="BZ510"/>
          <cell r="CA510"/>
          <cell r="CB510"/>
          <cell r="CC510"/>
        </row>
        <row r="511">
          <cell r="C511"/>
          <cell r="D511"/>
          <cell r="E511"/>
          <cell r="F511"/>
          <cell r="G511"/>
          <cell r="H511"/>
          <cell r="I511"/>
          <cell r="J511" t="str">
            <v/>
          </cell>
          <cell r="K511" t="str">
            <v/>
          </cell>
          <cell r="L511" t="str">
            <v/>
          </cell>
          <cell r="M511"/>
          <cell r="N511"/>
          <cell r="O511" t="str">
            <v/>
          </cell>
          <cell r="P511"/>
          <cell r="Q511"/>
          <cell r="R511"/>
          <cell r="S511"/>
          <cell r="T511"/>
          <cell r="U511" t="str">
            <v/>
          </cell>
          <cell r="V511" t="str">
            <v/>
          </cell>
          <cell r="W511" t="str">
            <v/>
          </cell>
          <cell r="X511" t="str">
            <v/>
          </cell>
          <cell r="Y511" t="str">
            <v/>
          </cell>
          <cell r="Z511">
            <v>0</v>
          </cell>
          <cell r="AA511"/>
          <cell r="AB511"/>
          <cell r="AC511"/>
          <cell r="AD511"/>
          <cell r="AE511"/>
          <cell r="AF511"/>
          <cell r="AG511"/>
          <cell r="AH511"/>
          <cell r="AI511"/>
          <cell r="AJ511"/>
          <cell r="AK511" t="str">
            <v/>
          </cell>
          <cell r="AL511"/>
          <cell r="AM511"/>
          <cell r="AN511"/>
          <cell r="AO511"/>
          <cell r="AP511"/>
          <cell r="AQ511"/>
          <cell r="AR511"/>
          <cell r="AS511"/>
          <cell r="AT511"/>
          <cell r="AU511" t="str">
            <v/>
          </cell>
          <cell r="AV511" t="str">
            <v/>
          </cell>
          <cell r="AW511" t="str">
            <v/>
          </cell>
          <cell r="AX511" t="str">
            <v/>
          </cell>
          <cell r="AY511" t="str">
            <v/>
          </cell>
          <cell r="AZ511" t="str">
            <v/>
          </cell>
          <cell r="BA511" t="str">
            <v/>
          </cell>
          <cell r="BB511" t="str">
            <v/>
          </cell>
          <cell r="BC511" t="str">
            <v/>
          </cell>
          <cell r="BD511" t="str">
            <v/>
          </cell>
          <cell r="BE511" t="str">
            <v/>
          </cell>
          <cell r="BF511" t="e">
            <v>#N/A</v>
          </cell>
          <cell r="BG511">
            <v>0</v>
          </cell>
          <cell r="BH511" t="str">
            <v/>
          </cell>
          <cell r="BI511" t="str">
            <v/>
          </cell>
          <cell r="BJ511" t="str">
            <v/>
          </cell>
          <cell r="BK511" t="str">
            <v/>
          </cell>
          <cell r="BL511" t="str">
            <v/>
          </cell>
          <cell r="BM511" t="str">
            <v/>
          </cell>
          <cell r="BN511" t="str">
            <v/>
          </cell>
          <cell r="BO511" t="str">
            <v/>
          </cell>
          <cell r="BP511" t="str">
            <v/>
          </cell>
          <cell r="BQ511"/>
          <cell r="BR511"/>
          <cell r="BS511"/>
          <cell r="BU511"/>
          <cell r="BV511"/>
          <cell r="BW511"/>
          <cell r="BX511"/>
          <cell r="BY511"/>
          <cell r="BZ511"/>
          <cell r="CA511"/>
          <cell r="CB511"/>
          <cell r="CC511"/>
        </row>
        <row r="512">
          <cell r="C512"/>
          <cell r="D512"/>
          <cell r="E512"/>
          <cell r="F512"/>
          <cell r="G512"/>
          <cell r="H512"/>
          <cell r="I512"/>
          <cell r="J512" t="str">
            <v/>
          </cell>
          <cell r="K512" t="str">
            <v/>
          </cell>
          <cell r="L512" t="str">
            <v/>
          </cell>
          <cell r="M512"/>
          <cell r="N512"/>
          <cell r="O512" t="str">
            <v/>
          </cell>
          <cell r="P512"/>
          <cell r="Q512"/>
          <cell r="R512"/>
          <cell r="S512"/>
          <cell r="T512"/>
          <cell r="U512" t="str">
            <v/>
          </cell>
          <cell r="V512" t="str">
            <v/>
          </cell>
          <cell r="W512" t="str">
            <v/>
          </cell>
          <cell r="X512" t="str">
            <v/>
          </cell>
          <cell r="Y512" t="str">
            <v/>
          </cell>
          <cell r="Z512">
            <v>0</v>
          </cell>
          <cell r="AA512"/>
          <cell r="AB512"/>
          <cell r="AC512"/>
          <cell r="AD512"/>
          <cell r="AE512"/>
          <cell r="AF512"/>
          <cell r="AG512"/>
          <cell r="AH512"/>
          <cell r="AI512"/>
          <cell r="AJ512"/>
          <cell r="AK512" t="str">
            <v/>
          </cell>
          <cell r="AL512"/>
          <cell r="AM512"/>
          <cell r="AN512"/>
          <cell r="AO512"/>
          <cell r="AP512"/>
          <cell r="AQ512"/>
          <cell r="AR512"/>
          <cell r="AS512"/>
          <cell r="AT512"/>
          <cell r="AU512" t="str">
            <v/>
          </cell>
          <cell r="AV512" t="str">
            <v/>
          </cell>
          <cell r="AW512" t="str">
            <v/>
          </cell>
          <cell r="AX512" t="str">
            <v/>
          </cell>
          <cell r="AY512" t="str">
            <v/>
          </cell>
          <cell r="AZ512" t="str">
            <v/>
          </cell>
          <cell r="BA512" t="str">
            <v/>
          </cell>
          <cell r="BB512" t="str">
            <v/>
          </cell>
          <cell r="BC512" t="str">
            <v/>
          </cell>
          <cell r="BD512" t="str">
            <v/>
          </cell>
          <cell r="BE512" t="str">
            <v/>
          </cell>
          <cell r="BF512" t="e">
            <v>#N/A</v>
          </cell>
          <cell r="BG512">
            <v>0</v>
          </cell>
          <cell r="BH512" t="str">
            <v/>
          </cell>
          <cell r="BI512" t="str">
            <v/>
          </cell>
          <cell r="BJ512" t="str">
            <v/>
          </cell>
          <cell r="BK512" t="str">
            <v/>
          </cell>
          <cell r="BL512" t="str">
            <v/>
          </cell>
          <cell r="BM512" t="str">
            <v/>
          </cell>
          <cell r="BN512" t="str">
            <v/>
          </cell>
          <cell r="BO512" t="str">
            <v/>
          </cell>
          <cell r="BP512" t="str">
            <v/>
          </cell>
          <cell r="BQ512"/>
          <cell r="BR512"/>
          <cell r="BS512"/>
          <cell r="BU512"/>
          <cell r="BV512"/>
          <cell r="BW512"/>
          <cell r="BX512"/>
          <cell r="BY512"/>
          <cell r="BZ512"/>
          <cell r="CA512"/>
          <cell r="CB512"/>
          <cell r="CC512"/>
        </row>
        <row r="513">
          <cell r="C513"/>
          <cell r="D513"/>
          <cell r="E513"/>
          <cell r="F513"/>
          <cell r="G513"/>
          <cell r="H513"/>
          <cell r="I513"/>
          <cell r="J513" t="str">
            <v/>
          </cell>
          <cell r="K513" t="str">
            <v/>
          </cell>
          <cell r="L513" t="str">
            <v/>
          </cell>
          <cell r="M513"/>
          <cell r="N513"/>
          <cell r="O513" t="str">
            <v/>
          </cell>
          <cell r="P513"/>
          <cell r="Q513"/>
          <cell r="R513"/>
          <cell r="S513"/>
          <cell r="T513"/>
          <cell r="U513" t="str">
            <v/>
          </cell>
          <cell r="V513" t="str">
            <v/>
          </cell>
          <cell r="W513" t="str">
            <v/>
          </cell>
          <cell r="X513" t="str">
            <v/>
          </cell>
          <cell r="Y513" t="str">
            <v/>
          </cell>
          <cell r="Z513">
            <v>0</v>
          </cell>
          <cell r="AA513"/>
          <cell r="AB513"/>
          <cell r="AC513"/>
          <cell r="AD513"/>
          <cell r="AE513"/>
          <cell r="AF513"/>
          <cell r="AG513"/>
          <cell r="AH513"/>
          <cell r="AI513"/>
          <cell r="AJ513"/>
          <cell r="AK513" t="str">
            <v/>
          </cell>
          <cell r="AL513"/>
          <cell r="AM513"/>
          <cell r="AN513"/>
          <cell r="AO513"/>
          <cell r="AP513"/>
          <cell r="AQ513"/>
          <cell r="AR513"/>
          <cell r="AS513"/>
          <cell r="AT513"/>
          <cell r="AU513" t="str">
            <v/>
          </cell>
          <cell r="AV513" t="str">
            <v/>
          </cell>
          <cell r="AW513" t="str">
            <v/>
          </cell>
          <cell r="AX513" t="str">
            <v/>
          </cell>
          <cell r="AY513" t="str">
            <v/>
          </cell>
          <cell r="AZ513" t="str">
            <v/>
          </cell>
          <cell r="BA513" t="str">
            <v/>
          </cell>
          <cell r="BB513" t="str">
            <v/>
          </cell>
          <cell r="BC513" t="str">
            <v/>
          </cell>
          <cell r="BD513" t="str">
            <v/>
          </cell>
          <cell r="BE513" t="str">
            <v/>
          </cell>
          <cell r="BF513" t="e">
            <v>#N/A</v>
          </cell>
          <cell r="BG513">
            <v>0</v>
          </cell>
          <cell r="BH513" t="str">
            <v/>
          </cell>
          <cell r="BI513" t="str">
            <v/>
          </cell>
          <cell r="BJ513" t="str">
            <v/>
          </cell>
          <cell r="BK513" t="str">
            <v/>
          </cell>
          <cell r="BL513" t="str">
            <v/>
          </cell>
          <cell r="BM513" t="str">
            <v/>
          </cell>
          <cell r="BN513" t="str">
            <v/>
          </cell>
          <cell r="BO513" t="str">
            <v/>
          </cell>
          <cell r="BP513" t="str">
            <v/>
          </cell>
          <cell r="BQ513"/>
          <cell r="BR513"/>
          <cell r="BS513"/>
          <cell r="BU513"/>
          <cell r="BV513"/>
          <cell r="BW513"/>
          <cell r="BX513"/>
          <cell r="BY513"/>
          <cell r="BZ513"/>
          <cell r="CA513"/>
          <cell r="CB513"/>
          <cell r="CC513"/>
        </row>
        <row r="514">
          <cell r="C514"/>
          <cell r="D514"/>
          <cell r="E514"/>
          <cell r="F514"/>
          <cell r="G514"/>
          <cell r="H514"/>
          <cell r="I514"/>
          <cell r="J514" t="str">
            <v/>
          </cell>
          <cell r="K514" t="str">
            <v/>
          </cell>
          <cell r="L514" t="str">
            <v/>
          </cell>
          <cell r="M514"/>
          <cell r="N514"/>
          <cell r="O514" t="str">
            <v/>
          </cell>
          <cell r="P514"/>
          <cell r="Q514"/>
          <cell r="R514"/>
          <cell r="S514"/>
          <cell r="T514"/>
          <cell r="U514" t="str">
            <v/>
          </cell>
          <cell r="V514" t="str">
            <v/>
          </cell>
          <cell r="W514" t="str">
            <v/>
          </cell>
          <cell r="X514" t="str">
            <v/>
          </cell>
          <cell r="Y514" t="str">
            <v/>
          </cell>
          <cell r="Z514">
            <v>0</v>
          </cell>
          <cell r="AA514"/>
          <cell r="AB514"/>
          <cell r="AC514"/>
          <cell r="AD514"/>
          <cell r="AE514"/>
          <cell r="AF514"/>
          <cell r="AG514"/>
          <cell r="AH514"/>
          <cell r="AI514"/>
          <cell r="AJ514"/>
          <cell r="AK514" t="str">
            <v/>
          </cell>
          <cell r="AL514"/>
          <cell r="AM514"/>
          <cell r="AN514"/>
          <cell r="AO514"/>
          <cell r="AP514"/>
          <cell r="AQ514"/>
          <cell r="AR514"/>
          <cell r="AS514"/>
          <cell r="AT514"/>
          <cell r="AU514" t="str">
            <v/>
          </cell>
          <cell r="AV514" t="str">
            <v/>
          </cell>
          <cell r="AW514" t="str">
            <v/>
          </cell>
          <cell r="AX514" t="str">
            <v/>
          </cell>
          <cell r="AY514" t="str">
            <v/>
          </cell>
          <cell r="AZ514" t="str">
            <v/>
          </cell>
          <cell r="BA514" t="str">
            <v/>
          </cell>
          <cell r="BB514" t="str">
            <v/>
          </cell>
          <cell r="BC514" t="str">
            <v/>
          </cell>
          <cell r="BD514" t="str">
            <v/>
          </cell>
          <cell r="BE514" t="str">
            <v/>
          </cell>
          <cell r="BF514" t="e">
            <v>#N/A</v>
          </cell>
          <cell r="BG514">
            <v>0</v>
          </cell>
          <cell r="BH514" t="str">
            <v/>
          </cell>
          <cell r="BI514" t="str">
            <v/>
          </cell>
          <cell r="BJ514" t="str">
            <v/>
          </cell>
          <cell r="BK514" t="str">
            <v/>
          </cell>
          <cell r="BL514" t="str">
            <v/>
          </cell>
          <cell r="BM514" t="str">
            <v/>
          </cell>
          <cell r="BN514" t="str">
            <v/>
          </cell>
          <cell r="BO514" t="str">
            <v/>
          </cell>
          <cell r="BP514" t="str">
            <v/>
          </cell>
          <cell r="BQ514"/>
          <cell r="BR514"/>
          <cell r="BS514"/>
          <cell r="BU514"/>
          <cell r="BV514"/>
          <cell r="BW514"/>
          <cell r="BX514"/>
          <cell r="BY514"/>
          <cell r="BZ514"/>
          <cell r="CA514"/>
          <cell r="CB514"/>
          <cell r="CC514"/>
        </row>
        <row r="515">
          <cell r="C515"/>
          <cell r="D515"/>
          <cell r="E515"/>
          <cell r="F515"/>
          <cell r="G515"/>
          <cell r="H515"/>
          <cell r="I515"/>
          <cell r="J515" t="str">
            <v/>
          </cell>
          <cell r="K515" t="str">
            <v/>
          </cell>
          <cell r="L515" t="str">
            <v/>
          </cell>
          <cell r="M515"/>
          <cell r="N515"/>
          <cell r="O515" t="str">
            <v/>
          </cell>
          <cell r="P515"/>
          <cell r="Q515"/>
          <cell r="R515"/>
          <cell r="S515"/>
          <cell r="T515"/>
          <cell r="U515" t="str">
            <v/>
          </cell>
          <cell r="V515" t="str">
            <v/>
          </cell>
          <cell r="W515" t="str">
            <v/>
          </cell>
          <cell r="X515" t="str">
            <v/>
          </cell>
          <cell r="Y515" t="str">
            <v/>
          </cell>
          <cell r="Z515">
            <v>0</v>
          </cell>
          <cell r="AA515"/>
          <cell r="AB515"/>
          <cell r="AC515"/>
          <cell r="AD515"/>
          <cell r="AE515"/>
          <cell r="AF515"/>
          <cell r="AG515"/>
          <cell r="AH515"/>
          <cell r="AI515"/>
          <cell r="AJ515"/>
          <cell r="AK515" t="str">
            <v/>
          </cell>
          <cell r="AL515"/>
          <cell r="AM515"/>
          <cell r="AN515"/>
          <cell r="AO515"/>
          <cell r="AP515"/>
          <cell r="AQ515"/>
          <cell r="AR515"/>
          <cell r="AS515"/>
          <cell r="AT515"/>
          <cell r="AU515" t="str">
            <v/>
          </cell>
          <cell r="AV515" t="str">
            <v/>
          </cell>
          <cell r="AW515" t="str">
            <v/>
          </cell>
          <cell r="AX515" t="str">
            <v/>
          </cell>
          <cell r="AY515" t="str">
            <v/>
          </cell>
          <cell r="AZ515" t="str">
            <v/>
          </cell>
          <cell r="BA515" t="str">
            <v/>
          </cell>
          <cell r="BB515" t="str">
            <v/>
          </cell>
          <cell r="BC515" t="str">
            <v/>
          </cell>
          <cell r="BD515" t="str">
            <v/>
          </cell>
          <cell r="BE515" t="str">
            <v/>
          </cell>
          <cell r="BF515" t="e">
            <v>#N/A</v>
          </cell>
          <cell r="BG515">
            <v>0</v>
          </cell>
          <cell r="BH515" t="str">
            <v/>
          </cell>
          <cell r="BI515" t="str">
            <v/>
          </cell>
          <cell r="BJ515" t="str">
            <v/>
          </cell>
          <cell r="BK515" t="str">
            <v/>
          </cell>
          <cell r="BL515" t="str">
            <v/>
          </cell>
          <cell r="BM515" t="str">
            <v/>
          </cell>
          <cell r="BN515" t="str">
            <v/>
          </cell>
          <cell r="BO515" t="str">
            <v/>
          </cell>
          <cell r="BP515" t="str">
            <v/>
          </cell>
          <cell r="BQ515"/>
          <cell r="BR515"/>
          <cell r="BS515"/>
          <cell r="BU515"/>
          <cell r="BV515"/>
          <cell r="BW515"/>
          <cell r="BX515"/>
          <cell r="BY515"/>
          <cell r="BZ515"/>
          <cell r="CA515"/>
          <cell r="CB515"/>
          <cell r="CC515"/>
        </row>
        <row r="516">
          <cell r="C516"/>
          <cell r="D516"/>
          <cell r="E516"/>
          <cell r="F516"/>
          <cell r="G516"/>
          <cell r="H516"/>
          <cell r="I516"/>
          <cell r="J516" t="str">
            <v/>
          </cell>
          <cell r="K516" t="str">
            <v/>
          </cell>
          <cell r="L516" t="str">
            <v/>
          </cell>
          <cell r="M516"/>
          <cell r="N516"/>
          <cell r="O516" t="str">
            <v/>
          </cell>
          <cell r="P516"/>
          <cell r="Q516"/>
          <cell r="R516"/>
          <cell r="S516"/>
          <cell r="T516"/>
          <cell r="U516" t="str">
            <v/>
          </cell>
          <cell r="V516" t="str">
            <v/>
          </cell>
          <cell r="W516" t="str">
            <v/>
          </cell>
          <cell r="X516" t="str">
            <v/>
          </cell>
          <cell r="Y516" t="str">
            <v/>
          </cell>
          <cell r="Z516">
            <v>0</v>
          </cell>
          <cell r="AA516"/>
          <cell r="AB516"/>
          <cell r="AC516"/>
          <cell r="AD516"/>
          <cell r="AE516"/>
          <cell r="AF516"/>
          <cell r="AG516"/>
          <cell r="AH516"/>
          <cell r="AI516"/>
          <cell r="AJ516"/>
          <cell r="AK516" t="str">
            <v/>
          </cell>
          <cell r="AL516"/>
          <cell r="AM516"/>
          <cell r="AN516"/>
          <cell r="AO516"/>
          <cell r="AP516"/>
          <cell r="AQ516"/>
          <cell r="AR516"/>
          <cell r="AS516"/>
          <cell r="AT516"/>
          <cell r="AU516" t="str">
            <v/>
          </cell>
          <cell r="AV516" t="str">
            <v/>
          </cell>
          <cell r="AW516" t="str">
            <v/>
          </cell>
          <cell r="AX516" t="str">
            <v/>
          </cell>
          <cell r="AY516" t="str">
            <v/>
          </cell>
          <cell r="AZ516" t="str">
            <v/>
          </cell>
          <cell r="BA516" t="str">
            <v/>
          </cell>
          <cell r="BB516" t="str">
            <v/>
          </cell>
          <cell r="BC516" t="str">
            <v/>
          </cell>
          <cell r="BD516" t="str">
            <v/>
          </cell>
          <cell r="BE516" t="str">
            <v/>
          </cell>
          <cell r="BF516" t="e">
            <v>#N/A</v>
          </cell>
          <cell r="BG516">
            <v>0</v>
          </cell>
          <cell r="BH516" t="str">
            <v/>
          </cell>
          <cell r="BI516" t="str">
            <v/>
          </cell>
          <cell r="BJ516" t="str">
            <v/>
          </cell>
          <cell r="BK516" t="str">
            <v/>
          </cell>
          <cell r="BL516" t="str">
            <v/>
          </cell>
          <cell r="BM516" t="str">
            <v/>
          </cell>
          <cell r="BN516" t="str">
            <v/>
          </cell>
          <cell r="BO516" t="str">
            <v/>
          </cell>
          <cell r="BP516" t="str">
            <v/>
          </cell>
          <cell r="BQ516"/>
          <cell r="BR516"/>
          <cell r="BS516"/>
          <cell r="BU516"/>
          <cell r="BV516"/>
          <cell r="BW516"/>
          <cell r="BX516"/>
          <cell r="BY516"/>
          <cell r="BZ516"/>
          <cell r="CA516"/>
          <cell r="CB516"/>
          <cell r="CC516"/>
        </row>
        <row r="517">
          <cell r="C517"/>
          <cell r="D517"/>
          <cell r="E517"/>
          <cell r="F517"/>
          <cell r="G517"/>
          <cell r="H517"/>
          <cell r="I517"/>
          <cell r="J517" t="str">
            <v/>
          </cell>
          <cell r="K517" t="str">
            <v/>
          </cell>
          <cell r="L517" t="str">
            <v/>
          </cell>
          <cell r="M517"/>
          <cell r="N517"/>
          <cell r="O517" t="str">
            <v/>
          </cell>
          <cell r="P517"/>
          <cell r="Q517"/>
          <cell r="R517"/>
          <cell r="S517"/>
          <cell r="T517"/>
          <cell r="U517" t="str">
            <v/>
          </cell>
          <cell r="V517" t="str">
            <v/>
          </cell>
          <cell r="W517" t="str">
            <v/>
          </cell>
          <cell r="X517" t="str">
            <v/>
          </cell>
          <cell r="Y517" t="str">
            <v/>
          </cell>
          <cell r="Z517">
            <v>0</v>
          </cell>
          <cell r="AA517"/>
          <cell r="AB517"/>
          <cell r="AC517"/>
          <cell r="AD517"/>
          <cell r="AE517"/>
          <cell r="AF517"/>
          <cell r="AG517"/>
          <cell r="AH517"/>
          <cell r="AI517"/>
          <cell r="AJ517"/>
          <cell r="AK517" t="str">
            <v/>
          </cell>
          <cell r="AL517"/>
          <cell r="AM517"/>
          <cell r="AN517"/>
          <cell r="AO517"/>
          <cell r="AP517"/>
          <cell r="AQ517"/>
          <cell r="AR517"/>
          <cell r="AS517"/>
          <cell r="AT517"/>
          <cell r="AU517" t="str">
            <v/>
          </cell>
          <cell r="AV517" t="str">
            <v/>
          </cell>
          <cell r="AW517" t="str">
            <v/>
          </cell>
          <cell r="AX517" t="str">
            <v/>
          </cell>
          <cell r="AY517" t="str">
            <v/>
          </cell>
          <cell r="AZ517" t="str">
            <v/>
          </cell>
          <cell r="BA517" t="str">
            <v/>
          </cell>
          <cell r="BB517" t="str">
            <v/>
          </cell>
          <cell r="BC517" t="str">
            <v/>
          </cell>
          <cell r="BD517" t="str">
            <v/>
          </cell>
          <cell r="BE517" t="str">
            <v/>
          </cell>
          <cell r="BF517" t="e">
            <v>#N/A</v>
          </cell>
          <cell r="BG517">
            <v>0</v>
          </cell>
          <cell r="BH517" t="str">
            <v/>
          </cell>
          <cell r="BI517" t="str">
            <v/>
          </cell>
          <cell r="BJ517" t="str">
            <v/>
          </cell>
          <cell r="BK517" t="str">
            <v/>
          </cell>
          <cell r="BL517" t="str">
            <v/>
          </cell>
          <cell r="BM517" t="str">
            <v/>
          </cell>
          <cell r="BN517" t="str">
            <v/>
          </cell>
          <cell r="BO517" t="str">
            <v/>
          </cell>
          <cell r="BP517" t="str">
            <v/>
          </cell>
          <cell r="BQ517"/>
          <cell r="BR517"/>
          <cell r="BS517"/>
          <cell r="BU517"/>
          <cell r="BV517"/>
          <cell r="BW517"/>
          <cell r="BX517"/>
          <cell r="BY517"/>
          <cell r="BZ517"/>
          <cell r="CA517"/>
          <cell r="CB517"/>
          <cell r="CC517"/>
        </row>
        <row r="518">
          <cell r="C518"/>
          <cell r="D518"/>
          <cell r="E518"/>
          <cell r="F518"/>
          <cell r="G518"/>
          <cell r="H518"/>
          <cell r="I518"/>
          <cell r="J518" t="str">
            <v/>
          </cell>
          <cell r="K518" t="str">
            <v/>
          </cell>
          <cell r="L518" t="str">
            <v/>
          </cell>
          <cell r="M518"/>
          <cell r="N518"/>
          <cell r="O518" t="str">
            <v/>
          </cell>
          <cell r="P518"/>
          <cell r="Q518"/>
          <cell r="R518"/>
          <cell r="S518"/>
          <cell r="T518"/>
          <cell r="U518" t="str">
            <v/>
          </cell>
          <cell r="V518" t="str">
            <v/>
          </cell>
          <cell r="W518" t="str">
            <v/>
          </cell>
          <cell r="X518" t="str">
            <v/>
          </cell>
          <cell r="Y518" t="str">
            <v/>
          </cell>
          <cell r="Z518">
            <v>0</v>
          </cell>
          <cell r="AA518"/>
          <cell r="AB518"/>
          <cell r="AC518"/>
          <cell r="AD518"/>
          <cell r="AE518"/>
          <cell r="AF518"/>
          <cell r="AG518"/>
          <cell r="AH518"/>
          <cell r="AI518"/>
          <cell r="AJ518"/>
          <cell r="AK518" t="str">
            <v/>
          </cell>
          <cell r="AL518"/>
          <cell r="AM518"/>
          <cell r="AN518"/>
          <cell r="AO518"/>
          <cell r="AP518"/>
          <cell r="AQ518"/>
          <cell r="AR518"/>
          <cell r="AS518"/>
          <cell r="AT518"/>
          <cell r="AU518" t="str">
            <v/>
          </cell>
          <cell r="AV518" t="str">
            <v/>
          </cell>
          <cell r="AW518" t="str">
            <v/>
          </cell>
          <cell r="AX518" t="str">
            <v/>
          </cell>
          <cell r="AY518" t="str">
            <v/>
          </cell>
          <cell r="AZ518" t="str">
            <v/>
          </cell>
          <cell r="BA518" t="str">
            <v/>
          </cell>
          <cell r="BB518" t="str">
            <v/>
          </cell>
          <cell r="BC518" t="str">
            <v/>
          </cell>
          <cell r="BD518" t="str">
            <v/>
          </cell>
          <cell r="BE518" t="str">
            <v/>
          </cell>
          <cell r="BF518" t="e">
            <v>#N/A</v>
          </cell>
          <cell r="BG518">
            <v>0</v>
          </cell>
          <cell r="BH518" t="str">
            <v/>
          </cell>
          <cell r="BI518" t="str">
            <v/>
          </cell>
          <cell r="BJ518" t="str">
            <v/>
          </cell>
          <cell r="BK518" t="str">
            <v/>
          </cell>
          <cell r="BL518" t="str">
            <v/>
          </cell>
          <cell r="BM518" t="str">
            <v/>
          </cell>
          <cell r="BN518" t="str">
            <v/>
          </cell>
          <cell r="BO518" t="str">
            <v/>
          </cell>
          <cell r="BP518" t="str">
            <v/>
          </cell>
          <cell r="BQ518"/>
          <cell r="BR518"/>
          <cell r="BS518"/>
          <cell r="BU518"/>
          <cell r="BV518"/>
          <cell r="BW518"/>
          <cell r="BX518"/>
          <cell r="BY518"/>
          <cell r="BZ518"/>
          <cell r="CA518"/>
          <cell r="CB518"/>
          <cell r="CC518"/>
        </row>
        <row r="519">
          <cell r="C519"/>
          <cell r="D519"/>
          <cell r="E519"/>
          <cell r="F519"/>
          <cell r="G519"/>
          <cell r="H519"/>
          <cell r="I519"/>
          <cell r="J519" t="str">
            <v/>
          </cell>
          <cell r="K519" t="str">
            <v/>
          </cell>
          <cell r="L519" t="str">
            <v/>
          </cell>
          <cell r="M519"/>
          <cell r="N519"/>
          <cell r="O519" t="str">
            <v/>
          </cell>
          <cell r="P519"/>
          <cell r="Q519"/>
          <cell r="R519"/>
          <cell r="S519"/>
          <cell r="T519"/>
          <cell r="U519" t="str">
            <v/>
          </cell>
          <cell r="V519" t="str">
            <v/>
          </cell>
          <cell r="W519" t="str">
            <v/>
          </cell>
          <cell r="X519" t="str">
            <v/>
          </cell>
          <cell r="Y519" t="str">
            <v/>
          </cell>
          <cell r="Z519">
            <v>0</v>
          </cell>
          <cell r="AA519"/>
          <cell r="AB519"/>
          <cell r="AC519"/>
          <cell r="AD519"/>
          <cell r="AE519"/>
          <cell r="AF519"/>
          <cell r="AG519"/>
          <cell r="AH519"/>
          <cell r="AI519"/>
          <cell r="AJ519"/>
          <cell r="AK519" t="str">
            <v/>
          </cell>
          <cell r="AL519"/>
          <cell r="AM519"/>
          <cell r="AN519"/>
          <cell r="AO519"/>
          <cell r="AP519"/>
          <cell r="AQ519"/>
          <cell r="AR519"/>
          <cell r="AS519"/>
          <cell r="AT519"/>
          <cell r="AU519" t="str">
            <v/>
          </cell>
          <cell r="AV519" t="str">
            <v/>
          </cell>
          <cell r="AW519" t="str">
            <v/>
          </cell>
          <cell r="AX519" t="str">
            <v/>
          </cell>
          <cell r="AY519" t="str">
            <v/>
          </cell>
          <cell r="AZ519" t="str">
            <v/>
          </cell>
          <cell r="BA519" t="str">
            <v/>
          </cell>
          <cell r="BB519" t="str">
            <v/>
          </cell>
          <cell r="BC519" t="str">
            <v/>
          </cell>
          <cell r="BD519" t="str">
            <v/>
          </cell>
          <cell r="BE519" t="str">
            <v/>
          </cell>
          <cell r="BF519" t="e">
            <v>#N/A</v>
          </cell>
          <cell r="BG519">
            <v>0</v>
          </cell>
          <cell r="BH519" t="str">
            <v/>
          </cell>
          <cell r="BI519" t="str">
            <v/>
          </cell>
          <cell r="BJ519" t="str">
            <v/>
          </cell>
          <cell r="BK519" t="str">
            <v/>
          </cell>
          <cell r="BL519" t="str">
            <v/>
          </cell>
          <cell r="BM519" t="str">
            <v/>
          </cell>
          <cell r="BN519" t="str">
            <v/>
          </cell>
          <cell r="BO519" t="str">
            <v/>
          </cell>
          <cell r="BP519" t="str">
            <v/>
          </cell>
          <cell r="BQ519"/>
          <cell r="BR519"/>
          <cell r="BS519"/>
          <cell r="BU519"/>
          <cell r="BV519"/>
          <cell r="BW519"/>
          <cell r="BX519"/>
          <cell r="BY519"/>
          <cell r="BZ519"/>
          <cell r="CA519"/>
          <cell r="CB519"/>
          <cell r="CC519"/>
        </row>
        <row r="520">
          <cell r="C520"/>
          <cell r="D520"/>
          <cell r="E520"/>
          <cell r="F520"/>
          <cell r="G520"/>
          <cell r="H520"/>
          <cell r="I520"/>
          <cell r="J520" t="str">
            <v/>
          </cell>
          <cell r="K520" t="str">
            <v/>
          </cell>
          <cell r="L520" t="str">
            <v/>
          </cell>
          <cell r="M520"/>
          <cell r="N520"/>
          <cell r="O520" t="str">
            <v/>
          </cell>
          <cell r="P520"/>
          <cell r="Q520"/>
          <cell r="R520"/>
          <cell r="S520"/>
          <cell r="T520"/>
          <cell r="U520" t="str">
            <v/>
          </cell>
          <cell r="V520" t="str">
            <v/>
          </cell>
          <cell r="W520" t="str">
            <v/>
          </cell>
          <cell r="X520" t="str">
            <v/>
          </cell>
          <cell r="Y520" t="str">
            <v/>
          </cell>
          <cell r="Z520">
            <v>0</v>
          </cell>
          <cell r="AA520"/>
          <cell r="AB520"/>
          <cell r="AC520"/>
          <cell r="AD520"/>
          <cell r="AE520"/>
          <cell r="AF520"/>
          <cell r="AG520"/>
          <cell r="AH520"/>
          <cell r="AI520"/>
          <cell r="AJ520"/>
          <cell r="AK520" t="str">
            <v/>
          </cell>
          <cell r="AL520"/>
          <cell r="AM520"/>
          <cell r="AN520"/>
          <cell r="AO520"/>
          <cell r="AP520"/>
          <cell r="AQ520"/>
          <cell r="AR520"/>
          <cell r="AS520"/>
          <cell r="AT520"/>
          <cell r="AU520" t="str">
            <v/>
          </cell>
          <cell r="AV520" t="str">
            <v/>
          </cell>
          <cell r="AW520" t="str">
            <v/>
          </cell>
          <cell r="AX520" t="str">
            <v/>
          </cell>
          <cell r="AY520" t="str">
            <v/>
          </cell>
          <cell r="AZ520" t="str">
            <v/>
          </cell>
          <cell r="BA520" t="str">
            <v/>
          </cell>
          <cell r="BB520" t="str">
            <v/>
          </cell>
          <cell r="BC520" t="str">
            <v/>
          </cell>
          <cell r="BD520" t="str">
            <v/>
          </cell>
          <cell r="BE520" t="str">
            <v/>
          </cell>
          <cell r="BF520" t="e">
            <v>#N/A</v>
          </cell>
          <cell r="BG520">
            <v>0</v>
          </cell>
          <cell r="BH520" t="str">
            <v/>
          </cell>
          <cell r="BI520" t="str">
            <v/>
          </cell>
          <cell r="BJ520" t="str">
            <v/>
          </cell>
          <cell r="BK520" t="str">
            <v/>
          </cell>
          <cell r="BL520" t="str">
            <v/>
          </cell>
          <cell r="BM520" t="str">
            <v/>
          </cell>
          <cell r="BN520" t="str">
            <v/>
          </cell>
          <cell r="BO520" t="str">
            <v/>
          </cell>
          <cell r="BP520" t="str">
            <v/>
          </cell>
          <cell r="BQ520"/>
          <cell r="BR520"/>
          <cell r="BS520"/>
          <cell r="BU520"/>
          <cell r="BV520"/>
          <cell r="BW520"/>
          <cell r="BX520"/>
          <cell r="BY520"/>
          <cell r="BZ520"/>
          <cell r="CA520"/>
          <cell r="CB520"/>
          <cell r="CC520"/>
        </row>
        <row r="521">
          <cell r="C521"/>
          <cell r="D521"/>
          <cell r="E521"/>
          <cell r="F521"/>
          <cell r="G521"/>
          <cell r="H521"/>
          <cell r="I521"/>
          <cell r="J521" t="str">
            <v/>
          </cell>
          <cell r="K521" t="str">
            <v/>
          </cell>
          <cell r="L521" t="str">
            <v/>
          </cell>
          <cell r="M521"/>
          <cell r="N521"/>
          <cell r="O521" t="str">
            <v/>
          </cell>
          <cell r="P521"/>
          <cell r="Q521"/>
          <cell r="R521"/>
          <cell r="S521"/>
          <cell r="T521"/>
          <cell r="U521" t="str">
            <v/>
          </cell>
          <cell r="V521" t="str">
            <v/>
          </cell>
          <cell r="W521" t="str">
            <v/>
          </cell>
          <cell r="X521" t="str">
            <v/>
          </cell>
          <cell r="Y521" t="str">
            <v/>
          </cell>
          <cell r="Z521">
            <v>0</v>
          </cell>
          <cell r="AA521"/>
          <cell r="AB521"/>
          <cell r="AC521"/>
          <cell r="AD521"/>
          <cell r="AE521"/>
          <cell r="AF521"/>
          <cell r="AG521"/>
          <cell r="AH521"/>
          <cell r="AI521"/>
          <cell r="AJ521"/>
          <cell r="AK521" t="str">
            <v/>
          </cell>
          <cell r="AL521"/>
          <cell r="AM521"/>
          <cell r="AN521"/>
          <cell r="AO521"/>
          <cell r="AP521"/>
          <cell r="AQ521"/>
          <cell r="AR521"/>
          <cell r="AS521"/>
          <cell r="AT521"/>
          <cell r="AU521" t="str">
            <v/>
          </cell>
          <cell r="AV521" t="str">
            <v/>
          </cell>
          <cell r="AW521" t="str">
            <v/>
          </cell>
          <cell r="AX521" t="str">
            <v/>
          </cell>
          <cell r="AY521" t="str">
            <v/>
          </cell>
          <cell r="AZ521" t="str">
            <v/>
          </cell>
          <cell r="BA521" t="str">
            <v/>
          </cell>
          <cell r="BB521" t="str">
            <v/>
          </cell>
          <cell r="BC521" t="str">
            <v/>
          </cell>
          <cell r="BD521" t="str">
            <v/>
          </cell>
          <cell r="BE521" t="str">
            <v/>
          </cell>
          <cell r="BF521" t="e">
            <v>#N/A</v>
          </cell>
          <cell r="BG521">
            <v>0</v>
          </cell>
          <cell r="BH521" t="str">
            <v/>
          </cell>
          <cell r="BI521" t="str">
            <v/>
          </cell>
          <cell r="BJ521" t="str">
            <v/>
          </cell>
          <cell r="BK521" t="str">
            <v/>
          </cell>
          <cell r="BL521" t="str">
            <v/>
          </cell>
          <cell r="BM521" t="str">
            <v/>
          </cell>
          <cell r="BN521" t="str">
            <v/>
          </cell>
          <cell r="BO521" t="str">
            <v/>
          </cell>
          <cell r="BP521" t="str">
            <v/>
          </cell>
          <cell r="BQ521"/>
          <cell r="BR521"/>
          <cell r="BS521"/>
          <cell r="BU521"/>
          <cell r="BV521"/>
          <cell r="BW521"/>
          <cell r="BX521"/>
          <cell r="BY521"/>
          <cell r="BZ521"/>
          <cell r="CA521"/>
          <cell r="CB521"/>
          <cell r="CC521"/>
        </row>
        <row r="522">
          <cell r="C522"/>
          <cell r="D522"/>
          <cell r="E522"/>
          <cell r="F522"/>
          <cell r="G522"/>
          <cell r="H522"/>
          <cell r="I522"/>
          <cell r="J522" t="str">
            <v/>
          </cell>
          <cell r="K522" t="str">
            <v/>
          </cell>
          <cell r="L522" t="str">
            <v/>
          </cell>
          <cell r="M522"/>
          <cell r="N522"/>
          <cell r="O522" t="str">
            <v/>
          </cell>
          <cell r="P522"/>
          <cell r="Q522"/>
          <cell r="R522"/>
          <cell r="S522"/>
          <cell r="T522"/>
          <cell r="U522" t="str">
            <v/>
          </cell>
          <cell r="V522" t="str">
            <v/>
          </cell>
          <cell r="W522" t="str">
            <v/>
          </cell>
          <cell r="X522" t="str">
            <v/>
          </cell>
          <cell r="Y522" t="str">
            <v/>
          </cell>
          <cell r="Z522">
            <v>0</v>
          </cell>
          <cell r="AA522"/>
          <cell r="AB522"/>
          <cell r="AC522"/>
          <cell r="AD522"/>
          <cell r="AE522"/>
          <cell r="AF522"/>
          <cell r="AG522"/>
          <cell r="AH522"/>
          <cell r="AI522"/>
          <cell r="AJ522"/>
          <cell r="AK522" t="str">
            <v/>
          </cell>
          <cell r="AL522"/>
          <cell r="AM522"/>
          <cell r="AN522"/>
          <cell r="AO522"/>
          <cell r="AP522"/>
          <cell r="AQ522"/>
          <cell r="AR522"/>
          <cell r="AS522"/>
          <cell r="AT522"/>
          <cell r="AU522" t="str">
            <v/>
          </cell>
          <cell r="AV522" t="str">
            <v/>
          </cell>
          <cell r="AW522" t="str">
            <v/>
          </cell>
          <cell r="AX522" t="str">
            <v/>
          </cell>
          <cell r="AY522" t="str">
            <v/>
          </cell>
          <cell r="AZ522" t="str">
            <v/>
          </cell>
          <cell r="BA522" t="str">
            <v/>
          </cell>
          <cell r="BB522" t="str">
            <v/>
          </cell>
          <cell r="BC522" t="str">
            <v/>
          </cell>
          <cell r="BD522" t="str">
            <v/>
          </cell>
          <cell r="BE522" t="str">
            <v/>
          </cell>
          <cell r="BF522" t="e">
            <v>#N/A</v>
          </cell>
          <cell r="BG522">
            <v>0</v>
          </cell>
          <cell r="BH522" t="str">
            <v/>
          </cell>
          <cell r="BI522" t="str">
            <v/>
          </cell>
          <cell r="BJ522" t="str">
            <v/>
          </cell>
          <cell r="BK522" t="str">
            <v/>
          </cell>
          <cell r="BL522" t="str">
            <v/>
          </cell>
          <cell r="BM522" t="str">
            <v/>
          </cell>
          <cell r="BN522" t="str">
            <v/>
          </cell>
          <cell r="BO522" t="str">
            <v/>
          </cell>
          <cell r="BP522" t="str">
            <v/>
          </cell>
          <cell r="BQ522"/>
          <cell r="BR522"/>
          <cell r="BS522"/>
          <cell r="BU522"/>
          <cell r="BV522"/>
          <cell r="BW522"/>
          <cell r="BX522"/>
          <cell r="BY522"/>
          <cell r="BZ522"/>
          <cell r="CA522"/>
          <cell r="CB522"/>
          <cell r="CC522"/>
        </row>
        <row r="523">
          <cell r="C523"/>
          <cell r="D523"/>
          <cell r="E523"/>
          <cell r="F523"/>
          <cell r="G523"/>
          <cell r="H523"/>
          <cell r="I523"/>
          <cell r="J523" t="str">
            <v/>
          </cell>
          <cell r="K523" t="str">
            <v/>
          </cell>
          <cell r="L523" t="str">
            <v/>
          </cell>
          <cell r="M523"/>
          <cell r="N523"/>
          <cell r="O523" t="str">
            <v/>
          </cell>
          <cell r="P523"/>
          <cell r="Q523"/>
          <cell r="R523"/>
          <cell r="S523"/>
          <cell r="T523"/>
          <cell r="U523" t="str">
            <v/>
          </cell>
          <cell r="V523" t="str">
            <v/>
          </cell>
          <cell r="W523" t="str">
            <v/>
          </cell>
          <cell r="X523" t="str">
            <v/>
          </cell>
          <cell r="Y523" t="str">
            <v/>
          </cell>
          <cell r="Z523">
            <v>0</v>
          </cell>
          <cell r="AA523"/>
          <cell r="AB523"/>
          <cell r="AC523"/>
          <cell r="AD523"/>
          <cell r="AE523"/>
          <cell r="AF523"/>
          <cell r="AG523"/>
          <cell r="AH523"/>
          <cell r="AI523"/>
          <cell r="AJ523"/>
          <cell r="AK523" t="str">
            <v/>
          </cell>
          <cell r="AL523"/>
          <cell r="AM523"/>
          <cell r="AN523"/>
          <cell r="AO523"/>
          <cell r="AP523"/>
          <cell r="AQ523"/>
          <cell r="AR523"/>
          <cell r="AS523"/>
          <cell r="AT523"/>
          <cell r="AU523" t="str">
            <v/>
          </cell>
          <cell r="AV523" t="str">
            <v/>
          </cell>
          <cell r="AW523" t="str">
            <v/>
          </cell>
          <cell r="AX523" t="str">
            <v/>
          </cell>
          <cell r="AY523" t="str">
            <v/>
          </cell>
          <cell r="AZ523" t="str">
            <v/>
          </cell>
          <cell r="BA523" t="str">
            <v/>
          </cell>
          <cell r="BB523" t="str">
            <v/>
          </cell>
          <cell r="BC523" t="str">
            <v/>
          </cell>
          <cell r="BD523" t="str">
            <v/>
          </cell>
          <cell r="BE523" t="str">
            <v/>
          </cell>
          <cell r="BF523" t="e">
            <v>#N/A</v>
          </cell>
          <cell r="BG523">
            <v>0</v>
          </cell>
          <cell r="BH523" t="str">
            <v/>
          </cell>
          <cell r="BI523" t="str">
            <v/>
          </cell>
          <cell r="BJ523" t="str">
            <v/>
          </cell>
          <cell r="BK523" t="str">
            <v/>
          </cell>
          <cell r="BL523" t="str">
            <v/>
          </cell>
          <cell r="BM523" t="str">
            <v/>
          </cell>
          <cell r="BN523" t="str">
            <v/>
          </cell>
          <cell r="BO523" t="str">
            <v/>
          </cell>
          <cell r="BP523" t="str">
            <v/>
          </cell>
          <cell r="BQ523"/>
          <cell r="BR523"/>
          <cell r="BS523"/>
          <cell r="BU523"/>
          <cell r="BV523"/>
          <cell r="BW523"/>
          <cell r="BX523"/>
          <cell r="BY523"/>
          <cell r="BZ523"/>
          <cell r="CA523"/>
          <cell r="CB523"/>
          <cell r="CC523"/>
        </row>
        <row r="524">
          <cell r="C524"/>
          <cell r="D524"/>
          <cell r="E524"/>
          <cell r="F524"/>
          <cell r="G524"/>
          <cell r="H524"/>
          <cell r="I524"/>
          <cell r="J524" t="str">
            <v/>
          </cell>
          <cell r="K524" t="str">
            <v/>
          </cell>
          <cell r="L524" t="str">
            <v/>
          </cell>
          <cell r="M524"/>
          <cell r="N524"/>
          <cell r="O524" t="str">
            <v/>
          </cell>
          <cell r="P524"/>
          <cell r="Q524"/>
          <cell r="R524"/>
          <cell r="S524"/>
          <cell r="T524"/>
          <cell r="U524" t="str">
            <v/>
          </cell>
          <cell r="V524" t="str">
            <v/>
          </cell>
          <cell r="W524" t="str">
            <v/>
          </cell>
          <cell r="X524" t="str">
            <v/>
          </cell>
          <cell r="Y524" t="str">
            <v/>
          </cell>
          <cell r="Z524">
            <v>0</v>
          </cell>
          <cell r="AA524"/>
          <cell r="AB524"/>
          <cell r="AC524"/>
          <cell r="AD524"/>
          <cell r="AE524"/>
          <cell r="AF524"/>
          <cell r="AG524"/>
          <cell r="AH524"/>
          <cell r="AI524"/>
          <cell r="AJ524"/>
          <cell r="AK524" t="str">
            <v/>
          </cell>
          <cell r="AL524"/>
          <cell r="AM524"/>
          <cell r="AN524"/>
          <cell r="AO524"/>
          <cell r="AP524"/>
          <cell r="AQ524"/>
          <cell r="AR524"/>
          <cell r="AS524"/>
          <cell r="AT524"/>
          <cell r="AU524" t="str">
            <v/>
          </cell>
          <cell r="AV524" t="str">
            <v/>
          </cell>
          <cell r="AW524" t="str">
            <v/>
          </cell>
          <cell r="AX524" t="str">
            <v/>
          </cell>
          <cell r="AY524" t="str">
            <v/>
          </cell>
          <cell r="AZ524" t="str">
            <v/>
          </cell>
          <cell r="BA524" t="str">
            <v/>
          </cell>
          <cell r="BB524" t="str">
            <v/>
          </cell>
          <cell r="BC524" t="str">
            <v/>
          </cell>
          <cell r="BD524" t="str">
            <v/>
          </cell>
          <cell r="BE524" t="str">
            <v/>
          </cell>
          <cell r="BF524" t="e">
            <v>#N/A</v>
          </cell>
          <cell r="BG524">
            <v>0</v>
          </cell>
          <cell r="BH524" t="str">
            <v/>
          </cell>
          <cell r="BI524" t="str">
            <v/>
          </cell>
          <cell r="BJ524" t="str">
            <v/>
          </cell>
          <cell r="BK524" t="str">
            <v/>
          </cell>
          <cell r="BL524" t="str">
            <v/>
          </cell>
          <cell r="BM524" t="str">
            <v/>
          </cell>
          <cell r="BN524" t="str">
            <v/>
          </cell>
          <cell r="BO524" t="str">
            <v/>
          </cell>
          <cell r="BP524" t="str">
            <v/>
          </cell>
          <cell r="BQ524"/>
          <cell r="BR524"/>
          <cell r="BS524"/>
          <cell r="BU524"/>
          <cell r="BV524"/>
          <cell r="BW524"/>
          <cell r="BX524"/>
          <cell r="BY524"/>
          <cell r="BZ524"/>
          <cell r="CA524"/>
          <cell r="CB524"/>
          <cell r="CC524"/>
        </row>
        <row r="525">
          <cell r="C525"/>
          <cell r="D525"/>
          <cell r="E525"/>
          <cell r="F525"/>
          <cell r="G525"/>
          <cell r="H525"/>
          <cell r="I525"/>
          <cell r="J525" t="str">
            <v/>
          </cell>
          <cell r="K525" t="str">
            <v/>
          </cell>
          <cell r="L525" t="str">
            <v/>
          </cell>
          <cell r="M525"/>
          <cell r="N525"/>
          <cell r="O525" t="str">
            <v/>
          </cell>
          <cell r="P525"/>
          <cell r="Q525"/>
          <cell r="R525"/>
          <cell r="S525"/>
          <cell r="T525"/>
          <cell r="U525" t="str">
            <v/>
          </cell>
          <cell r="V525" t="str">
            <v/>
          </cell>
          <cell r="W525" t="str">
            <v/>
          </cell>
          <cell r="X525" t="str">
            <v/>
          </cell>
          <cell r="Y525" t="str">
            <v/>
          </cell>
          <cell r="Z525">
            <v>0</v>
          </cell>
          <cell r="AA525"/>
          <cell r="AB525"/>
          <cell r="AC525"/>
          <cell r="AD525"/>
          <cell r="AE525"/>
          <cell r="AF525"/>
          <cell r="AG525"/>
          <cell r="AH525"/>
          <cell r="AI525"/>
          <cell r="AJ525"/>
          <cell r="AK525" t="str">
            <v/>
          </cell>
          <cell r="AL525"/>
          <cell r="AM525"/>
          <cell r="AN525"/>
          <cell r="AO525"/>
          <cell r="AP525"/>
          <cell r="AQ525"/>
          <cell r="AR525"/>
          <cell r="AS525"/>
          <cell r="AT525"/>
          <cell r="AU525" t="str">
            <v/>
          </cell>
          <cell r="AV525" t="str">
            <v/>
          </cell>
          <cell r="AW525" t="str">
            <v/>
          </cell>
          <cell r="AX525" t="str">
            <v/>
          </cell>
          <cell r="AY525" t="str">
            <v/>
          </cell>
          <cell r="AZ525" t="str">
            <v/>
          </cell>
          <cell r="BA525" t="str">
            <v/>
          </cell>
          <cell r="BB525" t="str">
            <v/>
          </cell>
          <cell r="BC525" t="str">
            <v/>
          </cell>
          <cell r="BD525" t="str">
            <v/>
          </cell>
          <cell r="BE525" t="str">
            <v/>
          </cell>
          <cell r="BF525" t="e">
            <v>#N/A</v>
          </cell>
          <cell r="BG525">
            <v>0</v>
          </cell>
          <cell r="BH525" t="str">
            <v/>
          </cell>
          <cell r="BI525" t="str">
            <v/>
          </cell>
          <cell r="BJ525" t="str">
            <v/>
          </cell>
          <cell r="BK525" t="str">
            <v/>
          </cell>
          <cell r="BL525" t="str">
            <v/>
          </cell>
          <cell r="BM525" t="str">
            <v/>
          </cell>
          <cell r="BN525" t="str">
            <v/>
          </cell>
          <cell r="BO525" t="str">
            <v/>
          </cell>
          <cell r="BP525" t="str">
            <v/>
          </cell>
          <cell r="BQ525"/>
          <cell r="BR525"/>
          <cell r="BS525"/>
          <cell r="BU525"/>
          <cell r="BV525"/>
          <cell r="BW525"/>
          <cell r="BX525"/>
          <cell r="BY525"/>
          <cell r="BZ525"/>
          <cell r="CA525"/>
          <cell r="CB525"/>
          <cell r="CC525"/>
        </row>
        <row r="526">
          <cell r="C526"/>
          <cell r="D526"/>
          <cell r="E526"/>
          <cell r="F526"/>
          <cell r="G526"/>
          <cell r="H526"/>
          <cell r="I526"/>
          <cell r="J526" t="str">
            <v/>
          </cell>
          <cell r="K526" t="str">
            <v/>
          </cell>
          <cell r="L526" t="str">
            <v/>
          </cell>
          <cell r="M526"/>
          <cell r="N526"/>
          <cell r="O526" t="str">
            <v/>
          </cell>
          <cell r="P526"/>
          <cell r="Q526"/>
          <cell r="R526"/>
          <cell r="S526"/>
          <cell r="T526"/>
          <cell r="U526" t="str">
            <v/>
          </cell>
          <cell r="V526" t="str">
            <v/>
          </cell>
          <cell r="W526" t="str">
            <v/>
          </cell>
          <cell r="X526" t="str">
            <v/>
          </cell>
          <cell r="Y526" t="str">
            <v/>
          </cell>
          <cell r="Z526">
            <v>0</v>
          </cell>
          <cell r="AA526"/>
          <cell r="AB526"/>
          <cell r="AC526"/>
          <cell r="AD526"/>
          <cell r="AE526"/>
          <cell r="AF526"/>
          <cell r="AG526"/>
          <cell r="AH526"/>
          <cell r="AI526"/>
          <cell r="AJ526"/>
          <cell r="AK526" t="str">
            <v/>
          </cell>
          <cell r="AL526"/>
          <cell r="AM526"/>
          <cell r="AN526"/>
          <cell r="AO526"/>
          <cell r="AP526"/>
          <cell r="AQ526"/>
          <cell r="AR526"/>
          <cell r="AS526"/>
          <cell r="AT526"/>
          <cell r="AU526" t="str">
            <v/>
          </cell>
          <cell r="AV526" t="str">
            <v/>
          </cell>
          <cell r="AW526" t="str">
            <v/>
          </cell>
          <cell r="AX526" t="str">
            <v/>
          </cell>
          <cell r="AY526" t="str">
            <v/>
          </cell>
          <cell r="AZ526" t="str">
            <v/>
          </cell>
          <cell r="BA526" t="str">
            <v/>
          </cell>
          <cell r="BB526" t="str">
            <v/>
          </cell>
          <cell r="BC526" t="str">
            <v/>
          </cell>
          <cell r="BD526" t="str">
            <v/>
          </cell>
          <cell r="BE526" t="str">
            <v/>
          </cell>
          <cell r="BF526" t="e">
            <v>#N/A</v>
          </cell>
          <cell r="BG526">
            <v>0</v>
          </cell>
          <cell r="BH526" t="str">
            <v/>
          </cell>
          <cell r="BI526" t="str">
            <v/>
          </cell>
          <cell r="BJ526" t="str">
            <v/>
          </cell>
          <cell r="BK526" t="str">
            <v/>
          </cell>
          <cell r="BL526" t="str">
            <v/>
          </cell>
          <cell r="BM526" t="str">
            <v/>
          </cell>
          <cell r="BN526" t="str">
            <v/>
          </cell>
          <cell r="BO526" t="str">
            <v/>
          </cell>
          <cell r="BP526" t="str">
            <v/>
          </cell>
          <cell r="BQ526"/>
          <cell r="BR526"/>
          <cell r="BS526"/>
          <cell r="BU526"/>
          <cell r="BV526"/>
          <cell r="BW526"/>
          <cell r="BX526"/>
          <cell r="BY526"/>
          <cell r="BZ526"/>
          <cell r="CA526"/>
          <cell r="CB526"/>
          <cell r="CC526"/>
        </row>
        <row r="527">
          <cell r="C527"/>
          <cell r="D527"/>
          <cell r="E527"/>
          <cell r="F527"/>
          <cell r="G527"/>
          <cell r="H527"/>
          <cell r="I527"/>
          <cell r="J527" t="str">
            <v/>
          </cell>
          <cell r="K527" t="str">
            <v/>
          </cell>
          <cell r="L527" t="str">
            <v/>
          </cell>
          <cell r="M527"/>
          <cell r="N527"/>
          <cell r="O527" t="str">
            <v/>
          </cell>
          <cell r="P527"/>
          <cell r="Q527"/>
          <cell r="R527"/>
          <cell r="S527"/>
          <cell r="T527"/>
          <cell r="U527" t="str">
            <v/>
          </cell>
          <cell r="V527" t="str">
            <v/>
          </cell>
          <cell r="W527" t="str">
            <v/>
          </cell>
          <cell r="X527" t="str">
            <v/>
          </cell>
          <cell r="Y527" t="str">
            <v/>
          </cell>
          <cell r="Z527">
            <v>0</v>
          </cell>
          <cell r="AA527"/>
          <cell r="AB527"/>
          <cell r="AC527"/>
          <cell r="AD527"/>
          <cell r="AE527"/>
          <cell r="AF527"/>
          <cell r="AG527"/>
          <cell r="AH527"/>
          <cell r="AI527"/>
          <cell r="AJ527"/>
          <cell r="AK527" t="str">
            <v/>
          </cell>
          <cell r="AL527"/>
          <cell r="AM527"/>
          <cell r="AN527"/>
          <cell r="AO527"/>
          <cell r="AP527"/>
          <cell r="AQ527"/>
          <cell r="AR527"/>
          <cell r="AS527"/>
          <cell r="AT527"/>
          <cell r="AU527" t="str">
            <v/>
          </cell>
          <cell r="AV527" t="str">
            <v/>
          </cell>
          <cell r="AW527" t="str">
            <v/>
          </cell>
          <cell r="AX527" t="str">
            <v/>
          </cell>
          <cell r="AY527" t="str">
            <v/>
          </cell>
          <cell r="AZ527" t="str">
            <v/>
          </cell>
          <cell r="BA527" t="str">
            <v/>
          </cell>
          <cell r="BB527" t="str">
            <v/>
          </cell>
          <cell r="BC527" t="str">
            <v/>
          </cell>
          <cell r="BD527" t="str">
            <v/>
          </cell>
          <cell r="BE527" t="str">
            <v/>
          </cell>
          <cell r="BF527" t="e">
            <v>#N/A</v>
          </cell>
          <cell r="BG527">
            <v>0</v>
          </cell>
          <cell r="BH527" t="str">
            <v/>
          </cell>
          <cell r="BI527" t="str">
            <v/>
          </cell>
          <cell r="BJ527" t="str">
            <v/>
          </cell>
          <cell r="BK527" t="str">
            <v/>
          </cell>
          <cell r="BL527" t="str">
            <v/>
          </cell>
          <cell r="BM527" t="str">
            <v/>
          </cell>
          <cell r="BN527" t="str">
            <v/>
          </cell>
          <cell r="BO527" t="str">
            <v/>
          </cell>
          <cell r="BP527" t="str">
            <v/>
          </cell>
          <cell r="BQ527"/>
          <cell r="BR527"/>
          <cell r="BS527"/>
          <cell r="BU527"/>
          <cell r="BV527"/>
          <cell r="BW527"/>
          <cell r="BX527"/>
          <cell r="BY527"/>
          <cell r="BZ527"/>
          <cell r="CA527"/>
          <cell r="CB527"/>
          <cell r="CC527"/>
        </row>
        <row r="528">
          <cell r="C528"/>
          <cell r="D528"/>
          <cell r="E528"/>
          <cell r="F528"/>
          <cell r="G528"/>
          <cell r="H528"/>
          <cell r="I528"/>
          <cell r="J528" t="str">
            <v/>
          </cell>
          <cell r="K528" t="str">
            <v/>
          </cell>
          <cell r="L528" t="str">
            <v/>
          </cell>
          <cell r="M528"/>
          <cell r="N528"/>
          <cell r="O528" t="str">
            <v/>
          </cell>
          <cell r="P528"/>
          <cell r="Q528"/>
          <cell r="R528"/>
          <cell r="S528"/>
          <cell r="T528"/>
          <cell r="U528" t="str">
            <v/>
          </cell>
          <cell r="V528" t="str">
            <v/>
          </cell>
          <cell r="W528" t="str">
            <v/>
          </cell>
          <cell r="X528" t="str">
            <v/>
          </cell>
          <cell r="Y528" t="str">
            <v/>
          </cell>
          <cell r="Z528">
            <v>0</v>
          </cell>
          <cell r="AA528"/>
          <cell r="AB528"/>
          <cell r="AC528"/>
          <cell r="AD528"/>
          <cell r="AE528"/>
          <cell r="AF528"/>
          <cell r="AG528"/>
          <cell r="AH528"/>
          <cell r="AI528"/>
          <cell r="AJ528"/>
          <cell r="AK528" t="str">
            <v/>
          </cell>
          <cell r="AL528"/>
          <cell r="AM528"/>
          <cell r="AN528"/>
          <cell r="AO528"/>
          <cell r="AP528"/>
          <cell r="AQ528"/>
          <cell r="AR528"/>
          <cell r="AS528"/>
          <cell r="AT528"/>
          <cell r="AU528" t="str">
            <v/>
          </cell>
          <cell r="AV528" t="str">
            <v/>
          </cell>
          <cell r="AW528" t="str">
            <v/>
          </cell>
          <cell r="AX528" t="str">
            <v/>
          </cell>
          <cell r="AY528" t="str">
            <v/>
          </cell>
          <cell r="AZ528" t="str">
            <v/>
          </cell>
          <cell r="BA528" t="str">
            <v/>
          </cell>
          <cell r="BB528" t="str">
            <v/>
          </cell>
          <cell r="BC528" t="str">
            <v/>
          </cell>
          <cell r="BD528" t="str">
            <v/>
          </cell>
          <cell r="BE528" t="str">
            <v/>
          </cell>
          <cell r="BF528" t="e">
            <v>#N/A</v>
          </cell>
          <cell r="BG528">
            <v>0</v>
          </cell>
          <cell r="BH528" t="str">
            <v/>
          </cell>
          <cell r="BI528" t="str">
            <v/>
          </cell>
          <cell r="BJ528" t="str">
            <v/>
          </cell>
          <cell r="BK528" t="str">
            <v/>
          </cell>
          <cell r="BL528" t="str">
            <v/>
          </cell>
          <cell r="BM528" t="str">
            <v/>
          </cell>
          <cell r="BN528" t="str">
            <v/>
          </cell>
          <cell r="BO528" t="str">
            <v/>
          </cell>
          <cell r="BP528" t="str">
            <v/>
          </cell>
          <cell r="BQ528"/>
          <cell r="BR528"/>
          <cell r="BS528"/>
          <cell r="BU528"/>
          <cell r="BV528"/>
          <cell r="BW528"/>
          <cell r="BX528"/>
          <cell r="BY528"/>
          <cell r="BZ528"/>
          <cell r="CA528"/>
          <cell r="CB528"/>
          <cell r="CC528"/>
        </row>
        <row r="529">
          <cell r="C529"/>
          <cell r="D529"/>
          <cell r="E529"/>
          <cell r="F529"/>
          <cell r="G529"/>
          <cell r="H529"/>
          <cell r="I529"/>
          <cell r="J529" t="str">
            <v/>
          </cell>
          <cell r="K529" t="str">
            <v/>
          </cell>
          <cell r="L529" t="str">
            <v/>
          </cell>
          <cell r="M529"/>
          <cell r="N529"/>
          <cell r="O529" t="str">
            <v/>
          </cell>
          <cell r="P529"/>
          <cell r="Q529"/>
          <cell r="R529"/>
          <cell r="S529"/>
          <cell r="T529"/>
          <cell r="U529" t="str">
            <v/>
          </cell>
          <cell r="V529" t="str">
            <v/>
          </cell>
          <cell r="W529" t="str">
            <v/>
          </cell>
          <cell r="X529" t="str">
            <v/>
          </cell>
          <cell r="Y529" t="str">
            <v/>
          </cell>
          <cell r="Z529">
            <v>0</v>
          </cell>
          <cell r="AA529"/>
          <cell r="AB529"/>
          <cell r="AC529"/>
          <cell r="AD529"/>
          <cell r="AE529"/>
          <cell r="AF529"/>
          <cell r="AG529"/>
          <cell r="AH529"/>
          <cell r="AI529"/>
          <cell r="AJ529"/>
          <cell r="AK529" t="str">
            <v/>
          </cell>
          <cell r="AL529"/>
          <cell r="AM529"/>
          <cell r="AN529"/>
          <cell r="AO529"/>
          <cell r="AP529"/>
          <cell r="AQ529"/>
          <cell r="AR529"/>
          <cell r="AS529"/>
          <cell r="AT529"/>
          <cell r="AU529" t="str">
            <v/>
          </cell>
          <cell r="AV529" t="str">
            <v/>
          </cell>
          <cell r="AW529" t="str">
            <v/>
          </cell>
          <cell r="AX529" t="str">
            <v/>
          </cell>
          <cell r="AY529" t="str">
            <v/>
          </cell>
          <cell r="AZ529" t="str">
            <v/>
          </cell>
          <cell r="BA529" t="str">
            <v/>
          </cell>
          <cell r="BB529" t="str">
            <v/>
          </cell>
          <cell r="BC529" t="str">
            <v/>
          </cell>
          <cell r="BD529" t="str">
            <v/>
          </cell>
          <cell r="BE529" t="str">
            <v/>
          </cell>
          <cell r="BF529" t="e">
            <v>#N/A</v>
          </cell>
          <cell r="BG529">
            <v>0</v>
          </cell>
          <cell r="BH529" t="str">
            <v/>
          </cell>
          <cell r="BI529" t="str">
            <v/>
          </cell>
          <cell r="BJ529" t="str">
            <v/>
          </cell>
          <cell r="BK529" t="str">
            <v/>
          </cell>
          <cell r="BL529" t="str">
            <v/>
          </cell>
          <cell r="BM529" t="str">
            <v/>
          </cell>
          <cell r="BN529" t="str">
            <v/>
          </cell>
          <cell r="BO529" t="str">
            <v/>
          </cell>
          <cell r="BP529" t="str">
            <v/>
          </cell>
          <cell r="BQ529"/>
          <cell r="BR529"/>
          <cell r="BS529"/>
          <cell r="BU529"/>
          <cell r="BV529"/>
          <cell r="BW529"/>
          <cell r="BX529"/>
          <cell r="BY529"/>
          <cell r="BZ529"/>
          <cell r="CA529"/>
          <cell r="CB529"/>
          <cell r="CC529"/>
        </row>
        <row r="530">
          <cell r="C530"/>
          <cell r="D530"/>
          <cell r="E530"/>
          <cell r="F530"/>
          <cell r="G530"/>
          <cell r="H530"/>
          <cell r="I530"/>
          <cell r="J530" t="str">
            <v/>
          </cell>
          <cell r="K530" t="str">
            <v/>
          </cell>
          <cell r="L530" t="str">
            <v/>
          </cell>
          <cell r="M530"/>
          <cell r="N530"/>
          <cell r="O530" t="str">
            <v/>
          </cell>
          <cell r="P530"/>
          <cell r="Q530"/>
          <cell r="R530"/>
          <cell r="S530"/>
          <cell r="T530"/>
          <cell r="U530" t="str">
            <v/>
          </cell>
          <cell r="V530" t="str">
            <v/>
          </cell>
          <cell r="W530" t="str">
            <v/>
          </cell>
          <cell r="X530" t="str">
            <v/>
          </cell>
          <cell r="Y530" t="str">
            <v/>
          </cell>
          <cell r="Z530">
            <v>0</v>
          </cell>
          <cell r="AA530"/>
          <cell r="AB530"/>
          <cell r="AC530"/>
          <cell r="AD530"/>
          <cell r="AE530"/>
          <cell r="AF530"/>
          <cell r="AG530"/>
          <cell r="AH530"/>
          <cell r="AI530"/>
          <cell r="AJ530"/>
          <cell r="AK530" t="str">
            <v/>
          </cell>
          <cell r="AL530"/>
          <cell r="AM530"/>
          <cell r="AN530"/>
          <cell r="AO530"/>
          <cell r="AP530"/>
          <cell r="AQ530"/>
          <cell r="AR530"/>
          <cell r="AS530"/>
          <cell r="AT530"/>
          <cell r="AU530" t="str">
            <v/>
          </cell>
          <cell r="AV530" t="str">
            <v/>
          </cell>
          <cell r="AW530" t="str">
            <v/>
          </cell>
          <cell r="AX530" t="str">
            <v/>
          </cell>
          <cell r="AY530" t="str">
            <v/>
          </cell>
          <cell r="AZ530" t="str">
            <v/>
          </cell>
          <cell r="BA530" t="str">
            <v/>
          </cell>
          <cell r="BB530" t="str">
            <v/>
          </cell>
          <cell r="BC530" t="str">
            <v/>
          </cell>
          <cell r="BD530" t="str">
            <v/>
          </cell>
          <cell r="BE530" t="str">
            <v/>
          </cell>
          <cell r="BF530" t="e">
            <v>#N/A</v>
          </cell>
          <cell r="BG530">
            <v>0</v>
          </cell>
          <cell r="BH530" t="str">
            <v/>
          </cell>
          <cell r="BI530" t="str">
            <v/>
          </cell>
          <cell r="BJ530" t="str">
            <v/>
          </cell>
          <cell r="BK530" t="str">
            <v/>
          </cell>
          <cell r="BL530" t="str">
            <v/>
          </cell>
          <cell r="BM530" t="str">
            <v/>
          </cell>
          <cell r="BN530" t="str">
            <v/>
          </cell>
          <cell r="BO530" t="str">
            <v/>
          </cell>
          <cell r="BP530" t="str">
            <v/>
          </cell>
          <cell r="BQ530"/>
          <cell r="BR530"/>
          <cell r="BS530"/>
          <cell r="BU530"/>
          <cell r="BV530"/>
          <cell r="BW530"/>
          <cell r="BX530"/>
          <cell r="BY530"/>
          <cell r="BZ530"/>
          <cell r="CA530"/>
          <cell r="CB530"/>
          <cell r="CC530"/>
        </row>
        <row r="531">
          <cell r="C531"/>
          <cell r="D531"/>
          <cell r="E531"/>
          <cell r="F531"/>
          <cell r="G531"/>
          <cell r="H531"/>
          <cell r="I531"/>
          <cell r="J531" t="str">
            <v/>
          </cell>
          <cell r="K531" t="str">
            <v/>
          </cell>
          <cell r="L531" t="str">
            <v/>
          </cell>
          <cell r="M531"/>
          <cell r="N531"/>
          <cell r="O531" t="str">
            <v/>
          </cell>
          <cell r="P531"/>
          <cell r="Q531"/>
          <cell r="R531"/>
          <cell r="S531"/>
          <cell r="T531"/>
          <cell r="U531" t="str">
            <v/>
          </cell>
          <cell r="V531" t="str">
            <v/>
          </cell>
          <cell r="W531" t="str">
            <v/>
          </cell>
          <cell r="X531" t="str">
            <v/>
          </cell>
          <cell r="Y531" t="str">
            <v/>
          </cell>
          <cell r="Z531">
            <v>0</v>
          </cell>
          <cell r="AA531"/>
          <cell r="AB531"/>
          <cell r="AC531"/>
          <cell r="AD531"/>
          <cell r="AE531"/>
          <cell r="AF531"/>
          <cell r="AG531"/>
          <cell r="AH531"/>
          <cell r="AI531"/>
          <cell r="AJ531"/>
          <cell r="AK531" t="str">
            <v/>
          </cell>
          <cell r="AL531"/>
          <cell r="AM531"/>
          <cell r="AN531"/>
          <cell r="AO531"/>
          <cell r="AP531"/>
          <cell r="AQ531"/>
          <cell r="AR531"/>
          <cell r="AS531"/>
          <cell r="AT531"/>
          <cell r="AU531" t="str">
            <v/>
          </cell>
          <cell r="AV531" t="str">
            <v/>
          </cell>
          <cell r="AW531" t="str">
            <v/>
          </cell>
          <cell r="AX531" t="str">
            <v/>
          </cell>
          <cell r="AY531" t="str">
            <v/>
          </cell>
          <cell r="AZ531" t="str">
            <v/>
          </cell>
          <cell r="BA531" t="str">
            <v/>
          </cell>
          <cell r="BB531" t="str">
            <v/>
          </cell>
          <cell r="BC531" t="str">
            <v/>
          </cell>
          <cell r="BD531" t="str">
            <v/>
          </cell>
          <cell r="BE531" t="str">
            <v/>
          </cell>
          <cell r="BF531" t="e">
            <v>#N/A</v>
          </cell>
          <cell r="BG531">
            <v>0</v>
          </cell>
          <cell r="BH531" t="str">
            <v/>
          </cell>
          <cell r="BI531" t="str">
            <v/>
          </cell>
          <cell r="BJ531" t="str">
            <v/>
          </cell>
          <cell r="BK531" t="str">
            <v/>
          </cell>
          <cell r="BL531" t="str">
            <v/>
          </cell>
          <cell r="BM531" t="str">
            <v/>
          </cell>
          <cell r="BN531" t="str">
            <v/>
          </cell>
          <cell r="BO531" t="str">
            <v/>
          </cell>
          <cell r="BP531" t="str">
            <v/>
          </cell>
          <cell r="BQ531"/>
          <cell r="BR531"/>
          <cell r="BS531"/>
          <cell r="BU531"/>
          <cell r="BV531"/>
          <cell r="BW531"/>
          <cell r="BX531"/>
          <cell r="BY531"/>
          <cell r="BZ531"/>
          <cell r="CA531"/>
          <cell r="CB531"/>
          <cell r="CC531"/>
        </row>
        <row r="532">
          <cell r="C532"/>
          <cell r="D532"/>
          <cell r="E532"/>
          <cell r="F532"/>
          <cell r="G532"/>
          <cell r="H532"/>
          <cell r="I532"/>
          <cell r="J532" t="str">
            <v/>
          </cell>
          <cell r="K532" t="str">
            <v/>
          </cell>
          <cell r="L532" t="str">
            <v/>
          </cell>
          <cell r="M532"/>
          <cell r="N532"/>
          <cell r="O532" t="str">
            <v/>
          </cell>
          <cell r="P532"/>
          <cell r="Q532"/>
          <cell r="R532"/>
          <cell r="S532"/>
          <cell r="T532"/>
          <cell r="U532" t="str">
            <v/>
          </cell>
          <cell r="V532" t="str">
            <v/>
          </cell>
          <cell r="W532" t="str">
            <v/>
          </cell>
          <cell r="X532" t="str">
            <v/>
          </cell>
          <cell r="Y532" t="str">
            <v/>
          </cell>
          <cell r="Z532">
            <v>0</v>
          </cell>
          <cell r="AA532"/>
          <cell r="AB532"/>
          <cell r="AC532"/>
          <cell r="AD532"/>
          <cell r="AE532"/>
          <cell r="AF532"/>
          <cell r="AG532"/>
          <cell r="AH532"/>
          <cell r="AI532"/>
          <cell r="AJ532"/>
          <cell r="AK532" t="str">
            <v/>
          </cell>
          <cell r="AL532"/>
          <cell r="AM532"/>
          <cell r="AN532"/>
          <cell r="AO532"/>
          <cell r="AP532"/>
          <cell r="AQ532"/>
          <cell r="AR532"/>
          <cell r="AS532"/>
          <cell r="AT532"/>
          <cell r="AU532" t="str">
            <v/>
          </cell>
          <cell r="AV532" t="str">
            <v/>
          </cell>
          <cell r="AW532" t="str">
            <v/>
          </cell>
          <cell r="AX532" t="str">
            <v/>
          </cell>
          <cell r="AY532" t="str">
            <v/>
          </cell>
          <cell r="AZ532" t="str">
            <v/>
          </cell>
          <cell r="BA532" t="str">
            <v/>
          </cell>
          <cell r="BB532" t="str">
            <v/>
          </cell>
          <cell r="BC532" t="str">
            <v/>
          </cell>
          <cell r="BD532" t="str">
            <v/>
          </cell>
          <cell r="BE532" t="str">
            <v/>
          </cell>
          <cell r="BF532" t="e">
            <v>#N/A</v>
          </cell>
          <cell r="BG532">
            <v>0</v>
          </cell>
          <cell r="BH532" t="str">
            <v/>
          </cell>
          <cell r="BI532" t="str">
            <v/>
          </cell>
          <cell r="BJ532" t="str">
            <v/>
          </cell>
          <cell r="BK532" t="str">
            <v/>
          </cell>
          <cell r="BL532" t="str">
            <v/>
          </cell>
          <cell r="BM532" t="str">
            <v/>
          </cell>
          <cell r="BN532" t="str">
            <v/>
          </cell>
          <cell r="BO532" t="str">
            <v/>
          </cell>
          <cell r="BP532" t="str">
            <v/>
          </cell>
          <cell r="BQ532"/>
          <cell r="BR532"/>
          <cell r="BS532"/>
          <cell r="BU532"/>
          <cell r="BV532"/>
          <cell r="BW532"/>
          <cell r="BX532"/>
          <cell r="BY532"/>
          <cell r="BZ532"/>
          <cell r="CA532"/>
          <cell r="CB532"/>
          <cell r="CC532"/>
        </row>
        <row r="533">
          <cell r="C533"/>
          <cell r="D533"/>
          <cell r="E533"/>
          <cell r="F533"/>
          <cell r="G533"/>
          <cell r="H533"/>
          <cell r="I533"/>
          <cell r="J533" t="str">
            <v/>
          </cell>
          <cell r="K533" t="str">
            <v/>
          </cell>
          <cell r="L533" t="str">
            <v/>
          </cell>
          <cell r="M533"/>
          <cell r="N533"/>
          <cell r="O533" t="str">
            <v/>
          </cell>
          <cell r="P533"/>
          <cell r="Q533"/>
          <cell r="R533"/>
          <cell r="S533"/>
          <cell r="T533"/>
          <cell r="U533" t="str">
            <v/>
          </cell>
          <cell r="V533" t="str">
            <v/>
          </cell>
          <cell r="W533" t="str">
            <v/>
          </cell>
          <cell r="X533" t="str">
            <v/>
          </cell>
          <cell r="Y533" t="str">
            <v/>
          </cell>
          <cell r="Z533">
            <v>0</v>
          </cell>
          <cell r="AA533"/>
          <cell r="AB533"/>
          <cell r="AC533"/>
          <cell r="AD533"/>
          <cell r="AE533"/>
          <cell r="AF533"/>
          <cell r="AG533"/>
          <cell r="AH533"/>
          <cell r="AI533"/>
          <cell r="AJ533"/>
          <cell r="AK533" t="str">
            <v/>
          </cell>
          <cell r="AL533"/>
          <cell r="AM533"/>
          <cell r="AN533"/>
          <cell r="AO533"/>
          <cell r="AP533"/>
          <cell r="AQ533"/>
          <cell r="AR533"/>
          <cell r="AS533"/>
          <cell r="AT533"/>
          <cell r="AU533" t="str">
            <v/>
          </cell>
          <cell r="AV533" t="str">
            <v/>
          </cell>
          <cell r="AW533" t="str">
            <v/>
          </cell>
          <cell r="AX533" t="str">
            <v/>
          </cell>
          <cell r="AY533" t="str">
            <v/>
          </cell>
          <cell r="AZ533" t="str">
            <v/>
          </cell>
          <cell r="BA533" t="str">
            <v/>
          </cell>
          <cell r="BB533" t="str">
            <v/>
          </cell>
          <cell r="BC533" t="str">
            <v/>
          </cell>
          <cell r="BD533" t="str">
            <v/>
          </cell>
          <cell r="BE533" t="str">
            <v/>
          </cell>
          <cell r="BF533" t="e">
            <v>#N/A</v>
          </cell>
          <cell r="BG533">
            <v>0</v>
          </cell>
          <cell r="BH533" t="str">
            <v/>
          </cell>
          <cell r="BI533" t="str">
            <v/>
          </cell>
          <cell r="BJ533" t="str">
            <v/>
          </cell>
          <cell r="BK533" t="str">
            <v/>
          </cell>
          <cell r="BL533" t="str">
            <v/>
          </cell>
          <cell r="BM533" t="str">
            <v/>
          </cell>
          <cell r="BN533" t="str">
            <v/>
          </cell>
          <cell r="BO533" t="str">
            <v/>
          </cell>
          <cell r="BP533" t="str">
            <v/>
          </cell>
          <cell r="BQ533"/>
          <cell r="BR533"/>
          <cell r="BS533"/>
          <cell r="BU533"/>
          <cell r="BV533"/>
          <cell r="BW533"/>
          <cell r="BX533"/>
          <cell r="BY533"/>
          <cell r="BZ533"/>
          <cell r="CA533"/>
          <cell r="CB533"/>
          <cell r="CC533"/>
        </row>
        <row r="534">
          <cell r="C534"/>
          <cell r="D534"/>
          <cell r="E534"/>
          <cell r="F534"/>
          <cell r="G534"/>
          <cell r="H534"/>
          <cell r="I534"/>
          <cell r="J534" t="str">
            <v/>
          </cell>
          <cell r="K534" t="str">
            <v/>
          </cell>
          <cell r="L534" t="str">
            <v/>
          </cell>
          <cell r="M534"/>
          <cell r="N534"/>
          <cell r="O534" t="str">
            <v/>
          </cell>
          <cell r="P534"/>
          <cell r="Q534"/>
          <cell r="R534"/>
          <cell r="S534"/>
          <cell r="T534"/>
          <cell r="U534" t="str">
            <v/>
          </cell>
          <cell r="V534" t="str">
            <v/>
          </cell>
          <cell r="W534" t="str">
            <v/>
          </cell>
          <cell r="X534" t="str">
            <v/>
          </cell>
          <cell r="Y534" t="str">
            <v/>
          </cell>
          <cell r="Z534">
            <v>0</v>
          </cell>
          <cell r="AA534"/>
          <cell r="AB534"/>
          <cell r="AC534"/>
          <cell r="AD534"/>
          <cell r="AE534"/>
          <cell r="AF534"/>
          <cell r="AG534"/>
          <cell r="AH534"/>
          <cell r="AI534"/>
          <cell r="AJ534"/>
          <cell r="AK534" t="str">
            <v/>
          </cell>
          <cell r="AL534"/>
          <cell r="AM534"/>
          <cell r="AN534"/>
          <cell r="AO534"/>
          <cell r="AP534"/>
          <cell r="AQ534"/>
          <cell r="AR534"/>
          <cell r="AS534"/>
          <cell r="AT534"/>
          <cell r="AU534" t="str">
            <v/>
          </cell>
          <cell r="AV534" t="str">
            <v/>
          </cell>
          <cell r="AW534" t="str">
            <v/>
          </cell>
          <cell r="AX534" t="str">
            <v/>
          </cell>
          <cell r="AY534" t="str">
            <v/>
          </cell>
          <cell r="AZ534" t="str">
            <v/>
          </cell>
          <cell r="BA534" t="str">
            <v/>
          </cell>
          <cell r="BB534" t="str">
            <v/>
          </cell>
          <cell r="BC534" t="str">
            <v/>
          </cell>
          <cell r="BD534" t="str">
            <v/>
          </cell>
          <cell r="BE534" t="str">
            <v/>
          </cell>
          <cell r="BF534" t="e">
            <v>#N/A</v>
          </cell>
          <cell r="BG534">
            <v>0</v>
          </cell>
          <cell r="BH534" t="str">
            <v/>
          </cell>
          <cell r="BI534" t="str">
            <v/>
          </cell>
          <cell r="BJ534" t="str">
            <v/>
          </cell>
          <cell r="BK534" t="str">
            <v/>
          </cell>
          <cell r="BL534" t="str">
            <v/>
          </cell>
          <cell r="BM534" t="str">
            <v/>
          </cell>
          <cell r="BN534" t="str">
            <v/>
          </cell>
          <cell r="BO534" t="str">
            <v/>
          </cell>
          <cell r="BP534" t="str">
            <v/>
          </cell>
          <cell r="BQ534"/>
          <cell r="BR534"/>
          <cell r="BS534"/>
          <cell r="BU534"/>
          <cell r="BV534"/>
          <cell r="BW534"/>
          <cell r="BX534"/>
          <cell r="BY534"/>
          <cell r="BZ534"/>
          <cell r="CA534"/>
          <cell r="CB534"/>
          <cell r="CC534"/>
        </row>
        <row r="535">
          <cell r="C535"/>
          <cell r="D535"/>
          <cell r="E535"/>
          <cell r="F535"/>
          <cell r="G535"/>
          <cell r="H535"/>
          <cell r="I535"/>
          <cell r="J535" t="str">
            <v/>
          </cell>
          <cell r="K535" t="str">
            <v/>
          </cell>
          <cell r="L535" t="str">
            <v/>
          </cell>
          <cell r="M535"/>
          <cell r="N535"/>
          <cell r="O535" t="str">
            <v/>
          </cell>
          <cell r="P535"/>
          <cell r="Q535"/>
          <cell r="R535"/>
          <cell r="S535"/>
          <cell r="T535"/>
          <cell r="U535" t="str">
            <v/>
          </cell>
          <cell r="V535" t="str">
            <v/>
          </cell>
          <cell r="W535" t="str">
            <v/>
          </cell>
          <cell r="X535" t="str">
            <v/>
          </cell>
          <cell r="Y535" t="str">
            <v/>
          </cell>
          <cell r="Z535">
            <v>0</v>
          </cell>
          <cell r="AA535"/>
          <cell r="AB535"/>
          <cell r="AC535"/>
          <cell r="AD535"/>
          <cell r="AE535"/>
          <cell r="AF535"/>
          <cell r="AG535"/>
          <cell r="AH535"/>
          <cell r="AI535"/>
          <cell r="AJ535"/>
          <cell r="AK535" t="str">
            <v/>
          </cell>
          <cell r="AL535"/>
          <cell r="AM535"/>
          <cell r="AN535"/>
          <cell r="AO535"/>
          <cell r="AP535"/>
          <cell r="AQ535"/>
          <cell r="AR535"/>
          <cell r="AS535"/>
          <cell r="AT535"/>
          <cell r="AU535" t="str">
            <v/>
          </cell>
          <cell r="AV535" t="str">
            <v/>
          </cell>
          <cell r="AW535" t="str">
            <v/>
          </cell>
          <cell r="AX535" t="str">
            <v/>
          </cell>
          <cell r="AY535" t="str">
            <v/>
          </cell>
          <cell r="AZ535" t="str">
            <v/>
          </cell>
          <cell r="BA535" t="str">
            <v/>
          </cell>
          <cell r="BB535" t="str">
            <v/>
          </cell>
          <cell r="BC535" t="str">
            <v/>
          </cell>
          <cell r="BD535" t="str">
            <v/>
          </cell>
          <cell r="BE535" t="str">
            <v/>
          </cell>
          <cell r="BF535" t="e">
            <v>#N/A</v>
          </cell>
          <cell r="BG535">
            <v>0</v>
          </cell>
          <cell r="BH535" t="str">
            <v/>
          </cell>
          <cell r="BI535" t="str">
            <v/>
          </cell>
          <cell r="BJ535" t="str">
            <v/>
          </cell>
          <cell r="BK535" t="str">
            <v/>
          </cell>
          <cell r="BL535" t="str">
            <v/>
          </cell>
          <cell r="BM535" t="str">
            <v/>
          </cell>
          <cell r="BN535" t="str">
            <v/>
          </cell>
          <cell r="BO535" t="str">
            <v/>
          </cell>
          <cell r="BP535" t="str">
            <v/>
          </cell>
          <cell r="BQ535"/>
          <cell r="BR535"/>
          <cell r="BS535"/>
          <cell r="BU535"/>
          <cell r="BV535"/>
          <cell r="BW535"/>
          <cell r="BX535"/>
          <cell r="BY535"/>
          <cell r="BZ535"/>
          <cell r="CA535"/>
          <cell r="CB535"/>
          <cell r="CC535"/>
        </row>
        <row r="536">
          <cell r="C536"/>
          <cell r="D536"/>
          <cell r="E536"/>
          <cell r="F536"/>
          <cell r="G536"/>
          <cell r="H536"/>
          <cell r="I536"/>
          <cell r="J536" t="str">
            <v/>
          </cell>
          <cell r="K536" t="str">
            <v/>
          </cell>
          <cell r="L536" t="str">
            <v/>
          </cell>
          <cell r="M536"/>
          <cell r="N536"/>
          <cell r="O536" t="str">
            <v/>
          </cell>
          <cell r="P536"/>
          <cell r="Q536"/>
          <cell r="R536"/>
          <cell r="S536"/>
          <cell r="T536"/>
          <cell r="U536" t="str">
            <v/>
          </cell>
          <cell r="V536" t="str">
            <v/>
          </cell>
          <cell r="W536" t="str">
            <v/>
          </cell>
          <cell r="X536" t="str">
            <v/>
          </cell>
          <cell r="Y536" t="str">
            <v/>
          </cell>
          <cell r="Z536">
            <v>0</v>
          </cell>
          <cell r="AA536"/>
          <cell r="AB536"/>
          <cell r="AC536"/>
          <cell r="AD536"/>
          <cell r="AE536"/>
          <cell r="AF536"/>
          <cell r="AG536"/>
          <cell r="AH536"/>
          <cell r="AI536"/>
          <cell r="AJ536"/>
          <cell r="AK536" t="str">
            <v/>
          </cell>
          <cell r="AL536"/>
          <cell r="AM536"/>
          <cell r="AN536"/>
          <cell r="AO536"/>
          <cell r="AP536"/>
          <cell r="AQ536"/>
          <cell r="AR536"/>
          <cell r="AS536"/>
          <cell r="AT536"/>
          <cell r="AU536" t="str">
            <v/>
          </cell>
          <cell r="AV536" t="str">
            <v/>
          </cell>
          <cell r="AW536" t="str">
            <v/>
          </cell>
          <cell r="AX536" t="str">
            <v/>
          </cell>
          <cell r="AY536" t="str">
            <v/>
          </cell>
          <cell r="AZ536" t="str">
            <v/>
          </cell>
          <cell r="BA536" t="str">
            <v/>
          </cell>
          <cell r="BB536" t="str">
            <v/>
          </cell>
          <cell r="BC536" t="str">
            <v/>
          </cell>
          <cell r="BD536" t="str">
            <v/>
          </cell>
          <cell r="BE536" t="str">
            <v/>
          </cell>
          <cell r="BF536" t="e">
            <v>#N/A</v>
          </cell>
          <cell r="BG536">
            <v>0</v>
          </cell>
          <cell r="BH536" t="str">
            <v/>
          </cell>
          <cell r="BI536" t="str">
            <v/>
          </cell>
          <cell r="BJ536" t="str">
            <v/>
          </cell>
          <cell r="BK536" t="str">
            <v/>
          </cell>
          <cell r="BL536" t="str">
            <v/>
          </cell>
          <cell r="BM536" t="str">
            <v/>
          </cell>
          <cell r="BN536" t="str">
            <v/>
          </cell>
          <cell r="BO536" t="str">
            <v/>
          </cell>
          <cell r="BP536" t="str">
            <v/>
          </cell>
          <cell r="BQ536"/>
          <cell r="BR536"/>
          <cell r="BS536"/>
          <cell r="BU536"/>
          <cell r="BV536"/>
          <cell r="BW536"/>
          <cell r="BX536"/>
          <cell r="BY536"/>
          <cell r="BZ536"/>
          <cell r="CA536"/>
          <cell r="CB536"/>
          <cell r="CC536"/>
        </row>
        <row r="537">
          <cell r="C537"/>
          <cell r="D537"/>
          <cell r="E537"/>
          <cell r="F537"/>
          <cell r="G537"/>
          <cell r="H537"/>
          <cell r="I537"/>
          <cell r="J537" t="str">
            <v/>
          </cell>
          <cell r="K537" t="str">
            <v/>
          </cell>
          <cell r="L537" t="str">
            <v/>
          </cell>
          <cell r="M537"/>
          <cell r="N537"/>
          <cell r="O537" t="str">
            <v/>
          </cell>
          <cell r="P537"/>
          <cell r="Q537"/>
          <cell r="R537"/>
          <cell r="S537"/>
          <cell r="T537"/>
          <cell r="U537" t="str">
            <v/>
          </cell>
          <cell r="V537" t="str">
            <v/>
          </cell>
          <cell r="W537" t="str">
            <v/>
          </cell>
          <cell r="X537" t="str">
            <v/>
          </cell>
          <cell r="Y537" t="str">
            <v/>
          </cell>
          <cell r="Z537">
            <v>0</v>
          </cell>
          <cell r="AA537"/>
          <cell r="AB537"/>
          <cell r="AC537"/>
          <cell r="AD537"/>
          <cell r="AE537"/>
          <cell r="AF537"/>
          <cell r="AG537"/>
          <cell r="AH537"/>
          <cell r="AI537"/>
          <cell r="AJ537"/>
          <cell r="AK537" t="str">
            <v/>
          </cell>
          <cell r="AL537"/>
          <cell r="AM537"/>
          <cell r="AN537"/>
          <cell r="AO537"/>
          <cell r="AP537"/>
          <cell r="AQ537"/>
          <cell r="AR537"/>
          <cell r="AS537"/>
          <cell r="AT537"/>
          <cell r="AU537" t="str">
            <v/>
          </cell>
          <cell r="AV537" t="str">
            <v/>
          </cell>
          <cell r="AW537" t="str">
            <v/>
          </cell>
          <cell r="AX537" t="str">
            <v/>
          </cell>
          <cell r="AY537" t="str">
            <v/>
          </cell>
          <cell r="AZ537" t="str">
            <v/>
          </cell>
          <cell r="BA537" t="str">
            <v/>
          </cell>
          <cell r="BB537" t="str">
            <v/>
          </cell>
          <cell r="BC537" t="str">
            <v/>
          </cell>
          <cell r="BD537" t="str">
            <v/>
          </cell>
          <cell r="BE537" t="str">
            <v/>
          </cell>
          <cell r="BF537" t="e">
            <v>#N/A</v>
          </cell>
          <cell r="BG537">
            <v>0</v>
          </cell>
          <cell r="BH537" t="str">
            <v/>
          </cell>
          <cell r="BI537" t="str">
            <v/>
          </cell>
          <cell r="BJ537" t="str">
            <v/>
          </cell>
          <cell r="BK537" t="str">
            <v/>
          </cell>
          <cell r="BL537" t="str">
            <v/>
          </cell>
          <cell r="BM537" t="str">
            <v/>
          </cell>
          <cell r="BN537" t="str">
            <v/>
          </cell>
          <cell r="BO537" t="str">
            <v/>
          </cell>
          <cell r="BP537" t="str">
            <v/>
          </cell>
          <cell r="BQ537"/>
          <cell r="BR537"/>
          <cell r="BS537"/>
          <cell r="BU537"/>
          <cell r="BV537"/>
          <cell r="BW537"/>
          <cell r="BX537"/>
          <cell r="BY537"/>
          <cell r="BZ537"/>
          <cell r="CA537"/>
          <cell r="CB537"/>
          <cell r="CC537"/>
        </row>
        <row r="538">
          <cell r="C538"/>
          <cell r="D538"/>
          <cell r="E538"/>
          <cell r="F538"/>
          <cell r="G538"/>
          <cell r="H538"/>
          <cell r="I538"/>
          <cell r="J538" t="str">
            <v/>
          </cell>
          <cell r="K538" t="str">
            <v/>
          </cell>
          <cell r="L538" t="str">
            <v/>
          </cell>
          <cell r="M538"/>
          <cell r="N538"/>
          <cell r="O538" t="str">
            <v/>
          </cell>
          <cell r="P538"/>
          <cell r="Q538"/>
          <cell r="R538"/>
          <cell r="S538"/>
          <cell r="T538"/>
          <cell r="U538" t="str">
            <v/>
          </cell>
          <cell r="V538" t="str">
            <v/>
          </cell>
          <cell r="W538" t="str">
            <v/>
          </cell>
          <cell r="X538" t="str">
            <v/>
          </cell>
          <cell r="Y538" t="str">
            <v/>
          </cell>
          <cell r="Z538">
            <v>0</v>
          </cell>
          <cell r="AA538"/>
          <cell r="AB538"/>
          <cell r="AC538"/>
          <cell r="AD538"/>
          <cell r="AE538"/>
          <cell r="AF538"/>
          <cell r="AG538"/>
          <cell r="AH538"/>
          <cell r="AI538"/>
          <cell r="AJ538"/>
          <cell r="AK538" t="str">
            <v/>
          </cell>
          <cell r="AL538"/>
          <cell r="AM538"/>
          <cell r="AN538"/>
          <cell r="AO538"/>
          <cell r="AP538"/>
          <cell r="AQ538"/>
          <cell r="AR538"/>
          <cell r="AS538"/>
          <cell r="AT538"/>
          <cell r="AU538" t="str">
            <v/>
          </cell>
          <cell r="AV538" t="str">
            <v/>
          </cell>
          <cell r="AW538" t="str">
            <v/>
          </cell>
          <cell r="AX538" t="str">
            <v/>
          </cell>
          <cell r="AY538" t="str">
            <v/>
          </cell>
          <cell r="AZ538" t="str">
            <v/>
          </cell>
          <cell r="BA538" t="str">
            <v/>
          </cell>
          <cell r="BB538" t="str">
            <v/>
          </cell>
          <cell r="BC538" t="str">
            <v/>
          </cell>
          <cell r="BD538" t="str">
            <v/>
          </cell>
          <cell r="BE538" t="str">
            <v/>
          </cell>
          <cell r="BF538" t="e">
            <v>#N/A</v>
          </cell>
          <cell r="BG538">
            <v>0</v>
          </cell>
          <cell r="BH538" t="str">
            <v/>
          </cell>
          <cell r="BI538" t="str">
            <v/>
          </cell>
          <cell r="BJ538" t="str">
            <v/>
          </cell>
          <cell r="BK538" t="str">
            <v/>
          </cell>
          <cell r="BL538" t="str">
            <v/>
          </cell>
          <cell r="BM538" t="str">
            <v/>
          </cell>
          <cell r="BN538" t="str">
            <v/>
          </cell>
          <cell r="BO538" t="str">
            <v/>
          </cell>
          <cell r="BP538" t="str">
            <v/>
          </cell>
          <cell r="BQ538"/>
          <cell r="BR538"/>
          <cell r="BS538"/>
          <cell r="BU538"/>
          <cell r="BV538"/>
          <cell r="BW538"/>
          <cell r="BX538"/>
          <cell r="BY538"/>
          <cell r="BZ538"/>
          <cell r="CA538"/>
          <cell r="CB538"/>
          <cell r="CC538"/>
        </row>
        <row r="539">
          <cell r="C539"/>
          <cell r="D539"/>
          <cell r="E539"/>
          <cell r="F539"/>
          <cell r="G539"/>
          <cell r="H539"/>
          <cell r="I539"/>
          <cell r="J539" t="str">
            <v/>
          </cell>
          <cell r="K539" t="str">
            <v/>
          </cell>
          <cell r="L539" t="str">
            <v/>
          </cell>
          <cell r="M539"/>
          <cell r="N539"/>
          <cell r="O539" t="str">
            <v/>
          </cell>
          <cell r="P539"/>
          <cell r="Q539"/>
          <cell r="R539"/>
          <cell r="S539"/>
          <cell r="T539"/>
          <cell r="U539" t="str">
            <v/>
          </cell>
          <cell r="V539" t="str">
            <v/>
          </cell>
          <cell r="W539" t="str">
            <v/>
          </cell>
          <cell r="X539" t="str">
            <v/>
          </cell>
          <cell r="Y539" t="str">
            <v/>
          </cell>
          <cell r="Z539">
            <v>0</v>
          </cell>
          <cell r="AA539"/>
          <cell r="AB539"/>
          <cell r="AC539"/>
          <cell r="AD539"/>
          <cell r="AE539"/>
          <cell r="AF539"/>
          <cell r="AG539"/>
          <cell r="AH539"/>
          <cell r="AI539"/>
          <cell r="AJ539"/>
          <cell r="AK539" t="str">
            <v/>
          </cell>
          <cell r="AL539"/>
          <cell r="AM539"/>
          <cell r="AN539"/>
          <cell r="AO539"/>
          <cell r="AP539"/>
          <cell r="AQ539"/>
          <cell r="AR539"/>
          <cell r="AS539"/>
          <cell r="AT539"/>
          <cell r="AU539" t="str">
            <v/>
          </cell>
          <cell r="AV539" t="str">
            <v/>
          </cell>
          <cell r="AW539" t="str">
            <v/>
          </cell>
          <cell r="AX539" t="str">
            <v/>
          </cell>
          <cell r="AY539" t="str">
            <v/>
          </cell>
          <cell r="AZ539" t="str">
            <v/>
          </cell>
          <cell r="BA539" t="str">
            <v/>
          </cell>
          <cell r="BB539" t="str">
            <v/>
          </cell>
          <cell r="BC539" t="str">
            <v/>
          </cell>
          <cell r="BD539" t="str">
            <v/>
          </cell>
          <cell r="BE539" t="str">
            <v/>
          </cell>
          <cell r="BF539" t="e">
            <v>#N/A</v>
          </cell>
          <cell r="BG539">
            <v>0</v>
          </cell>
          <cell r="BH539" t="str">
            <v/>
          </cell>
          <cell r="BI539" t="str">
            <v/>
          </cell>
          <cell r="BJ539" t="str">
            <v/>
          </cell>
          <cell r="BK539" t="str">
            <v/>
          </cell>
          <cell r="BL539" t="str">
            <v/>
          </cell>
          <cell r="BM539" t="str">
            <v/>
          </cell>
          <cell r="BN539" t="str">
            <v/>
          </cell>
          <cell r="BO539" t="str">
            <v/>
          </cell>
          <cell r="BP539" t="str">
            <v/>
          </cell>
          <cell r="BQ539"/>
          <cell r="BR539"/>
          <cell r="BS539"/>
          <cell r="BU539"/>
          <cell r="BV539"/>
          <cell r="BW539"/>
          <cell r="BX539"/>
          <cell r="BY539"/>
          <cell r="BZ539"/>
          <cell r="CA539"/>
          <cell r="CB539"/>
          <cell r="CC539"/>
        </row>
        <row r="540">
          <cell r="C540"/>
          <cell r="D540"/>
          <cell r="E540"/>
          <cell r="F540"/>
          <cell r="G540"/>
          <cell r="H540"/>
          <cell r="I540"/>
          <cell r="J540" t="str">
            <v/>
          </cell>
          <cell r="K540" t="str">
            <v/>
          </cell>
          <cell r="L540" t="str">
            <v/>
          </cell>
          <cell r="M540"/>
          <cell r="N540"/>
          <cell r="O540" t="str">
            <v/>
          </cell>
          <cell r="P540"/>
          <cell r="Q540"/>
          <cell r="R540"/>
          <cell r="S540"/>
          <cell r="T540"/>
          <cell r="U540" t="str">
            <v/>
          </cell>
          <cell r="V540" t="str">
            <v/>
          </cell>
          <cell r="W540" t="str">
            <v/>
          </cell>
          <cell r="X540" t="str">
            <v/>
          </cell>
          <cell r="Y540" t="str">
            <v/>
          </cell>
          <cell r="Z540">
            <v>0</v>
          </cell>
          <cell r="AA540"/>
          <cell r="AB540"/>
          <cell r="AC540"/>
          <cell r="AD540"/>
          <cell r="AE540"/>
          <cell r="AF540"/>
          <cell r="AG540"/>
          <cell r="AH540"/>
          <cell r="AI540"/>
          <cell r="AJ540"/>
          <cell r="AK540" t="str">
            <v/>
          </cell>
          <cell r="AL540"/>
          <cell r="AM540"/>
          <cell r="AN540"/>
          <cell r="AO540"/>
          <cell r="AP540"/>
          <cell r="AQ540"/>
          <cell r="AR540"/>
          <cell r="AS540"/>
          <cell r="AT540"/>
          <cell r="AU540" t="str">
            <v/>
          </cell>
          <cell r="AV540" t="str">
            <v/>
          </cell>
          <cell r="AW540" t="str">
            <v/>
          </cell>
          <cell r="AX540" t="str">
            <v/>
          </cell>
          <cell r="AY540" t="str">
            <v/>
          </cell>
          <cell r="AZ540" t="str">
            <v/>
          </cell>
          <cell r="BA540" t="str">
            <v/>
          </cell>
          <cell r="BB540" t="str">
            <v/>
          </cell>
          <cell r="BC540" t="str">
            <v/>
          </cell>
          <cell r="BD540" t="str">
            <v/>
          </cell>
          <cell r="BE540" t="str">
            <v/>
          </cell>
          <cell r="BF540" t="e">
            <v>#N/A</v>
          </cell>
          <cell r="BG540">
            <v>0</v>
          </cell>
          <cell r="BH540" t="str">
            <v/>
          </cell>
          <cell r="BI540" t="str">
            <v/>
          </cell>
          <cell r="BJ540" t="str">
            <v/>
          </cell>
          <cell r="BK540" t="str">
            <v/>
          </cell>
          <cell r="BL540" t="str">
            <v/>
          </cell>
          <cell r="BM540" t="str">
            <v/>
          </cell>
          <cell r="BN540" t="str">
            <v/>
          </cell>
          <cell r="BO540" t="str">
            <v/>
          </cell>
          <cell r="BP540" t="str">
            <v/>
          </cell>
          <cell r="BQ540"/>
          <cell r="BR540"/>
          <cell r="BS540"/>
          <cell r="BU540"/>
          <cell r="BV540"/>
          <cell r="BW540"/>
          <cell r="BX540"/>
          <cell r="BY540"/>
          <cell r="BZ540"/>
          <cell r="CA540"/>
          <cell r="CB540"/>
          <cell r="CC540"/>
        </row>
        <row r="541">
          <cell r="C541"/>
          <cell r="D541"/>
          <cell r="E541"/>
          <cell r="F541"/>
          <cell r="G541"/>
          <cell r="H541"/>
          <cell r="I541"/>
          <cell r="J541" t="str">
            <v/>
          </cell>
          <cell r="K541" t="str">
            <v/>
          </cell>
          <cell r="L541" t="str">
            <v/>
          </cell>
          <cell r="M541"/>
          <cell r="N541"/>
          <cell r="O541" t="str">
            <v/>
          </cell>
          <cell r="P541"/>
          <cell r="Q541"/>
          <cell r="R541"/>
          <cell r="S541"/>
          <cell r="T541"/>
          <cell r="U541" t="str">
            <v/>
          </cell>
          <cell r="V541" t="str">
            <v/>
          </cell>
          <cell r="W541" t="str">
            <v/>
          </cell>
          <cell r="X541" t="str">
            <v/>
          </cell>
          <cell r="Y541" t="str">
            <v/>
          </cell>
          <cell r="Z541">
            <v>0</v>
          </cell>
          <cell r="AA541"/>
          <cell r="AB541"/>
          <cell r="AC541"/>
          <cell r="AD541"/>
          <cell r="AE541"/>
          <cell r="AF541"/>
          <cell r="AG541"/>
          <cell r="AH541"/>
          <cell r="AI541"/>
          <cell r="AJ541"/>
          <cell r="AK541" t="str">
            <v/>
          </cell>
          <cell r="AL541"/>
          <cell r="AM541"/>
          <cell r="AN541"/>
          <cell r="AO541"/>
          <cell r="AP541"/>
          <cell r="AQ541"/>
          <cell r="AR541"/>
          <cell r="AS541"/>
          <cell r="AT541"/>
          <cell r="AU541" t="str">
            <v/>
          </cell>
          <cell r="AV541" t="str">
            <v/>
          </cell>
          <cell r="AW541" t="str">
            <v/>
          </cell>
          <cell r="AX541" t="str">
            <v/>
          </cell>
          <cell r="AY541" t="str">
            <v/>
          </cell>
          <cell r="AZ541" t="str">
            <v/>
          </cell>
          <cell r="BA541" t="str">
            <v/>
          </cell>
          <cell r="BB541" t="str">
            <v/>
          </cell>
          <cell r="BC541" t="str">
            <v/>
          </cell>
          <cell r="BD541" t="str">
            <v/>
          </cell>
          <cell r="BE541" t="str">
            <v/>
          </cell>
          <cell r="BF541" t="e">
            <v>#N/A</v>
          </cell>
          <cell r="BG541">
            <v>0</v>
          </cell>
          <cell r="BH541" t="str">
            <v/>
          </cell>
          <cell r="BI541" t="str">
            <v/>
          </cell>
          <cell r="BJ541" t="str">
            <v/>
          </cell>
          <cell r="BK541" t="str">
            <v/>
          </cell>
          <cell r="BL541" t="str">
            <v/>
          </cell>
          <cell r="BM541" t="str">
            <v/>
          </cell>
          <cell r="BN541" t="str">
            <v/>
          </cell>
          <cell r="BO541" t="str">
            <v/>
          </cell>
          <cell r="BP541" t="str">
            <v/>
          </cell>
          <cell r="BQ541"/>
          <cell r="BR541"/>
          <cell r="BS541"/>
          <cell r="BU541"/>
          <cell r="BV541"/>
          <cell r="BW541"/>
          <cell r="BX541"/>
          <cell r="BY541"/>
          <cell r="BZ541"/>
          <cell r="CA541"/>
          <cell r="CB541"/>
          <cell r="CC541"/>
        </row>
        <row r="542">
          <cell r="C542"/>
          <cell r="D542"/>
          <cell r="E542"/>
          <cell r="F542"/>
          <cell r="G542"/>
          <cell r="H542"/>
          <cell r="I542"/>
          <cell r="J542" t="str">
            <v/>
          </cell>
          <cell r="K542" t="str">
            <v/>
          </cell>
          <cell r="L542" t="str">
            <v/>
          </cell>
          <cell r="M542"/>
          <cell r="N542"/>
          <cell r="O542" t="str">
            <v/>
          </cell>
          <cell r="P542"/>
          <cell r="Q542"/>
          <cell r="R542"/>
          <cell r="S542"/>
          <cell r="T542"/>
          <cell r="U542" t="str">
            <v/>
          </cell>
          <cell r="V542" t="str">
            <v/>
          </cell>
          <cell r="W542" t="str">
            <v/>
          </cell>
          <cell r="X542" t="str">
            <v/>
          </cell>
          <cell r="Y542" t="str">
            <v/>
          </cell>
          <cell r="Z542">
            <v>0</v>
          </cell>
          <cell r="AA542"/>
          <cell r="AB542"/>
          <cell r="AC542"/>
          <cell r="AD542"/>
          <cell r="AE542"/>
          <cell r="AF542"/>
          <cell r="AG542"/>
          <cell r="AH542"/>
          <cell r="AI542"/>
          <cell r="AJ542"/>
          <cell r="AK542" t="str">
            <v/>
          </cell>
          <cell r="AL542"/>
          <cell r="AM542"/>
          <cell r="AN542"/>
          <cell r="AO542"/>
          <cell r="AP542"/>
          <cell r="AQ542"/>
          <cell r="AR542"/>
          <cell r="AS542"/>
          <cell r="AT542"/>
          <cell r="AU542" t="str">
            <v/>
          </cell>
          <cell r="AV542" t="str">
            <v/>
          </cell>
          <cell r="AW542" t="str">
            <v/>
          </cell>
          <cell r="AX542" t="str">
            <v/>
          </cell>
          <cell r="AY542" t="str">
            <v/>
          </cell>
          <cell r="AZ542" t="str">
            <v/>
          </cell>
          <cell r="BA542" t="str">
            <v/>
          </cell>
          <cell r="BB542" t="str">
            <v/>
          </cell>
          <cell r="BC542" t="str">
            <v/>
          </cell>
          <cell r="BD542" t="str">
            <v/>
          </cell>
          <cell r="BE542" t="str">
            <v/>
          </cell>
          <cell r="BF542" t="e">
            <v>#N/A</v>
          </cell>
          <cell r="BG542">
            <v>0</v>
          </cell>
          <cell r="BH542" t="str">
            <v/>
          </cell>
          <cell r="BI542" t="str">
            <v/>
          </cell>
          <cell r="BJ542" t="str">
            <v/>
          </cell>
          <cell r="BK542" t="str">
            <v/>
          </cell>
          <cell r="BL542" t="str">
            <v/>
          </cell>
          <cell r="BM542" t="str">
            <v/>
          </cell>
          <cell r="BN542" t="str">
            <v/>
          </cell>
          <cell r="BO542" t="str">
            <v/>
          </cell>
          <cell r="BP542" t="str">
            <v/>
          </cell>
          <cell r="BQ542"/>
          <cell r="BR542"/>
          <cell r="BS542"/>
          <cell r="BU542"/>
          <cell r="BV542"/>
          <cell r="BW542"/>
          <cell r="BX542"/>
          <cell r="BY542"/>
          <cell r="BZ542"/>
          <cell r="CA542"/>
          <cell r="CB542"/>
          <cell r="CC542"/>
        </row>
        <row r="543">
          <cell r="C543"/>
          <cell r="D543"/>
          <cell r="E543"/>
          <cell r="F543"/>
          <cell r="G543"/>
          <cell r="H543"/>
          <cell r="I543"/>
          <cell r="J543" t="str">
            <v/>
          </cell>
          <cell r="K543" t="str">
            <v/>
          </cell>
          <cell r="L543" t="str">
            <v/>
          </cell>
          <cell r="M543"/>
          <cell r="N543"/>
          <cell r="O543" t="str">
            <v/>
          </cell>
          <cell r="P543"/>
          <cell r="Q543"/>
          <cell r="R543"/>
          <cell r="S543"/>
          <cell r="T543"/>
          <cell r="U543" t="str">
            <v/>
          </cell>
          <cell r="V543" t="str">
            <v/>
          </cell>
          <cell r="W543" t="str">
            <v/>
          </cell>
          <cell r="X543" t="str">
            <v/>
          </cell>
          <cell r="Y543" t="str">
            <v/>
          </cell>
          <cell r="Z543">
            <v>0</v>
          </cell>
          <cell r="AA543"/>
          <cell r="AB543"/>
          <cell r="AC543"/>
          <cell r="AD543"/>
          <cell r="AE543"/>
          <cell r="AF543"/>
          <cell r="AG543"/>
          <cell r="AH543"/>
          <cell r="AI543"/>
          <cell r="AJ543"/>
          <cell r="AK543" t="str">
            <v/>
          </cell>
          <cell r="AL543"/>
          <cell r="AM543"/>
          <cell r="AN543"/>
          <cell r="AO543"/>
          <cell r="AP543"/>
          <cell r="AQ543"/>
          <cell r="AR543"/>
          <cell r="AS543"/>
          <cell r="AT543"/>
          <cell r="AU543" t="str">
            <v/>
          </cell>
          <cell r="AV543" t="str">
            <v/>
          </cell>
          <cell r="AW543" t="str">
            <v/>
          </cell>
          <cell r="AX543" t="str">
            <v/>
          </cell>
          <cell r="AY543" t="str">
            <v/>
          </cell>
          <cell r="AZ543" t="str">
            <v/>
          </cell>
          <cell r="BA543" t="str">
            <v/>
          </cell>
          <cell r="BB543" t="str">
            <v/>
          </cell>
          <cell r="BC543" t="str">
            <v/>
          </cell>
          <cell r="BD543" t="str">
            <v/>
          </cell>
          <cell r="BE543" t="str">
            <v/>
          </cell>
          <cell r="BF543" t="e">
            <v>#N/A</v>
          </cell>
          <cell r="BG543">
            <v>0</v>
          </cell>
          <cell r="BH543" t="str">
            <v/>
          </cell>
          <cell r="BI543" t="str">
            <v/>
          </cell>
          <cell r="BJ543" t="str">
            <v/>
          </cell>
          <cell r="BK543" t="str">
            <v/>
          </cell>
          <cell r="BL543" t="str">
            <v/>
          </cell>
          <cell r="BM543" t="str">
            <v/>
          </cell>
          <cell r="BN543" t="str">
            <v/>
          </cell>
          <cell r="BO543" t="str">
            <v/>
          </cell>
          <cell r="BP543" t="str">
            <v/>
          </cell>
          <cell r="BQ543"/>
          <cell r="BR543"/>
          <cell r="BS543"/>
          <cell r="BU543"/>
          <cell r="BV543"/>
          <cell r="BW543"/>
          <cell r="BX543"/>
          <cell r="BY543"/>
          <cell r="BZ543"/>
          <cell r="CA543"/>
          <cell r="CB543"/>
          <cell r="CC543"/>
        </row>
        <row r="544">
          <cell r="C544"/>
          <cell r="D544"/>
          <cell r="E544"/>
          <cell r="F544"/>
          <cell r="G544"/>
          <cell r="H544"/>
          <cell r="I544"/>
          <cell r="J544" t="str">
            <v/>
          </cell>
          <cell r="K544" t="str">
            <v/>
          </cell>
          <cell r="L544" t="str">
            <v/>
          </cell>
          <cell r="M544"/>
          <cell r="N544"/>
          <cell r="O544" t="str">
            <v/>
          </cell>
          <cell r="P544"/>
          <cell r="Q544"/>
          <cell r="R544"/>
          <cell r="S544"/>
          <cell r="T544"/>
          <cell r="U544" t="str">
            <v/>
          </cell>
          <cell r="V544" t="str">
            <v/>
          </cell>
          <cell r="W544" t="str">
            <v/>
          </cell>
          <cell r="X544" t="str">
            <v/>
          </cell>
          <cell r="Y544" t="str">
            <v/>
          </cell>
          <cell r="Z544">
            <v>0</v>
          </cell>
          <cell r="AA544"/>
          <cell r="AB544"/>
          <cell r="AC544"/>
          <cell r="AD544"/>
          <cell r="AE544"/>
          <cell r="AF544"/>
          <cell r="AG544"/>
          <cell r="AH544"/>
          <cell r="AI544"/>
          <cell r="AJ544"/>
          <cell r="AK544" t="str">
            <v/>
          </cell>
          <cell r="AL544"/>
          <cell r="AM544"/>
          <cell r="AN544"/>
          <cell r="AO544"/>
          <cell r="AP544"/>
          <cell r="AQ544"/>
          <cell r="AR544"/>
          <cell r="AS544"/>
          <cell r="AT544"/>
          <cell r="AU544" t="str">
            <v/>
          </cell>
          <cell r="AV544" t="str">
            <v/>
          </cell>
          <cell r="AW544" t="str">
            <v/>
          </cell>
          <cell r="AX544" t="str">
            <v/>
          </cell>
          <cell r="AY544" t="str">
            <v/>
          </cell>
          <cell r="AZ544" t="str">
            <v/>
          </cell>
          <cell r="BA544" t="str">
            <v/>
          </cell>
          <cell r="BB544" t="str">
            <v/>
          </cell>
          <cell r="BC544" t="str">
            <v/>
          </cell>
          <cell r="BD544" t="str">
            <v/>
          </cell>
          <cell r="BE544" t="str">
            <v/>
          </cell>
          <cell r="BF544" t="e">
            <v>#N/A</v>
          </cell>
          <cell r="BG544">
            <v>0</v>
          </cell>
          <cell r="BH544" t="str">
            <v/>
          </cell>
          <cell r="BI544" t="str">
            <v/>
          </cell>
          <cell r="BJ544" t="str">
            <v/>
          </cell>
          <cell r="BK544" t="str">
            <v/>
          </cell>
          <cell r="BL544" t="str">
            <v/>
          </cell>
          <cell r="BM544" t="str">
            <v/>
          </cell>
          <cell r="BN544" t="str">
            <v/>
          </cell>
          <cell r="BO544" t="str">
            <v/>
          </cell>
          <cell r="BP544" t="str">
            <v/>
          </cell>
          <cell r="BQ544"/>
          <cell r="BR544"/>
          <cell r="BS544"/>
          <cell r="BU544"/>
          <cell r="BV544"/>
          <cell r="BW544"/>
          <cell r="BX544"/>
          <cell r="BY544"/>
          <cell r="BZ544"/>
          <cell r="CA544"/>
          <cell r="CB544"/>
          <cell r="CC544"/>
        </row>
        <row r="545">
          <cell r="C545"/>
          <cell r="D545"/>
          <cell r="E545"/>
          <cell r="F545"/>
          <cell r="G545"/>
          <cell r="H545"/>
          <cell r="I545"/>
          <cell r="J545" t="str">
            <v/>
          </cell>
          <cell r="K545" t="str">
            <v/>
          </cell>
          <cell r="L545" t="str">
            <v/>
          </cell>
          <cell r="M545"/>
          <cell r="N545"/>
          <cell r="O545" t="str">
            <v/>
          </cell>
          <cell r="P545"/>
          <cell r="Q545"/>
          <cell r="R545"/>
          <cell r="S545"/>
          <cell r="T545"/>
          <cell r="U545" t="str">
            <v/>
          </cell>
          <cell r="V545" t="str">
            <v/>
          </cell>
          <cell r="W545" t="str">
            <v/>
          </cell>
          <cell r="X545" t="str">
            <v/>
          </cell>
          <cell r="Y545" t="str">
            <v/>
          </cell>
          <cell r="Z545">
            <v>0</v>
          </cell>
          <cell r="AA545"/>
          <cell r="AB545"/>
          <cell r="AC545"/>
          <cell r="AD545"/>
          <cell r="AE545"/>
          <cell r="AF545"/>
          <cell r="AG545"/>
          <cell r="AH545"/>
          <cell r="AI545"/>
          <cell r="AJ545"/>
          <cell r="AK545" t="str">
            <v/>
          </cell>
          <cell r="AL545"/>
          <cell r="AM545"/>
          <cell r="AN545"/>
          <cell r="AO545"/>
          <cell r="AP545"/>
          <cell r="AQ545"/>
          <cell r="AR545"/>
          <cell r="AS545"/>
          <cell r="AT545"/>
          <cell r="AU545" t="str">
            <v/>
          </cell>
          <cell r="AV545" t="str">
            <v/>
          </cell>
          <cell r="AW545" t="str">
            <v/>
          </cell>
          <cell r="AX545" t="str">
            <v/>
          </cell>
          <cell r="AY545" t="str">
            <v/>
          </cell>
          <cell r="AZ545" t="str">
            <v/>
          </cell>
          <cell r="BA545" t="str">
            <v/>
          </cell>
          <cell r="BB545" t="str">
            <v/>
          </cell>
          <cell r="BC545" t="str">
            <v/>
          </cell>
          <cell r="BD545" t="str">
            <v/>
          </cell>
          <cell r="BE545" t="str">
            <v/>
          </cell>
          <cell r="BF545" t="e">
            <v>#N/A</v>
          </cell>
          <cell r="BG545">
            <v>0</v>
          </cell>
          <cell r="BH545" t="str">
            <v/>
          </cell>
          <cell r="BI545" t="str">
            <v/>
          </cell>
          <cell r="BJ545" t="str">
            <v/>
          </cell>
          <cell r="BK545" t="str">
            <v/>
          </cell>
          <cell r="BL545" t="str">
            <v/>
          </cell>
          <cell r="BM545" t="str">
            <v/>
          </cell>
          <cell r="BN545" t="str">
            <v/>
          </cell>
          <cell r="BO545" t="str">
            <v/>
          </cell>
          <cell r="BP545" t="str">
            <v/>
          </cell>
          <cell r="BQ545"/>
          <cell r="BR545"/>
          <cell r="BS545"/>
          <cell r="BU545"/>
          <cell r="BV545"/>
          <cell r="BW545"/>
          <cell r="BX545"/>
          <cell r="BY545"/>
          <cell r="BZ545"/>
          <cell r="CA545"/>
          <cell r="CB545"/>
          <cell r="CC545"/>
        </row>
        <row r="546">
          <cell r="C546"/>
          <cell r="D546"/>
          <cell r="E546"/>
          <cell r="F546"/>
          <cell r="G546"/>
          <cell r="H546"/>
          <cell r="I546"/>
          <cell r="J546" t="str">
            <v/>
          </cell>
          <cell r="K546" t="str">
            <v/>
          </cell>
          <cell r="L546" t="str">
            <v/>
          </cell>
          <cell r="M546"/>
          <cell r="N546"/>
          <cell r="O546" t="str">
            <v/>
          </cell>
          <cell r="P546"/>
          <cell r="Q546"/>
          <cell r="R546"/>
          <cell r="S546"/>
          <cell r="T546"/>
          <cell r="U546" t="str">
            <v/>
          </cell>
          <cell r="V546" t="str">
            <v/>
          </cell>
          <cell r="W546" t="str">
            <v/>
          </cell>
          <cell r="X546" t="str">
            <v/>
          </cell>
          <cell r="Y546" t="str">
            <v/>
          </cell>
          <cell r="Z546">
            <v>0</v>
          </cell>
          <cell r="AA546"/>
          <cell r="AB546"/>
          <cell r="AC546"/>
          <cell r="AD546"/>
          <cell r="AE546"/>
          <cell r="AF546"/>
          <cell r="AG546"/>
          <cell r="AH546"/>
          <cell r="AI546"/>
          <cell r="AJ546"/>
          <cell r="AK546" t="str">
            <v/>
          </cell>
          <cell r="AL546"/>
          <cell r="AM546"/>
          <cell r="AN546"/>
          <cell r="AO546"/>
          <cell r="AP546"/>
          <cell r="AQ546"/>
          <cell r="AR546"/>
          <cell r="AS546"/>
          <cell r="AT546"/>
          <cell r="AU546" t="str">
            <v/>
          </cell>
          <cell r="AV546" t="str">
            <v/>
          </cell>
          <cell r="AW546" t="str">
            <v/>
          </cell>
          <cell r="AX546" t="str">
            <v/>
          </cell>
          <cell r="AY546" t="str">
            <v/>
          </cell>
          <cell r="AZ546" t="str">
            <v/>
          </cell>
          <cell r="BA546" t="str">
            <v/>
          </cell>
          <cell r="BB546" t="str">
            <v/>
          </cell>
          <cell r="BC546" t="str">
            <v/>
          </cell>
          <cell r="BD546" t="str">
            <v/>
          </cell>
          <cell r="BE546" t="str">
            <v/>
          </cell>
          <cell r="BF546" t="e">
            <v>#N/A</v>
          </cell>
          <cell r="BG546">
            <v>0</v>
          </cell>
          <cell r="BH546" t="str">
            <v/>
          </cell>
          <cell r="BI546" t="str">
            <v/>
          </cell>
          <cell r="BJ546" t="str">
            <v/>
          </cell>
          <cell r="BK546" t="str">
            <v/>
          </cell>
          <cell r="BL546" t="str">
            <v/>
          </cell>
          <cell r="BM546" t="str">
            <v/>
          </cell>
          <cell r="BN546" t="str">
            <v/>
          </cell>
          <cell r="BO546" t="str">
            <v/>
          </cell>
          <cell r="BP546" t="str">
            <v/>
          </cell>
          <cell r="BQ546"/>
          <cell r="BR546"/>
          <cell r="BS546"/>
          <cell r="BU546"/>
          <cell r="BV546"/>
          <cell r="BW546"/>
          <cell r="BX546"/>
          <cell r="BY546"/>
          <cell r="BZ546"/>
          <cell r="CA546"/>
          <cell r="CB546"/>
          <cell r="CC546"/>
        </row>
        <row r="547">
          <cell r="C547"/>
          <cell r="D547"/>
          <cell r="E547"/>
          <cell r="F547"/>
          <cell r="G547"/>
          <cell r="H547"/>
          <cell r="I547"/>
          <cell r="J547" t="str">
            <v/>
          </cell>
          <cell r="K547" t="str">
            <v/>
          </cell>
          <cell r="L547" t="str">
            <v/>
          </cell>
          <cell r="M547"/>
          <cell r="N547"/>
          <cell r="O547" t="str">
            <v/>
          </cell>
          <cell r="P547"/>
          <cell r="Q547"/>
          <cell r="R547"/>
          <cell r="S547"/>
          <cell r="T547"/>
          <cell r="U547" t="str">
            <v/>
          </cell>
          <cell r="V547" t="str">
            <v/>
          </cell>
          <cell r="W547" t="str">
            <v/>
          </cell>
          <cell r="X547" t="str">
            <v/>
          </cell>
          <cell r="Y547" t="str">
            <v/>
          </cell>
          <cell r="Z547">
            <v>0</v>
          </cell>
          <cell r="AA547"/>
          <cell r="AB547"/>
          <cell r="AC547"/>
          <cell r="AD547"/>
          <cell r="AE547"/>
          <cell r="AF547"/>
          <cell r="AG547"/>
          <cell r="AH547"/>
          <cell r="AI547"/>
          <cell r="AJ547"/>
          <cell r="AK547" t="str">
            <v/>
          </cell>
          <cell r="AL547"/>
          <cell r="AM547"/>
          <cell r="AN547"/>
          <cell r="AO547"/>
          <cell r="AP547"/>
          <cell r="AQ547"/>
          <cell r="AR547"/>
          <cell r="AS547"/>
          <cell r="AT547"/>
          <cell r="AU547" t="str">
            <v/>
          </cell>
          <cell r="AV547" t="str">
            <v/>
          </cell>
          <cell r="AW547" t="str">
            <v/>
          </cell>
          <cell r="AX547" t="str">
            <v/>
          </cell>
          <cell r="AY547" t="str">
            <v/>
          </cell>
          <cell r="AZ547" t="str">
            <v/>
          </cell>
          <cell r="BA547" t="str">
            <v/>
          </cell>
          <cell r="BB547" t="str">
            <v/>
          </cell>
          <cell r="BC547" t="str">
            <v/>
          </cell>
          <cell r="BD547" t="str">
            <v/>
          </cell>
          <cell r="BE547" t="str">
            <v/>
          </cell>
          <cell r="BF547" t="e">
            <v>#N/A</v>
          </cell>
          <cell r="BG547">
            <v>0</v>
          </cell>
          <cell r="BH547" t="str">
            <v/>
          </cell>
          <cell r="BI547" t="str">
            <v/>
          </cell>
          <cell r="BJ547" t="str">
            <v/>
          </cell>
          <cell r="BK547" t="str">
            <v/>
          </cell>
          <cell r="BL547" t="str">
            <v/>
          </cell>
          <cell r="BM547" t="str">
            <v/>
          </cell>
          <cell r="BN547" t="str">
            <v/>
          </cell>
          <cell r="BO547" t="str">
            <v/>
          </cell>
          <cell r="BP547" t="str">
            <v/>
          </cell>
          <cell r="BQ547"/>
          <cell r="BR547"/>
          <cell r="BS547"/>
          <cell r="BU547"/>
          <cell r="BV547"/>
          <cell r="BW547"/>
          <cell r="BX547"/>
          <cell r="BY547"/>
          <cell r="BZ547"/>
          <cell r="CA547"/>
          <cell r="CB547"/>
          <cell r="CC547"/>
        </row>
        <row r="548">
          <cell r="C548"/>
          <cell r="D548"/>
          <cell r="E548"/>
          <cell r="F548"/>
          <cell r="G548"/>
          <cell r="H548"/>
          <cell r="I548"/>
          <cell r="J548" t="str">
            <v/>
          </cell>
          <cell r="K548" t="str">
            <v/>
          </cell>
          <cell r="L548" t="str">
            <v/>
          </cell>
          <cell r="M548"/>
          <cell r="N548"/>
          <cell r="O548" t="str">
            <v/>
          </cell>
          <cell r="P548"/>
          <cell r="Q548"/>
          <cell r="R548"/>
          <cell r="S548"/>
          <cell r="T548"/>
          <cell r="U548" t="str">
            <v/>
          </cell>
          <cell r="V548" t="str">
            <v/>
          </cell>
          <cell r="W548" t="str">
            <v/>
          </cell>
          <cell r="X548" t="str">
            <v/>
          </cell>
          <cell r="Y548" t="str">
            <v/>
          </cell>
          <cell r="Z548">
            <v>0</v>
          </cell>
          <cell r="AA548"/>
          <cell r="AB548"/>
          <cell r="AC548"/>
          <cell r="AD548"/>
          <cell r="AE548"/>
          <cell r="AF548"/>
          <cell r="AG548"/>
          <cell r="AH548"/>
          <cell r="AI548"/>
          <cell r="AJ548"/>
          <cell r="AK548" t="str">
            <v/>
          </cell>
          <cell r="AL548"/>
          <cell r="AM548"/>
          <cell r="AN548"/>
          <cell r="AO548"/>
          <cell r="AP548"/>
          <cell r="AQ548"/>
          <cell r="AR548"/>
          <cell r="AS548"/>
          <cell r="AT548"/>
          <cell r="AU548" t="str">
            <v/>
          </cell>
          <cell r="AV548" t="str">
            <v/>
          </cell>
          <cell r="AW548" t="str">
            <v/>
          </cell>
          <cell r="AX548" t="str">
            <v/>
          </cell>
          <cell r="AY548" t="str">
            <v/>
          </cell>
          <cell r="AZ548" t="str">
            <v/>
          </cell>
          <cell r="BA548" t="str">
            <v/>
          </cell>
          <cell r="BB548" t="str">
            <v/>
          </cell>
          <cell r="BC548" t="str">
            <v/>
          </cell>
          <cell r="BD548" t="str">
            <v/>
          </cell>
          <cell r="BE548" t="str">
            <v/>
          </cell>
          <cell r="BF548" t="e">
            <v>#N/A</v>
          </cell>
          <cell r="BG548">
            <v>0</v>
          </cell>
          <cell r="BH548" t="str">
            <v/>
          </cell>
          <cell r="BI548" t="str">
            <v/>
          </cell>
          <cell r="BJ548" t="str">
            <v/>
          </cell>
          <cell r="BK548" t="str">
            <v/>
          </cell>
          <cell r="BL548" t="str">
            <v/>
          </cell>
          <cell r="BM548" t="str">
            <v/>
          </cell>
          <cell r="BN548" t="str">
            <v/>
          </cell>
          <cell r="BO548" t="str">
            <v/>
          </cell>
          <cell r="BP548" t="str">
            <v/>
          </cell>
          <cell r="BQ548"/>
          <cell r="BR548"/>
          <cell r="BS548"/>
          <cell r="BU548"/>
          <cell r="BV548"/>
          <cell r="BW548"/>
          <cell r="BX548"/>
          <cell r="BY548"/>
          <cell r="BZ548"/>
          <cell r="CA548"/>
          <cell r="CB548"/>
          <cell r="CC548"/>
        </row>
        <row r="549">
          <cell r="C549"/>
          <cell r="D549"/>
          <cell r="E549"/>
          <cell r="F549"/>
          <cell r="G549"/>
          <cell r="H549"/>
          <cell r="I549"/>
          <cell r="J549" t="str">
            <v/>
          </cell>
          <cell r="K549" t="str">
            <v/>
          </cell>
          <cell r="L549" t="str">
            <v/>
          </cell>
          <cell r="M549"/>
          <cell r="N549"/>
          <cell r="O549" t="str">
            <v/>
          </cell>
          <cell r="P549"/>
          <cell r="Q549"/>
          <cell r="R549"/>
          <cell r="S549"/>
          <cell r="T549"/>
          <cell r="U549" t="str">
            <v/>
          </cell>
          <cell r="V549" t="str">
            <v/>
          </cell>
          <cell r="W549" t="str">
            <v/>
          </cell>
          <cell r="X549" t="str">
            <v/>
          </cell>
          <cell r="Y549" t="str">
            <v/>
          </cell>
          <cell r="Z549">
            <v>0</v>
          </cell>
          <cell r="AA549"/>
          <cell r="AB549"/>
          <cell r="AC549"/>
          <cell r="AD549"/>
          <cell r="AE549"/>
          <cell r="AF549"/>
          <cell r="AG549"/>
          <cell r="AH549"/>
          <cell r="AI549"/>
          <cell r="AJ549"/>
          <cell r="AK549" t="str">
            <v/>
          </cell>
          <cell r="AL549"/>
          <cell r="AM549"/>
          <cell r="AN549"/>
          <cell r="AO549"/>
          <cell r="AP549"/>
          <cell r="AQ549"/>
          <cell r="AR549"/>
          <cell r="AS549"/>
          <cell r="AT549"/>
          <cell r="AU549" t="str">
            <v/>
          </cell>
          <cell r="AV549" t="str">
            <v/>
          </cell>
          <cell r="AW549" t="str">
            <v/>
          </cell>
          <cell r="AX549" t="str">
            <v/>
          </cell>
          <cell r="AY549" t="str">
            <v/>
          </cell>
          <cell r="AZ549" t="str">
            <v/>
          </cell>
          <cell r="BA549" t="str">
            <v/>
          </cell>
          <cell r="BB549" t="str">
            <v/>
          </cell>
          <cell r="BC549" t="str">
            <v/>
          </cell>
          <cell r="BD549" t="str">
            <v/>
          </cell>
          <cell r="BE549" t="str">
            <v/>
          </cell>
          <cell r="BF549" t="e">
            <v>#N/A</v>
          </cell>
          <cell r="BG549">
            <v>0</v>
          </cell>
          <cell r="BH549" t="str">
            <v/>
          </cell>
          <cell r="BI549" t="str">
            <v/>
          </cell>
          <cell r="BJ549" t="str">
            <v/>
          </cell>
          <cell r="BK549" t="str">
            <v/>
          </cell>
          <cell r="BL549" t="str">
            <v/>
          </cell>
          <cell r="BM549" t="str">
            <v/>
          </cell>
          <cell r="BN549" t="str">
            <v/>
          </cell>
          <cell r="BO549" t="str">
            <v/>
          </cell>
          <cell r="BP549" t="str">
            <v/>
          </cell>
          <cell r="BQ549"/>
          <cell r="BR549"/>
          <cell r="BS549"/>
          <cell r="BU549"/>
          <cell r="BV549"/>
          <cell r="BW549"/>
          <cell r="BX549"/>
          <cell r="BY549"/>
          <cell r="BZ549"/>
          <cell r="CA549"/>
          <cell r="CB549"/>
          <cell r="CC549"/>
        </row>
        <row r="550">
          <cell r="C550"/>
          <cell r="D550"/>
          <cell r="E550"/>
          <cell r="F550"/>
          <cell r="G550"/>
          <cell r="H550"/>
          <cell r="I550"/>
          <cell r="J550" t="str">
            <v/>
          </cell>
          <cell r="K550" t="str">
            <v/>
          </cell>
          <cell r="L550" t="str">
            <v/>
          </cell>
          <cell r="M550"/>
          <cell r="N550"/>
          <cell r="O550" t="str">
            <v/>
          </cell>
          <cell r="P550"/>
          <cell r="Q550"/>
          <cell r="R550"/>
          <cell r="S550"/>
          <cell r="T550"/>
          <cell r="U550" t="str">
            <v/>
          </cell>
          <cell r="V550" t="str">
            <v/>
          </cell>
          <cell r="W550" t="str">
            <v/>
          </cell>
          <cell r="X550" t="str">
            <v/>
          </cell>
          <cell r="Y550" t="str">
            <v/>
          </cell>
          <cell r="Z550">
            <v>0</v>
          </cell>
          <cell r="AA550"/>
          <cell r="AB550"/>
          <cell r="AC550"/>
          <cell r="AD550"/>
          <cell r="AE550"/>
          <cell r="AF550"/>
          <cell r="AG550"/>
          <cell r="AH550"/>
          <cell r="AI550"/>
          <cell r="AJ550"/>
          <cell r="AK550" t="str">
            <v/>
          </cell>
          <cell r="AL550"/>
          <cell r="AM550"/>
          <cell r="AN550"/>
          <cell r="AO550"/>
          <cell r="AP550"/>
          <cell r="AQ550"/>
          <cell r="AR550"/>
          <cell r="AS550"/>
          <cell r="AT550"/>
          <cell r="AU550" t="str">
            <v/>
          </cell>
          <cell r="AV550" t="str">
            <v/>
          </cell>
          <cell r="AW550" t="str">
            <v/>
          </cell>
          <cell r="AX550" t="str">
            <v/>
          </cell>
          <cell r="AY550" t="str">
            <v/>
          </cell>
          <cell r="AZ550" t="str">
            <v/>
          </cell>
          <cell r="BA550" t="str">
            <v/>
          </cell>
          <cell r="BB550" t="str">
            <v/>
          </cell>
          <cell r="BC550" t="str">
            <v/>
          </cell>
          <cell r="BD550" t="str">
            <v/>
          </cell>
          <cell r="BE550" t="str">
            <v/>
          </cell>
          <cell r="BF550" t="e">
            <v>#N/A</v>
          </cell>
          <cell r="BG550">
            <v>0</v>
          </cell>
          <cell r="BH550" t="str">
            <v/>
          </cell>
          <cell r="BI550" t="str">
            <v/>
          </cell>
          <cell r="BJ550" t="str">
            <v/>
          </cell>
          <cell r="BK550" t="str">
            <v/>
          </cell>
          <cell r="BL550" t="str">
            <v/>
          </cell>
          <cell r="BM550" t="str">
            <v/>
          </cell>
          <cell r="BN550" t="str">
            <v/>
          </cell>
          <cell r="BO550" t="str">
            <v/>
          </cell>
          <cell r="BP550" t="str">
            <v/>
          </cell>
          <cell r="BQ550"/>
          <cell r="BR550"/>
          <cell r="BS550"/>
          <cell r="BU550"/>
          <cell r="BV550"/>
          <cell r="BW550"/>
          <cell r="BX550"/>
          <cell r="BY550"/>
          <cell r="BZ550"/>
          <cell r="CA550"/>
          <cell r="CB550"/>
          <cell r="CC550"/>
        </row>
        <row r="551">
          <cell r="C551"/>
          <cell r="D551"/>
          <cell r="E551"/>
          <cell r="F551"/>
          <cell r="G551"/>
          <cell r="H551"/>
          <cell r="I551"/>
          <cell r="J551" t="str">
            <v/>
          </cell>
          <cell r="K551" t="str">
            <v/>
          </cell>
          <cell r="L551" t="str">
            <v/>
          </cell>
          <cell r="M551"/>
          <cell r="N551"/>
          <cell r="O551" t="str">
            <v/>
          </cell>
          <cell r="P551"/>
          <cell r="Q551"/>
          <cell r="R551"/>
          <cell r="S551"/>
          <cell r="T551"/>
          <cell r="U551" t="str">
            <v/>
          </cell>
          <cell r="V551" t="str">
            <v/>
          </cell>
          <cell r="W551" t="str">
            <v/>
          </cell>
          <cell r="X551" t="str">
            <v/>
          </cell>
          <cell r="Y551" t="str">
            <v/>
          </cell>
          <cell r="Z551">
            <v>0</v>
          </cell>
          <cell r="AA551"/>
          <cell r="AB551"/>
          <cell r="AC551"/>
          <cell r="AD551"/>
          <cell r="AE551"/>
          <cell r="AF551"/>
          <cell r="AG551"/>
          <cell r="AH551"/>
          <cell r="AI551"/>
          <cell r="AJ551"/>
          <cell r="AK551" t="str">
            <v/>
          </cell>
          <cell r="AL551"/>
          <cell r="AM551"/>
          <cell r="AN551"/>
          <cell r="AO551"/>
          <cell r="AP551"/>
          <cell r="AQ551"/>
          <cell r="AR551"/>
          <cell r="AS551"/>
          <cell r="AT551"/>
          <cell r="AU551" t="str">
            <v/>
          </cell>
          <cell r="AV551" t="str">
            <v/>
          </cell>
          <cell r="AW551" t="str">
            <v/>
          </cell>
          <cell r="AX551" t="str">
            <v/>
          </cell>
          <cell r="AY551" t="str">
            <v/>
          </cell>
          <cell r="AZ551" t="str">
            <v/>
          </cell>
          <cell r="BA551" t="str">
            <v/>
          </cell>
          <cell r="BB551" t="str">
            <v/>
          </cell>
          <cell r="BC551" t="str">
            <v/>
          </cell>
          <cell r="BD551" t="str">
            <v/>
          </cell>
          <cell r="BE551" t="str">
            <v/>
          </cell>
          <cell r="BF551" t="e">
            <v>#N/A</v>
          </cell>
          <cell r="BG551">
            <v>0</v>
          </cell>
          <cell r="BH551" t="str">
            <v/>
          </cell>
          <cell r="BI551" t="str">
            <v/>
          </cell>
          <cell r="BJ551" t="str">
            <v/>
          </cell>
          <cell r="BK551" t="str">
            <v/>
          </cell>
          <cell r="BL551" t="str">
            <v/>
          </cell>
          <cell r="BM551" t="str">
            <v/>
          </cell>
          <cell r="BN551" t="str">
            <v/>
          </cell>
          <cell r="BO551" t="str">
            <v/>
          </cell>
          <cell r="BP551" t="str">
            <v/>
          </cell>
          <cell r="BQ551"/>
          <cell r="BR551"/>
          <cell r="BS551"/>
          <cell r="BU551"/>
          <cell r="BV551"/>
          <cell r="BW551"/>
          <cell r="BX551"/>
          <cell r="BY551"/>
          <cell r="BZ551"/>
          <cell r="CA551"/>
          <cell r="CB551"/>
          <cell r="CC551"/>
        </row>
        <row r="552">
          <cell r="C552"/>
          <cell r="D552"/>
          <cell r="E552"/>
          <cell r="F552"/>
          <cell r="G552"/>
          <cell r="H552"/>
          <cell r="I552"/>
          <cell r="J552" t="str">
            <v/>
          </cell>
          <cell r="K552" t="str">
            <v/>
          </cell>
          <cell r="L552" t="str">
            <v/>
          </cell>
          <cell r="M552"/>
          <cell r="N552"/>
          <cell r="O552" t="str">
            <v/>
          </cell>
          <cell r="P552"/>
          <cell r="Q552"/>
          <cell r="R552"/>
          <cell r="S552"/>
          <cell r="T552"/>
          <cell r="U552" t="str">
            <v/>
          </cell>
          <cell r="V552" t="str">
            <v/>
          </cell>
          <cell r="W552" t="str">
            <v/>
          </cell>
          <cell r="X552" t="str">
            <v/>
          </cell>
          <cell r="Y552" t="str">
            <v/>
          </cell>
          <cell r="Z552">
            <v>0</v>
          </cell>
          <cell r="AA552"/>
          <cell r="AB552"/>
          <cell r="AC552"/>
          <cell r="AD552"/>
          <cell r="AE552"/>
          <cell r="AF552"/>
          <cell r="AG552"/>
          <cell r="AH552"/>
          <cell r="AI552"/>
          <cell r="AJ552"/>
          <cell r="AK552" t="str">
            <v/>
          </cell>
          <cell r="AL552"/>
          <cell r="AM552"/>
          <cell r="AN552"/>
          <cell r="AO552"/>
          <cell r="AP552"/>
          <cell r="AQ552"/>
          <cell r="AR552"/>
          <cell r="AS552"/>
          <cell r="AT552"/>
          <cell r="AU552" t="str">
            <v/>
          </cell>
          <cell r="AV552" t="str">
            <v/>
          </cell>
          <cell r="AW552" t="str">
            <v/>
          </cell>
          <cell r="AX552" t="str">
            <v/>
          </cell>
          <cell r="AY552" t="str">
            <v/>
          </cell>
          <cell r="AZ552" t="str">
            <v/>
          </cell>
          <cell r="BA552" t="str">
            <v/>
          </cell>
          <cell r="BB552" t="str">
            <v/>
          </cell>
          <cell r="BC552" t="str">
            <v/>
          </cell>
          <cell r="BD552" t="str">
            <v/>
          </cell>
          <cell r="BE552" t="str">
            <v/>
          </cell>
          <cell r="BF552" t="e">
            <v>#N/A</v>
          </cell>
          <cell r="BG552">
            <v>0</v>
          </cell>
          <cell r="BH552" t="str">
            <v/>
          </cell>
          <cell r="BI552" t="str">
            <v/>
          </cell>
          <cell r="BJ552" t="str">
            <v/>
          </cell>
          <cell r="BK552" t="str">
            <v/>
          </cell>
          <cell r="BL552" t="str">
            <v/>
          </cell>
          <cell r="BM552" t="str">
            <v/>
          </cell>
          <cell r="BN552" t="str">
            <v/>
          </cell>
          <cell r="BO552" t="str">
            <v/>
          </cell>
          <cell r="BP552" t="str">
            <v/>
          </cell>
          <cell r="BQ552"/>
          <cell r="BR552"/>
          <cell r="BS552"/>
          <cell r="BU552"/>
          <cell r="BV552"/>
          <cell r="BW552"/>
          <cell r="BX552"/>
          <cell r="BY552"/>
          <cell r="BZ552"/>
          <cell r="CA552"/>
          <cell r="CB552"/>
          <cell r="CC552"/>
        </row>
        <row r="553">
          <cell r="C553"/>
          <cell r="D553"/>
          <cell r="E553"/>
          <cell r="F553"/>
          <cell r="G553"/>
          <cell r="H553"/>
          <cell r="I553"/>
          <cell r="J553" t="str">
            <v/>
          </cell>
          <cell r="K553" t="str">
            <v/>
          </cell>
          <cell r="L553" t="str">
            <v/>
          </cell>
          <cell r="M553"/>
          <cell r="N553"/>
          <cell r="O553" t="str">
            <v/>
          </cell>
          <cell r="P553"/>
          <cell r="Q553"/>
          <cell r="R553"/>
          <cell r="S553"/>
          <cell r="T553"/>
          <cell r="U553" t="str">
            <v/>
          </cell>
          <cell r="V553" t="str">
            <v/>
          </cell>
          <cell r="W553" t="str">
            <v/>
          </cell>
          <cell r="X553" t="str">
            <v/>
          </cell>
          <cell r="Y553" t="str">
            <v/>
          </cell>
          <cell r="Z553">
            <v>0</v>
          </cell>
          <cell r="AA553"/>
          <cell r="AB553"/>
          <cell r="AC553"/>
          <cell r="AD553"/>
          <cell r="AE553"/>
          <cell r="AF553"/>
          <cell r="AG553"/>
          <cell r="AH553"/>
          <cell r="AI553"/>
          <cell r="AJ553"/>
          <cell r="AK553" t="str">
            <v/>
          </cell>
          <cell r="AL553"/>
          <cell r="AM553"/>
          <cell r="AN553"/>
          <cell r="AO553"/>
          <cell r="AP553"/>
          <cell r="AQ553"/>
          <cell r="AR553"/>
          <cell r="AS553"/>
          <cell r="AT553"/>
          <cell r="AU553" t="str">
            <v/>
          </cell>
          <cell r="AV553" t="str">
            <v/>
          </cell>
          <cell r="AW553" t="str">
            <v/>
          </cell>
          <cell r="AX553" t="str">
            <v/>
          </cell>
          <cell r="AY553" t="str">
            <v/>
          </cell>
          <cell r="AZ553" t="str">
            <v/>
          </cell>
          <cell r="BA553" t="str">
            <v/>
          </cell>
          <cell r="BB553" t="str">
            <v/>
          </cell>
          <cell r="BC553" t="str">
            <v/>
          </cell>
          <cell r="BD553" t="str">
            <v/>
          </cell>
          <cell r="BE553" t="str">
            <v/>
          </cell>
          <cell r="BF553" t="e">
            <v>#N/A</v>
          </cell>
          <cell r="BG553">
            <v>0</v>
          </cell>
          <cell r="BH553" t="str">
            <v/>
          </cell>
          <cell r="BI553" t="str">
            <v/>
          </cell>
          <cell r="BJ553" t="str">
            <v/>
          </cell>
          <cell r="BK553" t="str">
            <v/>
          </cell>
          <cell r="BL553" t="str">
            <v/>
          </cell>
          <cell r="BM553" t="str">
            <v/>
          </cell>
          <cell r="BN553" t="str">
            <v/>
          </cell>
          <cell r="BO553" t="str">
            <v/>
          </cell>
          <cell r="BP553" t="str">
            <v/>
          </cell>
          <cell r="BQ553"/>
          <cell r="BR553"/>
          <cell r="BS553"/>
          <cell r="BU553"/>
          <cell r="BV553"/>
          <cell r="BW553"/>
          <cell r="BX553"/>
          <cell r="BY553"/>
          <cell r="BZ553"/>
          <cell r="CA553"/>
          <cell r="CB553"/>
          <cell r="CC553"/>
        </row>
        <row r="554">
          <cell r="C554"/>
          <cell r="D554"/>
          <cell r="E554"/>
          <cell r="F554"/>
          <cell r="G554"/>
          <cell r="H554"/>
          <cell r="I554"/>
          <cell r="J554" t="str">
            <v/>
          </cell>
          <cell r="K554" t="str">
            <v/>
          </cell>
          <cell r="L554" t="str">
            <v/>
          </cell>
          <cell r="M554"/>
          <cell r="N554"/>
          <cell r="O554" t="str">
            <v/>
          </cell>
          <cell r="P554"/>
          <cell r="Q554"/>
          <cell r="R554"/>
          <cell r="S554"/>
          <cell r="T554"/>
          <cell r="U554" t="str">
            <v/>
          </cell>
          <cell r="V554" t="str">
            <v/>
          </cell>
          <cell r="W554" t="str">
            <v/>
          </cell>
          <cell r="X554" t="str">
            <v/>
          </cell>
          <cell r="Y554" t="str">
            <v/>
          </cell>
          <cell r="Z554">
            <v>0</v>
          </cell>
          <cell r="AA554"/>
          <cell r="AB554"/>
          <cell r="AC554"/>
          <cell r="AD554"/>
          <cell r="AE554"/>
          <cell r="AF554"/>
          <cell r="AG554"/>
          <cell r="AH554"/>
          <cell r="AI554"/>
          <cell r="AJ554"/>
          <cell r="AK554" t="str">
            <v/>
          </cell>
          <cell r="AL554"/>
          <cell r="AM554"/>
          <cell r="AN554"/>
          <cell r="AO554"/>
          <cell r="AP554"/>
          <cell r="AQ554"/>
          <cell r="AR554"/>
          <cell r="AS554"/>
          <cell r="AT554"/>
          <cell r="AU554" t="str">
            <v/>
          </cell>
          <cell r="AV554" t="str">
            <v/>
          </cell>
          <cell r="AW554" t="str">
            <v/>
          </cell>
          <cell r="AX554" t="str">
            <v/>
          </cell>
          <cell r="AY554" t="str">
            <v/>
          </cell>
          <cell r="AZ554" t="str">
            <v/>
          </cell>
          <cell r="BA554" t="str">
            <v/>
          </cell>
          <cell r="BB554" t="str">
            <v/>
          </cell>
          <cell r="BC554" t="str">
            <v/>
          </cell>
          <cell r="BD554" t="str">
            <v/>
          </cell>
          <cell r="BE554" t="str">
            <v/>
          </cell>
          <cell r="BF554" t="e">
            <v>#N/A</v>
          </cell>
          <cell r="BG554">
            <v>0</v>
          </cell>
          <cell r="BH554" t="str">
            <v/>
          </cell>
          <cell r="BI554" t="str">
            <v/>
          </cell>
          <cell r="BJ554" t="str">
            <v/>
          </cell>
          <cell r="BK554" t="str">
            <v/>
          </cell>
          <cell r="BL554" t="str">
            <v/>
          </cell>
          <cell r="BM554" t="str">
            <v/>
          </cell>
          <cell r="BN554" t="str">
            <v/>
          </cell>
          <cell r="BO554" t="str">
            <v/>
          </cell>
          <cell r="BP554" t="str">
            <v/>
          </cell>
          <cell r="BQ554"/>
          <cell r="BR554"/>
          <cell r="BS554"/>
          <cell r="BU554"/>
          <cell r="BV554"/>
          <cell r="BW554"/>
          <cell r="BX554"/>
          <cell r="BY554"/>
          <cell r="BZ554"/>
          <cell r="CA554"/>
          <cell r="CB554"/>
          <cell r="CC554"/>
        </row>
        <row r="555">
          <cell r="C555"/>
          <cell r="D555"/>
          <cell r="E555"/>
          <cell r="F555"/>
          <cell r="G555"/>
          <cell r="H555"/>
          <cell r="I555"/>
          <cell r="J555" t="str">
            <v/>
          </cell>
          <cell r="K555" t="str">
            <v/>
          </cell>
          <cell r="L555" t="str">
            <v/>
          </cell>
          <cell r="M555"/>
          <cell r="N555"/>
          <cell r="O555" t="str">
            <v/>
          </cell>
          <cell r="P555"/>
          <cell r="Q555"/>
          <cell r="R555"/>
          <cell r="S555"/>
          <cell r="T555"/>
          <cell r="U555" t="str">
            <v/>
          </cell>
          <cell r="V555" t="str">
            <v/>
          </cell>
          <cell r="W555" t="str">
            <v/>
          </cell>
          <cell r="X555" t="str">
            <v/>
          </cell>
          <cell r="Y555" t="str">
            <v/>
          </cell>
          <cell r="Z555">
            <v>0</v>
          </cell>
          <cell r="AA555"/>
          <cell r="AB555"/>
          <cell r="AC555"/>
          <cell r="AD555"/>
          <cell r="AE555"/>
          <cell r="AF555"/>
          <cell r="AG555"/>
          <cell r="AH555"/>
          <cell r="AI555"/>
          <cell r="AJ555"/>
          <cell r="AK555" t="str">
            <v/>
          </cell>
          <cell r="AL555"/>
          <cell r="AM555"/>
          <cell r="AN555"/>
          <cell r="AO555"/>
          <cell r="AP555"/>
          <cell r="AQ555"/>
          <cell r="AR555"/>
          <cell r="AS555"/>
          <cell r="AT555"/>
          <cell r="AU555" t="str">
            <v/>
          </cell>
          <cell r="AV555" t="str">
            <v/>
          </cell>
          <cell r="AW555" t="str">
            <v/>
          </cell>
          <cell r="AX555" t="str">
            <v/>
          </cell>
          <cell r="AY555" t="str">
            <v/>
          </cell>
          <cell r="AZ555" t="str">
            <v/>
          </cell>
          <cell r="BA555" t="str">
            <v/>
          </cell>
          <cell r="BB555" t="str">
            <v/>
          </cell>
          <cell r="BC555" t="str">
            <v/>
          </cell>
          <cell r="BD555" t="str">
            <v/>
          </cell>
          <cell r="BE555" t="str">
            <v/>
          </cell>
          <cell r="BF555" t="e">
            <v>#N/A</v>
          </cell>
          <cell r="BG555">
            <v>0</v>
          </cell>
          <cell r="BH555" t="str">
            <v/>
          </cell>
          <cell r="BI555" t="str">
            <v/>
          </cell>
          <cell r="BJ555" t="str">
            <v/>
          </cell>
          <cell r="BK555" t="str">
            <v/>
          </cell>
          <cell r="BL555" t="str">
            <v/>
          </cell>
          <cell r="BM555" t="str">
            <v/>
          </cell>
          <cell r="BN555" t="str">
            <v/>
          </cell>
          <cell r="BO555" t="str">
            <v/>
          </cell>
          <cell r="BP555" t="str">
            <v/>
          </cell>
          <cell r="BQ555"/>
          <cell r="BR555"/>
          <cell r="BS555"/>
          <cell r="BU555"/>
          <cell r="BV555"/>
          <cell r="BW555"/>
          <cell r="BX555"/>
          <cell r="BY555"/>
          <cell r="BZ555"/>
          <cell r="CA555"/>
          <cell r="CB555"/>
          <cell r="CC555"/>
        </row>
        <row r="556">
          <cell r="C556"/>
          <cell r="D556"/>
          <cell r="E556"/>
          <cell r="F556"/>
          <cell r="G556"/>
          <cell r="H556"/>
          <cell r="I556"/>
          <cell r="J556" t="str">
            <v/>
          </cell>
          <cell r="K556" t="str">
            <v/>
          </cell>
          <cell r="L556" t="str">
            <v/>
          </cell>
          <cell r="M556"/>
          <cell r="N556"/>
          <cell r="O556" t="str">
            <v/>
          </cell>
          <cell r="P556"/>
          <cell r="Q556"/>
          <cell r="R556"/>
          <cell r="S556"/>
          <cell r="T556"/>
          <cell r="U556" t="str">
            <v/>
          </cell>
          <cell r="V556" t="str">
            <v/>
          </cell>
          <cell r="W556" t="str">
            <v/>
          </cell>
          <cell r="X556" t="str">
            <v/>
          </cell>
          <cell r="Y556" t="str">
            <v/>
          </cell>
          <cell r="Z556">
            <v>0</v>
          </cell>
          <cell r="AA556"/>
          <cell r="AB556"/>
          <cell r="AC556"/>
          <cell r="AD556"/>
          <cell r="AE556"/>
          <cell r="AF556"/>
          <cell r="AG556"/>
          <cell r="AH556"/>
          <cell r="AI556"/>
          <cell r="AJ556"/>
          <cell r="AK556" t="str">
            <v/>
          </cell>
          <cell r="AL556"/>
          <cell r="AM556"/>
          <cell r="AN556"/>
          <cell r="AO556"/>
          <cell r="AP556"/>
          <cell r="AQ556"/>
          <cell r="AR556"/>
          <cell r="AS556"/>
          <cell r="AT556"/>
          <cell r="AU556" t="str">
            <v/>
          </cell>
          <cell r="AV556" t="str">
            <v/>
          </cell>
          <cell r="AW556" t="str">
            <v/>
          </cell>
          <cell r="AX556" t="str">
            <v/>
          </cell>
          <cell r="AY556" t="str">
            <v/>
          </cell>
          <cell r="AZ556" t="str">
            <v/>
          </cell>
          <cell r="BA556" t="str">
            <v/>
          </cell>
          <cell r="BB556" t="str">
            <v/>
          </cell>
          <cell r="BC556" t="str">
            <v/>
          </cell>
          <cell r="BD556" t="str">
            <v/>
          </cell>
          <cell r="BE556" t="str">
            <v/>
          </cell>
          <cell r="BF556" t="e">
            <v>#N/A</v>
          </cell>
          <cell r="BG556">
            <v>0</v>
          </cell>
          <cell r="BH556" t="str">
            <v/>
          </cell>
          <cell r="BI556" t="str">
            <v/>
          </cell>
          <cell r="BJ556" t="str">
            <v/>
          </cell>
          <cell r="BK556" t="str">
            <v/>
          </cell>
          <cell r="BL556" t="str">
            <v/>
          </cell>
          <cell r="BM556" t="str">
            <v/>
          </cell>
          <cell r="BN556" t="str">
            <v/>
          </cell>
          <cell r="BO556" t="str">
            <v/>
          </cell>
          <cell r="BP556" t="str">
            <v/>
          </cell>
          <cell r="BQ556"/>
          <cell r="BR556"/>
          <cell r="BS556"/>
          <cell r="BU556"/>
          <cell r="BV556"/>
          <cell r="BW556"/>
          <cell r="BX556"/>
          <cell r="BY556"/>
          <cell r="BZ556"/>
          <cell r="CA556"/>
          <cell r="CB556"/>
          <cell r="CC556"/>
        </row>
        <row r="557">
          <cell r="C557"/>
          <cell r="D557"/>
          <cell r="E557"/>
          <cell r="F557"/>
          <cell r="G557"/>
          <cell r="H557"/>
          <cell r="I557"/>
          <cell r="J557" t="str">
            <v/>
          </cell>
          <cell r="K557" t="str">
            <v/>
          </cell>
          <cell r="L557" t="str">
            <v/>
          </cell>
          <cell r="M557"/>
          <cell r="N557"/>
          <cell r="O557" t="str">
            <v/>
          </cell>
          <cell r="P557"/>
          <cell r="Q557"/>
          <cell r="R557"/>
          <cell r="S557"/>
          <cell r="T557"/>
          <cell r="U557" t="str">
            <v/>
          </cell>
          <cell r="V557" t="str">
            <v/>
          </cell>
          <cell r="W557" t="str">
            <v/>
          </cell>
          <cell r="X557" t="str">
            <v/>
          </cell>
          <cell r="Y557" t="str">
            <v/>
          </cell>
          <cell r="Z557">
            <v>0</v>
          </cell>
          <cell r="AA557"/>
          <cell r="AB557"/>
          <cell r="AC557"/>
          <cell r="AD557"/>
          <cell r="AE557"/>
          <cell r="AF557"/>
          <cell r="AG557"/>
          <cell r="AH557"/>
          <cell r="AI557"/>
          <cell r="AJ557"/>
          <cell r="AK557" t="str">
            <v/>
          </cell>
          <cell r="AL557"/>
          <cell r="AM557"/>
          <cell r="AN557"/>
          <cell r="AO557"/>
          <cell r="AP557"/>
          <cell r="AQ557"/>
          <cell r="AR557"/>
          <cell r="AS557"/>
          <cell r="AT557"/>
          <cell r="AU557" t="str">
            <v/>
          </cell>
          <cell r="AV557" t="str">
            <v/>
          </cell>
          <cell r="AW557" t="str">
            <v/>
          </cell>
          <cell r="AX557" t="str">
            <v/>
          </cell>
          <cell r="AY557" t="str">
            <v/>
          </cell>
          <cell r="AZ557" t="str">
            <v/>
          </cell>
          <cell r="BA557" t="str">
            <v/>
          </cell>
          <cell r="BB557" t="str">
            <v/>
          </cell>
          <cell r="BC557" t="str">
            <v/>
          </cell>
          <cell r="BD557" t="str">
            <v/>
          </cell>
          <cell r="BE557" t="str">
            <v/>
          </cell>
          <cell r="BF557" t="e">
            <v>#N/A</v>
          </cell>
          <cell r="BG557">
            <v>0</v>
          </cell>
          <cell r="BH557" t="str">
            <v/>
          </cell>
          <cell r="BI557" t="str">
            <v/>
          </cell>
          <cell r="BJ557" t="str">
            <v/>
          </cell>
          <cell r="BK557" t="str">
            <v/>
          </cell>
          <cell r="BL557" t="str">
            <v/>
          </cell>
          <cell r="BM557" t="str">
            <v/>
          </cell>
          <cell r="BN557" t="str">
            <v/>
          </cell>
          <cell r="BO557" t="str">
            <v/>
          </cell>
          <cell r="BP557" t="str">
            <v/>
          </cell>
          <cell r="BQ557"/>
          <cell r="BR557"/>
          <cell r="BS557"/>
          <cell r="BU557"/>
          <cell r="BV557"/>
          <cell r="BW557"/>
          <cell r="BX557"/>
          <cell r="BY557"/>
          <cell r="BZ557"/>
          <cell r="CA557"/>
          <cell r="CB557"/>
          <cell r="CC557"/>
        </row>
        <row r="558">
          <cell r="C558"/>
          <cell r="D558"/>
          <cell r="E558"/>
          <cell r="F558"/>
          <cell r="G558"/>
          <cell r="H558"/>
          <cell r="I558"/>
          <cell r="J558" t="str">
            <v/>
          </cell>
          <cell r="K558" t="str">
            <v/>
          </cell>
          <cell r="L558" t="str">
            <v/>
          </cell>
          <cell r="M558"/>
          <cell r="N558"/>
          <cell r="O558" t="str">
            <v/>
          </cell>
          <cell r="P558"/>
          <cell r="Q558"/>
          <cell r="R558"/>
          <cell r="S558"/>
          <cell r="T558"/>
          <cell r="U558" t="str">
            <v/>
          </cell>
          <cell r="V558" t="str">
            <v/>
          </cell>
          <cell r="W558" t="str">
            <v/>
          </cell>
          <cell r="X558" t="str">
            <v/>
          </cell>
          <cell r="Y558" t="str">
            <v/>
          </cell>
          <cell r="Z558">
            <v>0</v>
          </cell>
          <cell r="AA558"/>
          <cell r="AB558"/>
          <cell r="AC558"/>
          <cell r="AD558"/>
          <cell r="AE558"/>
          <cell r="AF558"/>
          <cell r="AG558"/>
          <cell r="AH558"/>
          <cell r="AI558"/>
          <cell r="AJ558"/>
          <cell r="AK558" t="str">
            <v/>
          </cell>
          <cell r="AL558"/>
          <cell r="AM558"/>
          <cell r="AN558"/>
          <cell r="AO558"/>
          <cell r="AP558"/>
          <cell r="AQ558"/>
          <cell r="AR558"/>
          <cell r="AS558"/>
          <cell r="AT558"/>
          <cell r="AU558" t="str">
            <v/>
          </cell>
          <cell r="AV558" t="str">
            <v/>
          </cell>
          <cell r="AW558" t="str">
            <v/>
          </cell>
          <cell r="AX558" t="str">
            <v/>
          </cell>
          <cell r="AY558" t="str">
            <v/>
          </cell>
          <cell r="AZ558" t="str">
            <v/>
          </cell>
          <cell r="BA558" t="str">
            <v/>
          </cell>
          <cell r="BB558" t="str">
            <v/>
          </cell>
          <cell r="BC558" t="str">
            <v/>
          </cell>
          <cell r="BD558" t="str">
            <v/>
          </cell>
          <cell r="BE558" t="str">
            <v/>
          </cell>
          <cell r="BF558" t="e">
            <v>#N/A</v>
          </cell>
          <cell r="BG558">
            <v>0</v>
          </cell>
          <cell r="BH558" t="str">
            <v/>
          </cell>
          <cell r="BI558" t="str">
            <v/>
          </cell>
          <cell r="BJ558" t="str">
            <v/>
          </cell>
          <cell r="BK558" t="str">
            <v/>
          </cell>
          <cell r="BL558" t="str">
            <v/>
          </cell>
          <cell r="BM558" t="str">
            <v/>
          </cell>
          <cell r="BN558" t="str">
            <v/>
          </cell>
          <cell r="BO558" t="str">
            <v/>
          </cell>
          <cell r="BP558" t="str">
            <v/>
          </cell>
          <cell r="BQ558"/>
          <cell r="BR558"/>
          <cell r="BS558"/>
          <cell r="BU558"/>
          <cell r="BV558"/>
          <cell r="BW558"/>
          <cell r="BX558"/>
          <cell r="BY558"/>
          <cell r="BZ558"/>
          <cell r="CA558"/>
          <cell r="CB558"/>
          <cell r="CC558"/>
        </row>
        <row r="559">
          <cell r="C559"/>
          <cell r="D559"/>
          <cell r="E559"/>
          <cell r="F559"/>
          <cell r="G559"/>
          <cell r="H559"/>
          <cell r="I559"/>
          <cell r="J559" t="str">
            <v/>
          </cell>
          <cell r="K559" t="str">
            <v/>
          </cell>
          <cell r="L559" t="str">
            <v/>
          </cell>
          <cell r="M559"/>
          <cell r="N559"/>
          <cell r="O559" t="str">
            <v/>
          </cell>
          <cell r="P559"/>
          <cell r="Q559"/>
          <cell r="R559"/>
          <cell r="S559"/>
          <cell r="T559"/>
          <cell r="U559" t="str">
            <v/>
          </cell>
          <cell r="V559" t="str">
            <v/>
          </cell>
          <cell r="W559" t="str">
            <v/>
          </cell>
          <cell r="X559" t="str">
            <v/>
          </cell>
          <cell r="Y559" t="str">
            <v/>
          </cell>
          <cell r="Z559">
            <v>0</v>
          </cell>
          <cell r="AA559"/>
          <cell r="AB559"/>
          <cell r="AC559"/>
          <cell r="AD559"/>
          <cell r="AE559"/>
          <cell r="AF559"/>
          <cell r="AG559"/>
          <cell r="AH559"/>
          <cell r="AI559"/>
          <cell r="AJ559"/>
          <cell r="AK559" t="str">
            <v/>
          </cell>
          <cell r="AL559"/>
          <cell r="AM559"/>
          <cell r="AN559"/>
          <cell r="AO559"/>
          <cell r="AP559"/>
          <cell r="AQ559"/>
          <cell r="AR559"/>
          <cell r="AS559"/>
          <cell r="AT559"/>
          <cell r="AU559" t="str">
            <v/>
          </cell>
          <cell r="AV559" t="str">
            <v/>
          </cell>
          <cell r="AW559" t="str">
            <v/>
          </cell>
          <cell r="AX559" t="str">
            <v/>
          </cell>
          <cell r="AY559" t="str">
            <v/>
          </cell>
          <cell r="AZ559" t="str">
            <v/>
          </cell>
          <cell r="BA559" t="str">
            <v/>
          </cell>
          <cell r="BB559" t="str">
            <v/>
          </cell>
          <cell r="BC559" t="str">
            <v/>
          </cell>
          <cell r="BD559" t="str">
            <v/>
          </cell>
          <cell r="BE559" t="str">
            <v/>
          </cell>
          <cell r="BF559" t="e">
            <v>#N/A</v>
          </cell>
          <cell r="BG559">
            <v>0</v>
          </cell>
          <cell r="BH559" t="str">
            <v/>
          </cell>
          <cell r="BI559" t="str">
            <v/>
          </cell>
          <cell r="BJ559" t="str">
            <v/>
          </cell>
          <cell r="BK559" t="str">
            <v/>
          </cell>
          <cell r="BL559" t="str">
            <v/>
          </cell>
          <cell r="BM559" t="str">
            <v/>
          </cell>
          <cell r="BN559" t="str">
            <v/>
          </cell>
          <cell r="BO559" t="str">
            <v/>
          </cell>
          <cell r="BP559" t="str">
            <v/>
          </cell>
          <cell r="BQ559"/>
          <cell r="BR559"/>
          <cell r="BS559"/>
          <cell r="BU559"/>
          <cell r="BV559"/>
          <cell r="BW559"/>
          <cell r="BX559"/>
          <cell r="BY559"/>
          <cell r="BZ559"/>
          <cell r="CA559"/>
          <cell r="CB559"/>
          <cell r="CC559"/>
        </row>
        <row r="560">
          <cell r="C560"/>
          <cell r="D560"/>
          <cell r="E560"/>
          <cell r="F560"/>
          <cell r="G560"/>
          <cell r="H560"/>
          <cell r="I560"/>
          <cell r="J560" t="str">
            <v/>
          </cell>
          <cell r="K560" t="str">
            <v/>
          </cell>
          <cell r="L560" t="str">
            <v/>
          </cell>
          <cell r="M560"/>
          <cell r="N560"/>
          <cell r="O560" t="str">
            <v/>
          </cell>
          <cell r="P560"/>
          <cell r="Q560"/>
          <cell r="R560"/>
          <cell r="S560"/>
          <cell r="T560"/>
          <cell r="U560" t="str">
            <v/>
          </cell>
          <cell r="V560" t="str">
            <v/>
          </cell>
          <cell r="W560" t="str">
            <v/>
          </cell>
          <cell r="X560" t="str">
            <v/>
          </cell>
          <cell r="Y560" t="str">
            <v/>
          </cell>
          <cell r="Z560">
            <v>0</v>
          </cell>
          <cell r="AA560"/>
          <cell r="AB560"/>
          <cell r="AC560"/>
          <cell r="AD560"/>
          <cell r="AE560"/>
          <cell r="AF560"/>
          <cell r="AG560"/>
          <cell r="AH560"/>
          <cell r="AI560"/>
          <cell r="AJ560"/>
          <cell r="AK560" t="str">
            <v/>
          </cell>
          <cell r="AL560"/>
          <cell r="AM560"/>
          <cell r="AN560"/>
          <cell r="AO560"/>
          <cell r="AP560"/>
          <cell r="AQ560"/>
          <cell r="AR560"/>
          <cell r="AS560"/>
          <cell r="AT560"/>
          <cell r="AU560" t="str">
            <v/>
          </cell>
          <cell r="AV560" t="str">
            <v/>
          </cell>
          <cell r="AW560" t="str">
            <v/>
          </cell>
          <cell r="AX560" t="str">
            <v/>
          </cell>
          <cell r="AY560" t="str">
            <v/>
          </cell>
          <cell r="AZ560" t="str">
            <v/>
          </cell>
          <cell r="BA560" t="str">
            <v/>
          </cell>
          <cell r="BB560" t="str">
            <v/>
          </cell>
          <cell r="BC560" t="str">
            <v/>
          </cell>
          <cell r="BD560" t="str">
            <v/>
          </cell>
          <cell r="BE560" t="str">
            <v/>
          </cell>
          <cell r="BF560" t="e">
            <v>#N/A</v>
          </cell>
          <cell r="BG560">
            <v>0</v>
          </cell>
          <cell r="BH560" t="str">
            <v/>
          </cell>
          <cell r="BI560" t="str">
            <v/>
          </cell>
          <cell r="BJ560" t="str">
            <v/>
          </cell>
          <cell r="BK560" t="str">
            <v/>
          </cell>
          <cell r="BL560" t="str">
            <v/>
          </cell>
          <cell r="BM560" t="str">
            <v/>
          </cell>
          <cell r="BN560" t="str">
            <v/>
          </cell>
          <cell r="BO560" t="str">
            <v/>
          </cell>
          <cell r="BP560" t="str">
            <v/>
          </cell>
          <cell r="BQ560"/>
          <cell r="BR560"/>
          <cell r="BS560"/>
          <cell r="BU560"/>
          <cell r="BV560"/>
          <cell r="BW560"/>
          <cell r="BX560"/>
          <cell r="BY560"/>
          <cell r="BZ560"/>
          <cell r="CA560"/>
          <cell r="CB560"/>
          <cell r="CC560"/>
        </row>
        <row r="561">
          <cell r="C561"/>
          <cell r="D561"/>
          <cell r="E561"/>
          <cell r="F561"/>
          <cell r="G561"/>
          <cell r="H561"/>
          <cell r="I561"/>
          <cell r="J561" t="str">
            <v/>
          </cell>
          <cell r="K561" t="str">
            <v/>
          </cell>
          <cell r="L561" t="str">
            <v/>
          </cell>
          <cell r="M561"/>
          <cell r="N561"/>
          <cell r="O561" t="str">
            <v/>
          </cell>
          <cell r="P561"/>
          <cell r="Q561"/>
          <cell r="R561"/>
          <cell r="S561"/>
          <cell r="T561"/>
          <cell r="U561" t="str">
            <v/>
          </cell>
          <cell r="V561" t="str">
            <v/>
          </cell>
          <cell r="W561" t="str">
            <v/>
          </cell>
          <cell r="X561" t="str">
            <v/>
          </cell>
          <cell r="Y561" t="str">
            <v/>
          </cell>
          <cell r="Z561">
            <v>0</v>
          </cell>
          <cell r="AA561"/>
          <cell r="AB561"/>
          <cell r="AC561"/>
          <cell r="AD561"/>
          <cell r="AE561"/>
          <cell r="AF561"/>
          <cell r="AG561"/>
          <cell r="AH561"/>
          <cell r="AI561"/>
          <cell r="AJ561"/>
          <cell r="AK561" t="str">
            <v/>
          </cell>
          <cell r="AL561"/>
          <cell r="AM561"/>
          <cell r="AN561"/>
          <cell r="AO561"/>
          <cell r="AP561"/>
          <cell r="AQ561"/>
          <cell r="AR561"/>
          <cell r="AS561"/>
          <cell r="AT561"/>
          <cell r="AU561" t="str">
            <v/>
          </cell>
          <cell r="AV561" t="str">
            <v/>
          </cell>
          <cell r="AW561" t="str">
            <v/>
          </cell>
          <cell r="AX561" t="str">
            <v/>
          </cell>
          <cell r="AY561" t="str">
            <v/>
          </cell>
          <cell r="AZ561" t="str">
            <v/>
          </cell>
          <cell r="BA561" t="str">
            <v/>
          </cell>
          <cell r="BB561" t="str">
            <v/>
          </cell>
          <cell r="BC561" t="str">
            <v/>
          </cell>
          <cell r="BD561" t="str">
            <v/>
          </cell>
          <cell r="BE561" t="str">
            <v/>
          </cell>
          <cell r="BF561" t="e">
            <v>#N/A</v>
          </cell>
          <cell r="BG561">
            <v>0</v>
          </cell>
          <cell r="BH561" t="str">
            <v/>
          </cell>
          <cell r="BI561" t="str">
            <v/>
          </cell>
          <cell r="BJ561" t="str">
            <v/>
          </cell>
          <cell r="BK561" t="str">
            <v/>
          </cell>
          <cell r="BL561" t="str">
            <v/>
          </cell>
          <cell r="BM561" t="str">
            <v/>
          </cell>
          <cell r="BN561" t="str">
            <v/>
          </cell>
          <cell r="BO561" t="str">
            <v/>
          </cell>
          <cell r="BP561" t="str">
            <v/>
          </cell>
          <cell r="BQ561"/>
          <cell r="BR561"/>
          <cell r="BS561"/>
          <cell r="BU561"/>
          <cell r="BV561"/>
          <cell r="BW561"/>
          <cell r="BX561"/>
          <cell r="BY561"/>
          <cell r="BZ561"/>
          <cell r="CA561"/>
          <cell r="CB561"/>
          <cell r="CC561"/>
        </row>
        <row r="562">
          <cell r="C562"/>
          <cell r="D562"/>
          <cell r="E562"/>
          <cell r="F562"/>
          <cell r="G562"/>
          <cell r="H562"/>
          <cell r="I562"/>
          <cell r="J562" t="str">
            <v/>
          </cell>
          <cell r="K562" t="str">
            <v/>
          </cell>
          <cell r="L562" t="str">
            <v/>
          </cell>
          <cell r="M562"/>
          <cell r="N562"/>
          <cell r="O562" t="str">
            <v/>
          </cell>
          <cell r="P562"/>
          <cell r="Q562"/>
          <cell r="R562"/>
          <cell r="S562"/>
          <cell r="T562"/>
          <cell r="U562" t="str">
            <v/>
          </cell>
          <cell r="V562" t="str">
            <v/>
          </cell>
          <cell r="W562" t="str">
            <v/>
          </cell>
          <cell r="X562" t="str">
            <v/>
          </cell>
          <cell r="Y562" t="str">
            <v/>
          </cell>
          <cell r="Z562">
            <v>0</v>
          </cell>
          <cell r="AA562"/>
          <cell r="AB562"/>
          <cell r="AC562"/>
          <cell r="AD562"/>
          <cell r="AE562"/>
          <cell r="AF562"/>
          <cell r="AG562"/>
          <cell r="AH562"/>
          <cell r="AI562"/>
          <cell r="AJ562"/>
          <cell r="AK562" t="str">
            <v/>
          </cell>
          <cell r="AL562"/>
          <cell r="AM562"/>
          <cell r="AN562"/>
          <cell r="AO562"/>
          <cell r="AP562"/>
          <cell r="AQ562"/>
          <cell r="AR562"/>
          <cell r="AS562"/>
          <cell r="AT562"/>
          <cell r="AU562" t="str">
            <v/>
          </cell>
          <cell r="AV562" t="str">
            <v/>
          </cell>
          <cell r="AW562" t="str">
            <v/>
          </cell>
          <cell r="AX562" t="str">
            <v/>
          </cell>
          <cell r="AY562" t="str">
            <v/>
          </cell>
          <cell r="AZ562" t="str">
            <v/>
          </cell>
          <cell r="BA562" t="str">
            <v/>
          </cell>
          <cell r="BB562" t="str">
            <v/>
          </cell>
          <cell r="BC562" t="str">
            <v/>
          </cell>
          <cell r="BD562" t="str">
            <v/>
          </cell>
          <cell r="BE562" t="str">
            <v/>
          </cell>
          <cell r="BF562" t="e">
            <v>#N/A</v>
          </cell>
          <cell r="BG562">
            <v>0</v>
          </cell>
          <cell r="BH562" t="str">
            <v/>
          </cell>
          <cell r="BI562" t="str">
            <v/>
          </cell>
          <cell r="BJ562" t="str">
            <v/>
          </cell>
          <cell r="BK562" t="str">
            <v/>
          </cell>
          <cell r="BL562" t="str">
            <v/>
          </cell>
          <cell r="BM562" t="str">
            <v/>
          </cell>
          <cell r="BN562" t="str">
            <v/>
          </cell>
          <cell r="BO562" t="str">
            <v/>
          </cell>
          <cell r="BP562" t="str">
            <v/>
          </cell>
          <cell r="BQ562"/>
          <cell r="BR562"/>
          <cell r="BS562"/>
          <cell r="BU562"/>
          <cell r="BV562"/>
          <cell r="BW562"/>
          <cell r="BX562"/>
          <cell r="BY562"/>
          <cell r="BZ562"/>
          <cell r="CA562"/>
          <cell r="CB562"/>
          <cell r="CC562"/>
        </row>
        <row r="563">
          <cell r="C563"/>
          <cell r="D563"/>
          <cell r="E563"/>
          <cell r="F563"/>
          <cell r="G563"/>
          <cell r="H563"/>
          <cell r="I563"/>
          <cell r="J563" t="str">
            <v/>
          </cell>
          <cell r="K563" t="str">
            <v/>
          </cell>
          <cell r="L563" t="str">
            <v/>
          </cell>
          <cell r="M563"/>
          <cell r="N563"/>
          <cell r="O563" t="str">
            <v/>
          </cell>
          <cell r="P563"/>
          <cell r="Q563"/>
          <cell r="R563"/>
          <cell r="S563"/>
          <cell r="T563"/>
          <cell r="U563" t="str">
            <v/>
          </cell>
          <cell r="V563" t="str">
            <v/>
          </cell>
          <cell r="W563" t="str">
            <v/>
          </cell>
          <cell r="X563" t="str">
            <v/>
          </cell>
          <cell r="Y563" t="str">
            <v/>
          </cell>
          <cell r="Z563">
            <v>0</v>
          </cell>
          <cell r="AA563"/>
          <cell r="AB563"/>
          <cell r="AC563"/>
          <cell r="AD563"/>
          <cell r="AE563"/>
          <cell r="AF563"/>
          <cell r="AG563"/>
          <cell r="AH563"/>
          <cell r="AI563"/>
          <cell r="AJ563"/>
          <cell r="AK563" t="str">
            <v/>
          </cell>
          <cell r="AL563"/>
          <cell r="AM563"/>
          <cell r="AN563"/>
          <cell r="AO563"/>
          <cell r="AP563"/>
          <cell r="AQ563"/>
          <cell r="AR563"/>
          <cell r="AS563"/>
          <cell r="AT563"/>
          <cell r="AU563" t="str">
            <v/>
          </cell>
          <cell r="AV563" t="str">
            <v/>
          </cell>
          <cell r="AW563" t="str">
            <v/>
          </cell>
          <cell r="AX563" t="str">
            <v/>
          </cell>
          <cell r="AY563" t="str">
            <v/>
          </cell>
          <cell r="AZ563" t="str">
            <v/>
          </cell>
          <cell r="BA563" t="str">
            <v/>
          </cell>
          <cell r="BB563" t="str">
            <v/>
          </cell>
          <cell r="BC563" t="str">
            <v/>
          </cell>
          <cell r="BD563" t="str">
            <v/>
          </cell>
          <cell r="BE563" t="str">
            <v/>
          </cell>
          <cell r="BF563" t="e">
            <v>#N/A</v>
          </cell>
          <cell r="BG563">
            <v>0</v>
          </cell>
          <cell r="BH563" t="str">
            <v/>
          </cell>
          <cell r="BI563" t="str">
            <v/>
          </cell>
          <cell r="BJ563" t="str">
            <v/>
          </cell>
          <cell r="BK563" t="str">
            <v/>
          </cell>
          <cell r="BL563" t="str">
            <v/>
          </cell>
          <cell r="BM563" t="str">
            <v/>
          </cell>
          <cell r="BN563" t="str">
            <v/>
          </cell>
          <cell r="BO563" t="str">
            <v/>
          </cell>
          <cell r="BP563" t="str">
            <v/>
          </cell>
          <cell r="BQ563"/>
          <cell r="BR563"/>
          <cell r="BS563"/>
          <cell r="BU563"/>
          <cell r="BV563"/>
          <cell r="BW563"/>
          <cell r="BX563"/>
          <cell r="BY563"/>
          <cell r="BZ563"/>
          <cell r="CA563"/>
          <cell r="CB563"/>
          <cell r="CC563"/>
        </row>
        <row r="564">
          <cell r="C564"/>
          <cell r="D564"/>
          <cell r="E564"/>
          <cell r="F564"/>
          <cell r="G564"/>
          <cell r="H564"/>
          <cell r="I564"/>
          <cell r="J564" t="str">
            <v/>
          </cell>
          <cell r="K564" t="str">
            <v/>
          </cell>
          <cell r="L564" t="str">
            <v/>
          </cell>
          <cell r="M564"/>
          <cell r="N564"/>
          <cell r="O564" t="str">
            <v/>
          </cell>
          <cell r="P564"/>
          <cell r="Q564"/>
          <cell r="R564"/>
          <cell r="S564"/>
          <cell r="T564"/>
          <cell r="U564" t="str">
            <v/>
          </cell>
          <cell r="V564" t="str">
            <v/>
          </cell>
          <cell r="W564" t="str">
            <v/>
          </cell>
          <cell r="X564" t="str">
            <v/>
          </cell>
          <cell r="Y564" t="str">
            <v/>
          </cell>
          <cell r="Z564">
            <v>0</v>
          </cell>
          <cell r="AA564"/>
          <cell r="AB564"/>
          <cell r="AC564"/>
          <cell r="AD564"/>
          <cell r="AE564"/>
          <cell r="AF564"/>
          <cell r="AG564"/>
          <cell r="AH564"/>
          <cell r="AI564"/>
          <cell r="AJ564"/>
          <cell r="AK564" t="str">
            <v/>
          </cell>
          <cell r="AL564"/>
          <cell r="AM564"/>
          <cell r="AN564"/>
          <cell r="AO564"/>
          <cell r="AP564"/>
          <cell r="AQ564"/>
          <cell r="AR564"/>
          <cell r="AS564"/>
          <cell r="AT564"/>
          <cell r="AU564" t="str">
            <v/>
          </cell>
          <cell r="AV564" t="str">
            <v/>
          </cell>
          <cell r="AW564" t="str">
            <v/>
          </cell>
          <cell r="AX564" t="str">
            <v/>
          </cell>
          <cell r="AY564" t="str">
            <v/>
          </cell>
          <cell r="AZ564" t="str">
            <v/>
          </cell>
          <cell r="BA564" t="str">
            <v/>
          </cell>
          <cell r="BB564" t="str">
            <v/>
          </cell>
          <cell r="BC564" t="str">
            <v/>
          </cell>
          <cell r="BD564" t="str">
            <v/>
          </cell>
          <cell r="BE564" t="str">
            <v/>
          </cell>
          <cell r="BF564" t="e">
            <v>#N/A</v>
          </cell>
          <cell r="BG564">
            <v>0</v>
          </cell>
          <cell r="BH564" t="str">
            <v/>
          </cell>
          <cell r="BI564" t="str">
            <v/>
          </cell>
          <cell r="BJ564" t="str">
            <v/>
          </cell>
          <cell r="BK564" t="str">
            <v/>
          </cell>
          <cell r="BL564" t="str">
            <v/>
          </cell>
          <cell r="BM564" t="str">
            <v/>
          </cell>
          <cell r="BN564" t="str">
            <v/>
          </cell>
          <cell r="BO564" t="str">
            <v/>
          </cell>
          <cell r="BP564" t="str">
            <v/>
          </cell>
          <cell r="BQ564"/>
          <cell r="BR564"/>
          <cell r="BS564"/>
          <cell r="BU564"/>
          <cell r="BV564"/>
          <cell r="BW564"/>
          <cell r="BX564"/>
          <cell r="BY564"/>
          <cell r="BZ564"/>
          <cell r="CA564"/>
          <cell r="CB564"/>
          <cell r="CC564"/>
        </row>
        <row r="565">
          <cell r="C565"/>
          <cell r="D565"/>
          <cell r="E565"/>
          <cell r="F565"/>
          <cell r="G565"/>
          <cell r="H565"/>
          <cell r="I565"/>
          <cell r="J565" t="str">
            <v/>
          </cell>
          <cell r="K565" t="str">
            <v/>
          </cell>
          <cell r="L565" t="str">
            <v/>
          </cell>
          <cell r="M565"/>
          <cell r="N565"/>
          <cell r="O565" t="str">
            <v/>
          </cell>
          <cell r="P565"/>
          <cell r="Q565"/>
          <cell r="R565"/>
          <cell r="S565"/>
          <cell r="T565"/>
          <cell r="U565" t="str">
            <v/>
          </cell>
          <cell r="V565" t="str">
            <v/>
          </cell>
          <cell r="W565" t="str">
            <v/>
          </cell>
          <cell r="X565" t="str">
            <v/>
          </cell>
          <cell r="Y565" t="str">
            <v/>
          </cell>
          <cell r="Z565">
            <v>0</v>
          </cell>
          <cell r="AA565"/>
          <cell r="AB565"/>
          <cell r="AC565"/>
          <cell r="AD565"/>
          <cell r="AE565"/>
          <cell r="AF565"/>
          <cell r="AG565"/>
          <cell r="AH565"/>
          <cell r="AI565"/>
          <cell r="AJ565"/>
          <cell r="AK565" t="str">
            <v/>
          </cell>
          <cell r="AL565"/>
          <cell r="AM565"/>
          <cell r="AN565"/>
          <cell r="AO565"/>
          <cell r="AP565"/>
          <cell r="AQ565"/>
          <cell r="AR565"/>
          <cell r="AS565"/>
          <cell r="AT565"/>
          <cell r="AU565" t="str">
            <v/>
          </cell>
          <cell r="AV565" t="str">
            <v/>
          </cell>
          <cell r="AW565" t="str">
            <v/>
          </cell>
          <cell r="AX565" t="str">
            <v/>
          </cell>
          <cell r="AY565" t="str">
            <v/>
          </cell>
          <cell r="AZ565" t="str">
            <v/>
          </cell>
          <cell r="BA565" t="str">
            <v/>
          </cell>
          <cell r="BB565" t="str">
            <v/>
          </cell>
          <cell r="BC565" t="str">
            <v/>
          </cell>
          <cell r="BD565" t="str">
            <v/>
          </cell>
          <cell r="BE565" t="str">
            <v/>
          </cell>
          <cell r="BF565" t="e">
            <v>#N/A</v>
          </cell>
          <cell r="BG565">
            <v>0</v>
          </cell>
          <cell r="BH565" t="str">
            <v/>
          </cell>
          <cell r="BI565" t="str">
            <v/>
          </cell>
          <cell r="BJ565" t="str">
            <v/>
          </cell>
          <cell r="BK565" t="str">
            <v/>
          </cell>
          <cell r="BL565" t="str">
            <v/>
          </cell>
          <cell r="BM565" t="str">
            <v/>
          </cell>
          <cell r="BN565" t="str">
            <v/>
          </cell>
          <cell r="BO565" t="str">
            <v/>
          </cell>
          <cell r="BP565" t="str">
            <v/>
          </cell>
          <cell r="BQ565"/>
          <cell r="BR565"/>
          <cell r="BS565"/>
          <cell r="BU565"/>
          <cell r="BV565"/>
          <cell r="BW565"/>
          <cell r="BX565"/>
          <cell r="BY565"/>
          <cell r="BZ565"/>
          <cell r="CA565"/>
          <cell r="CB565"/>
          <cell r="CC565"/>
        </row>
        <row r="566">
          <cell r="C566"/>
          <cell r="D566"/>
          <cell r="E566"/>
          <cell r="F566"/>
          <cell r="G566"/>
          <cell r="H566"/>
          <cell r="I566"/>
          <cell r="J566" t="str">
            <v/>
          </cell>
          <cell r="K566" t="str">
            <v/>
          </cell>
          <cell r="L566" t="str">
            <v/>
          </cell>
          <cell r="M566"/>
          <cell r="N566"/>
          <cell r="O566" t="str">
            <v/>
          </cell>
          <cell r="P566"/>
          <cell r="Q566"/>
          <cell r="R566"/>
          <cell r="S566"/>
          <cell r="T566"/>
          <cell r="U566" t="str">
            <v/>
          </cell>
          <cell r="V566" t="str">
            <v/>
          </cell>
          <cell r="W566" t="str">
            <v/>
          </cell>
          <cell r="X566" t="str">
            <v/>
          </cell>
          <cell r="Y566" t="str">
            <v/>
          </cell>
          <cell r="Z566">
            <v>0</v>
          </cell>
          <cell r="AA566"/>
          <cell r="AB566"/>
          <cell r="AC566"/>
          <cell r="AD566"/>
          <cell r="AE566"/>
          <cell r="AF566"/>
          <cell r="AG566"/>
          <cell r="AH566"/>
          <cell r="AI566"/>
          <cell r="AJ566"/>
          <cell r="AK566" t="str">
            <v/>
          </cell>
          <cell r="AL566"/>
          <cell r="AM566"/>
          <cell r="AN566"/>
          <cell r="AO566"/>
          <cell r="AP566"/>
          <cell r="AQ566"/>
          <cell r="AR566"/>
          <cell r="AS566"/>
          <cell r="AT566"/>
          <cell r="AU566" t="str">
            <v/>
          </cell>
          <cell r="AV566" t="str">
            <v/>
          </cell>
          <cell r="AW566" t="str">
            <v/>
          </cell>
          <cell r="AX566" t="str">
            <v/>
          </cell>
          <cell r="AY566" t="str">
            <v/>
          </cell>
          <cell r="AZ566" t="str">
            <v/>
          </cell>
          <cell r="BA566" t="str">
            <v/>
          </cell>
          <cell r="BB566" t="str">
            <v/>
          </cell>
          <cell r="BC566" t="str">
            <v/>
          </cell>
          <cell r="BD566" t="str">
            <v/>
          </cell>
          <cell r="BE566" t="str">
            <v/>
          </cell>
          <cell r="BF566" t="e">
            <v>#N/A</v>
          </cell>
          <cell r="BG566">
            <v>0</v>
          </cell>
          <cell r="BH566" t="str">
            <v/>
          </cell>
          <cell r="BI566" t="str">
            <v/>
          </cell>
          <cell r="BJ566" t="str">
            <v/>
          </cell>
          <cell r="BK566" t="str">
            <v/>
          </cell>
          <cell r="BL566" t="str">
            <v/>
          </cell>
          <cell r="BM566" t="str">
            <v/>
          </cell>
          <cell r="BN566" t="str">
            <v/>
          </cell>
          <cell r="BO566" t="str">
            <v/>
          </cell>
          <cell r="BP566" t="str">
            <v/>
          </cell>
          <cell r="BQ566"/>
          <cell r="BR566"/>
          <cell r="BS566"/>
          <cell r="BU566"/>
          <cell r="BV566"/>
          <cell r="BW566"/>
          <cell r="BX566"/>
          <cell r="BY566"/>
          <cell r="BZ566"/>
          <cell r="CA566"/>
          <cell r="CB566"/>
          <cell r="CC566"/>
        </row>
        <row r="567">
          <cell r="C567"/>
          <cell r="D567"/>
          <cell r="E567"/>
          <cell r="F567"/>
          <cell r="G567"/>
          <cell r="H567"/>
          <cell r="I567"/>
          <cell r="J567" t="str">
            <v/>
          </cell>
          <cell r="K567" t="str">
            <v/>
          </cell>
          <cell r="L567" t="str">
            <v/>
          </cell>
          <cell r="M567"/>
          <cell r="N567"/>
          <cell r="O567" t="str">
            <v/>
          </cell>
          <cell r="P567"/>
          <cell r="Q567"/>
          <cell r="R567"/>
          <cell r="S567"/>
          <cell r="T567"/>
          <cell r="U567" t="str">
            <v/>
          </cell>
          <cell r="V567" t="str">
            <v/>
          </cell>
          <cell r="W567" t="str">
            <v/>
          </cell>
          <cell r="X567" t="str">
            <v/>
          </cell>
          <cell r="Y567" t="str">
            <v/>
          </cell>
          <cell r="Z567">
            <v>0</v>
          </cell>
          <cell r="AA567"/>
          <cell r="AB567"/>
          <cell r="AC567"/>
          <cell r="AD567"/>
          <cell r="AE567"/>
          <cell r="AF567"/>
          <cell r="AG567"/>
          <cell r="AH567"/>
          <cell r="AI567"/>
          <cell r="AJ567"/>
          <cell r="AK567" t="str">
            <v/>
          </cell>
          <cell r="AL567"/>
          <cell r="AM567"/>
          <cell r="AN567"/>
          <cell r="AO567"/>
          <cell r="AP567"/>
          <cell r="AQ567"/>
          <cell r="AR567"/>
          <cell r="AS567"/>
          <cell r="AT567"/>
          <cell r="AU567" t="str">
            <v/>
          </cell>
          <cell r="AV567" t="str">
            <v/>
          </cell>
          <cell r="AW567" t="str">
            <v/>
          </cell>
          <cell r="AX567" t="str">
            <v/>
          </cell>
          <cell r="AY567" t="str">
            <v/>
          </cell>
          <cell r="AZ567" t="str">
            <v/>
          </cell>
          <cell r="BA567" t="str">
            <v/>
          </cell>
          <cell r="BB567" t="str">
            <v/>
          </cell>
          <cell r="BC567" t="str">
            <v/>
          </cell>
          <cell r="BD567" t="str">
            <v/>
          </cell>
          <cell r="BE567" t="str">
            <v/>
          </cell>
          <cell r="BF567" t="e">
            <v>#N/A</v>
          </cell>
          <cell r="BG567">
            <v>0</v>
          </cell>
          <cell r="BH567" t="str">
            <v/>
          </cell>
          <cell r="BI567" t="str">
            <v/>
          </cell>
          <cell r="BJ567" t="str">
            <v/>
          </cell>
          <cell r="BK567" t="str">
            <v/>
          </cell>
          <cell r="BL567" t="str">
            <v/>
          </cell>
          <cell r="BM567" t="str">
            <v/>
          </cell>
          <cell r="BN567" t="str">
            <v/>
          </cell>
          <cell r="BO567" t="str">
            <v/>
          </cell>
          <cell r="BP567" t="str">
            <v/>
          </cell>
          <cell r="BQ567"/>
          <cell r="BR567"/>
          <cell r="BS567"/>
          <cell r="BU567"/>
          <cell r="BV567"/>
          <cell r="BW567"/>
          <cell r="BX567"/>
          <cell r="BY567"/>
          <cell r="BZ567"/>
          <cell r="CA567"/>
          <cell r="CB567"/>
          <cell r="CC567"/>
        </row>
        <row r="568">
          <cell r="C568"/>
          <cell r="D568"/>
          <cell r="E568"/>
          <cell r="F568"/>
          <cell r="G568"/>
          <cell r="H568"/>
          <cell r="I568"/>
          <cell r="J568" t="str">
            <v/>
          </cell>
          <cell r="K568" t="str">
            <v/>
          </cell>
          <cell r="L568" t="str">
            <v/>
          </cell>
          <cell r="M568"/>
          <cell r="N568"/>
          <cell r="O568" t="str">
            <v/>
          </cell>
          <cell r="P568"/>
          <cell r="Q568"/>
          <cell r="R568"/>
          <cell r="S568"/>
          <cell r="T568"/>
          <cell r="U568" t="str">
            <v/>
          </cell>
          <cell r="V568" t="str">
            <v/>
          </cell>
          <cell r="W568" t="str">
            <v/>
          </cell>
          <cell r="X568" t="str">
            <v/>
          </cell>
          <cell r="Y568" t="str">
            <v/>
          </cell>
          <cell r="Z568">
            <v>0</v>
          </cell>
          <cell r="AA568"/>
          <cell r="AB568"/>
          <cell r="AC568"/>
          <cell r="AD568"/>
          <cell r="AE568"/>
          <cell r="AF568"/>
          <cell r="AG568"/>
          <cell r="AH568"/>
          <cell r="AI568"/>
          <cell r="AJ568"/>
          <cell r="AK568" t="str">
            <v/>
          </cell>
          <cell r="AL568"/>
          <cell r="AM568"/>
          <cell r="AN568"/>
          <cell r="AO568"/>
          <cell r="AP568"/>
          <cell r="AQ568"/>
          <cell r="AR568"/>
          <cell r="AS568"/>
          <cell r="AT568"/>
          <cell r="AU568" t="str">
            <v/>
          </cell>
          <cell r="AV568" t="str">
            <v/>
          </cell>
          <cell r="AW568" t="str">
            <v/>
          </cell>
          <cell r="AX568" t="str">
            <v/>
          </cell>
          <cell r="AY568" t="str">
            <v/>
          </cell>
          <cell r="AZ568" t="str">
            <v/>
          </cell>
          <cell r="BA568" t="str">
            <v/>
          </cell>
          <cell r="BB568" t="str">
            <v/>
          </cell>
          <cell r="BC568" t="str">
            <v/>
          </cell>
          <cell r="BD568" t="str">
            <v/>
          </cell>
          <cell r="BE568" t="str">
            <v/>
          </cell>
          <cell r="BF568" t="e">
            <v>#N/A</v>
          </cell>
          <cell r="BG568">
            <v>0</v>
          </cell>
          <cell r="BH568" t="str">
            <v/>
          </cell>
          <cell r="BI568" t="str">
            <v/>
          </cell>
          <cell r="BJ568" t="str">
            <v/>
          </cell>
          <cell r="BK568" t="str">
            <v/>
          </cell>
          <cell r="BL568" t="str">
            <v/>
          </cell>
          <cell r="BM568" t="str">
            <v/>
          </cell>
          <cell r="BN568" t="str">
            <v/>
          </cell>
          <cell r="BO568" t="str">
            <v/>
          </cell>
          <cell r="BP568" t="str">
            <v/>
          </cell>
          <cell r="BQ568"/>
          <cell r="BR568"/>
          <cell r="BS568"/>
          <cell r="BU568"/>
          <cell r="BV568"/>
          <cell r="BW568"/>
          <cell r="BX568"/>
          <cell r="BY568"/>
          <cell r="BZ568"/>
          <cell r="CA568"/>
          <cell r="CB568"/>
          <cell r="CC568"/>
        </row>
        <row r="569">
          <cell r="C569"/>
          <cell r="D569"/>
          <cell r="E569"/>
          <cell r="F569"/>
          <cell r="G569"/>
          <cell r="H569"/>
          <cell r="I569"/>
          <cell r="J569" t="str">
            <v/>
          </cell>
          <cell r="K569" t="str">
            <v/>
          </cell>
          <cell r="L569" t="str">
            <v/>
          </cell>
          <cell r="M569"/>
          <cell r="N569"/>
          <cell r="O569" t="str">
            <v/>
          </cell>
          <cell r="P569"/>
          <cell r="Q569"/>
          <cell r="R569"/>
          <cell r="S569"/>
          <cell r="T569"/>
          <cell r="U569" t="str">
            <v/>
          </cell>
          <cell r="V569" t="str">
            <v/>
          </cell>
          <cell r="W569" t="str">
            <v/>
          </cell>
          <cell r="X569" t="str">
            <v/>
          </cell>
          <cell r="Y569" t="str">
            <v/>
          </cell>
          <cell r="Z569">
            <v>0</v>
          </cell>
          <cell r="AA569"/>
          <cell r="AB569"/>
          <cell r="AC569"/>
          <cell r="AD569"/>
          <cell r="AE569"/>
          <cell r="AF569"/>
          <cell r="AG569"/>
          <cell r="AH569"/>
          <cell r="AI569"/>
          <cell r="AJ569"/>
          <cell r="AK569" t="str">
            <v/>
          </cell>
          <cell r="AL569"/>
          <cell r="AM569"/>
          <cell r="AN569"/>
          <cell r="AO569"/>
          <cell r="AP569"/>
          <cell r="AQ569"/>
          <cell r="AR569"/>
          <cell r="AS569"/>
          <cell r="AT569"/>
          <cell r="AU569" t="str">
            <v/>
          </cell>
          <cell r="AV569" t="str">
            <v/>
          </cell>
          <cell r="AW569" t="str">
            <v/>
          </cell>
          <cell r="AX569" t="str">
            <v/>
          </cell>
          <cell r="AY569" t="str">
            <v/>
          </cell>
          <cell r="AZ569" t="str">
            <v/>
          </cell>
          <cell r="BA569" t="str">
            <v/>
          </cell>
          <cell r="BB569" t="str">
            <v/>
          </cell>
          <cell r="BC569" t="str">
            <v/>
          </cell>
          <cell r="BD569" t="str">
            <v/>
          </cell>
          <cell r="BE569" t="str">
            <v/>
          </cell>
          <cell r="BF569" t="e">
            <v>#N/A</v>
          </cell>
          <cell r="BG569">
            <v>0</v>
          </cell>
          <cell r="BH569" t="str">
            <v/>
          </cell>
          <cell r="BI569" t="str">
            <v/>
          </cell>
          <cell r="BJ569" t="str">
            <v/>
          </cell>
          <cell r="BK569" t="str">
            <v/>
          </cell>
          <cell r="BL569" t="str">
            <v/>
          </cell>
          <cell r="BM569" t="str">
            <v/>
          </cell>
          <cell r="BN569" t="str">
            <v/>
          </cell>
          <cell r="BO569" t="str">
            <v/>
          </cell>
          <cell r="BP569" t="str">
            <v/>
          </cell>
          <cell r="BQ569"/>
          <cell r="BR569"/>
          <cell r="BS569"/>
          <cell r="BU569"/>
          <cell r="BV569"/>
          <cell r="BW569"/>
          <cell r="BX569"/>
          <cell r="BY569"/>
          <cell r="BZ569"/>
          <cell r="CA569"/>
          <cell r="CB569"/>
          <cell r="CC569"/>
        </row>
        <row r="570">
          <cell r="C570"/>
          <cell r="D570"/>
          <cell r="E570"/>
          <cell r="F570"/>
          <cell r="G570"/>
          <cell r="H570"/>
          <cell r="I570"/>
          <cell r="J570" t="str">
            <v/>
          </cell>
          <cell r="K570" t="str">
            <v/>
          </cell>
          <cell r="L570" t="str">
            <v/>
          </cell>
          <cell r="M570"/>
          <cell r="N570"/>
          <cell r="O570" t="str">
            <v/>
          </cell>
          <cell r="P570"/>
          <cell r="Q570"/>
          <cell r="R570"/>
          <cell r="S570"/>
          <cell r="T570"/>
          <cell r="U570" t="str">
            <v/>
          </cell>
          <cell r="V570" t="str">
            <v/>
          </cell>
          <cell r="W570" t="str">
            <v/>
          </cell>
          <cell r="X570" t="str">
            <v/>
          </cell>
          <cell r="Y570" t="str">
            <v/>
          </cell>
          <cell r="Z570">
            <v>0</v>
          </cell>
          <cell r="AA570"/>
          <cell r="AB570"/>
          <cell r="AC570"/>
          <cell r="AD570"/>
          <cell r="AE570"/>
          <cell r="AF570"/>
          <cell r="AG570"/>
          <cell r="AH570"/>
          <cell r="AI570"/>
          <cell r="AJ570"/>
          <cell r="AK570" t="str">
            <v/>
          </cell>
          <cell r="AL570"/>
          <cell r="AM570"/>
          <cell r="AN570"/>
          <cell r="AO570"/>
          <cell r="AP570"/>
          <cell r="AQ570"/>
          <cell r="AR570"/>
          <cell r="AS570"/>
          <cell r="AT570"/>
          <cell r="AU570" t="str">
            <v/>
          </cell>
          <cell r="AV570" t="str">
            <v/>
          </cell>
          <cell r="AW570" t="str">
            <v/>
          </cell>
          <cell r="AX570" t="str">
            <v/>
          </cell>
          <cell r="AY570" t="str">
            <v/>
          </cell>
          <cell r="AZ570" t="str">
            <v/>
          </cell>
          <cell r="BA570" t="str">
            <v/>
          </cell>
          <cell r="BB570" t="str">
            <v/>
          </cell>
          <cell r="BC570" t="str">
            <v/>
          </cell>
          <cell r="BD570" t="str">
            <v/>
          </cell>
          <cell r="BE570" t="str">
            <v/>
          </cell>
          <cell r="BF570" t="e">
            <v>#N/A</v>
          </cell>
          <cell r="BG570">
            <v>0</v>
          </cell>
          <cell r="BH570" t="str">
            <v/>
          </cell>
          <cell r="BI570" t="str">
            <v/>
          </cell>
          <cell r="BJ570" t="str">
            <v/>
          </cell>
          <cell r="BK570" t="str">
            <v/>
          </cell>
          <cell r="BL570" t="str">
            <v/>
          </cell>
          <cell r="BM570" t="str">
            <v/>
          </cell>
          <cell r="BN570" t="str">
            <v/>
          </cell>
          <cell r="BO570" t="str">
            <v/>
          </cell>
          <cell r="BP570" t="str">
            <v/>
          </cell>
          <cell r="BQ570"/>
          <cell r="BR570"/>
          <cell r="BS570"/>
          <cell r="BU570"/>
          <cell r="BV570"/>
          <cell r="BW570"/>
          <cell r="BX570"/>
          <cell r="BY570"/>
          <cell r="BZ570"/>
          <cell r="CA570"/>
          <cell r="CB570"/>
          <cell r="CC570"/>
        </row>
        <row r="571">
          <cell r="C571"/>
          <cell r="D571"/>
          <cell r="E571"/>
          <cell r="F571"/>
          <cell r="G571"/>
          <cell r="H571"/>
          <cell r="I571"/>
          <cell r="J571" t="str">
            <v/>
          </cell>
          <cell r="K571" t="str">
            <v/>
          </cell>
          <cell r="L571" t="str">
            <v/>
          </cell>
          <cell r="M571"/>
          <cell r="N571"/>
          <cell r="O571" t="str">
            <v/>
          </cell>
          <cell r="P571"/>
          <cell r="Q571"/>
          <cell r="R571"/>
          <cell r="S571"/>
          <cell r="T571"/>
          <cell r="U571" t="str">
            <v/>
          </cell>
          <cell r="V571" t="str">
            <v/>
          </cell>
          <cell r="W571" t="str">
            <v/>
          </cell>
          <cell r="X571" t="str">
            <v/>
          </cell>
          <cell r="Y571" t="str">
            <v/>
          </cell>
          <cell r="Z571">
            <v>0</v>
          </cell>
          <cell r="AA571"/>
          <cell r="AB571"/>
          <cell r="AC571"/>
          <cell r="AD571"/>
          <cell r="AE571"/>
          <cell r="AF571"/>
          <cell r="AG571"/>
          <cell r="AH571"/>
          <cell r="AI571"/>
          <cell r="AJ571"/>
          <cell r="AK571"/>
          <cell r="AL571"/>
          <cell r="AM571"/>
          <cell r="AN571"/>
          <cell r="AO571"/>
          <cell r="AP571"/>
          <cell r="AQ571"/>
          <cell r="AR571"/>
          <cell r="AS571"/>
          <cell r="AT571"/>
          <cell r="AU571" t="str">
            <v/>
          </cell>
          <cell r="AV571" t="str">
            <v/>
          </cell>
          <cell r="AW571" t="str">
            <v/>
          </cell>
          <cell r="AX571" t="str">
            <v/>
          </cell>
          <cell r="AY571" t="str">
            <v/>
          </cell>
          <cell r="AZ571" t="str">
            <v/>
          </cell>
          <cell r="BA571" t="str">
            <v/>
          </cell>
          <cell r="BB571" t="str">
            <v/>
          </cell>
          <cell r="BC571" t="str">
            <v/>
          </cell>
          <cell r="BD571" t="str">
            <v/>
          </cell>
          <cell r="BE571" t="str">
            <v/>
          </cell>
          <cell r="BF571" t="e">
            <v>#N/A</v>
          </cell>
          <cell r="BG571">
            <v>0</v>
          </cell>
          <cell r="BH571" t="str">
            <v/>
          </cell>
          <cell r="BI571" t="str">
            <v/>
          </cell>
          <cell r="BJ571" t="str">
            <v/>
          </cell>
          <cell r="BK571" t="str">
            <v/>
          </cell>
          <cell r="BL571" t="str">
            <v/>
          </cell>
          <cell r="BM571" t="str">
            <v/>
          </cell>
          <cell r="BN571" t="str">
            <v/>
          </cell>
          <cell r="BO571" t="str">
            <v/>
          </cell>
          <cell r="BP571" t="str">
            <v/>
          </cell>
          <cell r="BQ571"/>
          <cell r="BR571"/>
          <cell r="BS571"/>
          <cell r="BU571"/>
          <cell r="BV571"/>
          <cell r="BW571"/>
          <cell r="BX571"/>
          <cell r="BY571"/>
          <cell r="BZ571"/>
          <cell r="CA571"/>
          <cell r="CB571"/>
          <cell r="CC571"/>
        </row>
        <row r="572">
          <cell r="C572"/>
          <cell r="D572"/>
          <cell r="E572"/>
          <cell r="F572"/>
          <cell r="G572"/>
          <cell r="H572"/>
          <cell r="I572"/>
          <cell r="J572" t="str">
            <v/>
          </cell>
          <cell r="K572" t="str">
            <v/>
          </cell>
          <cell r="L572" t="str">
            <v/>
          </cell>
          <cell r="M572"/>
          <cell r="N572"/>
          <cell r="O572"/>
          <cell r="P572"/>
          <cell r="Q572"/>
          <cell r="R572"/>
          <cell r="S572"/>
          <cell r="T572"/>
          <cell r="U572" t="str">
            <v/>
          </cell>
          <cell r="V572" t="str">
            <v/>
          </cell>
          <cell r="W572" t="str">
            <v/>
          </cell>
          <cell r="X572" t="str">
            <v/>
          </cell>
          <cell r="Y572" t="str">
            <v/>
          </cell>
          <cell r="Z572">
            <v>0</v>
          </cell>
          <cell r="AA572"/>
          <cell r="AB572"/>
          <cell r="AC572"/>
          <cell r="AD572"/>
          <cell r="AE572"/>
          <cell r="AF572"/>
          <cell r="AG572"/>
          <cell r="AH572"/>
          <cell r="AI572"/>
          <cell r="AJ572"/>
          <cell r="AK572"/>
          <cell r="AL572"/>
          <cell r="AM572">
            <v>0</v>
          </cell>
          <cell r="AN572"/>
          <cell r="AO572" t="e">
            <v>#N/A</v>
          </cell>
          <cell r="AP572"/>
          <cell r="AQ572"/>
          <cell r="AR572"/>
          <cell r="AS572"/>
          <cell r="AT572"/>
          <cell r="AU572" t="str">
            <v/>
          </cell>
          <cell r="AV572" t="str">
            <v/>
          </cell>
          <cell r="AW572" t="str">
            <v/>
          </cell>
          <cell r="AX572" t="str">
            <v/>
          </cell>
          <cell r="AY572" t="str">
            <v/>
          </cell>
          <cell r="AZ572" t="str">
            <v/>
          </cell>
          <cell r="BA572" t="str">
            <v/>
          </cell>
          <cell r="BB572" t="str">
            <v/>
          </cell>
          <cell r="BC572" t="str">
            <v/>
          </cell>
          <cell r="BD572" t="str">
            <v/>
          </cell>
          <cell r="BE572" t="str">
            <v/>
          </cell>
          <cell r="BF572" t="e">
            <v>#N/A</v>
          </cell>
          <cell r="BG572">
            <v>0</v>
          </cell>
          <cell r="BH572" t="str">
            <v/>
          </cell>
          <cell r="BI572" t="str">
            <v/>
          </cell>
          <cell r="BJ572" t="str">
            <v/>
          </cell>
          <cell r="BK572" t="str">
            <v/>
          </cell>
          <cell r="BL572" t="str">
            <v/>
          </cell>
          <cell r="BM572" t="str">
            <v/>
          </cell>
          <cell r="BN572" t="str">
            <v/>
          </cell>
          <cell r="BO572" t="str">
            <v/>
          </cell>
          <cell r="BP572" t="str">
            <v/>
          </cell>
          <cell r="BQ572"/>
          <cell r="BR572"/>
          <cell r="BS572"/>
          <cell r="BU572"/>
          <cell r="BV572"/>
          <cell r="BW572"/>
          <cell r="BX572"/>
          <cell r="BY572"/>
          <cell r="BZ572"/>
          <cell r="CA572"/>
          <cell r="CB572"/>
          <cell r="CC572"/>
        </row>
        <row r="573">
          <cell r="C573"/>
          <cell r="D573"/>
          <cell r="E573"/>
          <cell r="F573"/>
          <cell r="G573"/>
          <cell r="H573"/>
          <cell r="I573"/>
          <cell r="J573" t="str">
            <v/>
          </cell>
          <cell r="K573" t="str">
            <v/>
          </cell>
          <cell r="L573" t="str">
            <v/>
          </cell>
          <cell r="M573"/>
          <cell r="N573"/>
          <cell r="O573"/>
          <cell r="P573"/>
          <cell r="Q573"/>
          <cell r="R573"/>
          <cell r="S573"/>
          <cell r="T573"/>
          <cell r="U573" t="str">
            <v/>
          </cell>
          <cell r="V573" t="str">
            <v/>
          </cell>
          <cell r="W573" t="str">
            <v/>
          </cell>
          <cell r="X573" t="str">
            <v/>
          </cell>
          <cell r="Y573" t="str">
            <v/>
          </cell>
          <cell r="Z573">
            <v>0</v>
          </cell>
          <cell r="AA573"/>
          <cell r="AB573"/>
          <cell r="AC573"/>
          <cell r="AD573"/>
          <cell r="AE573"/>
          <cell r="AF573"/>
          <cell r="AG573"/>
          <cell r="AH573"/>
          <cell r="AI573"/>
          <cell r="AJ573"/>
          <cell r="AK573"/>
          <cell r="AL573"/>
          <cell r="AM573">
            <v>0</v>
          </cell>
          <cell r="AN573"/>
          <cell r="AO573" t="e">
            <v>#N/A</v>
          </cell>
          <cell r="AP573"/>
          <cell r="AQ573"/>
          <cell r="AR573"/>
          <cell r="AS573"/>
          <cell r="AT573"/>
          <cell r="AU573" t="str">
            <v/>
          </cell>
          <cell r="AV573" t="str">
            <v/>
          </cell>
          <cell r="AW573" t="str">
            <v/>
          </cell>
          <cell r="AX573" t="str">
            <v/>
          </cell>
          <cell r="AY573" t="str">
            <v/>
          </cell>
          <cell r="AZ573" t="str">
            <v/>
          </cell>
          <cell r="BA573" t="str">
            <v/>
          </cell>
          <cell r="BB573" t="str">
            <v/>
          </cell>
          <cell r="BC573" t="str">
            <v/>
          </cell>
          <cell r="BD573" t="str">
            <v/>
          </cell>
          <cell r="BE573" t="str">
            <v/>
          </cell>
          <cell r="BF573" t="e">
            <v>#N/A</v>
          </cell>
          <cell r="BG573">
            <v>0</v>
          </cell>
          <cell r="BH573" t="str">
            <v/>
          </cell>
          <cell r="BI573" t="str">
            <v/>
          </cell>
          <cell r="BJ573" t="str">
            <v/>
          </cell>
          <cell r="BK573" t="str">
            <v/>
          </cell>
          <cell r="BL573" t="str">
            <v/>
          </cell>
          <cell r="BM573" t="str">
            <v/>
          </cell>
          <cell r="BN573" t="str">
            <v/>
          </cell>
          <cell r="BO573" t="str">
            <v/>
          </cell>
          <cell r="BP573" t="str">
            <v/>
          </cell>
          <cell r="BQ573"/>
          <cell r="BR573"/>
          <cell r="BS573"/>
          <cell r="BU573"/>
          <cell r="BV573"/>
          <cell r="BW573"/>
          <cell r="BX573"/>
          <cell r="BY573"/>
          <cell r="BZ573"/>
          <cell r="CA573"/>
          <cell r="CB573"/>
          <cell r="CC573"/>
        </row>
        <row r="574">
          <cell r="C574"/>
          <cell r="D574"/>
          <cell r="E574"/>
          <cell r="F574"/>
          <cell r="G574"/>
          <cell r="H574"/>
          <cell r="I574"/>
          <cell r="J574" t="str">
            <v/>
          </cell>
          <cell r="K574" t="str">
            <v/>
          </cell>
          <cell r="L574" t="str">
            <v/>
          </cell>
          <cell r="M574"/>
          <cell r="N574"/>
          <cell r="O574"/>
          <cell r="P574"/>
          <cell r="Q574"/>
          <cell r="R574"/>
          <cell r="S574"/>
          <cell r="T574"/>
          <cell r="U574" t="str">
            <v/>
          </cell>
          <cell r="V574" t="str">
            <v/>
          </cell>
          <cell r="W574" t="str">
            <v/>
          </cell>
          <cell r="X574"/>
          <cell r="Y574"/>
          <cell r="Z574"/>
          <cell r="AA574"/>
          <cell r="AB574"/>
          <cell r="AC574"/>
          <cell r="AD574"/>
          <cell r="AE574"/>
          <cell r="AF574"/>
          <cell r="AG574"/>
          <cell r="AH574"/>
          <cell r="AI574"/>
          <cell r="AJ574"/>
          <cell r="AK574"/>
          <cell r="AL574"/>
          <cell r="AM574">
            <v>0</v>
          </cell>
          <cell r="AN574"/>
          <cell r="AO574" t="e">
            <v>#N/A</v>
          </cell>
          <cell r="AP574"/>
          <cell r="AQ574"/>
          <cell r="AR574"/>
          <cell r="AS574"/>
          <cell r="AT574"/>
          <cell r="AU574" t="str">
            <v/>
          </cell>
          <cell r="AV574" t="str">
            <v/>
          </cell>
          <cell r="AW574" t="str">
            <v/>
          </cell>
          <cell r="AX574" t="str">
            <v/>
          </cell>
          <cell r="AY574" t="str">
            <v/>
          </cell>
          <cell r="AZ574" t="str">
            <v/>
          </cell>
          <cell r="BA574" t="str">
            <v/>
          </cell>
          <cell r="BB574" t="str">
            <v/>
          </cell>
          <cell r="BC574" t="str">
            <v/>
          </cell>
          <cell r="BD574" t="str">
            <v/>
          </cell>
          <cell r="BE574" t="str">
            <v/>
          </cell>
          <cell r="BF574" t="e">
            <v>#N/A</v>
          </cell>
          <cell r="BG574">
            <v>0</v>
          </cell>
          <cell r="BH574" t="str">
            <v/>
          </cell>
          <cell r="BI574" t="str">
            <v/>
          </cell>
          <cell r="BJ574" t="str">
            <v/>
          </cell>
          <cell r="BK574" t="str">
            <v/>
          </cell>
          <cell r="BL574" t="str">
            <v/>
          </cell>
          <cell r="BM574" t="str">
            <v/>
          </cell>
          <cell r="BN574" t="str">
            <v/>
          </cell>
          <cell r="BO574" t="str">
            <v/>
          </cell>
          <cell r="BP574" t="str">
            <v/>
          </cell>
          <cell r="BQ574"/>
          <cell r="BR574"/>
          <cell r="BS574"/>
          <cell r="BU574"/>
          <cell r="BV574"/>
          <cell r="BW574"/>
          <cell r="BX574"/>
          <cell r="BY574"/>
          <cell r="BZ574"/>
          <cell r="CA574"/>
          <cell r="CB574"/>
          <cell r="CC574"/>
        </row>
        <row r="575">
          <cell r="C575"/>
          <cell r="D575"/>
          <cell r="E575"/>
          <cell r="F575"/>
          <cell r="G575"/>
          <cell r="H575"/>
          <cell r="I575"/>
          <cell r="J575" t="str">
            <v/>
          </cell>
          <cell r="K575" t="str">
            <v/>
          </cell>
          <cell r="L575" t="str">
            <v/>
          </cell>
          <cell r="M575"/>
          <cell r="N575"/>
          <cell r="O575"/>
          <cell r="P575"/>
          <cell r="Q575"/>
          <cell r="R575"/>
          <cell r="S575"/>
          <cell r="T575"/>
          <cell r="U575" t="str">
            <v/>
          </cell>
          <cell r="V575" t="str">
            <v/>
          </cell>
          <cell r="W575" t="str">
            <v/>
          </cell>
          <cell r="X575"/>
          <cell r="Y575"/>
          <cell r="Z575"/>
          <cell r="AA575"/>
          <cell r="AB575"/>
          <cell r="AC575"/>
          <cell r="AD575"/>
          <cell r="AE575"/>
          <cell r="AF575"/>
          <cell r="AG575"/>
          <cell r="AH575"/>
          <cell r="AI575"/>
          <cell r="AJ575"/>
          <cell r="AK575"/>
          <cell r="AL575"/>
          <cell r="AM575">
            <v>0</v>
          </cell>
          <cell r="AN575"/>
          <cell r="AO575" t="e">
            <v>#N/A</v>
          </cell>
          <cell r="AP575"/>
          <cell r="AQ575"/>
          <cell r="AR575"/>
          <cell r="AS575"/>
          <cell r="AT575"/>
          <cell r="AU575" t="str">
            <v/>
          </cell>
          <cell r="AV575" t="str">
            <v/>
          </cell>
          <cell r="AW575" t="str">
            <v/>
          </cell>
          <cell r="AX575" t="str">
            <v/>
          </cell>
          <cell r="AY575" t="str">
            <v/>
          </cell>
          <cell r="AZ575" t="str">
            <v/>
          </cell>
          <cell r="BA575" t="str">
            <v/>
          </cell>
          <cell r="BB575" t="str">
            <v/>
          </cell>
          <cell r="BC575" t="str">
            <v/>
          </cell>
          <cell r="BD575" t="str">
            <v/>
          </cell>
          <cell r="BE575" t="str">
            <v/>
          </cell>
          <cell r="BF575" t="e">
            <v>#N/A</v>
          </cell>
          <cell r="BG575">
            <v>0</v>
          </cell>
          <cell r="BH575" t="str">
            <v/>
          </cell>
          <cell r="BI575" t="str">
            <v/>
          </cell>
          <cell r="BJ575" t="str">
            <v/>
          </cell>
          <cell r="BK575" t="str">
            <v/>
          </cell>
          <cell r="BL575" t="str">
            <v/>
          </cell>
          <cell r="BM575" t="str">
            <v/>
          </cell>
          <cell r="BN575" t="str">
            <v/>
          </cell>
          <cell r="BO575" t="str">
            <v/>
          </cell>
          <cell r="BP575" t="str">
            <v/>
          </cell>
          <cell r="BQ575"/>
          <cell r="BR575"/>
          <cell r="BS575"/>
          <cell r="BU575"/>
          <cell r="BV575"/>
          <cell r="BW575"/>
          <cell r="BX575"/>
          <cell r="BY575"/>
          <cell r="BZ575"/>
          <cell r="CA575"/>
          <cell r="CB575"/>
          <cell r="CC575"/>
        </row>
        <row r="576">
          <cell r="C576"/>
          <cell r="D576"/>
          <cell r="E576"/>
          <cell r="F576"/>
          <cell r="G576"/>
          <cell r="H576"/>
          <cell r="I576"/>
          <cell r="J576" t="str">
            <v/>
          </cell>
          <cell r="K576" t="str">
            <v/>
          </cell>
          <cell r="L576" t="str">
            <v/>
          </cell>
          <cell r="M576"/>
          <cell r="N576"/>
          <cell r="O576"/>
          <cell r="P576"/>
          <cell r="Q576"/>
          <cell r="R576"/>
          <cell r="S576"/>
          <cell r="T576"/>
          <cell r="U576" t="str">
            <v/>
          </cell>
          <cell r="V576" t="str">
            <v/>
          </cell>
          <cell r="W576" t="str">
            <v/>
          </cell>
          <cell r="X576"/>
          <cell r="Y576"/>
          <cell r="Z576"/>
          <cell r="AA576"/>
          <cell r="AB576"/>
          <cell r="AC576"/>
          <cell r="AD576"/>
          <cell r="AE576"/>
          <cell r="AF576"/>
          <cell r="AG576"/>
          <cell r="AH576"/>
          <cell r="AI576"/>
          <cell r="AJ576"/>
          <cell r="AK576"/>
          <cell r="AL576"/>
          <cell r="AM576">
            <v>0</v>
          </cell>
          <cell r="AN576"/>
          <cell r="AO576" t="e">
            <v>#N/A</v>
          </cell>
          <cell r="AP576"/>
          <cell r="AQ576"/>
          <cell r="AR576"/>
          <cell r="AS576"/>
          <cell r="AT576"/>
          <cell r="AU576" t="str">
            <v/>
          </cell>
          <cell r="AV576" t="str">
            <v/>
          </cell>
          <cell r="AW576" t="str">
            <v/>
          </cell>
          <cell r="AX576" t="str">
            <v/>
          </cell>
          <cell r="AY576" t="str">
            <v/>
          </cell>
          <cell r="AZ576" t="str">
            <v/>
          </cell>
          <cell r="BA576" t="str">
            <v/>
          </cell>
          <cell r="BB576" t="str">
            <v/>
          </cell>
          <cell r="BC576" t="str">
            <v/>
          </cell>
          <cell r="BD576" t="str">
            <v/>
          </cell>
          <cell r="BE576" t="str">
            <v/>
          </cell>
          <cell r="BF576" t="e">
            <v>#N/A</v>
          </cell>
          <cell r="BG576">
            <v>0</v>
          </cell>
          <cell r="BH576" t="str">
            <v/>
          </cell>
          <cell r="BI576" t="str">
            <v/>
          </cell>
          <cell r="BJ576" t="str">
            <v/>
          </cell>
          <cell r="BK576" t="str">
            <v/>
          </cell>
          <cell r="BL576" t="str">
            <v/>
          </cell>
          <cell r="BM576" t="str">
            <v/>
          </cell>
          <cell r="BN576" t="str">
            <v/>
          </cell>
          <cell r="BO576" t="str">
            <v/>
          </cell>
          <cell r="BP576" t="str">
            <v/>
          </cell>
          <cell r="BQ576"/>
          <cell r="BR576"/>
          <cell r="BS576"/>
          <cell r="BU576"/>
          <cell r="BV576"/>
          <cell r="BW576"/>
          <cell r="BX576"/>
          <cell r="BY576"/>
          <cell r="BZ576"/>
          <cell r="CA576"/>
          <cell r="CB576"/>
          <cell r="CC576"/>
        </row>
        <row r="577">
          <cell r="C577"/>
          <cell r="D577"/>
          <cell r="E577"/>
          <cell r="F577"/>
          <cell r="G577"/>
          <cell r="H577"/>
          <cell r="I577"/>
          <cell r="J577" t="str">
            <v/>
          </cell>
          <cell r="K577" t="str">
            <v/>
          </cell>
          <cell r="L577" t="str">
            <v/>
          </cell>
          <cell r="M577"/>
          <cell r="N577"/>
          <cell r="O577"/>
          <cell r="P577"/>
          <cell r="Q577"/>
          <cell r="R577"/>
          <cell r="S577"/>
          <cell r="T577"/>
          <cell r="U577"/>
          <cell r="V577"/>
          <cell r="W577" t="str">
            <v/>
          </cell>
          <cell r="X577"/>
          <cell r="Y577"/>
          <cell r="Z577"/>
          <cell r="AA577"/>
          <cell r="AB577"/>
          <cell r="AC577"/>
          <cell r="AD577"/>
          <cell r="AE577"/>
          <cell r="AF577"/>
          <cell r="AG577"/>
          <cell r="AH577"/>
          <cell r="AI577"/>
          <cell r="AJ577"/>
          <cell r="AK577"/>
          <cell r="AL577"/>
          <cell r="AM577">
            <v>0</v>
          </cell>
          <cell r="AN577"/>
          <cell r="AO577" t="e">
            <v>#N/A</v>
          </cell>
          <cell r="AP577"/>
          <cell r="AQ577"/>
          <cell r="AR577"/>
          <cell r="AS577"/>
          <cell r="AT577"/>
          <cell r="AU577" t="str">
            <v/>
          </cell>
          <cell r="AV577" t="str">
            <v/>
          </cell>
          <cell r="AW577" t="str">
            <v/>
          </cell>
          <cell r="AX577" t="str">
            <v/>
          </cell>
          <cell r="AY577" t="str">
            <v/>
          </cell>
          <cell r="AZ577" t="str">
            <v/>
          </cell>
          <cell r="BA577" t="str">
            <v/>
          </cell>
          <cell r="BB577" t="str">
            <v/>
          </cell>
          <cell r="BC577" t="str">
            <v/>
          </cell>
          <cell r="BD577" t="str">
            <v/>
          </cell>
          <cell r="BE577" t="str">
            <v/>
          </cell>
          <cell r="BF577" t="e">
            <v>#N/A</v>
          </cell>
          <cell r="BG577">
            <v>0</v>
          </cell>
          <cell r="BH577" t="str">
            <v/>
          </cell>
          <cell r="BI577" t="str">
            <v/>
          </cell>
          <cell r="BJ577" t="str">
            <v/>
          </cell>
          <cell r="BK577" t="str">
            <v/>
          </cell>
          <cell r="BL577" t="str">
            <v/>
          </cell>
          <cell r="BM577" t="str">
            <v/>
          </cell>
          <cell r="BN577" t="str">
            <v/>
          </cell>
          <cell r="BO577" t="str">
            <v/>
          </cell>
          <cell r="BP577" t="str">
            <v/>
          </cell>
          <cell r="BQ577"/>
          <cell r="BR577"/>
          <cell r="BS577"/>
          <cell r="BU577"/>
          <cell r="BV577"/>
          <cell r="BW577"/>
          <cell r="BX577"/>
          <cell r="BY577"/>
          <cell r="BZ577"/>
          <cell r="CA577"/>
          <cell r="CB577"/>
          <cell r="CC577"/>
        </row>
        <row r="578">
          <cell r="C578"/>
          <cell r="D578"/>
          <cell r="E578"/>
          <cell r="F578"/>
          <cell r="G578"/>
          <cell r="H578"/>
          <cell r="I578"/>
          <cell r="J578" t="str">
            <v/>
          </cell>
          <cell r="K578" t="str">
            <v/>
          </cell>
          <cell r="L578" t="str">
            <v/>
          </cell>
          <cell r="M578"/>
          <cell r="N578"/>
          <cell r="O578"/>
          <cell r="P578"/>
          <cell r="Q578"/>
          <cell r="R578"/>
          <cell r="S578"/>
          <cell r="T578"/>
          <cell r="U578"/>
          <cell r="V578"/>
          <cell r="W578" t="str">
            <v/>
          </cell>
          <cell r="X578"/>
          <cell r="Y578"/>
          <cell r="Z578"/>
          <cell r="AA578"/>
          <cell r="AB578"/>
          <cell r="AC578"/>
          <cell r="AD578"/>
          <cell r="AE578"/>
          <cell r="AF578"/>
          <cell r="AG578"/>
          <cell r="AH578"/>
          <cell r="AI578"/>
          <cell r="AJ578"/>
          <cell r="AK578"/>
          <cell r="AL578"/>
          <cell r="AM578">
            <v>0</v>
          </cell>
          <cell r="AN578"/>
          <cell r="AO578" t="e">
            <v>#N/A</v>
          </cell>
          <cell r="AP578"/>
          <cell r="AQ578"/>
          <cell r="AR578"/>
          <cell r="AS578"/>
          <cell r="AT578"/>
          <cell r="AU578" t="str">
            <v/>
          </cell>
          <cell r="AV578" t="str">
            <v/>
          </cell>
          <cell r="AW578" t="str">
            <v/>
          </cell>
          <cell r="AX578" t="str">
            <v/>
          </cell>
          <cell r="AY578" t="str">
            <v/>
          </cell>
          <cell r="AZ578" t="str">
            <v/>
          </cell>
          <cell r="BA578" t="str">
            <v/>
          </cell>
          <cell r="BB578" t="str">
            <v/>
          </cell>
          <cell r="BC578" t="str">
            <v/>
          </cell>
          <cell r="BD578" t="str">
            <v/>
          </cell>
          <cell r="BE578" t="str">
            <v/>
          </cell>
          <cell r="BF578" t="e">
            <v>#N/A</v>
          </cell>
          <cell r="BG578">
            <v>0</v>
          </cell>
          <cell r="BH578" t="str">
            <v/>
          </cell>
          <cell r="BI578" t="str">
            <v/>
          </cell>
          <cell r="BJ578" t="str">
            <v/>
          </cell>
          <cell r="BK578" t="str">
            <v/>
          </cell>
          <cell r="BL578" t="str">
            <v/>
          </cell>
          <cell r="BM578" t="str">
            <v/>
          </cell>
          <cell r="BN578" t="str">
            <v/>
          </cell>
          <cell r="BO578" t="str">
            <v/>
          </cell>
          <cell r="BP578" t="str">
            <v/>
          </cell>
          <cell r="BQ578"/>
          <cell r="BR578"/>
          <cell r="BS578"/>
          <cell r="BU578"/>
          <cell r="BV578"/>
          <cell r="BW578"/>
          <cell r="BX578"/>
          <cell r="BY578"/>
          <cell r="BZ578"/>
          <cell r="CA578"/>
          <cell r="CB578"/>
          <cell r="CC578"/>
        </row>
        <row r="579">
          <cell r="C579"/>
          <cell r="D579"/>
          <cell r="E579"/>
          <cell r="F579"/>
          <cell r="G579"/>
          <cell r="H579"/>
          <cell r="I579"/>
          <cell r="J579" t="str">
            <v/>
          </cell>
          <cell r="K579" t="str">
            <v/>
          </cell>
          <cell r="L579" t="str">
            <v/>
          </cell>
          <cell r="M579"/>
          <cell r="N579"/>
          <cell r="O579"/>
          <cell r="P579"/>
          <cell r="Q579"/>
          <cell r="R579"/>
          <cell r="S579"/>
          <cell r="T579"/>
          <cell r="U579"/>
          <cell r="V579"/>
          <cell r="W579" t="str">
            <v/>
          </cell>
          <cell r="X579"/>
          <cell r="Y579"/>
          <cell r="Z579"/>
          <cell r="AA579"/>
          <cell r="AB579"/>
          <cell r="AC579"/>
          <cell r="AD579"/>
          <cell r="AE579"/>
          <cell r="AF579"/>
          <cell r="AG579"/>
          <cell r="AH579"/>
          <cell r="AI579"/>
          <cell r="AJ579"/>
          <cell r="AK579"/>
          <cell r="AL579"/>
          <cell r="AM579">
            <v>0</v>
          </cell>
          <cell r="AN579"/>
          <cell r="AO579" t="e">
            <v>#N/A</v>
          </cell>
          <cell r="AP579"/>
          <cell r="AQ579"/>
          <cell r="AR579"/>
          <cell r="AS579"/>
          <cell r="AT579"/>
          <cell r="AU579" t="str">
            <v/>
          </cell>
          <cell r="AV579" t="str">
            <v/>
          </cell>
          <cell r="AW579" t="str">
            <v/>
          </cell>
          <cell r="AX579" t="str">
            <v/>
          </cell>
          <cell r="AY579" t="str">
            <v/>
          </cell>
          <cell r="AZ579" t="str">
            <v/>
          </cell>
          <cell r="BA579" t="str">
            <v/>
          </cell>
          <cell r="BB579" t="str">
            <v/>
          </cell>
          <cell r="BC579" t="str">
            <v/>
          </cell>
          <cell r="BD579" t="str">
            <v/>
          </cell>
          <cell r="BE579" t="str">
            <v/>
          </cell>
          <cell r="BF579" t="e">
            <v>#N/A</v>
          </cell>
          <cell r="BG579">
            <v>0</v>
          </cell>
          <cell r="BH579" t="str">
            <v/>
          </cell>
          <cell r="BI579" t="str">
            <v/>
          </cell>
          <cell r="BJ579" t="str">
            <v/>
          </cell>
          <cell r="BK579" t="str">
            <v/>
          </cell>
          <cell r="BL579" t="str">
            <v/>
          </cell>
          <cell r="BM579" t="str">
            <v/>
          </cell>
          <cell r="BN579" t="str">
            <v/>
          </cell>
          <cell r="BO579" t="str">
            <v/>
          </cell>
          <cell r="BP579" t="str">
            <v/>
          </cell>
          <cell r="BQ579"/>
          <cell r="BR579"/>
          <cell r="BS579"/>
          <cell r="BU579"/>
          <cell r="BV579"/>
          <cell r="BW579"/>
          <cell r="BX579"/>
          <cell r="BY579"/>
          <cell r="BZ579"/>
          <cell r="CA579"/>
          <cell r="CB579"/>
          <cell r="CC579"/>
        </row>
        <row r="580">
          <cell r="C580"/>
          <cell r="D580"/>
          <cell r="E580"/>
          <cell r="F580"/>
          <cell r="G580"/>
          <cell r="H580"/>
          <cell r="I580"/>
          <cell r="J580" t="str">
            <v/>
          </cell>
          <cell r="K580" t="str">
            <v/>
          </cell>
          <cell r="L580" t="str">
            <v/>
          </cell>
          <cell r="M580"/>
          <cell r="N580"/>
          <cell r="O580"/>
          <cell r="P580"/>
          <cell r="Q580"/>
          <cell r="R580"/>
          <cell r="S580"/>
          <cell r="T580"/>
          <cell r="U580"/>
          <cell r="V580"/>
          <cell r="W580" t="str">
            <v/>
          </cell>
          <cell r="X580"/>
          <cell r="Y580"/>
          <cell r="Z580"/>
          <cell r="AA580"/>
          <cell r="AB580"/>
          <cell r="AC580"/>
          <cell r="AD580"/>
          <cell r="AE580"/>
          <cell r="AF580"/>
          <cell r="AG580"/>
          <cell r="AH580"/>
          <cell r="AI580"/>
          <cell r="AJ580"/>
          <cell r="AK580"/>
          <cell r="AL580"/>
          <cell r="AM580">
            <v>0</v>
          </cell>
          <cell r="AN580"/>
          <cell r="AO580" t="e">
            <v>#N/A</v>
          </cell>
          <cell r="AP580"/>
          <cell r="AQ580"/>
          <cell r="AR580"/>
          <cell r="AS580"/>
          <cell r="AT580"/>
          <cell r="AU580" t="str">
            <v/>
          </cell>
          <cell r="AV580" t="str">
            <v/>
          </cell>
          <cell r="AW580" t="str">
            <v/>
          </cell>
          <cell r="AX580" t="str">
            <v/>
          </cell>
          <cell r="AY580" t="str">
            <v/>
          </cell>
          <cell r="AZ580" t="str">
            <v/>
          </cell>
          <cell r="BA580" t="str">
            <v/>
          </cell>
          <cell r="BB580" t="str">
            <v/>
          </cell>
          <cell r="BC580" t="str">
            <v/>
          </cell>
          <cell r="BD580" t="str">
            <v/>
          </cell>
          <cell r="BE580" t="str">
            <v/>
          </cell>
          <cell r="BF580" t="e">
            <v>#N/A</v>
          </cell>
          <cell r="BG580">
            <v>0</v>
          </cell>
          <cell r="BH580" t="str">
            <v/>
          </cell>
          <cell r="BI580" t="str">
            <v/>
          </cell>
          <cell r="BJ580" t="str">
            <v/>
          </cell>
          <cell r="BK580" t="str">
            <v/>
          </cell>
          <cell r="BL580" t="str">
            <v/>
          </cell>
          <cell r="BM580" t="str">
            <v/>
          </cell>
          <cell r="BN580" t="str">
            <v/>
          </cell>
          <cell r="BO580" t="str">
            <v/>
          </cell>
          <cell r="BP580" t="str">
            <v/>
          </cell>
          <cell r="BQ580"/>
          <cell r="BR580"/>
          <cell r="BS580"/>
          <cell r="BU580"/>
          <cell r="BV580"/>
          <cell r="BW580"/>
          <cell r="BX580"/>
          <cell r="BY580"/>
          <cell r="BZ580"/>
          <cell r="CA580"/>
          <cell r="CB580"/>
          <cell r="CC580"/>
        </row>
        <row r="581">
          <cell r="C581"/>
          <cell r="D581"/>
          <cell r="E581"/>
          <cell r="F581"/>
          <cell r="G581"/>
          <cell r="H581"/>
          <cell r="I581"/>
          <cell r="J581" t="str">
            <v/>
          </cell>
          <cell r="K581" t="str">
            <v/>
          </cell>
          <cell r="L581" t="str">
            <v/>
          </cell>
          <cell r="M581"/>
          <cell r="N581"/>
          <cell r="O581"/>
          <cell r="P581"/>
          <cell r="Q581"/>
          <cell r="R581"/>
          <cell r="S581"/>
          <cell r="T581"/>
          <cell r="U581"/>
          <cell r="V581"/>
          <cell r="W581" t="str">
            <v/>
          </cell>
          <cell r="X581"/>
          <cell r="Y581"/>
          <cell r="Z581"/>
          <cell r="AA581"/>
          <cell r="AB581"/>
          <cell r="AC581"/>
          <cell r="AD581"/>
          <cell r="AE581"/>
          <cell r="AF581"/>
          <cell r="AG581"/>
          <cell r="AH581"/>
          <cell r="AI581"/>
          <cell r="AJ581"/>
          <cell r="AK581"/>
          <cell r="AL581"/>
          <cell r="AM581">
            <v>0</v>
          </cell>
          <cell r="AN581"/>
          <cell r="AO581" t="e">
            <v>#N/A</v>
          </cell>
          <cell r="AP581"/>
          <cell r="AQ581"/>
          <cell r="AR581"/>
          <cell r="AS581"/>
          <cell r="AT581"/>
          <cell r="AU581" t="str">
            <v/>
          </cell>
          <cell r="AV581" t="str">
            <v/>
          </cell>
          <cell r="AW581" t="str">
            <v/>
          </cell>
          <cell r="AX581" t="str">
            <v/>
          </cell>
          <cell r="AY581" t="str">
            <v/>
          </cell>
          <cell r="AZ581" t="str">
            <v/>
          </cell>
          <cell r="BA581" t="str">
            <v/>
          </cell>
          <cell r="BB581" t="str">
            <v/>
          </cell>
          <cell r="BC581" t="str">
            <v/>
          </cell>
          <cell r="BD581" t="str">
            <v/>
          </cell>
          <cell r="BE581" t="str">
            <v/>
          </cell>
          <cell r="BF581" t="e">
            <v>#N/A</v>
          </cell>
          <cell r="BG581">
            <v>0</v>
          </cell>
          <cell r="BH581" t="str">
            <v/>
          </cell>
          <cell r="BI581" t="str">
            <v/>
          </cell>
          <cell r="BJ581" t="str">
            <v/>
          </cell>
          <cell r="BK581" t="str">
            <v/>
          </cell>
          <cell r="BL581" t="str">
            <v/>
          </cell>
          <cell r="BM581" t="str">
            <v/>
          </cell>
          <cell r="BN581" t="str">
            <v/>
          </cell>
          <cell r="BO581" t="str">
            <v/>
          </cell>
          <cell r="BP581" t="str">
            <v/>
          </cell>
          <cell r="BQ581"/>
          <cell r="BR581"/>
          <cell r="BS581"/>
          <cell r="BU581"/>
          <cell r="BV581"/>
          <cell r="BW581"/>
          <cell r="BX581"/>
          <cell r="BY581"/>
          <cell r="BZ581"/>
          <cell r="CA581"/>
          <cell r="CB581"/>
          <cell r="CC581"/>
        </row>
        <row r="582">
          <cell r="C582"/>
          <cell r="D582"/>
          <cell r="E582"/>
          <cell r="F582"/>
          <cell r="G582"/>
          <cell r="H582"/>
          <cell r="I582"/>
          <cell r="J582" t="str">
            <v/>
          </cell>
          <cell r="K582" t="str">
            <v/>
          </cell>
          <cell r="L582" t="str">
            <v/>
          </cell>
          <cell r="M582"/>
          <cell r="N582"/>
          <cell r="O582"/>
          <cell r="P582"/>
          <cell r="Q582"/>
          <cell r="R582"/>
          <cell r="S582"/>
          <cell r="T582"/>
          <cell r="U582"/>
          <cell r="V582"/>
          <cell r="W582" t="str">
            <v/>
          </cell>
          <cell r="X582"/>
          <cell r="Y582"/>
          <cell r="Z582"/>
          <cell r="AA582"/>
          <cell r="AB582"/>
          <cell r="AC582"/>
          <cell r="AD582"/>
          <cell r="AE582"/>
          <cell r="AF582"/>
          <cell r="AG582"/>
          <cell r="AH582"/>
          <cell r="AI582"/>
          <cell r="AJ582"/>
          <cell r="AK582"/>
          <cell r="AL582"/>
          <cell r="AM582">
            <v>0</v>
          </cell>
          <cell r="AN582"/>
          <cell r="AO582" t="e">
            <v>#N/A</v>
          </cell>
          <cell r="AP582"/>
          <cell r="AQ582"/>
          <cell r="AR582"/>
          <cell r="AS582"/>
          <cell r="AT582"/>
          <cell r="AU582" t="str">
            <v/>
          </cell>
          <cell r="AV582" t="str">
            <v/>
          </cell>
          <cell r="AW582" t="str">
            <v/>
          </cell>
          <cell r="AX582" t="str">
            <v/>
          </cell>
          <cell r="AY582" t="str">
            <v/>
          </cell>
          <cell r="AZ582" t="str">
            <v/>
          </cell>
          <cell r="BA582" t="str">
            <v/>
          </cell>
          <cell r="BB582" t="str">
            <v/>
          </cell>
          <cell r="BC582" t="str">
            <v/>
          </cell>
          <cell r="BD582" t="str">
            <v/>
          </cell>
          <cell r="BE582" t="str">
            <v/>
          </cell>
          <cell r="BF582" t="e">
            <v>#N/A</v>
          </cell>
          <cell r="BG582">
            <v>0</v>
          </cell>
          <cell r="BH582" t="str">
            <v/>
          </cell>
          <cell r="BI582" t="str">
            <v/>
          </cell>
          <cell r="BJ582" t="str">
            <v/>
          </cell>
          <cell r="BK582" t="str">
            <v/>
          </cell>
          <cell r="BL582" t="str">
            <v/>
          </cell>
          <cell r="BM582" t="str">
            <v/>
          </cell>
          <cell r="BN582" t="str">
            <v/>
          </cell>
          <cell r="BO582" t="str">
            <v/>
          </cell>
          <cell r="BP582" t="str">
            <v/>
          </cell>
          <cell r="BQ582"/>
          <cell r="BR582"/>
          <cell r="BS582"/>
          <cell r="BU582"/>
          <cell r="BV582"/>
          <cell r="BW582"/>
          <cell r="BX582"/>
          <cell r="BY582"/>
          <cell r="BZ582"/>
          <cell r="CA582"/>
          <cell r="CB582"/>
          <cell r="CC582"/>
        </row>
        <row r="583">
          <cell r="C583"/>
          <cell r="D583"/>
          <cell r="E583"/>
          <cell r="F583"/>
          <cell r="G583"/>
          <cell r="H583"/>
          <cell r="I583"/>
          <cell r="J583" t="str">
            <v/>
          </cell>
          <cell r="K583" t="str">
            <v/>
          </cell>
          <cell r="L583" t="str">
            <v/>
          </cell>
          <cell r="M583"/>
          <cell r="N583"/>
          <cell r="O583"/>
          <cell r="P583"/>
          <cell r="Q583"/>
          <cell r="R583"/>
          <cell r="S583"/>
          <cell r="T583"/>
          <cell r="U583"/>
          <cell r="V583"/>
          <cell r="W583" t="str">
            <v/>
          </cell>
          <cell r="X583"/>
          <cell r="Y583"/>
          <cell r="Z583"/>
          <cell r="AA583"/>
          <cell r="AB583"/>
          <cell r="AC583"/>
          <cell r="AD583"/>
          <cell r="AE583"/>
          <cell r="AF583"/>
          <cell r="AG583"/>
          <cell r="AH583"/>
          <cell r="AI583"/>
          <cell r="AJ583"/>
          <cell r="AK583"/>
          <cell r="AL583"/>
          <cell r="AM583">
            <v>0</v>
          </cell>
          <cell r="AN583"/>
          <cell r="AO583" t="e">
            <v>#N/A</v>
          </cell>
          <cell r="AP583"/>
          <cell r="AQ583"/>
          <cell r="AR583"/>
          <cell r="AS583"/>
          <cell r="AT583"/>
          <cell r="AU583" t="str">
            <v/>
          </cell>
          <cell r="AV583" t="str">
            <v/>
          </cell>
          <cell r="AW583" t="str">
            <v/>
          </cell>
          <cell r="AX583" t="str">
            <v/>
          </cell>
          <cell r="AY583" t="str">
            <v/>
          </cell>
          <cell r="AZ583" t="str">
            <v/>
          </cell>
          <cell r="BA583" t="str">
            <v/>
          </cell>
          <cell r="BB583" t="str">
            <v/>
          </cell>
          <cell r="BC583" t="str">
            <v/>
          </cell>
          <cell r="BD583" t="str">
            <v/>
          </cell>
          <cell r="BE583" t="str">
            <v/>
          </cell>
          <cell r="BF583" t="e">
            <v>#N/A</v>
          </cell>
          <cell r="BG583">
            <v>0</v>
          </cell>
          <cell r="BH583" t="str">
            <v/>
          </cell>
          <cell r="BI583" t="str">
            <v/>
          </cell>
          <cell r="BJ583" t="str">
            <v/>
          </cell>
          <cell r="BK583" t="str">
            <v/>
          </cell>
          <cell r="BL583" t="str">
            <v/>
          </cell>
          <cell r="BM583" t="str">
            <v/>
          </cell>
          <cell r="BN583" t="str">
            <v/>
          </cell>
          <cell r="BO583" t="str">
            <v/>
          </cell>
          <cell r="BP583" t="str">
            <v/>
          </cell>
          <cell r="BQ583"/>
          <cell r="BR583"/>
          <cell r="BS583"/>
          <cell r="BU583"/>
          <cell r="BV583"/>
          <cell r="BW583"/>
          <cell r="BX583"/>
          <cell r="BY583"/>
          <cell r="BZ583"/>
          <cell r="CA583"/>
          <cell r="CB583"/>
          <cell r="CC583"/>
        </row>
        <row r="584">
          <cell r="C584"/>
          <cell r="D584"/>
          <cell r="E584"/>
          <cell r="F584"/>
          <cell r="G584"/>
          <cell r="H584"/>
          <cell r="I584"/>
          <cell r="J584" t="str">
            <v/>
          </cell>
          <cell r="K584" t="str">
            <v/>
          </cell>
          <cell r="L584" t="str">
            <v/>
          </cell>
          <cell r="M584"/>
          <cell r="N584"/>
          <cell r="O584"/>
          <cell r="P584"/>
          <cell r="Q584"/>
          <cell r="R584"/>
          <cell r="S584"/>
          <cell r="T584"/>
          <cell r="U584"/>
          <cell r="V584"/>
          <cell r="W584" t="str">
            <v/>
          </cell>
          <cell r="X584"/>
          <cell r="Y584"/>
          <cell r="Z584"/>
          <cell r="AA584"/>
          <cell r="AB584"/>
          <cell r="AC584"/>
          <cell r="AD584"/>
          <cell r="AE584"/>
          <cell r="AF584"/>
          <cell r="AG584"/>
          <cell r="AH584"/>
          <cell r="AI584"/>
          <cell r="AJ584"/>
          <cell r="AK584"/>
          <cell r="AL584"/>
          <cell r="AM584">
            <v>0</v>
          </cell>
          <cell r="AN584"/>
          <cell r="AO584" t="e">
            <v>#N/A</v>
          </cell>
          <cell r="AP584"/>
          <cell r="AQ584"/>
          <cell r="AR584"/>
          <cell r="AS584"/>
          <cell r="AT584"/>
          <cell r="AU584" t="str">
            <v/>
          </cell>
          <cell r="AV584" t="str">
            <v/>
          </cell>
          <cell r="AW584" t="str">
            <v/>
          </cell>
          <cell r="AX584" t="str">
            <v/>
          </cell>
          <cell r="AY584" t="str">
            <v/>
          </cell>
          <cell r="AZ584" t="str">
            <v/>
          </cell>
          <cell r="BA584" t="str">
            <v/>
          </cell>
          <cell r="BB584" t="str">
            <v/>
          </cell>
          <cell r="BC584" t="str">
            <v/>
          </cell>
          <cell r="BD584" t="str">
            <v/>
          </cell>
          <cell r="BE584" t="str">
            <v/>
          </cell>
          <cell r="BF584" t="e">
            <v>#N/A</v>
          </cell>
          <cell r="BG584">
            <v>0</v>
          </cell>
          <cell r="BH584" t="str">
            <v/>
          </cell>
          <cell r="BI584" t="str">
            <v/>
          </cell>
          <cell r="BJ584" t="str">
            <v/>
          </cell>
          <cell r="BK584" t="str">
            <v/>
          </cell>
          <cell r="BL584" t="str">
            <v/>
          </cell>
          <cell r="BM584" t="str">
            <v/>
          </cell>
          <cell r="BN584" t="str">
            <v/>
          </cell>
          <cell r="BO584" t="str">
            <v/>
          </cell>
          <cell r="BP584" t="str">
            <v/>
          </cell>
          <cell r="BQ584"/>
          <cell r="BR584"/>
          <cell r="BS584"/>
          <cell r="BU584"/>
          <cell r="BV584"/>
          <cell r="BW584"/>
          <cell r="BX584"/>
          <cell r="BY584"/>
          <cell r="BZ584"/>
          <cell r="CA584"/>
          <cell r="CB584"/>
          <cell r="CC584"/>
        </row>
        <row r="585">
          <cell r="C585"/>
          <cell r="D585"/>
          <cell r="E585"/>
          <cell r="F585"/>
          <cell r="G585"/>
          <cell r="H585"/>
          <cell r="I585"/>
          <cell r="J585" t="str">
            <v/>
          </cell>
          <cell r="K585" t="str">
            <v/>
          </cell>
          <cell r="L585" t="str">
            <v/>
          </cell>
          <cell r="M585"/>
          <cell r="N585"/>
          <cell r="O585"/>
          <cell r="P585"/>
          <cell r="Q585"/>
          <cell r="R585"/>
          <cell r="S585"/>
          <cell r="T585"/>
          <cell r="U585"/>
          <cell r="V585"/>
          <cell r="W585" t="str">
            <v/>
          </cell>
          <cell r="X585"/>
          <cell r="Y585"/>
          <cell r="Z585"/>
          <cell r="AA585"/>
          <cell r="AB585"/>
          <cell r="AC585"/>
          <cell r="AD585"/>
          <cell r="AE585"/>
          <cell r="AF585"/>
          <cell r="AG585"/>
          <cell r="AH585"/>
          <cell r="AI585"/>
          <cell r="AJ585"/>
          <cell r="AK585"/>
          <cell r="AL585"/>
          <cell r="AM585">
            <v>0</v>
          </cell>
          <cell r="AN585"/>
          <cell r="AO585" t="e">
            <v>#N/A</v>
          </cell>
          <cell r="AP585"/>
          <cell r="AQ585"/>
          <cell r="AR585"/>
          <cell r="AS585"/>
          <cell r="AT585"/>
          <cell r="AU585" t="str">
            <v/>
          </cell>
          <cell r="AV585" t="str">
            <v/>
          </cell>
          <cell r="AW585" t="str">
            <v/>
          </cell>
          <cell r="AX585" t="str">
            <v/>
          </cell>
          <cell r="AY585" t="str">
            <v/>
          </cell>
          <cell r="AZ585" t="str">
            <v/>
          </cell>
          <cell r="BA585" t="str">
            <v/>
          </cell>
          <cell r="BB585" t="str">
            <v/>
          </cell>
          <cell r="BC585" t="str">
            <v/>
          </cell>
          <cell r="BD585" t="str">
            <v/>
          </cell>
          <cell r="BE585" t="str">
            <v/>
          </cell>
          <cell r="BF585" t="e">
            <v>#N/A</v>
          </cell>
          <cell r="BG585">
            <v>0</v>
          </cell>
          <cell r="BH585" t="str">
            <v/>
          </cell>
          <cell r="BI585" t="str">
            <v/>
          </cell>
          <cell r="BJ585" t="str">
            <v/>
          </cell>
          <cell r="BK585" t="str">
            <v/>
          </cell>
          <cell r="BL585" t="str">
            <v/>
          </cell>
          <cell r="BM585" t="str">
            <v/>
          </cell>
          <cell r="BN585" t="str">
            <v/>
          </cell>
          <cell r="BO585" t="str">
            <v/>
          </cell>
          <cell r="BP585" t="str">
            <v/>
          </cell>
          <cell r="BQ585"/>
          <cell r="BR585"/>
          <cell r="BS585"/>
          <cell r="BU585"/>
          <cell r="BV585"/>
          <cell r="BW585"/>
          <cell r="BX585"/>
          <cell r="BY585"/>
          <cell r="BZ585"/>
          <cell r="CA585"/>
          <cell r="CB585"/>
          <cell r="CC585"/>
        </row>
        <row r="586">
          <cell r="C586"/>
          <cell r="D586"/>
          <cell r="E586"/>
          <cell r="F586"/>
          <cell r="G586"/>
          <cell r="H586"/>
          <cell r="I586"/>
          <cell r="J586" t="str">
            <v/>
          </cell>
          <cell r="K586" t="str">
            <v/>
          </cell>
          <cell r="L586" t="str">
            <v/>
          </cell>
          <cell r="M586"/>
          <cell r="N586"/>
          <cell r="O586"/>
          <cell r="P586"/>
          <cell r="Q586"/>
          <cell r="R586"/>
          <cell r="S586"/>
          <cell r="T586"/>
          <cell r="U586"/>
          <cell r="V586"/>
          <cell r="W586" t="str">
            <v/>
          </cell>
          <cell r="X586"/>
          <cell r="Y586"/>
          <cell r="Z586"/>
          <cell r="AA586"/>
          <cell r="AB586"/>
          <cell r="AC586"/>
          <cell r="AD586"/>
          <cell r="AE586"/>
          <cell r="AF586"/>
          <cell r="AG586"/>
          <cell r="AH586"/>
          <cell r="AI586"/>
          <cell r="AJ586"/>
          <cell r="AK586"/>
          <cell r="AL586"/>
          <cell r="AM586">
            <v>0</v>
          </cell>
          <cell r="AN586"/>
          <cell r="AO586" t="e">
            <v>#N/A</v>
          </cell>
          <cell r="AP586"/>
          <cell r="AQ586"/>
          <cell r="AR586"/>
          <cell r="AS586"/>
          <cell r="AT586"/>
          <cell r="AU586" t="str">
            <v/>
          </cell>
          <cell r="AV586" t="str">
            <v/>
          </cell>
          <cell r="AW586" t="str">
            <v/>
          </cell>
          <cell r="AX586" t="str">
            <v/>
          </cell>
          <cell r="AY586" t="str">
            <v/>
          </cell>
          <cell r="AZ586" t="str">
            <v/>
          </cell>
          <cell r="BA586" t="str">
            <v/>
          </cell>
          <cell r="BB586" t="str">
            <v/>
          </cell>
          <cell r="BC586" t="str">
            <v/>
          </cell>
          <cell r="BD586" t="str">
            <v/>
          </cell>
          <cell r="BE586" t="str">
            <v/>
          </cell>
          <cell r="BF586" t="e">
            <v>#N/A</v>
          </cell>
          <cell r="BG586">
            <v>0</v>
          </cell>
          <cell r="BH586" t="str">
            <v/>
          </cell>
          <cell r="BI586" t="str">
            <v/>
          </cell>
          <cell r="BJ586" t="str">
            <v/>
          </cell>
          <cell r="BK586" t="str">
            <v/>
          </cell>
          <cell r="BL586" t="str">
            <v/>
          </cell>
          <cell r="BM586" t="str">
            <v/>
          </cell>
          <cell r="BN586" t="str">
            <v/>
          </cell>
          <cell r="BO586" t="str">
            <v/>
          </cell>
          <cell r="BP586" t="str">
            <v/>
          </cell>
          <cell r="BQ586"/>
          <cell r="BR586"/>
          <cell r="BS586"/>
          <cell r="BU586"/>
          <cell r="BV586"/>
          <cell r="BW586"/>
          <cell r="BX586"/>
          <cell r="BY586"/>
          <cell r="BZ586"/>
          <cell r="CA586"/>
          <cell r="CB586"/>
          <cell r="CC586"/>
        </row>
        <row r="587">
          <cell r="C587"/>
          <cell r="D587"/>
          <cell r="E587"/>
          <cell r="F587"/>
          <cell r="G587"/>
          <cell r="H587"/>
          <cell r="I587"/>
          <cell r="J587" t="str">
            <v/>
          </cell>
          <cell r="K587" t="str">
            <v/>
          </cell>
          <cell r="L587" t="str">
            <v/>
          </cell>
          <cell r="M587"/>
          <cell r="N587"/>
          <cell r="O587"/>
          <cell r="P587"/>
          <cell r="Q587"/>
          <cell r="R587"/>
          <cell r="S587"/>
          <cell r="T587"/>
          <cell r="U587"/>
          <cell r="V587"/>
          <cell r="W587" t="str">
            <v/>
          </cell>
          <cell r="X587"/>
          <cell r="Y587"/>
          <cell r="Z587"/>
          <cell r="AA587"/>
          <cell r="AB587"/>
          <cell r="AC587"/>
          <cell r="AD587"/>
          <cell r="AE587"/>
          <cell r="AF587"/>
          <cell r="AG587"/>
          <cell r="AH587"/>
          <cell r="AI587"/>
          <cell r="AJ587"/>
          <cell r="AK587"/>
          <cell r="AL587"/>
          <cell r="AM587">
            <v>0</v>
          </cell>
          <cell r="AN587"/>
          <cell r="AO587" t="e">
            <v>#N/A</v>
          </cell>
          <cell r="AP587"/>
          <cell r="AQ587"/>
          <cell r="AR587"/>
          <cell r="AS587"/>
          <cell r="AT587"/>
          <cell r="AU587" t="str">
            <v/>
          </cell>
          <cell r="AV587" t="str">
            <v/>
          </cell>
          <cell r="AW587" t="str">
            <v/>
          </cell>
          <cell r="AX587" t="str">
            <v/>
          </cell>
          <cell r="AY587" t="str">
            <v/>
          </cell>
          <cell r="AZ587" t="str">
            <v/>
          </cell>
          <cell r="BA587" t="str">
            <v/>
          </cell>
          <cell r="BB587" t="str">
            <v/>
          </cell>
          <cell r="BC587" t="str">
            <v/>
          </cell>
          <cell r="BD587" t="str">
            <v/>
          </cell>
          <cell r="BE587" t="str">
            <v/>
          </cell>
          <cell r="BF587" t="e">
            <v>#N/A</v>
          </cell>
          <cell r="BG587">
            <v>0</v>
          </cell>
          <cell r="BH587" t="str">
            <v/>
          </cell>
          <cell r="BI587" t="str">
            <v/>
          </cell>
          <cell r="BJ587" t="str">
            <v/>
          </cell>
          <cell r="BK587" t="str">
            <v/>
          </cell>
          <cell r="BL587" t="str">
            <v/>
          </cell>
          <cell r="BM587" t="str">
            <v/>
          </cell>
          <cell r="BN587" t="str">
            <v/>
          </cell>
          <cell r="BO587" t="str">
            <v/>
          </cell>
          <cell r="BP587" t="str">
            <v/>
          </cell>
          <cell r="BQ587"/>
          <cell r="BR587"/>
          <cell r="BS587"/>
          <cell r="BU587"/>
          <cell r="BV587"/>
          <cell r="BW587"/>
          <cell r="BX587"/>
          <cell r="BY587"/>
          <cell r="BZ587"/>
          <cell r="CA587"/>
          <cell r="CB587"/>
          <cell r="CC587"/>
        </row>
        <row r="588">
          <cell r="C588"/>
          <cell r="D588"/>
          <cell r="E588"/>
          <cell r="F588"/>
          <cell r="G588"/>
          <cell r="H588"/>
          <cell r="I588"/>
          <cell r="J588" t="str">
            <v/>
          </cell>
          <cell r="K588" t="str">
            <v/>
          </cell>
          <cell r="L588" t="str">
            <v/>
          </cell>
          <cell r="M588"/>
          <cell r="N588"/>
          <cell r="O588"/>
          <cell r="P588"/>
          <cell r="Q588"/>
          <cell r="R588"/>
          <cell r="S588"/>
          <cell r="T588"/>
          <cell r="U588"/>
          <cell r="V588"/>
          <cell r="W588" t="str">
            <v/>
          </cell>
          <cell r="X588"/>
          <cell r="Y588"/>
          <cell r="Z588"/>
          <cell r="AA588"/>
          <cell r="AB588"/>
          <cell r="AC588"/>
          <cell r="AD588"/>
          <cell r="AE588"/>
          <cell r="AF588"/>
          <cell r="AG588"/>
          <cell r="AH588"/>
          <cell r="AI588"/>
          <cell r="AJ588"/>
          <cell r="AK588"/>
          <cell r="AL588"/>
          <cell r="AM588">
            <v>0</v>
          </cell>
          <cell r="AN588"/>
          <cell r="AO588" t="e">
            <v>#N/A</v>
          </cell>
          <cell r="AP588"/>
          <cell r="AQ588"/>
          <cell r="AR588"/>
          <cell r="AS588"/>
          <cell r="AT588"/>
          <cell r="AU588" t="str">
            <v/>
          </cell>
          <cell r="AV588" t="str">
            <v/>
          </cell>
          <cell r="AW588" t="str">
            <v/>
          </cell>
          <cell r="AX588" t="str">
            <v/>
          </cell>
          <cell r="AY588" t="str">
            <v/>
          </cell>
          <cell r="AZ588" t="str">
            <v/>
          </cell>
          <cell r="BA588" t="str">
            <v/>
          </cell>
          <cell r="BB588" t="str">
            <v/>
          </cell>
          <cell r="BC588" t="str">
            <v/>
          </cell>
          <cell r="BD588" t="str">
            <v/>
          </cell>
          <cell r="BE588" t="str">
            <v/>
          </cell>
          <cell r="BF588" t="e">
            <v>#N/A</v>
          </cell>
          <cell r="BG588">
            <v>0</v>
          </cell>
          <cell r="BH588" t="str">
            <v/>
          </cell>
          <cell r="BI588" t="str">
            <v/>
          </cell>
          <cell r="BJ588" t="str">
            <v/>
          </cell>
          <cell r="BK588" t="str">
            <v/>
          </cell>
          <cell r="BL588" t="str">
            <v/>
          </cell>
          <cell r="BM588" t="str">
            <v/>
          </cell>
          <cell r="BN588" t="str">
            <v/>
          </cell>
          <cell r="BO588" t="str">
            <v/>
          </cell>
          <cell r="BP588" t="str">
            <v/>
          </cell>
          <cell r="BQ588"/>
          <cell r="BR588"/>
          <cell r="BS588"/>
          <cell r="BU588"/>
          <cell r="BV588"/>
          <cell r="BW588"/>
          <cell r="BX588"/>
          <cell r="BY588"/>
          <cell r="BZ588"/>
          <cell r="CA588"/>
          <cell r="CB588"/>
          <cell r="CC588"/>
        </row>
        <row r="589">
          <cell r="C589"/>
          <cell r="D589"/>
          <cell r="E589"/>
          <cell r="F589"/>
          <cell r="G589"/>
          <cell r="H589"/>
          <cell r="I589"/>
          <cell r="J589"/>
          <cell r="K589" t="str">
            <v/>
          </cell>
          <cell r="L589"/>
          <cell r="M589"/>
          <cell r="N589"/>
          <cell r="O589"/>
          <cell r="P589"/>
          <cell r="Q589"/>
          <cell r="R589"/>
          <cell r="S589"/>
          <cell r="T589"/>
          <cell r="U589"/>
          <cell r="V589"/>
          <cell r="W589" t="str">
            <v/>
          </cell>
          <cell r="X589"/>
          <cell r="Y589"/>
          <cell r="Z589"/>
          <cell r="AA589"/>
          <cell r="AB589"/>
          <cell r="AC589"/>
          <cell r="AD589"/>
          <cell r="AE589"/>
          <cell r="AF589"/>
          <cell r="AG589"/>
          <cell r="AH589"/>
          <cell r="AI589"/>
          <cell r="AJ589"/>
          <cell r="AK589"/>
          <cell r="AL589"/>
          <cell r="AM589">
            <v>0</v>
          </cell>
          <cell r="AN589"/>
          <cell r="AO589" t="e">
            <v>#N/A</v>
          </cell>
          <cell r="AP589"/>
          <cell r="AQ589"/>
          <cell r="AR589"/>
          <cell r="AS589"/>
          <cell r="AT589"/>
          <cell r="AU589" t="str">
            <v/>
          </cell>
          <cell r="AV589" t="str">
            <v/>
          </cell>
          <cell r="AW589" t="str">
            <v/>
          </cell>
          <cell r="AX589" t="str">
            <v/>
          </cell>
          <cell r="AY589" t="str">
            <v/>
          </cell>
          <cell r="AZ589" t="str">
            <v/>
          </cell>
          <cell r="BA589" t="str">
            <v/>
          </cell>
          <cell r="BB589" t="str">
            <v/>
          </cell>
          <cell r="BC589" t="str">
            <v/>
          </cell>
          <cell r="BD589" t="str">
            <v/>
          </cell>
          <cell r="BE589" t="str">
            <v/>
          </cell>
          <cell r="BF589" t="e">
            <v>#N/A</v>
          </cell>
          <cell r="BG589">
            <v>0</v>
          </cell>
          <cell r="BH589" t="str">
            <v/>
          </cell>
          <cell r="BI589" t="str">
            <v/>
          </cell>
          <cell r="BJ589" t="str">
            <v/>
          </cell>
          <cell r="BK589" t="str">
            <v/>
          </cell>
          <cell r="BL589" t="str">
            <v/>
          </cell>
          <cell r="BM589" t="str">
            <v/>
          </cell>
          <cell r="BN589" t="str">
            <v/>
          </cell>
          <cell r="BO589" t="str">
            <v/>
          </cell>
          <cell r="BP589" t="str">
            <v/>
          </cell>
          <cell r="BQ589"/>
          <cell r="BR589"/>
          <cell r="BS589"/>
          <cell r="BU589"/>
          <cell r="BV589"/>
          <cell r="BW589"/>
          <cell r="BX589"/>
          <cell r="BY589"/>
          <cell r="BZ589"/>
          <cell r="CA589"/>
          <cell r="CB589"/>
          <cell r="CC589"/>
        </row>
        <row r="590">
          <cell r="C590"/>
          <cell r="D590"/>
          <cell r="E590"/>
          <cell r="F590"/>
          <cell r="G590"/>
          <cell r="H590"/>
          <cell r="I590"/>
          <cell r="J590"/>
          <cell r="K590" t="str">
            <v/>
          </cell>
          <cell r="L590"/>
          <cell r="M590"/>
          <cell r="N590"/>
          <cell r="O590"/>
          <cell r="P590"/>
          <cell r="Q590"/>
          <cell r="R590"/>
          <cell r="S590"/>
          <cell r="T590"/>
          <cell r="U590"/>
          <cell r="V590"/>
          <cell r="W590" t="str">
            <v/>
          </cell>
          <cell r="X590"/>
          <cell r="Y590"/>
          <cell r="Z590"/>
          <cell r="AA590"/>
          <cell r="AB590"/>
          <cell r="AC590"/>
          <cell r="AD590"/>
          <cell r="AE590"/>
          <cell r="AF590"/>
          <cell r="AG590"/>
          <cell r="AH590"/>
          <cell r="AI590"/>
          <cell r="AJ590"/>
          <cell r="AK590"/>
          <cell r="AL590"/>
          <cell r="AM590">
            <v>0</v>
          </cell>
          <cell r="AN590"/>
          <cell r="AO590" t="e">
            <v>#N/A</v>
          </cell>
          <cell r="AP590"/>
          <cell r="AQ590"/>
          <cell r="AR590"/>
          <cell r="AS590"/>
          <cell r="AT590"/>
          <cell r="AU590" t="str">
            <v/>
          </cell>
          <cell r="AV590" t="str">
            <v/>
          </cell>
          <cell r="AW590" t="str">
            <v/>
          </cell>
          <cell r="AX590" t="str">
            <v/>
          </cell>
          <cell r="AY590" t="str">
            <v/>
          </cell>
          <cell r="AZ590" t="str">
            <v/>
          </cell>
          <cell r="BA590" t="str">
            <v/>
          </cell>
          <cell r="BB590" t="str">
            <v/>
          </cell>
          <cell r="BC590" t="str">
            <v/>
          </cell>
          <cell r="BD590" t="str">
            <v/>
          </cell>
          <cell r="BE590" t="str">
            <v/>
          </cell>
          <cell r="BF590" t="e">
            <v>#N/A</v>
          </cell>
          <cell r="BG590">
            <v>0</v>
          </cell>
          <cell r="BH590" t="str">
            <v/>
          </cell>
          <cell r="BI590" t="str">
            <v/>
          </cell>
          <cell r="BJ590" t="str">
            <v/>
          </cell>
          <cell r="BK590" t="str">
            <v/>
          </cell>
          <cell r="BL590" t="str">
            <v/>
          </cell>
          <cell r="BM590" t="str">
            <v/>
          </cell>
          <cell r="BN590" t="str">
            <v/>
          </cell>
          <cell r="BO590" t="str">
            <v/>
          </cell>
          <cell r="BP590" t="str">
            <v/>
          </cell>
          <cell r="BQ590"/>
          <cell r="BR590"/>
          <cell r="BS590"/>
          <cell r="BU590"/>
          <cell r="BV590"/>
          <cell r="BW590"/>
          <cell r="BX590"/>
          <cell r="BY590"/>
          <cell r="BZ590"/>
          <cell r="CA590"/>
          <cell r="CB590"/>
          <cell r="CC590"/>
        </row>
        <row r="591">
          <cell r="C591"/>
          <cell r="D591"/>
          <cell r="E591"/>
          <cell r="F591"/>
          <cell r="G591"/>
          <cell r="H591"/>
          <cell r="I591"/>
          <cell r="J591"/>
          <cell r="K591" t="str">
            <v/>
          </cell>
          <cell r="L591"/>
          <cell r="M591"/>
          <cell r="N591"/>
          <cell r="O591"/>
          <cell r="P591"/>
          <cell r="Q591"/>
          <cell r="R591"/>
          <cell r="S591"/>
          <cell r="T591"/>
          <cell r="U591"/>
          <cell r="V591"/>
          <cell r="W591" t="str">
            <v/>
          </cell>
          <cell r="X591"/>
          <cell r="Y591"/>
          <cell r="Z591"/>
          <cell r="AA591"/>
          <cell r="AB591"/>
          <cell r="AC591"/>
          <cell r="AD591"/>
          <cell r="AE591"/>
          <cell r="AF591"/>
          <cell r="AG591"/>
          <cell r="AH591"/>
          <cell r="AI591"/>
          <cell r="AJ591"/>
          <cell r="AK591"/>
          <cell r="AL591"/>
          <cell r="AM591">
            <v>0</v>
          </cell>
          <cell r="AN591"/>
          <cell r="AO591" t="e">
            <v>#N/A</v>
          </cell>
          <cell r="AP591"/>
          <cell r="AQ591"/>
          <cell r="AR591"/>
          <cell r="AS591"/>
          <cell r="AT591"/>
          <cell r="AU591" t="str">
            <v/>
          </cell>
          <cell r="AV591" t="str">
            <v/>
          </cell>
          <cell r="AW591" t="str">
            <v/>
          </cell>
          <cell r="AX591" t="str">
            <v/>
          </cell>
          <cell r="AY591" t="str">
            <v/>
          </cell>
          <cell r="AZ591" t="str">
            <v/>
          </cell>
          <cell r="BA591" t="str">
            <v/>
          </cell>
          <cell r="BB591" t="str">
            <v/>
          </cell>
          <cell r="BC591" t="str">
            <v/>
          </cell>
          <cell r="BD591" t="str">
            <v/>
          </cell>
          <cell r="BE591" t="str">
            <v/>
          </cell>
          <cell r="BF591" t="e">
            <v>#N/A</v>
          </cell>
          <cell r="BG591">
            <v>0</v>
          </cell>
          <cell r="BH591" t="str">
            <v/>
          </cell>
          <cell r="BI591" t="str">
            <v/>
          </cell>
          <cell r="BJ591" t="str">
            <v/>
          </cell>
          <cell r="BK591" t="str">
            <v/>
          </cell>
          <cell r="BL591" t="str">
            <v/>
          </cell>
          <cell r="BM591" t="str">
            <v/>
          </cell>
          <cell r="BN591" t="str">
            <v/>
          </cell>
          <cell r="BO591" t="str">
            <v/>
          </cell>
          <cell r="BP591" t="str">
            <v/>
          </cell>
          <cell r="BQ591"/>
          <cell r="BR591"/>
          <cell r="BS591"/>
          <cell r="BU591"/>
          <cell r="BV591"/>
          <cell r="BW591"/>
          <cell r="BX591"/>
          <cell r="BY591"/>
          <cell r="BZ591"/>
          <cell r="CA591"/>
          <cell r="CB591"/>
          <cell r="CC591"/>
        </row>
        <row r="592">
          <cell r="C592"/>
          <cell r="D592"/>
          <cell r="E592"/>
          <cell r="F592"/>
          <cell r="G592"/>
          <cell r="H592"/>
          <cell r="I592"/>
          <cell r="J592"/>
          <cell r="K592" t="str">
            <v/>
          </cell>
          <cell r="L592"/>
          <cell r="M592"/>
          <cell r="N592"/>
          <cell r="O592"/>
          <cell r="P592"/>
          <cell r="Q592"/>
          <cell r="R592"/>
          <cell r="S592"/>
          <cell r="T592"/>
          <cell r="U592"/>
          <cell r="V592"/>
          <cell r="W592" t="str">
            <v/>
          </cell>
          <cell r="X592"/>
          <cell r="Y592"/>
          <cell r="Z592"/>
          <cell r="AA592"/>
          <cell r="AB592"/>
          <cell r="AC592"/>
          <cell r="AD592"/>
          <cell r="AE592"/>
          <cell r="AF592"/>
          <cell r="AG592"/>
          <cell r="AH592"/>
          <cell r="AI592"/>
          <cell r="AJ592"/>
          <cell r="AK592"/>
          <cell r="AL592"/>
          <cell r="AM592">
            <v>0</v>
          </cell>
          <cell r="AN592"/>
          <cell r="AO592" t="e">
            <v>#N/A</v>
          </cell>
          <cell r="AP592"/>
          <cell r="AQ592"/>
          <cell r="AR592"/>
          <cell r="AS592"/>
          <cell r="AT592"/>
          <cell r="AU592" t="str">
            <v/>
          </cell>
          <cell r="AV592" t="str">
            <v/>
          </cell>
          <cell r="AW592" t="str">
            <v/>
          </cell>
          <cell r="AX592" t="str">
            <v/>
          </cell>
          <cell r="AY592" t="str">
            <v/>
          </cell>
          <cell r="AZ592" t="str">
            <v/>
          </cell>
          <cell r="BA592" t="str">
            <v/>
          </cell>
          <cell r="BB592" t="str">
            <v/>
          </cell>
          <cell r="BC592" t="str">
            <v/>
          </cell>
          <cell r="BD592" t="str">
            <v/>
          </cell>
          <cell r="BE592" t="str">
            <v/>
          </cell>
          <cell r="BF592" t="e">
            <v>#N/A</v>
          </cell>
          <cell r="BG592">
            <v>0</v>
          </cell>
          <cell r="BH592" t="str">
            <v/>
          </cell>
          <cell r="BI592" t="str">
            <v/>
          </cell>
          <cell r="BJ592" t="str">
            <v/>
          </cell>
          <cell r="BK592" t="str">
            <v/>
          </cell>
          <cell r="BL592" t="str">
            <v/>
          </cell>
          <cell r="BM592" t="str">
            <v/>
          </cell>
          <cell r="BN592" t="str">
            <v/>
          </cell>
          <cell r="BO592" t="str">
            <v/>
          </cell>
          <cell r="BP592" t="str">
            <v/>
          </cell>
          <cell r="BQ592"/>
          <cell r="BR592"/>
          <cell r="BS592"/>
          <cell r="BU592"/>
          <cell r="BV592"/>
          <cell r="BW592"/>
          <cell r="BX592"/>
          <cell r="BY592"/>
          <cell r="BZ592"/>
          <cell r="CA592"/>
          <cell r="CB592"/>
          <cell r="CC592"/>
        </row>
        <row r="593">
          <cell r="C593"/>
          <cell r="D593"/>
          <cell r="E593"/>
          <cell r="F593"/>
          <cell r="G593"/>
          <cell r="H593"/>
          <cell r="I593"/>
          <cell r="J593"/>
          <cell r="K593" t="str">
            <v/>
          </cell>
          <cell r="L593"/>
          <cell r="M593"/>
          <cell r="N593"/>
          <cell r="O593"/>
          <cell r="P593"/>
          <cell r="Q593"/>
          <cell r="R593"/>
          <cell r="S593"/>
          <cell r="T593"/>
          <cell r="U593"/>
          <cell r="V593"/>
          <cell r="W593" t="str">
            <v/>
          </cell>
          <cell r="X593"/>
          <cell r="Y593"/>
          <cell r="Z593"/>
          <cell r="AA593"/>
          <cell r="AB593"/>
          <cell r="AC593"/>
          <cell r="AD593"/>
          <cell r="AE593"/>
          <cell r="AF593"/>
          <cell r="AG593"/>
          <cell r="AH593"/>
          <cell r="AI593"/>
          <cell r="AJ593"/>
          <cell r="AK593"/>
          <cell r="AL593"/>
          <cell r="AM593">
            <v>0</v>
          </cell>
          <cell r="AN593"/>
          <cell r="AO593" t="e">
            <v>#N/A</v>
          </cell>
          <cell r="AP593"/>
          <cell r="AQ593"/>
          <cell r="AR593"/>
          <cell r="AS593"/>
          <cell r="AT593"/>
          <cell r="AU593" t="str">
            <v/>
          </cell>
          <cell r="AV593" t="str">
            <v/>
          </cell>
          <cell r="AW593" t="str">
            <v/>
          </cell>
          <cell r="AX593" t="str">
            <v/>
          </cell>
          <cell r="AY593" t="str">
            <v/>
          </cell>
          <cell r="AZ593" t="str">
            <v/>
          </cell>
          <cell r="BA593" t="str">
            <v/>
          </cell>
          <cell r="BB593" t="str">
            <v/>
          </cell>
          <cell r="BC593" t="str">
            <v/>
          </cell>
          <cell r="BD593" t="str">
            <v/>
          </cell>
          <cell r="BE593" t="str">
            <v/>
          </cell>
          <cell r="BF593" t="e">
            <v>#N/A</v>
          </cell>
          <cell r="BG593">
            <v>0</v>
          </cell>
          <cell r="BH593" t="str">
            <v/>
          </cell>
          <cell r="BI593" t="str">
            <v/>
          </cell>
          <cell r="BJ593" t="str">
            <v/>
          </cell>
          <cell r="BK593" t="str">
            <v/>
          </cell>
          <cell r="BL593" t="str">
            <v/>
          </cell>
          <cell r="BM593" t="str">
            <v/>
          </cell>
          <cell r="BN593" t="str">
            <v/>
          </cell>
          <cell r="BO593" t="str">
            <v/>
          </cell>
          <cell r="BP593" t="str">
            <v/>
          </cell>
          <cell r="BQ593"/>
          <cell r="BR593"/>
          <cell r="BS593"/>
          <cell r="BU593"/>
          <cell r="BV593"/>
          <cell r="BW593"/>
          <cell r="BX593"/>
          <cell r="BY593"/>
          <cell r="BZ593"/>
          <cell r="CA593"/>
          <cell r="CB593"/>
          <cell r="CC593"/>
        </row>
        <row r="594">
          <cell r="C594"/>
          <cell r="D594"/>
          <cell r="E594"/>
          <cell r="F594"/>
          <cell r="G594"/>
          <cell r="H594"/>
          <cell r="I594"/>
          <cell r="J594"/>
          <cell r="K594" t="str">
            <v/>
          </cell>
          <cell r="L594"/>
          <cell r="M594"/>
          <cell r="N594"/>
          <cell r="O594"/>
          <cell r="P594"/>
          <cell r="Q594"/>
          <cell r="R594"/>
          <cell r="S594"/>
          <cell r="T594"/>
          <cell r="U594"/>
          <cell r="V594"/>
          <cell r="W594" t="str">
            <v/>
          </cell>
          <cell r="X594"/>
          <cell r="Y594"/>
          <cell r="Z594"/>
          <cell r="AA594"/>
          <cell r="AB594"/>
          <cell r="AC594"/>
          <cell r="AD594"/>
          <cell r="AE594"/>
          <cell r="AF594"/>
          <cell r="AG594"/>
          <cell r="AH594"/>
          <cell r="AI594"/>
          <cell r="AJ594"/>
          <cell r="AK594"/>
          <cell r="AL594"/>
          <cell r="AM594">
            <v>0</v>
          </cell>
          <cell r="AN594"/>
          <cell r="AO594" t="e">
            <v>#N/A</v>
          </cell>
          <cell r="AP594"/>
          <cell r="AQ594"/>
          <cell r="AR594"/>
          <cell r="AS594"/>
          <cell r="AT594"/>
          <cell r="AU594" t="str">
            <v/>
          </cell>
          <cell r="AV594" t="str">
            <v/>
          </cell>
          <cell r="AW594" t="str">
            <v/>
          </cell>
          <cell r="AX594" t="str">
            <v/>
          </cell>
          <cell r="AY594" t="str">
            <v/>
          </cell>
          <cell r="AZ594" t="str">
            <v/>
          </cell>
          <cell r="BA594" t="str">
            <v/>
          </cell>
          <cell r="BB594" t="str">
            <v/>
          </cell>
          <cell r="BC594" t="str">
            <v/>
          </cell>
          <cell r="BD594" t="str">
            <v/>
          </cell>
          <cell r="BE594" t="str">
            <v/>
          </cell>
          <cell r="BF594" t="e">
            <v>#N/A</v>
          </cell>
          <cell r="BG594">
            <v>0</v>
          </cell>
          <cell r="BH594" t="str">
            <v/>
          </cell>
          <cell r="BI594" t="str">
            <v/>
          </cell>
          <cell r="BJ594" t="str">
            <v/>
          </cell>
          <cell r="BK594" t="str">
            <v/>
          </cell>
          <cell r="BL594" t="str">
            <v/>
          </cell>
          <cell r="BM594" t="str">
            <v/>
          </cell>
          <cell r="BN594" t="str">
            <v/>
          </cell>
          <cell r="BO594" t="str">
            <v/>
          </cell>
          <cell r="BP594" t="str">
            <v/>
          </cell>
          <cell r="BQ594"/>
          <cell r="BR594"/>
          <cell r="BS594"/>
          <cell r="BU594"/>
          <cell r="BV594"/>
          <cell r="BW594"/>
          <cell r="BX594"/>
          <cell r="BY594"/>
          <cell r="BZ594"/>
          <cell r="CA594"/>
          <cell r="CB594"/>
          <cell r="CC594"/>
        </row>
        <row r="595">
          <cell r="C595"/>
          <cell r="D595"/>
          <cell r="E595"/>
          <cell r="F595"/>
          <cell r="G595"/>
          <cell r="H595"/>
          <cell r="I595"/>
          <cell r="J595"/>
          <cell r="K595" t="str">
            <v/>
          </cell>
          <cell r="L595"/>
          <cell r="M595"/>
          <cell r="N595"/>
          <cell r="O595"/>
          <cell r="P595"/>
          <cell r="Q595"/>
          <cell r="R595"/>
          <cell r="S595"/>
          <cell r="T595"/>
          <cell r="U595"/>
          <cell r="V595"/>
          <cell r="W595" t="str">
            <v/>
          </cell>
          <cell r="X595"/>
          <cell r="Y595"/>
          <cell r="Z595"/>
          <cell r="AA595"/>
          <cell r="AB595"/>
          <cell r="AC595"/>
          <cell r="AD595"/>
          <cell r="AE595"/>
          <cell r="AF595"/>
          <cell r="AG595"/>
          <cell r="AH595"/>
          <cell r="AI595"/>
          <cell r="AJ595"/>
          <cell r="AK595"/>
          <cell r="AL595"/>
          <cell r="AM595">
            <v>0</v>
          </cell>
          <cell r="AN595"/>
          <cell r="AO595" t="e">
            <v>#N/A</v>
          </cell>
          <cell r="AP595"/>
          <cell r="AQ595"/>
          <cell r="AR595"/>
          <cell r="AS595"/>
          <cell r="AT595"/>
          <cell r="AU595" t="str">
            <v/>
          </cell>
          <cell r="AV595" t="str">
            <v/>
          </cell>
          <cell r="AW595" t="str">
            <v/>
          </cell>
          <cell r="AX595" t="str">
            <v/>
          </cell>
          <cell r="AY595" t="str">
            <v/>
          </cell>
          <cell r="AZ595" t="str">
            <v/>
          </cell>
          <cell r="BA595" t="str">
            <v/>
          </cell>
          <cell r="BB595" t="str">
            <v/>
          </cell>
          <cell r="BC595" t="str">
            <v/>
          </cell>
          <cell r="BD595" t="str">
            <v/>
          </cell>
          <cell r="BE595" t="str">
            <v/>
          </cell>
          <cell r="BF595" t="e">
            <v>#N/A</v>
          </cell>
          <cell r="BG595">
            <v>0</v>
          </cell>
          <cell r="BH595" t="str">
            <v/>
          </cell>
          <cell r="BI595" t="str">
            <v/>
          </cell>
          <cell r="BJ595" t="str">
            <v/>
          </cell>
          <cell r="BK595" t="str">
            <v/>
          </cell>
          <cell r="BL595" t="str">
            <v/>
          </cell>
          <cell r="BM595" t="str">
            <v/>
          </cell>
          <cell r="BN595" t="str">
            <v/>
          </cell>
          <cell r="BO595" t="str">
            <v/>
          </cell>
          <cell r="BP595" t="str">
            <v/>
          </cell>
          <cell r="BQ595"/>
          <cell r="BR595"/>
          <cell r="BS595"/>
          <cell r="BU595"/>
          <cell r="BV595"/>
          <cell r="BW595"/>
          <cell r="BX595"/>
          <cell r="BY595"/>
          <cell r="BZ595"/>
          <cell r="CA595"/>
          <cell r="CB595"/>
          <cell r="CC595"/>
        </row>
        <row r="596">
          <cell r="C596"/>
          <cell r="D596"/>
          <cell r="E596"/>
          <cell r="F596"/>
          <cell r="G596"/>
          <cell r="H596"/>
          <cell r="I596"/>
          <cell r="J596"/>
          <cell r="K596" t="str">
            <v/>
          </cell>
          <cell r="L596"/>
          <cell r="M596"/>
          <cell r="N596"/>
          <cell r="O596"/>
          <cell r="P596"/>
          <cell r="Q596"/>
          <cell r="R596"/>
          <cell r="S596"/>
          <cell r="T596"/>
          <cell r="U596"/>
          <cell r="V596"/>
          <cell r="W596" t="str">
            <v/>
          </cell>
          <cell r="X596"/>
          <cell r="Y596"/>
          <cell r="Z596"/>
          <cell r="AA596"/>
          <cell r="AB596"/>
          <cell r="AC596"/>
          <cell r="AD596"/>
          <cell r="AE596"/>
          <cell r="AF596"/>
          <cell r="AG596"/>
          <cell r="AH596"/>
          <cell r="AI596"/>
          <cell r="AJ596"/>
          <cell r="AK596"/>
          <cell r="AL596"/>
          <cell r="AM596">
            <v>0</v>
          </cell>
          <cell r="AN596"/>
          <cell r="AO596" t="e">
            <v>#N/A</v>
          </cell>
          <cell r="AP596"/>
          <cell r="AQ596"/>
          <cell r="AR596"/>
          <cell r="AS596"/>
          <cell r="AT596"/>
          <cell r="AU596" t="str">
            <v/>
          </cell>
          <cell r="AV596" t="str">
            <v/>
          </cell>
          <cell r="AW596" t="str">
            <v/>
          </cell>
          <cell r="AX596" t="str">
            <v/>
          </cell>
          <cell r="AY596" t="str">
            <v/>
          </cell>
          <cell r="AZ596" t="str">
            <v/>
          </cell>
          <cell r="BA596" t="str">
            <v/>
          </cell>
          <cell r="BB596" t="str">
            <v/>
          </cell>
          <cell r="BC596" t="str">
            <v/>
          </cell>
          <cell r="BD596" t="str">
            <v/>
          </cell>
          <cell r="BE596" t="str">
            <v/>
          </cell>
          <cell r="BF596" t="e">
            <v>#N/A</v>
          </cell>
          <cell r="BG596">
            <v>0</v>
          </cell>
          <cell r="BH596" t="str">
            <v/>
          </cell>
          <cell r="BI596" t="str">
            <v/>
          </cell>
          <cell r="BJ596" t="str">
            <v/>
          </cell>
          <cell r="BK596" t="str">
            <v/>
          </cell>
          <cell r="BL596" t="str">
            <v/>
          </cell>
          <cell r="BM596" t="str">
            <v/>
          </cell>
          <cell r="BN596" t="str">
            <v/>
          </cell>
          <cell r="BO596" t="str">
            <v/>
          </cell>
          <cell r="BP596" t="str">
            <v/>
          </cell>
          <cell r="BQ596"/>
          <cell r="BR596"/>
          <cell r="BS596"/>
          <cell r="BU596"/>
          <cell r="BV596"/>
          <cell r="BW596"/>
          <cell r="BX596"/>
          <cell r="BY596"/>
          <cell r="BZ596"/>
          <cell r="CA596"/>
          <cell r="CB596"/>
          <cell r="CC596"/>
        </row>
        <row r="597">
          <cell r="C597"/>
          <cell r="D597"/>
          <cell r="E597"/>
          <cell r="F597"/>
          <cell r="G597"/>
          <cell r="H597"/>
          <cell r="I597"/>
          <cell r="J597"/>
          <cell r="K597" t="str">
            <v/>
          </cell>
          <cell r="L597"/>
          <cell r="M597"/>
          <cell r="N597"/>
          <cell r="O597"/>
          <cell r="P597"/>
          <cell r="Q597"/>
          <cell r="R597"/>
          <cell r="S597"/>
          <cell r="T597"/>
          <cell r="U597"/>
          <cell r="V597"/>
          <cell r="W597" t="str">
            <v/>
          </cell>
          <cell r="X597"/>
          <cell r="Y597"/>
          <cell r="Z597"/>
          <cell r="AA597"/>
          <cell r="AB597"/>
          <cell r="AC597"/>
          <cell r="AD597"/>
          <cell r="AE597"/>
          <cell r="AF597"/>
          <cell r="AG597"/>
          <cell r="AH597"/>
          <cell r="AI597"/>
          <cell r="AJ597"/>
          <cell r="AK597"/>
          <cell r="AL597"/>
          <cell r="AM597">
            <v>0</v>
          </cell>
          <cell r="AN597"/>
          <cell r="AO597" t="e">
            <v>#N/A</v>
          </cell>
          <cell r="AP597"/>
          <cell r="AQ597"/>
          <cell r="AR597"/>
          <cell r="AS597"/>
          <cell r="AT597"/>
          <cell r="AU597" t="str">
            <v/>
          </cell>
          <cell r="AV597" t="str">
            <v/>
          </cell>
          <cell r="AW597" t="str">
            <v/>
          </cell>
          <cell r="AX597" t="str">
            <v/>
          </cell>
          <cell r="AY597" t="str">
            <v/>
          </cell>
          <cell r="AZ597" t="str">
            <v/>
          </cell>
          <cell r="BA597" t="str">
            <v/>
          </cell>
          <cell r="BB597" t="str">
            <v/>
          </cell>
          <cell r="BC597" t="str">
            <v/>
          </cell>
          <cell r="BD597" t="str">
            <v/>
          </cell>
          <cell r="BE597" t="str">
            <v/>
          </cell>
          <cell r="BF597" t="e">
            <v>#N/A</v>
          </cell>
          <cell r="BG597">
            <v>0</v>
          </cell>
          <cell r="BH597" t="str">
            <v/>
          </cell>
          <cell r="BI597" t="str">
            <v/>
          </cell>
          <cell r="BJ597" t="str">
            <v/>
          </cell>
          <cell r="BK597" t="str">
            <v/>
          </cell>
          <cell r="BL597" t="str">
            <v/>
          </cell>
          <cell r="BM597" t="str">
            <v/>
          </cell>
          <cell r="BN597" t="str">
            <v/>
          </cell>
          <cell r="BO597" t="str">
            <v/>
          </cell>
          <cell r="BP597" t="str">
            <v/>
          </cell>
          <cell r="BQ597"/>
          <cell r="BR597"/>
          <cell r="BS597"/>
          <cell r="BU597"/>
          <cell r="BV597"/>
          <cell r="BW597"/>
          <cell r="BX597"/>
          <cell r="BY597"/>
          <cell r="BZ597"/>
          <cell r="CA597"/>
          <cell r="CB597"/>
          <cell r="CC597"/>
        </row>
        <row r="598">
          <cell r="C598"/>
          <cell r="D598"/>
          <cell r="E598"/>
          <cell r="F598"/>
          <cell r="G598"/>
          <cell r="H598"/>
          <cell r="I598"/>
          <cell r="J598"/>
          <cell r="K598" t="str">
            <v/>
          </cell>
          <cell r="L598"/>
          <cell r="M598"/>
          <cell r="N598"/>
          <cell r="O598"/>
          <cell r="P598"/>
          <cell r="Q598"/>
          <cell r="R598"/>
          <cell r="S598"/>
          <cell r="T598"/>
          <cell r="U598"/>
          <cell r="V598"/>
          <cell r="W598" t="str">
            <v/>
          </cell>
          <cell r="X598"/>
          <cell r="Y598"/>
          <cell r="Z598"/>
          <cell r="AA598"/>
          <cell r="AB598"/>
          <cell r="AC598"/>
          <cell r="AD598"/>
          <cell r="AE598"/>
          <cell r="AF598"/>
          <cell r="AG598"/>
          <cell r="AH598"/>
          <cell r="AI598"/>
          <cell r="AJ598"/>
          <cell r="AK598"/>
          <cell r="AL598"/>
          <cell r="AM598">
            <v>0</v>
          </cell>
          <cell r="AN598"/>
          <cell r="AO598" t="e">
            <v>#N/A</v>
          </cell>
          <cell r="AP598"/>
          <cell r="AQ598"/>
          <cell r="AR598"/>
          <cell r="AS598"/>
          <cell r="AT598"/>
          <cell r="AU598" t="str">
            <v/>
          </cell>
          <cell r="AV598" t="str">
            <v/>
          </cell>
          <cell r="AW598" t="str">
            <v/>
          </cell>
          <cell r="AX598" t="str">
            <v/>
          </cell>
          <cell r="AY598" t="str">
            <v/>
          </cell>
          <cell r="AZ598" t="str">
            <v/>
          </cell>
          <cell r="BA598" t="str">
            <v/>
          </cell>
          <cell r="BB598" t="str">
            <v/>
          </cell>
          <cell r="BC598" t="str">
            <v/>
          </cell>
          <cell r="BD598" t="str">
            <v/>
          </cell>
          <cell r="BE598" t="str">
            <v/>
          </cell>
          <cell r="BF598" t="e">
            <v>#N/A</v>
          </cell>
          <cell r="BG598">
            <v>0</v>
          </cell>
          <cell r="BH598" t="str">
            <v/>
          </cell>
          <cell r="BI598" t="str">
            <v/>
          </cell>
          <cell r="BJ598" t="str">
            <v/>
          </cell>
          <cell r="BK598" t="str">
            <v/>
          </cell>
          <cell r="BL598" t="str">
            <v/>
          </cell>
          <cell r="BM598" t="str">
            <v/>
          </cell>
          <cell r="BN598" t="str">
            <v/>
          </cell>
          <cell r="BO598" t="str">
            <v/>
          </cell>
          <cell r="BP598" t="str">
            <v/>
          </cell>
          <cell r="BQ598"/>
          <cell r="BR598"/>
          <cell r="BS598"/>
          <cell r="BU598"/>
          <cell r="BV598"/>
          <cell r="BW598"/>
          <cell r="BX598"/>
          <cell r="BY598"/>
          <cell r="BZ598"/>
          <cell r="CA598"/>
          <cell r="CB598"/>
          <cell r="CC598"/>
        </row>
        <row r="599">
          <cell r="C599"/>
          <cell r="D599"/>
          <cell r="E599"/>
          <cell r="F599"/>
          <cell r="G599"/>
          <cell r="H599"/>
          <cell r="I599"/>
          <cell r="J599"/>
          <cell r="K599" t="str">
            <v/>
          </cell>
          <cell r="L599"/>
          <cell r="M599"/>
          <cell r="N599"/>
          <cell r="O599"/>
          <cell r="P599"/>
          <cell r="Q599"/>
          <cell r="R599"/>
          <cell r="S599"/>
          <cell r="T599"/>
          <cell r="U599"/>
          <cell r="V599"/>
          <cell r="W599" t="str">
            <v/>
          </cell>
          <cell r="X599"/>
          <cell r="Y599"/>
          <cell r="Z599"/>
          <cell r="AA599"/>
          <cell r="AB599"/>
          <cell r="AC599"/>
          <cell r="AD599"/>
          <cell r="AE599"/>
          <cell r="AF599"/>
          <cell r="AG599"/>
          <cell r="AH599"/>
          <cell r="AI599"/>
          <cell r="AJ599"/>
          <cell r="AK599"/>
          <cell r="AL599"/>
          <cell r="AM599">
            <v>0</v>
          </cell>
          <cell r="AN599"/>
          <cell r="AO599" t="e">
            <v>#N/A</v>
          </cell>
          <cell r="AP599"/>
          <cell r="AQ599"/>
          <cell r="AR599"/>
          <cell r="AS599"/>
          <cell r="AT599"/>
          <cell r="AU599" t="str">
            <v/>
          </cell>
          <cell r="AV599" t="str">
            <v/>
          </cell>
          <cell r="AW599" t="str">
            <v/>
          </cell>
          <cell r="AX599" t="str">
            <v/>
          </cell>
          <cell r="AY599" t="str">
            <v/>
          </cell>
          <cell r="AZ599" t="str">
            <v/>
          </cell>
          <cell r="BA599" t="str">
            <v/>
          </cell>
          <cell r="BB599" t="str">
            <v/>
          </cell>
          <cell r="BC599" t="str">
            <v/>
          </cell>
          <cell r="BD599" t="str">
            <v/>
          </cell>
          <cell r="BE599" t="str">
            <v/>
          </cell>
          <cell r="BF599" t="e">
            <v>#N/A</v>
          </cell>
          <cell r="BG599">
            <v>0</v>
          </cell>
          <cell r="BH599" t="str">
            <v/>
          </cell>
          <cell r="BI599" t="str">
            <v/>
          </cell>
          <cell r="BJ599" t="str">
            <v/>
          </cell>
          <cell r="BK599" t="str">
            <v/>
          </cell>
          <cell r="BL599" t="str">
            <v/>
          </cell>
          <cell r="BM599" t="str">
            <v/>
          </cell>
          <cell r="BN599" t="str">
            <v/>
          </cell>
          <cell r="BO599" t="str">
            <v/>
          </cell>
          <cell r="BP599" t="str">
            <v/>
          </cell>
          <cell r="BQ599"/>
          <cell r="BR599"/>
          <cell r="BS599"/>
          <cell r="BU599"/>
          <cell r="BV599"/>
          <cell r="BW599"/>
          <cell r="BX599"/>
          <cell r="BY599"/>
          <cell r="BZ599"/>
          <cell r="CA599"/>
          <cell r="CB599"/>
          <cell r="CC599"/>
        </row>
        <row r="600">
          <cell r="C600"/>
          <cell r="D600"/>
          <cell r="E600"/>
          <cell r="F600"/>
          <cell r="G600"/>
          <cell r="H600"/>
          <cell r="I600"/>
          <cell r="J600"/>
          <cell r="K600" t="str">
            <v/>
          </cell>
          <cell r="L600"/>
          <cell r="M600"/>
          <cell r="N600"/>
          <cell r="O600"/>
          <cell r="P600"/>
          <cell r="Q600"/>
          <cell r="R600"/>
          <cell r="S600"/>
          <cell r="T600"/>
          <cell r="U600"/>
          <cell r="V600"/>
          <cell r="W600" t="str">
            <v/>
          </cell>
          <cell r="X600"/>
          <cell r="Y600"/>
          <cell r="Z600"/>
          <cell r="AA600"/>
          <cell r="AB600"/>
          <cell r="AC600"/>
          <cell r="AD600"/>
          <cell r="AE600"/>
          <cell r="AF600"/>
          <cell r="AG600"/>
          <cell r="AH600"/>
          <cell r="AI600"/>
          <cell r="AJ600"/>
          <cell r="AK600"/>
          <cell r="AL600"/>
          <cell r="AM600">
            <v>0</v>
          </cell>
          <cell r="AN600"/>
          <cell r="AO600" t="e">
            <v>#N/A</v>
          </cell>
          <cell r="AP600"/>
          <cell r="AQ600"/>
          <cell r="AR600"/>
          <cell r="AS600"/>
          <cell r="AT600"/>
          <cell r="AU600" t="str">
            <v/>
          </cell>
          <cell r="AV600" t="str">
            <v/>
          </cell>
          <cell r="AW600" t="str">
            <v/>
          </cell>
          <cell r="AX600" t="str">
            <v/>
          </cell>
          <cell r="AY600" t="str">
            <v/>
          </cell>
          <cell r="AZ600" t="str">
            <v/>
          </cell>
          <cell r="BA600" t="str">
            <v/>
          </cell>
          <cell r="BB600" t="str">
            <v/>
          </cell>
          <cell r="BC600" t="str">
            <v/>
          </cell>
          <cell r="BD600" t="str">
            <v/>
          </cell>
          <cell r="BE600" t="str">
            <v/>
          </cell>
          <cell r="BF600" t="e">
            <v>#N/A</v>
          </cell>
          <cell r="BG600">
            <v>0</v>
          </cell>
          <cell r="BH600" t="str">
            <v/>
          </cell>
          <cell r="BI600" t="str">
            <v/>
          </cell>
          <cell r="BJ600" t="str">
            <v/>
          </cell>
          <cell r="BK600" t="str">
            <v/>
          </cell>
          <cell r="BL600" t="str">
            <v/>
          </cell>
          <cell r="BM600" t="str">
            <v/>
          </cell>
          <cell r="BN600" t="str">
            <v/>
          </cell>
          <cell r="BO600" t="str">
            <v/>
          </cell>
          <cell r="BP600" t="str">
            <v/>
          </cell>
          <cell r="BQ600"/>
          <cell r="BR600"/>
          <cell r="BS600"/>
          <cell r="BU600"/>
          <cell r="BV600"/>
          <cell r="BW600"/>
          <cell r="BX600"/>
          <cell r="BY600"/>
          <cell r="BZ600"/>
          <cell r="CA600"/>
          <cell r="CB600"/>
          <cell r="CC600"/>
        </row>
        <row r="601">
          <cell r="C601"/>
          <cell r="D601"/>
          <cell r="E601"/>
          <cell r="F601"/>
          <cell r="G601"/>
          <cell r="H601"/>
          <cell r="I601"/>
          <cell r="J601"/>
          <cell r="K601" t="str">
            <v/>
          </cell>
          <cell r="L601"/>
          <cell r="M601"/>
          <cell r="N601"/>
          <cell r="O601"/>
          <cell r="P601"/>
          <cell r="Q601"/>
          <cell r="R601"/>
          <cell r="S601"/>
          <cell r="T601"/>
          <cell r="U601"/>
          <cell r="V601"/>
          <cell r="W601" t="str">
            <v/>
          </cell>
          <cell r="X601"/>
          <cell r="Y601"/>
          <cell r="Z601"/>
          <cell r="AA601"/>
          <cell r="AB601"/>
          <cell r="AC601"/>
          <cell r="AD601"/>
          <cell r="AE601"/>
          <cell r="AF601"/>
          <cell r="AG601"/>
          <cell r="AH601"/>
          <cell r="AI601"/>
          <cell r="AJ601"/>
          <cell r="AK601"/>
          <cell r="AL601"/>
          <cell r="AM601">
            <v>0</v>
          </cell>
          <cell r="AN601"/>
          <cell r="AO601" t="e">
            <v>#N/A</v>
          </cell>
          <cell r="AP601"/>
          <cell r="AQ601"/>
          <cell r="AR601"/>
          <cell r="AS601"/>
          <cell r="AT601"/>
          <cell r="AU601" t="str">
            <v/>
          </cell>
          <cell r="AV601" t="str">
            <v/>
          </cell>
          <cell r="AW601" t="str">
            <v/>
          </cell>
          <cell r="AX601" t="str">
            <v/>
          </cell>
          <cell r="AY601" t="str">
            <v/>
          </cell>
          <cell r="AZ601" t="str">
            <v/>
          </cell>
          <cell r="BA601" t="str">
            <v/>
          </cell>
          <cell r="BB601" t="str">
            <v/>
          </cell>
          <cell r="BC601" t="str">
            <v/>
          </cell>
          <cell r="BD601" t="str">
            <v/>
          </cell>
          <cell r="BE601" t="str">
            <v/>
          </cell>
          <cell r="BF601" t="e">
            <v>#N/A</v>
          </cell>
          <cell r="BG601">
            <v>0</v>
          </cell>
          <cell r="BH601" t="str">
            <v/>
          </cell>
          <cell r="BI601" t="str">
            <v/>
          </cell>
          <cell r="BJ601" t="str">
            <v/>
          </cell>
          <cell r="BK601" t="str">
            <v/>
          </cell>
          <cell r="BL601" t="str">
            <v/>
          </cell>
          <cell r="BM601" t="str">
            <v/>
          </cell>
          <cell r="BN601" t="str">
            <v/>
          </cell>
          <cell r="BO601" t="str">
            <v/>
          </cell>
          <cell r="BP601" t="str">
            <v/>
          </cell>
          <cell r="BQ601"/>
          <cell r="BR601"/>
          <cell r="BS601"/>
          <cell r="BU601"/>
          <cell r="BV601"/>
          <cell r="BW601"/>
          <cell r="BX601"/>
          <cell r="BY601"/>
          <cell r="BZ601"/>
          <cell r="CA601"/>
          <cell r="CB601"/>
          <cell r="CC601"/>
        </row>
        <row r="602">
          <cell r="C602"/>
          <cell r="D602"/>
          <cell r="E602"/>
          <cell r="F602"/>
          <cell r="G602"/>
          <cell r="H602"/>
          <cell r="I602"/>
          <cell r="J602"/>
          <cell r="K602"/>
          <cell r="L602"/>
          <cell r="M602"/>
          <cell r="N602"/>
          <cell r="O602"/>
          <cell r="P602"/>
          <cell r="Q602"/>
          <cell r="R602"/>
          <cell r="S602"/>
          <cell r="T602"/>
          <cell r="U602"/>
          <cell r="V602"/>
          <cell r="W602" t="str">
            <v/>
          </cell>
          <cell r="X602"/>
          <cell r="Y602"/>
          <cell r="Z602"/>
          <cell r="AA602"/>
          <cell r="AB602"/>
          <cell r="AC602"/>
          <cell r="AD602"/>
          <cell r="AE602"/>
          <cell r="AF602"/>
          <cell r="AG602"/>
          <cell r="AH602"/>
          <cell r="AI602"/>
          <cell r="AJ602"/>
          <cell r="AK602"/>
          <cell r="AL602"/>
          <cell r="AM602">
            <v>0</v>
          </cell>
          <cell r="AN602"/>
          <cell r="AO602" t="e">
            <v>#N/A</v>
          </cell>
          <cell r="AP602"/>
          <cell r="AQ602"/>
          <cell r="AR602"/>
          <cell r="AS602"/>
          <cell r="AT602"/>
          <cell r="AU602" t="str">
            <v/>
          </cell>
          <cell r="AV602" t="str">
            <v/>
          </cell>
          <cell r="AW602" t="str">
            <v/>
          </cell>
          <cell r="AX602" t="str">
            <v/>
          </cell>
          <cell r="AY602" t="str">
            <v/>
          </cell>
          <cell r="AZ602" t="str">
            <v/>
          </cell>
          <cell r="BA602" t="str">
            <v/>
          </cell>
          <cell r="BB602" t="str">
            <v/>
          </cell>
          <cell r="BC602" t="str">
            <v/>
          </cell>
          <cell r="BD602" t="str">
            <v/>
          </cell>
          <cell r="BE602" t="str">
            <v/>
          </cell>
          <cell r="BF602" t="e">
            <v>#N/A</v>
          </cell>
          <cell r="BG602">
            <v>0</v>
          </cell>
          <cell r="BH602" t="str">
            <v/>
          </cell>
          <cell r="BI602" t="str">
            <v/>
          </cell>
          <cell r="BJ602" t="str">
            <v/>
          </cell>
          <cell r="BK602" t="str">
            <v/>
          </cell>
          <cell r="BL602" t="str">
            <v/>
          </cell>
          <cell r="BM602" t="str">
            <v/>
          </cell>
          <cell r="BN602" t="str">
            <v/>
          </cell>
          <cell r="BO602" t="str">
            <v/>
          </cell>
          <cell r="BP602" t="str">
            <v/>
          </cell>
          <cell r="BQ602"/>
          <cell r="BR602"/>
          <cell r="BS602"/>
          <cell r="BU602"/>
          <cell r="BV602"/>
          <cell r="BW602"/>
          <cell r="BX602"/>
          <cell r="BY602"/>
          <cell r="BZ602"/>
          <cell r="CA602"/>
          <cell r="CB602"/>
          <cell r="CC602"/>
        </row>
        <row r="603">
          <cell r="C603"/>
          <cell r="D603"/>
          <cell r="E603"/>
          <cell r="F603"/>
          <cell r="G603"/>
          <cell r="H603"/>
          <cell r="I603"/>
          <cell r="J603"/>
          <cell r="K603"/>
          <cell r="L603"/>
          <cell r="M603"/>
          <cell r="N603"/>
          <cell r="O603"/>
          <cell r="P603"/>
          <cell r="Q603"/>
          <cell r="R603"/>
          <cell r="S603"/>
          <cell r="T603"/>
          <cell r="U603"/>
          <cell r="V603"/>
          <cell r="W603" t="str">
            <v/>
          </cell>
          <cell r="X603"/>
          <cell r="Y603"/>
          <cell r="Z603"/>
          <cell r="AA603"/>
          <cell r="AB603"/>
          <cell r="AC603"/>
          <cell r="AD603"/>
          <cell r="AE603"/>
          <cell r="AF603"/>
          <cell r="AG603"/>
          <cell r="AH603"/>
          <cell r="AI603"/>
          <cell r="AJ603"/>
          <cell r="AK603"/>
          <cell r="AL603"/>
          <cell r="AM603">
            <v>0</v>
          </cell>
          <cell r="AN603"/>
          <cell r="AO603" t="e">
            <v>#N/A</v>
          </cell>
          <cell r="AP603"/>
          <cell r="AQ603"/>
          <cell r="AR603"/>
          <cell r="AS603"/>
          <cell r="AT603"/>
          <cell r="AU603" t="str">
            <v/>
          </cell>
          <cell r="AV603" t="str">
            <v/>
          </cell>
          <cell r="AW603" t="str">
            <v/>
          </cell>
          <cell r="AX603" t="str">
            <v/>
          </cell>
          <cell r="AY603" t="str">
            <v/>
          </cell>
          <cell r="AZ603" t="str">
            <v/>
          </cell>
          <cell r="BA603" t="str">
            <v/>
          </cell>
          <cell r="BB603" t="str">
            <v/>
          </cell>
          <cell r="BC603" t="str">
            <v/>
          </cell>
          <cell r="BD603" t="str">
            <v/>
          </cell>
          <cell r="BE603" t="str">
            <v/>
          </cell>
          <cell r="BF603" t="e">
            <v>#N/A</v>
          </cell>
          <cell r="BG603">
            <v>0</v>
          </cell>
          <cell r="BH603" t="str">
            <v/>
          </cell>
          <cell r="BI603" t="str">
            <v/>
          </cell>
          <cell r="BJ603" t="str">
            <v/>
          </cell>
          <cell r="BK603" t="str">
            <v/>
          </cell>
          <cell r="BL603" t="str">
            <v/>
          </cell>
          <cell r="BM603" t="str">
            <v/>
          </cell>
          <cell r="BN603" t="str">
            <v/>
          </cell>
          <cell r="BO603" t="str">
            <v/>
          </cell>
          <cell r="BP603" t="str">
            <v/>
          </cell>
          <cell r="BQ603"/>
          <cell r="BR603"/>
          <cell r="BS603"/>
          <cell r="BU603"/>
          <cell r="BV603"/>
          <cell r="BW603"/>
          <cell r="BX603"/>
          <cell r="BY603"/>
          <cell r="BZ603"/>
          <cell r="CA603"/>
          <cell r="CB603"/>
          <cell r="CC603"/>
        </row>
        <row r="604">
          <cell r="C604"/>
          <cell r="D604"/>
          <cell r="E604"/>
          <cell r="F604"/>
          <cell r="G604"/>
          <cell r="H604"/>
          <cell r="I604"/>
          <cell r="J604"/>
          <cell r="K604"/>
          <cell r="L604"/>
          <cell r="M604"/>
          <cell r="N604"/>
          <cell r="O604"/>
          <cell r="P604"/>
          <cell r="Q604"/>
          <cell r="R604"/>
          <cell r="S604"/>
          <cell r="T604"/>
          <cell r="U604"/>
          <cell r="V604"/>
          <cell r="W604" t="str">
            <v/>
          </cell>
          <cell r="X604"/>
          <cell r="Y604"/>
          <cell r="Z604"/>
          <cell r="AA604"/>
          <cell r="AB604"/>
          <cell r="AC604"/>
          <cell r="AD604"/>
          <cell r="AE604"/>
          <cell r="AF604"/>
          <cell r="AG604"/>
          <cell r="AH604"/>
          <cell r="AI604"/>
          <cell r="AJ604"/>
          <cell r="AK604"/>
          <cell r="AL604"/>
          <cell r="AM604">
            <v>0</v>
          </cell>
          <cell r="AN604"/>
          <cell r="AO604" t="e">
            <v>#N/A</v>
          </cell>
          <cell r="AP604"/>
          <cell r="AQ604"/>
          <cell r="AR604"/>
          <cell r="AS604"/>
          <cell r="AT604"/>
          <cell r="AU604" t="str">
            <v/>
          </cell>
          <cell r="AV604" t="str">
            <v/>
          </cell>
          <cell r="AW604" t="str">
            <v/>
          </cell>
          <cell r="AX604" t="str">
            <v/>
          </cell>
          <cell r="AY604" t="str">
            <v/>
          </cell>
          <cell r="AZ604" t="str">
            <v/>
          </cell>
          <cell r="BA604" t="str">
            <v/>
          </cell>
          <cell r="BB604" t="str">
            <v/>
          </cell>
          <cell r="BC604" t="str">
            <v/>
          </cell>
          <cell r="BD604" t="str">
            <v/>
          </cell>
          <cell r="BE604" t="str">
            <v/>
          </cell>
          <cell r="BF604" t="e">
            <v>#N/A</v>
          </cell>
          <cell r="BG604">
            <v>0</v>
          </cell>
          <cell r="BH604" t="str">
            <v/>
          </cell>
          <cell r="BI604" t="str">
            <v/>
          </cell>
          <cell r="BJ604" t="str">
            <v/>
          </cell>
          <cell r="BK604" t="str">
            <v/>
          </cell>
          <cell r="BL604" t="str">
            <v/>
          </cell>
          <cell r="BM604" t="str">
            <v/>
          </cell>
          <cell r="BN604" t="str">
            <v/>
          </cell>
          <cell r="BO604" t="str">
            <v/>
          </cell>
          <cell r="BP604" t="str">
            <v/>
          </cell>
          <cell r="BQ604"/>
          <cell r="BR604"/>
          <cell r="BS604"/>
          <cell r="BU604"/>
          <cell r="BV604"/>
          <cell r="BW604"/>
          <cell r="BX604"/>
          <cell r="BY604"/>
          <cell r="BZ604"/>
          <cell r="CA604"/>
          <cell r="CB604"/>
          <cell r="CC604"/>
        </row>
        <row r="605">
          <cell r="C605"/>
          <cell r="D605"/>
          <cell r="E605"/>
          <cell r="F605"/>
          <cell r="G605"/>
          <cell r="H605"/>
          <cell r="I605"/>
          <cell r="J605"/>
          <cell r="K605"/>
          <cell r="L605"/>
          <cell r="M605"/>
          <cell r="N605"/>
          <cell r="O605"/>
          <cell r="P605"/>
          <cell r="Q605"/>
          <cell r="R605"/>
          <cell r="S605"/>
          <cell r="T605"/>
          <cell r="U605"/>
          <cell r="V605"/>
          <cell r="W605" t="str">
            <v/>
          </cell>
          <cell r="X605"/>
          <cell r="Y605"/>
          <cell r="Z605"/>
          <cell r="AA605"/>
          <cell r="AB605"/>
          <cell r="AC605"/>
          <cell r="AD605"/>
          <cell r="AE605"/>
          <cell r="AF605"/>
          <cell r="AG605"/>
          <cell r="AH605"/>
          <cell r="AI605"/>
          <cell r="AJ605"/>
          <cell r="AK605"/>
          <cell r="AL605"/>
          <cell r="AM605">
            <v>0</v>
          </cell>
          <cell r="AN605"/>
          <cell r="AO605" t="e">
            <v>#N/A</v>
          </cell>
          <cell r="AP605"/>
          <cell r="AQ605"/>
          <cell r="AR605"/>
          <cell r="AS605"/>
          <cell r="AT605"/>
          <cell r="AU605" t="str">
            <v/>
          </cell>
          <cell r="AV605" t="str">
            <v/>
          </cell>
          <cell r="AW605" t="str">
            <v/>
          </cell>
          <cell r="AX605" t="str">
            <v/>
          </cell>
          <cell r="AY605" t="str">
            <v/>
          </cell>
          <cell r="AZ605" t="str">
            <v/>
          </cell>
          <cell r="BA605" t="str">
            <v/>
          </cell>
          <cell r="BB605" t="str">
            <v/>
          </cell>
          <cell r="BC605" t="str">
            <v/>
          </cell>
          <cell r="BD605" t="str">
            <v/>
          </cell>
          <cell r="BE605" t="str">
            <v/>
          </cell>
          <cell r="BF605" t="e">
            <v>#N/A</v>
          </cell>
          <cell r="BG605">
            <v>0</v>
          </cell>
          <cell r="BH605" t="str">
            <v/>
          </cell>
          <cell r="BI605" t="str">
            <v/>
          </cell>
          <cell r="BJ605" t="str">
            <v/>
          </cell>
          <cell r="BK605" t="str">
            <v/>
          </cell>
          <cell r="BL605" t="str">
            <v/>
          </cell>
          <cell r="BM605" t="str">
            <v/>
          </cell>
          <cell r="BN605" t="str">
            <v/>
          </cell>
          <cell r="BO605" t="str">
            <v/>
          </cell>
          <cell r="BP605" t="str">
            <v/>
          </cell>
          <cell r="BQ605"/>
          <cell r="BR605"/>
          <cell r="BS605"/>
          <cell r="BU605"/>
          <cell r="BV605"/>
          <cell r="BW605"/>
          <cell r="BX605"/>
          <cell r="BY605"/>
          <cell r="BZ605"/>
          <cell r="CA605"/>
          <cell r="CB605"/>
          <cell r="CC605"/>
        </row>
        <row r="606">
          <cell r="C606"/>
          <cell r="D606"/>
          <cell r="E606"/>
          <cell r="F606"/>
          <cell r="G606"/>
          <cell r="H606"/>
          <cell r="I606"/>
          <cell r="J606"/>
          <cell r="K606"/>
          <cell r="L606"/>
          <cell r="M606"/>
          <cell r="N606"/>
          <cell r="O606"/>
          <cell r="P606"/>
          <cell r="Q606"/>
          <cell r="R606"/>
          <cell r="S606"/>
          <cell r="T606"/>
          <cell r="U606"/>
          <cell r="V606"/>
          <cell r="W606" t="str">
            <v/>
          </cell>
          <cell r="X606"/>
          <cell r="Y606"/>
          <cell r="Z606"/>
          <cell r="AA606"/>
          <cell r="AB606"/>
          <cell r="AC606"/>
          <cell r="AD606"/>
          <cell r="AE606"/>
          <cell r="AF606"/>
          <cell r="AG606"/>
          <cell r="AH606"/>
          <cell r="AI606"/>
          <cell r="AJ606"/>
          <cell r="AK606"/>
          <cell r="AL606"/>
          <cell r="AM606">
            <v>0</v>
          </cell>
          <cell r="AN606"/>
          <cell r="AO606" t="e">
            <v>#N/A</v>
          </cell>
          <cell r="AP606"/>
          <cell r="AQ606"/>
          <cell r="AR606"/>
          <cell r="AS606"/>
          <cell r="AT606"/>
          <cell r="AU606" t="str">
            <v/>
          </cell>
          <cell r="AV606" t="str">
            <v/>
          </cell>
          <cell r="AW606" t="str">
            <v/>
          </cell>
          <cell r="AX606" t="str">
            <v/>
          </cell>
          <cell r="AY606" t="str">
            <v/>
          </cell>
          <cell r="AZ606" t="str">
            <v/>
          </cell>
          <cell r="BA606" t="str">
            <v/>
          </cell>
          <cell r="BB606" t="str">
            <v/>
          </cell>
          <cell r="BC606" t="str">
            <v/>
          </cell>
          <cell r="BD606" t="str">
            <v/>
          </cell>
          <cell r="BE606" t="str">
            <v/>
          </cell>
          <cell r="BF606" t="e">
            <v>#N/A</v>
          </cell>
          <cell r="BG606">
            <v>0</v>
          </cell>
          <cell r="BH606" t="str">
            <v/>
          </cell>
          <cell r="BI606" t="str">
            <v/>
          </cell>
          <cell r="BJ606" t="str">
            <v/>
          </cell>
          <cell r="BK606" t="str">
            <v/>
          </cell>
          <cell r="BL606" t="str">
            <v/>
          </cell>
          <cell r="BM606" t="str">
            <v/>
          </cell>
          <cell r="BN606" t="str">
            <v/>
          </cell>
          <cell r="BO606" t="str">
            <v/>
          </cell>
          <cell r="BP606" t="str">
            <v/>
          </cell>
          <cell r="BQ606"/>
          <cell r="BR606"/>
          <cell r="BS606"/>
          <cell r="BU606"/>
          <cell r="BV606"/>
          <cell r="BW606"/>
          <cell r="BX606"/>
          <cell r="BY606"/>
          <cell r="BZ606"/>
          <cell r="CA606"/>
          <cell r="CB606"/>
          <cell r="CC606"/>
        </row>
        <row r="607">
          <cell r="C607"/>
          <cell r="D607"/>
          <cell r="E607"/>
          <cell r="F607"/>
          <cell r="G607"/>
          <cell r="H607"/>
          <cell r="I607"/>
          <cell r="J607"/>
          <cell r="K607"/>
          <cell r="L607"/>
          <cell r="M607"/>
          <cell r="N607"/>
          <cell r="O607"/>
          <cell r="P607"/>
          <cell r="Q607"/>
          <cell r="R607"/>
          <cell r="S607"/>
          <cell r="T607"/>
          <cell r="U607"/>
          <cell r="V607"/>
          <cell r="W607" t="str">
            <v/>
          </cell>
          <cell r="X607"/>
          <cell r="Y607"/>
          <cell r="Z607"/>
          <cell r="AA607"/>
          <cell r="AB607"/>
          <cell r="AC607"/>
          <cell r="AD607"/>
          <cell r="AE607"/>
          <cell r="AF607"/>
          <cell r="AG607"/>
          <cell r="AH607"/>
          <cell r="AI607"/>
          <cell r="AJ607"/>
          <cell r="AK607"/>
          <cell r="AL607"/>
          <cell r="AM607">
            <v>0</v>
          </cell>
          <cell r="AN607"/>
          <cell r="AO607" t="e">
            <v>#N/A</v>
          </cell>
          <cell r="AP607"/>
          <cell r="AQ607"/>
          <cell r="AR607"/>
          <cell r="AS607"/>
          <cell r="AT607"/>
          <cell r="AU607" t="str">
            <v/>
          </cell>
          <cell r="AV607" t="str">
            <v/>
          </cell>
          <cell r="AW607" t="str">
            <v/>
          </cell>
          <cell r="AX607" t="str">
            <v/>
          </cell>
          <cell r="AY607" t="str">
            <v/>
          </cell>
          <cell r="AZ607" t="str">
            <v/>
          </cell>
          <cell r="BA607" t="str">
            <v/>
          </cell>
          <cell r="BB607" t="str">
            <v/>
          </cell>
          <cell r="BC607" t="str">
            <v/>
          </cell>
          <cell r="BD607" t="str">
            <v/>
          </cell>
          <cell r="BE607" t="str">
            <v/>
          </cell>
          <cell r="BF607" t="e">
            <v>#N/A</v>
          </cell>
          <cell r="BG607">
            <v>0</v>
          </cell>
          <cell r="BH607" t="str">
            <v/>
          </cell>
          <cell r="BI607" t="str">
            <v/>
          </cell>
          <cell r="BJ607" t="str">
            <v/>
          </cell>
          <cell r="BK607" t="str">
            <v/>
          </cell>
          <cell r="BL607" t="str">
            <v/>
          </cell>
          <cell r="BM607" t="str">
            <v/>
          </cell>
          <cell r="BN607" t="str">
            <v/>
          </cell>
          <cell r="BO607" t="str">
            <v/>
          </cell>
          <cell r="BP607" t="str">
            <v/>
          </cell>
          <cell r="BQ607"/>
          <cell r="BR607"/>
          <cell r="BS607"/>
          <cell r="BU607"/>
          <cell r="BV607"/>
          <cell r="BW607"/>
          <cell r="BX607"/>
          <cell r="BY607"/>
          <cell r="BZ607"/>
          <cell r="CA607"/>
          <cell r="CB607"/>
          <cell r="CC607"/>
        </row>
        <row r="608">
          <cell r="C608"/>
          <cell r="D608"/>
          <cell r="E608"/>
          <cell r="F608"/>
          <cell r="G608"/>
          <cell r="H608"/>
          <cell r="I608"/>
          <cell r="J608"/>
          <cell r="K608"/>
          <cell r="L608"/>
          <cell r="M608"/>
          <cell r="N608"/>
          <cell r="O608"/>
          <cell r="P608"/>
          <cell r="Q608"/>
          <cell r="R608"/>
          <cell r="S608"/>
          <cell r="T608"/>
          <cell r="U608"/>
          <cell r="V608"/>
          <cell r="W608" t="str">
            <v/>
          </cell>
          <cell r="X608"/>
          <cell r="Y608"/>
          <cell r="Z608"/>
          <cell r="AA608"/>
          <cell r="AB608"/>
          <cell r="AC608"/>
          <cell r="AD608"/>
          <cell r="AE608"/>
          <cell r="AF608"/>
          <cell r="AG608"/>
          <cell r="AH608"/>
          <cell r="AI608"/>
          <cell r="AJ608"/>
          <cell r="AK608"/>
          <cell r="AL608"/>
          <cell r="AM608">
            <v>0</v>
          </cell>
          <cell r="AN608"/>
          <cell r="AO608" t="e">
            <v>#N/A</v>
          </cell>
          <cell r="AP608"/>
          <cell r="AQ608"/>
          <cell r="AR608"/>
          <cell r="AS608"/>
          <cell r="AT608"/>
          <cell r="AU608" t="str">
            <v/>
          </cell>
          <cell r="AV608" t="str">
            <v/>
          </cell>
          <cell r="AW608" t="str">
            <v/>
          </cell>
          <cell r="AX608" t="str">
            <v/>
          </cell>
          <cell r="AY608" t="str">
            <v/>
          </cell>
          <cell r="AZ608" t="str">
            <v/>
          </cell>
          <cell r="BA608" t="str">
            <v/>
          </cell>
          <cell r="BB608" t="str">
            <v/>
          </cell>
          <cell r="BC608" t="str">
            <v/>
          </cell>
          <cell r="BD608" t="str">
            <v/>
          </cell>
          <cell r="BE608" t="str">
            <v/>
          </cell>
          <cell r="BF608" t="e">
            <v>#N/A</v>
          </cell>
          <cell r="BG608">
            <v>0</v>
          </cell>
          <cell r="BH608" t="str">
            <v/>
          </cell>
          <cell r="BI608" t="str">
            <v/>
          </cell>
          <cell r="BJ608" t="str">
            <v/>
          </cell>
          <cell r="BK608" t="str">
            <v/>
          </cell>
          <cell r="BL608" t="str">
            <v/>
          </cell>
          <cell r="BM608" t="str">
            <v/>
          </cell>
          <cell r="BN608" t="str">
            <v/>
          </cell>
          <cell r="BO608" t="str">
            <v/>
          </cell>
          <cell r="BP608" t="str">
            <v/>
          </cell>
          <cell r="BQ608"/>
          <cell r="BR608"/>
          <cell r="BS608"/>
          <cell r="BU608"/>
          <cell r="BV608"/>
          <cell r="BW608"/>
          <cell r="BX608"/>
          <cell r="BY608"/>
          <cell r="BZ608"/>
          <cell r="CA608"/>
          <cell r="CB608"/>
          <cell r="CC608"/>
        </row>
        <row r="609">
          <cell r="C609"/>
          <cell r="D609"/>
          <cell r="E609"/>
          <cell r="F609"/>
          <cell r="G609"/>
          <cell r="H609"/>
          <cell r="I609"/>
          <cell r="J609"/>
          <cell r="K609"/>
          <cell r="L609"/>
          <cell r="M609"/>
          <cell r="N609"/>
          <cell r="O609"/>
          <cell r="P609"/>
          <cell r="Q609"/>
          <cell r="R609"/>
          <cell r="S609"/>
          <cell r="T609"/>
          <cell r="U609"/>
          <cell r="V609"/>
          <cell r="W609" t="str">
            <v/>
          </cell>
          <cell r="X609"/>
          <cell r="Y609"/>
          <cell r="Z609"/>
          <cell r="AA609"/>
          <cell r="AB609"/>
          <cell r="AC609"/>
          <cell r="AD609"/>
          <cell r="AE609"/>
          <cell r="AF609"/>
          <cell r="AG609"/>
          <cell r="AH609"/>
          <cell r="AI609"/>
          <cell r="AJ609"/>
          <cell r="AK609"/>
          <cell r="AL609"/>
          <cell r="AM609">
            <v>0</v>
          </cell>
          <cell r="AN609"/>
          <cell r="AO609" t="e">
            <v>#N/A</v>
          </cell>
          <cell r="AP609"/>
          <cell r="AQ609"/>
          <cell r="AR609"/>
          <cell r="AS609"/>
          <cell r="AT609"/>
          <cell r="AU609" t="str">
            <v/>
          </cell>
          <cell r="AV609" t="str">
            <v/>
          </cell>
          <cell r="AW609" t="str">
            <v/>
          </cell>
          <cell r="AX609" t="str">
            <v/>
          </cell>
          <cell r="AY609" t="str">
            <v/>
          </cell>
          <cell r="AZ609" t="str">
            <v/>
          </cell>
          <cell r="BA609" t="str">
            <v/>
          </cell>
          <cell r="BB609" t="str">
            <v/>
          </cell>
          <cell r="BC609" t="str">
            <v/>
          </cell>
          <cell r="BD609" t="str">
            <v/>
          </cell>
          <cell r="BE609" t="str">
            <v/>
          </cell>
          <cell r="BF609" t="e">
            <v>#N/A</v>
          </cell>
          <cell r="BG609">
            <v>0</v>
          </cell>
          <cell r="BH609" t="str">
            <v/>
          </cell>
          <cell r="BI609" t="str">
            <v/>
          </cell>
          <cell r="BJ609" t="str">
            <v/>
          </cell>
          <cell r="BK609" t="str">
            <v/>
          </cell>
          <cell r="BL609" t="str">
            <v/>
          </cell>
          <cell r="BM609" t="str">
            <v/>
          </cell>
          <cell r="BN609" t="str">
            <v/>
          </cell>
          <cell r="BO609" t="str">
            <v/>
          </cell>
          <cell r="BP609" t="str">
            <v/>
          </cell>
          <cell r="BQ609"/>
          <cell r="BR609"/>
          <cell r="BS609"/>
          <cell r="BU609"/>
          <cell r="BV609"/>
          <cell r="BW609"/>
          <cell r="BX609"/>
          <cell r="BY609"/>
          <cell r="BZ609"/>
          <cell r="CA609"/>
          <cell r="CB609"/>
          <cell r="CC609"/>
        </row>
        <row r="610">
          <cell r="C610"/>
          <cell r="D610"/>
          <cell r="E610"/>
          <cell r="F610"/>
          <cell r="G610"/>
          <cell r="H610"/>
          <cell r="I610"/>
          <cell r="J610"/>
          <cell r="K610"/>
          <cell r="L610"/>
          <cell r="M610"/>
          <cell r="N610"/>
          <cell r="O610"/>
          <cell r="P610"/>
          <cell r="Q610"/>
          <cell r="R610"/>
          <cell r="S610"/>
          <cell r="T610"/>
          <cell r="U610"/>
          <cell r="V610"/>
          <cell r="W610" t="str">
            <v/>
          </cell>
          <cell r="X610"/>
          <cell r="Y610"/>
          <cell r="Z610"/>
          <cell r="AA610"/>
          <cell r="AB610"/>
          <cell r="AC610"/>
          <cell r="AD610"/>
          <cell r="AE610"/>
          <cell r="AF610"/>
          <cell r="AG610"/>
          <cell r="AH610"/>
          <cell r="AI610"/>
          <cell r="AJ610"/>
          <cell r="AK610"/>
          <cell r="AL610"/>
          <cell r="AM610">
            <v>0</v>
          </cell>
          <cell r="AN610"/>
          <cell r="AO610" t="e">
            <v>#N/A</v>
          </cell>
          <cell r="AP610"/>
          <cell r="AQ610"/>
          <cell r="AR610"/>
          <cell r="AS610"/>
          <cell r="AT610"/>
          <cell r="AU610" t="str">
            <v/>
          </cell>
          <cell r="AV610" t="str">
            <v/>
          </cell>
          <cell r="AW610" t="str">
            <v/>
          </cell>
          <cell r="AX610" t="str">
            <v/>
          </cell>
          <cell r="AY610" t="str">
            <v/>
          </cell>
          <cell r="AZ610" t="str">
            <v/>
          </cell>
          <cell r="BA610" t="str">
            <v/>
          </cell>
          <cell r="BB610" t="str">
            <v/>
          </cell>
          <cell r="BC610" t="str">
            <v/>
          </cell>
          <cell r="BD610" t="str">
            <v/>
          </cell>
          <cell r="BE610" t="str">
            <v/>
          </cell>
          <cell r="BF610" t="e">
            <v>#N/A</v>
          </cell>
          <cell r="BG610">
            <v>0</v>
          </cell>
          <cell r="BH610" t="str">
            <v/>
          </cell>
          <cell r="BI610" t="str">
            <v/>
          </cell>
          <cell r="BJ610" t="str">
            <v/>
          </cell>
          <cell r="BK610" t="str">
            <v/>
          </cell>
          <cell r="BL610" t="str">
            <v/>
          </cell>
          <cell r="BM610" t="str">
            <v/>
          </cell>
          <cell r="BN610" t="str">
            <v/>
          </cell>
          <cell r="BO610" t="str">
            <v/>
          </cell>
          <cell r="BP610" t="str">
            <v/>
          </cell>
          <cell r="BQ610"/>
          <cell r="BR610"/>
          <cell r="BS610"/>
          <cell r="BU610"/>
          <cell r="BV610"/>
          <cell r="BW610"/>
          <cell r="BX610"/>
          <cell r="BY610"/>
          <cell r="BZ610"/>
          <cell r="CA610"/>
          <cell r="CB610"/>
          <cell r="CC610"/>
        </row>
        <row r="611">
          <cell r="C611"/>
          <cell r="D611"/>
          <cell r="E611"/>
          <cell r="F611"/>
          <cell r="G611"/>
          <cell r="H611"/>
          <cell r="I611"/>
          <cell r="J611"/>
          <cell r="K611"/>
          <cell r="L611"/>
          <cell r="M611"/>
          <cell r="N611"/>
          <cell r="O611"/>
          <cell r="P611"/>
          <cell r="Q611"/>
          <cell r="R611"/>
          <cell r="S611"/>
          <cell r="T611"/>
          <cell r="U611"/>
          <cell r="V611"/>
          <cell r="W611" t="str">
            <v/>
          </cell>
          <cell r="X611"/>
          <cell r="Y611"/>
          <cell r="Z611"/>
          <cell r="AA611"/>
          <cell r="AB611"/>
          <cell r="AC611"/>
          <cell r="AD611"/>
          <cell r="AE611"/>
          <cell r="AF611"/>
          <cell r="AG611"/>
          <cell r="AH611"/>
          <cell r="AI611"/>
          <cell r="AJ611"/>
          <cell r="AK611"/>
          <cell r="AL611"/>
          <cell r="AM611">
            <v>0</v>
          </cell>
          <cell r="AN611"/>
          <cell r="AO611" t="e">
            <v>#N/A</v>
          </cell>
          <cell r="AP611"/>
          <cell r="AQ611"/>
          <cell r="AR611"/>
          <cell r="AS611"/>
          <cell r="AT611"/>
          <cell r="AU611" t="str">
            <v/>
          </cell>
          <cell r="AV611" t="str">
            <v/>
          </cell>
          <cell r="AW611" t="str">
            <v/>
          </cell>
          <cell r="AX611" t="str">
            <v/>
          </cell>
          <cell r="AY611" t="str">
            <v/>
          </cell>
          <cell r="AZ611" t="str">
            <v/>
          </cell>
          <cell r="BA611" t="str">
            <v/>
          </cell>
          <cell r="BB611" t="str">
            <v/>
          </cell>
          <cell r="BC611" t="str">
            <v/>
          </cell>
          <cell r="BD611" t="str">
            <v/>
          </cell>
          <cell r="BE611" t="str">
            <v/>
          </cell>
          <cell r="BF611" t="e">
            <v>#N/A</v>
          </cell>
          <cell r="BG611">
            <v>0</v>
          </cell>
          <cell r="BH611" t="str">
            <v/>
          </cell>
          <cell r="BI611" t="str">
            <v/>
          </cell>
          <cell r="BJ611" t="str">
            <v/>
          </cell>
          <cell r="BK611" t="str">
            <v/>
          </cell>
          <cell r="BL611" t="str">
            <v/>
          </cell>
          <cell r="BM611" t="str">
            <v/>
          </cell>
          <cell r="BN611" t="str">
            <v/>
          </cell>
          <cell r="BO611" t="str">
            <v/>
          </cell>
          <cell r="BP611" t="str">
            <v/>
          </cell>
          <cell r="BQ611"/>
          <cell r="BR611"/>
          <cell r="BS611"/>
          <cell r="BU611"/>
          <cell r="BV611"/>
          <cell r="BW611"/>
          <cell r="BX611"/>
          <cell r="BY611"/>
          <cell r="BZ611"/>
          <cell r="CA611"/>
          <cell r="CB611"/>
          <cell r="CC611"/>
        </row>
        <row r="612">
          <cell r="C612"/>
          <cell r="D612"/>
          <cell r="E612"/>
          <cell r="F612"/>
          <cell r="G612"/>
          <cell r="H612"/>
          <cell r="I612"/>
          <cell r="J612"/>
          <cell r="K612"/>
          <cell r="L612"/>
          <cell r="M612"/>
          <cell r="N612"/>
          <cell r="O612"/>
          <cell r="P612"/>
          <cell r="Q612"/>
          <cell r="R612"/>
          <cell r="S612"/>
          <cell r="T612"/>
          <cell r="U612"/>
          <cell r="V612"/>
          <cell r="W612" t="str">
            <v/>
          </cell>
          <cell r="X612"/>
          <cell r="Y612"/>
          <cell r="Z612"/>
          <cell r="AA612"/>
          <cell r="AB612"/>
          <cell r="AC612"/>
          <cell r="AD612"/>
          <cell r="AE612"/>
          <cell r="AF612"/>
          <cell r="AG612"/>
          <cell r="AH612"/>
          <cell r="AI612"/>
          <cell r="AJ612"/>
          <cell r="AK612"/>
          <cell r="AL612"/>
          <cell r="AM612">
            <v>0</v>
          </cell>
          <cell r="AN612"/>
          <cell r="AO612" t="e">
            <v>#N/A</v>
          </cell>
          <cell r="AP612"/>
          <cell r="AQ612"/>
          <cell r="AR612"/>
          <cell r="AS612"/>
          <cell r="AT612"/>
          <cell r="AU612" t="str">
            <v/>
          </cell>
          <cell r="AV612" t="str">
            <v/>
          </cell>
          <cell r="AW612" t="str">
            <v/>
          </cell>
          <cell r="AX612" t="str">
            <v/>
          </cell>
          <cell r="AY612" t="str">
            <v/>
          </cell>
          <cell r="AZ612" t="str">
            <v/>
          </cell>
          <cell r="BA612" t="str">
            <v/>
          </cell>
          <cell r="BB612" t="str">
            <v/>
          </cell>
          <cell r="BC612" t="str">
            <v/>
          </cell>
          <cell r="BD612" t="str">
            <v/>
          </cell>
          <cell r="BE612" t="str">
            <v/>
          </cell>
          <cell r="BF612" t="e">
            <v>#N/A</v>
          </cell>
          <cell r="BG612">
            <v>0</v>
          </cell>
          <cell r="BH612" t="str">
            <v/>
          </cell>
          <cell r="BI612" t="str">
            <v/>
          </cell>
          <cell r="BJ612" t="str">
            <v/>
          </cell>
          <cell r="BK612" t="str">
            <v/>
          </cell>
          <cell r="BL612" t="str">
            <v/>
          </cell>
          <cell r="BM612" t="str">
            <v/>
          </cell>
          <cell r="BN612" t="str">
            <v/>
          </cell>
          <cell r="BO612" t="str">
            <v/>
          </cell>
          <cell r="BP612" t="str">
            <v/>
          </cell>
          <cell r="BQ612"/>
          <cell r="BR612"/>
          <cell r="BS612"/>
          <cell r="BU612"/>
          <cell r="BV612"/>
          <cell r="BW612"/>
          <cell r="BX612"/>
          <cell r="BY612"/>
          <cell r="BZ612"/>
          <cell r="CA612"/>
          <cell r="CB612"/>
          <cell r="CC612"/>
        </row>
        <row r="613">
          <cell r="C613"/>
          <cell r="D613"/>
          <cell r="E613"/>
          <cell r="F613"/>
          <cell r="G613"/>
          <cell r="H613"/>
          <cell r="I613"/>
          <cell r="J613"/>
          <cell r="K613"/>
          <cell r="L613"/>
          <cell r="M613"/>
          <cell r="N613"/>
          <cell r="O613"/>
          <cell r="P613"/>
          <cell r="Q613"/>
          <cell r="R613"/>
          <cell r="S613"/>
          <cell r="T613"/>
          <cell r="U613"/>
          <cell r="V613"/>
          <cell r="W613" t="str">
            <v/>
          </cell>
          <cell r="X613"/>
          <cell r="Y613"/>
          <cell r="Z613"/>
          <cell r="AA613"/>
          <cell r="AB613"/>
          <cell r="AC613"/>
          <cell r="AD613"/>
          <cell r="AE613"/>
          <cell r="AF613"/>
          <cell r="AG613"/>
          <cell r="AH613"/>
          <cell r="AI613"/>
          <cell r="AJ613"/>
          <cell r="AK613"/>
          <cell r="AL613"/>
          <cell r="AM613">
            <v>0</v>
          </cell>
          <cell r="AN613"/>
          <cell r="AO613" t="e">
            <v>#N/A</v>
          </cell>
          <cell r="AP613"/>
          <cell r="AQ613"/>
          <cell r="AR613"/>
          <cell r="AS613"/>
          <cell r="AT613"/>
          <cell r="AU613" t="str">
            <v/>
          </cell>
          <cell r="AV613" t="str">
            <v/>
          </cell>
          <cell r="AW613" t="str">
            <v/>
          </cell>
          <cell r="AX613" t="str">
            <v/>
          </cell>
          <cell r="AY613" t="str">
            <v/>
          </cell>
          <cell r="AZ613" t="str">
            <v/>
          </cell>
          <cell r="BA613" t="str">
            <v/>
          </cell>
          <cell r="BB613" t="str">
            <v/>
          </cell>
          <cell r="BC613" t="str">
            <v/>
          </cell>
          <cell r="BD613" t="str">
            <v/>
          </cell>
          <cell r="BE613" t="str">
            <v/>
          </cell>
          <cell r="BF613" t="e">
            <v>#N/A</v>
          </cell>
          <cell r="BG613">
            <v>0</v>
          </cell>
          <cell r="BH613" t="str">
            <v/>
          </cell>
          <cell r="BI613" t="str">
            <v/>
          </cell>
          <cell r="BJ613" t="str">
            <v/>
          </cell>
          <cell r="BK613" t="str">
            <v/>
          </cell>
          <cell r="BL613" t="str">
            <v/>
          </cell>
          <cell r="BM613" t="str">
            <v/>
          </cell>
          <cell r="BN613" t="str">
            <v/>
          </cell>
          <cell r="BO613" t="str">
            <v/>
          </cell>
          <cell r="BP613" t="str">
            <v/>
          </cell>
          <cell r="BQ613"/>
          <cell r="BR613"/>
          <cell r="BS613"/>
          <cell r="BU613"/>
          <cell r="BV613"/>
          <cell r="BW613"/>
          <cell r="BX613"/>
          <cell r="BY613"/>
          <cell r="BZ613"/>
          <cell r="CA613"/>
          <cell r="CB613"/>
          <cell r="CC613"/>
        </row>
        <row r="614">
          <cell r="C614"/>
          <cell r="D614"/>
          <cell r="E614"/>
          <cell r="F614"/>
          <cell r="G614"/>
          <cell r="H614"/>
          <cell r="I614"/>
          <cell r="J614"/>
          <cell r="K614"/>
          <cell r="L614"/>
          <cell r="M614"/>
          <cell r="N614"/>
          <cell r="O614"/>
          <cell r="P614"/>
          <cell r="Q614"/>
          <cell r="R614"/>
          <cell r="S614"/>
          <cell r="T614"/>
          <cell r="U614"/>
          <cell r="V614"/>
          <cell r="W614" t="str">
            <v/>
          </cell>
          <cell r="X614"/>
          <cell r="Y614"/>
          <cell r="Z614"/>
          <cell r="AA614"/>
          <cell r="AB614"/>
          <cell r="AC614"/>
          <cell r="AD614"/>
          <cell r="AE614"/>
          <cell r="AF614"/>
          <cell r="AG614"/>
          <cell r="AH614"/>
          <cell r="AI614"/>
          <cell r="AJ614"/>
          <cell r="AK614"/>
          <cell r="AL614"/>
          <cell r="AM614">
            <v>0</v>
          </cell>
          <cell r="AN614"/>
          <cell r="AO614" t="e">
            <v>#N/A</v>
          </cell>
          <cell r="AP614"/>
          <cell r="AQ614"/>
          <cell r="AR614"/>
          <cell r="AS614"/>
          <cell r="AT614"/>
          <cell r="AU614" t="str">
            <v/>
          </cell>
          <cell r="AV614" t="str">
            <v/>
          </cell>
          <cell r="AW614" t="str">
            <v/>
          </cell>
          <cell r="AX614" t="str">
            <v/>
          </cell>
          <cell r="AY614" t="str">
            <v/>
          </cell>
          <cell r="AZ614" t="str">
            <v/>
          </cell>
          <cell r="BA614" t="str">
            <v/>
          </cell>
          <cell r="BB614" t="str">
            <v/>
          </cell>
          <cell r="BC614" t="str">
            <v/>
          </cell>
          <cell r="BD614" t="str">
            <v/>
          </cell>
          <cell r="BE614" t="str">
            <v/>
          </cell>
          <cell r="BF614" t="e">
            <v>#N/A</v>
          </cell>
          <cell r="BG614">
            <v>0</v>
          </cell>
          <cell r="BH614" t="str">
            <v/>
          </cell>
          <cell r="BI614" t="str">
            <v/>
          </cell>
          <cell r="BJ614" t="str">
            <v/>
          </cell>
          <cell r="BK614" t="str">
            <v/>
          </cell>
          <cell r="BL614" t="str">
            <v/>
          </cell>
          <cell r="BM614" t="str">
            <v/>
          </cell>
          <cell r="BN614" t="str">
            <v/>
          </cell>
          <cell r="BO614" t="str">
            <v/>
          </cell>
          <cell r="BP614" t="str">
            <v/>
          </cell>
          <cell r="BQ614"/>
          <cell r="BR614"/>
          <cell r="BS614"/>
          <cell r="BU614"/>
          <cell r="BV614"/>
          <cell r="BW614"/>
          <cell r="BX614"/>
          <cell r="BY614"/>
          <cell r="BZ614"/>
          <cell r="CA614"/>
          <cell r="CB614"/>
          <cell r="CC614"/>
        </row>
        <row r="615">
          <cell r="C615"/>
          <cell r="D615"/>
          <cell r="E615"/>
          <cell r="F615"/>
          <cell r="G615"/>
          <cell r="H615"/>
          <cell r="I615"/>
          <cell r="J615"/>
          <cell r="K615"/>
          <cell r="L615"/>
          <cell r="M615"/>
          <cell r="N615"/>
          <cell r="O615"/>
          <cell r="P615"/>
          <cell r="Q615"/>
          <cell r="R615"/>
          <cell r="S615"/>
          <cell r="T615"/>
          <cell r="U615"/>
          <cell r="V615"/>
          <cell r="W615" t="str">
            <v/>
          </cell>
          <cell r="X615"/>
          <cell r="Y615"/>
          <cell r="Z615"/>
          <cell r="AA615"/>
          <cell r="AB615"/>
          <cell r="AC615"/>
          <cell r="AD615"/>
          <cell r="AE615"/>
          <cell r="AF615"/>
          <cell r="AG615"/>
          <cell r="AH615"/>
          <cell r="AI615"/>
          <cell r="AJ615"/>
          <cell r="AK615"/>
          <cell r="AL615"/>
          <cell r="AM615">
            <v>0</v>
          </cell>
          <cell r="AN615"/>
          <cell r="AO615" t="e">
            <v>#N/A</v>
          </cell>
          <cell r="AP615"/>
          <cell r="AQ615"/>
          <cell r="AR615"/>
          <cell r="AS615"/>
          <cell r="AT615"/>
          <cell r="AU615" t="str">
            <v/>
          </cell>
          <cell r="AV615" t="str">
            <v/>
          </cell>
          <cell r="AW615" t="str">
            <v/>
          </cell>
          <cell r="AX615" t="str">
            <v/>
          </cell>
          <cell r="AY615" t="str">
            <v/>
          </cell>
          <cell r="AZ615" t="str">
            <v/>
          </cell>
          <cell r="BA615" t="str">
            <v/>
          </cell>
          <cell r="BB615" t="str">
            <v/>
          </cell>
          <cell r="BC615" t="str">
            <v/>
          </cell>
          <cell r="BD615" t="str">
            <v/>
          </cell>
          <cell r="BE615" t="str">
            <v/>
          </cell>
          <cell r="BF615" t="e">
            <v>#N/A</v>
          </cell>
          <cell r="BG615">
            <v>0</v>
          </cell>
          <cell r="BH615" t="str">
            <v/>
          </cell>
          <cell r="BI615" t="str">
            <v/>
          </cell>
          <cell r="BJ615" t="str">
            <v/>
          </cell>
          <cell r="BK615" t="str">
            <v/>
          </cell>
          <cell r="BL615" t="str">
            <v/>
          </cell>
          <cell r="BM615" t="str">
            <v/>
          </cell>
          <cell r="BN615" t="str">
            <v/>
          </cell>
          <cell r="BO615" t="str">
            <v/>
          </cell>
          <cell r="BP615" t="str">
            <v/>
          </cell>
          <cell r="BQ615"/>
          <cell r="BR615"/>
          <cell r="BS615"/>
          <cell r="BU615"/>
          <cell r="BV615"/>
          <cell r="BW615"/>
          <cell r="BX615"/>
          <cell r="BY615"/>
          <cell r="BZ615"/>
          <cell r="CA615"/>
          <cell r="CB615"/>
          <cell r="CC615"/>
        </row>
        <row r="616">
          <cell r="C616"/>
          <cell r="D616"/>
          <cell r="E616"/>
          <cell r="F616"/>
          <cell r="G616"/>
          <cell r="H616"/>
          <cell r="I616"/>
          <cell r="J616"/>
          <cell r="K616"/>
          <cell r="L616"/>
          <cell r="M616"/>
          <cell r="N616"/>
          <cell r="O616"/>
          <cell r="P616"/>
          <cell r="Q616"/>
          <cell r="R616"/>
          <cell r="S616"/>
          <cell r="T616"/>
          <cell r="U616"/>
          <cell r="V616"/>
          <cell r="W616" t="str">
            <v/>
          </cell>
          <cell r="X616"/>
          <cell r="Y616"/>
          <cell r="Z616"/>
          <cell r="AA616"/>
          <cell r="AB616"/>
          <cell r="AC616"/>
          <cell r="AD616"/>
          <cell r="AE616"/>
          <cell r="AF616"/>
          <cell r="AG616"/>
          <cell r="AH616"/>
          <cell r="AI616"/>
          <cell r="AJ616"/>
          <cell r="AK616"/>
          <cell r="AL616"/>
          <cell r="AM616">
            <v>0</v>
          </cell>
          <cell r="AN616"/>
          <cell r="AO616" t="e">
            <v>#N/A</v>
          </cell>
          <cell r="AP616"/>
          <cell r="AQ616"/>
          <cell r="AR616"/>
          <cell r="AS616"/>
          <cell r="AT616"/>
          <cell r="AU616" t="str">
            <v/>
          </cell>
          <cell r="AV616" t="str">
            <v/>
          </cell>
          <cell r="AW616" t="str">
            <v/>
          </cell>
          <cell r="AX616" t="str">
            <v/>
          </cell>
          <cell r="AY616" t="str">
            <v/>
          </cell>
          <cell r="AZ616" t="str">
            <v/>
          </cell>
          <cell r="BA616" t="str">
            <v/>
          </cell>
          <cell r="BB616" t="str">
            <v/>
          </cell>
          <cell r="BC616" t="str">
            <v/>
          </cell>
          <cell r="BD616" t="str">
            <v/>
          </cell>
          <cell r="BE616" t="str">
            <v/>
          </cell>
          <cell r="BF616" t="e">
            <v>#N/A</v>
          </cell>
          <cell r="BG616">
            <v>0</v>
          </cell>
          <cell r="BH616" t="str">
            <v/>
          </cell>
          <cell r="BI616" t="str">
            <v/>
          </cell>
          <cell r="BJ616" t="str">
            <v/>
          </cell>
          <cell r="BK616" t="str">
            <v/>
          </cell>
          <cell r="BL616" t="str">
            <v/>
          </cell>
          <cell r="BM616" t="str">
            <v/>
          </cell>
          <cell r="BN616" t="str">
            <v/>
          </cell>
          <cell r="BO616" t="str">
            <v/>
          </cell>
          <cell r="BP616" t="str">
            <v/>
          </cell>
          <cell r="BQ616"/>
          <cell r="BR616"/>
          <cell r="BS616"/>
          <cell r="BU616"/>
          <cell r="BV616"/>
          <cell r="BW616"/>
          <cell r="BX616"/>
          <cell r="BY616"/>
          <cell r="BZ616"/>
          <cell r="CA616"/>
          <cell r="CB616"/>
          <cell r="CC616"/>
        </row>
        <row r="617">
          <cell r="C617"/>
          <cell r="D617"/>
          <cell r="E617"/>
          <cell r="F617"/>
          <cell r="G617"/>
          <cell r="H617"/>
          <cell r="I617"/>
          <cell r="J617"/>
          <cell r="K617"/>
          <cell r="L617"/>
          <cell r="M617"/>
          <cell r="N617"/>
          <cell r="O617"/>
          <cell r="P617"/>
          <cell r="Q617"/>
          <cell r="R617"/>
          <cell r="S617"/>
          <cell r="T617"/>
          <cell r="U617"/>
          <cell r="V617"/>
          <cell r="W617" t="str">
            <v/>
          </cell>
          <cell r="X617"/>
          <cell r="Y617"/>
          <cell r="Z617"/>
          <cell r="AA617"/>
          <cell r="AB617"/>
          <cell r="AC617"/>
          <cell r="AD617"/>
          <cell r="AE617"/>
          <cell r="AF617"/>
          <cell r="AG617"/>
          <cell r="AH617"/>
          <cell r="AI617"/>
          <cell r="AJ617"/>
          <cell r="AK617"/>
          <cell r="AL617"/>
          <cell r="AM617">
            <v>0</v>
          </cell>
          <cell r="AN617"/>
          <cell r="AO617" t="e">
            <v>#N/A</v>
          </cell>
          <cell r="AP617"/>
          <cell r="AQ617"/>
          <cell r="AR617"/>
          <cell r="AS617"/>
          <cell r="AT617"/>
          <cell r="AU617" t="str">
            <v/>
          </cell>
          <cell r="AV617" t="str">
            <v/>
          </cell>
          <cell r="AW617" t="str">
            <v/>
          </cell>
          <cell r="AX617" t="str">
            <v/>
          </cell>
          <cell r="AY617" t="str">
            <v/>
          </cell>
          <cell r="AZ617" t="str">
            <v/>
          </cell>
          <cell r="BA617" t="str">
            <v/>
          </cell>
          <cell r="BB617" t="str">
            <v/>
          </cell>
          <cell r="BC617" t="str">
            <v/>
          </cell>
          <cell r="BD617" t="str">
            <v/>
          </cell>
          <cell r="BE617" t="str">
            <v/>
          </cell>
          <cell r="BF617" t="e">
            <v>#N/A</v>
          </cell>
          <cell r="BG617">
            <v>0</v>
          </cell>
          <cell r="BH617" t="str">
            <v/>
          </cell>
          <cell r="BI617" t="str">
            <v/>
          </cell>
          <cell r="BJ617" t="str">
            <v/>
          </cell>
          <cell r="BK617" t="str">
            <v/>
          </cell>
          <cell r="BL617" t="str">
            <v/>
          </cell>
          <cell r="BM617" t="str">
            <v/>
          </cell>
          <cell r="BN617" t="str">
            <v/>
          </cell>
          <cell r="BO617" t="str">
            <v/>
          </cell>
          <cell r="BP617" t="str">
            <v/>
          </cell>
          <cell r="BQ617"/>
          <cell r="BR617"/>
          <cell r="BS617"/>
          <cell r="BU617"/>
          <cell r="BV617"/>
          <cell r="BW617"/>
          <cell r="BX617"/>
          <cell r="BY617"/>
          <cell r="BZ617"/>
          <cell r="CA617"/>
          <cell r="CB617"/>
          <cell r="CC617"/>
        </row>
        <row r="618">
          <cell r="C618"/>
          <cell r="D618"/>
          <cell r="E618"/>
          <cell r="F618"/>
          <cell r="G618"/>
          <cell r="H618"/>
          <cell r="I618"/>
          <cell r="J618"/>
          <cell r="K618"/>
          <cell r="L618"/>
          <cell r="M618"/>
          <cell r="N618"/>
          <cell r="O618"/>
          <cell r="P618"/>
          <cell r="Q618"/>
          <cell r="R618"/>
          <cell r="S618"/>
          <cell r="T618"/>
          <cell r="U618"/>
          <cell r="V618"/>
          <cell r="W618" t="str">
            <v/>
          </cell>
          <cell r="X618"/>
          <cell r="Y618"/>
          <cell r="Z618"/>
          <cell r="AA618"/>
          <cell r="AB618"/>
          <cell r="AC618"/>
          <cell r="AD618"/>
          <cell r="AE618"/>
          <cell r="AF618"/>
          <cell r="AG618"/>
          <cell r="AH618"/>
          <cell r="AI618"/>
          <cell r="AJ618"/>
          <cell r="AK618"/>
          <cell r="AL618"/>
          <cell r="AM618">
            <v>0</v>
          </cell>
          <cell r="AN618"/>
          <cell r="AO618" t="e">
            <v>#N/A</v>
          </cell>
          <cell r="AP618"/>
          <cell r="AQ618"/>
          <cell r="AR618"/>
          <cell r="AS618"/>
          <cell r="AT618"/>
          <cell r="AU618" t="str">
            <v/>
          </cell>
          <cell r="AV618" t="str">
            <v/>
          </cell>
          <cell r="AW618" t="str">
            <v/>
          </cell>
          <cell r="AX618" t="str">
            <v/>
          </cell>
          <cell r="AY618" t="str">
            <v/>
          </cell>
          <cell r="AZ618" t="str">
            <v/>
          </cell>
          <cell r="BA618" t="str">
            <v/>
          </cell>
          <cell r="BB618" t="str">
            <v/>
          </cell>
          <cell r="BC618" t="str">
            <v/>
          </cell>
          <cell r="BD618" t="str">
            <v/>
          </cell>
          <cell r="BE618" t="str">
            <v/>
          </cell>
          <cell r="BF618" t="e">
            <v>#N/A</v>
          </cell>
          <cell r="BG618">
            <v>0</v>
          </cell>
          <cell r="BH618" t="str">
            <v/>
          </cell>
          <cell r="BI618" t="str">
            <v/>
          </cell>
          <cell r="BJ618" t="str">
            <v/>
          </cell>
          <cell r="BK618" t="str">
            <v/>
          </cell>
          <cell r="BL618" t="str">
            <v/>
          </cell>
          <cell r="BM618" t="str">
            <v/>
          </cell>
          <cell r="BN618" t="str">
            <v/>
          </cell>
          <cell r="BO618" t="str">
            <v/>
          </cell>
          <cell r="BP618" t="str">
            <v/>
          </cell>
          <cell r="BQ618"/>
          <cell r="BR618"/>
          <cell r="BS618"/>
          <cell r="BU618"/>
          <cell r="BV618"/>
          <cell r="BW618"/>
          <cell r="BX618"/>
          <cell r="BY618"/>
          <cell r="BZ618"/>
          <cell r="CA618"/>
          <cell r="CB618"/>
          <cell r="CC618"/>
        </row>
        <row r="619">
          <cell r="C619"/>
          <cell r="D619"/>
          <cell r="E619"/>
          <cell r="F619"/>
          <cell r="G619"/>
          <cell r="H619"/>
          <cell r="I619"/>
          <cell r="J619"/>
          <cell r="K619"/>
          <cell r="L619"/>
          <cell r="M619"/>
          <cell r="N619"/>
          <cell r="O619"/>
          <cell r="P619"/>
          <cell r="Q619"/>
          <cell r="R619"/>
          <cell r="S619"/>
          <cell r="T619"/>
          <cell r="U619"/>
          <cell r="V619"/>
          <cell r="W619" t="str">
            <v/>
          </cell>
          <cell r="X619"/>
          <cell r="Y619"/>
          <cell r="Z619"/>
          <cell r="AA619"/>
          <cell r="AB619"/>
          <cell r="AC619"/>
          <cell r="AD619"/>
          <cell r="AE619"/>
          <cell r="AF619"/>
          <cell r="AG619"/>
          <cell r="AH619"/>
          <cell r="AI619"/>
          <cell r="AJ619"/>
          <cell r="AK619"/>
          <cell r="AL619"/>
          <cell r="AM619">
            <v>0</v>
          </cell>
          <cell r="AN619"/>
          <cell r="AO619" t="e">
            <v>#N/A</v>
          </cell>
          <cell r="AP619"/>
          <cell r="AQ619"/>
          <cell r="AR619"/>
          <cell r="AS619"/>
          <cell r="AT619"/>
          <cell r="AU619" t="str">
            <v/>
          </cell>
          <cell r="AV619" t="str">
            <v/>
          </cell>
          <cell r="AW619" t="str">
            <v/>
          </cell>
          <cell r="AX619" t="str">
            <v/>
          </cell>
          <cell r="AY619" t="str">
            <v/>
          </cell>
          <cell r="AZ619" t="str">
            <v/>
          </cell>
          <cell r="BA619" t="str">
            <v/>
          </cell>
          <cell r="BB619" t="str">
            <v/>
          </cell>
          <cell r="BC619" t="str">
            <v/>
          </cell>
          <cell r="BD619" t="str">
            <v/>
          </cell>
          <cell r="BE619" t="str">
            <v/>
          </cell>
          <cell r="BF619" t="e">
            <v>#N/A</v>
          </cell>
          <cell r="BG619">
            <v>0</v>
          </cell>
          <cell r="BH619" t="str">
            <v/>
          </cell>
          <cell r="BI619" t="str">
            <v/>
          </cell>
          <cell r="BJ619" t="str">
            <v/>
          </cell>
          <cell r="BK619" t="str">
            <v/>
          </cell>
          <cell r="BL619" t="str">
            <v/>
          </cell>
          <cell r="BM619" t="str">
            <v/>
          </cell>
          <cell r="BN619" t="str">
            <v/>
          </cell>
          <cell r="BO619" t="str">
            <v/>
          </cell>
          <cell r="BP619" t="str">
            <v/>
          </cell>
          <cell r="BQ619"/>
          <cell r="BR619"/>
          <cell r="BS619"/>
          <cell r="BU619"/>
          <cell r="BV619"/>
          <cell r="BW619"/>
          <cell r="BX619"/>
          <cell r="BY619"/>
          <cell r="BZ619"/>
          <cell r="CA619"/>
          <cell r="CB619"/>
          <cell r="CC619"/>
        </row>
        <row r="620">
          <cell r="C620"/>
          <cell r="D620"/>
          <cell r="E620"/>
          <cell r="F620"/>
          <cell r="G620"/>
          <cell r="H620"/>
          <cell r="I620"/>
          <cell r="J620"/>
          <cell r="K620"/>
          <cell r="L620"/>
          <cell r="M620"/>
          <cell r="N620"/>
          <cell r="O620"/>
          <cell r="P620"/>
          <cell r="Q620"/>
          <cell r="R620"/>
          <cell r="S620"/>
          <cell r="T620"/>
          <cell r="U620"/>
          <cell r="V620"/>
          <cell r="W620" t="str">
            <v/>
          </cell>
          <cell r="X620"/>
          <cell r="Y620"/>
          <cell r="Z620"/>
          <cell r="AA620"/>
          <cell r="AB620"/>
          <cell r="AC620"/>
          <cell r="AD620"/>
          <cell r="AE620"/>
          <cell r="AF620"/>
          <cell r="AG620"/>
          <cell r="AH620"/>
          <cell r="AI620"/>
          <cell r="AJ620"/>
          <cell r="AK620"/>
          <cell r="AL620"/>
          <cell r="AM620">
            <v>0</v>
          </cell>
          <cell r="AN620"/>
          <cell r="AO620" t="e">
            <v>#N/A</v>
          </cell>
          <cell r="AP620"/>
          <cell r="AQ620"/>
          <cell r="AR620"/>
          <cell r="AS620"/>
          <cell r="AT620"/>
          <cell r="AU620" t="str">
            <v/>
          </cell>
          <cell r="AV620" t="str">
            <v/>
          </cell>
          <cell r="AW620" t="str">
            <v/>
          </cell>
          <cell r="AX620" t="str">
            <v/>
          </cell>
          <cell r="AY620" t="str">
            <v/>
          </cell>
          <cell r="AZ620" t="str">
            <v/>
          </cell>
          <cell r="BA620" t="str">
            <v/>
          </cell>
          <cell r="BB620" t="str">
            <v/>
          </cell>
          <cell r="BC620" t="str">
            <v/>
          </cell>
          <cell r="BD620" t="str">
            <v/>
          </cell>
          <cell r="BE620" t="str">
            <v/>
          </cell>
          <cell r="BF620" t="e">
            <v>#N/A</v>
          </cell>
          <cell r="BG620">
            <v>0</v>
          </cell>
          <cell r="BH620" t="str">
            <v/>
          </cell>
          <cell r="BI620" t="str">
            <v/>
          </cell>
          <cell r="BJ620" t="str">
            <v/>
          </cell>
          <cell r="BK620" t="str">
            <v/>
          </cell>
          <cell r="BL620" t="str">
            <v/>
          </cell>
          <cell r="BM620" t="str">
            <v/>
          </cell>
          <cell r="BN620" t="str">
            <v/>
          </cell>
          <cell r="BO620" t="str">
            <v/>
          </cell>
          <cell r="BP620" t="str">
            <v/>
          </cell>
          <cell r="BQ620"/>
          <cell r="BR620"/>
          <cell r="BS620"/>
          <cell r="BU620"/>
          <cell r="BV620"/>
          <cell r="BW620"/>
          <cell r="BX620"/>
          <cell r="BY620"/>
          <cell r="BZ620"/>
          <cell r="CA620"/>
          <cell r="CB620"/>
          <cell r="CC620"/>
        </row>
        <row r="621">
          <cell r="C621"/>
          <cell r="D621"/>
          <cell r="E621"/>
          <cell r="F621"/>
          <cell r="G621"/>
          <cell r="H621"/>
          <cell r="I621"/>
          <cell r="J621"/>
          <cell r="K621"/>
          <cell r="L621"/>
          <cell r="M621"/>
          <cell r="N621"/>
          <cell r="O621"/>
          <cell r="P621"/>
          <cell r="Q621"/>
          <cell r="R621"/>
          <cell r="S621"/>
          <cell r="T621"/>
          <cell r="U621"/>
          <cell r="V621"/>
          <cell r="W621" t="str">
            <v/>
          </cell>
          <cell r="X621"/>
          <cell r="Y621"/>
          <cell r="Z621"/>
          <cell r="AA621"/>
          <cell r="AB621"/>
          <cell r="AC621"/>
          <cell r="AD621"/>
          <cell r="AE621"/>
          <cell r="AF621"/>
          <cell r="AG621"/>
          <cell r="AH621"/>
          <cell r="AI621"/>
          <cell r="AJ621"/>
          <cell r="AK621"/>
          <cell r="AL621"/>
          <cell r="AM621">
            <v>0</v>
          </cell>
          <cell r="AN621"/>
          <cell r="AO621" t="e">
            <v>#N/A</v>
          </cell>
          <cell r="AP621"/>
          <cell r="AQ621"/>
          <cell r="AR621"/>
          <cell r="AS621"/>
          <cell r="AT621"/>
          <cell r="AU621" t="str">
            <v/>
          </cell>
          <cell r="AV621" t="str">
            <v/>
          </cell>
          <cell r="AW621" t="str">
            <v/>
          </cell>
          <cell r="AX621" t="str">
            <v/>
          </cell>
          <cell r="AY621" t="str">
            <v/>
          </cell>
          <cell r="AZ621" t="str">
            <v/>
          </cell>
          <cell r="BA621" t="str">
            <v/>
          </cell>
          <cell r="BB621" t="str">
            <v/>
          </cell>
          <cell r="BC621" t="str">
            <v/>
          </cell>
          <cell r="BD621" t="str">
            <v/>
          </cell>
          <cell r="BE621" t="str">
            <v/>
          </cell>
          <cell r="BF621" t="e">
            <v>#N/A</v>
          </cell>
          <cell r="BG621">
            <v>0</v>
          </cell>
          <cell r="BH621" t="str">
            <v/>
          </cell>
          <cell r="BI621" t="str">
            <v/>
          </cell>
          <cell r="BJ621" t="str">
            <v/>
          </cell>
          <cell r="BK621" t="str">
            <v/>
          </cell>
          <cell r="BL621" t="str">
            <v/>
          </cell>
          <cell r="BM621" t="str">
            <v/>
          </cell>
          <cell r="BN621" t="str">
            <v/>
          </cell>
          <cell r="BO621" t="str">
            <v/>
          </cell>
          <cell r="BP621" t="str">
            <v/>
          </cell>
          <cell r="BQ621"/>
          <cell r="BR621"/>
          <cell r="BS621"/>
          <cell r="BU621"/>
          <cell r="BV621"/>
          <cell r="BW621"/>
          <cell r="BX621"/>
          <cell r="BY621"/>
          <cell r="BZ621"/>
          <cell r="CA621"/>
          <cell r="CB621"/>
          <cell r="CC621"/>
        </row>
        <row r="622">
          <cell r="C622"/>
          <cell r="D622"/>
          <cell r="E622"/>
          <cell r="F622"/>
          <cell r="G622"/>
          <cell r="H622"/>
          <cell r="I622"/>
          <cell r="J622"/>
          <cell r="K622"/>
          <cell r="L622"/>
          <cell r="M622"/>
          <cell r="N622"/>
          <cell r="O622"/>
          <cell r="P622"/>
          <cell r="Q622"/>
          <cell r="R622"/>
          <cell r="S622"/>
          <cell r="T622"/>
          <cell r="U622"/>
          <cell r="V622"/>
          <cell r="W622" t="str">
            <v/>
          </cell>
          <cell r="X622"/>
          <cell r="Y622"/>
          <cell r="Z622"/>
          <cell r="AA622"/>
          <cell r="AB622"/>
          <cell r="AC622"/>
          <cell r="AD622"/>
          <cell r="AE622"/>
          <cell r="AF622"/>
          <cell r="AG622"/>
          <cell r="AH622"/>
          <cell r="AI622"/>
          <cell r="AJ622"/>
          <cell r="AK622"/>
          <cell r="AL622"/>
          <cell r="AM622">
            <v>0</v>
          </cell>
          <cell r="AN622"/>
          <cell r="AO622" t="e">
            <v>#N/A</v>
          </cell>
          <cell r="AP622"/>
          <cell r="AQ622"/>
          <cell r="AR622"/>
          <cell r="AS622"/>
          <cell r="AT622"/>
          <cell r="AU622" t="str">
            <v/>
          </cell>
          <cell r="AV622" t="str">
            <v/>
          </cell>
          <cell r="AW622" t="str">
            <v/>
          </cell>
          <cell r="AX622" t="str">
            <v/>
          </cell>
          <cell r="AY622" t="str">
            <v/>
          </cell>
          <cell r="AZ622" t="str">
            <v/>
          </cell>
          <cell r="BA622" t="str">
            <v/>
          </cell>
          <cell r="BB622" t="str">
            <v/>
          </cell>
          <cell r="BC622" t="str">
            <v/>
          </cell>
          <cell r="BD622" t="str">
            <v/>
          </cell>
          <cell r="BE622" t="str">
            <v/>
          </cell>
          <cell r="BF622" t="e">
            <v>#N/A</v>
          </cell>
          <cell r="BG622">
            <v>0</v>
          </cell>
          <cell r="BH622" t="str">
            <v/>
          </cell>
          <cell r="BI622" t="str">
            <v/>
          </cell>
          <cell r="BJ622" t="str">
            <v/>
          </cell>
          <cell r="BK622" t="str">
            <v/>
          </cell>
          <cell r="BL622" t="str">
            <v/>
          </cell>
          <cell r="BM622" t="str">
            <v/>
          </cell>
          <cell r="BN622" t="str">
            <v/>
          </cell>
          <cell r="BO622" t="str">
            <v/>
          </cell>
          <cell r="BP622" t="str">
            <v/>
          </cell>
          <cell r="BQ622"/>
          <cell r="BR622"/>
          <cell r="BS622"/>
          <cell r="BU622"/>
          <cell r="BV622"/>
          <cell r="BW622"/>
          <cell r="BX622"/>
          <cell r="BY622"/>
          <cell r="BZ622"/>
          <cell r="CA622"/>
          <cell r="CB622"/>
          <cell r="CC622"/>
        </row>
        <row r="623">
          <cell r="C623"/>
          <cell r="D623"/>
          <cell r="E623"/>
          <cell r="F623"/>
          <cell r="G623"/>
          <cell r="H623"/>
          <cell r="I623"/>
          <cell r="J623"/>
          <cell r="K623"/>
          <cell r="L623"/>
          <cell r="M623"/>
          <cell r="N623"/>
          <cell r="O623"/>
          <cell r="P623"/>
          <cell r="Q623"/>
          <cell r="R623"/>
          <cell r="S623"/>
          <cell r="T623"/>
          <cell r="U623"/>
          <cell r="V623"/>
          <cell r="W623" t="str">
            <v/>
          </cell>
          <cell r="X623"/>
          <cell r="Y623"/>
          <cell r="Z623"/>
          <cell r="AA623"/>
          <cell r="AB623"/>
          <cell r="AC623"/>
          <cell r="AD623"/>
          <cell r="AE623"/>
          <cell r="AF623"/>
          <cell r="AG623"/>
          <cell r="AH623"/>
          <cell r="AI623"/>
          <cell r="AJ623"/>
          <cell r="AK623"/>
          <cell r="AL623"/>
          <cell r="AM623">
            <v>0</v>
          </cell>
          <cell r="AN623"/>
          <cell r="AO623" t="e">
            <v>#N/A</v>
          </cell>
          <cell r="AP623"/>
          <cell r="AQ623"/>
          <cell r="AR623"/>
          <cell r="AS623"/>
          <cell r="AT623"/>
          <cell r="AU623" t="str">
            <v/>
          </cell>
          <cell r="AV623" t="str">
            <v/>
          </cell>
          <cell r="AW623" t="str">
            <v/>
          </cell>
          <cell r="AX623" t="str">
            <v/>
          </cell>
          <cell r="AY623" t="str">
            <v/>
          </cell>
          <cell r="AZ623" t="str">
            <v/>
          </cell>
          <cell r="BA623" t="str">
            <v/>
          </cell>
          <cell r="BB623" t="str">
            <v/>
          </cell>
          <cell r="BC623" t="str">
            <v/>
          </cell>
          <cell r="BD623" t="str">
            <v/>
          </cell>
          <cell r="BE623" t="str">
            <v/>
          </cell>
          <cell r="BF623" t="e">
            <v>#N/A</v>
          </cell>
          <cell r="BG623">
            <v>0</v>
          </cell>
          <cell r="BH623" t="str">
            <v/>
          </cell>
          <cell r="BI623" t="str">
            <v/>
          </cell>
          <cell r="BJ623" t="str">
            <v/>
          </cell>
          <cell r="BK623" t="str">
            <v/>
          </cell>
          <cell r="BL623" t="str">
            <v/>
          </cell>
          <cell r="BM623" t="str">
            <v/>
          </cell>
          <cell r="BN623" t="str">
            <v/>
          </cell>
          <cell r="BO623" t="str">
            <v/>
          </cell>
          <cell r="BP623" t="str">
            <v/>
          </cell>
          <cell r="BQ623"/>
          <cell r="BR623"/>
          <cell r="BS623"/>
          <cell r="BU623"/>
          <cell r="BV623"/>
          <cell r="BW623"/>
          <cell r="BX623"/>
          <cell r="BY623"/>
          <cell r="BZ623"/>
          <cell r="CA623"/>
          <cell r="CB623"/>
          <cell r="CC623"/>
        </row>
        <row r="624">
          <cell r="C624"/>
          <cell r="D624"/>
          <cell r="E624"/>
          <cell r="F624"/>
          <cell r="G624"/>
          <cell r="H624"/>
          <cell r="I624"/>
          <cell r="J624"/>
          <cell r="K624"/>
          <cell r="L624"/>
          <cell r="M624"/>
          <cell r="N624"/>
          <cell r="O624"/>
          <cell r="P624"/>
          <cell r="Q624"/>
          <cell r="R624"/>
          <cell r="S624"/>
          <cell r="T624"/>
          <cell r="U624"/>
          <cell r="V624"/>
          <cell r="W624" t="str">
            <v/>
          </cell>
          <cell r="X624"/>
          <cell r="Y624"/>
          <cell r="Z624"/>
          <cell r="AA624"/>
          <cell r="AB624"/>
          <cell r="AC624"/>
          <cell r="AD624"/>
          <cell r="AE624"/>
          <cell r="AF624"/>
          <cell r="AG624"/>
          <cell r="AH624"/>
          <cell r="AI624"/>
          <cell r="AJ624"/>
          <cell r="AK624"/>
          <cell r="AL624"/>
          <cell r="AM624">
            <v>0</v>
          </cell>
          <cell r="AN624"/>
          <cell r="AO624" t="e">
            <v>#N/A</v>
          </cell>
          <cell r="AP624"/>
          <cell r="AQ624"/>
          <cell r="AR624"/>
          <cell r="AS624"/>
          <cell r="AT624"/>
          <cell r="AU624" t="str">
            <v/>
          </cell>
          <cell r="AV624" t="str">
            <v/>
          </cell>
          <cell r="AW624" t="str">
            <v/>
          </cell>
          <cell r="AX624" t="str">
            <v/>
          </cell>
          <cell r="AY624" t="str">
            <v/>
          </cell>
          <cell r="AZ624" t="str">
            <v/>
          </cell>
          <cell r="BA624" t="str">
            <v/>
          </cell>
          <cell r="BB624" t="str">
            <v/>
          </cell>
          <cell r="BC624" t="str">
            <v/>
          </cell>
          <cell r="BD624" t="str">
            <v/>
          </cell>
          <cell r="BE624" t="str">
            <v/>
          </cell>
          <cell r="BF624" t="e">
            <v>#N/A</v>
          </cell>
          <cell r="BG624">
            <v>0</v>
          </cell>
          <cell r="BH624" t="str">
            <v/>
          </cell>
          <cell r="BI624" t="str">
            <v/>
          </cell>
          <cell r="BJ624" t="str">
            <v/>
          </cell>
          <cell r="BK624" t="str">
            <v/>
          </cell>
          <cell r="BL624" t="str">
            <v/>
          </cell>
          <cell r="BM624" t="str">
            <v/>
          </cell>
          <cell r="BN624" t="str">
            <v/>
          </cell>
          <cell r="BO624" t="str">
            <v/>
          </cell>
          <cell r="BP624" t="str">
            <v/>
          </cell>
          <cell r="BQ624"/>
          <cell r="BR624"/>
          <cell r="BS624"/>
          <cell r="BU624"/>
          <cell r="BV624"/>
          <cell r="BW624"/>
          <cell r="BX624"/>
          <cell r="BY624"/>
          <cell r="BZ624"/>
          <cell r="CA624"/>
          <cell r="CB624"/>
          <cell r="CC624"/>
        </row>
        <row r="625">
          <cell r="C625"/>
          <cell r="D625"/>
          <cell r="E625"/>
          <cell r="F625"/>
          <cell r="G625"/>
          <cell r="H625"/>
          <cell r="I625"/>
          <cell r="J625"/>
          <cell r="K625"/>
          <cell r="L625"/>
          <cell r="M625"/>
          <cell r="N625"/>
          <cell r="O625"/>
          <cell r="P625"/>
          <cell r="Q625"/>
          <cell r="R625"/>
          <cell r="S625"/>
          <cell r="T625"/>
          <cell r="U625"/>
          <cell r="V625"/>
          <cell r="W625" t="str">
            <v/>
          </cell>
          <cell r="X625"/>
          <cell r="Y625"/>
          <cell r="Z625"/>
          <cell r="AA625"/>
          <cell r="AB625"/>
          <cell r="AC625"/>
          <cell r="AD625"/>
          <cell r="AE625"/>
          <cell r="AF625"/>
          <cell r="AG625"/>
          <cell r="AH625"/>
          <cell r="AI625"/>
          <cell r="AJ625"/>
          <cell r="AK625"/>
          <cell r="AL625"/>
          <cell r="AM625">
            <v>0</v>
          </cell>
          <cell r="AN625"/>
          <cell r="AO625" t="e">
            <v>#N/A</v>
          </cell>
          <cell r="AP625"/>
          <cell r="AQ625"/>
          <cell r="AR625"/>
          <cell r="AS625"/>
          <cell r="AT625"/>
          <cell r="AU625" t="str">
            <v/>
          </cell>
          <cell r="AV625" t="str">
            <v/>
          </cell>
          <cell r="AW625" t="str">
            <v/>
          </cell>
          <cell r="AX625" t="str">
            <v/>
          </cell>
          <cell r="AY625" t="str">
            <v/>
          </cell>
          <cell r="AZ625" t="str">
            <v/>
          </cell>
          <cell r="BA625" t="str">
            <v/>
          </cell>
          <cell r="BB625" t="str">
            <v/>
          </cell>
          <cell r="BC625" t="str">
            <v/>
          </cell>
          <cell r="BD625" t="str">
            <v/>
          </cell>
          <cell r="BE625" t="str">
            <v/>
          </cell>
          <cell r="BF625" t="e">
            <v>#N/A</v>
          </cell>
          <cell r="BG625">
            <v>0</v>
          </cell>
          <cell r="BH625" t="str">
            <v/>
          </cell>
          <cell r="BI625" t="str">
            <v/>
          </cell>
          <cell r="BJ625" t="str">
            <v/>
          </cell>
          <cell r="BK625" t="str">
            <v/>
          </cell>
          <cell r="BL625" t="str">
            <v/>
          </cell>
          <cell r="BM625" t="str">
            <v/>
          </cell>
          <cell r="BN625" t="str">
            <v/>
          </cell>
          <cell r="BO625" t="str">
            <v/>
          </cell>
          <cell r="BP625" t="str">
            <v/>
          </cell>
          <cell r="BQ625"/>
          <cell r="BR625"/>
          <cell r="BS625"/>
          <cell r="BU625"/>
          <cell r="BV625"/>
          <cell r="BW625"/>
          <cell r="BX625"/>
          <cell r="BY625"/>
          <cell r="BZ625"/>
          <cell r="CA625"/>
          <cell r="CB625"/>
          <cell r="CC625"/>
        </row>
        <row r="626">
          <cell r="C626"/>
          <cell r="D626"/>
          <cell r="E626"/>
          <cell r="F626"/>
          <cell r="G626"/>
          <cell r="H626"/>
          <cell r="I626"/>
          <cell r="J626"/>
          <cell r="K626"/>
          <cell r="L626"/>
          <cell r="M626"/>
          <cell r="N626"/>
          <cell r="O626"/>
          <cell r="P626"/>
          <cell r="Q626"/>
          <cell r="R626"/>
          <cell r="S626"/>
          <cell r="T626"/>
          <cell r="U626"/>
          <cell r="V626"/>
          <cell r="W626" t="str">
            <v/>
          </cell>
          <cell r="X626"/>
          <cell r="Y626"/>
          <cell r="Z626"/>
          <cell r="AA626"/>
          <cell r="AB626"/>
          <cell r="AC626"/>
          <cell r="AD626"/>
          <cell r="AE626"/>
          <cell r="AF626"/>
          <cell r="AG626"/>
          <cell r="AH626"/>
          <cell r="AI626"/>
          <cell r="AJ626"/>
          <cell r="AK626"/>
          <cell r="AL626"/>
          <cell r="AM626">
            <v>0</v>
          </cell>
          <cell r="AN626"/>
          <cell r="AO626" t="e">
            <v>#N/A</v>
          </cell>
          <cell r="AP626"/>
          <cell r="AQ626"/>
          <cell r="AR626"/>
          <cell r="AS626"/>
          <cell r="AT626"/>
          <cell r="AU626" t="str">
            <v/>
          </cell>
          <cell r="AV626" t="str">
            <v/>
          </cell>
          <cell r="AW626" t="str">
            <v/>
          </cell>
          <cell r="AX626" t="str">
            <v/>
          </cell>
          <cell r="AY626" t="str">
            <v/>
          </cell>
          <cell r="AZ626" t="str">
            <v/>
          </cell>
          <cell r="BA626" t="str">
            <v/>
          </cell>
          <cell r="BB626" t="str">
            <v/>
          </cell>
          <cell r="BC626" t="str">
            <v/>
          </cell>
          <cell r="BD626" t="str">
            <v/>
          </cell>
          <cell r="BE626" t="str">
            <v/>
          </cell>
          <cell r="BF626" t="e">
            <v>#N/A</v>
          </cell>
          <cell r="BG626">
            <v>0</v>
          </cell>
          <cell r="BH626" t="str">
            <v/>
          </cell>
          <cell r="BI626" t="str">
            <v/>
          </cell>
          <cell r="BJ626" t="str">
            <v/>
          </cell>
          <cell r="BK626" t="str">
            <v/>
          </cell>
          <cell r="BL626" t="str">
            <v/>
          </cell>
          <cell r="BM626" t="str">
            <v/>
          </cell>
          <cell r="BN626" t="str">
            <v/>
          </cell>
          <cell r="BO626" t="str">
            <v/>
          </cell>
          <cell r="BP626" t="str">
            <v/>
          </cell>
          <cell r="BQ626"/>
          <cell r="BR626"/>
          <cell r="BS626"/>
          <cell r="BU626"/>
          <cell r="BV626"/>
          <cell r="BW626"/>
          <cell r="BX626"/>
          <cell r="BY626"/>
          <cell r="BZ626"/>
          <cell r="CA626"/>
          <cell r="CB626"/>
          <cell r="CC626"/>
        </row>
        <row r="627">
          <cell r="C627"/>
          <cell r="D627"/>
          <cell r="E627"/>
          <cell r="F627"/>
          <cell r="G627"/>
          <cell r="H627"/>
          <cell r="I627"/>
          <cell r="J627"/>
          <cell r="K627"/>
          <cell r="L627"/>
          <cell r="M627"/>
          <cell r="N627"/>
          <cell r="O627"/>
          <cell r="P627"/>
          <cell r="Q627"/>
          <cell r="R627"/>
          <cell r="S627"/>
          <cell r="T627"/>
          <cell r="U627"/>
          <cell r="V627"/>
          <cell r="W627" t="str">
            <v/>
          </cell>
          <cell r="X627"/>
          <cell r="Y627"/>
          <cell r="Z627"/>
          <cell r="AA627"/>
          <cell r="AB627"/>
          <cell r="AC627"/>
          <cell r="AD627"/>
          <cell r="AE627"/>
          <cell r="AF627"/>
          <cell r="AG627"/>
          <cell r="AH627"/>
          <cell r="AI627"/>
          <cell r="AJ627"/>
          <cell r="AK627"/>
          <cell r="AL627"/>
          <cell r="AM627">
            <v>0</v>
          </cell>
          <cell r="AN627"/>
          <cell r="AO627" t="e">
            <v>#N/A</v>
          </cell>
          <cell r="AP627"/>
          <cell r="AQ627"/>
          <cell r="AR627"/>
          <cell r="AS627"/>
          <cell r="AT627"/>
          <cell r="AU627" t="str">
            <v/>
          </cell>
          <cell r="AV627" t="str">
            <v/>
          </cell>
          <cell r="AW627" t="str">
            <v/>
          </cell>
          <cell r="AX627" t="str">
            <v/>
          </cell>
          <cell r="AY627" t="str">
            <v/>
          </cell>
          <cell r="AZ627" t="str">
            <v/>
          </cell>
          <cell r="BA627" t="str">
            <v/>
          </cell>
          <cell r="BB627" t="str">
            <v/>
          </cell>
          <cell r="BC627" t="str">
            <v/>
          </cell>
          <cell r="BD627" t="str">
            <v/>
          </cell>
          <cell r="BE627" t="str">
            <v/>
          </cell>
          <cell r="BF627" t="e">
            <v>#N/A</v>
          </cell>
          <cell r="BG627">
            <v>0</v>
          </cell>
          <cell r="BH627" t="str">
            <v/>
          </cell>
          <cell r="BI627" t="str">
            <v/>
          </cell>
          <cell r="BJ627" t="str">
            <v/>
          </cell>
          <cell r="BK627" t="str">
            <v/>
          </cell>
          <cell r="BL627" t="str">
            <v/>
          </cell>
          <cell r="BM627" t="str">
            <v/>
          </cell>
          <cell r="BN627" t="str">
            <v/>
          </cell>
          <cell r="BO627" t="str">
            <v/>
          </cell>
          <cell r="BP627" t="str">
            <v/>
          </cell>
          <cell r="BQ627"/>
          <cell r="BR627"/>
          <cell r="BS627"/>
          <cell r="BU627"/>
          <cell r="BV627"/>
          <cell r="BW627"/>
          <cell r="BX627"/>
          <cell r="BY627"/>
          <cell r="BZ627"/>
          <cell r="CA627"/>
          <cell r="CB627"/>
          <cell r="CC627"/>
        </row>
        <row r="628">
          <cell r="C628"/>
          <cell r="D628"/>
          <cell r="E628"/>
          <cell r="F628"/>
          <cell r="G628"/>
          <cell r="H628"/>
          <cell r="I628"/>
          <cell r="J628"/>
          <cell r="K628"/>
          <cell r="L628"/>
          <cell r="M628"/>
          <cell r="N628"/>
          <cell r="O628"/>
          <cell r="P628"/>
          <cell r="Q628"/>
          <cell r="R628"/>
          <cell r="S628"/>
          <cell r="T628"/>
          <cell r="U628"/>
          <cell r="V628"/>
          <cell r="W628" t="str">
            <v/>
          </cell>
          <cell r="X628"/>
          <cell r="Y628"/>
          <cell r="Z628"/>
          <cell r="AA628"/>
          <cell r="AB628"/>
          <cell r="AC628"/>
          <cell r="AD628"/>
          <cell r="AE628"/>
          <cell r="AF628"/>
          <cell r="AG628"/>
          <cell r="AH628"/>
          <cell r="AI628"/>
          <cell r="AJ628"/>
          <cell r="AK628"/>
          <cell r="AL628"/>
          <cell r="AM628">
            <v>0</v>
          </cell>
          <cell r="AN628"/>
          <cell r="AO628" t="e">
            <v>#N/A</v>
          </cell>
          <cell r="AP628"/>
          <cell r="AQ628"/>
          <cell r="AR628"/>
          <cell r="AS628"/>
          <cell r="AT628"/>
          <cell r="AU628" t="str">
            <v/>
          </cell>
          <cell r="AV628" t="str">
            <v/>
          </cell>
          <cell r="AW628" t="str">
            <v/>
          </cell>
          <cell r="AX628" t="str">
            <v/>
          </cell>
          <cell r="AY628" t="str">
            <v/>
          </cell>
          <cell r="AZ628" t="str">
            <v/>
          </cell>
          <cell r="BA628" t="str">
            <v/>
          </cell>
          <cell r="BB628" t="str">
            <v/>
          </cell>
          <cell r="BC628" t="str">
            <v/>
          </cell>
          <cell r="BD628" t="str">
            <v/>
          </cell>
          <cell r="BE628" t="str">
            <v/>
          </cell>
          <cell r="BF628" t="e">
            <v>#N/A</v>
          </cell>
          <cell r="BG628">
            <v>0</v>
          </cell>
          <cell r="BH628" t="str">
            <v/>
          </cell>
          <cell r="BI628" t="str">
            <v/>
          </cell>
          <cell r="BJ628" t="str">
            <v/>
          </cell>
          <cell r="BK628" t="str">
            <v/>
          </cell>
          <cell r="BL628" t="str">
            <v/>
          </cell>
          <cell r="BM628" t="str">
            <v/>
          </cell>
          <cell r="BN628" t="str">
            <v/>
          </cell>
          <cell r="BO628" t="str">
            <v/>
          </cell>
          <cell r="BP628" t="str">
            <v/>
          </cell>
          <cell r="BQ628"/>
          <cell r="BR628"/>
          <cell r="BS628"/>
          <cell r="BU628"/>
          <cell r="BV628"/>
          <cell r="BW628"/>
          <cell r="BX628"/>
          <cell r="BY628"/>
          <cell r="BZ628"/>
          <cell r="CA628"/>
          <cell r="CB628"/>
          <cell r="CC628"/>
        </row>
        <row r="629">
          <cell r="C629"/>
          <cell r="D629"/>
          <cell r="E629"/>
          <cell r="F629"/>
          <cell r="G629"/>
          <cell r="H629"/>
          <cell r="I629"/>
          <cell r="J629"/>
          <cell r="K629"/>
          <cell r="L629"/>
          <cell r="M629"/>
          <cell r="N629"/>
          <cell r="O629"/>
          <cell r="P629"/>
          <cell r="Q629"/>
          <cell r="R629"/>
          <cell r="S629"/>
          <cell r="T629"/>
          <cell r="U629"/>
          <cell r="V629"/>
          <cell r="W629" t="str">
            <v/>
          </cell>
          <cell r="X629"/>
          <cell r="Y629"/>
          <cell r="Z629"/>
          <cell r="AA629"/>
          <cell r="AB629"/>
          <cell r="AC629"/>
          <cell r="AD629"/>
          <cell r="AE629"/>
          <cell r="AF629"/>
          <cell r="AG629"/>
          <cell r="AH629"/>
          <cell r="AI629"/>
          <cell r="AJ629"/>
          <cell r="AK629"/>
          <cell r="AL629"/>
          <cell r="AM629">
            <v>0</v>
          </cell>
          <cell r="AN629"/>
          <cell r="AO629" t="e">
            <v>#N/A</v>
          </cell>
          <cell r="AP629"/>
          <cell r="AQ629"/>
          <cell r="AR629"/>
          <cell r="AS629"/>
          <cell r="AT629"/>
          <cell r="AU629" t="str">
            <v/>
          </cell>
          <cell r="AV629" t="str">
            <v/>
          </cell>
          <cell r="AW629" t="str">
            <v/>
          </cell>
          <cell r="AX629" t="str">
            <v/>
          </cell>
          <cell r="AY629" t="str">
            <v/>
          </cell>
          <cell r="AZ629" t="str">
            <v/>
          </cell>
          <cell r="BA629" t="str">
            <v/>
          </cell>
          <cell r="BB629" t="str">
            <v/>
          </cell>
          <cell r="BC629" t="str">
            <v/>
          </cell>
          <cell r="BD629" t="str">
            <v/>
          </cell>
          <cell r="BE629" t="str">
            <v/>
          </cell>
          <cell r="BF629" t="e">
            <v>#N/A</v>
          </cell>
          <cell r="BG629">
            <v>0</v>
          </cell>
          <cell r="BH629" t="str">
            <v/>
          </cell>
          <cell r="BI629" t="str">
            <v/>
          </cell>
          <cell r="BJ629" t="str">
            <v/>
          </cell>
          <cell r="BK629" t="str">
            <v/>
          </cell>
          <cell r="BL629" t="str">
            <v/>
          </cell>
          <cell r="BM629" t="str">
            <v/>
          </cell>
          <cell r="BN629" t="str">
            <v/>
          </cell>
          <cell r="BO629" t="str">
            <v/>
          </cell>
          <cell r="BP629" t="str">
            <v/>
          </cell>
          <cell r="BQ629"/>
          <cell r="BR629"/>
          <cell r="BS629"/>
          <cell r="BU629"/>
          <cell r="BV629"/>
          <cell r="BW629"/>
          <cell r="BX629"/>
          <cell r="BY629"/>
          <cell r="BZ629"/>
          <cell r="CA629"/>
          <cell r="CB629"/>
          <cell r="CC629"/>
        </row>
        <row r="630">
          <cell r="C630"/>
          <cell r="D630"/>
          <cell r="E630"/>
          <cell r="F630"/>
          <cell r="G630"/>
          <cell r="H630"/>
          <cell r="I630"/>
          <cell r="J630"/>
          <cell r="K630"/>
          <cell r="L630"/>
          <cell r="M630"/>
          <cell r="N630"/>
          <cell r="O630"/>
          <cell r="P630"/>
          <cell r="Q630"/>
          <cell r="R630"/>
          <cell r="S630"/>
          <cell r="T630"/>
          <cell r="U630"/>
          <cell r="V630"/>
          <cell r="W630" t="str">
            <v/>
          </cell>
          <cell r="X630"/>
          <cell r="Y630"/>
          <cell r="Z630"/>
          <cell r="AA630"/>
          <cell r="AB630"/>
          <cell r="AC630"/>
          <cell r="AD630"/>
          <cell r="AE630"/>
          <cell r="AF630"/>
          <cell r="AG630"/>
          <cell r="AH630"/>
          <cell r="AI630"/>
          <cell r="AJ630"/>
          <cell r="AK630"/>
          <cell r="AL630"/>
          <cell r="AM630">
            <v>0</v>
          </cell>
          <cell r="AN630"/>
          <cell r="AO630" t="e">
            <v>#N/A</v>
          </cell>
          <cell r="AP630"/>
          <cell r="AQ630"/>
          <cell r="AR630"/>
          <cell r="AS630"/>
          <cell r="AT630"/>
          <cell r="AU630" t="str">
            <v/>
          </cell>
          <cell r="AV630" t="str">
            <v/>
          </cell>
          <cell r="AW630" t="str">
            <v/>
          </cell>
          <cell r="AX630" t="str">
            <v/>
          </cell>
          <cell r="AY630" t="str">
            <v/>
          </cell>
          <cell r="AZ630" t="str">
            <v/>
          </cell>
          <cell r="BA630" t="str">
            <v/>
          </cell>
          <cell r="BB630" t="str">
            <v/>
          </cell>
          <cell r="BC630" t="str">
            <v/>
          </cell>
          <cell r="BD630" t="str">
            <v/>
          </cell>
          <cell r="BE630" t="str">
            <v/>
          </cell>
          <cell r="BF630" t="e">
            <v>#N/A</v>
          </cell>
          <cell r="BG630">
            <v>0</v>
          </cell>
          <cell r="BH630" t="str">
            <v/>
          </cell>
          <cell r="BI630" t="str">
            <v/>
          </cell>
          <cell r="BJ630" t="str">
            <v/>
          </cell>
          <cell r="BK630" t="str">
            <v/>
          </cell>
          <cell r="BL630" t="str">
            <v/>
          </cell>
          <cell r="BM630" t="str">
            <v/>
          </cell>
          <cell r="BN630" t="str">
            <v/>
          </cell>
          <cell r="BO630" t="str">
            <v/>
          </cell>
          <cell r="BP630" t="str">
            <v/>
          </cell>
          <cell r="BQ630"/>
          <cell r="BR630"/>
          <cell r="BS630"/>
          <cell r="BU630"/>
          <cell r="BV630"/>
          <cell r="BW630"/>
          <cell r="BX630"/>
          <cell r="BY630"/>
          <cell r="BZ630"/>
          <cell r="CA630"/>
          <cell r="CB630"/>
          <cell r="CC630"/>
        </row>
        <row r="631">
          <cell r="C631"/>
          <cell r="D631"/>
          <cell r="E631"/>
          <cell r="F631"/>
          <cell r="G631"/>
          <cell r="H631"/>
          <cell r="I631"/>
          <cell r="J631"/>
          <cell r="K631"/>
          <cell r="L631"/>
          <cell r="M631"/>
          <cell r="N631"/>
          <cell r="O631"/>
          <cell r="P631"/>
          <cell r="Q631"/>
          <cell r="R631"/>
          <cell r="S631"/>
          <cell r="T631"/>
          <cell r="U631"/>
          <cell r="V631"/>
          <cell r="W631" t="str">
            <v/>
          </cell>
          <cell r="X631"/>
          <cell r="Y631"/>
          <cell r="Z631"/>
          <cell r="AA631"/>
          <cell r="AB631"/>
          <cell r="AC631"/>
          <cell r="AD631"/>
          <cell r="AE631"/>
          <cell r="AF631"/>
          <cell r="AG631"/>
          <cell r="AH631"/>
          <cell r="AI631"/>
          <cell r="AJ631"/>
          <cell r="AK631"/>
          <cell r="AL631"/>
          <cell r="AM631">
            <v>0</v>
          </cell>
          <cell r="AN631"/>
          <cell r="AO631" t="e">
            <v>#N/A</v>
          </cell>
          <cell r="AP631"/>
          <cell r="AQ631"/>
          <cell r="AR631"/>
          <cell r="AS631"/>
          <cell r="AT631"/>
          <cell r="AU631" t="str">
            <v/>
          </cell>
          <cell r="AV631" t="str">
            <v/>
          </cell>
          <cell r="AW631" t="str">
            <v/>
          </cell>
          <cell r="AX631" t="str">
            <v/>
          </cell>
          <cell r="AY631" t="str">
            <v/>
          </cell>
          <cell r="AZ631" t="str">
            <v/>
          </cell>
          <cell r="BA631" t="str">
            <v/>
          </cell>
          <cell r="BB631" t="str">
            <v/>
          </cell>
          <cell r="BC631" t="str">
            <v/>
          </cell>
          <cell r="BD631" t="str">
            <v/>
          </cell>
          <cell r="BE631" t="str">
            <v/>
          </cell>
          <cell r="BF631" t="e">
            <v>#N/A</v>
          </cell>
          <cell r="BG631">
            <v>0</v>
          </cell>
          <cell r="BH631" t="str">
            <v/>
          </cell>
          <cell r="BI631" t="str">
            <v/>
          </cell>
          <cell r="BJ631" t="str">
            <v/>
          </cell>
          <cell r="BK631" t="str">
            <v/>
          </cell>
          <cell r="BL631" t="str">
            <v/>
          </cell>
          <cell r="BM631" t="str">
            <v/>
          </cell>
          <cell r="BN631" t="str">
            <v/>
          </cell>
          <cell r="BO631" t="str">
            <v/>
          </cell>
          <cell r="BP631" t="str">
            <v/>
          </cell>
          <cell r="BQ631"/>
          <cell r="BR631"/>
          <cell r="BS631"/>
          <cell r="BU631"/>
          <cell r="BV631"/>
          <cell r="BW631"/>
          <cell r="BX631"/>
          <cell r="BY631"/>
          <cell r="BZ631"/>
          <cell r="CA631"/>
          <cell r="CB631"/>
          <cell r="CC631"/>
        </row>
        <row r="632">
          <cell r="C632"/>
          <cell r="D632"/>
          <cell r="E632"/>
          <cell r="F632"/>
          <cell r="G632"/>
          <cell r="H632"/>
          <cell r="I632"/>
          <cell r="J632"/>
          <cell r="K632"/>
          <cell r="L632"/>
          <cell r="M632"/>
          <cell r="N632"/>
          <cell r="O632"/>
          <cell r="P632"/>
          <cell r="Q632"/>
          <cell r="R632"/>
          <cell r="S632"/>
          <cell r="T632"/>
          <cell r="U632"/>
          <cell r="V632"/>
          <cell r="W632" t="str">
            <v/>
          </cell>
          <cell r="X632"/>
          <cell r="Y632"/>
          <cell r="Z632"/>
          <cell r="AA632"/>
          <cell r="AB632"/>
          <cell r="AC632"/>
          <cell r="AD632"/>
          <cell r="AE632"/>
          <cell r="AF632"/>
          <cell r="AG632"/>
          <cell r="AH632"/>
          <cell r="AI632"/>
          <cell r="AJ632"/>
          <cell r="AK632"/>
          <cell r="AL632"/>
          <cell r="AM632">
            <v>0</v>
          </cell>
          <cell r="AN632"/>
          <cell r="AO632" t="e">
            <v>#N/A</v>
          </cell>
          <cell r="AP632"/>
          <cell r="AQ632"/>
          <cell r="AR632"/>
          <cell r="AS632"/>
          <cell r="AT632"/>
          <cell r="AU632" t="str">
            <v/>
          </cell>
          <cell r="AV632" t="str">
            <v/>
          </cell>
          <cell r="AW632" t="str">
            <v/>
          </cell>
          <cell r="AX632" t="str">
            <v/>
          </cell>
          <cell r="AY632" t="str">
            <v/>
          </cell>
          <cell r="AZ632" t="str">
            <v/>
          </cell>
          <cell r="BA632" t="str">
            <v/>
          </cell>
          <cell r="BB632" t="str">
            <v/>
          </cell>
          <cell r="BC632" t="str">
            <v/>
          </cell>
          <cell r="BD632" t="str">
            <v/>
          </cell>
          <cell r="BE632" t="str">
            <v/>
          </cell>
          <cell r="BF632" t="e">
            <v>#N/A</v>
          </cell>
          <cell r="BG632">
            <v>0</v>
          </cell>
          <cell r="BH632" t="str">
            <v/>
          </cell>
          <cell r="BI632" t="str">
            <v/>
          </cell>
          <cell r="BJ632" t="str">
            <v/>
          </cell>
          <cell r="BK632" t="str">
            <v/>
          </cell>
          <cell r="BL632" t="str">
            <v/>
          </cell>
          <cell r="BM632" t="str">
            <v/>
          </cell>
          <cell r="BN632" t="str">
            <v/>
          </cell>
          <cell r="BO632" t="str">
            <v/>
          </cell>
          <cell r="BP632" t="str">
            <v/>
          </cell>
          <cell r="BQ632"/>
          <cell r="BR632"/>
          <cell r="BS632"/>
          <cell r="BU632"/>
          <cell r="BV632"/>
          <cell r="BW632"/>
          <cell r="BX632"/>
          <cell r="BY632"/>
          <cell r="BZ632"/>
          <cell r="CA632"/>
          <cell r="CB632"/>
          <cell r="CC632"/>
        </row>
        <row r="633">
          <cell r="C633"/>
          <cell r="D633"/>
          <cell r="E633"/>
          <cell r="F633"/>
          <cell r="G633"/>
          <cell r="H633"/>
          <cell r="I633"/>
          <cell r="J633"/>
          <cell r="K633"/>
          <cell r="L633"/>
          <cell r="M633"/>
          <cell r="N633"/>
          <cell r="O633"/>
          <cell r="P633"/>
          <cell r="Q633"/>
          <cell r="R633"/>
          <cell r="S633"/>
          <cell r="T633"/>
          <cell r="U633"/>
          <cell r="V633"/>
          <cell r="W633" t="str">
            <v/>
          </cell>
          <cell r="X633"/>
          <cell r="Y633"/>
          <cell r="Z633"/>
          <cell r="AA633"/>
          <cell r="AB633"/>
          <cell r="AC633"/>
          <cell r="AD633"/>
          <cell r="AE633"/>
          <cell r="AF633"/>
          <cell r="AG633"/>
          <cell r="AH633"/>
          <cell r="AI633"/>
          <cell r="AJ633"/>
          <cell r="AK633"/>
          <cell r="AL633"/>
          <cell r="AM633">
            <v>0</v>
          </cell>
          <cell r="AN633"/>
          <cell r="AO633" t="e">
            <v>#N/A</v>
          </cell>
          <cell r="AP633"/>
          <cell r="AQ633"/>
          <cell r="AR633"/>
          <cell r="AS633"/>
          <cell r="AT633"/>
          <cell r="AU633" t="str">
            <v/>
          </cell>
          <cell r="AV633" t="str">
            <v/>
          </cell>
          <cell r="AW633" t="str">
            <v/>
          </cell>
          <cell r="AX633" t="str">
            <v/>
          </cell>
          <cell r="AY633" t="str">
            <v/>
          </cell>
          <cell r="AZ633" t="str">
            <v/>
          </cell>
          <cell r="BA633" t="str">
            <v/>
          </cell>
          <cell r="BB633" t="str">
            <v/>
          </cell>
          <cell r="BC633" t="str">
            <v/>
          </cell>
          <cell r="BD633" t="str">
            <v/>
          </cell>
          <cell r="BE633" t="str">
            <v/>
          </cell>
          <cell r="BF633" t="e">
            <v>#N/A</v>
          </cell>
          <cell r="BG633">
            <v>0</v>
          </cell>
          <cell r="BH633" t="str">
            <v/>
          </cell>
          <cell r="BI633" t="str">
            <v/>
          </cell>
          <cell r="BJ633" t="str">
            <v/>
          </cell>
          <cell r="BK633" t="str">
            <v/>
          </cell>
          <cell r="BL633" t="str">
            <v/>
          </cell>
          <cell r="BM633" t="str">
            <v/>
          </cell>
          <cell r="BN633" t="str">
            <v/>
          </cell>
          <cell r="BO633" t="str">
            <v/>
          </cell>
          <cell r="BP633" t="str">
            <v/>
          </cell>
          <cell r="BQ633"/>
          <cell r="BR633"/>
          <cell r="BS633"/>
          <cell r="BU633"/>
          <cell r="BV633"/>
          <cell r="BW633"/>
          <cell r="BX633"/>
          <cell r="BY633"/>
          <cell r="BZ633"/>
          <cell r="CA633"/>
          <cell r="CB633"/>
          <cell r="CC633"/>
        </row>
        <row r="634">
          <cell r="C634"/>
          <cell r="D634"/>
          <cell r="E634"/>
          <cell r="F634"/>
          <cell r="G634"/>
          <cell r="H634"/>
          <cell r="I634"/>
          <cell r="J634"/>
          <cell r="K634"/>
          <cell r="L634"/>
          <cell r="M634"/>
          <cell r="N634"/>
          <cell r="O634"/>
          <cell r="P634"/>
          <cell r="Q634"/>
          <cell r="R634"/>
          <cell r="S634"/>
          <cell r="T634"/>
          <cell r="U634"/>
          <cell r="V634"/>
          <cell r="W634" t="str">
            <v/>
          </cell>
          <cell r="X634"/>
          <cell r="Y634"/>
          <cell r="Z634"/>
          <cell r="AA634"/>
          <cell r="AB634"/>
          <cell r="AC634"/>
          <cell r="AD634"/>
          <cell r="AE634"/>
          <cell r="AF634"/>
          <cell r="AG634"/>
          <cell r="AH634"/>
          <cell r="AI634"/>
          <cell r="AJ634"/>
          <cell r="AK634"/>
          <cell r="AL634"/>
          <cell r="AM634">
            <v>0</v>
          </cell>
          <cell r="AN634"/>
          <cell r="AO634" t="e">
            <v>#N/A</v>
          </cell>
          <cell r="AP634"/>
          <cell r="AQ634"/>
          <cell r="AR634"/>
          <cell r="AS634"/>
          <cell r="AT634"/>
          <cell r="AU634" t="str">
            <v/>
          </cell>
          <cell r="AV634" t="str">
            <v/>
          </cell>
          <cell r="AW634" t="str">
            <v/>
          </cell>
          <cell r="AX634" t="str">
            <v/>
          </cell>
          <cell r="AY634" t="str">
            <v/>
          </cell>
          <cell r="AZ634" t="str">
            <v/>
          </cell>
          <cell r="BA634" t="str">
            <v/>
          </cell>
          <cell r="BB634" t="str">
            <v/>
          </cell>
          <cell r="BC634" t="str">
            <v/>
          </cell>
          <cell r="BD634" t="str">
            <v/>
          </cell>
          <cell r="BE634" t="str">
            <v/>
          </cell>
          <cell r="BF634" t="e">
            <v>#N/A</v>
          </cell>
          <cell r="BG634">
            <v>0</v>
          </cell>
          <cell r="BH634" t="str">
            <v/>
          </cell>
          <cell r="BI634" t="str">
            <v/>
          </cell>
          <cell r="BJ634" t="str">
            <v/>
          </cell>
          <cell r="BK634" t="str">
            <v/>
          </cell>
          <cell r="BL634" t="str">
            <v/>
          </cell>
          <cell r="BM634" t="str">
            <v/>
          </cell>
          <cell r="BN634" t="str">
            <v/>
          </cell>
          <cell r="BO634" t="str">
            <v/>
          </cell>
          <cell r="BP634" t="str">
            <v/>
          </cell>
          <cell r="BQ634"/>
          <cell r="BR634"/>
          <cell r="BS634"/>
          <cell r="BU634"/>
          <cell r="BV634"/>
          <cell r="BW634"/>
          <cell r="BX634"/>
          <cell r="BY634"/>
          <cell r="BZ634"/>
          <cell r="CA634"/>
          <cell r="CB634"/>
          <cell r="CC634"/>
        </row>
        <row r="635">
          <cell r="C635"/>
          <cell r="D635"/>
          <cell r="E635"/>
          <cell r="F635"/>
          <cell r="G635"/>
          <cell r="H635"/>
          <cell r="I635"/>
          <cell r="J635"/>
          <cell r="K635"/>
          <cell r="L635"/>
          <cell r="M635"/>
          <cell r="N635"/>
          <cell r="O635"/>
          <cell r="P635"/>
          <cell r="Q635"/>
          <cell r="R635"/>
          <cell r="S635"/>
          <cell r="T635"/>
          <cell r="U635"/>
          <cell r="V635"/>
          <cell r="W635" t="str">
            <v/>
          </cell>
          <cell r="X635"/>
          <cell r="Y635"/>
          <cell r="Z635"/>
          <cell r="AA635"/>
          <cell r="AB635"/>
          <cell r="AC635"/>
          <cell r="AD635"/>
          <cell r="AE635"/>
          <cell r="AF635"/>
          <cell r="AG635"/>
          <cell r="AH635"/>
          <cell r="AI635"/>
          <cell r="AJ635"/>
          <cell r="AK635"/>
          <cell r="AL635"/>
          <cell r="AM635">
            <v>0</v>
          </cell>
          <cell r="AN635"/>
          <cell r="AO635" t="e">
            <v>#N/A</v>
          </cell>
          <cell r="AP635"/>
          <cell r="AQ635"/>
          <cell r="AR635"/>
          <cell r="AS635"/>
          <cell r="AT635"/>
          <cell r="AU635" t="str">
            <v/>
          </cell>
          <cell r="AV635" t="str">
            <v/>
          </cell>
          <cell r="AW635" t="str">
            <v/>
          </cell>
          <cell r="AX635" t="str">
            <v/>
          </cell>
          <cell r="AY635" t="str">
            <v/>
          </cell>
          <cell r="AZ635" t="str">
            <v/>
          </cell>
          <cell r="BA635" t="str">
            <v/>
          </cell>
          <cell r="BB635" t="str">
            <v/>
          </cell>
          <cell r="BC635" t="str">
            <v/>
          </cell>
          <cell r="BD635" t="str">
            <v/>
          </cell>
          <cell r="BE635" t="str">
            <v/>
          </cell>
          <cell r="BF635" t="e">
            <v>#N/A</v>
          </cell>
          <cell r="BG635">
            <v>0</v>
          </cell>
          <cell r="BH635" t="str">
            <v/>
          </cell>
          <cell r="BI635" t="str">
            <v/>
          </cell>
          <cell r="BJ635" t="str">
            <v/>
          </cell>
          <cell r="BK635" t="str">
            <v/>
          </cell>
          <cell r="BL635" t="str">
            <v/>
          </cell>
          <cell r="BM635" t="str">
            <v/>
          </cell>
          <cell r="BN635" t="str">
            <v/>
          </cell>
          <cell r="BO635" t="str">
            <v/>
          </cell>
          <cell r="BP635" t="str">
            <v/>
          </cell>
          <cell r="BQ635"/>
          <cell r="BR635"/>
          <cell r="BS635"/>
          <cell r="BU635"/>
          <cell r="BV635"/>
          <cell r="BW635"/>
          <cell r="BX635"/>
          <cell r="BY635"/>
          <cell r="BZ635"/>
          <cell r="CA635"/>
          <cell r="CB635"/>
          <cell r="CC635"/>
        </row>
        <row r="636">
          <cell r="C636"/>
          <cell r="D636"/>
          <cell r="E636"/>
          <cell r="F636"/>
          <cell r="G636"/>
          <cell r="H636"/>
          <cell r="I636"/>
          <cell r="J636"/>
          <cell r="K636"/>
          <cell r="L636"/>
          <cell r="M636"/>
          <cell r="N636"/>
          <cell r="O636"/>
          <cell r="P636"/>
          <cell r="Q636"/>
          <cell r="R636"/>
          <cell r="S636"/>
          <cell r="T636"/>
          <cell r="U636"/>
          <cell r="V636"/>
          <cell r="W636" t="str">
            <v/>
          </cell>
          <cell r="X636"/>
          <cell r="Y636"/>
          <cell r="Z636"/>
          <cell r="AA636"/>
          <cell r="AB636"/>
          <cell r="AC636"/>
          <cell r="AD636"/>
          <cell r="AE636"/>
          <cell r="AF636"/>
          <cell r="AG636"/>
          <cell r="AH636"/>
          <cell r="AI636"/>
          <cell r="AJ636"/>
          <cell r="AK636"/>
          <cell r="AL636"/>
          <cell r="AM636">
            <v>0</v>
          </cell>
          <cell r="AN636"/>
          <cell r="AO636" t="e">
            <v>#N/A</v>
          </cell>
          <cell r="AP636"/>
          <cell r="AQ636"/>
          <cell r="AR636"/>
          <cell r="AS636"/>
          <cell r="AT636"/>
          <cell r="AU636" t="str">
            <v/>
          </cell>
          <cell r="AV636" t="str">
            <v/>
          </cell>
          <cell r="AW636" t="str">
            <v/>
          </cell>
          <cell r="AX636" t="str">
            <v/>
          </cell>
          <cell r="AY636" t="str">
            <v/>
          </cell>
          <cell r="AZ636" t="str">
            <v/>
          </cell>
          <cell r="BA636" t="str">
            <v/>
          </cell>
          <cell r="BB636" t="str">
            <v/>
          </cell>
          <cell r="BC636" t="str">
            <v/>
          </cell>
          <cell r="BD636" t="str">
            <v/>
          </cell>
          <cell r="BE636" t="str">
            <v/>
          </cell>
          <cell r="BF636" t="e">
            <v>#N/A</v>
          </cell>
          <cell r="BG636">
            <v>0</v>
          </cell>
          <cell r="BH636" t="str">
            <v/>
          </cell>
          <cell r="BI636" t="str">
            <v/>
          </cell>
          <cell r="BJ636" t="str">
            <v/>
          </cell>
          <cell r="BK636" t="str">
            <v/>
          </cell>
          <cell r="BL636" t="str">
            <v/>
          </cell>
          <cell r="BM636" t="str">
            <v/>
          </cell>
          <cell r="BN636" t="str">
            <v/>
          </cell>
          <cell r="BO636" t="str">
            <v/>
          </cell>
          <cell r="BP636" t="str">
            <v/>
          </cell>
          <cell r="BQ636"/>
          <cell r="BR636"/>
          <cell r="BS636"/>
          <cell r="BU636"/>
          <cell r="BV636"/>
          <cell r="BW636"/>
          <cell r="BX636"/>
          <cell r="BY636"/>
          <cell r="BZ636"/>
          <cell r="CA636"/>
          <cell r="CB636"/>
          <cell r="CC636"/>
        </row>
        <row r="637">
          <cell r="C637"/>
          <cell r="D637"/>
          <cell r="E637"/>
          <cell r="F637"/>
          <cell r="G637"/>
          <cell r="H637"/>
          <cell r="I637"/>
          <cell r="J637"/>
          <cell r="K637"/>
          <cell r="L637"/>
          <cell r="M637"/>
          <cell r="N637"/>
          <cell r="O637"/>
          <cell r="P637"/>
          <cell r="Q637"/>
          <cell r="R637"/>
          <cell r="S637"/>
          <cell r="T637"/>
          <cell r="U637"/>
          <cell r="V637"/>
          <cell r="W637" t="str">
            <v/>
          </cell>
          <cell r="X637"/>
          <cell r="Y637"/>
          <cell r="Z637"/>
          <cell r="AA637"/>
          <cell r="AB637"/>
          <cell r="AC637"/>
          <cell r="AD637"/>
          <cell r="AE637"/>
          <cell r="AF637"/>
          <cell r="AG637"/>
          <cell r="AH637"/>
          <cell r="AI637"/>
          <cell r="AJ637"/>
          <cell r="AK637"/>
          <cell r="AL637"/>
          <cell r="AM637">
            <v>0</v>
          </cell>
          <cell r="AN637"/>
          <cell r="AO637" t="e">
            <v>#N/A</v>
          </cell>
          <cell r="AP637"/>
          <cell r="AQ637"/>
          <cell r="AR637"/>
          <cell r="AS637"/>
          <cell r="AT637"/>
          <cell r="AU637" t="str">
            <v/>
          </cell>
          <cell r="AV637" t="str">
            <v/>
          </cell>
          <cell r="AW637" t="str">
            <v/>
          </cell>
          <cell r="AX637" t="str">
            <v/>
          </cell>
          <cell r="AY637" t="str">
            <v/>
          </cell>
          <cell r="AZ637" t="str">
            <v/>
          </cell>
          <cell r="BA637" t="str">
            <v/>
          </cell>
          <cell r="BB637" t="str">
            <v/>
          </cell>
          <cell r="BC637" t="str">
            <v/>
          </cell>
          <cell r="BD637" t="str">
            <v/>
          </cell>
          <cell r="BE637" t="str">
            <v/>
          </cell>
          <cell r="BF637" t="e">
            <v>#N/A</v>
          </cell>
          <cell r="BG637">
            <v>0</v>
          </cell>
          <cell r="BH637" t="str">
            <v/>
          </cell>
          <cell r="BI637" t="str">
            <v/>
          </cell>
          <cell r="BJ637" t="str">
            <v/>
          </cell>
          <cell r="BK637" t="str">
            <v/>
          </cell>
          <cell r="BL637" t="str">
            <v/>
          </cell>
          <cell r="BM637" t="str">
            <v/>
          </cell>
          <cell r="BN637" t="str">
            <v/>
          </cell>
          <cell r="BO637" t="str">
            <v/>
          </cell>
          <cell r="BP637" t="str">
            <v/>
          </cell>
          <cell r="BQ637"/>
          <cell r="BR637"/>
          <cell r="BS637"/>
          <cell r="BU637"/>
          <cell r="BV637"/>
          <cell r="BW637"/>
          <cell r="BX637"/>
          <cell r="BY637"/>
          <cell r="BZ637"/>
          <cell r="CA637"/>
          <cell r="CB637"/>
          <cell r="CC637"/>
        </row>
        <row r="638">
          <cell r="C638"/>
          <cell r="D638"/>
          <cell r="E638"/>
          <cell r="F638"/>
          <cell r="G638"/>
          <cell r="H638"/>
          <cell r="I638"/>
          <cell r="J638"/>
          <cell r="K638"/>
          <cell r="L638"/>
          <cell r="M638"/>
          <cell r="N638"/>
          <cell r="O638"/>
          <cell r="P638"/>
          <cell r="Q638"/>
          <cell r="R638"/>
          <cell r="S638"/>
          <cell r="T638"/>
          <cell r="U638"/>
          <cell r="V638"/>
          <cell r="W638" t="str">
            <v/>
          </cell>
          <cell r="X638"/>
          <cell r="Y638"/>
          <cell r="Z638"/>
          <cell r="AA638"/>
          <cell r="AB638"/>
          <cell r="AC638"/>
          <cell r="AD638"/>
          <cell r="AE638"/>
          <cell r="AF638"/>
          <cell r="AG638"/>
          <cell r="AH638"/>
          <cell r="AI638"/>
          <cell r="AJ638"/>
          <cell r="AK638"/>
          <cell r="AL638"/>
          <cell r="AM638">
            <v>0</v>
          </cell>
          <cell r="AN638"/>
          <cell r="AO638" t="e">
            <v>#N/A</v>
          </cell>
          <cell r="AP638"/>
          <cell r="AQ638"/>
          <cell r="AR638"/>
          <cell r="AS638"/>
          <cell r="AT638"/>
          <cell r="AU638" t="str">
            <v/>
          </cell>
          <cell r="AV638" t="str">
            <v/>
          </cell>
          <cell r="AW638" t="str">
            <v/>
          </cell>
          <cell r="AX638" t="str">
            <v/>
          </cell>
          <cell r="AY638" t="str">
            <v/>
          </cell>
          <cell r="AZ638" t="str">
            <v/>
          </cell>
          <cell r="BA638" t="str">
            <v/>
          </cell>
          <cell r="BB638" t="str">
            <v/>
          </cell>
          <cell r="BC638" t="str">
            <v/>
          </cell>
          <cell r="BD638" t="str">
            <v/>
          </cell>
          <cell r="BE638" t="str">
            <v/>
          </cell>
          <cell r="BF638" t="e">
            <v>#N/A</v>
          </cell>
          <cell r="BG638">
            <v>0</v>
          </cell>
          <cell r="BH638" t="str">
            <v/>
          </cell>
          <cell r="BI638" t="str">
            <v/>
          </cell>
          <cell r="BJ638" t="str">
            <v/>
          </cell>
          <cell r="BK638" t="str">
            <v/>
          </cell>
          <cell r="BL638" t="str">
            <v/>
          </cell>
          <cell r="BM638" t="str">
            <v/>
          </cell>
          <cell r="BN638" t="str">
            <v/>
          </cell>
          <cell r="BO638" t="str">
            <v/>
          </cell>
          <cell r="BP638" t="str">
            <v/>
          </cell>
          <cell r="BQ638"/>
          <cell r="BR638"/>
          <cell r="BS638"/>
          <cell r="BU638"/>
          <cell r="BV638"/>
          <cell r="BW638"/>
          <cell r="BX638"/>
          <cell r="BY638"/>
          <cell r="BZ638"/>
          <cell r="CA638"/>
          <cell r="CB638"/>
          <cell r="CC638"/>
        </row>
        <row r="639">
          <cell r="C639"/>
          <cell r="D639"/>
          <cell r="E639"/>
          <cell r="F639"/>
          <cell r="G639"/>
          <cell r="H639"/>
          <cell r="I639"/>
          <cell r="J639"/>
          <cell r="K639"/>
          <cell r="L639"/>
          <cell r="M639"/>
          <cell r="N639"/>
          <cell r="O639"/>
          <cell r="P639"/>
          <cell r="Q639"/>
          <cell r="R639"/>
          <cell r="S639"/>
          <cell r="T639"/>
          <cell r="U639"/>
          <cell r="V639"/>
          <cell r="W639" t="str">
            <v/>
          </cell>
          <cell r="X639"/>
          <cell r="Y639"/>
          <cell r="Z639"/>
          <cell r="AA639"/>
          <cell r="AB639"/>
          <cell r="AC639"/>
          <cell r="AD639"/>
          <cell r="AE639"/>
          <cell r="AF639"/>
          <cell r="AG639"/>
          <cell r="AH639"/>
          <cell r="AI639"/>
          <cell r="AJ639"/>
          <cell r="AK639"/>
          <cell r="AL639"/>
          <cell r="AM639"/>
          <cell r="AN639"/>
          <cell r="AO639" t="e">
            <v>#N/A</v>
          </cell>
          <cell r="AP639"/>
          <cell r="AQ639"/>
          <cell r="AR639"/>
          <cell r="AS639"/>
          <cell r="AT639"/>
          <cell r="AU639" t="str">
            <v/>
          </cell>
          <cell r="AV639" t="str">
            <v/>
          </cell>
          <cell r="AW639" t="str">
            <v/>
          </cell>
          <cell r="AX639" t="str">
            <v/>
          </cell>
          <cell r="AY639" t="str">
            <v/>
          </cell>
          <cell r="AZ639" t="str">
            <v/>
          </cell>
          <cell r="BA639" t="str">
            <v/>
          </cell>
          <cell r="BB639" t="str">
            <v/>
          </cell>
          <cell r="BC639" t="str">
            <v/>
          </cell>
          <cell r="BD639" t="str">
            <v/>
          </cell>
          <cell r="BE639" t="str">
            <v/>
          </cell>
          <cell r="BF639" t="e">
            <v>#N/A</v>
          </cell>
          <cell r="BG639">
            <v>0</v>
          </cell>
          <cell r="BH639" t="str">
            <v/>
          </cell>
          <cell r="BI639" t="str">
            <v/>
          </cell>
          <cell r="BJ639" t="str">
            <v/>
          </cell>
          <cell r="BK639" t="str">
            <v/>
          </cell>
          <cell r="BL639" t="str">
            <v/>
          </cell>
          <cell r="BM639" t="str">
            <v/>
          </cell>
          <cell r="BN639" t="str">
            <v/>
          </cell>
          <cell r="BO639" t="str">
            <v/>
          </cell>
          <cell r="BP639" t="str">
            <v/>
          </cell>
          <cell r="BQ639"/>
          <cell r="BR639"/>
          <cell r="BS639"/>
          <cell r="BU639"/>
          <cell r="BV639"/>
          <cell r="BW639"/>
          <cell r="BX639"/>
          <cell r="BY639"/>
          <cell r="BZ639"/>
          <cell r="CA639"/>
          <cell r="CB639"/>
          <cell r="CC639"/>
        </row>
        <row r="640">
          <cell r="C640"/>
          <cell r="D640"/>
          <cell r="E640"/>
          <cell r="F640"/>
          <cell r="G640"/>
          <cell r="H640"/>
          <cell r="I640"/>
          <cell r="J640"/>
          <cell r="K640"/>
          <cell r="L640"/>
          <cell r="M640"/>
          <cell r="N640"/>
          <cell r="O640"/>
          <cell r="P640"/>
          <cell r="Q640"/>
          <cell r="R640"/>
          <cell r="S640"/>
          <cell r="T640"/>
          <cell r="U640"/>
          <cell r="V640"/>
          <cell r="W640" t="str">
            <v/>
          </cell>
          <cell r="X640"/>
          <cell r="Y640"/>
          <cell r="Z640"/>
          <cell r="AA640"/>
          <cell r="AB640"/>
          <cell r="AC640"/>
          <cell r="AD640"/>
          <cell r="AE640"/>
          <cell r="AF640"/>
          <cell r="AG640"/>
          <cell r="AH640"/>
          <cell r="AI640"/>
          <cell r="AJ640"/>
          <cell r="AK640"/>
          <cell r="AL640"/>
          <cell r="AM640"/>
          <cell r="AN640"/>
          <cell r="AO640" t="e">
            <v>#N/A</v>
          </cell>
          <cell r="AP640"/>
          <cell r="AQ640"/>
          <cell r="AR640"/>
          <cell r="AS640"/>
          <cell r="AT640"/>
          <cell r="AU640" t="str">
            <v/>
          </cell>
          <cell r="AV640" t="str">
            <v/>
          </cell>
          <cell r="AW640" t="str">
            <v/>
          </cell>
          <cell r="AX640" t="str">
            <v/>
          </cell>
          <cell r="AY640" t="str">
            <v/>
          </cell>
          <cell r="AZ640" t="str">
            <v/>
          </cell>
          <cell r="BA640" t="str">
            <v/>
          </cell>
          <cell r="BB640" t="str">
            <v/>
          </cell>
          <cell r="BC640" t="str">
            <v/>
          </cell>
          <cell r="BD640" t="str">
            <v/>
          </cell>
          <cell r="BE640" t="str">
            <v/>
          </cell>
          <cell r="BF640" t="e">
            <v>#N/A</v>
          </cell>
          <cell r="BG640">
            <v>0</v>
          </cell>
          <cell r="BH640" t="str">
            <v/>
          </cell>
          <cell r="BI640" t="str">
            <v/>
          </cell>
          <cell r="BJ640" t="str">
            <v/>
          </cell>
          <cell r="BK640" t="str">
            <v/>
          </cell>
          <cell r="BL640" t="str">
            <v/>
          </cell>
          <cell r="BM640" t="str">
            <v/>
          </cell>
          <cell r="BN640" t="str">
            <v/>
          </cell>
          <cell r="BO640" t="str">
            <v/>
          </cell>
          <cell r="BP640" t="str">
            <v/>
          </cell>
          <cell r="BQ640"/>
          <cell r="BR640"/>
          <cell r="BS640"/>
          <cell r="BU640"/>
          <cell r="BV640"/>
          <cell r="BW640"/>
          <cell r="BX640"/>
          <cell r="BY640"/>
          <cell r="BZ640"/>
          <cell r="CA640"/>
          <cell r="CB640"/>
          <cell r="CC640"/>
        </row>
        <row r="641">
          <cell r="C641"/>
          <cell r="D641"/>
          <cell r="E641"/>
          <cell r="F641"/>
          <cell r="G641"/>
          <cell r="H641"/>
          <cell r="I641"/>
          <cell r="J641"/>
          <cell r="K641"/>
          <cell r="L641"/>
          <cell r="M641"/>
          <cell r="N641"/>
          <cell r="O641"/>
          <cell r="P641"/>
          <cell r="Q641"/>
          <cell r="R641"/>
          <cell r="S641"/>
          <cell r="T641"/>
          <cell r="U641"/>
          <cell r="V641"/>
          <cell r="W641" t="str">
            <v/>
          </cell>
          <cell r="X641"/>
          <cell r="Y641"/>
          <cell r="Z641"/>
          <cell r="AA641"/>
          <cell r="AB641"/>
          <cell r="AC641"/>
          <cell r="AD641"/>
          <cell r="AE641"/>
          <cell r="AF641"/>
          <cell r="AG641"/>
          <cell r="AH641"/>
          <cell r="AI641"/>
          <cell r="AJ641"/>
          <cell r="AK641"/>
          <cell r="AL641"/>
          <cell r="AM641"/>
          <cell r="AN641"/>
          <cell r="AO641" t="e">
            <v>#N/A</v>
          </cell>
          <cell r="AP641"/>
          <cell r="AQ641"/>
          <cell r="AR641"/>
          <cell r="AS641"/>
          <cell r="AT641"/>
          <cell r="AU641" t="str">
            <v/>
          </cell>
          <cell r="AV641" t="str">
            <v/>
          </cell>
          <cell r="AW641" t="str">
            <v/>
          </cell>
          <cell r="AX641" t="str">
            <v/>
          </cell>
          <cell r="AY641" t="str">
            <v/>
          </cell>
          <cell r="AZ641" t="str">
            <v/>
          </cell>
          <cell r="BA641" t="str">
            <v/>
          </cell>
          <cell r="BB641" t="str">
            <v/>
          </cell>
          <cell r="BC641" t="str">
            <v/>
          </cell>
          <cell r="BD641" t="str">
            <v/>
          </cell>
          <cell r="BE641" t="str">
            <v/>
          </cell>
          <cell r="BF641" t="e">
            <v>#N/A</v>
          </cell>
          <cell r="BG641">
            <v>0</v>
          </cell>
          <cell r="BH641" t="str">
            <v/>
          </cell>
          <cell r="BI641" t="str">
            <v/>
          </cell>
          <cell r="BJ641" t="str">
            <v/>
          </cell>
          <cell r="BK641" t="str">
            <v/>
          </cell>
          <cell r="BL641" t="str">
            <v/>
          </cell>
          <cell r="BM641" t="str">
            <v/>
          </cell>
          <cell r="BN641" t="str">
            <v/>
          </cell>
          <cell r="BO641" t="str">
            <v/>
          </cell>
          <cell r="BP641" t="str">
            <v/>
          </cell>
          <cell r="BQ641"/>
          <cell r="BR641"/>
          <cell r="BS641"/>
          <cell r="BU641"/>
          <cell r="BV641"/>
          <cell r="BW641"/>
          <cell r="BX641"/>
          <cell r="BY641"/>
          <cell r="BZ641"/>
          <cell r="CA641"/>
          <cell r="CB641"/>
          <cell r="CC641"/>
        </row>
        <row r="642">
          <cell r="C642"/>
          <cell r="D642"/>
          <cell r="E642"/>
          <cell r="F642"/>
          <cell r="G642"/>
          <cell r="H642"/>
          <cell r="I642"/>
          <cell r="J642"/>
          <cell r="K642"/>
          <cell r="L642"/>
          <cell r="M642"/>
          <cell r="N642"/>
          <cell r="O642"/>
          <cell r="P642"/>
          <cell r="Q642"/>
          <cell r="R642"/>
          <cell r="S642"/>
          <cell r="T642"/>
          <cell r="U642"/>
          <cell r="V642"/>
          <cell r="W642" t="str">
            <v/>
          </cell>
          <cell r="X642"/>
          <cell r="Y642"/>
          <cell r="Z642"/>
          <cell r="AA642"/>
          <cell r="AB642"/>
          <cell r="AC642"/>
          <cell r="AD642"/>
          <cell r="AE642"/>
          <cell r="AF642"/>
          <cell r="AG642"/>
          <cell r="AH642"/>
          <cell r="AI642"/>
          <cell r="AJ642"/>
          <cell r="AK642"/>
          <cell r="AL642"/>
          <cell r="AM642"/>
          <cell r="AN642"/>
          <cell r="AO642" t="e">
            <v>#N/A</v>
          </cell>
          <cell r="AP642"/>
          <cell r="AQ642"/>
          <cell r="AR642"/>
          <cell r="AS642"/>
          <cell r="AT642"/>
          <cell r="AU642" t="str">
            <v/>
          </cell>
          <cell r="AV642" t="str">
            <v/>
          </cell>
          <cell r="AW642" t="str">
            <v/>
          </cell>
          <cell r="AX642" t="str">
            <v/>
          </cell>
          <cell r="AY642" t="str">
            <v/>
          </cell>
          <cell r="AZ642" t="str">
            <v/>
          </cell>
          <cell r="BA642" t="str">
            <v/>
          </cell>
          <cell r="BB642" t="str">
            <v/>
          </cell>
          <cell r="BC642" t="str">
            <v/>
          </cell>
          <cell r="BD642" t="str">
            <v/>
          </cell>
          <cell r="BE642" t="str">
            <v/>
          </cell>
          <cell r="BF642" t="e">
            <v>#N/A</v>
          </cell>
          <cell r="BG642">
            <v>0</v>
          </cell>
          <cell r="BH642" t="str">
            <v/>
          </cell>
          <cell r="BI642" t="str">
            <v/>
          </cell>
          <cell r="BJ642" t="str">
            <v/>
          </cell>
          <cell r="BK642" t="str">
            <v/>
          </cell>
          <cell r="BL642" t="str">
            <v/>
          </cell>
          <cell r="BM642" t="str">
            <v/>
          </cell>
          <cell r="BN642" t="str">
            <v/>
          </cell>
          <cell r="BO642" t="str">
            <v/>
          </cell>
          <cell r="BP642" t="str">
            <v/>
          </cell>
          <cell r="BQ642"/>
          <cell r="BR642"/>
          <cell r="BS642"/>
          <cell r="BU642"/>
          <cell r="BV642"/>
          <cell r="BW642"/>
          <cell r="BX642"/>
          <cell r="BY642"/>
          <cell r="BZ642"/>
          <cell r="CA642"/>
          <cell r="CB642"/>
          <cell r="CC642"/>
        </row>
        <row r="643">
          <cell r="C643"/>
          <cell r="D643"/>
          <cell r="E643"/>
          <cell r="F643"/>
          <cell r="G643"/>
          <cell r="H643"/>
          <cell r="I643"/>
          <cell r="J643"/>
          <cell r="K643"/>
          <cell r="L643"/>
          <cell r="M643"/>
          <cell r="N643"/>
          <cell r="O643"/>
          <cell r="P643"/>
          <cell r="Q643"/>
          <cell r="R643"/>
          <cell r="S643"/>
          <cell r="T643"/>
          <cell r="U643"/>
          <cell r="V643"/>
          <cell r="W643" t="str">
            <v/>
          </cell>
          <cell r="X643"/>
          <cell r="Y643"/>
          <cell r="Z643"/>
          <cell r="AA643"/>
          <cell r="AB643"/>
          <cell r="AC643"/>
          <cell r="AD643"/>
          <cell r="AE643"/>
          <cell r="AF643"/>
          <cell r="AG643"/>
          <cell r="AH643"/>
          <cell r="AI643"/>
          <cell r="AJ643"/>
          <cell r="AK643"/>
          <cell r="AL643"/>
          <cell r="AM643"/>
          <cell r="AN643"/>
          <cell r="AO643" t="e">
            <v>#N/A</v>
          </cell>
          <cell r="AP643"/>
          <cell r="AQ643"/>
          <cell r="AR643"/>
          <cell r="AS643"/>
          <cell r="AT643"/>
          <cell r="AU643" t="str">
            <v/>
          </cell>
          <cell r="AV643" t="str">
            <v/>
          </cell>
          <cell r="AW643" t="str">
            <v/>
          </cell>
          <cell r="AX643" t="str">
            <v/>
          </cell>
          <cell r="AY643" t="str">
            <v/>
          </cell>
          <cell r="AZ643" t="str">
            <v/>
          </cell>
          <cell r="BA643" t="str">
            <v/>
          </cell>
          <cell r="BB643" t="str">
            <v/>
          </cell>
          <cell r="BC643" t="str">
            <v/>
          </cell>
          <cell r="BD643" t="str">
            <v/>
          </cell>
          <cell r="BE643" t="str">
            <v/>
          </cell>
          <cell r="BF643" t="e">
            <v>#N/A</v>
          </cell>
          <cell r="BG643">
            <v>0</v>
          </cell>
          <cell r="BH643" t="str">
            <v/>
          </cell>
          <cell r="BI643" t="str">
            <v/>
          </cell>
          <cell r="BJ643" t="str">
            <v/>
          </cell>
          <cell r="BK643" t="str">
            <v/>
          </cell>
          <cell r="BL643" t="str">
            <v/>
          </cell>
          <cell r="BM643" t="str">
            <v/>
          </cell>
          <cell r="BN643" t="str">
            <v/>
          </cell>
          <cell r="BO643" t="str">
            <v/>
          </cell>
          <cell r="BP643" t="str">
            <v/>
          </cell>
          <cell r="BQ643"/>
          <cell r="BR643"/>
          <cell r="BS643"/>
          <cell r="BU643"/>
          <cell r="BV643"/>
          <cell r="BW643"/>
          <cell r="BX643"/>
          <cell r="BY643"/>
          <cell r="BZ643"/>
          <cell r="CA643"/>
          <cell r="CB643"/>
          <cell r="CC643"/>
        </row>
        <row r="644">
          <cell r="C644"/>
          <cell r="D644"/>
          <cell r="E644"/>
          <cell r="F644"/>
          <cell r="G644"/>
          <cell r="H644"/>
          <cell r="I644"/>
          <cell r="J644"/>
          <cell r="K644"/>
          <cell r="L644"/>
          <cell r="M644"/>
          <cell r="N644"/>
          <cell r="O644"/>
          <cell r="P644"/>
          <cell r="Q644"/>
          <cell r="R644"/>
          <cell r="S644"/>
          <cell r="T644"/>
          <cell r="U644"/>
          <cell r="V644"/>
          <cell r="W644" t="str">
            <v/>
          </cell>
          <cell r="X644"/>
          <cell r="Y644"/>
          <cell r="Z644"/>
          <cell r="AA644"/>
          <cell r="AB644"/>
          <cell r="AC644"/>
          <cell r="AD644"/>
          <cell r="AE644"/>
          <cell r="AF644"/>
          <cell r="AG644"/>
          <cell r="AH644"/>
          <cell r="AI644"/>
          <cell r="AJ644"/>
          <cell r="AK644"/>
          <cell r="AL644"/>
          <cell r="AM644"/>
          <cell r="AN644"/>
          <cell r="AO644" t="e">
            <v>#N/A</v>
          </cell>
          <cell r="AP644"/>
          <cell r="AQ644"/>
          <cell r="AR644"/>
          <cell r="AS644"/>
          <cell r="AT644"/>
          <cell r="AU644" t="str">
            <v/>
          </cell>
          <cell r="AV644" t="str">
            <v/>
          </cell>
          <cell r="AW644" t="str">
            <v/>
          </cell>
          <cell r="AX644" t="str">
            <v/>
          </cell>
          <cell r="AY644" t="str">
            <v/>
          </cell>
          <cell r="AZ644" t="str">
            <v/>
          </cell>
          <cell r="BA644" t="str">
            <v/>
          </cell>
          <cell r="BB644" t="str">
            <v/>
          </cell>
          <cell r="BC644" t="str">
            <v/>
          </cell>
          <cell r="BD644" t="str">
            <v/>
          </cell>
          <cell r="BE644" t="str">
            <v/>
          </cell>
          <cell r="BF644" t="e">
            <v>#N/A</v>
          </cell>
          <cell r="BG644">
            <v>0</v>
          </cell>
          <cell r="BH644" t="str">
            <v/>
          </cell>
          <cell r="BI644" t="str">
            <v/>
          </cell>
          <cell r="BJ644" t="str">
            <v/>
          </cell>
          <cell r="BK644" t="str">
            <v/>
          </cell>
          <cell r="BL644" t="str">
            <v/>
          </cell>
          <cell r="BM644" t="str">
            <v/>
          </cell>
          <cell r="BN644" t="str">
            <v/>
          </cell>
          <cell r="BO644" t="str">
            <v/>
          </cell>
          <cell r="BP644" t="str">
            <v/>
          </cell>
          <cell r="BQ644"/>
          <cell r="BR644"/>
          <cell r="BS644"/>
          <cell r="BU644"/>
          <cell r="BV644"/>
          <cell r="BW644"/>
          <cell r="BX644"/>
          <cell r="BY644"/>
          <cell r="BZ644"/>
          <cell r="CA644"/>
          <cell r="CB644"/>
          <cell r="CC644"/>
        </row>
        <row r="645">
          <cell r="C645"/>
          <cell r="D645"/>
          <cell r="E645"/>
          <cell r="F645"/>
          <cell r="G645"/>
          <cell r="H645"/>
          <cell r="I645"/>
          <cell r="J645"/>
          <cell r="K645"/>
          <cell r="L645"/>
          <cell r="M645"/>
          <cell r="N645"/>
          <cell r="O645"/>
          <cell r="P645"/>
          <cell r="Q645"/>
          <cell r="R645"/>
          <cell r="S645"/>
          <cell r="T645"/>
          <cell r="U645"/>
          <cell r="V645"/>
          <cell r="W645" t="str">
            <v/>
          </cell>
          <cell r="X645"/>
          <cell r="Y645"/>
          <cell r="Z645"/>
          <cell r="AA645"/>
          <cell r="AB645"/>
          <cell r="AC645"/>
          <cell r="AD645"/>
          <cell r="AE645"/>
          <cell r="AF645"/>
          <cell r="AG645"/>
          <cell r="AH645"/>
          <cell r="AI645"/>
          <cell r="AJ645"/>
          <cell r="AK645"/>
          <cell r="AL645"/>
          <cell r="AM645"/>
          <cell r="AN645"/>
          <cell r="AO645" t="e">
            <v>#N/A</v>
          </cell>
          <cell r="AP645"/>
          <cell r="AQ645"/>
          <cell r="AR645"/>
          <cell r="AS645"/>
          <cell r="AT645"/>
          <cell r="AU645" t="str">
            <v/>
          </cell>
          <cell r="AV645" t="str">
            <v/>
          </cell>
          <cell r="AW645" t="str">
            <v/>
          </cell>
          <cell r="AX645" t="str">
            <v/>
          </cell>
          <cell r="AY645" t="str">
            <v/>
          </cell>
          <cell r="AZ645" t="str">
            <v/>
          </cell>
          <cell r="BA645" t="str">
            <v/>
          </cell>
          <cell r="BB645" t="str">
            <v/>
          </cell>
          <cell r="BC645" t="str">
            <v/>
          </cell>
          <cell r="BD645" t="str">
            <v/>
          </cell>
          <cell r="BE645" t="str">
            <v/>
          </cell>
          <cell r="BF645" t="e">
            <v>#N/A</v>
          </cell>
          <cell r="BG645">
            <v>0</v>
          </cell>
          <cell r="BH645" t="str">
            <v/>
          </cell>
          <cell r="BI645" t="str">
            <v/>
          </cell>
          <cell r="BJ645" t="str">
            <v/>
          </cell>
          <cell r="BK645" t="str">
            <v/>
          </cell>
          <cell r="BL645" t="str">
            <v/>
          </cell>
          <cell r="BM645" t="str">
            <v/>
          </cell>
          <cell r="BN645" t="str">
            <v/>
          </cell>
          <cell r="BO645" t="str">
            <v/>
          </cell>
          <cell r="BP645" t="str">
            <v/>
          </cell>
          <cell r="BQ645"/>
          <cell r="BR645"/>
          <cell r="BS645"/>
          <cell r="BU645"/>
          <cell r="BV645"/>
          <cell r="BW645"/>
          <cell r="BX645"/>
          <cell r="BY645"/>
          <cell r="BZ645"/>
          <cell r="CA645"/>
          <cell r="CB645"/>
          <cell r="CC645"/>
        </row>
        <row r="646">
          <cell r="C646"/>
          <cell r="D646"/>
          <cell r="E646"/>
          <cell r="F646"/>
          <cell r="G646"/>
          <cell r="H646"/>
          <cell r="I646"/>
          <cell r="J646"/>
          <cell r="K646"/>
          <cell r="L646"/>
          <cell r="M646"/>
          <cell r="N646"/>
          <cell r="O646"/>
          <cell r="P646"/>
          <cell r="Q646"/>
          <cell r="R646"/>
          <cell r="S646"/>
          <cell r="T646"/>
          <cell r="U646"/>
          <cell r="V646"/>
          <cell r="W646" t="str">
            <v/>
          </cell>
          <cell r="X646"/>
          <cell r="Y646"/>
          <cell r="Z646"/>
          <cell r="AA646"/>
          <cell r="AB646"/>
          <cell r="AC646"/>
          <cell r="AD646"/>
          <cell r="AE646"/>
          <cell r="AF646"/>
          <cell r="AG646"/>
          <cell r="AH646"/>
          <cell r="AI646"/>
          <cell r="AJ646"/>
          <cell r="AK646"/>
          <cell r="AL646"/>
          <cell r="AM646"/>
          <cell r="AN646"/>
          <cell r="AO646" t="e">
            <v>#N/A</v>
          </cell>
          <cell r="AP646"/>
          <cell r="AQ646"/>
          <cell r="AR646"/>
          <cell r="AS646"/>
          <cell r="AT646"/>
          <cell r="AU646" t="str">
            <v/>
          </cell>
          <cell r="AV646" t="str">
            <v/>
          </cell>
          <cell r="AW646" t="str">
            <v/>
          </cell>
          <cell r="AX646" t="str">
            <v/>
          </cell>
          <cell r="AY646" t="str">
            <v/>
          </cell>
          <cell r="AZ646" t="str">
            <v/>
          </cell>
          <cell r="BA646" t="str">
            <v/>
          </cell>
          <cell r="BB646" t="str">
            <v/>
          </cell>
          <cell r="BC646" t="str">
            <v/>
          </cell>
          <cell r="BD646" t="str">
            <v/>
          </cell>
          <cell r="BE646" t="str">
            <v/>
          </cell>
          <cell r="BF646" t="e">
            <v>#N/A</v>
          </cell>
          <cell r="BG646">
            <v>0</v>
          </cell>
          <cell r="BH646" t="str">
            <v/>
          </cell>
          <cell r="BI646" t="str">
            <v/>
          </cell>
          <cell r="BJ646" t="str">
            <v/>
          </cell>
          <cell r="BK646" t="str">
            <v/>
          </cell>
          <cell r="BL646" t="str">
            <v/>
          </cell>
          <cell r="BM646" t="str">
            <v/>
          </cell>
          <cell r="BN646" t="str">
            <v/>
          </cell>
          <cell r="BO646" t="str">
            <v/>
          </cell>
          <cell r="BP646" t="str">
            <v/>
          </cell>
          <cell r="BQ646"/>
          <cell r="BR646"/>
          <cell r="BS646"/>
          <cell r="BU646"/>
          <cell r="BV646"/>
          <cell r="BW646"/>
          <cell r="BX646"/>
          <cell r="BY646"/>
          <cell r="BZ646"/>
          <cell r="CA646"/>
          <cell r="CB646"/>
          <cell r="CC646"/>
        </row>
        <row r="647">
          <cell r="C647"/>
          <cell r="D647"/>
          <cell r="E647"/>
          <cell r="F647"/>
          <cell r="G647"/>
          <cell r="H647"/>
          <cell r="I647"/>
          <cell r="J647"/>
          <cell r="K647"/>
          <cell r="L647"/>
          <cell r="M647"/>
          <cell r="N647"/>
          <cell r="O647"/>
          <cell r="P647"/>
          <cell r="Q647"/>
          <cell r="R647"/>
          <cell r="S647"/>
          <cell r="T647"/>
          <cell r="U647"/>
          <cell r="V647"/>
          <cell r="W647" t="str">
            <v/>
          </cell>
          <cell r="X647"/>
          <cell r="Y647"/>
          <cell r="Z647"/>
          <cell r="AA647"/>
          <cell r="AB647"/>
          <cell r="AC647"/>
          <cell r="AD647"/>
          <cell r="AE647"/>
          <cell r="AF647"/>
          <cell r="AG647"/>
          <cell r="AH647"/>
          <cell r="AI647"/>
          <cell r="AJ647"/>
          <cell r="AK647"/>
          <cell r="AL647"/>
          <cell r="AM647"/>
          <cell r="AN647"/>
          <cell r="AO647" t="e">
            <v>#N/A</v>
          </cell>
          <cell r="AP647"/>
          <cell r="AQ647"/>
          <cell r="AR647"/>
          <cell r="AS647"/>
          <cell r="AT647"/>
          <cell r="AU647" t="str">
            <v/>
          </cell>
          <cell r="AV647" t="str">
            <v/>
          </cell>
          <cell r="AW647" t="str">
            <v/>
          </cell>
          <cell r="AX647" t="str">
            <v/>
          </cell>
          <cell r="AY647" t="str">
            <v/>
          </cell>
          <cell r="AZ647" t="str">
            <v/>
          </cell>
          <cell r="BA647" t="str">
            <v/>
          </cell>
          <cell r="BB647" t="str">
            <v/>
          </cell>
          <cell r="BC647" t="str">
            <v/>
          </cell>
          <cell r="BD647" t="str">
            <v/>
          </cell>
          <cell r="BE647" t="str">
            <v/>
          </cell>
          <cell r="BF647" t="e">
            <v>#N/A</v>
          </cell>
          <cell r="BG647">
            <v>0</v>
          </cell>
          <cell r="BH647" t="str">
            <v/>
          </cell>
          <cell r="BI647" t="str">
            <v/>
          </cell>
          <cell r="BJ647" t="str">
            <v/>
          </cell>
          <cell r="BK647" t="str">
            <v/>
          </cell>
          <cell r="BL647" t="str">
            <v/>
          </cell>
          <cell r="BM647" t="str">
            <v/>
          </cell>
          <cell r="BN647" t="str">
            <v/>
          </cell>
          <cell r="BO647" t="str">
            <v/>
          </cell>
          <cell r="BP647" t="str">
            <v/>
          </cell>
          <cell r="BQ647"/>
          <cell r="BR647"/>
          <cell r="BS647"/>
          <cell r="BU647"/>
          <cell r="BV647"/>
          <cell r="BW647"/>
          <cell r="BX647"/>
          <cell r="BY647"/>
          <cell r="BZ647"/>
          <cell r="CA647"/>
          <cell r="CB647"/>
          <cell r="CC647"/>
        </row>
        <row r="648">
          <cell r="C648"/>
          <cell r="D648"/>
          <cell r="E648"/>
          <cell r="F648"/>
          <cell r="G648"/>
          <cell r="H648"/>
          <cell r="I648"/>
          <cell r="J648"/>
          <cell r="K648"/>
          <cell r="L648"/>
          <cell r="M648"/>
          <cell r="N648"/>
          <cell r="O648"/>
          <cell r="P648"/>
          <cell r="Q648"/>
          <cell r="R648"/>
          <cell r="S648"/>
          <cell r="T648"/>
          <cell r="U648"/>
          <cell r="V648"/>
          <cell r="W648" t="str">
            <v/>
          </cell>
          <cell r="X648"/>
          <cell r="Y648"/>
          <cell r="Z648"/>
          <cell r="AA648"/>
          <cell r="AB648"/>
          <cell r="AC648"/>
          <cell r="AD648"/>
          <cell r="AE648"/>
          <cell r="AF648"/>
          <cell r="AG648"/>
          <cell r="AH648"/>
          <cell r="AI648"/>
          <cell r="AJ648"/>
          <cell r="AK648"/>
          <cell r="AL648"/>
          <cell r="AM648"/>
          <cell r="AN648"/>
          <cell r="AO648" t="e">
            <v>#N/A</v>
          </cell>
          <cell r="AP648"/>
          <cell r="AQ648"/>
          <cell r="AR648"/>
          <cell r="AS648"/>
          <cell r="AT648"/>
          <cell r="AU648" t="str">
            <v/>
          </cell>
          <cell r="AV648" t="str">
            <v/>
          </cell>
          <cell r="AW648" t="str">
            <v/>
          </cell>
          <cell r="AX648" t="str">
            <v/>
          </cell>
          <cell r="AY648" t="str">
            <v/>
          </cell>
          <cell r="AZ648" t="str">
            <v/>
          </cell>
          <cell r="BA648" t="str">
            <v/>
          </cell>
          <cell r="BB648" t="str">
            <v/>
          </cell>
          <cell r="BC648" t="str">
            <v/>
          </cell>
          <cell r="BD648" t="str">
            <v/>
          </cell>
          <cell r="BE648" t="str">
            <v/>
          </cell>
          <cell r="BF648" t="e">
            <v>#N/A</v>
          </cell>
          <cell r="BG648">
            <v>0</v>
          </cell>
          <cell r="BH648" t="str">
            <v/>
          </cell>
          <cell r="BI648" t="str">
            <v/>
          </cell>
          <cell r="BJ648" t="str">
            <v/>
          </cell>
          <cell r="BK648" t="str">
            <v/>
          </cell>
          <cell r="BL648" t="str">
            <v/>
          </cell>
          <cell r="BM648" t="str">
            <v/>
          </cell>
          <cell r="BN648" t="str">
            <v/>
          </cell>
          <cell r="BO648" t="str">
            <v/>
          </cell>
          <cell r="BP648" t="str">
            <v/>
          </cell>
          <cell r="BQ648"/>
          <cell r="BR648"/>
          <cell r="BS648"/>
          <cell r="BU648"/>
          <cell r="BV648"/>
          <cell r="BW648"/>
          <cell r="BX648"/>
          <cell r="BY648"/>
          <cell r="BZ648"/>
          <cell r="CA648"/>
          <cell r="CB648"/>
          <cell r="CC648"/>
        </row>
        <row r="649">
          <cell r="C649"/>
          <cell r="D649"/>
          <cell r="E649"/>
          <cell r="F649"/>
          <cell r="G649"/>
          <cell r="H649"/>
          <cell r="I649"/>
          <cell r="J649"/>
          <cell r="K649"/>
          <cell r="L649"/>
          <cell r="M649"/>
          <cell r="N649"/>
          <cell r="O649"/>
          <cell r="P649"/>
          <cell r="Q649"/>
          <cell r="R649"/>
          <cell r="S649"/>
          <cell r="T649"/>
          <cell r="U649"/>
          <cell r="V649"/>
          <cell r="W649" t="str">
            <v/>
          </cell>
          <cell r="X649"/>
          <cell r="Y649"/>
          <cell r="Z649"/>
          <cell r="AA649"/>
          <cell r="AB649"/>
          <cell r="AC649"/>
          <cell r="AD649"/>
          <cell r="AE649"/>
          <cell r="AF649"/>
          <cell r="AG649"/>
          <cell r="AH649"/>
          <cell r="AI649"/>
          <cell r="AJ649"/>
          <cell r="AK649"/>
          <cell r="AL649"/>
          <cell r="AM649"/>
          <cell r="AN649"/>
          <cell r="AO649" t="e">
            <v>#N/A</v>
          </cell>
          <cell r="AP649"/>
          <cell r="AQ649"/>
          <cell r="AR649"/>
          <cell r="AS649"/>
          <cell r="AT649"/>
          <cell r="AU649" t="str">
            <v/>
          </cell>
          <cell r="AV649" t="str">
            <v/>
          </cell>
          <cell r="AW649" t="str">
            <v/>
          </cell>
          <cell r="AX649" t="str">
            <v/>
          </cell>
          <cell r="AY649" t="str">
            <v/>
          </cell>
          <cell r="AZ649" t="str">
            <v/>
          </cell>
          <cell r="BA649" t="str">
            <v/>
          </cell>
          <cell r="BB649" t="str">
            <v/>
          </cell>
          <cell r="BC649" t="str">
            <v/>
          </cell>
          <cell r="BD649" t="str">
            <v/>
          </cell>
          <cell r="BE649" t="str">
            <v/>
          </cell>
          <cell r="BF649" t="e">
            <v>#N/A</v>
          </cell>
          <cell r="BG649">
            <v>0</v>
          </cell>
          <cell r="BH649" t="str">
            <v/>
          </cell>
          <cell r="BI649" t="str">
            <v/>
          </cell>
          <cell r="BJ649" t="str">
            <v/>
          </cell>
          <cell r="BK649" t="str">
            <v/>
          </cell>
          <cell r="BL649" t="str">
            <v/>
          </cell>
          <cell r="BM649" t="str">
            <v/>
          </cell>
          <cell r="BN649" t="str">
            <v/>
          </cell>
          <cell r="BO649" t="str">
            <v/>
          </cell>
          <cell r="BP649" t="str">
            <v/>
          </cell>
          <cell r="BQ649"/>
          <cell r="BR649"/>
          <cell r="BS649"/>
          <cell r="BU649"/>
          <cell r="BV649"/>
          <cell r="BW649"/>
          <cell r="BX649"/>
          <cell r="BY649"/>
          <cell r="BZ649"/>
          <cell r="CA649"/>
          <cell r="CB649"/>
          <cell r="CC649"/>
        </row>
        <row r="650">
          <cell r="C650"/>
          <cell r="D650"/>
          <cell r="E650"/>
          <cell r="F650"/>
          <cell r="G650"/>
          <cell r="H650"/>
          <cell r="I650"/>
          <cell r="J650"/>
          <cell r="K650"/>
          <cell r="L650"/>
          <cell r="M650"/>
          <cell r="N650"/>
          <cell r="O650"/>
          <cell r="P650"/>
          <cell r="Q650"/>
          <cell r="R650"/>
          <cell r="S650"/>
          <cell r="T650"/>
          <cell r="U650"/>
          <cell r="V650"/>
          <cell r="W650" t="str">
            <v/>
          </cell>
          <cell r="X650"/>
          <cell r="Y650"/>
          <cell r="Z650"/>
          <cell r="AA650"/>
          <cell r="AB650"/>
          <cell r="AC650"/>
          <cell r="AD650"/>
          <cell r="AE650"/>
          <cell r="AF650"/>
          <cell r="AG650"/>
          <cell r="AH650"/>
          <cell r="AI650"/>
          <cell r="AJ650"/>
          <cell r="AK650"/>
          <cell r="AL650"/>
          <cell r="AM650"/>
          <cell r="AN650"/>
          <cell r="AO650" t="e">
            <v>#N/A</v>
          </cell>
          <cell r="AP650"/>
          <cell r="AQ650"/>
          <cell r="AR650"/>
          <cell r="AS650"/>
          <cell r="AT650"/>
          <cell r="AU650" t="str">
            <v/>
          </cell>
          <cell r="AV650" t="str">
            <v/>
          </cell>
          <cell r="AW650" t="str">
            <v/>
          </cell>
          <cell r="AX650" t="str">
            <v/>
          </cell>
          <cell r="AY650" t="str">
            <v/>
          </cell>
          <cell r="AZ650" t="str">
            <v/>
          </cell>
          <cell r="BA650" t="str">
            <v/>
          </cell>
          <cell r="BB650" t="str">
            <v/>
          </cell>
          <cell r="BC650" t="str">
            <v/>
          </cell>
          <cell r="BD650" t="str">
            <v/>
          </cell>
          <cell r="BE650" t="str">
            <v/>
          </cell>
          <cell r="BF650" t="e">
            <v>#N/A</v>
          </cell>
          <cell r="BG650">
            <v>0</v>
          </cell>
          <cell r="BH650" t="str">
            <v/>
          </cell>
          <cell r="BI650" t="str">
            <v/>
          </cell>
          <cell r="BJ650" t="str">
            <v/>
          </cell>
          <cell r="BK650" t="str">
            <v/>
          </cell>
          <cell r="BL650" t="str">
            <v/>
          </cell>
          <cell r="BM650" t="str">
            <v/>
          </cell>
          <cell r="BN650" t="str">
            <v/>
          </cell>
          <cell r="BO650" t="str">
            <v/>
          </cell>
          <cell r="BP650" t="str">
            <v/>
          </cell>
          <cell r="BQ650"/>
          <cell r="BR650"/>
          <cell r="BS650"/>
          <cell r="BU650"/>
          <cell r="BV650"/>
          <cell r="BW650"/>
          <cell r="BX650"/>
          <cell r="BY650"/>
          <cell r="BZ650"/>
          <cell r="CA650"/>
          <cell r="CB650"/>
          <cell r="CC650"/>
        </row>
        <row r="651">
          <cell r="C651"/>
          <cell r="D651"/>
          <cell r="E651"/>
          <cell r="F651"/>
          <cell r="G651"/>
          <cell r="H651"/>
          <cell r="I651"/>
          <cell r="J651"/>
          <cell r="K651"/>
          <cell r="L651"/>
          <cell r="M651"/>
          <cell r="N651"/>
          <cell r="O651"/>
          <cell r="P651"/>
          <cell r="Q651"/>
          <cell r="R651"/>
          <cell r="S651"/>
          <cell r="T651"/>
          <cell r="U651"/>
          <cell r="V651"/>
          <cell r="W651" t="str">
            <v/>
          </cell>
          <cell r="X651"/>
          <cell r="Y651"/>
          <cell r="Z651"/>
          <cell r="AA651"/>
          <cell r="AB651"/>
          <cell r="AC651"/>
          <cell r="AD651"/>
          <cell r="AE651"/>
          <cell r="AF651"/>
          <cell r="AG651"/>
          <cell r="AH651"/>
          <cell r="AI651"/>
          <cell r="AJ651"/>
          <cell r="AK651"/>
          <cell r="AL651"/>
          <cell r="AM651"/>
          <cell r="AN651"/>
          <cell r="AO651" t="e">
            <v>#N/A</v>
          </cell>
          <cell r="AP651"/>
          <cell r="AQ651"/>
          <cell r="AR651"/>
          <cell r="AS651"/>
          <cell r="AT651"/>
          <cell r="AU651" t="str">
            <v/>
          </cell>
          <cell r="AV651" t="str">
            <v/>
          </cell>
          <cell r="AW651" t="str">
            <v/>
          </cell>
          <cell r="AX651" t="str">
            <v/>
          </cell>
          <cell r="AY651" t="str">
            <v/>
          </cell>
          <cell r="AZ651" t="str">
            <v/>
          </cell>
          <cell r="BA651" t="str">
            <v/>
          </cell>
          <cell r="BB651" t="str">
            <v/>
          </cell>
          <cell r="BC651" t="str">
            <v/>
          </cell>
          <cell r="BD651" t="str">
            <v/>
          </cell>
          <cell r="BE651" t="str">
            <v/>
          </cell>
          <cell r="BF651" t="e">
            <v>#N/A</v>
          </cell>
          <cell r="BG651">
            <v>0</v>
          </cell>
          <cell r="BH651" t="str">
            <v/>
          </cell>
          <cell r="BI651" t="str">
            <v/>
          </cell>
          <cell r="BJ651" t="str">
            <v/>
          </cell>
          <cell r="BK651" t="str">
            <v/>
          </cell>
          <cell r="BL651"/>
          <cell r="BM651"/>
          <cell r="BN651"/>
          <cell r="BO651"/>
          <cell r="BP651"/>
          <cell r="BQ651"/>
          <cell r="BR651"/>
          <cell r="BS651"/>
          <cell r="BU651"/>
          <cell r="BV651"/>
          <cell r="BW651"/>
          <cell r="BX651"/>
          <cell r="BY651"/>
          <cell r="BZ651"/>
          <cell r="CA651"/>
          <cell r="CB651"/>
          <cell r="CC651"/>
        </row>
        <row r="652">
          <cell r="C652"/>
          <cell r="D652"/>
          <cell r="E652"/>
          <cell r="F652"/>
          <cell r="G652"/>
          <cell r="H652"/>
          <cell r="I652"/>
          <cell r="J652"/>
          <cell r="K652"/>
          <cell r="L652"/>
          <cell r="M652"/>
          <cell r="N652"/>
          <cell r="O652"/>
          <cell r="P652"/>
          <cell r="Q652"/>
          <cell r="R652"/>
          <cell r="S652"/>
          <cell r="T652"/>
          <cell r="U652"/>
          <cell r="V652"/>
          <cell r="W652" t="str">
            <v/>
          </cell>
          <cell r="X652"/>
          <cell r="Y652"/>
          <cell r="Z652"/>
          <cell r="AA652"/>
          <cell r="AB652"/>
          <cell r="AC652"/>
          <cell r="AD652"/>
          <cell r="AE652"/>
          <cell r="AF652"/>
          <cell r="AG652"/>
          <cell r="AH652"/>
          <cell r="AI652"/>
          <cell r="AJ652"/>
          <cell r="AK652"/>
          <cell r="AL652"/>
          <cell r="AM652"/>
          <cell r="AN652"/>
          <cell r="AO652" t="e">
            <v>#N/A</v>
          </cell>
          <cell r="AP652"/>
          <cell r="AQ652"/>
          <cell r="AR652"/>
          <cell r="AS652"/>
          <cell r="AT652"/>
          <cell r="AU652" t="str">
            <v/>
          </cell>
          <cell r="AV652" t="str">
            <v/>
          </cell>
          <cell r="AW652" t="str">
            <v/>
          </cell>
          <cell r="AX652" t="str">
            <v/>
          </cell>
          <cell r="AY652" t="str">
            <v/>
          </cell>
          <cell r="AZ652" t="str">
            <v/>
          </cell>
          <cell r="BA652" t="str">
            <v/>
          </cell>
          <cell r="BB652" t="str">
            <v/>
          </cell>
          <cell r="BC652" t="str">
            <v/>
          </cell>
          <cell r="BD652" t="str">
            <v/>
          </cell>
          <cell r="BE652" t="str">
            <v/>
          </cell>
          <cell r="BF652" t="e">
            <v>#N/A</v>
          </cell>
          <cell r="BG652">
            <v>0</v>
          </cell>
          <cell r="BH652" t="str">
            <v/>
          </cell>
          <cell r="BI652" t="str">
            <v/>
          </cell>
          <cell r="BJ652" t="str">
            <v/>
          </cell>
          <cell r="BK652" t="str">
            <v/>
          </cell>
          <cell r="BL652"/>
          <cell r="BM652"/>
          <cell r="BN652"/>
          <cell r="BO652"/>
          <cell r="BP652"/>
          <cell r="BQ652"/>
          <cell r="BR652"/>
          <cell r="BS652"/>
          <cell r="BU652"/>
          <cell r="BV652"/>
          <cell r="BW652"/>
          <cell r="BX652"/>
          <cell r="BY652"/>
          <cell r="BZ652"/>
          <cell r="CA652"/>
          <cell r="CB652"/>
          <cell r="CC652"/>
        </row>
        <row r="653">
          <cell r="C653"/>
          <cell r="D653"/>
          <cell r="E653"/>
          <cell r="F653"/>
          <cell r="G653"/>
          <cell r="H653"/>
          <cell r="I653"/>
          <cell r="J653"/>
          <cell r="K653"/>
          <cell r="L653"/>
          <cell r="M653"/>
          <cell r="N653"/>
          <cell r="O653"/>
          <cell r="P653"/>
          <cell r="Q653"/>
          <cell r="R653"/>
          <cell r="S653"/>
          <cell r="T653"/>
          <cell r="U653"/>
          <cell r="V653"/>
          <cell r="W653" t="str">
            <v/>
          </cell>
          <cell r="X653"/>
          <cell r="Y653"/>
          <cell r="Z653"/>
          <cell r="AA653"/>
          <cell r="AB653"/>
          <cell r="AC653"/>
          <cell r="AD653"/>
          <cell r="AE653"/>
          <cell r="AF653"/>
          <cell r="AG653"/>
          <cell r="AH653"/>
          <cell r="AI653"/>
          <cell r="AJ653"/>
          <cell r="AK653"/>
          <cell r="AL653"/>
          <cell r="AM653"/>
          <cell r="AN653"/>
          <cell r="AO653" t="e">
            <v>#N/A</v>
          </cell>
          <cell r="AP653"/>
          <cell r="AQ653"/>
          <cell r="AR653"/>
          <cell r="AS653"/>
          <cell r="AT653"/>
          <cell r="AU653" t="str">
            <v/>
          </cell>
          <cell r="AV653" t="str">
            <v/>
          </cell>
          <cell r="AW653" t="str">
            <v/>
          </cell>
          <cell r="AX653" t="str">
            <v/>
          </cell>
          <cell r="AY653" t="str">
            <v/>
          </cell>
          <cell r="AZ653" t="str">
            <v/>
          </cell>
          <cell r="BA653" t="str">
            <v/>
          </cell>
          <cell r="BB653" t="str">
            <v/>
          </cell>
          <cell r="BC653" t="str">
            <v/>
          </cell>
          <cell r="BD653" t="str">
            <v/>
          </cell>
          <cell r="BE653" t="str">
            <v/>
          </cell>
          <cell r="BF653" t="e">
            <v>#N/A</v>
          </cell>
          <cell r="BG653">
            <v>0</v>
          </cell>
          <cell r="BH653" t="str">
            <v/>
          </cell>
          <cell r="BI653" t="str">
            <v/>
          </cell>
          <cell r="BJ653" t="str">
            <v/>
          </cell>
          <cell r="BK653" t="str">
            <v/>
          </cell>
          <cell r="BL653"/>
          <cell r="BM653"/>
          <cell r="BN653"/>
          <cell r="BO653"/>
          <cell r="BP653"/>
          <cell r="BQ653"/>
          <cell r="BR653"/>
          <cell r="BS653"/>
          <cell r="BU653"/>
          <cell r="BV653"/>
          <cell r="BW653"/>
          <cell r="BX653"/>
          <cell r="BY653"/>
          <cell r="BZ653"/>
          <cell r="CA653"/>
          <cell r="CB653"/>
          <cell r="CC653"/>
        </row>
        <row r="654">
          <cell r="C654"/>
          <cell r="D654"/>
          <cell r="E654"/>
          <cell r="F654"/>
          <cell r="G654"/>
          <cell r="H654"/>
          <cell r="I654"/>
          <cell r="J654"/>
          <cell r="K654"/>
          <cell r="L654"/>
          <cell r="M654"/>
          <cell r="N654"/>
          <cell r="O654"/>
          <cell r="P654"/>
          <cell r="Q654"/>
          <cell r="R654"/>
          <cell r="S654"/>
          <cell r="T654"/>
          <cell r="U654"/>
          <cell r="V654"/>
          <cell r="W654" t="str">
            <v/>
          </cell>
          <cell r="X654"/>
          <cell r="Y654"/>
          <cell r="Z654"/>
          <cell r="AA654"/>
          <cell r="AB654"/>
          <cell r="AC654"/>
          <cell r="AD654"/>
          <cell r="AE654"/>
          <cell r="AF654"/>
          <cell r="AG654"/>
          <cell r="AH654"/>
          <cell r="AI654"/>
          <cell r="AJ654"/>
          <cell r="AK654"/>
          <cell r="AL654"/>
          <cell r="AM654"/>
          <cell r="AN654"/>
          <cell r="AO654" t="e">
            <v>#N/A</v>
          </cell>
          <cell r="AP654"/>
          <cell r="AQ654"/>
          <cell r="AR654"/>
          <cell r="AS654"/>
          <cell r="AT654"/>
          <cell r="AU654" t="str">
            <v/>
          </cell>
          <cell r="AV654" t="str">
            <v/>
          </cell>
          <cell r="AW654" t="str">
            <v/>
          </cell>
          <cell r="AX654" t="str">
            <v/>
          </cell>
          <cell r="AY654" t="str">
            <v/>
          </cell>
          <cell r="AZ654" t="str">
            <v/>
          </cell>
          <cell r="BA654" t="str">
            <v/>
          </cell>
          <cell r="BB654" t="str">
            <v/>
          </cell>
          <cell r="BC654" t="str">
            <v/>
          </cell>
          <cell r="BD654" t="str">
            <v/>
          </cell>
          <cell r="BE654" t="str">
            <v/>
          </cell>
          <cell r="BF654" t="e">
            <v>#N/A</v>
          </cell>
          <cell r="BG654">
            <v>0</v>
          </cell>
          <cell r="BH654" t="str">
            <v/>
          </cell>
          <cell r="BI654" t="str">
            <v/>
          </cell>
          <cell r="BJ654" t="str">
            <v/>
          </cell>
          <cell r="BK654" t="str">
            <v/>
          </cell>
          <cell r="BL654"/>
          <cell r="BM654"/>
          <cell r="BN654"/>
          <cell r="BO654"/>
          <cell r="BP654"/>
          <cell r="BQ654"/>
          <cell r="BR654"/>
          <cell r="BS654"/>
          <cell r="BU654"/>
          <cell r="BV654"/>
          <cell r="BW654"/>
          <cell r="BX654"/>
          <cell r="BY654"/>
          <cell r="BZ654"/>
          <cell r="CA654"/>
          <cell r="CB654"/>
          <cell r="CC654"/>
        </row>
        <row r="655">
          <cell r="C655"/>
          <cell r="D655"/>
          <cell r="E655"/>
          <cell r="F655"/>
          <cell r="G655"/>
          <cell r="H655"/>
          <cell r="I655"/>
          <cell r="J655"/>
          <cell r="K655"/>
          <cell r="L655"/>
          <cell r="M655"/>
          <cell r="N655"/>
          <cell r="O655"/>
          <cell r="P655"/>
          <cell r="Q655"/>
          <cell r="R655"/>
          <cell r="S655"/>
          <cell r="T655"/>
          <cell r="U655"/>
          <cell r="V655"/>
          <cell r="W655" t="str">
            <v/>
          </cell>
          <cell r="X655"/>
          <cell r="Y655"/>
          <cell r="Z655"/>
          <cell r="AA655"/>
          <cell r="AB655"/>
          <cell r="AC655"/>
          <cell r="AD655"/>
          <cell r="AE655"/>
          <cell r="AF655"/>
          <cell r="AG655"/>
          <cell r="AH655"/>
          <cell r="AI655"/>
          <cell r="AJ655"/>
          <cell r="AK655"/>
          <cell r="AL655"/>
          <cell r="AM655"/>
          <cell r="AN655"/>
          <cell r="AO655" t="e">
            <v>#N/A</v>
          </cell>
          <cell r="AP655"/>
          <cell r="AQ655"/>
          <cell r="AR655"/>
          <cell r="AS655"/>
          <cell r="AT655"/>
          <cell r="AU655" t="str">
            <v/>
          </cell>
          <cell r="AV655" t="str">
            <v/>
          </cell>
          <cell r="AW655" t="str">
            <v/>
          </cell>
          <cell r="AX655" t="str">
            <v/>
          </cell>
          <cell r="AY655" t="str">
            <v/>
          </cell>
          <cell r="AZ655" t="str">
            <v/>
          </cell>
          <cell r="BA655" t="str">
            <v/>
          </cell>
          <cell r="BB655" t="str">
            <v/>
          </cell>
          <cell r="BC655" t="str">
            <v/>
          </cell>
          <cell r="BD655" t="str">
            <v/>
          </cell>
          <cell r="BE655" t="str">
            <v/>
          </cell>
          <cell r="BF655" t="e">
            <v>#N/A</v>
          </cell>
          <cell r="BG655">
            <v>0</v>
          </cell>
          <cell r="BH655" t="str">
            <v/>
          </cell>
          <cell r="BI655" t="str">
            <v/>
          </cell>
          <cell r="BJ655" t="str">
            <v/>
          </cell>
          <cell r="BK655" t="str">
            <v/>
          </cell>
          <cell r="BL655"/>
          <cell r="BM655"/>
          <cell r="BN655"/>
          <cell r="BO655"/>
          <cell r="BP655"/>
          <cell r="BQ655"/>
          <cell r="BR655"/>
          <cell r="BS655"/>
          <cell r="BU655"/>
          <cell r="BV655"/>
          <cell r="BW655"/>
          <cell r="BX655"/>
          <cell r="BY655"/>
          <cell r="BZ655"/>
          <cell r="CA655"/>
          <cell r="CB655"/>
          <cell r="CC655"/>
        </row>
        <row r="656">
          <cell r="C656"/>
          <cell r="D656"/>
          <cell r="E656"/>
          <cell r="F656"/>
          <cell r="G656"/>
          <cell r="H656"/>
          <cell r="I656"/>
          <cell r="J656"/>
          <cell r="K656"/>
          <cell r="L656"/>
          <cell r="M656"/>
          <cell r="N656"/>
          <cell r="O656"/>
          <cell r="P656"/>
          <cell r="Q656"/>
          <cell r="R656"/>
          <cell r="S656"/>
          <cell r="T656"/>
          <cell r="U656"/>
          <cell r="V656"/>
          <cell r="W656" t="str">
            <v/>
          </cell>
          <cell r="X656"/>
          <cell r="Y656"/>
          <cell r="Z656"/>
          <cell r="AA656"/>
          <cell r="AB656"/>
          <cell r="AC656"/>
          <cell r="AD656"/>
          <cell r="AE656"/>
          <cell r="AF656"/>
          <cell r="AG656"/>
          <cell r="AH656"/>
          <cell r="AI656"/>
          <cell r="AJ656"/>
          <cell r="AK656"/>
          <cell r="AL656"/>
          <cell r="AM656"/>
          <cell r="AN656"/>
          <cell r="AO656" t="e">
            <v>#N/A</v>
          </cell>
          <cell r="AP656"/>
          <cell r="AQ656"/>
          <cell r="AR656"/>
          <cell r="AS656"/>
          <cell r="AT656"/>
          <cell r="AU656" t="str">
            <v/>
          </cell>
          <cell r="AV656" t="str">
            <v/>
          </cell>
          <cell r="AW656" t="str">
            <v/>
          </cell>
          <cell r="AX656" t="str">
            <v/>
          </cell>
          <cell r="AY656" t="str">
            <v/>
          </cell>
          <cell r="AZ656" t="str">
            <v/>
          </cell>
          <cell r="BA656" t="str">
            <v/>
          </cell>
          <cell r="BB656" t="str">
            <v/>
          </cell>
          <cell r="BC656" t="str">
            <v/>
          </cell>
          <cell r="BD656" t="str">
            <v/>
          </cell>
          <cell r="BE656" t="str">
            <v/>
          </cell>
          <cell r="BF656" t="e">
            <v>#N/A</v>
          </cell>
          <cell r="BG656">
            <v>0</v>
          </cell>
          <cell r="BH656" t="str">
            <v/>
          </cell>
          <cell r="BI656" t="str">
            <v/>
          </cell>
          <cell r="BJ656" t="str">
            <v/>
          </cell>
          <cell r="BK656" t="str">
            <v/>
          </cell>
          <cell r="BL656"/>
          <cell r="BM656"/>
          <cell r="BN656"/>
          <cell r="BO656"/>
          <cell r="BP656"/>
          <cell r="BQ656"/>
          <cell r="BR656"/>
          <cell r="BS656"/>
          <cell r="BU656"/>
          <cell r="BV656"/>
          <cell r="BW656"/>
          <cell r="BX656"/>
          <cell r="BY656"/>
          <cell r="BZ656"/>
          <cell r="CA656"/>
          <cell r="CB656"/>
          <cell r="CC656"/>
        </row>
        <row r="657">
          <cell r="C657"/>
          <cell r="D657"/>
          <cell r="E657"/>
          <cell r="F657"/>
          <cell r="G657"/>
          <cell r="H657"/>
          <cell r="I657"/>
          <cell r="J657"/>
          <cell r="K657"/>
          <cell r="L657"/>
          <cell r="M657"/>
          <cell r="N657"/>
          <cell r="O657"/>
          <cell r="P657"/>
          <cell r="Q657"/>
          <cell r="R657"/>
          <cell r="S657"/>
          <cell r="T657"/>
          <cell r="U657"/>
          <cell r="V657"/>
          <cell r="W657" t="str">
            <v/>
          </cell>
          <cell r="X657"/>
          <cell r="Y657"/>
          <cell r="Z657"/>
          <cell r="AA657"/>
          <cell r="AB657"/>
          <cell r="AC657"/>
          <cell r="AD657"/>
          <cell r="AE657"/>
          <cell r="AF657"/>
          <cell r="AG657"/>
          <cell r="AH657"/>
          <cell r="AI657"/>
          <cell r="AJ657"/>
          <cell r="AK657"/>
          <cell r="AL657"/>
          <cell r="AM657"/>
          <cell r="AN657"/>
          <cell r="AO657" t="e">
            <v>#N/A</v>
          </cell>
          <cell r="AP657"/>
          <cell r="AQ657"/>
          <cell r="AR657"/>
          <cell r="AS657"/>
          <cell r="AT657"/>
          <cell r="AU657" t="str">
            <v/>
          </cell>
          <cell r="AV657" t="str">
            <v/>
          </cell>
          <cell r="AW657" t="str">
            <v/>
          </cell>
          <cell r="AX657" t="str">
            <v/>
          </cell>
          <cell r="AY657" t="str">
            <v/>
          </cell>
          <cell r="AZ657" t="str">
            <v/>
          </cell>
          <cell r="BA657" t="str">
            <v/>
          </cell>
          <cell r="BB657" t="str">
            <v/>
          </cell>
          <cell r="BC657" t="str">
            <v/>
          </cell>
          <cell r="BD657" t="str">
            <v/>
          </cell>
          <cell r="BE657" t="str">
            <v/>
          </cell>
          <cell r="BF657" t="e">
            <v>#N/A</v>
          </cell>
          <cell r="BG657">
            <v>0</v>
          </cell>
          <cell r="BH657" t="str">
            <v/>
          </cell>
          <cell r="BI657" t="str">
            <v/>
          </cell>
          <cell r="BJ657" t="str">
            <v/>
          </cell>
          <cell r="BK657" t="str">
            <v/>
          </cell>
          <cell r="BL657"/>
          <cell r="BM657"/>
          <cell r="BN657"/>
          <cell r="BO657"/>
          <cell r="BP657"/>
          <cell r="BQ657"/>
          <cell r="BR657"/>
          <cell r="BS657"/>
          <cell r="BU657"/>
          <cell r="BV657"/>
          <cell r="BW657"/>
          <cell r="BX657"/>
          <cell r="BY657"/>
          <cell r="BZ657"/>
          <cell r="CA657"/>
          <cell r="CB657"/>
          <cell r="CC657"/>
        </row>
        <row r="658">
          <cell r="C658"/>
          <cell r="D658"/>
          <cell r="E658"/>
          <cell r="F658"/>
          <cell r="G658"/>
          <cell r="H658"/>
          <cell r="I658"/>
          <cell r="J658"/>
          <cell r="K658"/>
          <cell r="L658"/>
          <cell r="M658"/>
          <cell r="N658"/>
          <cell r="O658"/>
          <cell r="P658"/>
          <cell r="Q658"/>
          <cell r="R658"/>
          <cell r="S658"/>
          <cell r="T658"/>
          <cell r="U658"/>
          <cell r="V658"/>
          <cell r="W658" t="str">
            <v/>
          </cell>
          <cell r="X658"/>
          <cell r="Y658"/>
          <cell r="Z658"/>
          <cell r="AA658"/>
          <cell r="AB658"/>
          <cell r="AC658"/>
          <cell r="AD658"/>
          <cell r="AE658"/>
          <cell r="AF658"/>
          <cell r="AG658"/>
          <cell r="AH658"/>
          <cell r="AI658"/>
          <cell r="AJ658"/>
          <cell r="AK658"/>
          <cell r="AL658"/>
          <cell r="AM658"/>
          <cell r="AN658"/>
          <cell r="AO658" t="e">
            <v>#N/A</v>
          </cell>
          <cell r="AP658"/>
          <cell r="AQ658"/>
          <cell r="AR658"/>
          <cell r="AS658"/>
          <cell r="AT658"/>
          <cell r="AU658" t="str">
            <v/>
          </cell>
          <cell r="AV658" t="str">
            <v/>
          </cell>
          <cell r="AW658" t="str">
            <v/>
          </cell>
          <cell r="AX658" t="str">
            <v/>
          </cell>
          <cell r="AY658" t="str">
            <v/>
          </cell>
          <cell r="AZ658" t="str">
            <v/>
          </cell>
          <cell r="BA658" t="str">
            <v/>
          </cell>
          <cell r="BB658" t="str">
            <v/>
          </cell>
          <cell r="BC658" t="str">
            <v/>
          </cell>
          <cell r="BD658" t="str">
            <v/>
          </cell>
          <cell r="BE658" t="str">
            <v/>
          </cell>
          <cell r="BF658" t="e">
            <v>#N/A</v>
          </cell>
          <cell r="BG658">
            <v>0</v>
          </cell>
          <cell r="BH658" t="str">
            <v/>
          </cell>
          <cell r="BI658" t="str">
            <v/>
          </cell>
          <cell r="BJ658" t="str">
            <v/>
          </cell>
          <cell r="BK658" t="str">
            <v/>
          </cell>
          <cell r="BL658"/>
          <cell r="BM658"/>
          <cell r="BN658"/>
          <cell r="BO658"/>
          <cell r="BP658"/>
          <cell r="BQ658"/>
          <cell r="BR658"/>
          <cell r="BS658"/>
          <cell r="BU658"/>
          <cell r="BV658"/>
          <cell r="BW658"/>
          <cell r="BX658"/>
          <cell r="BY658"/>
          <cell r="BZ658"/>
          <cell r="CA658"/>
          <cell r="CB658"/>
          <cell r="CC658"/>
        </row>
        <row r="659">
          <cell r="C659"/>
          <cell r="D659"/>
          <cell r="E659"/>
          <cell r="F659"/>
          <cell r="G659"/>
          <cell r="H659"/>
          <cell r="I659"/>
          <cell r="J659"/>
          <cell r="K659"/>
          <cell r="L659"/>
          <cell r="M659"/>
          <cell r="N659"/>
          <cell r="O659"/>
          <cell r="P659"/>
          <cell r="Q659"/>
          <cell r="R659"/>
          <cell r="S659"/>
          <cell r="T659"/>
          <cell r="U659"/>
          <cell r="V659"/>
          <cell r="W659" t="str">
            <v/>
          </cell>
          <cell r="X659"/>
          <cell r="Y659"/>
          <cell r="Z659"/>
          <cell r="AA659"/>
          <cell r="AB659"/>
          <cell r="AC659"/>
          <cell r="AD659"/>
          <cell r="AE659"/>
          <cell r="AF659"/>
          <cell r="AG659"/>
          <cell r="AH659"/>
          <cell r="AI659"/>
          <cell r="AJ659"/>
          <cell r="AK659"/>
          <cell r="AL659"/>
          <cell r="AM659"/>
          <cell r="AN659"/>
          <cell r="AO659" t="e">
            <v>#N/A</v>
          </cell>
          <cell r="AP659"/>
          <cell r="AQ659"/>
          <cell r="AR659"/>
          <cell r="AS659"/>
          <cell r="AT659"/>
          <cell r="AU659" t="str">
            <v/>
          </cell>
          <cell r="AV659" t="str">
            <v/>
          </cell>
          <cell r="AW659" t="str">
            <v/>
          </cell>
          <cell r="AX659" t="str">
            <v/>
          </cell>
          <cell r="AY659" t="str">
            <v/>
          </cell>
          <cell r="AZ659" t="str">
            <v/>
          </cell>
          <cell r="BA659" t="str">
            <v/>
          </cell>
          <cell r="BB659" t="str">
            <v/>
          </cell>
          <cell r="BC659" t="str">
            <v/>
          </cell>
          <cell r="BD659" t="str">
            <v/>
          </cell>
          <cell r="BE659" t="str">
            <v/>
          </cell>
          <cell r="BF659" t="e">
            <v>#N/A</v>
          </cell>
          <cell r="BG659">
            <v>0</v>
          </cell>
          <cell r="BH659" t="str">
            <v/>
          </cell>
          <cell r="BI659" t="str">
            <v/>
          </cell>
          <cell r="BJ659" t="str">
            <v/>
          </cell>
          <cell r="BK659" t="str">
            <v/>
          </cell>
          <cell r="BL659"/>
          <cell r="BM659"/>
          <cell r="BN659"/>
          <cell r="BO659"/>
          <cell r="BP659"/>
          <cell r="BQ659"/>
          <cell r="BR659"/>
          <cell r="BS659"/>
          <cell r="BU659"/>
          <cell r="BV659"/>
          <cell r="BW659"/>
          <cell r="BX659"/>
          <cell r="BY659"/>
          <cell r="BZ659"/>
          <cell r="CA659"/>
          <cell r="CB659"/>
          <cell r="CC659"/>
        </row>
        <row r="660">
          <cell r="C660"/>
          <cell r="D660"/>
          <cell r="E660"/>
          <cell r="F660"/>
          <cell r="G660"/>
          <cell r="H660"/>
          <cell r="I660"/>
          <cell r="J660"/>
          <cell r="K660"/>
          <cell r="L660"/>
          <cell r="M660"/>
          <cell r="N660"/>
          <cell r="O660"/>
          <cell r="P660"/>
          <cell r="Q660"/>
          <cell r="R660"/>
          <cell r="S660"/>
          <cell r="T660"/>
          <cell r="U660"/>
          <cell r="V660"/>
          <cell r="W660" t="str">
            <v/>
          </cell>
          <cell r="X660"/>
          <cell r="Y660"/>
          <cell r="Z660"/>
          <cell r="AA660"/>
          <cell r="AB660"/>
          <cell r="AC660"/>
          <cell r="AD660"/>
          <cell r="AE660"/>
          <cell r="AF660"/>
          <cell r="AG660"/>
          <cell r="AH660"/>
          <cell r="AI660"/>
          <cell r="AJ660"/>
          <cell r="AK660"/>
          <cell r="AL660"/>
          <cell r="AM660"/>
          <cell r="AN660"/>
          <cell r="AO660" t="e">
            <v>#N/A</v>
          </cell>
          <cell r="AP660"/>
          <cell r="AQ660"/>
          <cell r="AR660"/>
          <cell r="AS660"/>
          <cell r="AT660"/>
          <cell r="AU660" t="str">
            <v/>
          </cell>
          <cell r="AV660" t="str">
            <v/>
          </cell>
          <cell r="AW660" t="str">
            <v/>
          </cell>
          <cell r="AX660" t="str">
            <v/>
          </cell>
          <cell r="AY660" t="str">
            <v/>
          </cell>
          <cell r="AZ660" t="str">
            <v/>
          </cell>
          <cell r="BA660" t="str">
            <v/>
          </cell>
          <cell r="BB660" t="str">
            <v/>
          </cell>
          <cell r="BC660" t="str">
            <v/>
          </cell>
          <cell r="BD660" t="str">
            <v/>
          </cell>
          <cell r="BE660" t="str">
            <v/>
          </cell>
          <cell r="BF660" t="e">
            <v>#N/A</v>
          </cell>
          <cell r="BG660">
            <v>0</v>
          </cell>
          <cell r="BH660" t="str">
            <v/>
          </cell>
          <cell r="BI660" t="str">
            <v/>
          </cell>
          <cell r="BJ660" t="str">
            <v/>
          </cell>
          <cell r="BK660" t="str">
            <v/>
          </cell>
          <cell r="BL660"/>
          <cell r="BM660"/>
          <cell r="BN660"/>
          <cell r="BO660"/>
          <cell r="BP660"/>
          <cell r="BQ660"/>
          <cell r="BR660"/>
          <cell r="BS660"/>
          <cell r="BU660"/>
          <cell r="BV660"/>
          <cell r="BW660"/>
          <cell r="BX660"/>
          <cell r="BY660"/>
          <cell r="BZ660"/>
          <cell r="CA660"/>
          <cell r="CB660"/>
          <cell r="CC660"/>
        </row>
        <row r="661">
          <cell r="C661"/>
          <cell r="D661"/>
          <cell r="E661"/>
          <cell r="F661"/>
          <cell r="G661"/>
          <cell r="H661"/>
          <cell r="I661"/>
          <cell r="J661"/>
          <cell r="K661"/>
          <cell r="L661"/>
          <cell r="M661"/>
          <cell r="N661"/>
          <cell r="O661"/>
          <cell r="P661"/>
          <cell r="Q661"/>
          <cell r="R661"/>
          <cell r="S661"/>
          <cell r="T661"/>
          <cell r="U661"/>
          <cell r="V661"/>
          <cell r="W661" t="str">
            <v/>
          </cell>
          <cell r="X661"/>
          <cell r="Y661"/>
          <cell r="Z661"/>
          <cell r="AA661"/>
          <cell r="AB661"/>
          <cell r="AC661"/>
          <cell r="AD661"/>
          <cell r="AE661"/>
          <cell r="AF661"/>
          <cell r="AG661"/>
          <cell r="AH661"/>
          <cell r="AI661"/>
          <cell r="AJ661"/>
          <cell r="AK661"/>
          <cell r="AL661"/>
          <cell r="AM661"/>
          <cell r="AN661"/>
          <cell r="AO661" t="e">
            <v>#N/A</v>
          </cell>
          <cell r="AP661"/>
          <cell r="AQ661"/>
          <cell r="AR661"/>
          <cell r="AS661"/>
          <cell r="AT661"/>
          <cell r="AU661" t="str">
            <v/>
          </cell>
          <cell r="AV661" t="str">
            <v/>
          </cell>
          <cell r="AW661" t="str">
            <v/>
          </cell>
          <cell r="AX661" t="str">
            <v/>
          </cell>
          <cell r="AY661" t="str">
            <v/>
          </cell>
          <cell r="AZ661" t="str">
            <v/>
          </cell>
          <cell r="BA661" t="str">
            <v/>
          </cell>
          <cell r="BB661" t="str">
            <v/>
          </cell>
          <cell r="BC661" t="str">
            <v/>
          </cell>
          <cell r="BD661" t="str">
            <v/>
          </cell>
          <cell r="BE661" t="str">
            <v/>
          </cell>
          <cell r="BF661" t="e">
            <v>#N/A</v>
          </cell>
          <cell r="BG661">
            <v>0</v>
          </cell>
          <cell r="BH661" t="str">
            <v/>
          </cell>
          <cell r="BI661" t="str">
            <v/>
          </cell>
          <cell r="BJ661" t="str">
            <v/>
          </cell>
          <cell r="BK661" t="str">
            <v/>
          </cell>
          <cell r="BL661"/>
          <cell r="BM661"/>
          <cell r="BN661"/>
          <cell r="BO661"/>
          <cell r="BP661"/>
          <cell r="BQ661"/>
          <cell r="BR661"/>
          <cell r="BS661"/>
          <cell r="BU661"/>
          <cell r="BV661"/>
          <cell r="BW661"/>
          <cell r="BX661"/>
          <cell r="BY661"/>
          <cell r="BZ661"/>
          <cell r="CA661"/>
          <cell r="CB661"/>
          <cell r="CC661"/>
        </row>
        <row r="662">
          <cell r="C662"/>
          <cell r="D662"/>
          <cell r="E662"/>
          <cell r="F662"/>
          <cell r="G662"/>
          <cell r="H662"/>
          <cell r="I662"/>
          <cell r="J662"/>
          <cell r="K662"/>
          <cell r="L662"/>
          <cell r="M662"/>
          <cell r="N662"/>
          <cell r="O662"/>
          <cell r="P662"/>
          <cell r="Q662"/>
          <cell r="R662"/>
          <cell r="S662"/>
          <cell r="T662"/>
          <cell r="U662"/>
          <cell r="V662"/>
          <cell r="W662" t="str">
            <v/>
          </cell>
          <cell r="X662"/>
          <cell r="Y662"/>
          <cell r="Z662"/>
          <cell r="AA662"/>
          <cell r="AB662"/>
          <cell r="AC662"/>
          <cell r="AD662"/>
          <cell r="AE662"/>
          <cell r="AF662"/>
          <cell r="AG662"/>
          <cell r="AH662"/>
          <cell r="AI662"/>
          <cell r="AJ662"/>
          <cell r="AK662"/>
          <cell r="AL662"/>
          <cell r="AM662"/>
          <cell r="AN662"/>
          <cell r="AO662" t="e">
            <v>#N/A</v>
          </cell>
          <cell r="AP662"/>
          <cell r="AQ662"/>
          <cell r="AR662"/>
          <cell r="AS662"/>
          <cell r="AT662"/>
          <cell r="AU662" t="str">
            <v/>
          </cell>
          <cell r="AV662" t="str">
            <v/>
          </cell>
          <cell r="AW662" t="str">
            <v/>
          </cell>
          <cell r="AX662" t="str">
            <v/>
          </cell>
          <cell r="AY662" t="str">
            <v/>
          </cell>
          <cell r="AZ662" t="str">
            <v/>
          </cell>
          <cell r="BA662" t="str">
            <v/>
          </cell>
          <cell r="BB662" t="str">
            <v/>
          </cell>
          <cell r="BC662" t="str">
            <v/>
          </cell>
          <cell r="BD662" t="str">
            <v/>
          </cell>
          <cell r="BE662" t="str">
            <v/>
          </cell>
          <cell r="BF662" t="e">
            <v>#N/A</v>
          </cell>
          <cell r="BG662">
            <v>0</v>
          </cell>
          <cell r="BH662" t="str">
            <v/>
          </cell>
          <cell r="BI662" t="str">
            <v/>
          </cell>
          <cell r="BJ662" t="str">
            <v/>
          </cell>
          <cell r="BK662" t="str">
            <v/>
          </cell>
          <cell r="BL662"/>
          <cell r="BM662"/>
          <cell r="BN662"/>
          <cell r="BO662"/>
          <cell r="BP662"/>
          <cell r="BQ662"/>
          <cell r="BR662"/>
          <cell r="BS662"/>
          <cell r="BU662"/>
          <cell r="BV662"/>
          <cell r="BW662"/>
          <cell r="BX662"/>
          <cell r="BY662"/>
          <cell r="BZ662"/>
          <cell r="CA662"/>
          <cell r="CB662"/>
          <cell r="CC662"/>
        </row>
        <row r="663">
          <cell r="C663"/>
          <cell r="D663"/>
          <cell r="E663"/>
          <cell r="F663"/>
          <cell r="G663"/>
          <cell r="H663"/>
          <cell r="I663"/>
          <cell r="J663"/>
          <cell r="K663"/>
          <cell r="L663"/>
          <cell r="M663"/>
          <cell r="N663"/>
          <cell r="O663"/>
          <cell r="P663"/>
          <cell r="Q663"/>
          <cell r="R663"/>
          <cell r="S663"/>
          <cell r="T663"/>
          <cell r="U663"/>
          <cell r="V663"/>
          <cell r="W663" t="str">
            <v/>
          </cell>
          <cell r="X663"/>
          <cell r="Y663"/>
          <cell r="Z663"/>
          <cell r="AA663"/>
          <cell r="AB663"/>
          <cell r="AC663"/>
          <cell r="AD663"/>
          <cell r="AE663"/>
          <cell r="AF663"/>
          <cell r="AG663"/>
          <cell r="AH663"/>
          <cell r="AI663"/>
          <cell r="AJ663"/>
          <cell r="AK663"/>
          <cell r="AL663"/>
          <cell r="AM663"/>
          <cell r="AN663"/>
          <cell r="AO663" t="e">
            <v>#N/A</v>
          </cell>
          <cell r="AP663"/>
          <cell r="AQ663"/>
          <cell r="AR663"/>
          <cell r="AS663"/>
          <cell r="AT663"/>
          <cell r="AU663" t="str">
            <v/>
          </cell>
          <cell r="AV663" t="str">
            <v/>
          </cell>
          <cell r="AW663" t="str">
            <v/>
          </cell>
          <cell r="AX663" t="str">
            <v/>
          </cell>
          <cell r="AY663" t="str">
            <v/>
          </cell>
          <cell r="AZ663" t="str">
            <v/>
          </cell>
          <cell r="BA663" t="str">
            <v/>
          </cell>
          <cell r="BB663" t="str">
            <v/>
          </cell>
          <cell r="BC663" t="str">
            <v/>
          </cell>
          <cell r="BD663" t="str">
            <v/>
          </cell>
          <cell r="BE663" t="str">
            <v/>
          </cell>
          <cell r="BF663" t="e">
            <v>#N/A</v>
          </cell>
          <cell r="BG663">
            <v>0</v>
          </cell>
          <cell r="BH663" t="str">
            <v/>
          </cell>
          <cell r="BI663" t="str">
            <v/>
          </cell>
          <cell r="BJ663" t="str">
            <v/>
          </cell>
          <cell r="BK663" t="str">
            <v/>
          </cell>
          <cell r="BL663"/>
          <cell r="BM663"/>
          <cell r="BN663"/>
          <cell r="BO663"/>
          <cell r="BP663"/>
          <cell r="BQ663"/>
          <cell r="BR663"/>
          <cell r="BS663"/>
          <cell r="BU663"/>
          <cell r="BV663"/>
          <cell r="BW663"/>
          <cell r="BX663"/>
          <cell r="BY663"/>
          <cell r="BZ663"/>
          <cell r="CA663"/>
          <cell r="CB663"/>
          <cell r="CC663"/>
        </row>
        <row r="664">
          <cell r="C664"/>
          <cell r="D664"/>
          <cell r="E664"/>
          <cell r="F664"/>
          <cell r="G664"/>
          <cell r="H664"/>
          <cell r="I664"/>
          <cell r="J664"/>
          <cell r="K664"/>
          <cell r="L664"/>
          <cell r="M664"/>
          <cell r="N664"/>
          <cell r="O664"/>
          <cell r="P664"/>
          <cell r="Q664"/>
          <cell r="R664"/>
          <cell r="S664"/>
          <cell r="T664"/>
          <cell r="U664"/>
          <cell r="V664"/>
          <cell r="W664" t="str">
            <v/>
          </cell>
          <cell r="X664"/>
          <cell r="Y664"/>
          <cell r="Z664"/>
          <cell r="AA664"/>
          <cell r="AB664"/>
          <cell r="AC664"/>
          <cell r="AD664"/>
          <cell r="AE664"/>
          <cell r="AF664"/>
          <cell r="AG664"/>
          <cell r="AH664"/>
          <cell r="AI664"/>
          <cell r="AJ664"/>
          <cell r="AK664"/>
          <cell r="AL664"/>
          <cell r="AM664"/>
          <cell r="AN664"/>
          <cell r="AO664" t="e">
            <v>#N/A</v>
          </cell>
          <cell r="AP664"/>
          <cell r="AQ664"/>
          <cell r="AR664"/>
          <cell r="AS664"/>
          <cell r="AT664"/>
          <cell r="AU664" t="str">
            <v/>
          </cell>
          <cell r="AV664" t="str">
            <v/>
          </cell>
          <cell r="AW664" t="str">
            <v/>
          </cell>
          <cell r="AX664" t="str">
            <v/>
          </cell>
          <cell r="AY664" t="str">
            <v/>
          </cell>
          <cell r="AZ664" t="str">
            <v/>
          </cell>
          <cell r="BA664" t="str">
            <v/>
          </cell>
          <cell r="BB664" t="str">
            <v/>
          </cell>
          <cell r="BC664" t="str">
            <v/>
          </cell>
          <cell r="BD664" t="str">
            <v/>
          </cell>
          <cell r="BE664" t="str">
            <v/>
          </cell>
          <cell r="BF664" t="e">
            <v>#N/A</v>
          </cell>
          <cell r="BG664">
            <v>0</v>
          </cell>
          <cell r="BH664" t="str">
            <v/>
          </cell>
          <cell r="BI664" t="str">
            <v/>
          </cell>
          <cell r="BJ664" t="str">
            <v/>
          </cell>
          <cell r="BK664" t="str">
            <v/>
          </cell>
          <cell r="BL664"/>
          <cell r="BM664"/>
          <cell r="BN664"/>
          <cell r="BO664"/>
          <cell r="BP664"/>
          <cell r="BQ664"/>
          <cell r="BR664"/>
          <cell r="BS664"/>
          <cell r="BU664"/>
          <cell r="BV664"/>
          <cell r="BW664"/>
          <cell r="BX664"/>
          <cell r="BY664"/>
          <cell r="BZ664"/>
          <cell r="CA664"/>
          <cell r="CB664"/>
          <cell r="CC664"/>
        </row>
        <row r="665">
          <cell r="C665"/>
          <cell r="D665"/>
          <cell r="E665"/>
          <cell r="F665"/>
          <cell r="G665"/>
          <cell r="H665"/>
          <cell r="I665"/>
          <cell r="J665"/>
          <cell r="K665"/>
          <cell r="L665"/>
          <cell r="M665"/>
          <cell r="N665"/>
          <cell r="O665"/>
          <cell r="P665"/>
          <cell r="Q665"/>
          <cell r="R665"/>
          <cell r="S665"/>
          <cell r="T665"/>
          <cell r="U665"/>
          <cell r="V665"/>
          <cell r="W665" t="str">
            <v/>
          </cell>
          <cell r="X665"/>
          <cell r="Y665"/>
          <cell r="Z665"/>
          <cell r="AA665"/>
          <cell r="AB665"/>
          <cell r="AC665"/>
          <cell r="AD665"/>
          <cell r="AE665"/>
          <cell r="AF665"/>
          <cell r="AG665"/>
          <cell r="AH665"/>
          <cell r="AI665"/>
          <cell r="AJ665"/>
          <cell r="AK665"/>
          <cell r="AL665"/>
          <cell r="AM665"/>
          <cell r="AN665"/>
          <cell r="AO665" t="e">
            <v>#N/A</v>
          </cell>
          <cell r="AP665"/>
          <cell r="AQ665"/>
          <cell r="AR665"/>
          <cell r="AS665"/>
          <cell r="AT665"/>
          <cell r="AU665" t="str">
            <v/>
          </cell>
          <cell r="AV665" t="str">
            <v/>
          </cell>
          <cell r="AW665" t="str">
            <v/>
          </cell>
          <cell r="AX665" t="str">
            <v/>
          </cell>
          <cell r="AY665" t="str">
            <v/>
          </cell>
          <cell r="AZ665" t="str">
            <v/>
          </cell>
          <cell r="BA665" t="str">
            <v/>
          </cell>
          <cell r="BB665" t="str">
            <v/>
          </cell>
          <cell r="BC665" t="str">
            <v/>
          </cell>
          <cell r="BD665" t="str">
            <v/>
          </cell>
          <cell r="BE665" t="str">
            <v/>
          </cell>
          <cell r="BF665" t="e">
            <v>#N/A</v>
          </cell>
          <cell r="BG665">
            <v>0</v>
          </cell>
          <cell r="BH665" t="str">
            <v/>
          </cell>
          <cell r="BI665" t="str">
            <v/>
          </cell>
          <cell r="BJ665" t="str">
            <v/>
          </cell>
          <cell r="BK665" t="str">
            <v/>
          </cell>
          <cell r="BL665"/>
          <cell r="BM665"/>
          <cell r="BN665"/>
          <cell r="BO665"/>
          <cell r="BP665"/>
          <cell r="BQ665"/>
          <cell r="BR665"/>
          <cell r="BS665"/>
          <cell r="BU665"/>
          <cell r="BV665"/>
          <cell r="BW665"/>
          <cell r="BX665"/>
          <cell r="BY665"/>
          <cell r="BZ665"/>
          <cell r="CA665"/>
          <cell r="CB665"/>
          <cell r="CC665"/>
        </row>
        <row r="666">
          <cell r="C666"/>
          <cell r="D666"/>
          <cell r="E666"/>
          <cell r="F666"/>
          <cell r="G666"/>
          <cell r="H666"/>
          <cell r="I666"/>
          <cell r="J666"/>
          <cell r="K666"/>
          <cell r="L666"/>
          <cell r="M666"/>
          <cell r="N666"/>
          <cell r="O666"/>
          <cell r="P666"/>
          <cell r="Q666"/>
          <cell r="R666"/>
          <cell r="S666"/>
          <cell r="T666"/>
          <cell r="U666"/>
          <cell r="V666"/>
          <cell r="W666" t="str">
            <v/>
          </cell>
          <cell r="X666"/>
          <cell r="Y666"/>
          <cell r="Z666"/>
          <cell r="AA666"/>
          <cell r="AB666"/>
          <cell r="AC666"/>
          <cell r="AD666"/>
          <cell r="AE666"/>
          <cell r="AF666"/>
          <cell r="AG666"/>
          <cell r="AH666"/>
          <cell r="AI666"/>
          <cell r="AJ666"/>
          <cell r="AK666"/>
          <cell r="AL666"/>
          <cell r="AM666"/>
          <cell r="AN666"/>
          <cell r="AO666" t="e">
            <v>#N/A</v>
          </cell>
          <cell r="AP666"/>
          <cell r="AQ666"/>
          <cell r="AR666"/>
          <cell r="AS666"/>
          <cell r="AT666"/>
          <cell r="AU666" t="str">
            <v/>
          </cell>
          <cell r="AV666" t="str">
            <v/>
          </cell>
          <cell r="AW666" t="str">
            <v/>
          </cell>
          <cell r="AX666" t="str">
            <v/>
          </cell>
          <cell r="AY666" t="str">
            <v/>
          </cell>
          <cell r="AZ666" t="str">
            <v/>
          </cell>
          <cell r="BA666" t="str">
            <v/>
          </cell>
          <cell r="BB666" t="str">
            <v/>
          </cell>
          <cell r="BC666" t="str">
            <v/>
          </cell>
          <cell r="BD666" t="str">
            <v/>
          </cell>
          <cell r="BE666" t="str">
            <v/>
          </cell>
          <cell r="BF666" t="e">
            <v>#N/A</v>
          </cell>
          <cell r="BG666">
            <v>0</v>
          </cell>
          <cell r="BH666" t="str">
            <v/>
          </cell>
          <cell r="BI666" t="str">
            <v/>
          </cell>
          <cell r="BJ666" t="str">
            <v/>
          </cell>
          <cell r="BK666" t="str">
            <v/>
          </cell>
          <cell r="BL666"/>
          <cell r="BM666"/>
          <cell r="BN666"/>
          <cell r="BO666"/>
          <cell r="BP666"/>
          <cell r="BQ666"/>
          <cell r="BR666"/>
          <cell r="BS666"/>
          <cell r="BU666"/>
          <cell r="BV666"/>
          <cell r="BW666"/>
          <cell r="BX666"/>
          <cell r="BY666"/>
          <cell r="BZ666"/>
          <cell r="CA666"/>
          <cell r="CB666"/>
          <cell r="CC666"/>
        </row>
        <row r="667">
          <cell r="C667"/>
          <cell r="D667"/>
          <cell r="E667"/>
          <cell r="F667"/>
          <cell r="G667"/>
          <cell r="H667"/>
          <cell r="I667"/>
          <cell r="J667"/>
          <cell r="K667"/>
          <cell r="L667"/>
          <cell r="M667"/>
          <cell r="N667"/>
          <cell r="O667"/>
          <cell r="P667"/>
          <cell r="Q667"/>
          <cell r="R667"/>
          <cell r="S667"/>
          <cell r="T667"/>
          <cell r="U667"/>
          <cell r="V667"/>
          <cell r="W667" t="str">
            <v/>
          </cell>
          <cell r="X667"/>
          <cell r="Y667"/>
          <cell r="Z667"/>
          <cell r="AA667"/>
          <cell r="AB667"/>
          <cell r="AC667"/>
          <cell r="AD667"/>
          <cell r="AE667"/>
          <cell r="AF667"/>
          <cell r="AG667"/>
          <cell r="AH667"/>
          <cell r="AI667"/>
          <cell r="AJ667"/>
          <cell r="AK667"/>
          <cell r="AL667"/>
          <cell r="AM667"/>
          <cell r="AN667"/>
          <cell r="AO667" t="e">
            <v>#N/A</v>
          </cell>
          <cell r="AP667"/>
          <cell r="AQ667"/>
          <cell r="AR667"/>
          <cell r="AS667"/>
          <cell r="AT667"/>
          <cell r="AU667" t="str">
            <v/>
          </cell>
          <cell r="AV667" t="str">
            <v/>
          </cell>
          <cell r="AW667" t="str">
            <v/>
          </cell>
          <cell r="AX667" t="str">
            <v/>
          </cell>
          <cell r="AY667" t="str">
            <v/>
          </cell>
          <cell r="AZ667" t="str">
            <v/>
          </cell>
          <cell r="BA667" t="str">
            <v/>
          </cell>
          <cell r="BB667" t="str">
            <v/>
          </cell>
          <cell r="BC667" t="str">
            <v/>
          </cell>
          <cell r="BD667" t="str">
            <v/>
          </cell>
          <cell r="BE667" t="str">
            <v/>
          </cell>
          <cell r="BF667" t="e">
            <v>#N/A</v>
          </cell>
          <cell r="BG667">
            <v>0</v>
          </cell>
          <cell r="BH667" t="str">
            <v/>
          </cell>
          <cell r="BI667" t="str">
            <v/>
          </cell>
          <cell r="BJ667" t="str">
            <v/>
          </cell>
          <cell r="BK667" t="str">
            <v/>
          </cell>
          <cell r="BL667"/>
          <cell r="BM667"/>
          <cell r="BN667"/>
          <cell r="BO667"/>
          <cell r="BP667"/>
          <cell r="BQ667"/>
          <cell r="BR667"/>
          <cell r="BS667"/>
          <cell r="BU667"/>
          <cell r="BV667"/>
          <cell r="BW667"/>
          <cell r="BX667"/>
          <cell r="BY667"/>
          <cell r="BZ667"/>
          <cell r="CA667"/>
          <cell r="CB667"/>
          <cell r="CC667"/>
        </row>
        <row r="668">
          <cell r="C668"/>
          <cell r="D668"/>
          <cell r="E668"/>
          <cell r="F668"/>
          <cell r="G668"/>
          <cell r="H668"/>
          <cell r="I668"/>
          <cell r="J668"/>
          <cell r="K668"/>
          <cell r="L668"/>
          <cell r="M668"/>
          <cell r="N668"/>
          <cell r="O668"/>
          <cell r="P668"/>
          <cell r="Q668"/>
          <cell r="R668"/>
          <cell r="S668"/>
          <cell r="T668"/>
          <cell r="U668"/>
          <cell r="V668"/>
          <cell r="W668" t="str">
            <v/>
          </cell>
          <cell r="X668"/>
          <cell r="Y668"/>
          <cell r="Z668"/>
          <cell r="AA668"/>
          <cell r="AB668"/>
          <cell r="AC668"/>
          <cell r="AD668"/>
          <cell r="AE668"/>
          <cell r="AF668"/>
          <cell r="AG668"/>
          <cell r="AH668"/>
          <cell r="AI668"/>
          <cell r="AJ668"/>
          <cell r="AK668"/>
          <cell r="AL668"/>
          <cell r="AM668"/>
          <cell r="AN668"/>
          <cell r="AO668" t="e">
            <v>#N/A</v>
          </cell>
          <cell r="AP668"/>
          <cell r="AQ668"/>
          <cell r="AR668"/>
          <cell r="AS668"/>
          <cell r="AT668"/>
          <cell r="AU668" t="str">
            <v/>
          </cell>
          <cell r="AV668" t="str">
            <v/>
          </cell>
          <cell r="AW668" t="str">
            <v/>
          </cell>
          <cell r="AX668" t="str">
            <v/>
          </cell>
          <cell r="AY668" t="str">
            <v/>
          </cell>
          <cell r="AZ668" t="str">
            <v/>
          </cell>
          <cell r="BA668" t="str">
            <v/>
          </cell>
          <cell r="BB668" t="str">
            <v/>
          </cell>
          <cell r="BC668" t="str">
            <v/>
          </cell>
          <cell r="BD668" t="str">
            <v/>
          </cell>
          <cell r="BE668" t="str">
            <v/>
          </cell>
          <cell r="BF668" t="e">
            <v>#N/A</v>
          </cell>
          <cell r="BG668">
            <v>0</v>
          </cell>
          <cell r="BH668" t="str">
            <v/>
          </cell>
          <cell r="BI668" t="str">
            <v/>
          </cell>
          <cell r="BJ668" t="str">
            <v/>
          </cell>
          <cell r="BK668" t="str">
            <v/>
          </cell>
          <cell r="BL668"/>
          <cell r="BM668"/>
          <cell r="BN668"/>
          <cell r="BO668"/>
          <cell r="BP668"/>
          <cell r="BQ668"/>
          <cell r="BR668"/>
          <cell r="BS668"/>
          <cell r="BU668"/>
          <cell r="BV668"/>
          <cell r="BW668"/>
          <cell r="BX668"/>
          <cell r="BY668"/>
          <cell r="BZ668"/>
          <cell r="CA668"/>
          <cell r="CB668"/>
          <cell r="CC668"/>
        </row>
        <row r="669">
          <cell r="C669"/>
          <cell r="D669"/>
          <cell r="E669"/>
          <cell r="F669"/>
          <cell r="G669"/>
          <cell r="H669"/>
          <cell r="I669"/>
          <cell r="J669"/>
          <cell r="K669"/>
          <cell r="L669"/>
          <cell r="M669"/>
          <cell r="N669"/>
          <cell r="O669"/>
          <cell r="P669"/>
          <cell r="Q669"/>
          <cell r="R669"/>
          <cell r="S669"/>
          <cell r="T669"/>
          <cell r="U669"/>
          <cell r="V669"/>
          <cell r="W669" t="str">
            <v/>
          </cell>
          <cell r="X669"/>
          <cell r="Y669"/>
          <cell r="Z669"/>
          <cell r="AA669"/>
          <cell r="AB669"/>
          <cell r="AC669"/>
          <cell r="AD669"/>
          <cell r="AE669"/>
          <cell r="AF669"/>
          <cell r="AG669"/>
          <cell r="AH669"/>
          <cell r="AI669"/>
          <cell r="AJ669"/>
          <cell r="AK669"/>
          <cell r="AL669"/>
          <cell r="AM669"/>
          <cell r="AN669"/>
          <cell r="AO669" t="e">
            <v>#N/A</v>
          </cell>
          <cell r="AP669"/>
          <cell r="AQ669"/>
          <cell r="AR669"/>
          <cell r="AS669"/>
          <cell r="AT669"/>
          <cell r="AU669" t="str">
            <v/>
          </cell>
          <cell r="AV669" t="str">
            <v/>
          </cell>
          <cell r="AW669" t="str">
            <v/>
          </cell>
          <cell r="AX669" t="str">
            <v/>
          </cell>
          <cell r="AY669" t="str">
            <v/>
          </cell>
          <cell r="AZ669" t="str">
            <v/>
          </cell>
          <cell r="BA669" t="str">
            <v/>
          </cell>
          <cell r="BB669" t="str">
            <v/>
          </cell>
          <cell r="BC669" t="str">
            <v/>
          </cell>
          <cell r="BD669" t="str">
            <v/>
          </cell>
          <cell r="BE669" t="str">
            <v/>
          </cell>
          <cell r="BF669" t="e">
            <v>#N/A</v>
          </cell>
          <cell r="BG669">
            <v>0</v>
          </cell>
          <cell r="BH669" t="str">
            <v/>
          </cell>
          <cell r="BI669" t="str">
            <v/>
          </cell>
          <cell r="BJ669" t="str">
            <v/>
          </cell>
          <cell r="BK669" t="str">
            <v/>
          </cell>
          <cell r="BL669"/>
          <cell r="BM669"/>
          <cell r="BN669"/>
          <cell r="BO669"/>
          <cell r="BP669"/>
          <cell r="BQ669"/>
          <cell r="BR669"/>
          <cell r="BS669"/>
          <cell r="BU669"/>
          <cell r="BV669"/>
          <cell r="BW669"/>
          <cell r="BX669"/>
          <cell r="BY669"/>
          <cell r="BZ669"/>
          <cell r="CA669"/>
          <cell r="CB669"/>
          <cell r="CC669"/>
        </row>
        <row r="670">
          <cell r="C670"/>
          <cell r="D670"/>
          <cell r="E670"/>
          <cell r="F670"/>
          <cell r="G670"/>
          <cell r="H670"/>
          <cell r="I670"/>
          <cell r="J670"/>
          <cell r="K670"/>
          <cell r="L670"/>
          <cell r="M670"/>
          <cell r="N670"/>
          <cell r="O670"/>
          <cell r="P670"/>
          <cell r="Q670"/>
          <cell r="R670"/>
          <cell r="S670"/>
          <cell r="T670"/>
          <cell r="U670"/>
          <cell r="V670"/>
          <cell r="W670" t="str">
            <v/>
          </cell>
          <cell r="X670"/>
          <cell r="Y670"/>
          <cell r="Z670"/>
          <cell r="AA670"/>
          <cell r="AB670"/>
          <cell r="AC670"/>
          <cell r="AD670"/>
          <cell r="AE670"/>
          <cell r="AF670"/>
          <cell r="AG670"/>
          <cell r="AH670"/>
          <cell r="AI670"/>
          <cell r="AJ670"/>
          <cell r="AK670"/>
          <cell r="AL670"/>
          <cell r="AM670"/>
          <cell r="AN670"/>
          <cell r="AO670" t="e">
            <v>#N/A</v>
          </cell>
          <cell r="AP670"/>
          <cell r="AQ670"/>
          <cell r="AR670"/>
          <cell r="AS670"/>
          <cell r="AT670"/>
          <cell r="AU670" t="str">
            <v/>
          </cell>
          <cell r="AV670" t="str">
            <v/>
          </cell>
          <cell r="AW670" t="str">
            <v/>
          </cell>
          <cell r="AX670" t="str">
            <v/>
          </cell>
          <cell r="AY670" t="str">
            <v/>
          </cell>
          <cell r="AZ670" t="str">
            <v/>
          </cell>
          <cell r="BA670" t="str">
            <v/>
          </cell>
          <cell r="BB670" t="str">
            <v/>
          </cell>
          <cell r="BC670" t="str">
            <v/>
          </cell>
          <cell r="BD670" t="str">
            <v/>
          </cell>
          <cell r="BE670" t="str">
            <v/>
          </cell>
          <cell r="BF670" t="e">
            <v>#N/A</v>
          </cell>
          <cell r="BG670">
            <v>0</v>
          </cell>
          <cell r="BH670" t="str">
            <v/>
          </cell>
          <cell r="BI670" t="str">
            <v/>
          </cell>
          <cell r="BJ670" t="str">
            <v/>
          </cell>
          <cell r="BK670" t="str">
            <v/>
          </cell>
          <cell r="BL670"/>
          <cell r="BM670"/>
          <cell r="BN670"/>
          <cell r="BO670"/>
          <cell r="BP670"/>
          <cell r="BQ670"/>
          <cell r="BR670"/>
          <cell r="BS670"/>
          <cell r="BU670"/>
          <cell r="BV670"/>
          <cell r="BW670"/>
          <cell r="BX670"/>
          <cell r="BY670"/>
          <cell r="BZ670"/>
          <cell r="CA670"/>
          <cell r="CB670"/>
          <cell r="CC670"/>
        </row>
        <row r="671">
          <cell r="C671"/>
          <cell r="D671"/>
          <cell r="E671"/>
          <cell r="F671"/>
          <cell r="G671"/>
          <cell r="H671"/>
          <cell r="I671"/>
          <cell r="J671"/>
          <cell r="K671"/>
          <cell r="L671"/>
          <cell r="M671"/>
          <cell r="N671"/>
          <cell r="O671"/>
          <cell r="P671"/>
          <cell r="Q671"/>
          <cell r="R671"/>
          <cell r="S671"/>
          <cell r="T671"/>
          <cell r="U671"/>
          <cell r="V671"/>
          <cell r="W671" t="str">
            <v/>
          </cell>
          <cell r="X671"/>
          <cell r="Y671"/>
          <cell r="Z671"/>
          <cell r="AA671"/>
          <cell r="AB671"/>
          <cell r="AC671"/>
          <cell r="AD671"/>
          <cell r="AE671"/>
          <cell r="AF671"/>
          <cell r="AG671"/>
          <cell r="AH671"/>
          <cell r="AI671"/>
          <cell r="AJ671"/>
          <cell r="AK671"/>
          <cell r="AL671"/>
          <cell r="AM671"/>
          <cell r="AN671"/>
          <cell r="AO671" t="e">
            <v>#N/A</v>
          </cell>
          <cell r="AP671"/>
          <cell r="AQ671"/>
          <cell r="AR671"/>
          <cell r="AS671"/>
          <cell r="AT671"/>
          <cell r="AU671" t="str">
            <v/>
          </cell>
          <cell r="AV671" t="str">
            <v/>
          </cell>
          <cell r="AW671" t="str">
            <v/>
          </cell>
          <cell r="AX671" t="str">
            <v/>
          </cell>
          <cell r="AY671" t="str">
            <v/>
          </cell>
          <cell r="AZ671" t="str">
            <v/>
          </cell>
          <cell r="BA671" t="str">
            <v/>
          </cell>
          <cell r="BB671" t="str">
            <v/>
          </cell>
          <cell r="BC671" t="str">
            <v/>
          </cell>
          <cell r="BD671" t="str">
            <v/>
          </cell>
          <cell r="BE671" t="str">
            <v/>
          </cell>
          <cell r="BF671" t="e">
            <v>#N/A</v>
          </cell>
          <cell r="BG671">
            <v>0</v>
          </cell>
          <cell r="BH671" t="str">
            <v/>
          </cell>
          <cell r="BI671" t="str">
            <v/>
          </cell>
          <cell r="BJ671" t="str">
            <v/>
          </cell>
          <cell r="BK671" t="str">
            <v/>
          </cell>
          <cell r="BL671"/>
          <cell r="BM671"/>
          <cell r="BN671"/>
          <cell r="BO671"/>
          <cell r="BP671"/>
          <cell r="BQ671"/>
          <cell r="BR671"/>
          <cell r="BS671"/>
          <cell r="BU671"/>
          <cell r="BV671"/>
          <cell r="BW671"/>
          <cell r="BX671"/>
          <cell r="BY671"/>
          <cell r="BZ671"/>
          <cell r="CA671"/>
          <cell r="CB671"/>
          <cell r="CC671"/>
        </row>
        <row r="672">
          <cell r="C672"/>
          <cell r="D672"/>
          <cell r="E672"/>
          <cell r="F672"/>
          <cell r="G672"/>
          <cell r="H672"/>
          <cell r="I672"/>
          <cell r="J672"/>
          <cell r="K672"/>
          <cell r="L672"/>
          <cell r="M672"/>
          <cell r="N672"/>
          <cell r="O672"/>
          <cell r="P672"/>
          <cell r="Q672"/>
          <cell r="R672"/>
          <cell r="S672"/>
          <cell r="T672"/>
          <cell r="U672"/>
          <cell r="V672"/>
          <cell r="W672" t="str">
            <v/>
          </cell>
          <cell r="X672"/>
          <cell r="Y672"/>
          <cell r="Z672"/>
          <cell r="AA672"/>
          <cell r="AB672"/>
          <cell r="AC672"/>
          <cell r="AD672"/>
          <cell r="AE672"/>
          <cell r="AF672"/>
          <cell r="AG672"/>
          <cell r="AH672"/>
          <cell r="AI672"/>
          <cell r="AJ672"/>
          <cell r="AK672"/>
          <cell r="AL672"/>
          <cell r="AM672"/>
          <cell r="AN672"/>
          <cell r="AO672" t="e">
            <v>#N/A</v>
          </cell>
          <cell r="AP672"/>
          <cell r="AQ672"/>
          <cell r="AR672"/>
          <cell r="AS672"/>
          <cell r="AT672"/>
          <cell r="AU672" t="str">
            <v/>
          </cell>
          <cell r="AV672" t="str">
            <v/>
          </cell>
          <cell r="AW672" t="str">
            <v/>
          </cell>
          <cell r="AX672" t="str">
            <v/>
          </cell>
          <cell r="AY672" t="str">
            <v/>
          </cell>
          <cell r="AZ672" t="str">
            <v/>
          </cell>
          <cell r="BA672" t="str">
            <v/>
          </cell>
          <cell r="BB672" t="str">
            <v/>
          </cell>
          <cell r="BC672" t="str">
            <v/>
          </cell>
          <cell r="BD672" t="str">
            <v/>
          </cell>
          <cell r="BE672" t="str">
            <v/>
          </cell>
          <cell r="BF672" t="e">
            <v>#N/A</v>
          </cell>
          <cell r="BG672">
            <v>0</v>
          </cell>
          <cell r="BH672" t="str">
            <v/>
          </cell>
          <cell r="BI672" t="str">
            <v/>
          </cell>
          <cell r="BJ672" t="str">
            <v/>
          </cell>
          <cell r="BK672" t="str">
            <v/>
          </cell>
          <cell r="BL672"/>
          <cell r="BM672"/>
          <cell r="BN672"/>
          <cell r="BO672"/>
          <cell r="BP672"/>
          <cell r="BQ672"/>
          <cell r="BR672"/>
          <cell r="BS672"/>
          <cell r="BU672"/>
          <cell r="BV672"/>
          <cell r="BW672"/>
          <cell r="BX672"/>
          <cell r="BY672"/>
          <cell r="BZ672"/>
          <cell r="CA672"/>
          <cell r="CB672"/>
          <cell r="CC672"/>
        </row>
        <row r="673">
          <cell r="C673"/>
          <cell r="D673"/>
          <cell r="E673"/>
          <cell r="F673"/>
          <cell r="G673"/>
          <cell r="H673"/>
          <cell r="I673"/>
          <cell r="J673"/>
          <cell r="K673"/>
          <cell r="L673"/>
          <cell r="M673"/>
          <cell r="N673"/>
          <cell r="O673"/>
          <cell r="P673"/>
          <cell r="Q673"/>
          <cell r="R673"/>
          <cell r="S673"/>
          <cell r="T673"/>
          <cell r="U673"/>
          <cell r="V673"/>
          <cell r="W673" t="str">
            <v/>
          </cell>
          <cell r="X673"/>
          <cell r="Y673"/>
          <cell r="Z673"/>
          <cell r="AA673"/>
          <cell r="AB673"/>
          <cell r="AC673"/>
          <cell r="AD673"/>
          <cell r="AE673"/>
          <cell r="AF673"/>
          <cell r="AG673"/>
          <cell r="AH673"/>
          <cell r="AI673"/>
          <cell r="AJ673"/>
          <cell r="AK673"/>
          <cell r="AL673"/>
          <cell r="AM673"/>
          <cell r="AN673"/>
          <cell r="AO673" t="e">
            <v>#N/A</v>
          </cell>
          <cell r="AP673"/>
          <cell r="AQ673"/>
          <cell r="AR673"/>
          <cell r="AS673"/>
          <cell r="AT673"/>
          <cell r="AU673" t="str">
            <v/>
          </cell>
          <cell r="AV673" t="str">
            <v/>
          </cell>
          <cell r="AW673" t="str">
            <v/>
          </cell>
          <cell r="AX673" t="str">
            <v/>
          </cell>
          <cell r="AY673" t="str">
            <v/>
          </cell>
          <cell r="AZ673" t="str">
            <v/>
          </cell>
          <cell r="BA673" t="str">
            <v/>
          </cell>
          <cell r="BB673" t="str">
            <v/>
          </cell>
          <cell r="BC673" t="str">
            <v/>
          </cell>
          <cell r="BD673" t="str">
            <v/>
          </cell>
          <cell r="BE673" t="str">
            <v/>
          </cell>
          <cell r="BF673" t="e">
            <v>#N/A</v>
          </cell>
          <cell r="BG673">
            <v>0</v>
          </cell>
          <cell r="BH673" t="str">
            <v/>
          </cell>
          <cell r="BI673" t="str">
            <v/>
          </cell>
          <cell r="BJ673" t="str">
            <v/>
          </cell>
          <cell r="BK673" t="str">
            <v/>
          </cell>
          <cell r="BL673"/>
          <cell r="BM673"/>
          <cell r="BN673"/>
          <cell r="BO673"/>
          <cell r="BP673"/>
          <cell r="BQ673"/>
          <cell r="BR673"/>
          <cell r="BS673"/>
          <cell r="BU673"/>
          <cell r="BV673"/>
          <cell r="BW673"/>
          <cell r="BX673"/>
          <cell r="BY673"/>
          <cell r="BZ673"/>
          <cell r="CA673"/>
          <cell r="CB673"/>
          <cell r="CC673"/>
        </row>
        <row r="674">
          <cell r="C674"/>
          <cell r="D674"/>
          <cell r="E674"/>
          <cell r="F674"/>
          <cell r="G674"/>
          <cell r="H674"/>
          <cell r="I674"/>
          <cell r="J674"/>
          <cell r="K674"/>
          <cell r="L674"/>
          <cell r="M674"/>
          <cell r="N674"/>
          <cell r="O674"/>
          <cell r="P674"/>
          <cell r="Q674"/>
          <cell r="R674"/>
          <cell r="S674"/>
          <cell r="T674"/>
          <cell r="U674"/>
          <cell r="V674"/>
          <cell r="W674" t="str">
            <v/>
          </cell>
          <cell r="X674"/>
          <cell r="Y674"/>
          <cell r="Z674"/>
          <cell r="AA674"/>
          <cell r="AB674"/>
          <cell r="AC674"/>
          <cell r="AD674"/>
          <cell r="AE674"/>
          <cell r="AF674"/>
          <cell r="AG674"/>
          <cell r="AH674"/>
          <cell r="AI674"/>
          <cell r="AJ674"/>
          <cell r="AK674"/>
          <cell r="AL674"/>
          <cell r="AM674"/>
          <cell r="AN674"/>
          <cell r="AO674" t="e">
            <v>#N/A</v>
          </cell>
          <cell r="AP674"/>
          <cell r="AQ674"/>
          <cell r="AR674"/>
          <cell r="AS674"/>
          <cell r="AT674"/>
          <cell r="AU674" t="str">
            <v/>
          </cell>
          <cell r="AV674" t="str">
            <v/>
          </cell>
          <cell r="AW674" t="str">
            <v/>
          </cell>
          <cell r="AX674" t="str">
            <v/>
          </cell>
          <cell r="AY674" t="str">
            <v/>
          </cell>
          <cell r="AZ674" t="str">
            <v/>
          </cell>
          <cell r="BA674" t="str">
            <v/>
          </cell>
          <cell r="BB674" t="str">
            <v/>
          </cell>
          <cell r="BC674" t="str">
            <v/>
          </cell>
          <cell r="BD674" t="str">
            <v/>
          </cell>
          <cell r="BE674" t="str">
            <v/>
          </cell>
          <cell r="BF674" t="e">
            <v>#N/A</v>
          </cell>
          <cell r="BG674">
            <v>0</v>
          </cell>
          <cell r="BH674" t="str">
            <v/>
          </cell>
          <cell r="BI674" t="str">
            <v/>
          </cell>
          <cell r="BJ674" t="str">
            <v/>
          </cell>
          <cell r="BK674" t="str">
            <v/>
          </cell>
          <cell r="BL674"/>
          <cell r="BM674"/>
          <cell r="BN674"/>
          <cell r="BO674"/>
          <cell r="BP674"/>
          <cell r="BQ674"/>
          <cell r="BR674"/>
          <cell r="BS674"/>
          <cell r="BU674"/>
          <cell r="BV674"/>
          <cell r="BW674"/>
          <cell r="BX674"/>
          <cell r="BY674"/>
          <cell r="BZ674"/>
          <cell r="CA674"/>
          <cell r="CB674"/>
          <cell r="CC674"/>
        </row>
        <row r="675">
          <cell r="C675"/>
          <cell r="D675"/>
          <cell r="E675"/>
          <cell r="F675"/>
          <cell r="G675"/>
          <cell r="H675"/>
          <cell r="I675"/>
          <cell r="J675"/>
          <cell r="K675"/>
          <cell r="L675"/>
          <cell r="M675"/>
          <cell r="N675"/>
          <cell r="O675"/>
          <cell r="P675"/>
          <cell r="Q675"/>
          <cell r="R675"/>
          <cell r="S675"/>
          <cell r="T675"/>
          <cell r="U675"/>
          <cell r="V675"/>
          <cell r="W675" t="str">
            <v/>
          </cell>
          <cell r="X675"/>
          <cell r="Y675"/>
          <cell r="Z675"/>
          <cell r="AA675"/>
          <cell r="AB675"/>
          <cell r="AC675"/>
          <cell r="AD675"/>
          <cell r="AE675"/>
          <cell r="AF675"/>
          <cell r="AG675"/>
          <cell r="AH675"/>
          <cell r="AI675"/>
          <cell r="AJ675"/>
          <cell r="AK675"/>
          <cell r="AL675"/>
          <cell r="AM675"/>
          <cell r="AN675"/>
          <cell r="AO675" t="e">
            <v>#N/A</v>
          </cell>
          <cell r="AP675"/>
          <cell r="AQ675"/>
          <cell r="AR675"/>
          <cell r="AS675"/>
          <cell r="AT675"/>
          <cell r="AU675" t="str">
            <v/>
          </cell>
          <cell r="AV675" t="str">
            <v/>
          </cell>
          <cell r="AW675" t="str">
            <v/>
          </cell>
          <cell r="AX675" t="str">
            <v/>
          </cell>
          <cell r="AY675" t="str">
            <v/>
          </cell>
          <cell r="AZ675" t="str">
            <v/>
          </cell>
          <cell r="BA675" t="str">
            <v/>
          </cell>
          <cell r="BB675" t="str">
            <v/>
          </cell>
          <cell r="BC675" t="str">
            <v/>
          </cell>
          <cell r="BD675" t="str">
            <v/>
          </cell>
          <cell r="BE675" t="str">
            <v/>
          </cell>
          <cell r="BF675" t="e">
            <v>#N/A</v>
          </cell>
          <cell r="BG675">
            <v>0</v>
          </cell>
          <cell r="BH675" t="str">
            <v/>
          </cell>
          <cell r="BI675" t="str">
            <v/>
          </cell>
          <cell r="BJ675" t="str">
            <v/>
          </cell>
          <cell r="BK675" t="str">
            <v/>
          </cell>
          <cell r="BL675"/>
          <cell r="BM675"/>
          <cell r="BN675"/>
          <cell r="BO675"/>
          <cell r="BP675"/>
          <cell r="BQ675"/>
          <cell r="BR675"/>
          <cell r="BS675"/>
          <cell r="BU675"/>
          <cell r="BV675"/>
          <cell r="BW675"/>
          <cell r="BX675"/>
          <cell r="BY675"/>
          <cell r="BZ675"/>
          <cell r="CA675"/>
          <cell r="CB675"/>
          <cell r="CC675"/>
        </row>
        <row r="676">
          <cell r="C676"/>
          <cell r="D676"/>
          <cell r="E676"/>
          <cell r="F676"/>
          <cell r="G676"/>
          <cell r="H676"/>
          <cell r="I676"/>
          <cell r="J676"/>
          <cell r="K676"/>
          <cell r="L676"/>
          <cell r="M676"/>
          <cell r="N676"/>
          <cell r="O676"/>
          <cell r="P676"/>
          <cell r="Q676"/>
          <cell r="R676"/>
          <cell r="S676"/>
          <cell r="T676"/>
          <cell r="U676"/>
          <cell r="V676"/>
          <cell r="W676" t="str">
            <v/>
          </cell>
          <cell r="X676"/>
          <cell r="Y676"/>
          <cell r="Z676"/>
          <cell r="AA676"/>
          <cell r="AB676"/>
          <cell r="AC676"/>
          <cell r="AD676"/>
          <cell r="AE676"/>
          <cell r="AF676"/>
          <cell r="AG676"/>
          <cell r="AH676"/>
          <cell r="AI676"/>
          <cell r="AJ676"/>
          <cell r="AK676"/>
          <cell r="AL676"/>
          <cell r="AM676"/>
          <cell r="AN676"/>
          <cell r="AO676" t="e">
            <v>#N/A</v>
          </cell>
          <cell r="AP676"/>
          <cell r="AQ676"/>
          <cell r="AR676"/>
          <cell r="AS676"/>
          <cell r="AT676"/>
          <cell r="AU676" t="str">
            <v/>
          </cell>
          <cell r="AV676" t="str">
            <v/>
          </cell>
          <cell r="AW676" t="str">
            <v/>
          </cell>
          <cell r="AX676" t="str">
            <v/>
          </cell>
          <cell r="AY676" t="str">
            <v/>
          </cell>
          <cell r="AZ676" t="str">
            <v/>
          </cell>
          <cell r="BA676" t="str">
            <v/>
          </cell>
          <cell r="BB676" t="str">
            <v/>
          </cell>
          <cell r="BC676" t="str">
            <v/>
          </cell>
          <cell r="BD676" t="str">
            <v/>
          </cell>
          <cell r="BE676" t="str">
            <v/>
          </cell>
          <cell r="BF676" t="e">
            <v>#N/A</v>
          </cell>
          <cell r="BG676">
            <v>0</v>
          </cell>
          <cell r="BH676" t="str">
            <v/>
          </cell>
          <cell r="BI676" t="str">
            <v/>
          </cell>
          <cell r="BJ676" t="str">
            <v/>
          </cell>
          <cell r="BK676" t="str">
            <v/>
          </cell>
          <cell r="BL676"/>
          <cell r="BM676"/>
          <cell r="BN676"/>
          <cell r="BO676"/>
          <cell r="BP676"/>
          <cell r="BQ676"/>
          <cell r="BR676"/>
          <cell r="BS676"/>
          <cell r="BU676"/>
          <cell r="BV676"/>
          <cell r="BW676"/>
          <cell r="BX676"/>
          <cell r="BY676"/>
          <cell r="BZ676"/>
          <cell r="CA676"/>
          <cell r="CB676"/>
          <cell r="CC676"/>
        </row>
        <row r="677">
          <cell r="C677"/>
          <cell r="D677"/>
          <cell r="E677"/>
          <cell r="F677"/>
          <cell r="G677"/>
          <cell r="H677"/>
          <cell r="I677"/>
          <cell r="J677"/>
          <cell r="K677"/>
          <cell r="L677"/>
          <cell r="M677"/>
          <cell r="N677"/>
          <cell r="O677"/>
          <cell r="P677"/>
          <cell r="Q677"/>
          <cell r="R677"/>
          <cell r="S677"/>
          <cell r="T677"/>
          <cell r="U677"/>
          <cell r="V677"/>
          <cell r="W677" t="str">
            <v/>
          </cell>
          <cell r="X677"/>
          <cell r="Y677"/>
          <cell r="Z677"/>
          <cell r="AA677"/>
          <cell r="AB677"/>
          <cell r="AC677"/>
          <cell r="AD677"/>
          <cell r="AE677"/>
          <cell r="AF677"/>
          <cell r="AG677"/>
          <cell r="AH677"/>
          <cell r="AI677"/>
          <cell r="AJ677"/>
          <cell r="AK677"/>
          <cell r="AL677"/>
          <cell r="AM677"/>
          <cell r="AN677"/>
          <cell r="AO677" t="e">
            <v>#N/A</v>
          </cell>
          <cell r="AP677"/>
          <cell r="AQ677"/>
          <cell r="AR677"/>
          <cell r="AS677"/>
          <cell r="AT677"/>
          <cell r="AU677" t="str">
            <v/>
          </cell>
          <cell r="AV677" t="str">
            <v/>
          </cell>
          <cell r="AW677" t="str">
            <v/>
          </cell>
          <cell r="AX677" t="str">
            <v/>
          </cell>
          <cell r="AY677" t="str">
            <v/>
          </cell>
          <cell r="AZ677" t="str">
            <v/>
          </cell>
          <cell r="BA677" t="str">
            <v/>
          </cell>
          <cell r="BB677" t="str">
            <v/>
          </cell>
          <cell r="BC677" t="str">
            <v/>
          </cell>
          <cell r="BD677" t="str">
            <v/>
          </cell>
          <cell r="BE677" t="str">
            <v/>
          </cell>
          <cell r="BF677" t="e">
            <v>#N/A</v>
          </cell>
          <cell r="BG677">
            <v>0</v>
          </cell>
          <cell r="BH677" t="str">
            <v/>
          </cell>
          <cell r="BI677" t="str">
            <v/>
          </cell>
          <cell r="BJ677" t="str">
            <v/>
          </cell>
          <cell r="BK677" t="str">
            <v/>
          </cell>
          <cell r="BL677"/>
          <cell r="BM677"/>
          <cell r="BN677"/>
          <cell r="BO677"/>
          <cell r="BP677"/>
          <cell r="BQ677"/>
          <cell r="BR677"/>
          <cell r="BS677"/>
          <cell r="BU677"/>
          <cell r="BV677"/>
          <cell r="BW677"/>
          <cell r="BX677"/>
          <cell r="BY677"/>
          <cell r="BZ677"/>
          <cell r="CA677"/>
          <cell r="CB677"/>
          <cell r="CC677"/>
        </row>
        <row r="678">
          <cell r="C678"/>
          <cell r="D678"/>
          <cell r="E678"/>
          <cell r="F678"/>
          <cell r="G678"/>
          <cell r="H678"/>
          <cell r="I678"/>
          <cell r="J678"/>
          <cell r="K678"/>
          <cell r="L678"/>
          <cell r="M678"/>
          <cell r="N678"/>
          <cell r="O678"/>
          <cell r="P678"/>
          <cell r="Q678"/>
          <cell r="R678"/>
          <cell r="S678"/>
          <cell r="T678"/>
          <cell r="U678"/>
          <cell r="V678"/>
          <cell r="W678" t="str">
            <v/>
          </cell>
          <cell r="X678"/>
          <cell r="Y678"/>
          <cell r="Z678"/>
          <cell r="AA678"/>
          <cell r="AB678"/>
          <cell r="AC678"/>
          <cell r="AD678"/>
          <cell r="AE678"/>
          <cell r="AF678"/>
          <cell r="AG678"/>
          <cell r="AH678"/>
          <cell r="AI678"/>
          <cell r="AJ678"/>
          <cell r="AK678"/>
          <cell r="AL678"/>
          <cell r="AM678"/>
          <cell r="AN678"/>
          <cell r="AO678" t="e">
            <v>#N/A</v>
          </cell>
          <cell r="AP678"/>
          <cell r="AQ678"/>
          <cell r="AR678"/>
          <cell r="AS678"/>
          <cell r="AT678"/>
          <cell r="AU678" t="str">
            <v/>
          </cell>
          <cell r="AV678" t="str">
            <v/>
          </cell>
          <cell r="AW678" t="str">
            <v/>
          </cell>
          <cell r="AX678" t="str">
            <v/>
          </cell>
          <cell r="AY678" t="str">
            <v/>
          </cell>
          <cell r="AZ678" t="str">
            <v/>
          </cell>
          <cell r="BA678" t="str">
            <v/>
          </cell>
          <cell r="BB678" t="str">
            <v/>
          </cell>
          <cell r="BC678" t="str">
            <v/>
          </cell>
          <cell r="BD678" t="str">
            <v/>
          </cell>
          <cell r="BE678" t="str">
            <v/>
          </cell>
          <cell r="BF678" t="e">
            <v>#N/A</v>
          </cell>
          <cell r="BG678">
            <v>0</v>
          </cell>
          <cell r="BH678" t="str">
            <v/>
          </cell>
          <cell r="BI678" t="str">
            <v/>
          </cell>
          <cell r="BJ678" t="str">
            <v/>
          </cell>
          <cell r="BK678" t="str">
            <v/>
          </cell>
          <cell r="BL678"/>
          <cell r="BM678"/>
          <cell r="BN678"/>
          <cell r="BO678"/>
          <cell r="BP678"/>
          <cell r="BQ678"/>
          <cell r="BR678"/>
          <cell r="BS678"/>
          <cell r="BU678"/>
          <cell r="BV678"/>
          <cell r="BW678"/>
          <cell r="BX678"/>
          <cell r="BY678"/>
          <cell r="BZ678"/>
          <cell r="CA678"/>
          <cell r="CB678"/>
          <cell r="CC678"/>
        </row>
        <row r="679">
          <cell r="C679"/>
          <cell r="D679"/>
          <cell r="E679"/>
          <cell r="F679"/>
          <cell r="G679"/>
          <cell r="H679"/>
          <cell r="I679"/>
          <cell r="J679"/>
          <cell r="K679"/>
          <cell r="L679"/>
          <cell r="M679"/>
          <cell r="N679"/>
          <cell r="O679"/>
          <cell r="P679"/>
          <cell r="Q679"/>
          <cell r="R679"/>
          <cell r="S679"/>
          <cell r="T679"/>
          <cell r="U679"/>
          <cell r="V679"/>
          <cell r="W679" t="str">
            <v/>
          </cell>
          <cell r="X679"/>
          <cell r="Y679"/>
          <cell r="Z679"/>
          <cell r="AA679"/>
          <cell r="AB679"/>
          <cell r="AC679"/>
          <cell r="AD679"/>
          <cell r="AE679"/>
          <cell r="AF679"/>
          <cell r="AG679"/>
          <cell r="AH679"/>
          <cell r="AI679"/>
          <cell r="AJ679"/>
          <cell r="AK679"/>
          <cell r="AL679"/>
          <cell r="AM679"/>
          <cell r="AN679"/>
          <cell r="AO679" t="e">
            <v>#N/A</v>
          </cell>
          <cell r="AP679"/>
          <cell r="AQ679"/>
          <cell r="AR679"/>
          <cell r="AS679"/>
          <cell r="AT679"/>
          <cell r="AU679" t="str">
            <v/>
          </cell>
          <cell r="AV679" t="str">
            <v/>
          </cell>
          <cell r="AW679" t="str">
            <v/>
          </cell>
          <cell r="AX679" t="str">
            <v/>
          </cell>
          <cell r="AY679" t="str">
            <v/>
          </cell>
          <cell r="AZ679" t="str">
            <v/>
          </cell>
          <cell r="BA679" t="str">
            <v/>
          </cell>
          <cell r="BB679" t="str">
            <v/>
          </cell>
          <cell r="BC679" t="str">
            <v/>
          </cell>
          <cell r="BD679" t="str">
            <v/>
          </cell>
          <cell r="BE679" t="str">
            <v/>
          </cell>
          <cell r="BF679" t="e">
            <v>#N/A</v>
          </cell>
          <cell r="BG679">
            <v>0</v>
          </cell>
          <cell r="BH679" t="str">
            <v/>
          </cell>
          <cell r="BI679" t="str">
            <v/>
          </cell>
          <cell r="BJ679" t="str">
            <v/>
          </cell>
          <cell r="BK679" t="str">
            <v/>
          </cell>
          <cell r="BL679"/>
          <cell r="BM679"/>
          <cell r="BN679"/>
          <cell r="BO679"/>
          <cell r="BP679"/>
          <cell r="BQ679"/>
          <cell r="BR679"/>
          <cell r="BS679"/>
          <cell r="BU679"/>
          <cell r="BV679"/>
          <cell r="BW679"/>
          <cell r="BX679"/>
          <cell r="BY679"/>
          <cell r="BZ679"/>
          <cell r="CA679"/>
          <cell r="CB679"/>
          <cell r="CC679"/>
        </row>
        <row r="680">
          <cell r="C680"/>
          <cell r="D680"/>
          <cell r="E680"/>
          <cell r="F680"/>
          <cell r="G680"/>
          <cell r="H680"/>
          <cell r="I680"/>
          <cell r="J680"/>
          <cell r="K680"/>
          <cell r="L680"/>
          <cell r="M680"/>
          <cell r="N680"/>
          <cell r="O680"/>
          <cell r="P680"/>
          <cell r="Q680"/>
          <cell r="R680"/>
          <cell r="S680"/>
          <cell r="T680"/>
          <cell r="U680"/>
          <cell r="V680"/>
          <cell r="W680" t="str">
            <v/>
          </cell>
          <cell r="X680"/>
          <cell r="Y680"/>
          <cell r="Z680"/>
          <cell r="AA680"/>
          <cell r="AB680"/>
          <cell r="AC680"/>
          <cell r="AD680"/>
          <cell r="AE680"/>
          <cell r="AF680"/>
          <cell r="AG680"/>
          <cell r="AH680"/>
          <cell r="AI680"/>
          <cell r="AJ680"/>
          <cell r="AK680"/>
          <cell r="AL680"/>
          <cell r="AM680"/>
          <cell r="AN680"/>
          <cell r="AO680" t="e">
            <v>#N/A</v>
          </cell>
          <cell r="AP680"/>
          <cell r="AQ680"/>
          <cell r="AR680"/>
          <cell r="AS680"/>
          <cell r="AT680"/>
          <cell r="AU680" t="str">
            <v/>
          </cell>
          <cell r="AV680" t="str">
            <v/>
          </cell>
          <cell r="AW680" t="str">
            <v/>
          </cell>
          <cell r="AX680" t="str">
            <v/>
          </cell>
          <cell r="AY680" t="str">
            <v/>
          </cell>
          <cell r="AZ680" t="str">
            <v/>
          </cell>
          <cell r="BA680" t="str">
            <v/>
          </cell>
          <cell r="BB680" t="str">
            <v/>
          </cell>
          <cell r="BC680" t="str">
            <v/>
          </cell>
          <cell r="BD680" t="str">
            <v/>
          </cell>
          <cell r="BE680" t="str">
            <v/>
          </cell>
          <cell r="BF680" t="e">
            <v>#N/A</v>
          </cell>
          <cell r="BG680">
            <v>0</v>
          </cell>
          <cell r="BH680" t="str">
            <v/>
          </cell>
          <cell r="BI680" t="str">
            <v/>
          </cell>
          <cell r="BJ680" t="str">
            <v/>
          </cell>
          <cell r="BK680" t="str">
            <v/>
          </cell>
          <cell r="BL680"/>
          <cell r="BM680"/>
          <cell r="BN680"/>
          <cell r="BO680"/>
          <cell r="BP680"/>
          <cell r="BQ680"/>
          <cell r="BR680"/>
          <cell r="BS680"/>
          <cell r="BU680"/>
          <cell r="BV680"/>
          <cell r="BW680"/>
          <cell r="BX680"/>
          <cell r="BY680"/>
          <cell r="BZ680"/>
          <cell r="CA680"/>
          <cell r="CB680"/>
          <cell r="CC680"/>
        </row>
        <row r="681">
          <cell r="C681"/>
          <cell r="D681"/>
          <cell r="E681"/>
          <cell r="F681"/>
          <cell r="G681"/>
          <cell r="H681"/>
          <cell r="I681"/>
          <cell r="J681"/>
          <cell r="K681"/>
          <cell r="L681"/>
          <cell r="M681"/>
          <cell r="N681"/>
          <cell r="O681"/>
          <cell r="P681"/>
          <cell r="Q681"/>
          <cell r="R681"/>
          <cell r="S681"/>
          <cell r="T681"/>
          <cell r="U681"/>
          <cell r="V681"/>
          <cell r="W681" t="str">
            <v/>
          </cell>
          <cell r="X681"/>
          <cell r="Y681"/>
          <cell r="Z681"/>
          <cell r="AA681"/>
          <cell r="AB681"/>
          <cell r="AC681"/>
          <cell r="AD681"/>
          <cell r="AE681"/>
          <cell r="AF681"/>
          <cell r="AG681"/>
          <cell r="AH681"/>
          <cell r="AI681"/>
          <cell r="AJ681"/>
          <cell r="AK681"/>
          <cell r="AL681"/>
          <cell r="AM681"/>
          <cell r="AN681"/>
          <cell r="AO681" t="e">
            <v>#N/A</v>
          </cell>
          <cell r="AP681"/>
          <cell r="AQ681"/>
          <cell r="AR681"/>
          <cell r="AS681"/>
          <cell r="AT681"/>
          <cell r="AU681" t="str">
            <v/>
          </cell>
          <cell r="AV681" t="str">
            <v/>
          </cell>
          <cell r="AW681" t="str">
            <v/>
          </cell>
          <cell r="AX681" t="str">
            <v/>
          </cell>
          <cell r="AY681" t="str">
            <v/>
          </cell>
          <cell r="AZ681" t="str">
            <v/>
          </cell>
          <cell r="BA681" t="str">
            <v/>
          </cell>
          <cell r="BB681" t="str">
            <v/>
          </cell>
          <cell r="BC681" t="str">
            <v/>
          </cell>
          <cell r="BD681" t="str">
            <v/>
          </cell>
          <cell r="BE681" t="str">
            <v/>
          </cell>
          <cell r="BF681" t="e">
            <v>#N/A</v>
          </cell>
          <cell r="BG681">
            <v>0</v>
          </cell>
          <cell r="BH681" t="str">
            <v/>
          </cell>
          <cell r="BI681" t="str">
            <v/>
          </cell>
          <cell r="BJ681" t="str">
            <v/>
          </cell>
          <cell r="BK681" t="str">
            <v/>
          </cell>
          <cell r="BL681"/>
          <cell r="BM681"/>
          <cell r="BN681"/>
          <cell r="BO681"/>
          <cell r="BP681"/>
          <cell r="BQ681"/>
          <cell r="BR681"/>
          <cell r="BS681"/>
          <cell r="BU681"/>
          <cell r="BV681"/>
          <cell r="BW681"/>
          <cell r="BX681"/>
          <cell r="BY681"/>
          <cell r="BZ681"/>
          <cell r="CA681"/>
          <cell r="CB681"/>
          <cell r="CC681"/>
        </row>
        <row r="682">
          <cell r="C682"/>
          <cell r="D682"/>
          <cell r="E682"/>
          <cell r="F682"/>
          <cell r="G682"/>
          <cell r="H682"/>
          <cell r="I682"/>
          <cell r="J682"/>
          <cell r="K682"/>
          <cell r="L682"/>
          <cell r="M682"/>
          <cell r="N682"/>
          <cell r="O682"/>
          <cell r="P682"/>
          <cell r="Q682"/>
          <cell r="R682"/>
          <cell r="S682"/>
          <cell r="T682"/>
          <cell r="U682"/>
          <cell r="V682"/>
          <cell r="W682" t="str">
            <v/>
          </cell>
          <cell r="X682"/>
          <cell r="Y682"/>
          <cell r="Z682"/>
          <cell r="AA682"/>
          <cell r="AB682"/>
          <cell r="AC682"/>
          <cell r="AD682"/>
          <cell r="AE682"/>
          <cell r="AF682"/>
          <cell r="AG682"/>
          <cell r="AH682"/>
          <cell r="AI682"/>
          <cell r="AJ682"/>
          <cell r="AK682"/>
          <cell r="AL682"/>
          <cell r="AM682"/>
          <cell r="AN682"/>
          <cell r="AO682" t="e">
            <v>#N/A</v>
          </cell>
          <cell r="AP682"/>
          <cell r="AQ682"/>
          <cell r="AR682"/>
          <cell r="AS682"/>
          <cell r="AT682"/>
          <cell r="AU682" t="str">
            <v/>
          </cell>
          <cell r="AV682" t="str">
            <v/>
          </cell>
          <cell r="AW682" t="str">
            <v/>
          </cell>
          <cell r="AX682" t="str">
            <v/>
          </cell>
          <cell r="AY682" t="str">
            <v/>
          </cell>
          <cell r="AZ682" t="str">
            <v/>
          </cell>
          <cell r="BA682" t="str">
            <v/>
          </cell>
          <cell r="BB682" t="str">
            <v/>
          </cell>
          <cell r="BC682" t="str">
            <v/>
          </cell>
          <cell r="BD682" t="str">
            <v/>
          </cell>
          <cell r="BE682" t="str">
            <v/>
          </cell>
          <cell r="BF682" t="e">
            <v>#N/A</v>
          </cell>
          <cell r="BG682">
            <v>0</v>
          </cell>
          <cell r="BH682" t="str">
            <v/>
          </cell>
          <cell r="BI682" t="str">
            <v/>
          </cell>
          <cell r="BJ682" t="str">
            <v/>
          </cell>
          <cell r="BK682" t="str">
            <v/>
          </cell>
          <cell r="BL682"/>
          <cell r="BM682"/>
          <cell r="BN682"/>
          <cell r="BO682"/>
          <cell r="BP682"/>
          <cell r="BQ682"/>
          <cell r="BR682"/>
          <cell r="BS682"/>
          <cell r="BU682"/>
          <cell r="BV682"/>
          <cell r="BW682"/>
          <cell r="BX682"/>
          <cell r="BY682"/>
          <cell r="BZ682"/>
          <cell r="CA682"/>
          <cell r="CB682"/>
          <cell r="CC682"/>
        </row>
        <row r="683">
          <cell r="C683"/>
          <cell r="D683"/>
          <cell r="E683"/>
          <cell r="F683"/>
          <cell r="G683"/>
          <cell r="H683"/>
          <cell r="I683"/>
          <cell r="J683"/>
          <cell r="K683"/>
          <cell r="L683"/>
          <cell r="M683"/>
          <cell r="N683"/>
          <cell r="O683"/>
          <cell r="P683"/>
          <cell r="Q683"/>
          <cell r="R683"/>
          <cell r="S683"/>
          <cell r="T683"/>
          <cell r="U683"/>
          <cell r="V683"/>
          <cell r="W683" t="str">
            <v/>
          </cell>
          <cell r="X683"/>
          <cell r="Y683"/>
          <cell r="Z683"/>
          <cell r="AA683"/>
          <cell r="AB683"/>
          <cell r="AC683"/>
          <cell r="AD683"/>
          <cell r="AE683"/>
          <cell r="AF683"/>
          <cell r="AG683"/>
          <cell r="AH683"/>
          <cell r="AI683"/>
          <cell r="AJ683"/>
          <cell r="AK683"/>
          <cell r="AL683"/>
          <cell r="AM683"/>
          <cell r="AN683"/>
          <cell r="AO683" t="e">
            <v>#N/A</v>
          </cell>
          <cell r="AP683"/>
          <cell r="AQ683"/>
          <cell r="AR683"/>
          <cell r="AS683"/>
          <cell r="AT683"/>
          <cell r="AU683" t="str">
            <v/>
          </cell>
          <cell r="AV683" t="str">
            <v/>
          </cell>
          <cell r="AW683" t="str">
            <v/>
          </cell>
          <cell r="AX683" t="str">
            <v/>
          </cell>
          <cell r="AY683" t="str">
            <v/>
          </cell>
          <cell r="AZ683" t="str">
            <v/>
          </cell>
          <cell r="BA683" t="str">
            <v/>
          </cell>
          <cell r="BB683" t="str">
            <v/>
          </cell>
          <cell r="BC683" t="str">
            <v/>
          </cell>
          <cell r="BD683" t="str">
            <v/>
          </cell>
          <cell r="BE683" t="str">
            <v/>
          </cell>
          <cell r="BF683" t="e">
            <v>#N/A</v>
          </cell>
          <cell r="BG683">
            <v>0</v>
          </cell>
          <cell r="BH683" t="str">
            <v/>
          </cell>
          <cell r="BI683" t="str">
            <v/>
          </cell>
          <cell r="BJ683" t="str">
            <v/>
          </cell>
          <cell r="BK683" t="str">
            <v/>
          </cell>
          <cell r="BL683"/>
          <cell r="BM683"/>
          <cell r="BN683"/>
          <cell r="BO683"/>
          <cell r="BP683"/>
          <cell r="BQ683"/>
          <cell r="BR683"/>
          <cell r="BS683"/>
          <cell r="BU683"/>
          <cell r="BV683"/>
          <cell r="BW683"/>
          <cell r="BX683"/>
          <cell r="BY683"/>
          <cell r="BZ683"/>
          <cell r="CA683"/>
          <cell r="CB683"/>
          <cell r="CC683"/>
        </row>
        <row r="684">
          <cell r="C684"/>
          <cell r="D684"/>
          <cell r="E684"/>
          <cell r="F684"/>
          <cell r="G684"/>
          <cell r="H684"/>
          <cell r="I684"/>
          <cell r="J684"/>
          <cell r="K684"/>
          <cell r="L684"/>
          <cell r="M684"/>
          <cell r="N684"/>
          <cell r="O684"/>
          <cell r="P684"/>
          <cell r="Q684"/>
          <cell r="R684"/>
          <cell r="S684"/>
          <cell r="T684"/>
          <cell r="U684"/>
          <cell r="V684"/>
          <cell r="W684" t="str">
            <v/>
          </cell>
          <cell r="X684"/>
          <cell r="Y684"/>
          <cell r="Z684"/>
          <cell r="AA684"/>
          <cell r="AB684"/>
          <cell r="AC684"/>
          <cell r="AD684"/>
          <cell r="AE684"/>
          <cell r="AF684"/>
          <cell r="AG684"/>
          <cell r="AH684"/>
          <cell r="AI684"/>
          <cell r="AJ684"/>
          <cell r="AK684"/>
          <cell r="AL684"/>
          <cell r="AM684"/>
          <cell r="AN684"/>
          <cell r="AO684" t="e">
            <v>#N/A</v>
          </cell>
          <cell r="AP684"/>
          <cell r="AQ684"/>
          <cell r="AR684"/>
          <cell r="AS684"/>
          <cell r="AT684"/>
          <cell r="AU684" t="str">
            <v/>
          </cell>
          <cell r="AV684" t="str">
            <v/>
          </cell>
          <cell r="AW684" t="str">
            <v/>
          </cell>
          <cell r="AX684" t="str">
            <v/>
          </cell>
          <cell r="AY684" t="str">
            <v/>
          </cell>
          <cell r="AZ684" t="str">
            <v/>
          </cell>
          <cell r="BA684" t="str">
            <v/>
          </cell>
          <cell r="BB684" t="str">
            <v/>
          </cell>
          <cell r="BC684" t="str">
            <v/>
          </cell>
          <cell r="BD684" t="str">
            <v/>
          </cell>
          <cell r="BE684" t="str">
            <v/>
          </cell>
          <cell r="BF684" t="e">
            <v>#N/A</v>
          </cell>
          <cell r="BG684">
            <v>0</v>
          </cell>
          <cell r="BH684" t="str">
            <v/>
          </cell>
          <cell r="BI684" t="str">
            <v/>
          </cell>
          <cell r="BJ684" t="str">
            <v/>
          </cell>
          <cell r="BK684" t="str">
            <v/>
          </cell>
          <cell r="BL684"/>
          <cell r="BM684"/>
          <cell r="BN684"/>
          <cell r="BO684"/>
          <cell r="BP684"/>
          <cell r="BQ684"/>
          <cell r="BR684"/>
          <cell r="BS684"/>
          <cell r="BU684"/>
          <cell r="BV684"/>
          <cell r="BW684"/>
          <cell r="BX684"/>
          <cell r="BY684"/>
          <cell r="BZ684"/>
          <cell r="CA684"/>
          <cell r="CB684"/>
          <cell r="CC684"/>
        </row>
        <row r="685">
          <cell r="C685"/>
          <cell r="D685"/>
          <cell r="E685"/>
          <cell r="F685"/>
          <cell r="G685"/>
          <cell r="H685"/>
          <cell r="I685"/>
          <cell r="J685"/>
          <cell r="K685"/>
          <cell r="L685"/>
          <cell r="M685"/>
          <cell r="N685"/>
          <cell r="O685"/>
          <cell r="P685"/>
          <cell r="Q685"/>
          <cell r="R685"/>
          <cell r="S685"/>
          <cell r="T685"/>
          <cell r="U685"/>
          <cell r="V685"/>
          <cell r="W685" t="str">
            <v/>
          </cell>
          <cell r="X685"/>
          <cell r="Y685"/>
          <cell r="Z685"/>
          <cell r="AA685"/>
          <cell r="AB685"/>
          <cell r="AC685"/>
          <cell r="AD685"/>
          <cell r="AE685"/>
          <cell r="AF685"/>
          <cell r="AG685"/>
          <cell r="AH685"/>
          <cell r="AI685"/>
          <cell r="AJ685"/>
          <cell r="AK685"/>
          <cell r="AL685"/>
          <cell r="AM685"/>
          <cell r="AN685"/>
          <cell r="AO685" t="e">
            <v>#N/A</v>
          </cell>
          <cell r="AP685"/>
          <cell r="AQ685"/>
          <cell r="AR685"/>
          <cell r="AS685"/>
          <cell r="AT685"/>
          <cell r="AU685" t="str">
            <v/>
          </cell>
          <cell r="AV685" t="str">
            <v/>
          </cell>
          <cell r="AW685" t="str">
            <v/>
          </cell>
          <cell r="AX685" t="str">
            <v/>
          </cell>
          <cell r="AY685" t="str">
            <v/>
          </cell>
          <cell r="AZ685" t="str">
            <v/>
          </cell>
          <cell r="BA685" t="str">
            <v/>
          </cell>
          <cell r="BB685" t="str">
            <v/>
          </cell>
          <cell r="BC685" t="str">
            <v/>
          </cell>
          <cell r="BD685" t="str">
            <v/>
          </cell>
          <cell r="BE685" t="str">
            <v/>
          </cell>
          <cell r="BF685" t="e">
            <v>#N/A</v>
          </cell>
          <cell r="BG685">
            <v>0</v>
          </cell>
          <cell r="BH685" t="str">
            <v/>
          </cell>
          <cell r="BI685" t="str">
            <v/>
          </cell>
          <cell r="BJ685" t="str">
            <v/>
          </cell>
          <cell r="BK685" t="str">
            <v/>
          </cell>
          <cell r="BL685"/>
          <cell r="BM685"/>
          <cell r="BN685"/>
          <cell r="BO685"/>
          <cell r="BP685"/>
          <cell r="BQ685"/>
          <cell r="BR685"/>
          <cell r="BS685"/>
          <cell r="BU685"/>
          <cell r="BV685"/>
          <cell r="BW685"/>
          <cell r="BX685"/>
          <cell r="BY685"/>
          <cell r="BZ685"/>
          <cell r="CA685"/>
          <cell r="CB685"/>
          <cell r="CC685"/>
        </row>
        <row r="686">
          <cell r="C686"/>
          <cell r="D686"/>
          <cell r="E686"/>
          <cell r="F686"/>
          <cell r="G686"/>
          <cell r="H686"/>
          <cell r="I686"/>
          <cell r="J686"/>
          <cell r="K686"/>
          <cell r="L686"/>
          <cell r="M686"/>
          <cell r="N686"/>
          <cell r="O686"/>
          <cell r="P686"/>
          <cell r="Q686"/>
          <cell r="R686"/>
          <cell r="S686"/>
          <cell r="T686"/>
          <cell r="U686"/>
          <cell r="V686"/>
          <cell r="W686" t="str">
            <v/>
          </cell>
          <cell r="X686"/>
          <cell r="Y686"/>
          <cell r="Z686"/>
          <cell r="AA686"/>
          <cell r="AB686"/>
          <cell r="AC686"/>
          <cell r="AD686"/>
          <cell r="AE686"/>
          <cell r="AF686"/>
          <cell r="AG686"/>
          <cell r="AH686"/>
          <cell r="AI686"/>
          <cell r="AJ686"/>
          <cell r="AK686"/>
          <cell r="AL686"/>
          <cell r="AM686"/>
          <cell r="AN686"/>
          <cell r="AO686" t="e">
            <v>#N/A</v>
          </cell>
          <cell r="AP686"/>
          <cell r="AQ686"/>
          <cell r="AR686"/>
          <cell r="AS686"/>
          <cell r="AT686"/>
          <cell r="AU686" t="str">
            <v/>
          </cell>
          <cell r="AV686" t="str">
            <v/>
          </cell>
          <cell r="AW686" t="str">
            <v/>
          </cell>
          <cell r="AX686" t="str">
            <v/>
          </cell>
          <cell r="AY686" t="str">
            <v/>
          </cell>
          <cell r="AZ686" t="str">
            <v/>
          </cell>
          <cell r="BA686" t="str">
            <v/>
          </cell>
          <cell r="BB686" t="str">
            <v/>
          </cell>
          <cell r="BC686" t="str">
            <v/>
          </cell>
          <cell r="BD686" t="str">
            <v/>
          </cell>
          <cell r="BE686" t="str">
            <v/>
          </cell>
          <cell r="BF686" t="e">
            <v>#N/A</v>
          </cell>
          <cell r="BG686">
            <v>0</v>
          </cell>
          <cell r="BH686" t="str">
            <v/>
          </cell>
          <cell r="BI686" t="str">
            <v/>
          </cell>
          <cell r="BJ686" t="str">
            <v/>
          </cell>
          <cell r="BK686" t="str">
            <v/>
          </cell>
          <cell r="BL686"/>
          <cell r="BM686"/>
          <cell r="BN686"/>
          <cell r="BO686"/>
          <cell r="BP686"/>
          <cell r="BQ686"/>
          <cell r="BR686"/>
          <cell r="BS686"/>
          <cell r="BU686"/>
          <cell r="BV686"/>
          <cell r="BW686"/>
          <cell r="BX686"/>
          <cell r="BY686"/>
          <cell r="BZ686"/>
          <cell r="CA686"/>
          <cell r="CB686"/>
          <cell r="CC686"/>
        </row>
        <row r="687">
          <cell r="C687"/>
          <cell r="D687"/>
          <cell r="E687"/>
          <cell r="F687"/>
          <cell r="G687"/>
          <cell r="H687"/>
          <cell r="I687"/>
          <cell r="J687"/>
          <cell r="K687"/>
          <cell r="L687"/>
          <cell r="M687"/>
          <cell r="N687"/>
          <cell r="O687"/>
          <cell r="P687"/>
          <cell r="Q687"/>
          <cell r="R687"/>
          <cell r="S687"/>
          <cell r="T687"/>
          <cell r="U687"/>
          <cell r="V687"/>
          <cell r="W687" t="str">
            <v/>
          </cell>
          <cell r="X687"/>
          <cell r="Y687"/>
          <cell r="Z687"/>
          <cell r="AA687"/>
          <cell r="AB687"/>
          <cell r="AC687"/>
          <cell r="AD687"/>
          <cell r="AE687"/>
          <cell r="AF687"/>
          <cell r="AG687"/>
          <cell r="AH687"/>
          <cell r="AI687"/>
          <cell r="AJ687"/>
          <cell r="AK687"/>
          <cell r="AL687"/>
          <cell r="AM687"/>
          <cell r="AN687"/>
          <cell r="AO687" t="e">
            <v>#N/A</v>
          </cell>
          <cell r="AP687"/>
          <cell r="AQ687"/>
          <cell r="AR687"/>
          <cell r="AS687"/>
          <cell r="AT687"/>
          <cell r="AU687" t="str">
            <v/>
          </cell>
          <cell r="AV687" t="str">
            <v/>
          </cell>
          <cell r="AW687" t="str">
            <v/>
          </cell>
          <cell r="AX687" t="str">
            <v/>
          </cell>
          <cell r="AY687" t="str">
            <v/>
          </cell>
          <cell r="AZ687" t="str">
            <v/>
          </cell>
          <cell r="BA687" t="str">
            <v/>
          </cell>
          <cell r="BB687" t="str">
            <v/>
          </cell>
          <cell r="BC687" t="str">
            <v/>
          </cell>
          <cell r="BD687" t="str">
            <v/>
          </cell>
          <cell r="BE687" t="str">
            <v/>
          </cell>
          <cell r="BF687" t="e">
            <v>#N/A</v>
          </cell>
          <cell r="BG687">
            <v>0</v>
          </cell>
          <cell r="BH687" t="str">
            <v/>
          </cell>
          <cell r="BI687" t="str">
            <v/>
          </cell>
          <cell r="BJ687" t="str">
            <v/>
          </cell>
          <cell r="BK687" t="str">
            <v/>
          </cell>
          <cell r="BL687"/>
          <cell r="BM687"/>
          <cell r="BN687"/>
          <cell r="BO687"/>
          <cell r="BP687"/>
          <cell r="BQ687"/>
          <cell r="BR687"/>
          <cell r="BS687"/>
          <cell r="BU687"/>
          <cell r="BV687"/>
          <cell r="BW687"/>
          <cell r="BX687"/>
          <cell r="BY687"/>
          <cell r="BZ687"/>
          <cell r="CA687"/>
          <cell r="CB687"/>
          <cell r="CC687"/>
        </row>
        <row r="688">
          <cell r="C688"/>
          <cell r="D688"/>
          <cell r="E688"/>
          <cell r="F688"/>
          <cell r="G688"/>
          <cell r="H688"/>
          <cell r="I688"/>
          <cell r="J688"/>
          <cell r="K688"/>
          <cell r="L688"/>
          <cell r="M688"/>
          <cell r="N688"/>
          <cell r="O688"/>
          <cell r="P688"/>
          <cell r="Q688"/>
          <cell r="R688"/>
          <cell r="S688"/>
          <cell r="T688"/>
          <cell r="U688"/>
          <cell r="V688"/>
          <cell r="W688" t="str">
            <v/>
          </cell>
          <cell r="X688"/>
          <cell r="Y688"/>
          <cell r="Z688"/>
          <cell r="AA688"/>
          <cell r="AB688"/>
          <cell r="AC688"/>
          <cell r="AD688"/>
          <cell r="AE688"/>
          <cell r="AF688"/>
          <cell r="AG688"/>
          <cell r="AH688"/>
          <cell r="AI688"/>
          <cell r="AJ688"/>
          <cell r="AK688"/>
          <cell r="AL688"/>
          <cell r="AM688"/>
          <cell r="AN688"/>
          <cell r="AO688" t="e">
            <v>#N/A</v>
          </cell>
          <cell r="AP688"/>
          <cell r="AQ688"/>
          <cell r="AR688"/>
          <cell r="AS688"/>
          <cell r="AT688"/>
          <cell r="AU688" t="str">
            <v/>
          </cell>
          <cell r="AV688" t="str">
            <v/>
          </cell>
          <cell r="AW688" t="str">
            <v/>
          </cell>
          <cell r="AX688" t="str">
            <v/>
          </cell>
          <cell r="AY688" t="str">
            <v/>
          </cell>
          <cell r="AZ688" t="str">
            <v/>
          </cell>
          <cell r="BA688" t="str">
            <v/>
          </cell>
          <cell r="BB688" t="str">
            <v/>
          </cell>
          <cell r="BC688" t="str">
            <v/>
          </cell>
          <cell r="BD688" t="str">
            <v/>
          </cell>
          <cell r="BE688" t="str">
            <v/>
          </cell>
          <cell r="BF688" t="e">
            <v>#N/A</v>
          </cell>
          <cell r="BG688">
            <v>0</v>
          </cell>
          <cell r="BH688" t="str">
            <v/>
          </cell>
          <cell r="BI688" t="str">
            <v/>
          </cell>
          <cell r="BJ688" t="str">
            <v/>
          </cell>
          <cell r="BK688" t="str">
            <v/>
          </cell>
          <cell r="BL688"/>
          <cell r="BM688"/>
          <cell r="BN688"/>
          <cell r="BO688"/>
          <cell r="BP688"/>
          <cell r="BQ688"/>
          <cell r="BR688"/>
          <cell r="BS688"/>
          <cell r="BU688"/>
          <cell r="BV688"/>
          <cell r="BW688"/>
          <cell r="BX688"/>
          <cell r="BY688"/>
          <cell r="BZ688"/>
          <cell r="CA688"/>
          <cell r="CB688"/>
          <cell r="CC688"/>
        </row>
        <row r="689">
          <cell r="C689"/>
          <cell r="D689"/>
          <cell r="E689"/>
          <cell r="F689"/>
          <cell r="G689"/>
          <cell r="H689"/>
          <cell r="I689"/>
          <cell r="J689"/>
          <cell r="K689"/>
          <cell r="L689"/>
          <cell r="M689"/>
          <cell r="N689"/>
          <cell r="O689"/>
          <cell r="P689"/>
          <cell r="Q689"/>
          <cell r="R689"/>
          <cell r="S689"/>
          <cell r="T689"/>
          <cell r="U689"/>
          <cell r="V689"/>
          <cell r="W689" t="str">
            <v/>
          </cell>
          <cell r="X689"/>
          <cell r="Y689"/>
          <cell r="Z689"/>
          <cell r="AA689"/>
          <cell r="AB689"/>
          <cell r="AC689"/>
          <cell r="AD689"/>
          <cell r="AE689"/>
          <cell r="AF689"/>
          <cell r="AG689"/>
          <cell r="AH689"/>
          <cell r="AI689"/>
          <cell r="AJ689"/>
          <cell r="AK689"/>
          <cell r="AL689"/>
          <cell r="AM689"/>
          <cell r="AN689"/>
          <cell r="AO689" t="e">
            <v>#N/A</v>
          </cell>
          <cell r="AP689"/>
          <cell r="AQ689"/>
          <cell r="AR689"/>
          <cell r="AS689"/>
          <cell r="AT689"/>
          <cell r="AU689" t="str">
            <v/>
          </cell>
          <cell r="AV689" t="str">
            <v/>
          </cell>
          <cell r="AW689" t="str">
            <v/>
          </cell>
          <cell r="AX689" t="str">
            <v/>
          </cell>
          <cell r="AY689" t="str">
            <v/>
          </cell>
          <cell r="AZ689" t="str">
            <v/>
          </cell>
          <cell r="BA689" t="str">
            <v/>
          </cell>
          <cell r="BB689" t="str">
            <v/>
          </cell>
          <cell r="BC689" t="str">
            <v/>
          </cell>
          <cell r="BD689" t="str">
            <v/>
          </cell>
          <cell r="BE689" t="str">
            <v/>
          </cell>
          <cell r="BF689" t="e">
            <v>#N/A</v>
          </cell>
          <cell r="BG689">
            <v>0</v>
          </cell>
          <cell r="BH689" t="str">
            <v/>
          </cell>
          <cell r="BI689" t="str">
            <v/>
          </cell>
          <cell r="BJ689" t="str">
            <v/>
          </cell>
          <cell r="BK689" t="str">
            <v/>
          </cell>
          <cell r="BL689"/>
          <cell r="BM689"/>
          <cell r="BN689"/>
          <cell r="BO689"/>
          <cell r="BP689"/>
          <cell r="BQ689"/>
          <cell r="BR689"/>
          <cell r="BS689"/>
          <cell r="BU689"/>
          <cell r="BV689"/>
          <cell r="BW689"/>
          <cell r="BX689"/>
          <cell r="BY689"/>
          <cell r="BZ689"/>
          <cell r="CA689"/>
          <cell r="CB689"/>
          <cell r="CC689"/>
        </row>
        <row r="690">
          <cell r="C690"/>
          <cell r="D690"/>
          <cell r="E690"/>
          <cell r="F690"/>
          <cell r="G690"/>
          <cell r="H690"/>
          <cell r="I690"/>
          <cell r="J690"/>
          <cell r="K690"/>
          <cell r="L690"/>
          <cell r="M690"/>
          <cell r="N690"/>
          <cell r="O690"/>
          <cell r="P690"/>
          <cell r="Q690"/>
          <cell r="R690"/>
          <cell r="S690"/>
          <cell r="T690"/>
          <cell r="U690"/>
          <cell r="V690"/>
          <cell r="W690" t="str">
            <v/>
          </cell>
          <cell r="X690"/>
          <cell r="Y690"/>
          <cell r="Z690"/>
          <cell r="AA690"/>
          <cell r="AB690"/>
          <cell r="AC690"/>
          <cell r="AD690"/>
          <cell r="AE690"/>
          <cell r="AF690"/>
          <cell r="AG690"/>
          <cell r="AH690"/>
          <cell r="AI690"/>
          <cell r="AJ690"/>
          <cell r="AK690"/>
          <cell r="AL690"/>
          <cell r="AM690"/>
          <cell r="AN690"/>
          <cell r="AO690" t="e">
            <v>#N/A</v>
          </cell>
          <cell r="AP690"/>
          <cell r="AQ690"/>
          <cell r="AR690"/>
          <cell r="AS690"/>
          <cell r="AT690"/>
          <cell r="AU690" t="str">
            <v/>
          </cell>
          <cell r="AV690" t="str">
            <v/>
          </cell>
          <cell r="AW690" t="str">
            <v/>
          </cell>
          <cell r="AX690" t="str">
            <v/>
          </cell>
          <cell r="AY690" t="str">
            <v/>
          </cell>
          <cell r="AZ690" t="str">
            <v/>
          </cell>
          <cell r="BA690" t="str">
            <v/>
          </cell>
          <cell r="BB690" t="str">
            <v/>
          </cell>
          <cell r="BC690" t="str">
            <v/>
          </cell>
          <cell r="BD690" t="str">
            <v/>
          </cell>
          <cell r="BE690" t="str">
            <v/>
          </cell>
          <cell r="BF690" t="e">
            <v>#N/A</v>
          </cell>
          <cell r="BG690">
            <v>0</v>
          </cell>
          <cell r="BH690" t="str">
            <v/>
          </cell>
          <cell r="BI690" t="str">
            <v/>
          </cell>
          <cell r="BJ690" t="str">
            <v/>
          </cell>
          <cell r="BK690" t="str">
            <v/>
          </cell>
          <cell r="BL690"/>
          <cell r="BM690"/>
          <cell r="BN690"/>
          <cell r="BO690"/>
          <cell r="BP690"/>
          <cell r="BQ690"/>
          <cell r="BR690"/>
          <cell r="BS690"/>
          <cell r="BU690"/>
          <cell r="BV690"/>
          <cell r="BW690"/>
          <cell r="BX690"/>
          <cell r="BY690"/>
          <cell r="BZ690"/>
          <cell r="CA690"/>
          <cell r="CB690"/>
          <cell r="CC690"/>
        </row>
        <row r="691">
          <cell r="C691"/>
          <cell r="D691"/>
          <cell r="E691"/>
          <cell r="F691"/>
          <cell r="G691"/>
          <cell r="H691"/>
          <cell r="I691"/>
          <cell r="J691"/>
          <cell r="K691"/>
          <cell r="L691"/>
          <cell r="M691"/>
          <cell r="N691"/>
          <cell r="O691"/>
          <cell r="P691"/>
          <cell r="Q691"/>
          <cell r="R691"/>
          <cell r="S691"/>
          <cell r="T691"/>
          <cell r="U691"/>
          <cell r="V691"/>
          <cell r="W691" t="str">
            <v/>
          </cell>
          <cell r="X691"/>
          <cell r="Y691"/>
          <cell r="Z691"/>
          <cell r="AA691"/>
          <cell r="AB691"/>
          <cell r="AC691"/>
          <cell r="AD691"/>
          <cell r="AE691"/>
          <cell r="AF691"/>
          <cell r="AG691"/>
          <cell r="AH691"/>
          <cell r="AI691"/>
          <cell r="AJ691"/>
          <cell r="AK691"/>
          <cell r="AL691"/>
          <cell r="AM691"/>
          <cell r="AN691"/>
          <cell r="AO691" t="e">
            <v>#N/A</v>
          </cell>
          <cell r="AP691"/>
          <cell r="AQ691"/>
          <cell r="AR691"/>
          <cell r="AS691"/>
          <cell r="AT691"/>
          <cell r="AU691" t="str">
            <v/>
          </cell>
          <cell r="AV691" t="str">
            <v/>
          </cell>
          <cell r="AW691" t="str">
            <v/>
          </cell>
          <cell r="AX691" t="str">
            <v/>
          </cell>
          <cell r="AY691" t="str">
            <v/>
          </cell>
          <cell r="AZ691" t="str">
            <v/>
          </cell>
          <cell r="BA691" t="str">
            <v/>
          </cell>
          <cell r="BB691" t="str">
            <v/>
          </cell>
          <cell r="BC691" t="str">
            <v/>
          </cell>
          <cell r="BD691" t="str">
            <v/>
          </cell>
          <cell r="BE691" t="str">
            <v/>
          </cell>
          <cell r="BF691" t="e">
            <v>#N/A</v>
          </cell>
          <cell r="BG691">
            <v>0</v>
          </cell>
          <cell r="BH691" t="str">
            <v/>
          </cell>
          <cell r="BI691" t="str">
            <v/>
          </cell>
          <cell r="BJ691" t="str">
            <v/>
          </cell>
          <cell r="BK691" t="str">
            <v/>
          </cell>
          <cell r="BL691"/>
          <cell r="BM691"/>
          <cell r="BN691"/>
          <cell r="BO691"/>
          <cell r="BP691"/>
          <cell r="BQ691"/>
          <cell r="BR691"/>
          <cell r="BS691"/>
          <cell r="BU691"/>
          <cell r="BV691"/>
          <cell r="BW691"/>
          <cell r="BX691"/>
          <cell r="BY691"/>
          <cell r="BZ691"/>
          <cell r="CA691"/>
          <cell r="CB691"/>
          <cell r="CC691"/>
        </row>
        <row r="692">
          <cell r="C692"/>
          <cell r="D692"/>
          <cell r="E692"/>
          <cell r="F692"/>
          <cell r="G692"/>
          <cell r="H692"/>
          <cell r="I692"/>
          <cell r="J692"/>
          <cell r="K692"/>
          <cell r="L692"/>
          <cell r="M692"/>
          <cell r="N692"/>
          <cell r="O692"/>
          <cell r="P692"/>
          <cell r="Q692"/>
          <cell r="R692"/>
          <cell r="S692"/>
          <cell r="T692"/>
          <cell r="U692"/>
          <cell r="V692"/>
          <cell r="W692" t="str">
            <v/>
          </cell>
          <cell r="X692"/>
          <cell r="Y692"/>
          <cell r="Z692"/>
          <cell r="AA692"/>
          <cell r="AB692"/>
          <cell r="AC692"/>
          <cell r="AD692"/>
          <cell r="AE692"/>
          <cell r="AF692"/>
          <cell r="AG692"/>
          <cell r="AH692"/>
          <cell r="AI692"/>
          <cell r="AJ692"/>
          <cell r="AK692"/>
          <cell r="AL692"/>
          <cell r="AM692"/>
          <cell r="AN692"/>
          <cell r="AO692" t="e">
            <v>#N/A</v>
          </cell>
          <cell r="AP692"/>
          <cell r="AQ692"/>
          <cell r="AR692"/>
          <cell r="AS692"/>
          <cell r="AT692"/>
          <cell r="AU692" t="str">
            <v/>
          </cell>
          <cell r="AV692" t="str">
            <v/>
          </cell>
          <cell r="AW692" t="str">
            <v/>
          </cell>
          <cell r="AX692" t="str">
            <v/>
          </cell>
          <cell r="AY692" t="str">
            <v/>
          </cell>
          <cell r="AZ692" t="str">
            <v/>
          </cell>
          <cell r="BA692" t="str">
            <v/>
          </cell>
          <cell r="BB692" t="str">
            <v/>
          </cell>
          <cell r="BC692" t="str">
            <v/>
          </cell>
          <cell r="BD692" t="str">
            <v/>
          </cell>
          <cell r="BE692" t="str">
            <v/>
          </cell>
          <cell r="BF692" t="e">
            <v>#N/A</v>
          </cell>
          <cell r="BG692">
            <v>0</v>
          </cell>
          <cell r="BH692" t="str">
            <v/>
          </cell>
          <cell r="BI692" t="str">
            <v/>
          </cell>
          <cell r="BJ692" t="str">
            <v/>
          </cell>
          <cell r="BK692" t="str">
            <v/>
          </cell>
          <cell r="BL692"/>
          <cell r="BM692"/>
          <cell r="BN692"/>
          <cell r="BO692"/>
          <cell r="BP692"/>
          <cell r="BQ692"/>
          <cell r="BR692"/>
          <cell r="BS692"/>
          <cell r="BU692"/>
          <cell r="BV692"/>
          <cell r="BW692"/>
          <cell r="BX692"/>
          <cell r="BY692"/>
          <cell r="BZ692"/>
          <cell r="CA692"/>
          <cell r="CB692"/>
          <cell r="CC692"/>
        </row>
        <row r="693">
          <cell r="C693"/>
          <cell r="D693"/>
          <cell r="E693"/>
          <cell r="F693"/>
          <cell r="G693"/>
          <cell r="H693"/>
          <cell r="I693"/>
          <cell r="J693"/>
          <cell r="K693"/>
          <cell r="L693"/>
          <cell r="M693"/>
          <cell r="N693"/>
          <cell r="O693"/>
          <cell r="P693"/>
          <cell r="Q693"/>
          <cell r="R693"/>
          <cell r="S693"/>
          <cell r="T693"/>
          <cell r="U693"/>
          <cell r="V693"/>
          <cell r="W693" t="str">
            <v/>
          </cell>
          <cell r="X693"/>
          <cell r="Y693"/>
          <cell r="Z693"/>
          <cell r="AA693"/>
          <cell r="AB693"/>
          <cell r="AC693"/>
          <cell r="AD693"/>
          <cell r="AE693"/>
          <cell r="AF693"/>
          <cell r="AG693"/>
          <cell r="AH693"/>
          <cell r="AI693"/>
          <cell r="AJ693"/>
          <cell r="AK693"/>
          <cell r="AL693"/>
          <cell r="AM693"/>
          <cell r="AN693"/>
          <cell r="AO693" t="e">
            <v>#N/A</v>
          </cell>
          <cell r="AP693"/>
          <cell r="AQ693"/>
          <cell r="AR693"/>
          <cell r="AS693"/>
          <cell r="AT693"/>
          <cell r="AU693" t="str">
            <v/>
          </cell>
          <cell r="AV693" t="str">
            <v/>
          </cell>
          <cell r="AW693" t="str">
            <v/>
          </cell>
          <cell r="AX693" t="str">
            <v/>
          </cell>
          <cell r="AY693" t="str">
            <v/>
          </cell>
          <cell r="AZ693" t="str">
            <v/>
          </cell>
          <cell r="BA693" t="str">
            <v/>
          </cell>
          <cell r="BB693" t="str">
            <v/>
          </cell>
          <cell r="BC693" t="str">
            <v/>
          </cell>
          <cell r="BD693" t="str">
            <v/>
          </cell>
          <cell r="BE693" t="str">
            <v/>
          </cell>
          <cell r="BF693" t="e">
            <v>#N/A</v>
          </cell>
          <cell r="BG693">
            <v>0</v>
          </cell>
          <cell r="BH693" t="str">
            <v/>
          </cell>
          <cell r="BI693" t="str">
            <v/>
          </cell>
          <cell r="BJ693" t="str">
            <v/>
          </cell>
          <cell r="BK693" t="str">
            <v/>
          </cell>
          <cell r="BL693"/>
          <cell r="BM693"/>
          <cell r="BN693"/>
          <cell r="BO693"/>
          <cell r="BP693"/>
          <cell r="BQ693"/>
          <cell r="BR693"/>
          <cell r="BS693"/>
          <cell r="BU693"/>
          <cell r="BV693"/>
          <cell r="BW693"/>
          <cell r="BX693"/>
          <cell r="BY693"/>
          <cell r="BZ693"/>
          <cell r="CA693"/>
          <cell r="CB693"/>
          <cell r="CC693"/>
        </row>
        <row r="694">
          <cell r="C694"/>
          <cell r="D694"/>
          <cell r="E694"/>
          <cell r="F694"/>
          <cell r="G694"/>
          <cell r="H694"/>
          <cell r="I694"/>
          <cell r="J694"/>
          <cell r="K694"/>
          <cell r="L694"/>
          <cell r="M694"/>
          <cell r="N694"/>
          <cell r="O694"/>
          <cell r="P694"/>
          <cell r="Q694"/>
          <cell r="R694"/>
          <cell r="S694"/>
          <cell r="T694"/>
          <cell r="U694"/>
          <cell r="V694"/>
          <cell r="W694" t="str">
            <v/>
          </cell>
          <cell r="X694"/>
          <cell r="Y694"/>
          <cell r="Z694"/>
          <cell r="AA694"/>
          <cell r="AB694"/>
          <cell r="AC694"/>
          <cell r="AD694"/>
          <cell r="AE694"/>
          <cell r="AF694"/>
          <cell r="AG694"/>
          <cell r="AH694"/>
          <cell r="AI694"/>
          <cell r="AJ694"/>
          <cell r="AK694"/>
          <cell r="AL694"/>
          <cell r="AM694"/>
          <cell r="AN694"/>
          <cell r="AO694" t="e">
            <v>#N/A</v>
          </cell>
          <cell r="AP694"/>
          <cell r="AQ694"/>
          <cell r="AR694"/>
          <cell r="AS694"/>
          <cell r="AT694"/>
          <cell r="AU694" t="str">
            <v/>
          </cell>
          <cell r="AV694" t="str">
            <v/>
          </cell>
          <cell r="AW694" t="str">
            <v/>
          </cell>
          <cell r="AX694" t="str">
            <v/>
          </cell>
          <cell r="AY694" t="str">
            <v/>
          </cell>
          <cell r="AZ694" t="str">
            <v/>
          </cell>
          <cell r="BA694" t="str">
            <v/>
          </cell>
          <cell r="BB694" t="str">
            <v/>
          </cell>
          <cell r="BC694" t="str">
            <v/>
          </cell>
          <cell r="BD694" t="str">
            <v/>
          </cell>
          <cell r="BE694" t="str">
            <v/>
          </cell>
          <cell r="BF694" t="e">
            <v>#N/A</v>
          </cell>
          <cell r="BG694">
            <v>0</v>
          </cell>
          <cell r="BH694" t="str">
            <v/>
          </cell>
          <cell r="BI694" t="str">
            <v/>
          </cell>
          <cell r="BJ694" t="str">
            <v/>
          </cell>
          <cell r="BK694" t="str">
            <v/>
          </cell>
          <cell r="BL694"/>
          <cell r="BM694"/>
          <cell r="BN694"/>
          <cell r="BO694"/>
          <cell r="BP694"/>
          <cell r="BQ694"/>
          <cell r="BR694"/>
          <cell r="BS694"/>
          <cell r="BU694"/>
          <cell r="BV694"/>
          <cell r="BW694"/>
          <cell r="BX694"/>
          <cell r="BY694"/>
          <cell r="BZ694"/>
          <cell r="CA694"/>
          <cell r="CB694"/>
          <cell r="CC694"/>
        </row>
        <row r="695">
          <cell r="C695"/>
          <cell r="D695"/>
          <cell r="E695"/>
          <cell r="F695"/>
          <cell r="G695"/>
          <cell r="H695"/>
          <cell r="I695"/>
          <cell r="J695"/>
          <cell r="K695"/>
          <cell r="L695"/>
          <cell r="M695"/>
          <cell r="N695"/>
          <cell r="O695"/>
          <cell r="P695"/>
          <cell r="Q695"/>
          <cell r="R695"/>
          <cell r="S695"/>
          <cell r="T695"/>
          <cell r="U695"/>
          <cell r="V695"/>
          <cell r="W695" t="str">
            <v/>
          </cell>
          <cell r="X695"/>
          <cell r="Y695"/>
          <cell r="Z695"/>
          <cell r="AA695"/>
          <cell r="AB695"/>
          <cell r="AC695"/>
          <cell r="AD695"/>
          <cell r="AE695"/>
          <cell r="AF695"/>
          <cell r="AG695"/>
          <cell r="AH695"/>
          <cell r="AI695"/>
          <cell r="AJ695"/>
          <cell r="AK695"/>
          <cell r="AL695"/>
          <cell r="AM695"/>
          <cell r="AN695"/>
          <cell r="AO695" t="e">
            <v>#N/A</v>
          </cell>
          <cell r="AP695"/>
          <cell r="AQ695"/>
          <cell r="AR695"/>
          <cell r="AS695"/>
          <cell r="AT695"/>
          <cell r="AU695" t="str">
            <v/>
          </cell>
          <cell r="AV695" t="str">
            <v/>
          </cell>
          <cell r="AW695" t="str">
            <v/>
          </cell>
          <cell r="AX695" t="str">
            <v/>
          </cell>
          <cell r="AY695" t="str">
            <v/>
          </cell>
          <cell r="AZ695" t="str">
            <v/>
          </cell>
          <cell r="BA695" t="str">
            <v/>
          </cell>
          <cell r="BB695" t="str">
            <v/>
          </cell>
          <cell r="BC695" t="str">
            <v/>
          </cell>
          <cell r="BD695" t="str">
            <v/>
          </cell>
          <cell r="BE695" t="str">
            <v/>
          </cell>
          <cell r="BF695" t="e">
            <v>#N/A</v>
          </cell>
          <cell r="BG695">
            <v>0</v>
          </cell>
          <cell r="BH695" t="str">
            <v/>
          </cell>
          <cell r="BI695" t="str">
            <v/>
          </cell>
          <cell r="BJ695" t="str">
            <v/>
          </cell>
          <cell r="BK695" t="str">
            <v/>
          </cell>
          <cell r="BL695"/>
          <cell r="BM695"/>
          <cell r="BN695"/>
          <cell r="BO695"/>
          <cell r="BP695"/>
          <cell r="BQ695"/>
          <cell r="BR695"/>
          <cell r="BS695"/>
          <cell r="BU695"/>
          <cell r="BV695"/>
          <cell r="BW695"/>
          <cell r="BX695"/>
          <cell r="BY695"/>
          <cell r="BZ695"/>
          <cell r="CA695"/>
          <cell r="CB695"/>
          <cell r="CC695"/>
        </row>
        <row r="696">
          <cell r="C696"/>
          <cell r="D696"/>
          <cell r="E696"/>
          <cell r="F696"/>
          <cell r="G696"/>
          <cell r="H696"/>
          <cell r="I696"/>
          <cell r="J696"/>
          <cell r="K696"/>
          <cell r="L696"/>
          <cell r="M696"/>
          <cell r="N696"/>
          <cell r="O696"/>
          <cell r="P696"/>
          <cell r="Q696"/>
          <cell r="R696"/>
          <cell r="S696"/>
          <cell r="T696"/>
          <cell r="U696"/>
          <cell r="V696"/>
          <cell r="W696" t="str">
            <v/>
          </cell>
          <cell r="X696"/>
          <cell r="Y696"/>
          <cell r="Z696"/>
          <cell r="AA696"/>
          <cell r="AB696"/>
          <cell r="AC696"/>
          <cell r="AD696"/>
          <cell r="AE696"/>
          <cell r="AF696"/>
          <cell r="AG696"/>
          <cell r="AH696"/>
          <cell r="AI696"/>
          <cell r="AJ696"/>
          <cell r="AK696"/>
          <cell r="AL696"/>
          <cell r="AM696"/>
          <cell r="AN696"/>
          <cell r="AO696" t="e">
            <v>#N/A</v>
          </cell>
          <cell r="AP696"/>
          <cell r="AQ696"/>
          <cell r="AR696"/>
          <cell r="AS696"/>
          <cell r="AT696"/>
          <cell r="AU696" t="str">
            <v/>
          </cell>
          <cell r="AV696" t="str">
            <v/>
          </cell>
          <cell r="AW696" t="str">
            <v/>
          </cell>
          <cell r="AX696" t="str">
            <v/>
          </cell>
          <cell r="AY696" t="str">
            <v/>
          </cell>
          <cell r="AZ696" t="str">
            <v/>
          </cell>
          <cell r="BA696" t="str">
            <v/>
          </cell>
          <cell r="BB696" t="str">
            <v/>
          </cell>
          <cell r="BC696" t="str">
            <v/>
          </cell>
          <cell r="BD696" t="str">
            <v/>
          </cell>
          <cell r="BE696" t="str">
            <v/>
          </cell>
          <cell r="BF696" t="e">
            <v>#N/A</v>
          </cell>
          <cell r="BG696">
            <v>0</v>
          </cell>
          <cell r="BH696" t="str">
            <v/>
          </cell>
          <cell r="BI696" t="str">
            <v/>
          </cell>
          <cell r="BJ696" t="str">
            <v/>
          </cell>
          <cell r="BK696" t="str">
            <v/>
          </cell>
          <cell r="BL696"/>
          <cell r="BM696"/>
          <cell r="BN696"/>
          <cell r="BO696"/>
          <cell r="BP696"/>
          <cell r="BQ696"/>
          <cell r="BR696"/>
          <cell r="BS696"/>
          <cell r="BU696"/>
          <cell r="BV696"/>
          <cell r="BW696"/>
          <cell r="BX696"/>
          <cell r="BY696"/>
          <cell r="BZ696"/>
          <cell r="CA696"/>
          <cell r="CB696"/>
          <cell r="CC696"/>
        </row>
        <row r="697">
          <cell r="C697"/>
          <cell r="D697"/>
          <cell r="E697"/>
          <cell r="F697"/>
          <cell r="G697"/>
          <cell r="H697"/>
          <cell r="I697"/>
          <cell r="J697"/>
          <cell r="K697"/>
          <cell r="L697"/>
          <cell r="M697"/>
          <cell r="N697"/>
          <cell r="O697"/>
          <cell r="P697"/>
          <cell r="Q697"/>
          <cell r="R697"/>
          <cell r="S697"/>
          <cell r="T697"/>
          <cell r="U697"/>
          <cell r="V697"/>
          <cell r="W697" t="str">
            <v/>
          </cell>
          <cell r="X697"/>
          <cell r="Y697"/>
          <cell r="Z697"/>
          <cell r="AA697"/>
          <cell r="AB697"/>
          <cell r="AC697"/>
          <cell r="AD697"/>
          <cell r="AE697"/>
          <cell r="AF697"/>
          <cell r="AG697"/>
          <cell r="AH697"/>
          <cell r="AI697"/>
          <cell r="AJ697"/>
          <cell r="AK697"/>
          <cell r="AL697"/>
          <cell r="AM697"/>
          <cell r="AN697"/>
          <cell r="AO697" t="e">
            <v>#N/A</v>
          </cell>
          <cell r="AP697"/>
          <cell r="AQ697"/>
          <cell r="AR697"/>
          <cell r="AS697"/>
          <cell r="AT697"/>
          <cell r="AU697" t="str">
            <v/>
          </cell>
          <cell r="AV697" t="str">
            <v/>
          </cell>
          <cell r="AW697" t="str">
            <v/>
          </cell>
          <cell r="AX697" t="str">
            <v/>
          </cell>
          <cell r="AY697" t="str">
            <v/>
          </cell>
          <cell r="AZ697" t="str">
            <v/>
          </cell>
          <cell r="BA697" t="str">
            <v/>
          </cell>
          <cell r="BB697" t="str">
            <v/>
          </cell>
          <cell r="BC697" t="str">
            <v/>
          </cell>
          <cell r="BD697" t="str">
            <v/>
          </cell>
          <cell r="BE697" t="str">
            <v/>
          </cell>
          <cell r="BF697" t="e">
            <v>#N/A</v>
          </cell>
          <cell r="BG697">
            <v>0</v>
          </cell>
          <cell r="BH697" t="str">
            <v/>
          </cell>
          <cell r="BI697" t="str">
            <v/>
          </cell>
          <cell r="BJ697" t="str">
            <v/>
          </cell>
          <cell r="BK697" t="str">
            <v/>
          </cell>
          <cell r="BL697"/>
          <cell r="BM697"/>
          <cell r="BN697"/>
          <cell r="BO697"/>
          <cell r="BP697"/>
          <cell r="BQ697"/>
          <cell r="BR697"/>
          <cell r="BS697"/>
          <cell r="BU697"/>
          <cell r="BV697"/>
          <cell r="BW697"/>
          <cell r="BX697"/>
          <cell r="BY697"/>
          <cell r="BZ697"/>
          <cell r="CA697"/>
          <cell r="CB697"/>
          <cell r="CC697"/>
        </row>
        <row r="698">
          <cell r="C698"/>
          <cell r="D698"/>
          <cell r="E698"/>
          <cell r="F698"/>
          <cell r="G698"/>
          <cell r="H698"/>
          <cell r="I698"/>
          <cell r="J698"/>
          <cell r="K698"/>
          <cell r="L698"/>
          <cell r="M698"/>
          <cell r="N698"/>
          <cell r="O698"/>
          <cell r="P698"/>
          <cell r="Q698"/>
          <cell r="R698"/>
          <cell r="S698"/>
          <cell r="T698"/>
          <cell r="U698"/>
          <cell r="V698"/>
          <cell r="W698" t="str">
            <v/>
          </cell>
          <cell r="X698"/>
          <cell r="Y698"/>
          <cell r="Z698"/>
          <cell r="AA698"/>
          <cell r="AB698"/>
          <cell r="AC698"/>
          <cell r="AD698"/>
          <cell r="AE698"/>
          <cell r="AF698"/>
          <cell r="AG698"/>
          <cell r="AH698"/>
          <cell r="AI698"/>
          <cell r="AJ698"/>
          <cell r="AK698"/>
          <cell r="AL698"/>
          <cell r="AM698"/>
          <cell r="AN698"/>
          <cell r="AO698" t="e">
            <v>#N/A</v>
          </cell>
          <cell r="AP698"/>
          <cell r="AQ698"/>
          <cell r="AR698"/>
          <cell r="AS698"/>
          <cell r="AT698"/>
          <cell r="AU698" t="str">
            <v/>
          </cell>
          <cell r="AV698" t="str">
            <v/>
          </cell>
          <cell r="AW698" t="str">
            <v/>
          </cell>
          <cell r="AX698" t="str">
            <v/>
          </cell>
          <cell r="AY698" t="str">
            <v/>
          </cell>
          <cell r="AZ698" t="str">
            <v/>
          </cell>
          <cell r="BA698" t="str">
            <v/>
          </cell>
          <cell r="BB698" t="str">
            <v/>
          </cell>
          <cell r="BC698" t="str">
            <v/>
          </cell>
          <cell r="BD698" t="str">
            <v/>
          </cell>
          <cell r="BE698" t="str">
            <v/>
          </cell>
          <cell r="BF698" t="e">
            <v>#N/A</v>
          </cell>
          <cell r="BG698">
            <v>0</v>
          </cell>
          <cell r="BH698" t="str">
            <v/>
          </cell>
          <cell r="BI698" t="str">
            <v/>
          </cell>
          <cell r="BJ698" t="str">
            <v/>
          </cell>
          <cell r="BK698" t="str">
            <v/>
          </cell>
          <cell r="BL698"/>
          <cell r="BM698"/>
          <cell r="BN698"/>
          <cell r="BO698"/>
          <cell r="BP698"/>
          <cell r="BQ698"/>
          <cell r="BR698"/>
          <cell r="BS698"/>
          <cell r="BU698"/>
          <cell r="BV698"/>
          <cell r="BW698"/>
          <cell r="BX698"/>
          <cell r="BY698"/>
          <cell r="BZ698"/>
          <cell r="CA698"/>
          <cell r="CB698"/>
          <cell r="CC698"/>
        </row>
        <row r="699">
          <cell r="C699"/>
          <cell r="D699"/>
          <cell r="E699"/>
          <cell r="F699"/>
          <cell r="G699"/>
          <cell r="H699"/>
          <cell r="I699"/>
          <cell r="J699"/>
          <cell r="K699"/>
          <cell r="L699"/>
          <cell r="M699"/>
          <cell r="N699"/>
          <cell r="O699"/>
          <cell r="P699"/>
          <cell r="Q699"/>
          <cell r="R699"/>
          <cell r="S699"/>
          <cell r="T699"/>
          <cell r="U699"/>
          <cell r="V699"/>
          <cell r="W699" t="str">
            <v/>
          </cell>
          <cell r="X699"/>
          <cell r="Y699"/>
          <cell r="Z699"/>
          <cell r="AA699"/>
          <cell r="AB699"/>
          <cell r="AC699"/>
          <cell r="AD699"/>
          <cell r="AE699"/>
          <cell r="AF699"/>
          <cell r="AG699"/>
          <cell r="AH699"/>
          <cell r="AI699"/>
          <cell r="AJ699"/>
          <cell r="AK699"/>
          <cell r="AL699"/>
          <cell r="AM699"/>
          <cell r="AN699"/>
          <cell r="AO699" t="e">
            <v>#N/A</v>
          </cell>
          <cell r="AP699"/>
          <cell r="AQ699"/>
          <cell r="AR699"/>
          <cell r="AS699"/>
          <cell r="AT699"/>
          <cell r="AU699" t="str">
            <v/>
          </cell>
          <cell r="AV699" t="str">
            <v/>
          </cell>
          <cell r="AW699" t="str">
            <v/>
          </cell>
          <cell r="AX699" t="str">
            <v/>
          </cell>
          <cell r="AY699" t="str">
            <v/>
          </cell>
          <cell r="AZ699" t="str">
            <v/>
          </cell>
          <cell r="BA699" t="str">
            <v/>
          </cell>
          <cell r="BB699" t="str">
            <v/>
          </cell>
          <cell r="BC699" t="str">
            <v/>
          </cell>
          <cell r="BD699" t="str">
            <v/>
          </cell>
          <cell r="BE699" t="str">
            <v/>
          </cell>
          <cell r="BF699" t="e">
            <v>#N/A</v>
          </cell>
          <cell r="BG699">
            <v>0</v>
          </cell>
          <cell r="BH699" t="str">
            <v/>
          </cell>
          <cell r="BI699" t="str">
            <v/>
          </cell>
          <cell r="BJ699" t="str">
            <v/>
          </cell>
          <cell r="BK699" t="str">
            <v/>
          </cell>
          <cell r="BL699"/>
          <cell r="BM699"/>
          <cell r="BN699"/>
          <cell r="BO699"/>
          <cell r="BP699"/>
          <cell r="BQ699"/>
          <cell r="BR699"/>
          <cell r="BS699"/>
          <cell r="BU699"/>
          <cell r="BV699"/>
          <cell r="BW699"/>
          <cell r="BX699"/>
          <cell r="BY699"/>
          <cell r="BZ699"/>
          <cell r="CA699"/>
          <cell r="CB699"/>
          <cell r="CC699"/>
        </row>
        <row r="700">
          <cell r="C700"/>
          <cell r="D700"/>
          <cell r="E700"/>
          <cell r="F700"/>
          <cell r="G700"/>
          <cell r="H700"/>
          <cell r="I700"/>
          <cell r="J700"/>
          <cell r="K700"/>
          <cell r="L700"/>
          <cell r="M700"/>
          <cell r="N700"/>
          <cell r="O700"/>
          <cell r="P700"/>
          <cell r="Q700"/>
          <cell r="R700"/>
          <cell r="S700"/>
          <cell r="T700"/>
          <cell r="U700"/>
          <cell r="V700"/>
          <cell r="W700" t="str">
            <v/>
          </cell>
          <cell r="X700"/>
          <cell r="Y700"/>
          <cell r="Z700"/>
          <cell r="AA700"/>
          <cell r="AB700"/>
          <cell r="AC700"/>
          <cell r="AD700"/>
          <cell r="AE700"/>
          <cell r="AF700"/>
          <cell r="AG700"/>
          <cell r="AH700"/>
          <cell r="AI700"/>
          <cell r="AJ700"/>
          <cell r="AK700"/>
          <cell r="AL700"/>
          <cell r="AM700"/>
          <cell r="AN700"/>
          <cell r="AO700" t="e">
            <v>#N/A</v>
          </cell>
          <cell r="AP700"/>
          <cell r="AQ700"/>
          <cell r="AR700"/>
          <cell r="AS700"/>
          <cell r="AT700"/>
          <cell r="AU700" t="str">
            <v/>
          </cell>
          <cell r="AV700" t="str">
            <v/>
          </cell>
          <cell r="AW700" t="str">
            <v/>
          </cell>
          <cell r="AX700" t="str">
            <v/>
          </cell>
          <cell r="AY700" t="str">
            <v/>
          </cell>
          <cell r="AZ700" t="str">
            <v/>
          </cell>
          <cell r="BA700" t="str">
            <v/>
          </cell>
          <cell r="BB700" t="str">
            <v/>
          </cell>
          <cell r="BC700" t="str">
            <v/>
          </cell>
          <cell r="BD700" t="str">
            <v/>
          </cell>
          <cell r="BE700" t="str">
            <v/>
          </cell>
          <cell r="BF700" t="e">
            <v>#N/A</v>
          </cell>
          <cell r="BG700">
            <v>0</v>
          </cell>
          <cell r="BH700" t="str">
            <v/>
          </cell>
          <cell r="BI700" t="str">
            <v/>
          </cell>
          <cell r="BJ700" t="str">
            <v/>
          </cell>
          <cell r="BK700" t="str">
            <v/>
          </cell>
          <cell r="BL700"/>
          <cell r="BM700"/>
          <cell r="BN700"/>
          <cell r="BO700"/>
          <cell r="BP700"/>
          <cell r="BQ700"/>
          <cell r="BR700"/>
          <cell r="BS700"/>
          <cell r="BU700"/>
          <cell r="BV700"/>
          <cell r="BW700"/>
          <cell r="BX700"/>
          <cell r="BY700"/>
          <cell r="BZ700"/>
          <cell r="CA700"/>
          <cell r="CB700"/>
          <cell r="CC700"/>
        </row>
        <row r="701">
          <cell r="C701"/>
          <cell r="D701"/>
          <cell r="E701"/>
          <cell r="F701"/>
          <cell r="G701"/>
          <cell r="H701"/>
          <cell r="I701"/>
          <cell r="J701"/>
          <cell r="K701"/>
          <cell r="L701"/>
          <cell r="M701"/>
          <cell r="N701"/>
          <cell r="O701"/>
          <cell r="P701"/>
          <cell r="Q701"/>
          <cell r="R701"/>
          <cell r="S701"/>
          <cell r="T701"/>
          <cell r="U701"/>
          <cell r="V701"/>
          <cell r="W701" t="str">
            <v/>
          </cell>
          <cell r="X701"/>
          <cell r="Y701"/>
          <cell r="Z701"/>
          <cell r="AA701"/>
          <cell r="AB701"/>
          <cell r="AC701"/>
          <cell r="AD701"/>
          <cell r="AE701"/>
          <cell r="AF701"/>
          <cell r="AG701"/>
          <cell r="AH701"/>
          <cell r="AI701"/>
          <cell r="AJ701"/>
          <cell r="AK701"/>
          <cell r="AL701"/>
          <cell r="AM701"/>
          <cell r="AN701"/>
          <cell r="AO701" t="e">
            <v>#N/A</v>
          </cell>
          <cell r="AP701"/>
          <cell r="AQ701"/>
          <cell r="AR701"/>
          <cell r="AS701"/>
          <cell r="AT701"/>
          <cell r="AU701" t="str">
            <v/>
          </cell>
          <cell r="AV701" t="str">
            <v/>
          </cell>
          <cell r="AW701" t="str">
            <v/>
          </cell>
          <cell r="AX701" t="str">
            <v/>
          </cell>
          <cell r="AY701" t="str">
            <v/>
          </cell>
          <cell r="AZ701" t="str">
            <v/>
          </cell>
          <cell r="BA701" t="str">
            <v/>
          </cell>
          <cell r="BB701" t="str">
            <v/>
          </cell>
          <cell r="BC701" t="str">
            <v/>
          </cell>
          <cell r="BD701" t="str">
            <v/>
          </cell>
          <cell r="BE701" t="str">
            <v/>
          </cell>
          <cell r="BF701" t="e">
            <v>#N/A</v>
          </cell>
          <cell r="BG701">
            <v>0</v>
          </cell>
          <cell r="BH701" t="str">
            <v/>
          </cell>
          <cell r="BI701" t="str">
            <v/>
          </cell>
          <cell r="BJ701" t="str">
            <v/>
          </cell>
          <cell r="BK701" t="str">
            <v/>
          </cell>
          <cell r="BL701"/>
          <cell r="BM701"/>
          <cell r="BN701"/>
          <cell r="BO701"/>
          <cell r="BP701"/>
          <cell r="BQ701"/>
          <cell r="BR701"/>
          <cell r="BS701"/>
          <cell r="BU701"/>
          <cell r="BV701"/>
          <cell r="BW701"/>
          <cell r="BX701"/>
          <cell r="BY701"/>
          <cell r="BZ701"/>
          <cell r="CA701"/>
          <cell r="CB701"/>
          <cell r="CC701"/>
        </row>
        <row r="702">
          <cell r="C702"/>
          <cell r="D702"/>
          <cell r="E702"/>
          <cell r="F702"/>
          <cell r="G702"/>
          <cell r="H702"/>
          <cell r="I702"/>
          <cell r="J702"/>
          <cell r="K702"/>
          <cell r="L702"/>
          <cell r="M702"/>
          <cell r="N702"/>
          <cell r="O702"/>
          <cell r="P702"/>
          <cell r="Q702"/>
          <cell r="R702"/>
          <cell r="S702"/>
          <cell r="T702"/>
          <cell r="U702"/>
          <cell r="V702"/>
          <cell r="W702" t="str">
            <v/>
          </cell>
          <cell r="X702"/>
          <cell r="Y702"/>
          <cell r="Z702"/>
          <cell r="AA702"/>
          <cell r="AB702"/>
          <cell r="AC702"/>
          <cell r="AD702"/>
          <cell r="AE702"/>
          <cell r="AF702"/>
          <cell r="AG702"/>
          <cell r="AH702"/>
          <cell r="AI702"/>
          <cell r="AJ702"/>
          <cell r="AK702"/>
          <cell r="AL702"/>
          <cell r="AM702"/>
          <cell r="AN702"/>
          <cell r="AO702" t="e">
            <v>#N/A</v>
          </cell>
          <cell r="AP702"/>
          <cell r="AQ702"/>
          <cell r="AR702"/>
          <cell r="AS702"/>
          <cell r="AT702"/>
          <cell r="AU702" t="str">
            <v/>
          </cell>
          <cell r="AV702" t="str">
            <v/>
          </cell>
          <cell r="AW702" t="str">
            <v/>
          </cell>
          <cell r="AX702" t="str">
            <v/>
          </cell>
          <cell r="AY702" t="str">
            <v/>
          </cell>
          <cell r="AZ702" t="str">
            <v/>
          </cell>
          <cell r="BA702" t="str">
            <v/>
          </cell>
          <cell r="BB702" t="str">
            <v/>
          </cell>
          <cell r="BC702" t="str">
            <v/>
          </cell>
          <cell r="BD702" t="str">
            <v/>
          </cell>
          <cell r="BE702" t="str">
            <v/>
          </cell>
          <cell r="BF702" t="e">
            <v>#N/A</v>
          </cell>
          <cell r="BG702">
            <v>0</v>
          </cell>
          <cell r="BH702" t="str">
            <v/>
          </cell>
          <cell r="BI702" t="str">
            <v/>
          </cell>
          <cell r="BJ702" t="str">
            <v/>
          </cell>
          <cell r="BK702" t="str">
            <v/>
          </cell>
          <cell r="BL702"/>
          <cell r="BM702"/>
          <cell r="BN702"/>
          <cell r="BO702"/>
          <cell r="BP702"/>
          <cell r="BQ702"/>
          <cell r="BR702"/>
          <cell r="BS702"/>
          <cell r="BU702"/>
          <cell r="BV702"/>
          <cell r="BW702"/>
          <cell r="BX702"/>
          <cell r="BY702"/>
          <cell r="BZ702"/>
          <cell r="CA702"/>
          <cell r="CB702"/>
          <cell r="CC702"/>
        </row>
        <row r="703">
          <cell r="C703"/>
          <cell r="D703"/>
          <cell r="E703"/>
          <cell r="F703"/>
          <cell r="G703"/>
          <cell r="H703"/>
          <cell r="I703"/>
          <cell r="J703"/>
          <cell r="K703"/>
          <cell r="L703"/>
          <cell r="M703"/>
          <cell r="N703"/>
          <cell r="O703"/>
          <cell r="P703"/>
          <cell r="Q703"/>
          <cell r="R703"/>
          <cell r="S703"/>
          <cell r="T703"/>
          <cell r="U703"/>
          <cell r="V703"/>
          <cell r="W703" t="str">
            <v/>
          </cell>
          <cell r="X703"/>
          <cell r="Y703"/>
          <cell r="Z703"/>
          <cell r="AA703"/>
          <cell r="AB703"/>
          <cell r="AC703"/>
          <cell r="AD703"/>
          <cell r="AE703"/>
          <cell r="AF703"/>
          <cell r="AG703"/>
          <cell r="AH703"/>
          <cell r="AI703"/>
          <cell r="AJ703"/>
          <cell r="AK703"/>
          <cell r="AL703"/>
          <cell r="AM703"/>
          <cell r="AN703"/>
          <cell r="AO703" t="e">
            <v>#N/A</v>
          </cell>
          <cell r="AP703"/>
          <cell r="AQ703"/>
          <cell r="AR703"/>
          <cell r="AS703"/>
          <cell r="AT703"/>
          <cell r="AU703" t="str">
            <v/>
          </cell>
          <cell r="AV703" t="str">
            <v/>
          </cell>
          <cell r="AW703" t="str">
            <v/>
          </cell>
          <cell r="AX703" t="str">
            <v/>
          </cell>
          <cell r="AY703" t="str">
            <v/>
          </cell>
          <cell r="AZ703" t="str">
            <v/>
          </cell>
          <cell r="BA703" t="str">
            <v/>
          </cell>
          <cell r="BB703" t="str">
            <v/>
          </cell>
          <cell r="BC703" t="str">
            <v/>
          </cell>
          <cell r="BD703" t="str">
            <v/>
          </cell>
          <cell r="BE703" t="str">
            <v/>
          </cell>
          <cell r="BF703" t="e">
            <v>#N/A</v>
          </cell>
          <cell r="BG703">
            <v>0</v>
          </cell>
          <cell r="BH703" t="str">
            <v/>
          </cell>
          <cell r="BI703" t="str">
            <v/>
          </cell>
          <cell r="BJ703" t="str">
            <v/>
          </cell>
          <cell r="BK703" t="str">
            <v/>
          </cell>
          <cell r="BL703"/>
          <cell r="BM703"/>
          <cell r="BN703"/>
          <cell r="BO703"/>
          <cell r="BP703"/>
          <cell r="BQ703"/>
          <cell r="BR703"/>
          <cell r="BS703"/>
          <cell r="BU703"/>
          <cell r="BV703"/>
          <cell r="BW703"/>
          <cell r="BX703"/>
          <cell r="BY703"/>
          <cell r="BZ703"/>
          <cell r="CA703"/>
          <cell r="CB703"/>
          <cell r="CC703"/>
        </row>
        <row r="704">
          <cell r="C704"/>
          <cell r="D704"/>
          <cell r="E704"/>
          <cell r="F704"/>
          <cell r="G704"/>
          <cell r="H704"/>
          <cell r="I704"/>
          <cell r="J704"/>
          <cell r="K704"/>
          <cell r="L704"/>
          <cell r="M704"/>
          <cell r="N704"/>
          <cell r="O704"/>
          <cell r="P704"/>
          <cell r="Q704"/>
          <cell r="R704"/>
          <cell r="S704"/>
          <cell r="T704"/>
          <cell r="U704"/>
          <cell r="V704"/>
          <cell r="W704" t="str">
            <v/>
          </cell>
          <cell r="X704"/>
          <cell r="Y704"/>
          <cell r="Z704"/>
          <cell r="AA704"/>
          <cell r="AB704"/>
          <cell r="AC704"/>
          <cell r="AD704"/>
          <cell r="AE704"/>
          <cell r="AF704"/>
          <cell r="AG704"/>
          <cell r="AH704"/>
          <cell r="AI704"/>
          <cell r="AJ704"/>
          <cell r="AK704"/>
          <cell r="AL704"/>
          <cell r="AM704"/>
          <cell r="AN704"/>
          <cell r="AO704" t="e">
            <v>#N/A</v>
          </cell>
          <cell r="AP704"/>
          <cell r="AQ704"/>
          <cell r="AR704"/>
          <cell r="AS704"/>
          <cell r="AT704"/>
          <cell r="AU704" t="str">
            <v/>
          </cell>
          <cell r="AV704" t="str">
            <v/>
          </cell>
          <cell r="AW704" t="str">
            <v/>
          </cell>
          <cell r="AX704" t="str">
            <v/>
          </cell>
          <cell r="AY704" t="str">
            <v/>
          </cell>
          <cell r="AZ704" t="str">
            <v/>
          </cell>
          <cell r="BA704" t="str">
            <v/>
          </cell>
          <cell r="BB704" t="str">
            <v/>
          </cell>
          <cell r="BC704" t="str">
            <v/>
          </cell>
          <cell r="BD704" t="str">
            <v/>
          </cell>
          <cell r="BE704" t="str">
            <v/>
          </cell>
          <cell r="BF704" t="e">
            <v>#N/A</v>
          </cell>
          <cell r="BG704">
            <v>0</v>
          </cell>
          <cell r="BH704" t="str">
            <v/>
          </cell>
          <cell r="BI704" t="str">
            <v/>
          </cell>
          <cell r="BJ704" t="str">
            <v/>
          </cell>
          <cell r="BK704" t="str">
            <v/>
          </cell>
          <cell r="BL704"/>
          <cell r="BM704"/>
          <cell r="BN704"/>
          <cell r="BO704"/>
          <cell r="BP704"/>
          <cell r="BQ704"/>
          <cell r="BR704"/>
          <cell r="BS704"/>
          <cell r="BU704"/>
          <cell r="BV704"/>
          <cell r="BW704"/>
          <cell r="BX704"/>
          <cell r="BY704"/>
          <cell r="BZ704"/>
          <cell r="CA704"/>
          <cell r="CB704"/>
          <cell r="CC704"/>
        </row>
        <row r="705">
          <cell r="C705"/>
          <cell r="D705"/>
          <cell r="E705"/>
          <cell r="F705"/>
          <cell r="G705"/>
          <cell r="H705"/>
          <cell r="I705"/>
          <cell r="J705"/>
          <cell r="K705"/>
          <cell r="L705"/>
          <cell r="M705"/>
          <cell r="N705"/>
          <cell r="O705"/>
          <cell r="P705"/>
          <cell r="Q705"/>
          <cell r="R705"/>
          <cell r="S705"/>
          <cell r="T705"/>
          <cell r="U705"/>
          <cell r="V705"/>
          <cell r="W705" t="str">
            <v/>
          </cell>
          <cell r="X705"/>
          <cell r="Y705"/>
          <cell r="Z705"/>
          <cell r="AA705"/>
          <cell r="AB705"/>
          <cell r="AC705"/>
          <cell r="AD705"/>
          <cell r="AE705"/>
          <cell r="AF705"/>
          <cell r="AG705"/>
          <cell r="AH705"/>
          <cell r="AI705"/>
          <cell r="AJ705"/>
          <cell r="AK705"/>
          <cell r="AL705"/>
          <cell r="AM705"/>
          <cell r="AN705"/>
          <cell r="AO705" t="e">
            <v>#N/A</v>
          </cell>
          <cell r="AP705"/>
          <cell r="AQ705"/>
          <cell r="AR705"/>
          <cell r="AS705"/>
          <cell r="AT705"/>
          <cell r="AU705" t="str">
            <v/>
          </cell>
          <cell r="AV705" t="str">
            <v/>
          </cell>
          <cell r="AW705" t="str">
            <v/>
          </cell>
          <cell r="AX705" t="str">
            <v/>
          </cell>
          <cell r="AY705" t="str">
            <v/>
          </cell>
          <cell r="AZ705" t="str">
            <v/>
          </cell>
          <cell r="BA705" t="str">
            <v/>
          </cell>
          <cell r="BB705" t="str">
            <v/>
          </cell>
          <cell r="BC705" t="str">
            <v/>
          </cell>
          <cell r="BD705" t="str">
            <v/>
          </cell>
          <cell r="BE705" t="str">
            <v/>
          </cell>
          <cell r="BF705" t="e">
            <v>#N/A</v>
          </cell>
          <cell r="BG705">
            <v>0</v>
          </cell>
          <cell r="BH705" t="str">
            <v/>
          </cell>
          <cell r="BI705" t="str">
            <v/>
          </cell>
          <cell r="BJ705" t="str">
            <v/>
          </cell>
          <cell r="BK705" t="str">
            <v/>
          </cell>
          <cell r="BL705"/>
          <cell r="BM705"/>
          <cell r="BN705"/>
          <cell r="BO705"/>
          <cell r="BP705"/>
          <cell r="BQ705"/>
          <cell r="BR705"/>
          <cell r="BS705"/>
          <cell r="BU705"/>
          <cell r="BV705"/>
          <cell r="BW705"/>
          <cell r="BX705"/>
          <cell r="BY705"/>
          <cell r="BZ705"/>
          <cell r="CA705"/>
          <cell r="CB705"/>
          <cell r="CC705"/>
        </row>
        <row r="706">
          <cell r="C706"/>
          <cell r="D706"/>
          <cell r="E706"/>
          <cell r="F706"/>
          <cell r="G706"/>
          <cell r="H706"/>
          <cell r="I706"/>
          <cell r="J706"/>
          <cell r="K706"/>
          <cell r="L706"/>
          <cell r="M706"/>
          <cell r="N706"/>
          <cell r="O706"/>
          <cell r="P706"/>
          <cell r="Q706"/>
          <cell r="R706"/>
          <cell r="S706"/>
          <cell r="T706"/>
          <cell r="U706"/>
          <cell r="V706"/>
          <cell r="W706" t="str">
            <v/>
          </cell>
          <cell r="X706"/>
          <cell r="Y706"/>
          <cell r="Z706"/>
          <cell r="AA706"/>
          <cell r="AB706"/>
          <cell r="AC706"/>
          <cell r="AD706"/>
          <cell r="AE706"/>
          <cell r="AF706"/>
          <cell r="AG706"/>
          <cell r="AH706"/>
          <cell r="AI706"/>
          <cell r="AJ706"/>
          <cell r="AK706"/>
          <cell r="AL706"/>
          <cell r="AM706"/>
          <cell r="AN706"/>
          <cell r="AO706" t="e">
            <v>#N/A</v>
          </cell>
          <cell r="AP706"/>
          <cell r="AQ706"/>
          <cell r="AR706"/>
          <cell r="AS706"/>
          <cell r="AT706"/>
          <cell r="AU706" t="str">
            <v/>
          </cell>
          <cell r="AV706" t="str">
            <v/>
          </cell>
          <cell r="AW706" t="str">
            <v/>
          </cell>
          <cell r="AX706" t="str">
            <v/>
          </cell>
          <cell r="AY706" t="str">
            <v/>
          </cell>
          <cell r="AZ706" t="str">
            <v/>
          </cell>
          <cell r="BA706" t="str">
            <v/>
          </cell>
          <cell r="BB706" t="str">
            <v/>
          </cell>
          <cell r="BC706" t="str">
            <v/>
          </cell>
          <cell r="BD706" t="str">
            <v/>
          </cell>
          <cell r="BE706" t="str">
            <v/>
          </cell>
          <cell r="BF706" t="e">
            <v>#N/A</v>
          </cell>
          <cell r="BG706">
            <v>0</v>
          </cell>
          <cell r="BH706" t="str">
            <v/>
          </cell>
          <cell r="BI706" t="str">
            <v/>
          </cell>
          <cell r="BJ706" t="str">
            <v/>
          </cell>
          <cell r="BK706" t="str">
            <v/>
          </cell>
          <cell r="BL706"/>
          <cell r="BM706"/>
          <cell r="BN706"/>
          <cell r="BO706"/>
          <cell r="BP706"/>
          <cell r="BQ706"/>
          <cell r="BR706"/>
          <cell r="BS706"/>
          <cell r="BU706"/>
          <cell r="BV706"/>
          <cell r="BW706"/>
          <cell r="BX706"/>
          <cell r="BY706"/>
          <cell r="BZ706"/>
          <cell r="CA706"/>
          <cell r="CB706"/>
          <cell r="CC706"/>
        </row>
        <row r="707">
          <cell r="C707"/>
          <cell r="D707"/>
          <cell r="E707"/>
          <cell r="F707"/>
          <cell r="G707"/>
          <cell r="H707"/>
          <cell r="I707"/>
          <cell r="J707"/>
          <cell r="K707"/>
          <cell r="L707"/>
          <cell r="M707"/>
          <cell r="N707"/>
          <cell r="O707"/>
          <cell r="P707"/>
          <cell r="Q707"/>
          <cell r="R707"/>
          <cell r="S707"/>
          <cell r="T707"/>
          <cell r="U707"/>
          <cell r="V707"/>
          <cell r="W707" t="str">
            <v/>
          </cell>
          <cell r="X707"/>
          <cell r="Y707"/>
          <cell r="Z707"/>
          <cell r="AA707"/>
          <cell r="AB707"/>
          <cell r="AC707"/>
          <cell r="AD707"/>
          <cell r="AE707"/>
          <cell r="AF707"/>
          <cell r="AG707"/>
          <cell r="AH707"/>
          <cell r="AI707"/>
          <cell r="AJ707"/>
          <cell r="AK707"/>
          <cell r="AL707"/>
          <cell r="AM707"/>
          <cell r="AN707"/>
          <cell r="AO707" t="e">
            <v>#N/A</v>
          </cell>
          <cell r="AP707"/>
          <cell r="AQ707"/>
          <cell r="AR707"/>
          <cell r="AS707"/>
          <cell r="AT707"/>
          <cell r="AU707" t="str">
            <v/>
          </cell>
          <cell r="AV707" t="str">
            <v/>
          </cell>
          <cell r="AW707" t="str">
            <v/>
          </cell>
          <cell r="AX707" t="str">
            <v/>
          </cell>
          <cell r="AY707" t="str">
            <v/>
          </cell>
          <cell r="AZ707" t="str">
            <v/>
          </cell>
          <cell r="BA707" t="str">
            <v/>
          </cell>
          <cell r="BB707" t="str">
            <v/>
          </cell>
          <cell r="BC707" t="str">
            <v/>
          </cell>
          <cell r="BD707" t="str">
            <v/>
          </cell>
          <cell r="BE707" t="str">
            <v/>
          </cell>
          <cell r="BF707" t="e">
            <v>#N/A</v>
          </cell>
          <cell r="BG707">
            <v>0</v>
          </cell>
          <cell r="BH707" t="str">
            <v/>
          </cell>
          <cell r="BI707" t="str">
            <v/>
          </cell>
          <cell r="BJ707" t="str">
            <v/>
          </cell>
          <cell r="BK707" t="str">
            <v/>
          </cell>
          <cell r="BL707"/>
          <cell r="BM707"/>
          <cell r="BN707"/>
          <cell r="BO707"/>
          <cell r="BP707"/>
          <cell r="BQ707"/>
          <cell r="BR707"/>
          <cell r="BS707"/>
          <cell r="BU707"/>
          <cell r="BV707"/>
          <cell r="BW707"/>
          <cell r="BX707"/>
          <cell r="BY707"/>
          <cell r="BZ707"/>
          <cell r="CA707"/>
          <cell r="CB707"/>
          <cell r="CC707"/>
        </row>
        <row r="708">
          <cell r="C708"/>
          <cell r="D708"/>
          <cell r="E708"/>
          <cell r="F708"/>
          <cell r="G708"/>
          <cell r="H708"/>
          <cell r="I708"/>
          <cell r="J708"/>
          <cell r="K708"/>
          <cell r="L708"/>
          <cell r="M708"/>
          <cell r="N708"/>
          <cell r="O708"/>
          <cell r="P708"/>
          <cell r="Q708"/>
          <cell r="R708"/>
          <cell r="S708"/>
          <cell r="T708"/>
          <cell r="U708"/>
          <cell r="V708"/>
          <cell r="W708" t="str">
            <v/>
          </cell>
          <cell r="X708"/>
          <cell r="Y708"/>
          <cell r="Z708"/>
          <cell r="AA708"/>
          <cell r="AB708"/>
          <cell r="AC708"/>
          <cell r="AD708"/>
          <cell r="AE708"/>
          <cell r="AF708"/>
          <cell r="AG708"/>
          <cell r="AH708"/>
          <cell r="AI708"/>
          <cell r="AJ708"/>
          <cell r="AK708"/>
          <cell r="AL708"/>
          <cell r="AM708"/>
          <cell r="AN708"/>
          <cell r="AO708" t="e">
            <v>#N/A</v>
          </cell>
          <cell r="AP708"/>
          <cell r="AQ708"/>
          <cell r="AR708"/>
          <cell r="AS708"/>
          <cell r="AT708"/>
          <cell r="AU708" t="str">
            <v/>
          </cell>
          <cell r="AV708" t="str">
            <v/>
          </cell>
          <cell r="AW708" t="str">
            <v/>
          </cell>
          <cell r="AX708" t="str">
            <v/>
          </cell>
          <cell r="AY708" t="str">
            <v/>
          </cell>
          <cell r="AZ708" t="str">
            <v/>
          </cell>
          <cell r="BA708" t="str">
            <v/>
          </cell>
          <cell r="BB708" t="str">
            <v/>
          </cell>
          <cell r="BC708" t="str">
            <v/>
          </cell>
          <cell r="BD708" t="str">
            <v/>
          </cell>
          <cell r="BE708" t="str">
            <v/>
          </cell>
          <cell r="BF708" t="e">
            <v>#N/A</v>
          </cell>
          <cell r="BG708">
            <v>0</v>
          </cell>
          <cell r="BH708" t="str">
            <v/>
          </cell>
          <cell r="BI708" t="str">
            <v/>
          </cell>
          <cell r="BJ708" t="str">
            <v/>
          </cell>
          <cell r="BK708" t="str">
            <v/>
          </cell>
          <cell r="BL708"/>
          <cell r="BM708"/>
          <cell r="BN708"/>
          <cell r="BO708"/>
          <cell r="BP708"/>
          <cell r="BQ708"/>
          <cell r="BR708"/>
          <cell r="BS708"/>
          <cell r="BU708"/>
          <cell r="BV708"/>
          <cell r="BW708"/>
          <cell r="BX708"/>
          <cell r="BY708"/>
          <cell r="BZ708"/>
          <cell r="CA708"/>
          <cell r="CB708"/>
          <cell r="CC708"/>
        </row>
        <row r="709">
          <cell r="C709"/>
          <cell r="D709"/>
          <cell r="E709"/>
          <cell r="F709"/>
          <cell r="G709"/>
          <cell r="H709"/>
          <cell r="I709"/>
          <cell r="J709"/>
          <cell r="K709"/>
          <cell r="L709"/>
          <cell r="M709"/>
          <cell r="N709"/>
          <cell r="O709"/>
          <cell r="P709"/>
          <cell r="Q709"/>
          <cell r="R709"/>
          <cell r="S709"/>
          <cell r="T709"/>
          <cell r="U709"/>
          <cell r="V709"/>
          <cell r="W709" t="str">
            <v/>
          </cell>
          <cell r="X709"/>
          <cell r="Y709"/>
          <cell r="Z709"/>
          <cell r="AA709"/>
          <cell r="AB709"/>
          <cell r="AC709"/>
          <cell r="AD709"/>
          <cell r="AE709"/>
          <cell r="AF709"/>
          <cell r="AG709"/>
          <cell r="AH709"/>
          <cell r="AI709"/>
          <cell r="AJ709"/>
          <cell r="AK709"/>
          <cell r="AL709"/>
          <cell r="AM709"/>
          <cell r="AN709"/>
          <cell r="AO709" t="e">
            <v>#N/A</v>
          </cell>
          <cell r="AP709"/>
          <cell r="AQ709"/>
          <cell r="AR709"/>
          <cell r="AS709"/>
          <cell r="AT709"/>
          <cell r="AU709" t="str">
            <v/>
          </cell>
          <cell r="AV709" t="str">
            <v/>
          </cell>
          <cell r="AW709" t="str">
            <v/>
          </cell>
          <cell r="AX709" t="str">
            <v/>
          </cell>
          <cell r="AY709" t="str">
            <v/>
          </cell>
          <cell r="AZ709" t="str">
            <v/>
          </cell>
          <cell r="BA709" t="str">
            <v/>
          </cell>
          <cell r="BB709" t="str">
            <v/>
          </cell>
          <cell r="BC709" t="str">
            <v/>
          </cell>
          <cell r="BD709" t="str">
            <v/>
          </cell>
          <cell r="BE709" t="str">
            <v/>
          </cell>
          <cell r="BF709" t="e">
            <v>#N/A</v>
          </cell>
          <cell r="BG709">
            <v>0</v>
          </cell>
          <cell r="BH709" t="str">
            <v/>
          </cell>
          <cell r="BI709" t="str">
            <v/>
          </cell>
          <cell r="BJ709" t="str">
            <v/>
          </cell>
          <cell r="BK709" t="str">
            <v/>
          </cell>
          <cell r="BL709"/>
          <cell r="BM709"/>
          <cell r="BN709"/>
          <cell r="BO709"/>
          <cell r="BP709"/>
          <cell r="BQ709"/>
          <cell r="BR709"/>
          <cell r="BS709"/>
          <cell r="BU709"/>
          <cell r="BV709"/>
          <cell r="BW709"/>
          <cell r="BX709"/>
          <cell r="BY709"/>
          <cell r="BZ709"/>
          <cell r="CA709"/>
          <cell r="CB709"/>
          <cell r="CC709"/>
        </row>
        <row r="710">
          <cell r="C710"/>
          <cell r="D710"/>
          <cell r="E710"/>
          <cell r="F710"/>
          <cell r="G710"/>
          <cell r="H710"/>
          <cell r="I710"/>
          <cell r="J710"/>
          <cell r="K710"/>
          <cell r="L710"/>
          <cell r="M710"/>
          <cell r="N710"/>
          <cell r="O710"/>
          <cell r="P710"/>
          <cell r="Q710"/>
          <cell r="R710"/>
          <cell r="S710"/>
          <cell r="T710"/>
          <cell r="U710"/>
          <cell r="V710"/>
          <cell r="W710" t="str">
            <v/>
          </cell>
          <cell r="X710"/>
          <cell r="Y710"/>
          <cell r="Z710"/>
          <cell r="AA710"/>
          <cell r="AB710"/>
          <cell r="AC710"/>
          <cell r="AD710"/>
          <cell r="AE710"/>
          <cell r="AF710"/>
          <cell r="AG710"/>
          <cell r="AH710"/>
          <cell r="AI710"/>
          <cell r="AJ710"/>
          <cell r="AK710"/>
          <cell r="AL710"/>
          <cell r="AM710"/>
          <cell r="AN710"/>
          <cell r="AO710" t="e">
            <v>#N/A</v>
          </cell>
          <cell r="AP710"/>
          <cell r="AQ710"/>
          <cell r="AR710"/>
          <cell r="AS710"/>
          <cell r="AT710"/>
          <cell r="AU710" t="str">
            <v/>
          </cell>
          <cell r="AV710" t="str">
            <v/>
          </cell>
          <cell r="AW710" t="str">
            <v/>
          </cell>
          <cell r="AX710" t="str">
            <v/>
          </cell>
          <cell r="AY710" t="str">
            <v/>
          </cell>
          <cell r="AZ710" t="str">
            <v/>
          </cell>
          <cell r="BA710" t="str">
            <v/>
          </cell>
          <cell r="BB710" t="str">
            <v/>
          </cell>
          <cell r="BC710" t="str">
            <v/>
          </cell>
          <cell r="BD710" t="str">
            <v/>
          </cell>
          <cell r="BE710" t="str">
            <v/>
          </cell>
          <cell r="BF710" t="e">
            <v>#N/A</v>
          </cell>
          <cell r="BG710">
            <v>0</v>
          </cell>
          <cell r="BH710" t="str">
            <v/>
          </cell>
          <cell r="BI710" t="str">
            <v/>
          </cell>
          <cell r="BJ710" t="str">
            <v/>
          </cell>
          <cell r="BK710" t="str">
            <v/>
          </cell>
          <cell r="BL710"/>
          <cell r="BM710"/>
          <cell r="BN710"/>
          <cell r="BO710"/>
          <cell r="BP710"/>
          <cell r="BQ710"/>
          <cell r="BR710"/>
          <cell r="BS710"/>
          <cell r="BU710"/>
          <cell r="BV710"/>
          <cell r="BW710"/>
          <cell r="BX710"/>
          <cell r="BY710"/>
          <cell r="BZ710"/>
          <cell r="CA710"/>
          <cell r="CB710"/>
          <cell r="CC710"/>
        </row>
        <row r="711">
          <cell r="C711"/>
          <cell r="D711"/>
          <cell r="E711"/>
          <cell r="F711"/>
          <cell r="G711"/>
          <cell r="H711"/>
          <cell r="I711"/>
          <cell r="J711"/>
          <cell r="K711"/>
          <cell r="L711"/>
          <cell r="M711"/>
          <cell r="N711"/>
          <cell r="O711"/>
          <cell r="P711"/>
          <cell r="Q711"/>
          <cell r="R711"/>
          <cell r="S711"/>
          <cell r="T711"/>
          <cell r="U711"/>
          <cell r="V711"/>
          <cell r="W711" t="str">
            <v/>
          </cell>
          <cell r="X711"/>
          <cell r="Y711"/>
          <cell r="Z711"/>
          <cell r="AA711"/>
          <cell r="AB711"/>
          <cell r="AC711"/>
          <cell r="AD711"/>
          <cell r="AE711"/>
          <cell r="AF711"/>
          <cell r="AG711"/>
          <cell r="AH711"/>
          <cell r="AI711"/>
          <cell r="AJ711"/>
          <cell r="AK711"/>
          <cell r="AL711"/>
          <cell r="AM711"/>
          <cell r="AN711"/>
          <cell r="AO711" t="e">
            <v>#N/A</v>
          </cell>
          <cell r="AP711"/>
          <cell r="AQ711"/>
          <cell r="AR711"/>
          <cell r="AS711"/>
          <cell r="AT711"/>
          <cell r="AU711" t="str">
            <v/>
          </cell>
          <cell r="AV711" t="str">
            <v/>
          </cell>
          <cell r="AW711" t="str">
            <v/>
          </cell>
          <cell r="AX711" t="str">
            <v/>
          </cell>
          <cell r="AY711" t="str">
            <v/>
          </cell>
          <cell r="AZ711" t="str">
            <v/>
          </cell>
          <cell r="BA711" t="str">
            <v/>
          </cell>
          <cell r="BB711" t="str">
            <v/>
          </cell>
          <cell r="BC711" t="str">
            <v/>
          </cell>
          <cell r="BD711" t="str">
            <v/>
          </cell>
          <cell r="BE711" t="str">
            <v/>
          </cell>
          <cell r="BF711" t="e">
            <v>#N/A</v>
          </cell>
          <cell r="BG711">
            <v>0</v>
          </cell>
          <cell r="BH711" t="str">
            <v/>
          </cell>
          <cell r="BI711" t="str">
            <v/>
          </cell>
          <cell r="BJ711" t="str">
            <v/>
          </cell>
          <cell r="BK711" t="str">
            <v/>
          </cell>
          <cell r="BL711"/>
          <cell r="BM711"/>
          <cell r="BN711"/>
          <cell r="BO711"/>
          <cell r="BP711"/>
          <cell r="BQ711"/>
          <cell r="BR711"/>
          <cell r="BS711"/>
          <cell r="BU711"/>
          <cell r="BV711"/>
          <cell r="BW711"/>
          <cell r="BX711"/>
          <cell r="BY711"/>
          <cell r="BZ711"/>
          <cell r="CA711"/>
          <cell r="CB711"/>
          <cell r="CC711"/>
        </row>
        <row r="712">
          <cell r="C712"/>
          <cell r="D712"/>
          <cell r="E712"/>
          <cell r="F712"/>
          <cell r="G712"/>
          <cell r="H712"/>
          <cell r="I712"/>
          <cell r="J712"/>
          <cell r="K712"/>
          <cell r="L712"/>
          <cell r="M712"/>
          <cell r="N712"/>
          <cell r="O712"/>
          <cell r="P712"/>
          <cell r="Q712"/>
          <cell r="R712"/>
          <cell r="S712"/>
          <cell r="T712"/>
          <cell r="U712"/>
          <cell r="V712"/>
          <cell r="W712" t="str">
            <v/>
          </cell>
          <cell r="X712"/>
          <cell r="Y712"/>
          <cell r="Z712"/>
          <cell r="AA712"/>
          <cell r="AB712"/>
          <cell r="AC712"/>
          <cell r="AD712"/>
          <cell r="AE712"/>
          <cell r="AF712"/>
          <cell r="AG712"/>
          <cell r="AH712"/>
          <cell r="AI712"/>
          <cell r="AJ712"/>
          <cell r="AK712"/>
          <cell r="AL712"/>
          <cell r="AM712"/>
          <cell r="AN712"/>
          <cell r="AO712" t="e">
            <v>#N/A</v>
          </cell>
          <cell r="AP712"/>
          <cell r="AQ712"/>
          <cell r="AR712"/>
          <cell r="AS712"/>
          <cell r="AT712"/>
          <cell r="AU712" t="str">
            <v/>
          </cell>
          <cell r="AV712" t="str">
            <v/>
          </cell>
          <cell r="AW712" t="str">
            <v/>
          </cell>
          <cell r="AX712" t="str">
            <v/>
          </cell>
          <cell r="AY712" t="str">
            <v/>
          </cell>
          <cell r="AZ712" t="str">
            <v/>
          </cell>
          <cell r="BA712" t="str">
            <v/>
          </cell>
          <cell r="BB712" t="str">
            <v/>
          </cell>
          <cell r="BC712" t="str">
            <v/>
          </cell>
          <cell r="BD712" t="str">
            <v/>
          </cell>
          <cell r="BE712" t="str">
            <v/>
          </cell>
          <cell r="BF712" t="e">
            <v>#N/A</v>
          </cell>
          <cell r="BG712">
            <v>0</v>
          </cell>
          <cell r="BH712" t="str">
            <v/>
          </cell>
          <cell r="BI712" t="str">
            <v/>
          </cell>
          <cell r="BJ712" t="str">
            <v/>
          </cell>
          <cell r="BK712" t="str">
            <v/>
          </cell>
          <cell r="BL712"/>
          <cell r="BM712"/>
          <cell r="BN712"/>
          <cell r="BO712"/>
          <cell r="BP712"/>
          <cell r="BQ712"/>
          <cell r="BR712"/>
          <cell r="BS712"/>
          <cell r="BU712"/>
          <cell r="BV712"/>
          <cell r="BW712"/>
          <cell r="BX712"/>
          <cell r="BY712"/>
          <cell r="BZ712"/>
          <cell r="CA712"/>
          <cell r="CB712"/>
          <cell r="CC712"/>
        </row>
        <row r="713">
          <cell r="C713"/>
          <cell r="D713"/>
          <cell r="E713"/>
          <cell r="F713"/>
          <cell r="G713"/>
          <cell r="H713"/>
          <cell r="I713"/>
          <cell r="J713"/>
          <cell r="K713"/>
          <cell r="L713"/>
          <cell r="M713"/>
          <cell r="N713"/>
          <cell r="O713"/>
          <cell r="P713"/>
          <cell r="Q713"/>
          <cell r="R713"/>
          <cell r="S713"/>
          <cell r="T713"/>
          <cell r="U713"/>
          <cell r="V713"/>
          <cell r="W713" t="str">
            <v/>
          </cell>
          <cell r="X713"/>
          <cell r="Y713"/>
          <cell r="Z713"/>
          <cell r="AA713"/>
          <cell r="AB713"/>
          <cell r="AC713"/>
          <cell r="AD713"/>
          <cell r="AE713"/>
          <cell r="AF713"/>
          <cell r="AG713"/>
          <cell r="AH713"/>
          <cell r="AI713"/>
          <cell r="AJ713"/>
          <cell r="AK713"/>
          <cell r="AL713"/>
          <cell r="AM713"/>
          <cell r="AN713"/>
          <cell r="AO713" t="e">
            <v>#N/A</v>
          </cell>
          <cell r="AP713"/>
          <cell r="AQ713"/>
          <cell r="AR713"/>
          <cell r="AS713"/>
          <cell r="AT713"/>
          <cell r="AU713" t="str">
            <v/>
          </cell>
          <cell r="AV713" t="str">
            <v/>
          </cell>
          <cell r="AW713" t="str">
            <v/>
          </cell>
          <cell r="AX713" t="str">
            <v/>
          </cell>
          <cell r="AY713" t="str">
            <v/>
          </cell>
          <cell r="AZ713" t="str">
            <v/>
          </cell>
          <cell r="BA713" t="str">
            <v/>
          </cell>
          <cell r="BB713" t="str">
            <v/>
          </cell>
          <cell r="BC713" t="str">
            <v/>
          </cell>
          <cell r="BD713" t="str">
            <v/>
          </cell>
          <cell r="BE713" t="str">
            <v/>
          </cell>
          <cell r="BF713" t="e">
            <v>#N/A</v>
          </cell>
          <cell r="BG713">
            <v>0</v>
          </cell>
          <cell r="BH713" t="str">
            <v/>
          </cell>
          <cell r="BI713" t="str">
            <v/>
          </cell>
          <cell r="BJ713" t="str">
            <v/>
          </cell>
          <cell r="BK713" t="str">
            <v/>
          </cell>
          <cell r="BL713"/>
          <cell r="BM713"/>
          <cell r="BN713"/>
          <cell r="BO713"/>
          <cell r="BP713"/>
          <cell r="BQ713"/>
          <cell r="BR713"/>
          <cell r="BS713"/>
          <cell r="BU713"/>
          <cell r="BV713"/>
          <cell r="BW713"/>
          <cell r="BX713"/>
          <cell r="BY713"/>
          <cell r="BZ713"/>
          <cell r="CA713"/>
          <cell r="CB713"/>
          <cell r="CC713"/>
        </row>
        <row r="714">
          <cell r="C714"/>
          <cell r="D714"/>
          <cell r="E714"/>
          <cell r="F714"/>
          <cell r="G714"/>
          <cell r="H714"/>
          <cell r="I714"/>
          <cell r="J714"/>
          <cell r="K714"/>
          <cell r="L714"/>
          <cell r="M714"/>
          <cell r="N714"/>
          <cell r="O714"/>
          <cell r="P714"/>
          <cell r="Q714"/>
          <cell r="R714"/>
          <cell r="S714"/>
          <cell r="T714"/>
          <cell r="U714"/>
          <cell r="V714"/>
          <cell r="W714" t="str">
            <v/>
          </cell>
          <cell r="X714"/>
          <cell r="Y714"/>
          <cell r="Z714"/>
          <cell r="AA714"/>
          <cell r="AB714"/>
          <cell r="AC714"/>
          <cell r="AD714"/>
          <cell r="AE714"/>
          <cell r="AF714"/>
          <cell r="AG714"/>
          <cell r="AH714"/>
          <cell r="AI714"/>
          <cell r="AJ714"/>
          <cell r="AK714"/>
          <cell r="AL714"/>
          <cell r="AM714"/>
          <cell r="AN714"/>
          <cell r="AO714" t="e">
            <v>#N/A</v>
          </cell>
          <cell r="AP714"/>
          <cell r="AQ714"/>
          <cell r="AR714"/>
          <cell r="AS714"/>
          <cell r="AT714"/>
          <cell r="AU714" t="str">
            <v/>
          </cell>
          <cell r="AV714" t="str">
            <v/>
          </cell>
          <cell r="AW714" t="str">
            <v/>
          </cell>
          <cell r="AX714" t="str">
            <v/>
          </cell>
          <cell r="AY714" t="str">
            <v/>
          </cell>
          <cell r="AZ714" t="str">
            <v/>
          </cell>
          <cell r="BA714" t="str">
            <v/>
          </cell>
          <cell r="BB714" t="str">
            <v/>
          </cell>
          <cell r="BC714" t="str">
            <v/>
          </cell>
          <cell r="BD714" t="str">
            <v/>
          </cell>
          <cell r="BE714" t="str">
            <v/>
          </cell>
          <cell r="BF714" t="e">
            <v>#N/A</v>
          </cell>
          <cell r="BG714">
            <v>0</v>
          </cell>
          <cell r="BH714" t="str">
            <v/>
          </cell>
          <cell r="BI714" t="str">
            <v/>
          </cell>
          <cell r="BJ714" t="str">
            <v/>
          </cell>
          <cell r="BK714" t="str">
            <v/>
          </cell>
          <cell r="BL714"/>
          <cell r="BM714"/>
          <cell r="BN714"/>
          <cell r="BO714"/>
          <cell r="BP714"/>
          <cell r="BQ714"/>
          <cell r="BR714"/>
          <cell r="BS714"/>
          <cell r="BU714"/>
          <cell r="BV714"/>
          <cell r="BW714"/>
          <cell r="BX714"/>
          <cell r="BY714"/>
          <cell r="BZ714"/>
          <cell r="CA714"/>
          <cell r="CB714"/>
          <cell r="CC714"/>
        </row>
        <row r="715">
          <cell r="C715"/>
          <cell r="D715"/>
          <cell r="E715"/>
          <cell r="F715"/>
          <cell r="G715"/>
          <cell r="H715"/>
          <cell r="I715"/>
          <cell r="J715"/>
          <cell r="K715"/>
          <cell r="L715"/>
          <cell r="M715"/>
          <cell r="N715"/>
          <cell r="O715"/>
          <cell r="P715"/>
          <cell r="Q715"/>
          <cell r="R715"/>
          <cell r="S715"/>
          <cell r="T715"/>
          <cell r="U715"/>
          <cell r="V715"/>
          <cell r="W715" t="str">
            <v/>
          </cell>
          <cell r="X715"/>
          <cell r="Y715"/>
          <cell r="Z715"/>
          <cell r="AA715"/>
          <cell r="AB715"/>
          <cell r="AC715"/>
          <cell r="AD715"/>
          <cell r="AE715"/>
          <cell r="AF715"/>
          <cell r="AG715"/>
          <cell r="AH715"/>
          <cell r="AI715"/>
          <cell r="AJ715"/>
          <cell r="AK715"/>
          <cell r="AL715"/>
          <cell r="AM715"/>
          <cell r="AN715"/>
          <cell r="AO715" t="e">
            <v>#N/A</v>
          </cell>
          <cell r="AP715"/>
          <cell r="AQ715"/>
          <cell r="AR715"/>
          <cell r="AS715"/>
          <cell r="AT715"/>
          <cell r="AU715" t="str">
            <v/>
          </cell>
          <cell r="AV715" t="str">
            <v/>
          </cell>
          <cell r="AW715" t="str">
            <v/>
          </cell>
          <cell r="AX715" t="str">
            <v/>
          </cell>
          <cell r="AY715" t="str">
            <v/>
          </cell>
          <cell r="AZ715" t="str">
            <v/>
          </cell>
          <cell r="BA715" t="str">
            <v/>
          </cell>
          <cell r="BB715" t="str">
            <v/>
          </cell>
          <cell r="BC715" t="str">
            <v/>
          </cell>
          <cell r="BD715" t="str">
            <v/>
          </cell>
          <cell r="BE715" t="str">
            <v/>
          </cell>
          <cell r="BF715" t="e">
            <v>#N/A</v>
          </cell>
          <cell r="BG715">
            <v>0</v>
          </cell>
          <cell r="BH715" t="str">
            <v/>
          </cell>
          <cell r="BI715" t="str">
            <v/>
          </cell>
          <cell r="BJ715" t="str">
            <v/>
          </cell>
          <cell r="BK715" t="str">
            <v/>
          </cell>
          <cell r="BL715"/>
          <cell r="BM715"/>
          <cell r="BN715"/>
          <cell r="BO715"/>
          <cell r="BP715"/>
          <cell r="BQ715"/>
          <cell r="BR715"/>
          <cell r="BS715"/>
          <cell r="BU715"/>
          <cell r="BV715"/>
          <cell r="BW715"/>
          <cell r="BX715"/>
          <cell r="BY715"/>
          <cell r="BZ715"/>
          <cell r="CA715"/>
          <cell r="CB715"/>
          <cell r="CC715"/>
        </row>
        <row r="716">
          <cell r="C716"/>
          <cell r="D716"/>
          <cell r="E716"/>
          <cell r="F716"/>
          <cell r="G716"/>
          <cell r="H716"/>
          <cell r="I716"/>
          <cell r="J716"/>
          <cell r="K716"/>
          <cell r="L716"/>
          <cell r="M716"/>
          <cell r="N716"/>
          <cell r="O716"/>
          <cell r="P716"/>
          <cell r="Q716"/>
          <cell r="R716"/>
          <cell r="S716"/>
          <cell r="T716"/>
          <cell r="U716"/>
          <cell r="V716"/>
          <cell r="W716" t="str">
            <v/>
          </cell>
          <cell r="X716"/>
          <cell r="Y716"/>
          <cell r="Z716"/>
          <cell r="AA716"/>
          <cell r="AB716"/>
          <cell r="AC716"/>
          <cell r="AD716"/>
          <cell r="AE716"/>
          <cell r="AF716"/>
          <cell r="AG716"/>
          <cell r="AH716"/>
          <cell r="AI716"/>
          <cell r="AJ716"/>
          <cell r="AK716"/>
          <cell r="AL716"/>
          <cell r="AM716"/>
          <cell r="AN716"/>
          <cell r="AO716" t="e">
            <v>#N/A</v>
          </cell>
          <cell r="AP716"/>
          <cell r="AQ716"/>
          <cell r="AR716"/>
          <cell r="AS716"/>
          <cell r="AT716"/>
          <cell r="AU716" t="str">
            <v/>
          </cell>
          <cell r="AV716" t="str">
            <v/>
          </cell>
          <cell r="AW716" t="str">
            <v/>
          </cell>
          <cell r="AX716" t="str">
            <v/>
          </cell>
          <cell r="AY716" t="str">
            <v/>
          </cell>
          <cell r="AZ716" t="str">
            <v/>
          </cell>
          <cell r="BA716" t="str">
            <v/>
          </cell>
          <cell r="BB716" t="str">
            <v/>
          </cell>
          <cell r="BC716" t="str">
            <v/>
          </cell>
          <cell r="BD716" t="str">
            <v/>
          </cell>
          <cell r="BE716" t="str">
            <v/>
          </cell>
          <cell r="BF716" t="e">
            <v>#N/A</v>
          </cell>
          <cell r="BG716">
            <v>0</v>
          </cell>
          <cell r="BH716" t="str">
            <v/>
          </cell>
          <cell r="BI716" t="str">
            <v/>
          </cell>
          <cell r="BJ716" t="str">
            <v/>
          </cell>
          <cell r="BK716" t="str">
            <v/>
          </cell>
          <cell r="BL716"/>
          <cell r="BM716"/>
          <cell r="BN716"/>
          <cell r="BO716"/>
          <cell r="BP716"/>
          <cell r="BQ716"/>
          <cell r="BR716"/>
          <cell r="BS716"/>
          <cell r="BU716"/>
          <cell r="BV716"/>
          <cell r="BW716"/>
          <cell r="BX716"/>
          <cell r="BY716"/>
          <cell r="BZ716"/>
          <cell r="CA716"/>
          <cell r="CB716"/>
          <cell r="CC716"/>
        </row>
        <row r="717">
          <cell r="C717"/>
          <cell r="D717"/>
          <cell r="E717"/>
          <cell r="F717"/>
          <cell r="G717"/>
          <cell r="H717"/>
          <cell r="I717"/>
          <cell r="J717"/>
          <cell r="K717"/>
          <cell r="L717"/>
          <cell r="M717"/>
          <cell r="N717"/>
          <cell r="O717"/>
          <cell r="P717"/>
          <cell r="Q717"/>
          <cell r="R717"/>
          <cell r="S717"/>
          <cell r="T717"/>
          <cell r="U717"/>
          <cell r="V717"/>
          <cell r="W717" t="str">
            <v/>
          </cell>
          <cell r="X717"/>
          <cell r="Y717"/>
          <cell r="Z717"/>
          <cell r="AA717"/>
          <cell r="AB717"/>
          <cell r="AC717"/>
          <cell r="AD717"/>
          <cell r="AE717"/>
          <cell r="AF717"/>
          <cell r="AG717"/>
          <cell r="AH717"/>
          <cell r="AI717"/>
          <cell r="AJ717"/>
          <cell r="AK717"/>
          <cell r="AL717"/>
          <cell r="AM717"/>
          <cell r="AN717"/>
          <cell r="AO717" t="e">
            <v>#N/A</v>
          </cell>
          <cell r="AP717"/>
          <cell r="AQ717"/>
          <cell r="AR717"/>
          <cell r="AS717"/>
          <cell r="AT717"/>
          <cell r="AU717" t="str">
            <v/>
          </cell>
          <cell r="AV717" t="str">
            <v/>
          </cell>
          <cell r="AW717" t="str">
            <v/>
          </cell>
          <cell r="AX717" t="str">
            <v/>
          </cell>
          <cell r="AY717" t="str">
            <v/>
          </cell>
          <cell r="AZ717" t="str">
            <v/>
          </cell>
          <cell r="BA717" t="str">
            <v/>
          </cell>
          <cell r="BB717" t="str">
            <v/>
          </cell>
          <cell r="BC717" t="str">
            <v/>
          </cell>
          <cell r="BD717" t="str">
            <v/>
          </cell>
          <cell r="BE717" t="str">
            <v/>
          </cell>
          <cell r="BF717" t="e">
            <v>#N/A</v>
          </cell>
          <cell r="BG717">
            <v>0</v>
          </cell>
          <cell r="BH717" t="str">
            <v/>
          </cell>
          <cell r="BI717" t="str">
            <v/>
          </cell>
          <cell r="BJ717" t="str">
            <v/>
          </cell>
          <cell r="BK717" t="str">
            <v/>
          </cell>
          <cell r="BL717"/>
          <cell r="BM717"/>
          <cell r="BN717"/>
          <cell r="BO717"/>
          <cell r="BP717"/>
          <cell r="BQ717"/>
          <cell r="BR717"/>
          <cell r="BS717"/>
          <cell r="BU717"/>
          <cell r="BV717"/>
          <cell r="BW717"/>
          <cell r="BX717"/>
          <cell r="BY717"/>
          <cell r="BZ717"/>
          <cell r="CA717"/>
          <cell r="CB717"/>
          <cell r="CC717"/>
        </row>
        <row r="718">
          <cell r="C718"/>
          <cell r="D718"/>
          <cell r="E718"/>
          <cell r="F718"/>
          <cell r="G718"/>
          <cell r="H718"/>
          <cell r="I718"/>
          <cell r="J718"/>
          <cell r="K718"/>
          <cell r="L718"/>
          <cell r="M718"/>
          <cell r="N718"/>
          <cell r="O718"/>
          <cell r="P718"/>
          <cell r="Q718"/>
          <cell r="R718"/>
          <cell r="S718"/>
          <cell r="T718"/>
          <cell r="U718"/>
          <cell r="V718"/>
          <cell r="W718" t="str">
            <v/>
          </cell>
          <cell r="X718"/>
          <cell r="Y718"/>
          <cell r="Z718"/>
          <cell r="AA718"/>
          <cell r="AB718"/>
          <cell r="AC718"/>
          <cell r="AD718"/>
          <cell r="AE718"/>
          <cell r="AF718"/>
          <cell r="AG718"/>
          <cell r="AH718"/>
          <cell r="AI718"/>
          <cell r="AJ718"/>
          <cell r="AK718"/>
          <cell r="AL718"/>
          <cell r="AM718"/>
          <cell r="AN718"/>
          <cell r="AO718" t="e">
            <v>#N/A</v>
          </cell>
          <cell r="AP718"/>
          <cell r="AQ718"/>
          <cell r="AR718"/>
          <cell r="AS718"/>
          <cell r="AT718"/>
          <cell r="AU718" t="str">
            <v/>
          </cell>
          <cell r="AV718" t="str">
            <v/>
          </cell>
          <cell r="AW718" t="str">
            <v/>
          </cell>
          <cell r="AX718" t="str">
            <v/>
          </cell>
          <cell r="AY718" t="str">
            <v/>
          </cell>
          <cell r="AZ718" t="str">
            <v/>
          </cell>
          <cell r="BA718" t="str">
            <v/>
          </cell>
          <cell r="BB718" t="str">
            <v/>
          </cell>
          <cell r="BC718" t="str">
            <v/>
          </cell>
          <cell r="BD718" t="str">
            <v/>
          </cell>
          <cell r="BE718" t="str">
            <v/>
          </cell>
          <cell r="BF718" t="e">
            <v>#N/A</v>
          </cell>
          <cell r="BG718">
            <v>0</v>
          </cell>
          <cell r="BH718" t="str">
            <v/>
          </cell>
          <cell r="BI718" t="str">
            <v/>
          </cell>
          <cell r="BJ718" t="str">
            <v/>
          </cell>
          <cell r="BK718" t="str">
            <v/>
          </cell>
          <cell r="BL718"/>
          <cell r="BM718"/>
          <cell r="BN718"/>
          <cell r="BO718"/>
          <cell r="BP718"/>
          <cell r="BQ718"/>
          <cell r="BR718"/>
          <cell r="BS718"/>
          <cell r="BU718"/>
          <cell r="BV718"/>
          <cell r="BW718"/>
          <cell r="BX718"/>
          <cell r="BY718"/>
          <cell r="BZ718"/>
          <cell r="CA718"/>
          <cell r="CB718"/>
          <cell r="CC718"/>
        </row>
        <row r="719">
          <cell r="C719"/>
          <cell r="D719"/>
          <cell r="E719"/>
          <cell r="F719"/>
          <cell r="G719"/>
          <cell r="H719"/>
          <cell r="I719"/>
          <cell r="J719"/>
          <cell r="K719"/>
          <cell r="L719"/>
          <cell r="M719"/>
          <cell r="N719"/>
          <cell r="O719"/>
          <cell r="P719"/>
          <cell r="Q719"/>
          <cell r="R719"/>
          <cell r="S719"/>
          <cell r="T719"/>
          <cell r="U719"/>
          <cell r="V719"/>
          <cell r="W719" t="str">
            <v/>
          </cell>
          <cell r="X719"/>
          <cell r="Y719"/>
          <cell r="Z719"/>
          <cell r="AA719"/>
          <cell r="AB719"/>
          <cell r="AC719"/>
          <cell r="AD719"/>
          <cell r="AE719"/>
          <cell r="AF719"/>
          <cell r="AG719"/>
          <cell r="AH719"/>
          <cell r="AI719"/>
          <cell r="AJ719"/>
          <cell r="AK719"/>
          <cell r="AL719"/>
          <cell r="AM719"/>
          <cell r="AN719"/>
          <cell r="AO719" t="e">
            <v>#N/A</v>
          </cell>
          <cell r="AP719"/>
          <cell r="AQ719"/>
          <cell r="AR719"/>
          <cell r="AS719"/>
          <cell r="AT719"/>
          <cell r="AU719" t="str">
            <v/>
          </cell>
          <cell r="AV719" t="str">
            <v/>
          </cell>
          <cell r="AW719" t="str">
            <v/>
          </cell>
          <cell r="AX719" t="str">
            <v/>
          </cell>
          <cell r="AY719" t="str">
            <v/>
          </cell>
          <cell r="AZ719" t="str">
            <v/>
          </cell>
          <cell r="BA719" t="str">
            <v/>
          </cell>
          <cell r="BB719" t="str">
            <v/>
          </cell>
          <cell r="BC719" t="str">
            <v/>
          </cell>
          <cell r="BD719" t="str">
            <v/>
          </cell>
          <cell r="BE719" t="str">
            <v/>
          </cell>
          <cell r="BF719" t="e">
            <v>#N/A</v>
          </cell>
          <cell r="BG719">
            <v>0</v>
          </cell>
          <cell r="BH719" t="str">
            <v/>
          </cell>
          <cell r="BI719" t="str">
            <v/>
          </cell>
          <cell r="BJ719" t="str">
            <v/>
          </cell>
          <cell r="BK719" t="str">
            <v/>
          </cell>
          <cell r="BL719"/>
          <cell r="BM719"/>
          <cell r="BN719"/>
          <cell r="BO719"/>
          <cell r="BP719"/>
          <cell r="BQ719"/>
          <cell r="BR719"/>
          <cell r="BS719"/>
          <cell r="BU719"/>
          <cell r="BV719"/>
          <cell r="BW719"/>
          <cell r="BX719"/>
          <cell r="BY719"/>
          <cell r="BZ719"/>
          <cell r="CA719"/>
          <cell r="CB719"/>
          <cell r="CC719"/>
        </row>
        <row r="720">
          <cell r="C720"/>
          <cell r="D720"/>
          <cell r="E720"/>
          <cell r="F720"/>
          <cell r="G720"/>
          <cell r="H720"/>
          <cell r="I720"/>
          <cell r="J720"/>
          <cell r="K720"/>
          <cell r="L720"/>
          <cell r="M720"/>
          <cell r="N720"/>
          <cell r="O720"/>
          <cell r="P720"/>
          <cell r="Q720"/>
          <cell r="R720"/>
          <cell r="S720"/>
          <cell r="T720"/>
          <cell r="U720"/>
          <cell r="V720"/>
          <cell r="W720" t="str">
            <v/>
          </cell>
          <cell r="X720"/>
          <cell r="Y720"/>
          <cell r="Z720"/>
          <cell r="AA720"/>
          <cell r="AB720"/>
          <cell r="AC720"/>
          <cell r="AD720"/>
          <cell r="AE720"/>
          <cell r="AF720"/>
          <cell r="AG720"/>
          <cell r="AH720"/>
          <cell r="AI720"/>
          <cell r="AJ720"/>
          <cell r="AK720"/>
          <cell r="AL720"/>
          <cell r="AM720"/>
          <cell r="AN720"/>
          <cell r="AO720" t="e">
            <v>#N/A</v>
          </cell>
          <cell r="AP720"/>
          <cell r="AQ720"/>
          <cell r="AR720"/>
          <cell r="AS720"/>
          <cell r="AT720"/>
          <cell r="AU720" t="str">
            <v/>
          </cell>
          <cell r="AV720" t="str">
            <v/>
          </cell>
          <cell r="AW720" t="str">
            <v/>
          </cell>
          <cell r="AX720" t="str">
            <v/>
          </cell>
          <cell r="AY720" t="str">
            <v/>
          </cell>
          <cell r="AZ720" t="str">
            <v/>
          </cell>
          <cell r="BA720" t="str">
            <v/>
          </cell>
          <cell r="BB720" t="str">
            <v/>
          </cell>
          <cell r="BC720" t="str">
            <v/>
          </cell>
          <cell r="BD720" t="str">
            <v/>
          </cell>
          <cell r="BE720" t="str">
            <v/>
          </cell>
          <cell r="BF720" t="e">
            <v>#N/A</v>
          </cell>
          <cell r="BG720">
            <v>0</v>
          </cell>
          <cell r="BH720" t="str">
            <v/>
          </cell>
          <cell r="BI720" t="str">
            <v/>
          </cell>
          <cell r="BJ720" t="str">
            <v/>
          </cell>
          <cell r="BK720" t="str">
            <v/>
          </cell>
          <cell r="BL720"/>
          <cell r="BM720"/>
          <cell r="BN720"/>
          <cell r="BO720"/>
          <cell r="BP720"/>
          <cell r="BQ720"/>
          <cell r="BR720"/>
          <cell r="BS720"/>
          <cell r="BU720"/>
          <cell r="BV720"/>
          <cell r="BW720"/>
          <cell r="BX720"/>
          <cell r="BY720"/>
          <cell r="BZ720"/>
          <cell r="CA720"/>
          <cell r="CB720"/>
          <cell r="CC720"/>
        </row>
        <row r="721">
          <cell r="C721"/>
          <cell r="D721"/>
          <cell r="E721"/>
          <cell r="F721"/>
          <cell r="G721"/>
          <cell r="H721"/>
          <cell r="I721"/>
          <cell r="J721"/>
          <cell r="K721"/>
          <cell r="L721"/>
          <cell r="M721"/>
          <cell r="N721"/>
          <cell r="O721"/>
          <cell r="P721"/>
          <cell r="Q721"/>
          <cell r="R721"/>
          <cell r="S721"/>
          <cell r="T721"/>
          <cell r="U721"/>
          <cell r="V721"/>
          <cell r="W721" t="str">
            <v/>
          </cell>
          <cell r="X721"/>
          <cell r="Y721"/>
          <cell r="Z721"/>
          <cell r="AA721"/>
          <cell r="AB721"/>
          <cell r="AC721"/>
          <cell r="AD721"/>
          <cell r="AE721"/>
          <cell r="AF721"/>
          <cell r="AG721"/>
          <cell r="AH721"/>
          <cell r="AI721"/>
          <cell r="AJ721"/>
          <cell r="AK721"/>
          <cell r="AL721"/>
          <cell r="AM721"/>
          <cell r="AN721"/>
          <cell r="AO721" t="e">
            <v>#N/A</v>
          </cell>
          <cell r="AP721"/>
          <cell r="AQ721"/>
          <cell r="AR721"/>
          <cell r="AS721"/>
          <cell r="AT721"/>
          <cell r="AU721" t="str">
            <v/>
          </cell>
          <cell r="AV721" t="str">
            <v/>
          </cell>
          <cell r="AW721" t="str">
            <v/>
          </cell>
          <cell r="AX721" t="str">
            <v/>
          </cell>
          <cell r="AY721" t="str">
            <v/>
          </cell>
          <cell r="AZ721" t="str">
            <v/>
          </cell>
          <cell r="BA721" t="str">
            <v/>
          </cell>
          <cell r="BB721" t="str">
            <v/>
          </cell>
          <cell r="BC721" t="str">
            <v/>
          </cell>
          <cell r="BD721" t="str">
            <v/>
          </cell>
          <cell r="BE721" t="str">
            <v/>
          </cell>
          <cell r="BF721" t="e">
            <v>#N/A</v>
          </cell>
          <cell r="BG721">
            <v>0</v>
          </cell>
          <cell r="BH721" t="str">
            <v/>
          </cell>
          <cell r="BI721" t="str">
            <v/>
          </cell>
          <cell r="BJ721" t="str">
            <v/>
          </cell>
          <cell r="BK721" t="str">
            <v/>
          </cell>
          <cell r="BL721"/>
          <cell r="BM721"/>
          <cell r="BN721"/>
          <cell r="BO721"/>
          <cell r="BP721"/>
          <cell r="BQ721"/>
          <cell r="BR721"/>
          <cell r="BS721"/>
          <cell r="BU721"/>
          <cell r="BV721"/>
          <cell r="BW721"/>
          <cell r="BX721"/>
          <cell r="BY721"/>
          <cell r="BZ721"/>
          <cell r="CA721"/>
          <cell r="CB721"/>
          <cell r="CC721"/>
        </row>
        <row r="722">
          <cell r="C722"/>
          <cell r="D722"/>
          <cell r="E722"/>
          <cell r="F722"/>
          <cell r="G722"/>
          <cell r="H722"/>
          <cell r="I722"/>
          <cell r="J722"/>
          <cell r="K722"/>
          <cell r="L722"/>
          <cell r="M722"/>
          <cell r="N722"/>
          <cell r="O722"/>
          <cell r="P722"/>
          <cell r="Q722"/>
          <cell r="R722"/>
          <cell r="S722"/>
          <cell r="T722"/>
          <cell r="U722"/>
          <cell r="V722"/>
          <cell r="W722" t="str">
            <v/>
          </cell>
          <cell r="X722"/>
          <cell r="Y722"/>
          <cell r="Z722"/>
          <cell r="AA722"/>
          <cell r="AB722"/>
          <cell r="AC722"/>
          <cell r="AD722"/>
          <cell r="AE722"/>
          <cell r="AF722"/>
          <cell r="AG722"/>
          <cell r="AH722"/>
          <cell r="AI722"/>
          <cell r="AJ722"/>
          <cell r="AK722"/>
          <cell r="AL722"/>
          <cell r="AM722"/>
          <cell r="AN722"/>
          <cell r="AO722" t="e">
            <v>#N/A</v>
          </cell>
          <cell r="AP722"/>
          <cell r="AQ722"/>
          <cell r="AR722"/>
          <cell r="AS722"/>
          <cell r="AT722"/>
          <cell r="AU722" t="str">
            <v/>
          </cell>
          <cell r="AV722" t="str">
            <v/>
          </cell>
          <cell r="AW722" t="str">
            <v/>
          </cell>
          <cell r="AX722" t="str">
            <v/>
          </cell>
          <cell r="AY722" t="str">
            <v/>
          </cell>
          <cell r="AZ722" t="str">
            <v/>
          </cell>
          <cell r="BA722" t="str">
            <v/>
          </cell>
          <cell r="BB722" t="str">
            <v/>
          </cell>
          <cell r="BC722" t="str">
            <v/>
          </cell>
          <cell r="BD722" t="str">
            <v/>
          </cell>
          <cell r="BE722" t="str">
            <v/>
          </cell>
          <cell r="BF722" t="e">
            <v>#N/A</v>
          </cell>
          <cell r="BG722">
            <v>0</v>
          </cell>
          <cell r="BH722" t="str">
            <v/>
          </cell>
          <cell r="BI722" t="str">
            <v/>
          </cell>
          <cell r="BJ722" t="str">
            <v/>
          </cell>
          <cell r="BK722" t="str">
            <v/>
          </cell>
          <cell r="BL722"/>
          <cell r="BM722"/>
          <cell r="BN722"/>
          <cell r="BO722"/>
          <cell r="BP722"/>
          <cell r="BQ722"/>
          <cell r="BR722"/>
          <cell r="BS722"/>
          <cell r="BU722"/>
          <cell r="BV722"/>
          <cell r="BW722"/>
          <cell r="BX722"/>
          <cell r="BY722"/>
          <cell r="BZ722"/>
          <cell r="CA722"/>
          <cell r="CB722"/>
          <cell r="CC722"/>
        </row>
        <row r="723">
          <cell r="C723"/>
          <cell r="D723"/>
          <cell r="E723"/>
          <cell r="F723"/>
          <cell r="G723"/>
          <cell r="H723"/>
          <cell r="I723"/>
          <cell r="J723"/>
          <cell r="K723"/>
          <cell r="L723"/>
          <cell r="M723"/>
          <cell r="N723"/>
          <cell r="O723"/>
          <cell r="P723"/>
          <cell r="Q723"/>
          <cell r="R723"/>
          <cell r="S723"/>
          <cell r="T723"/>
          <cell r="U723"/>
          <cell r="V723"/>
          <cell r="W723" t="str">
            <v/>
          </cell>
          <cell r="X723"/>
          <cell r="Y723"/>
          <cell r="Z723"/>
          <cell r="AA723"/>
          <cell r="AB723"/>
          <cell r="AC723"/>
          <cell r="AD723"/>
          <cell r="AE723"/>
          <cell r="AF723"/>
          <cell r="AG723"/>
          <cell r="AH723"/>
          <cell r="AI723"/>
          <cell r="AJ723"/>
          <cell r="AK723"/>
          <cell r="AL723"/>
          <cell r="AM723"/>
          <cell r="AN723"/>
          <cell r="AO723" t="e">
            <v>#N/A</v>
          </cell>
          <cell r="AP723"/>
          <cell r="AQ723"/>
          <cell r="AR723"/>
          <cell r="AS723"/>
          <cell r="AT723"/>
          <cell r="AU723" t="str">
            <v/>
          </cell>
          <cell r="AV723" t="str">
            <v/>
          </cell>
          <cell r="AW723" t="str">
            <v/>
          </cell>
          <cell r="AX723" t="str">
            <v/>
          </cell>
          <cell r="AY723" t="str">
            <v/>
          </cell>
          <cell r="AZ723" t="str">
            <v/>
          </cell>
          <cell r="BA723" t="str">
            <v/>
          </cell>
          <cell r="BB723" t="str">
            <v/>
          </cell>
          <cell r="BC723" t="str">
            <v/>
          </cell>
          <cell r="BD723" t="str">
            <v/>
          </cell>
          <cell r="BE723" t="str">
            <v/>
          </cell>
          <cell r="BF723" t="e">
            <v>#N/A</v>
          </cell>
          <cell r="BG723">
            <v>0</v>
          </cell>
          <cell r="BH723" t="str">
            <v/>
          </cell>
          <cell r="BI723" t="str">
            <v/>
          </cell>
          <cell r="BJ723" t="str">
            <v/>
          </cell>
          <cell r="BK723" t="str">
            <v/>
          </cell>
          <cell r="BL723"/>
          <cell r="BM723"/>
          <cell r="BN723"/>
          <cell r="BO723"/>
          <cell r="BP723"/>
          <cell r="BQ723"/>
          <cell r="BR723"/>
          <cell r="BS723"/>
          <cell r="BU723"/>
          <cell r="BV723"/>
          <cell r="BW723"/>
          <cell r="BX723"/>
          <cell r="BY723"/>
          <cell r="BZ723"/>
          <cell r="CA723"/>
          <cell r="CB723"/>
          <cell r="CC723"/>
        </row>
        <row r="724">
          <cell r="C724"/>
          <cell r="D724"/>
          <cell r="E724"/>
          <cell r="F724"/>
          <cell r="G724"/>
          <cell r="H724"/>
          <cell r="I724"/>
          <cell r="J724"/>
          <cell r="K724"/>
          <cell r="L724"/>
          <cell r="M724"/>
          <cell r="N724"/>
          <cell r="O724"/>
          <cell r="P724"/>
          <cell r="Q724"/>
          <cell r="R724"/>
          <cell r="S724"/>
          <cell r="T724"/>
          <cell r="U724"/>
          <cell r="V724"/>
          <cell r="W724" t="str">
            <v/>
          </cell>
          <cell r="X724"/>
          <cell r="Y724"/>
          <cell r="Z724"/>
          <cell r="AA724"/>
          <cell r="AB724"/>
          <cell r="AC724"/>
          <cell r="AD724"/>
          <cell r="AE724"/>
          <cell r="AF724"/>
          <cell r="AG724"/>
          <cell r="AH724"/>
          <cell r="AI724"/>
          <cell r="AJ724"/>
          <cell r="AK724"/>
          <cell r="AL724"/>
          <cell r="AM724"/>
          <cell r="AN724"/>
          <cell r="AO724" t="e">
            <v>#N/A</v>
          </cell>
          <cell r="AP724"/>
          <cell r="AQ724"/>
          <cell r="AR724"/>
          <cell r="AS724"/>
          <cell r="AT724"/>
          <cell r="AU724" t="str">
            <v/>
          </cell>
          <cell r="AV724" t="str">
            <v/>
          </cell>
          <cell r="AW724" t="str">
            <v/>
          </cell>
          <cell r="AX724" t="str">
            <v/>
          </cell>
          <cell r="AY724" t="str">
            <v/>
          </cell>
          <cell r="AZ724" t="str">
            <v/>
          </cell>
          <cell r="BA724" t="str">
            <v/>
          </cell>
          <cell r="BB724" t="str">
            <v/>
          </cell>
          <cell r="BC724" t="str">
            <v/>
          </cell>
          <cell r="BD724" t="str">
            <v/>
          </cell>
          <cell r="BE724" t="str">
            <v/>
          </cell>
          <cell r="BF724" t="e">
            <v>#N/A</v>
          </cell>
          <cell r="BG724">
            <v>0</v>
          </cell>
          <cell r="BH724" t="str">
            <v/>
          </cell>
          <cell r="BI724" t="str">
            <v/>
          </cell>
          <cell r="BJ724" t="str">
            <v/>
          </cell>
          <cell r="BK724" t="str">
            <v/>
          </cell>
          <cell r="BL724"/>
          <cell r="BM724"/>
          <cell r="BN724"/>
          <cell r="BO724"/>
          <cell r="BP724"/>
          <cell r="BQ724"/>
          <cell r="BR724"/>
          <cell r="BS724"/>
          <cell r="BU724"/>
          <cell r="BV724"/>
          <cell r="BW724"/>
          <cell r="BX724"/>
          <cell r="BY724"/>
          <cell r="BZ724"/>
          <cell r="CA724"/>
          <cell r="CB724"/>
          <cell r="CC724"/>
        </row>
        <row r="725">
          <cell r="C725"/>
          <cell r="D725"/>
          <cell r="E725"/>
          <cell r="F725"/>
          <cell r="G725"/>
          <cell r="H725"/>
          <cell r="I725"/>
          <cell r="J725"/>
          <cell r="K725"/>
          <cell r="L725"/>
          <cell r="M725"/>
          <cell r="N725"/>
          <cell r="O725"/>
          <cell r="P725"/>
          <cell r="Q725"/>
          <cell r="R725"/>
          <cell r="S725"/>
          <cell r="T725"/>
          <cell r="U725"/>
          <cell r="V725"/>
          <cell r="W725" t="str">
            <v/>
          </cell>
          <cell r="X725"/>
          <cell r="Y725"/>
          <cell r="Z725"/>
          <cell r="AA725"/>
          <cell r="AB725"/>
          <cell r="AC725"/>
          <cell r="AD725"/>
          <cell r="AE725"/>
          <cell r="AF725"/>
          <cell r="AG725"/>
          <cell r="AH725"/>
          <cell r="AI725"/>
          <cell r="AJ725"/>
          <cell r="AK725"/>
          <cell r="AL725"/>
          <cell r="AM725"/>
          <cell r="AN725"/>
          <cell r="AO725" t="e">
            <v>#N/A</v>
          </cell>
          <cell r="AP725"/>
          <cell r="AQ725"/>
          <cell r="AR725"/>
          <cell r="AS725"/>
          <cell r="AT725"/>
          <cell r="AU725" t="str">
            <v/>
          </cell>
          <cell r="AV725" t="str">
            <v/>
          </cell>
          <cell r="AW725" t="str">
            <v/>
          </cell>
          <cell r="AX725" t="str">
            <v/>
          </cell>
          <cell r="AY725" t="str">
            <v/>
          </cell>
          <cell r="AZ725" t="str">
            <v/>
          </cell>
          <cell r="BA725" t="str">
            <v/>
          </cell>
          <cell r="BB725" t="str">
            <v/>
          </cell>
          <cell r="BC725" t="str">
            <v/>
          </cell>
          <cell r="BD725" t="str">
            <v/>
          </cell>
          <cell r="BE725" t="str">
            <v/>
          </cell>
          <cell r="BF725" t="e">
            <v>#N/A</v>
          </cell>
          <cell r="BG725">
            <v>0</v>
          </cell>
          <cell r="BH725" t="str">
            <v/>
          </cell>
          <cell r="BI725" t="str">
            <v/>
          </cell>
          <cell r="BJ725" t="str">
            <v/>
          </cell>
          <cell r="BK725" t="str">
            <v/>
          </cell>
          <cell r="BL725"/>
          <cell r="BM725"/>
          <cell r="BN725"/>
          <cell r="BO725"/>
          <cell r="BP725"/>
          <cell r="BQ725"/>
          <cell r="BR725"/>
          <cell r="BS725"/>
          <cell r="BU725"/>
          <cell r="BV725"/>
          <cell r="BW725"/>
          <cell r="BX725"/>
          <cell r="BY725"/>
          <cell r="BZ725"/>
          <cell r="CA725"/>
          <cell r="CB725"/>
          <cell r="CC725"/>
        </row>
        <row r="726">
          <cell r="C726"/>
          <cell r="D726"/>
          <cell r="E726"/>
          <cell r="F726"/>
          <cell r="G726"/>
          <cell r="H726"/>
          <cell r="I726"/>
          <cell r="J726"/>
          <cell r="K726"/>
          <cell r="L726"/>
          <cell r="M726"/>
          <cell r="N726"/>
          <cell r="O726"/>
          <cell r="P726"/>
          <cell r="Q726"/>
          <cell r="R726"/>
          <cell r="S726"/>
          <cell r="T726"/>
          <cell r="U726"/>
          <cell r="V726"/>
          <cell r="W726" t="str">
            <v/>
          </cell>
          <cell r="X726"/>
          <cell r="Y726"/>
          <cell r="Z726"/>
          <cell r="AA726"/>
          <cell r="AB726"/>
          <cell r="AC726"/>
          <cell r="AD726"/>
          <cell r="AE726"/>
          <cell r="AF726"/>
          <cell r="AG726"/>
          <cell r="AH726"/>
          <cell r="AI726"/>
          <cell r="AJ726"/>
          <cell r="AK726"/>
          <cell r="AL726"/>
          <cell r="AM726"/>
          <cell r="AN726"/>
          <cell r="AO726" t="e">
            <v>#N/A</v>
          </cell>
          <cell r="AP726"/>
          <cell r="AQ726"/>
          <cell r="AR726"/>
          <cell r="AS726"/>
          <cell r="AT726"/>
          <cell r="AU726" t="str">
            <v/>
          </cell>
          <cell r="AV726" t="str">
            <v/>
          </cell>
          <cell r="AW726" t="str">
            <v/>
          </cell>
          <cell r="AX726" t="str">
            <v/>
          </cell>
          <cell r="AY726" t="str">
            <v/>
          </cell>
          <cell r="AZ726" t="str">
            <v/>
          </cell>
          <cell r="BA726" t="str">
            <v/>
          </cell>
          <cell r="BB726" t="str">
            <v/>
          </cell>
          <cell r="BC726" t="str">
            <v/>
          </cell>
          <cell r="BD726" t="str">
            <v/>
          </cell>
          <cell r="BE726" t="str">
            <v/>
          </cell>
          <cell r="BF726" t="e">
            <v>#N/A</v>
          </cell>
          <cell r="BG726">
            <v>0</v>
          </cell>
          <cell r="BH726" t="str">
            <v/>
          </cell>
          <cell r="BI726" t="str">
            <v/>
          </cell>
          <cell r="BJ726" t="str">
            <v/>
          </cell>
          <cell r="BK726" t="str">
            <v/>
          </cell>
          <cell r="BL726"/>
          <cell r="BM726"/>
          <cell r="BN726"/>
          <cell r="BO726"/>
          <cell r="BP726"/>
          <cell r="BQ726"/>
          <cell r="BR726"/>
          <cell r="BS726"/>
          <cell r="BU726"/>
          <cell r="BV726"/>
          <cell r="BW726"/>
          <cell r="BX726"/>
          <cell r="BY726"/>
          <cell r="BZ726"/>
          <cell r="CA726"/>
          <cell r="CB726"/>
          <cell r="CC726"/>
        </row>
        <row r="727">
          <cell r="C727"/>
          <cell r="D727"/>
          <cell r="E727"/>
          <cell r="F727"/>
          <cell r="G727"/>
          <cell r="H727"/>
          <cell r="I727"/>
          <cell r="J727"/>
          <cell r="K727"/>
          <cell r="L727"/>
          <cell r="M727"/>
          <cell r="N727"/>
          <cell r="O727"/>
          <cell r="P727"/>
          <cell r="Q727"/>
          <cell r="R727"/>
          <cell r="S727"/>
          <cell r="T727"/>
          <cell r="U727"/>
          <cell r="V727"/>
          <cell r="W727" t="str">
            <v/>
          </cell>
          <cell r="X727"/>
          <cell r="Y727"/>
          <cell r="Z727"/>
          <cell r="AA727"/>
          <cell r="AB727"/>
          <cell r="AC727"/>
          <cell r="AD727"/>
          <cell r="AE727"/>
          <cell r="AF727"/>
          <cell r="AG727"/>
          <cell r="AH727"/>
          <cell r="AI727"/>
          <cell r="AJ727"/>
          <cell r="AK727"/>
          <cell r="AL727"/>
          <cell r="AM727"/>
          <cell r="AN727"/>
          <cell r="AO727" t="e">
            <v>#N/A</v>
          </cell>
          <cell r="AP727"/>
          <cell r="AQ727"/>
          <cell r="AR727"/>
          <cell r="AS727"/>
          <cell r="AT727"/>
          <cell r="AU727" t="str">
            <v/>
          </cell>
          <cell r="AV727" t="str">
            <v/>
          </cell>
          <cell r="AW727" t="str">
            <v/>
          </cell>
          <cell r="AX727" t="str">
            <v/>
          </cell>
          <cell r="AY727" t="str">
            <v/>
          </cell>
          <cell r="AZ727" t="str">
            <v/>
          </cell>
          <cell r="BA727" t="str">
            <v/>
          </cell>
          <cell r="BB727" t="str">
            <v/>
          </cell>
          <cell r="BC727" t="str">
            <v/>
          </cell>
          <cell r="BD727" t="str">
            <v/>
          </cell>
          <cell r="BE727" t="str">
            <v/>
          </cell>
          <cell r="BF727" t="e">
            <v>#N/A</v>
          </cell>
          <cell r="BG727">
            <v>0</v>
          </cell>
          <cell r="BH727" t="str">
            <v/>
          </cell>
          <cell r="BI727" t="str">
            <v/>
          </cell>
          <cell r="BJ727" t="str">
            <v/>
          </cell>
          <cell r="BK727" t="str">
            <v/>
          </cell>
          <cell r="BL727"/>
          <cell r="BM727"/>
          <cell r="BN727"/>
          <cell r="BO727"/>
          <cell r="BP727"/>
          <cell r="BQ727"/>
          <cell r="BR727"/>
          <cell r="BS727"/>
          <cell r="BU727"/>
          <cell r="BV727"/>
          <cell r="BW727"/>
          <cell r="BX727"/>
          <cell r="BY727"/>
          <cell r="BZ727"/>
          <cell r="CA727"/>
          <cell r="CB727"/>
          <cell r="CC727"/>
        </row>
        <row r="728">
          <cell r="C728"/>
          <cell r="D728"/>
          <cell r="E728"/>
          <cell r="F728"/>
          <cell r="G728"/>
          <cell r="H728"/>
          <cell r="I728"/>
          <cell r="J728"/>
          <cell r="K728"/>
          <cell r="L728"/>
          <cell r="M728"/>
          <cell r="N728"/>
          <cell r="O728"/>
          <cell r="P728"/>
          <cell r="Q728"/>
          <cell r="R728"/>
          <cell r="S728"/>
          <cell r="T728"/>
          <cell r="U728"/>
          <cell r="V728"/>
          <cell r="W728" t="str">
            <v/>
          </cell>
          <cell r="X728"/>
          <cell r="Y728"/>
          <cell r="Z728"/>
          <cell r="AA728"/>
          <cell r="AB728"/>
          <cell r="AC728"/>
          <cell r="AD728"/>
          <cell r="AE728"/>
          <cell r="AF728"/>
          <cell r="AG728"/>
          <cell r="AH728"/>
          <cell r="AI728"/>
          <cell r="AJ728"/>
          <cell r="AK728"/>
          <cell r="AL728"/>
          <cell r="AM728"/>
          <cell r="AN728"/>
          <cell r="AO728" t="e">
            <v>#N/A</v>
          </cell>
          <cell r="AP728"/>
          <cell r="AQ728"/>
          <cell r="AR728"/>
          <cell r="AS728"/>
          <cell r="AT728"/>
          <cell r="AU728" t="str">
            <v/>
          </cell>
          <cell r="AV728" t="str">
            <v/>
          </cell>
          <cell r="AW728" t="str">
            <v/>
          </cell>
          <cell r="AX728" t="str">
            <v/>
          </cell>
          <cell r="AY728" t="str">
            <v/>
          </cell>
          <cell r="AZ728" t="str">
            <v/>
          </cell>
          <cell r="BA728" t="str">
            <v/>
          </cell>
          <cell r="BB728" t="str">
            <v/>
          </cell>
          <cell r="BC728" t="str">
            <v/>
          </cell>
          <cell r="BD728" t="str">
            <v/>
          </cell>
          <cell r="BE728" t="str">
            <v/>
          </cell>
          <cell r="BF728" t="e">
            <v>#N/A</v>
          </cell>
          <cell r="BG728">
            <v>0</v>
          </cell>
          <cell r="BH728" t="str">
            <v/>
          </cell>
          <cell r="BI728" t="str">
            <v/>
          </cell>
          <cell r="BJ728" t="str">
            <v/>
          </cell>
          <cell r="BK728" t="str">
            <v/>
          </cell>
          <cell r="BL728"/>
          <cell r="BM728"/>
          <cell r="BN728"/>
          <cell r="BO728"/>
          <cell r="BP728"/>
          <cell r="BQ728"/>
          <cell r="BR728"/>
          <cell r="BS728"/>
          <cell r="BU728"/>
          <cell r="BV728"/>
          <cell r="BW728"/>
          <cell r="BX728"/>
          <cell r="BY728"/>
          <cell r="BZ728"/>
          <cell r="CA728"/>
          <cell r="CB728"/>
          <cell r="CC728"/>
        </row>
        <row r="729">
          <cell r="C729"/>
          <cell r="D729"/>
          <cell r="E729"/>
          <cell r="F729"/>
          <cell r="G729"/>
          <cell r="H729"/>
          <cell r="I729"/>
          <cell r="J729"/>
          <cell r="K729"/>
          <cell r="L729"/>
          <cell r="M729"/>
          <cell r="N729"/>
          <cell r="O729"/>
          <cell r="P729"/>
          <cell r="Q729"/>
          <cell r="R729"/>
          <cell r="S729"/>
          <cell r="T729"/>
          <cell r="U729"/>
          <cell r="V729"/>
          <cell r="W729" t="str">
            <v/>
          </cell>
          <cell r="X729"/>
          <cell r="Y729"/>
          <cell r="Z729"/>
          <cell r="AA729"/>
          <cell r="AB729"/>
          <cell r="AC729"/>
          <cell r="AD729"/>
          <cell r="AE729"/>
          <cell r="AF729"/>
          <cell r="AG729"/>
          <cell r="AH729"/>
          <cell r="AI729"/>
          <cell r="AJ729"/>
          <cell r="AK729"/>
          <cell r="AL729"/>
          <cell r="AM729"/>
          <cell r="AN729"/>
          <cell r="AO729" t="e">
            <v>#N/A</v>
          </cell>
          <cell r="AP729"/>
          <cell r="AQ729"/>
          <cell r="AR729"/>
          <cell r="AS729"/>
          <cell r="AT729"/>
          <cell r="AU729" t="str">
            <v/>
          </cell>
          <cell r="AV729" t="str">
            <v/>
          </cell>
          <cell r="AW729" t="str">
            <v/>
          </cell>
          <cell r="AX729" t="str">
            <v/>
          </cell>
          <cell r="AY729" t="str">
            <v/>
          </cell>
          <cell r="AZ729" t="str">
            <v/>
          </cell>
          <cell r="BA729" t="str">
            <v/>
          </cell>
          <cell r="BB729" t="str">
            <v/>
          </cell>
          <cell r="BC729" t="str">
            <v/>
          </cell>
          <cell r="BD729" t="str">
            <v/>
          </cell>
          <cell r="BE729" t="str">
            <v/>
          </cell>
          <cell r="BF729" t="e">
            <v>#N/A</v>
          </cell>
          <cell r="BG729">
            <v>0</v>
          </cell>
          <cell r="BH729" t="str">
            <v/>
          </cell>
          <cell r="BI729" t="str">
            <v/>
          </cell>
          <cell r="BJ729" t="str">
            <v/>
          </cell>
          <cell r="BK729" t="str">
            <v/>
          </cell>
          <cell r="BL729"/>
          <cell r="BM729"/>
          <cell r="BN729"/>
          <cell r="BO729"/>
          <cell r="BP729"/>
          <cell r="BQ729"/>
          <cell r="BR729"/>
          <cell r="BS729"/>
          <cell r="BU729"/>
          <cell r="BV729"/>
          <cell r="BW729"/>
          <cell r="BX729"/>
          <cell r="BY729"/>
          <cell r="BZ729"/>
          <cell r="CA729"/>
          <cell r="CB729"/>
          <cell r="CC729"/>
        </row>
        <row r="730">
          <cell r="C730"/>
          <cell r="D730"/>
          <cell r="E730"/>
          <cell r="F730"/>
          <cell r="G730"/>
          <cell r="H730"/>
          <cell r="I730"/>
          <cell r="J730"/>
          <cell r="K730"/>
          <cell r="L730"/>
          <cell r="M730"/>
          <cell r="N730"/>
          <cell r="O730"/>
          <cell r="P730"/>
          <cell r="Q730"/>
          <cell r="R730"/>
          <cell r="S730"/>
          <cell r="T730"/>
          <cell r="U730"/>
          <cell r="V730"/>
          <cell r="W730" t="str">
            <v/>
          </cell>
          <cell r="X730"/>
          <cell r="Y730"/>
          <cell r="Z730"/>
          <cell r="AA730"/>
          <cell r="AB730"/>
          <cell r="AC730"/>
          <cell r="AD730"/>
          <cell r="AE730"/>
          <cell r="AF730"/>
          <cell r="AG730"/>
          <cell r="AH730"/>
          <cell r="AI730"/>
          <cell r="AJ730"/>
          <cell r="AK730"/>
          <cell r="AL730"/>
          <cell r="AM730"/>
          <cell r="AN730"/>
          <cell r="AO730" t="e">
            <v>#N/A</v>
          </cell>
          <cell r="AP730"/>
          <cell r="AQ730"/>
          <cell r="AR730"/>
          <cell r="AS730"/>
          <cell r="AT730"/>
          <cell r="AU730" t="str">
            <v/>
          </cell>
          <cell r="AV730" t="str">
            <v/>
          </cell>
          <cell r="AW730" t="str">
            <v/>
          </cell>
          <cell r="AX730" t="str">
            <v/>
          </cell>
          <cell r="AY730" t="str">
            <v/>
          </cell>
          <cell r="AZ730" t="str">
            <v/>
          </cell>
          <cell r="BA730" t="str">
            <v/>
          </cell>
          <cell r="BB730" t="str">
            <v/>
          </cell>
          <cell r="BC730" t="str">
            <v/>
          </cell>
          <cell r="BD730" t="str">
            <v/>
          </cell>
          <cell r="BE730" t="str">
            <v/>
          </cell>
          <cell r="BF730" t="e">
            <v>#N/A</v>
          </cell>
          <cell r="BG730">
            <v>0</v>
          </cell>
          <cell r="BH730" t="str">
            <v/>
          </cell>
          <cell r="BI730" t="str">
            <v/>
          </cell>
          <cell r="BJ730" t="str">
            <v/>
          </cell>
          <cell r="BK730" t="str">
            <v/>
          </cell>
          <cell r="BL730"/>
          <cell r="BM730"/>
          <cell r="BN730"/>
          <cell r="BO730"/>
          <cell r="BP730"/>
          <cell r="BQ730"/>
          <cell r="BR730"/>
          <cell r="BS730"/>
          <cell r="BU730"/>
          <cell r="BV730"/>
          <cell r="BW730"/>
          <cell r="BX730"/>
          <cell r="BY730"/>
          <cell r="BZ730"/>
          <cell r="CA730"/>
          <cell r="CB730"/>
          <cell r="CC730"/>
        </row>
        <row r="731">
          <cell r="C731"/>
          <cell r="D731"/>
          <cell r="E731"/>
          <cell r="F731"/>
          <cell r="G731"/>
          <cell r="H731"/>
          <cell r="I731"/>
          <cell r="J731"/>
          <cell r="K731"/>
          <cell r="L731"/>
          <cell r="M731"/>
          <cell r="N731"/>
          <cell r="O731"/>
          <cell r="P731"/>
          <cell r="Q731"/>
          <cell r="R731"/>
          <cell r="S731"/>
          <cell r="T731"/>
          <cell r="U731"/>
          <cell r="V731"/>
          <cell r="W731" t="str">
            <v/>
          </cell>
          <cell r="X731"/>
          <cell r="Y731"/>
          <cell r="Z731"/>
          <cell r="AA731"/>
          <cell r="AB731"/>
          <cell r="AC731"/>
          <cell r="AD731"/>
          <cell r="AE731"/>
          <cell r="AF731"/>
          <cell r="AG731"/>
          <cell r="AH731"/>
          <cell r="AI731"/>
          <cell r="AJ731"/>
          <cell r="AK731"/>
          <cell r="AL731"/>
          <cell r="AM731"/>
          <cell r="AN731"/>
          <cell r="AO731" t="e">
            <v>#N/A</v>
          </cell>
          <cell r="AP731"/>
          <cell r="AQ731"/>
          <cell r="AR731"/>
          <cell r="AS731"/>
          <cell r="AT731"/>
          <cell r="AU731" t="str">
            <v/>
          </cell>
          <cell r="AV731" t="str">
            <v/>
          </cell>
          <cell r="AW731" t="str">
            <v/>
          </cell>
          <cell r="AX731" t="str">
            <v/>
          </cell>
          <cell r="AY731" t="str">
            <v/>
          </cell>
          <cell r="AZ731" t="str">
            <v/>
          </cell>
          <cell r="BA731" t="str">
            <v/>
          </cell>
          <cell r="BB731" t="str">
            <v/>
          </cell>
          <cell r="BC731" t="str">
            <v/>
          </cell>
          <cell r="BD731" t="str">
            <v/>
          </cell>
          <cell r="BE731" t="str">
            <v/>
          </cell>
          <cell r="BF731" t="e">
            <v>#N/A</v>
          </cell>
          <cell r="BG731">
            <v>0</v>
          </cell>
          <cell r="BH731" t="str">
            <v/>
          </cell>
          <cell r="BI731" t="str">
            <v/>
          </cell>
          <cell r="BJ731" t="str">
            <v/>
          </cell>
          <cell r="BK731" t="str">
            <v/>
          </cell>
          <cell r="BL731"/>
          <cell r="BM731"/>
          <cell r="BN731"/>
          <cell r="BO731"/>
          <cell r="BP731"/>
          <cell r="BQ731"/>
          <cell r="BR731"/>
          <cell r="BS731"/>
          <cell r="BU731"/>
          <cell r="BV731"/>
          <cell r="BW731"/>
          <cell r="BX731"/>
          <cell r="BY731"/>
          <cell r="BZ731"/>
          <cell r="CA731"/>
          <cell r="CB731"/>
          <cell r="CC731"/>
        </row>
        <row r="732">
          <cell r="C732"/>
          <cell r="D732"/>
          <cell r="E732"/>
          <cell r="F732"/>
          <cell r="G732"/>
          <cell r="H732"/>
          <cell r="I732"/>
          <cell r="J732"/>
          <cell r="K732"/>
          <cell r="L732"/>
          <cell r="M732"/>
          <cell r="N732"/>
          <cell r="O732"/>
          <cell r="P732"/>
          <cell r="Q732"/>
          <cell r="R732"/>
          <cell r="S732"/>
          <cell r="T732"/>
          <cell r="U732"/>
          <cell r="V732"/>
          <cell r="W732" t="str">
            <v/>
          </cell>
          <cell r="X732"/>
          <cell r="Y732"/>
          <cell r="Z732"/>
          <cell r="AA732"/>
          <cell r="AB732"/>
          <cell r="AC732"/>
          <cell r="AD732"/>
          <cell r="AE732"/>
          <cell r="AF732"/>
          <cell r="AG732"/>
          <cell r="AH732"/>
          <cell r="AI732"/>
          <cell r="AJ732"/>
          <cell r="AK732"/>
          <cell r="AL732"/>
          <cell r="AM732"/>
          <cell r="AN732"/>
          <cell r="AO732" t="e">
            <v>#N/A</v>
          </cell>
          <cell r="AP732"/>
          <cell r="AQ732"/>
          <cell r="AR732"/>
          <cell r="AS732"/>
          <cell r="AT732"/>
          <cell r="AU732" t="str">
            <v/>
          </cell>
          <cell r="AV732" t="str">
            <v/>
          </cell>
          <cell r="AW732" t="str">
            <v/>
          </cell>
          <cell r="AX732" t="str">
            <v/>
          </cell>
          <cell r="AY732" t="str">
            <v/>
          </cell>
          <cell r="AZ732" t="str">
            <v/>
          </cell>
          <cell r="BA732" t="str">
            <v/>
          </cell>
          <cell r="BB732" t="str">
            <v/>
          </cell>
          <cell r="BC732" t="str">
            <v/>
          </cell>
          <cell r="BD732" t="str">
            <v/>
          </cell>
          <cell r="BE732" t="str">
            <v/>
          </cell>
          <cell r="BF732" t="e">
            <v>#N/A</v>
          </cell>
          <cell r="BG732">
            <v>0</v>
          </cell>
          <cell r="BH732" t="str">
            <v/>
          </cell>
          <cell r="BI732" t="str">
            <v/>
          </cell>
          <cell r="BJ732" t="str">
            <v/>
          </cell>
          <cell r="BK732" t="str">
            <v/>
          </cell>
          <cell r="BL732"/>
          <cell r="BM732"/>
          <cell r="BN732"/>
          <cell r="BO732"/>
          <cell r="BP732"/>
          <cell r="BQ732"/>
          <cell r="BR732"/>
          <cell r="BS732"/>
          <cell r="BU732"/>
          <cell r="BV732"/>
          <cell r="BW732"/>
          <cell r="BX732"/>
          <cell r="BY732"/>
          <cell r="BZ732"/>
          <cell r="CA732"/>
          <cell r="CB732"/>
          <cell r="CC732"/>
        </row>
        <row r="733">
          <cell r="C733"/>
          <cell r="D733"/>
          <cell r="E733"/>
          <cell r="F733"/>
          <cell r="G733"/>
          <cell r="H733"/>
          <cell r="I733"/>
          <cell r="J733"/>
          <cell r="K733"/>
          <cell r="L733"/>
          <cell r="M733"/>
          <cell r="N733"/>
          <cell r="O733"/>
          <cell r="P733"/>
          <cell r="Q733"/>
          <cell r="R733"/>
          <cell r="S733"/>
          <cell r="T733"/>
          <cell r="U733"/>
          <cell r="V733"/>
          <cell r="W733" t="str">
            <v/>
          </cell>
          <cell r="X733"/>
          <cell r="Y733"/>
          <cell r="Z733"/>
          <cell r="AA733"/>
          <cell r="AB733"/>
          <cell r="AC733"/>
          <cell r="AD733"/>
          <cell r="AE733"/>
          <cell r="AF733"/>
          <cell r="AG733"/>
          <cell r="AH733"/>
          <cell r="AI733"/>
          <cell r="AJ733"/>
          <cell r="AK733"/>
          <cell r="AL733"/>
          <cell r="AM733"/>
          <cell r="AN733"/>
          <cell r="AO733" t="e">
            <v>#N/A</v>
          </cell>
          <cell r="AP733"/>
          <cell r="AQ733"/>
          <cell r="AR733"/>
          <cell r="AS733"/>
          <cell r="AT733"/>
          <cell r="AU733" t="str">
            <v/>
          </cell>
          <cell r="AV733" t="str">
            <v/>
          </cell>
          <cell r="AW733" t="str">
            <v/>
          </cell>
          <cell r="AX733" t="str">
            <v/>
          </cell>
          <cell r="AY733" t="str">
            <v/>
          </cell>
          <cell r="AZ733" t="str">
            <v/>
          </cell>
          <cell r="BA733" t="str">
            <v/>
          </cell>
          <cell r="BB733" t="str">
            <v/>
          </cell>
          <cell r="BC733" t="str">
            <v/>
          </cell>
          <cell r="BD733" t="str">
            <v/>
          </cell>
          <cell r="BE733" t="str">
            <v/>
          </cell>
          <cell r="BF733" t="e">
            <v>#N/A</v>
          </cell>
          <cell r="BG733">
            <v>0</v>
          </cell>
          <cell r="BH733" t="str">
            <v/>
          </cell>
          <cell r="BI733" t="str">
            <v/>
          </cell>
          <cell r="BJ733" t="str">
            <v/>
          </cell>
          <cell r="BK733" t="str">
            <v/>
          </cell>
          <cell r="BL733"/>
          <cell r="BM733"/>
          <cell r="BN733"/>
          <cell r="BO733"/>
          <cell r="BP733"/>
          <cell r="BQ733"/>
          <cell r="BR733"/>
          <cell r="BS733"/>
          <cell r="BU733"/>
          <cell r="BV733"/>
          <cell r="BW733"/>
          <cell r="BX733"/>
          <cell r="BY733"/>
          <cell r="BZ733"/>
          <cell r="CA733"/>
          <cell r="CB733"/>
          <cell r="CC733"/>
        </row>
        <row r="734">
          <cell r="C734"/>
          <cell r="D734"/>
          <cell r="E734"/>
          <cell r="F734"/>
          <cell r="G734"/>
          <cell r="H734"/>
          <cell r="I734"/>
          <cell r="J734"/>
          <cell r="K734"/>
          <cell r="L734"/>
          <cell r="M734"/>
          <cell r="N734"/>
          <cell r="O734"/>
          <cell r="P734"/>
          <cell r="Q734"/>
          <cell r="R734"/>
          <cell r="S734"/>
          <cell r="T734"/>
          <cell r="U734"/>
          <cell r="V734"/>
          <cell r="W734" t="str">
            <v/>
          </cell>
          <cell r="X734"/>
          <cell r="Y734"/>
          <cell r="Z734"/>
          <cell r="AA734"/>
          <cell r="AB734"/>
          <cell r="AC734"/>
          <cell r="AD734"/>
          <cell r="AE734"/>
          <cell r="AF734"/>
          <cell r="AG734"/>
          <cell r="AH734"/>
          <cell r="AI734"/>
          <cell r="AJ734"/>
          <cell r="AK734"/>
          <cell r="AL734"/>
          <cell r="AM734"/>
          <cell r="AN734"/>
          <cell r="AO734" t="e">
            <v>#N/A</v>
          </cell>
          <cell r="AP734"/>
          <cell r="AQ734"/>
          <cell r="AR734"/>
          <cell r="AS734"/>
          <cell r="AT734"/>
          <cell r="AU734" t="str">
            <v/>
          </cell>
          <cell r="AV734" t="str">
            <v/>
          </cell>
          <cell r="AW734" t="str">
            <v/>
          </cell>
          <cell r="AX734" t="str">
            <v/>
          </cell>
          <cell r="AY734" t="str">
            <v/>
          </cell>
          <cell r="AZ734" t="str">
            <v/>
          </cell>
          <cell r="BA734" t="str">
            <v/>
          </cell>
          <cell r="BB734" t="str">
            <v/>
          </cell>
          <cell r="BC734" t="str">
            <v/>
          </cell>
          <cell r="BD734" t="str">
            <v/>
          </cell>
          <cell r="BE734" t="str">
            <v/>
          </cell>
          <cell r="BF734" t="e">
            <v>#N/A</v>
          </cell>
          <cell r="BG734">
            <v>0</v>
          </cell>
          <cell r="BH734" t="str">
            <v/>
          </cell>
          <cell r="BI734" t="str">
            <v/>
          </cell>
          <cell r="BJ734" t="str">
            <v/>
          </cell>
          <cell r="BK734" t="str">
            <v/>
          </cell>
          <cell r="BL734"/>
          <cell r="BM734"/>
          <cell r="BN734"/>
          <cell r="BO734"/>
          <cell r="BP734"/>
          <cell r="BQ734"/>
          <cell r="BR734"/>
          <cell r="BS734"/>
          <cell r="BU734"/>
          <cell r="BV734"/>
          <cell r="BW734"/>
          <cell r="BX734"/>
          <cell r="BY734"/>
          <cell r="BZ734"/>
          <cell r="CA734"/>
          <cell r="CB734"/>
          <cell r="CC734"/>
        </row>
        <row r="735">
          <cell r="C735"/>
          <cell r="D735"/>
          <cell r="E735"/>
          <cell r="F735"/>
          <cell r="G735"/>
          <cell r="H735"/>
          <cell r="I735"/>
          <cell r="J735"/>
          <cell r="K735"/>
          <cell r="L735"/>
          <cell r="M735"/>
          <cell r="N735"/>
          <cell r="O735"/>
          <cell r="P735"/>
          <cell r="Q735"/>
          <cell r="R735"/>
          <cell r="S735"/>
          <cell r="T735"/>
          <cell r="U735"/>
          <cell r="V735"/>
          <cell r="W735" t="str">
            <v/>
          </cell>
          <cell r="X735"/>
          <cell r="Y735"/>
          <cell r="Z735"/>
          <cell r="AA735"/>
          <cell r="AB735"/>
          <cell r="AC735"/>
          <cell r="AD735"/>
          <cell r="AE735"/>
          <cell r="AF735"/>
          <cell r="AG735"/>
          <cell r="AH735"/>
          <cell r="AI735"/>
          <cell r="AJ735"/>
          <cell r="AK735"/>
          <cell r="AL735"/>
          <cell r="AM735"/>
          <cell r="AN735"/>
          <cell r="AO735" t="e">
            <v>#N/A</v>
          </cell>
          <cell r="AP735"/>
          <cell r="AQ735"/>
          <cell r="AR735"/>
          <cell r="AS735"/>
          <cell r="AT735"/>
          <cell r="AU735" t="str">
            <v/>
          </cell>
          <cell r="AV735" t="str">
            <v/>
          </cell>
          <cell r="AW735" t="str">
            <v/>
          </cell>
          <cell r="AX735" t="str">
            <v/>
          </cell>
          <cell r="AY735" t="str">
            <v/>
          </cell>
          <cell r="AZ735" t="str">
            <v/>
          </cell>
          <cell r="BA735" t="str">
            <v/>
          </cell>
          <cell r="BB735" t="str">
            <v/>
          </cell>
          <cell r="BC735" t="str">
            <v/>
          </cell>
          <cell r="BD735" t="str">
            <v/>
          </cell>
          <cell r="BE735" t="str">
            <v/>
          </cell>
          <cell r="BF735" t="e">
            <v>#N/A</v>
          </cell>
          <cell r="BG735">
            <v>0</v>
          </cell>
          <cell r="BH735" t="str">
            <v/>
          </cell>
          <cell r="BI735" t="str">
            <v/>
          </cell>
          <cell r="BJ735" t="str">
            <v/>
          </cell>
          <cell r="BK735" t="str">
            <v/>
          </cell>
          <cell r="BL735"/>
          <cell r="BM735"/>
          <cell r="BN735"/>
          <cell r="BO735"/>
          <cell r="BP735"/>
          <cell r="BQ735"/>
          <cell r="BR735"/>
          <cell r="BS735"/>
          <cell r="BU735"/>
          <cell r="BV735"/>
          <cell r="BW735"/>
          <cell r="BX735"/>
          <cell r="BY735"/>
          <cell r="BZ735"/>
          <cell r="CA735"/>
          <cell r="CB735"/>
          <cell r="CC735"/>
        </row>
        <row r="736">
          <cell r="C736"/>
          <cell r="D736"/>
          <cell r="E736"/>
          <cell r="F736"/>
          <cell r="G736"/>
          <cell r="H736"/>
          <cell r="I736"/>
          <cell r="J736"/>
          <cell r="K736"/>
          <cell r="L736"/>
          <cell r="M736"/>
          <cell r="N736"/>
          <cell r="O736"/>
          <cell r="P736"/>
          <cell r="Q736"/>
          <cell r="R736"/>
          <cell r="S736"/>
          <cell r="T736"/>
          <cell r="U736"/>
          <cell r="V736"/>
          <cell r="W736" t="str">
            <v/>
          </cell>
          <cell r="X736"/>
          <cell r="Y736"/>
          <cell r="Z736"/>
          <cell r="AA736"/>
          <cell r="AB736"/>
          <cell r="AC736"/>
          <cell r="AD736"/>
          <cell r="AE736"/>
          <cell r="AF736"/>
          <cell r="AG736"/>
          <cell r="AH736"/>
          <cell r="AI736"/>
          <cell r="AJ736"/>
          <cell r="AK736"/>
          <cell r="AL736"/>
          <cell r="AM736"/>
          <cell r="AN736"/>
          <cell r="AO736" t="e">
            <v>#N/A</v>
          </cell>
          <cell r="AP736"/>
          <cell r="AQ736"/>
          <cell r="AR736"/>
          <cell r="AS736"/>
          <cell r="AT736"/>
          <cell r="AU736" t="str">
            <v/>
          </cell>
          <cell r="AV736" t="str">
            <v/>
          </cell>
          <cell r="AW736" t="str">
            <v/>
          </cell>
          <cell r="AX736" t="str">
            <v/>
          </cell>
          <cell r="AY736" t="str">
            <v/>
          </cell>
          <cell r="AZ736" t="str">
            <v/>
          </cell>
          <cell r="BA736" t="str">
            <v/>
          </cell>
          <cell r="BB736" t="str">
            <v/>
          </cell>
          <cell r="BC736" t="str">
            <v/>
          </cell>
          <cell r="BD736" t="str">
            <v/>
          </cell>
          <cell r="BE736" t="str">
            <v/>
          </cell>
          <cell r="BF736" t="e">
            <v>#N/A</v>
          </cell>
          <cell r="BG736">
            <v>0</v>
          </cell>
          <cell r="BH736" t="str">
            <v/>
          </cell>
          <cell r="BI736" t="str">
            <v/>
          </cell>
          <cell r="BJ736" t="str">
            <v/>
          </cell>
          <cell r="BK736" t="str">
            <v/>
          </cell>
          <cell r="BL736"/>
          <cell r="BM736"/>
          <cell r="BN736"/>
          <cell r="BO736"/>
          <cell r="BP736"/>
          <cell r="BQ736"/>
          <cell r="BR736"/>
          <cell r="BS736"/>
          <cell r="BU736"/>
          <cell r="BV736"/>
          <cell r="BW736"/>
          <cell r="BX736"/>
          <cell r="BY736"/>
          <cell r="BZ736"/>
          <cell r="CA736"/>
          <cell r="CB736"/>
          <cell r="CC736"/>
        </row>
        <row r="737">
          <cell r="C737"/>
          <cell r="D737"/>
          <cell r="E737"/>
          <cell r="F737"/>
          <cell r="G737"/>
          <cell r="H737"/>
          <cell r="I737"/>
          <cell r="J737"/>
          <cell r="K737"/>
          <cell r="L737"/>
          <cell r="M737"/>
          <cell r="N737"/>
          <cell r="O737"/>
          <cell r="P737"/>
          <cell r="Q737"/>
          <cell r="R737"/>
          <cell r="S737"/>
          <cell r="T737"/>
          <cell r="U737"/>
          <cell r="V737"/>
          <cell r="W737" t="str">
            <v/>
          </cell>
          <cell r="X737"/>
          <cell r="Y737"/>
          <cell r="Z737"/>
          <cell r="AA737"/>
          <cell r="AB737"/>
          <cell r="AC737"/>
          <cell r="AD737"/>
          <cell r="AE737"/>
          <cell r="AF737"/>
          <cell r="AG737"/>
          <cell r="AH737"/>
          <cell r="AI737"/>
          <cell r="AJ737"/>
          <cell r="AK737"/>
          <cell r="AL737"/>
          <cell r="AM737"/>
          <cell r="AN737"/>
          <cell r="AO737" t="e">
            <v>#N/A</v>
          </cell>
          <cell r="AP737"/>
          <cell r="AQ737"/>
          <cell r="AR737"/>
          <cell r="AS737"/>
          <cell r="AT737"/>
          <cell r="AU737" t="str">
            <v/>
          </cell>
          <cell r="AV737" t="str">
            <v/>
          </cell>
          <cell r="AW737" t="str">
            <v/>
          </cell>
          <cell r="AX737" t="str">
            <v/>
          </cell>
          <cell r="AY737" t="str">
            <v/>
          </cell>
          <cell r="AZ737" t="str">
            <v/>
          </cell>
          <cell r="BA737" t="str">
            <v/>
          </cell>
          <cell r="BB737" t="str">
            <v/>
          </cell>
          <cell r="BC737" t="str">
            <v/>
          </cell>
          <cell r="BD737" t="str">
            <v/>
          </cell>
          <cell r="BE737" t="str">
            <v/>
          </cell>
          <cell r="BF737" t="e">
            <v>#N/A</v>
          </cell>
          <cell r="BG737">
            <v>0</v>
          </cell>
          <cell r="BH737" t="str">
            <v/>
          </cell>
          <cell r="BI737" t="str">
            <v/>
          </cell>
          <cell r="BJ737" t="str">
            <v/>
          </cell>
          <cell r="BK737" t="str">
            <v/>
          </cell>
          <cell r="BL737"/>
          <cell r="BM737"/>
          <cell r="BN737"/>
          <cell r="BO737"/>
          <cell r="BP737"/>
          <cell r="BQ737"/>
          <cell r="BR737"/>
          <cell r="BS737"/>
          <cell r="BU737"/>
          <cell r="BV737"/>
          <cell r="BW737"/>
          <cell r="BX737"/>
          <cell r="BY737"/>
          <cell r="BZ737"/>
          <cell r="CA737"/>
          <cell r="CB737"/>
          <cell r="CC737"/>
        </row>
        <row r="738">
          <cell r="C738"/>
          <cell r="D738"/>
          <cell r="E738"/>
          <cell r="F738"/>
          <cell r="G738"/>
          <cell r="H738"/>
          <cell r="I738"/>
          <cell r="J738"/>
          <cell r="K738"/>
          <cell r="L738"/>
          <cell r="M738"/>
          <cell r="N738"/>
          <cell r="O738"/>
          <cell r="P738"/>
          <cell r="Q738"/>
          <cell r="R738"/>
          <cell r="S738"/>
          <cell r="T738"/>
          <cell r="U738"/>
          <cell r="V738"/>
          <cell r="W738" t="str">
            <v/>
          </cell>
          <cell r="X738"/>
          <cell r="Y738"/>
          <cell r="Z738"/>
          <cell r="AA738"/>
          <cell r="AB738"/>
          <cell r="AC738"/>
          <cell r="AD738"/>
          <cell r="AE738"/>
          <cell r="AF738"/>
          <cell r="AG738"/>
          <cell r="AH738"/>
          <cell r="AI738"/>
          <cell r="AJ738"/>
          <cell r="AK738"/>
          <cell r="AL738"/>
          <cell r="AM738"/>
          <cell r="AN738"/>
          <cell r="AO738" t="e">
            <v>#N/A</v>
          </cell>
          <cell r="AP738"/>
          <cell r="AQ738"/>
          <cell r="AR738"/>
          <cell r="AS738"/>
          <cell r="AT738"/>
          <cell r="AU738" t="str">
            <v/>
          </cell>
          <cell r="AV738" t="str">
            <v/>
          </cell>
          <cell r="AW738" t="str">
            <v/>
          </cell>
          <cell r="AX738" t="str">
            <v/>
          </cell>
          <cell r="AY738" t="str">
            <v/>
          </cell>
          <cell r="AZ738" t="str">
            <v/>
          </cell>
          <cell r="BA738" t="str">
            <v/>
          </cell>
          <cell r="BB738" t="str">
            <v/>
          </cell>
          <cell r="BC738" t="str">
            <v/>
          </cell>
          <cell r="BD738" t="str">
            <v/>
          </cell>
          <cell r="BE738" t="str">
            <v/>
          </cell>
          <cell r="BF738" t="e">
            <v>#N/A</v>
          </cell>
          <cell r="BG738">
            <v>0</v>
          </cell>
          <cell r="BH738" t="str">
            <v/>
          </cell>
          <cell r="BI738" t="str">
            <v/>
          </cell>
          <cell r="BJ738" t="str">
            <v/>
          </cell>
          <cell r="BK738" t="str">
            <v/>
          </cell>
          <cell r="BL738"/>
          <cell r="BM738"/>
          <cell r="BN738"/>
          <cell r="BO738"/>
          <cell r="BP738"/>
          <cell r="BQ738"/>
          <cell r="BR738"/>
          <cell r="BS738"/>
          <cell r="BU738"/>
          <cell r="BV738"/>
          <cell r="BW738"/>
          <cell r="BX738"/>
          <cell r="BY738"/>
          <cell r="BZ738"/>
          <cell r="CA738"/>
          <cell r="CB738"/>
          <cell r="CC738"/>
        </row>
        <row r="739">
          <cell r="C739"/>
          <cell r="D739"/>
          <cell r="E739"/>
          <cell r="F739"/>
          <cell r="G739"/>
          <cell r="H739"/>
          <cell r="I739"/>
          <cell r="J739"/>
          <cell r="K739"/>
          <cell r="L739"/>
          <cell r="M739"/>
          <cell r="N739"/>
          <cell r="O739"/>
          <cell r="P739"/>
          <cell r="Q739"/>
          <cell r="R739"/>
          <cell r="S739"/>
          <cell r="T739"/>
          <cell r="U739"/>
          <cell r="V739"/>
          <cell r="W739" t="str">
            <v/>
          </cell>
          <cell r="X739"/>
          <cell r="Y739"/>
          <cell r="Z739"/>
          <cell r="AA739"/>
          <cell r="AB739"/>
          <cell r="AC739"/>
          <cell r="AD739"/>
          <cell r="AE739"/>
          <cell r="AF739"/>
          <cell r="AG739"/>
          <cell r="AH739"/>
          <cell r="AI739"/>
          <cell r="AJ739"/>
          <cell r="AK739"/>
          <cell r="AL739"/>
          <cell r="AM739"/>
          <cell r="AN739"/>
          <cell r="AO739" t="e">
            <v>#N/A</v>
          </cell>
          <cell r="AP739"/>
          <cell r="AQ739"/>
          <cell r="AR739"/>
          <cell r="AS739"/>
          <cell r="AT739"/>
          <cell r="AU739" t="str">
            <v/>
          </cell>
          <cell r="AV739" t="str">
            <v/>
          </cell>
          <cell r="AW739" t="str">
            <v/>
          </cell>
          <cell r="AX739" t="str">
            <v/>
          </cell>
          <cell r="AY739" t="str">
            <v/>
          </cell>
          <cell r="AZ739" t="str">
            <v/>
          </cell>
          <cell r="BA739" t="str">
            <v/>
          </cell>
          <cell r="BB739" t="str">
            <v/>
          </cell>
          <cell r="BC739" t="str">
            <v/>
          </cell>
          <cell r="BD739" t="str">
            <v/>
          </cell>
          <cell r="BE739" t="str">
            <v/>
          </cell>
          <cell r="BF739" t="e">
            <v>#N/A</v>
          </cell>
          <cell r="BG739">
            <v>0</v>
          </cell>
          <cell r="BH739" t="str">
            <v/>
          </cell>
          <cell r="BI739" t="str">
            <v/>
          </cell>
          <cell r="BJ739" t="str">
            <v/>
          </cell>
          <cell r="BK739" t="str">
            <v/>
          </cell>
          <cell r="BL739"/>
          <cell r="BM739"/>
          <cell r="BN739"/>
          <cell r="BO739"/>
          <cell r="BP739"/>
          <cell r="BQ739"/>
          <cell r="BR739"/>
          <cell r="BS739"/>
          <cell r="BU739"/>
          <cell r="BV739"/>
          <cell r="BW739"/>
          <cell r="BX739"/>
          <cell r="BY739"/>
          <cell r="BZ739"/>
          <cell r="CA739"/>
          <cell r="CB739"/>
          <cell r="CC739"/>
        </row>
        <row r="740">
          <cell r="C740"/>
          <cell r="D740"/>
          <cell r="E740"/>
          <cell r="F740"/>
          <cell r="G740"/>
          <cell r="H740"/>
          <cell r="I740"/>
          <cell r="J740"/>
          <cell r="K740"/>
          <cell r="L740"/>
          <cell r="M740"/>
          <cell r="N740"/>
          <cell r="O740"/>
          <cell r="P740"/>
          <cell r="Q740"/>
          <cell r="R740"/>
          <cell r="S740"/>
          <cell r="T740"/>
          <cell r="U740"/>
          <cell r="V740"/>
          <cell r="W740" t="str">
            <v/>
          </cell>
          <cell r="X740"/>
          <cell r="Y740"/>
          <cell r="Z740"/>
          <cell r="AA740"/>
          <cell r="AB740"/>
          <cell r="AC740"/>
          <cell r="AD740"/>
          <cell r="AE740"/>
          <cell r="AF740"/>
          <cell r="AG740"/>
          <cell r="AH740"/>
          <cell r="AI740"/>
          <cell r="AJ740"/>
          <cell r="AK740"/>
          <cell r="AL740"/>
          <cell r="AM740"/>
          <cell r="AN740"/>
          <cell r="AO740" t="e">
            <v>#N/A</v>
          </cell>
          <cell r="AP740"/>
          <cell r="AQ740"/>
          <cell r="AR740"/>
          <cell r="AS740"/>
          <cell r="AT740"/>
          <cell r="AU740" t="str">
            <v/>
          </cell>
          <cell r="AV740" t="str">
            <v/>
          </cell>
          <cell r="AW740" t="str">
            <v/>
          </cell>
          <cell r="AX740" t="str">
            <v/>
          </cell>
          <cell r="AY740" t="str">
            <v/>
          </cell>
          <cell r="AZ740" t="str">
            <v/>
          </cell>
          <cell r="BA740" t="str">
            <v/>
          </cell>
          <cell r="BB740" t="str">
            <v/>
          </cell>
          <cell r="BC740" t="str">
            <v/>
          </cell>
          <cell r="BD740" t="str">
            <v/>
          </cell>
          <cell r="BE740" t="str">
            <v/>
          </cell>
          <cell r="BF740" t="e">
            <v>#N/A</v>
          </cell>
          <cell r="BG740">
            <v>0</v>
          </cell>
          <cell r="BH740" t="str">
            <v/>
          </cell>
          <cell r="BI740" t="str">
            <v/>
          </cell>
          <cell r="BJ740" t="str">
            <v/>
          </cell>
          <cell r="BK740" t="str">
            <v/>
          </cell>
          <cell r="BL740"/>
          <cell r="BM740"/>
          <cell r="BN740"/>
          <cell r="BO740"/>
          <cell r="BP740"/>
          <cell r="BQ740"/>
          <cell r="BR740"/>
          <cell r="BS740"/>
          <cell r="BU740"/>
          <cell r="BV740"/>
          <cell r="BW740"/>
          <cell r="BX740"/>
          <cell r="BY740"/>
          <cell r="BZ740"/>
          <cell r="CA740"/>
          <cell r="CB740"/>
          <cell r="CC740"/>
        </row>
        <row r="741">
          <cell r="C741"/>
          <cell r="D741"/>
          <cell r="E741"/>
          <cell r="F741"/>
          <cell r="G741"/>
          <cell r="H741"/>
          <cell r="I741"/>
          <cell r="J741"/>
          <cell r="K741"/>
          <cell r="L741"/>
          <cell r="M741"/>
          <cell r="N741"/>
          <cell r="O741"/>
          <cell r="P741"/>
          <cell r="Q741"/>
          <cell r="R741"/>
          <cell r="S741"/>
          <cell r="T741"/>
          <cell r="U741"/>
          <cell r="V741"/>
          <cell r="W741" t="str">
            <v/>
          </cell>
          <cell r="X741"/>
          <cell r="Y741"/>
          <cell r="Z741"/>
          <cell r="AA741"/>
          <cell r="AB741"/>
          <cell r="AC741"/>
          <cell r="AD741"/>
          <cell r="AE741"/>
          <cell r="AF741"/>
          <cell r="AG741"/>
          <cell r="AH741"/>
          <cell r="AI741"/>
          <cell r="AJ741"/>
          <cell r="AK741"/>
          <cell r="AL741"/>
          <cell r="AM741"/>
          <cell r="AN741"/>
          <cell r="AO741" t="e">
            <v>#N/A</v>
          </cell>
          <cell r="AP741"/>
          <cell r="AQ741"/>
          <cell r="AR741"/>
          <cell r="AS741"/>
          <cell r="AT741"/>
          <cell r="AU741" t="str">
            <v/>
          </cell>
          <cell r="AV741" t="str">
            <v/>
          </cell>
          <cell r="AW741" t="str">
            <v/>
          </cell>
          <cell r="AX741" t="str">
            <v/>
          </cell>
          <cell r="AY741" t="str">
            <v/>
          </cell>
          <cell r="AZ741" t="str">
            <v/>
          </cell>
          <cell r="BA741" t="str">
            <v/>
          </cell>
          <cell r="BB741" t="str">
            <v/>
          </cell>
          <cell r="BC741" t="str">
            <v/>
          </cell>
          <cell r="BD741" t="str">
            <v/>
          </cell>
          <cell r="BE741" t="str">
            <v/>
          </cell>
          <cell r="BF741" t="e">
            <v>#N/A</v>
          </cell>
          <cell r="BG741">
            <v>0</v>
          </cell>
          <cell r="BH741" t="str">
            <v/>
          </cell>
          <cell r="BI741" t="str">
            <v/>
          </cell>
          <cell r="BJ741" t="str">
            <v/>
          </cell>
          <cell r="BK741" t="str">
            <v/>
          </cell>
          <cell r="BL741"/>
          <cell r="BM741"/>
          <cell r="BN741"/>
          <cell r="BO741"/>
          <cell r="BP741"/>
          <cell r="BQ741"/>
          <cell r="BR741"/>
          <cell r="BS741"/>
          <cell r="BU741"/>
          <cell r="BV741"/>
          <cell r="BW741"/>
          <cell r="BX741"/>
          <cell r="BY741"/>
          <cell r="BZ741"/>
          <cell r="CA741"/>
          <cell r="CB741"/>
          <cell r="CC741"/>
        </row>
        <row r="742">
          <cell r="C742"/>
          <cell r="D742"/>
          <cell r="E742"/>
          <cell r="F742"/>
          <cell r="G742"/>
          <cell r="H742"/>
          <cell r="I742"/>
          <cell r="J742"/>
          <cell r="K742"/>
          <cell r="L742"/>
          <cell r="M742"/>
          <cell r="N742"/>
          <cell r="O742"/>
          <cell r="P742"/>
          <cell r="Q742"/>
          <cell r="R742"/>
          <cell r="S742"/>
          <cell r="T742"/>
          <cell r="U742"/>
          <cell r="V742"/>
          <cell r="W742" t="str">
            <v/>
          </cell>
          <cell r="X742"/>
          <cell r="Y742"/>
          <cell r="Z742"/>
          <cell r="AA742"/>
          <cell r="AB742"/>
          <cell r="AC742"/>
          <cell r="AD742"/>
          <cell r="AE742"/>
          <cell r="AF742"/>
          <cell r="AG742"/>
          <cell r="AH742"/>
          <cell r="AI742"/>
          <cell r="AJ742"/>
          <cell r="AK742"/>
          <cell r="AL742"/>
          <cell r="AM742"/>
          <cell r="AN742"/>
          <cell r="AO742" t="e">
            <v>#N/A</v>
          </cell>
          <cell r="AP742"/>
          <cell r="AQ742"/>
          <cell r="AR742"/>
          <cell r="AS742"/>
          <cell r="AT742"/>
          <cell r="AU742" t="str">
            <v/>
          </cell>
          <cell r="AV742" t="str">
            <v/>
          </cell>
          <cell r="AW742" t="str">
            <v/>
          </cell>
          <cell r="AX742" t="str">
            <v/>
          </cell>
          <cell r="AY742" t="str">
            <v/>
          </cell>
          <cell r="AZ742" t="str">
            <v/>
          </cell>
          <cell r="BA742" t="str">
            <v/>
          </cell>
          <cell r="BB742" t="str">
            <v/>
          </cell>
          <cell r="BC742" t="str">
            <v/>
          </cell>
          <cell r="BD742" t="str">
            <v/>
          </cell>
          <cell r="BE742" t="str">
            <v/>
          </cell>
          <cell r="BF742" t="e">
            <v>#N/A</v>
          </cell>
          <cell r="BG742">
            <v>0</v>
          </cell>
          <cell r="BH742" t="str">
            <v/>
          </cell>
          <cell r="BI742" t="str">
            <v/>
          </cell>
          <cell r="BJ742" t="str">
            <v/>
          </cell>
          <cell r="BK742" t="str">
            <v/>
          </cell>
          <cell r="BL742"/>
          <cell r="BM742"/>
          <cell r="BN742"/>
          <cell r="BO742"/>
          <cell r="BP742"/>
          <cell r="BQ742"/>
          <cell r="BR742"/>
          <cell r="BS742"/>
          <cell r="BU742"/>
          <cell r="BV742"/>
          <cell r="BW742"/>
          <cell r="BX742"/>
          <cell r="BY742"/>
          <cell r="BZ742"/>
          <cell r="CA742"/>
          <cell r="CB742"/>
          <cell r="CC742"/>
        </row>
        <row r="743">
          <cell r="C743"/>
          <cell r="D743"/>
          <cell r="E743"/>
          <cell r="F743"/>
          <cell r="G743"/>
          <cell r="H743"/>
          <cell r="I743"/>
          <cell r="J743"/>
          <cell r="K743"/>
          <cell r="L743"/>
          <cell r="M743"/>
          <cell r="N743"/>
          <cell r="O743"/>
          <cell r="P743"/>
          <cell r="Q743"/>
          <cell r="R743"/>
          <cell r="S743"/>
          <cell r="T743"/>
          <cell r="U743"/>
          <cell r="V743"/>
          <cell r="W743" t="str">
            <v/>
          </cell>
          <cell r="X743"/>
          <cell r="Y743"/>
          <cell r="Z743"/>
          <cell r="AA743"/>
          <cell r="AB743"/>
          <cell r="AC743"/>
          <cell r="AD743"/>
          <cell r="AE743"/>
          <cell r="AF743"/>
          <cell r="AG743"/>
          <cell r="AH743"/>
          <cell r="AI743"/>
          <cell r="AJ743"/>
          <cell r="AK743"/>
          <cell r="AL743"/>
          <cell r="AM743"/>
          <cell r="AN743"/>
          <cell r="AO743" t="e">
            <v>#N/A</v>
          </cell>
          <cell r="AP743"/>
          <cell r="AQ743"/>
          <cell r="AR743"/>
          <cell r="AS743"/>
          <cell r="AT743"/>
          <cell r="AU743" t="str">
            <v/>
          </cell>
          <cell r="AV743" t="str">
            <v/>
          </cell>
          <cell r="AW743" t="str">
            <v/>
          </cell>
          <cell r="AX743" t="str">
            <v/>
          </cell>
          <cell r="AY743" t="str">
            <v/>
          </cell>
          <cell r="AZ743" t="str">
            <v/>
          </cell>
          <cell r="BA743" t="str">
            <v/>
          </cell>
          <cell r="BB743" t="str">
            <v/>
          </cell>
          <cell r="BC743" t="str">
            <v/>
          </cell>
          <cell r="BD743" t="str">
            <v/>
          </cell>
          <cell r="BE743" t="str">
            <v/>
          </cell>
          <cell r="BF743" t="e">
            <v>#N/A</v>
          </cell>
          <cell r="BG743">
            <v>0</v>
          </cell>
          <cell r="BH743" t="str">
            <v/>
          </cell>
          <cell r="BI743" t="str">
            <v/>
          </cell>
          <cell r="BJ743" t="str">
            <v/>
          </cell>
          <cell r="BK743" t="str">
            <v/>
          </cell>
          <cell r="BL743"/>
          <cell r="BM743"/>
          <cell r="BN743"/>
          <cell r="BO743"/>
          <cell r="BP743"/>
          <cell r="BQ743"/>
          <cell r="BR743"/>
          <cell r="BS743"/>
          <cell r="BU743"/>
          <cell r="BV743"/>
          <cell r="BW743"/>
          <cell r="BX743"/>
          <cell r="BY743"/>
          <cell r="BZ743"/>
          <cell r="CA743"/>
          <cell r="CB743"/>
          <cell r="CC743"/>
        </row>
        <row r="744">
          <cell r="C744"/>
          <cell r="D744"/>
          <cell r="E744"/>
          <cell r="F744"/>
          <cell r="G744"/>
          <cell r="H744"/>
          <cell r="I744"/>
          <cell r="J744"/>
          <cell r="K744"/>
          <cell r="L744"/>
          <cell r="M744"/>
          <cell r="N744"/>
          <cell r="O744"/>
          <cell r="P744"/>
          <cell r="Q744"/>
          <cell r="R744"/>
          <cell r="S744"/>
          <cell r="T744"/>
          <cell r="U744"/>
          <cell r="V744"/>
          <cell r="W744" t="str">
            <v/>
          </cell>
          <cell r="X744"/>
          <cell r="Y744"/>
          <cell r="Z744"/>
          <cell r="AA744"/>
          <cell r="AB744"/>
          <cell r="AC744"/>
          <cell r="AD744"/>
          <cell r="AE744"/>
          <cell r="AF744"/>
          <cell r="AG744"/>
          <cell r="AH744"/>
          <cell r="AI744"/>
          <cell r="AJ744"/>
          <cell r="AK744"/>
          <cell r="AL744"/>
          <cell r="AM744"/>
          <cell r="AN744"/>
          <cell r="AO744" t="e">
            <v>#N/A</v>
          </cell>
          <cell r="AP744"/>
          <cell r="AQ744"/>
          <cell r="AR744"/>
          <cell r="AS744"/>
          <cell r="AT744"/>
          <cell r="AU744" t="str">
            <v/>
          </cell>
          <cell r="AV744" t="str">
            <v/>
          </cell>
          <cell r="AW744" t="str">
            <v/>
          </cell>
          <cell r="AX744" t="str">
            <v/>
          </cell>
          <cell r="AY744" t="str">
            <v/>
          </cell>
          <cell r="AZ744" t="str">
            <v/>
          </cell>
          <cell r="BA744" t="str">
            <v/>
          </cell>
          <cell r="BB744" t="str">
            <v/>
          </cell>
          <cell r="BC744" t="str">
            <v/>
          </cell>
          <cell r="BD744" t="str">
            <v/>
          </cell>
          <cell r="BE744" t="str">
            <v/>
          </cell>
          <cell r="BF744" t="e">
            <v>#N/A</v>
          </cell>
          <cell r="BG744">
            <v>0</v>
          </cell>
          <cell r="BH744" t="str">
            <v/>
          </cell>
          <cell r="BI744" t="str">
            <v/>
          </cell>
          <cell r="BJ744" t="str">
            <v/>
          </cell>
          <cell r="BK744" t="str">
            <v/>
          </cell>
          <cell r="BL744"/>
          <cell r="BM744"/>
          <cell r="BN744"/>
          <cell r="BO744"/>
          <cell r="BP744"/>
          <cell r="BQ744"/>
          <cell r="BR744"/>
          <cell r="BS744"/>
          <cell r="BU744"/>
          <cell r="BV744"/>
          <cell r="BW744"/>
          <cell r="BX744"/>
          <cell r="BY744"/>
          <cell r="BZ744"/>
          <cell r="CA744"/>
          <cell r="CB744"/>
          <cell r="CC744"/>
        </row>
        <row r="745">
          <cell r="C745"/>
          <cell r="D745"/>
          <cell r="E745"/>
          <cell r="F745"/>
          <cell r="G745"/>
          <cell r="H745"/>
          <cell r="I745"/>
          <cell r="J745"/>
          <cell r="K745"/>
          <cell r="L745"/>
          <cell r="M745"/>
          <cell r="N745"/>
          <cell r="O745"/>
          <cell r="P745"/>
          <cell r="Q745"/>
          <cell r="R745"/>
          <cell r="S745"/>
          <cell r="T745"/>
          <cell r="U745"/>
          <cell r="V745"/>
          <cell r="W745" t="str">
            <v/>
          </cell>
          <cell r="X745"/>
          <cell r="Y745"/>
          <cell r="Z745"/>
          <cell r="AA745"/>
          <cell r="AB745"/>
          <cell r="AC745"/>
          <cell r="AD745"/>
          <cell r="AE745"/>
          <cell r="AF745"/>
          <cell r="AG745"/>
          <cell r="AH745"/>
          <cell r="AI745"/>
          <cell r="AJ745"/>
          <cell r="AK745"/>
          <cell r="AL745"/>
          <cell r="AM745"/>
          <cell r="AN745"/>
          <cell r="AO745" t="e">
            <v>#N/A</v>
          </cell>
          <cell r="AP745"/>
          <cell r="AQ745"/>
          <cell r="AR745"/>
          <cell r="AS745"/>
          <cell r="AT745"/>
          <cell r="AU745" t="str">
            <v/>
          </cell>
          <cell r="AV745" t="str">
            <v/>
          </cell>
          <cell r="AW745" t="str">
            <v/>
          </cell>
          <cell r="AX745" t="str">
            <v/>
          </cell>
          <cell r="AY745" t="str">
            <v/>
          </cell>
          <cell r="AZ745" t="str">
            <v/>
          </cell>
          <cell r="BA745" t="str">
            <v/>
          </cell>
          <cell r="BB745" t="str">
            <v/>
          </cell>
          <cell r="BC745" t="str">
            <v/>
          </cell>
          <cell r="BD745" t="str">
            <v/>
          </cell>
          <cell r="BE745" t="str">
            <v/>
          </cell>
          <cell r="BF745" t="e">
            <v>#N/A</v>
          </cell>
          <cell r="BG745">
            <v>0</v>
          </cell>
          <cell r="BH745" t="str">
            <v/>
          </cell>
          <cell r="BI745" t="str">
            <v/>
          </cell>
          <cell r="BJ745" t="str">
            <v/>
          </cell>
          <cell r="BK745" t="str">
            <v/>
          </cell>
          <cell r="BL745"/>
          <cell r="BM745"/>
          <cell r="BN745"/>
          <cell r="BO745"/>
          <cell r="BP745"/>
          <cell r="BQ745"/>
          <cell r="BR745"/>
          <cell r="BS745"/>
          <cell r="BU745"/>
          <cell r="BV745"/>
          <cell r="BW745"/>
          <cell r="BX745"/>
          <cell r="BY745"/>
          <cell r="BZ745"/>
          <cell r="CA745"/>
          <cell r="CB745"/>
          <cell r="CC745"/>
        </row>
        <row r="746">
          <cell r="C746"/>
          <cell r="D746"/>
          <cell r="E746"/>
          <cell r="F746"/>
          <cell r="G746"/>
          <cell r="H746"/>
          <cell r="I746"/>
          <cell r="J746"/>
          <cell r="K746"/>
          <cell r="L746"/>
          <cell r="M746"/>
          <cell r="N746"/>
          <cell r="O746"/>
          <cell r="P746"/>
          <cell r="Q746"/>
          <cell r="R746"/>
          <cell r="S746"/>
          <cell r="T746"/>
          <cell r="U746"/>
          <cell r="V746"/>
          <cell r="W746" t="str">
            <v/>
          </cell>
          <cell r="X746"/>
          <cell r="Y746"/>
          <cell r="Z746"/>
          <cell r="AA746"/>
          <cell r="AB746"/>
          <cell r="AC746"/>
          <cell r="AD746"/>
          <cell r="AE746"/>
          <cell r="AF746"/>
          <cell r="AG746"/>
          <cell r="AH746"/>
          <cell r="AI746"/>
          <cell r="AJ746"/>
          <cell r="AK746"/>
          <cell r="AL746"/>
          <cell r="AM746"/>
          <cell r="AN746"/>
          <cell r="AO746" t="e">
            <v>#N/A</v>
          </cell>
          <cell r="AP746"/>
          <cell r="AQ746"/>
          <cell r="AR746"/>
          <cell r="AS746"/>
          <cell r="AT746"/>
          <cell r="AU746" t="str">
            <v/>
          </cell>
          <cell r="AV746" t="str">
            <v/>
          </cell>
          <cell r="AW746" t="str">
            <v/>
          </cell>
          <cell r="AX746" t="str">
            <v/>
          </cell>
          <cell r="AY746" t="str">
            <v/>
          </cell>
          <cell r="AZ746" t="str">
            <v/>
          </cell>
          <cell r="BA746" t="str">
            <v/>
          </cell>
          <cell r="BB746" t="str">
            <v/>
          </cell>
          <cell r="BC746" t="str">
            <v/>
          </cell>
          <cell r="BD746" t="str">
            <v/>
          </cell>
          <cell r="BE746" t="str">
            <v/>
          </cell>
          <cell r="BF746" t="e">
            <v>#N/A</v>
          </cell>
          <cell r="BG746">
            <v>0</v>
          </cell>
          <cell r="BH746" t="str">
            <v/>
          </cell>
          <cell r="BI746" t="str">
            <v/>
          </cell>
          <cell r="BJ746" t="str">
            <v/>
          </cell>
          <cell r="BK746" t="str">
            <v/>
          </cell>
          <cell r="BL746"/>
          <cell r="BM746"/>
          <cell r="BN746"/>
          <cell r="BO746"/>
          <cell r="BP746"/>
          <cell r="BQ746"/>
          <cell r="BR746"/>
          <cell r="BS746"/>
          <cell r="BU746"/>
          <cell r="BV746"/>
          <cell r="BW746"/>
          <cell r="BX746"/>
          <cell r="BY746"/>
          <cell r="BZ746"/>
          <cell r="CA746"/>
          <cell r="CB746"/>
          <cell r="CC746"/>
        </row>
        <row r="747">
          <cell r="C747"/>
          <cell r="D747"/>
          <cell r="E747"/>
          <cell r="F747"/>
          <cell r="G747"/>
          <cell r="H747"/>
          <cell r="I747"/>
          <cell r="J747"/>
          <cell r="K747"/>
          <cell r="L747"/>
          <cell r="M747"/>
          <cell r="N747"/>
          <cell r="O747"/>
          <cell r="P747"/>
          <cell r="Q747"/>
          <cell r="R747"/>
          <cell r="S747"/>
          <cell r="T747"/>
          <cell r="U747"/>
          <cell r="V747"/>
          <cell r="W747" t="str">
            <v/>
          </cell>
          <cell r="X747"/>
          <cell r="Y747"/>
          <cell r="Z747"/>
          <cell r="AA747"/>
          <cell r="AB747"/>
          <cell r="AC747"/>
          <cell r="AD747"/>
          <cell r="AE747"/>
          <cell r="AF747"/>
          <cell r="AG747"/>
          <cell r="AH747"/>
          <cell r="AI747"/>
          <cell r="AJ747"/>
          <cell r="AK747"/>
          <cell r="AL747"/>
          <cell r="AM747"/>
          <cell r="AN747"/>
          <cell r="AO747" t="e">
            <v>#N/A</v>
          </cell>
          <cell r="AP747"/>
          <cell r="AQ747"/>
          <cell r="AR747"/>
          <cell r="AS747"/>
          <cell r="AT747"/>
          <cell r="AU747" t="str">
            <v/>
          </cell>
          <cell r="AV747" t="str">
            <v/>
          </cell>
          <cell r="AW747" t="str">
            <v/>
          </cell>
          <cell r="AX747" t="str">
            <v/>
          </cell>
          <cell r="AY747" t="str">
            <v/>
          </cell>
          <cell r="AZ747" t="str">
            <v/>
          </cell>
          <cell r="BA747" t="str">
            <v/>
          </cell>
          <cell r="BB747" t="str">
            <v/>
          </cell>
          <cell r="BC747" t="str">
            <v/>
          </cell>
          <cell r="BD747" t="str">
            <v/>
          </cell>
          <cell r="BE747" t="str">
            <v/>
          </cell>
          <cell r="BF747" t="e">
            <v>#N/A</v>
          </cell>
          <cell r="BG747">
            <v>0</v>
          </cell>
          <cell r="BH747" t="str">
            <v/>
          </cell>
          <cell r="BI747" t="str">
            <v/>
          </cell>
          <cell r="BJ747" t="str">
            <v/>
          </cell>
          <cell r="BK747" t="str">
            <v/>
          </cell>
          <cell r="BL747"/>
          <cell r="BM747"/>
          <cell r="BN747"/>
          <cell r="BO747"/>
          <cell r="BP747"/>
          <cell r="BQ747"/>
          <cell r="BR747"/>
          <cell r="BS747"/>
          <cell r="BU747"/>
          <cell r="BV747"/>
          <cell r="BW747"/>
          <cell r="BX747"/>
          <cell r="BY747"/>
          <cell r="BZ747"/>
          <cell r="CA747"/>
          <cell r="CB747"/>
          <cell r="CC747"/>
        </row>
        <row r="748">
          <cell r="C748"/>
          <cell r="D748"/>
          <cell r="E748"/>
          <cell r="F748"/>
          <cell r="G748"/>
          <cell r="H748"/>
          <cell r="I748"/>
          <cell r="J748"/>
          <cell r="K748"/>
          <cell r="L748"/>
          <cell r="M748"/>
          <cell r="N748"/>
          <cell r="O748"/>
          <cell r="P748"/>
          <cell r="Q748"/>
          <cell r="R748"/>
          <cell r="S748"/>
          <cell r="T748"/>
          <cell r="U748"/>
          <cell r="V748"/>
          <cell r="W748" t="str">
            <v/>
          </cell>
          <cell r="X748"/>
          <cell r="Y748"/>
          <cell r="Z748"/>
          <cell r="AA748"/>
          <cell r="AB748"/>
          <cell r="AC748"/>
          <cell r="AD748"/>
          <cell r="AE748"/>
          <cell r="AF748"/>
          <cell r="AG748"/>
          <cell r="AH748"/>
          <cell r="AI748"/>
          <cell r="AJ748"/>
          <cell r="AK748"/>
          <cell r="AL748"/>
          <cell r="AM748"/>
          <cell r="AN748"/>
          <cell r="AO748" t="e">
            <v>#N/A</v>
          </cell>
          <cell r="AP748"/>
          <cell r="AQ748"/>
          <cell r="AR748"/>
          <cell r="AS748"/>
          <cell r="AT748"/>
          <cell r="AU748" t="str">
            <v/>
          </cell>
          <cell r="AV748" t="str">
            <v/>
          </cell>
          <cell r="AW748" t="str">
            <v/>
          </cell>
          <cell r="AX748" t="str">
            <v/>
          </cell>
          <cell r="AY748" t="str">
            <v/>
          </cell>
          <cell r="AZ748" t="str">
            <v/>
          </cell>
          <cell r="BA748" t="str">
            <v/>
          </cell>
          <cell r="BB748" t="str">
            <v/>
          </cell>
          <cell r="BC748" t="str">
            <v/>
          </cell>
          <cell r="BD748" t="str">
            <v/>
          </cell>
          <cell r="BE748" t="str">
            <v/>
          </cell>
          <cell r="BF748" t="e">
            <v>#N/A</v>
          </cell>
          <cell r="BG748">
            <v>0</v>
          </cell>
          <cell r="BH748" t="str">
            <v/>
          </cell>
          <cell r="BI748" t="str">
            <v/>
          </cell>
          <cell r="BJ748" t="str">
            <v/>
          </cell>
          <cell r="BK748" t="str">
            <v/>
          </cell>
          <cell r="BL748"/>
          <cell r="BM748"/>
          <cell r="BN748"/>
          <cell r="BO748"/>
          <cell r="BP748"/>
          <cell r="BQ748"/>
          <cell r="BR748"/>
          <cell r="BS748"/>
          <cell r="BU748"/>
          <cell r="BV748"/>
          <cell r="BW748"/>
          <cell r="BX748"/>
          <cell r="BY748"/>
          <cell r="BZ748"/>
          <cell r="CA748"/>
          <cell r="CB748"/>
          <cell r="CC748"/>
        </row>
        <row r="749">
          <cell r="C749"/>
          <cell r="D749"/>
          <cell r="E749"/>
          <cell r="F749"/>
          <cell r="G749"/>
          <cell r="H749"/>
          <cell r="I749"/>
          <cell r="J749"/>
          <cell r="K749"/>
          <cell r="L749"/>
          <cell r="M749"/>
          <cell r="N749"/>
          <cell r="O749"/>
          <cell r="P749"/>
          <cell r="Q749"/>
          <cell r="R749"/>
          <cell r="S749"/>
          <cell r="T749"/>
          <cell r="U749"/>
          <cell r="V749"/>
          <cell r="W749" t="str">
            <v/>
          </cell>
          <cell r="X749"/>
          <cell r="Y749"/>
          <cell r="Z749"/>
          <cell r="AA749"/>
          <cell r="AB749"/>
          <cell r="AC749"/>
          <cell r="AD749"/>
          <cell r="AE749"/>
          <cell r="AF749"/>
          <cell r="AG749"/>
          <cell r="AH749"/>
          <cell r="AI749"/>
          <cell r="AJ749"/>
          <cell r="AK749"/>
          <cell r="AL749"/>
          <cell r="AM749"/>
          <cell r="AN749"/>
          <cell r="AO749" t="e">
            <v>#N/A</v>
          </cell>
          <cell r="AP749"/>
          <cell r="AQ749"/>
          <cell r="AR749"/>
          <cell r="AS749"/>
          <cell r="AT749"/>
          <cell r="AU749" t="str">
            <v/>
          </cell>
          <cell r="AV749" t="str">
            <v/>
          </cell>
          <cell r="AW749" t="str">
            <v/>
          </cell>
          <cell r="AX749" t="str">
            <v/>
          </cell>
          <cell r="AY749" t="str">
            <v/>
          </cell>
          <cell r="AZ749" t="str">
            <v/>
          </cell>
          <cell r="BA749" t="str">
            <v/>
          </cell>
          <cell r="BB749" t="str">
            <v/>
          </cell>
          <cell r="BC749" t="str">
            <v/>
          </cell>
          <cell r="BD749" t="str">
            <v/>
          </cell>
          <cell r="BE749" t="str">
            <v/>
          </cell>
          <cell r="BF749" t="e">
            <v>#N/A</v>
          </cell>
          <cell r="BG749">
            <v>0</v>
          </cell>
          <cell r="BH749" t="str">
            <v/>
          </cell>
          <cell r="BI749" t="str">
            <v/>
          </cell>
          <cell r="BJ749" t="str">
            <v/>
          </cell>
          <cell r="BK749" t="str">
            <v/>
          </cell>
          <cell r="BL749"/>
          <cell r="BM749"/>
          <cell r="BN749"/>
          <cell r="BO749"/>
          <cell r="BP749"/>
          <cell r="BQ749"/>
          <cell r="BR749"/>
          <cell r="BS749"/>
          <cell r="BU749"/>
          <cell r="BV749"/>
          <cell r="BW749"/>
          <cell r="BX749"/>
          <cell r="BY749"/>
          <cell r="BZ749"/>
          <cell r="CA749"/>
          <cell r="CB749"/>
          <cell r="CC749"/>
        </row>
        <row r="750">
          <cell r="C750"/>
          <cell r="D750"/>
          <cell r="E750"/>
          <cell r="F750"/>
          <cell r="G750"/>
          <cell r="H750"/>
          <cell r="I750"/>
          <cell r="J750"/>
          <cell r="K750"/>
          <cell r="L750"/>
          <cell r="M750"/>
          <cell r="N750"/>
          <cell r="O750"/>
          <cell r="P750"/>
          <cell r="Q750"/>
          <cell r="R750"/>
          <cell r="S750"/>
          <cell r="T750"/>
          <cell r="U750"/>
          <cell r="V750"/>
          <cell r="W750" t="str">
            <v/>
          </cell>
          <cell r="X750"/>
          <cell r="Y750"/>
          <cell r="Z750"/>
          <cell r="AA750"/>
          <cell r="AB750"/>
          <cell r="AC750"/>
          <cell r="AD750"/>
          <cell r="AE750"/>
          <cell r="AF750"/>
          <cell r="AG750"/>
          <cell r="AH750"/>
          <cell r="AI750"/>
          <cell r="AJ750"/>
          <cell r="AK750"/>
          <cell r="AL750"/>
          <cell r="AM750"/>
          <cell r="AN750"/>
          <cell r="AO750" t="e">
            <v>#N/A</v>
          </cell>
          <cell r="AP750"/>
          <cell r="AQ750"/>
          <cell r="AR750"/>
          <cell r="AS750"/>
          <cell r="AT750"/>
          <cell r="AU750" t="str">
            <v/>
          </cell>
          <cell r="AV750" t="str">
            <v/>
          </cell>
          <cell r="AW750" t="str">
            <v/>
          </cell>
          <cell r="AX750" t="str">
            <v/>
          </cell>
          <cell r="AY750" t="str">
            <v/>
          </cell>
          <cell r="AZ750" t="str">
            <v/>
          </cell>
          <cell r="BA750" t="str">
            <v/>
          </cell>
          <cell r="BB750" t="str">
            <v/>
          </cell>
          <cell r="BC750" t="str">
            <v/>
          </cell>
          <cell r="BD750" t="str">
            <v/>
          </cell>
          <cell r="BE750" t="str">
            <v/>
          </cell>
          <cell r="BF750" t="e">
            <v>#N/A</v>
          </cell>
          <cell r="BG750">
            <v>0</v>
          </cell>
          <cell r="BH750" t="str">
            <v/>
          </cell>
          <cell r="BI750" t="str">
            <v/>
          </cell>
          <cell r="BJ750" t="str">
            <v/>
          </cell>
          <cell r="BK750" t="str">
            <v/>
          </cell>
          <cell r="BL750"/>
          <cell r="BM750"/>
          <cell r="BN750"/>
          <cell r="BO750"/>
          <cell r="BP750"/>
          <cell r="BQ750"/>
          <cell r="BR750"/>
          <cell r="BS750"/>
          <cell r="BU750"/>
          <cell r="BV750"/>
          <cell r="BW750"/>
          <cell r="BX750"/>
          <cell r="BY750"/>
          <cell r="BZ750"/>
          <cell r="CA750"/>
          <cell r="CB750"/>
          <cell r="CC750"/>
        </row>
        <row r="751">
          <cell r="C751"/>
          <cell r="D751"/>
          <cell r="E751"/>
          <cell r="F751"/>
          <cell r="G751"/>
          <cell r="H751"/>
          <cell r="I751"/>
          <cell r="J751"/>
          <cell r="K751"/>
          <cell r="L751"/>
          <cell r="M751"/>
          <cell r="N751"/>
          <cell r="O751"/>
          <cell r="P751"/>
          <cell r="Q751"/>
          <cell r="R751"/>
          <cell r="S751"/>
          <cell r="T751"/>
          <cell r="U751"/>
          <cell r="V751"/>
          <cell r="W751" t="str">
            <v/>
          </cell>
          <cell r="X751"/>
          <cell r="Y751"/>
          <cell r="Z751"/>
          <cell r="AA751"/>
          <cell r="AB751"/>
          <cell r="AC751"/>
          <cell r="AD751"/>
          <cell r="AE751"/>
          <cell r="AF751"/>
          <cell r="AG751"/>
          <cell r="AH751"/>
          <cell r="AI751"/>
          <cell r="AJ751"/>
          <cell r="AK751"/>
          <cell r="AL751"/>
          <cell r="AM751"/>
          <cell r="AN751"/>
          <cell r="AO751" t="e">
            <v>#N/A</v>
          </cell>
          <cell r="AP751"/>
          <cell r="AQ751"/>
          <cell r="AR751"/>
          <cell r="AS751"/>
          <cell r="AT751"/>
          <cell r="AU751" t="str">
            <v/>
          </cell>
          <cell r="AV751" t="str">
            <v/>
          </cell>
          <cell r="AW751" t="str">
            <v/>
          </cell>
          <cell r="AX751" t="str">
            <v/>
          </cell>
          <cell r="AY751" t="str">
            <v/>
          </cell>
          <cell r="AZ751" t="str">
            <v/>
          </cell>
          <cell r="BA751" t="str">
            <v/>
          </cell>
          <cell r="BB751" t="str">
            <v/>
          </cell>
          <cell r="BC751" t="str">
            <v/>
          </cell>
          <cell r="BD751" t="str">
            <v/>
          </cell>
          <cell r="BE751" t="str">
            <v/>
          </cell>
          <cell r="BF751" t="e">
            <v>#N/A</v>
          </cell>
          <cell r="BG751">
            <v>0</v>
          </cell>
          <cell r="BH751" t="str">
            <v/>
          </cell>
          <cell r="BI751" t="str">
            <v/>
          </cell>
          <cell r="BJ751" t="str">
            <v/>
          </cell>
          <cell r="BK751" t="str">
            <v/>
          </cell>
          <cell r="BL751"/>
          <cell r="BM751"/>
          <cell r="BN751"/>
          <cell r="BO751"/>
          <cell r="BP751"/>
          <cell r="BQ751"/>
          <cell r="BR751"/>
          <cell r="BS751"/>
          <cell r="BU751"/>
          <cell r="BV751"/>
          <cell r="BW751"/>
          <cell r="BX751"/>
          <cell r="BY751"/>
          <cell r="BZ751"/>
          <cell r="CA751"/>
          <cell r="CB751"/>
          <cell r="CC751"/>
        </row>
        <row r="752">
          <cell r="C752"/>
          <cell r="D752"/>
          <cell r="E752"/>
          <cell r="F752"/>
          <cell r="G752"/>
          <cell r="H752"/>
          <cell r="I752"/>
          <cell r="J752"/>
          <cell r="K752"/>
          <cell r="L752"/>
          <cell r="M752"/>
          <cell r="N752"/>
          <cell r="O752"/>
          <cell r="P752"/>
          <cell r="Q752"/>
          <cell r="R752"/>
          <cell r="S752"/>
          <cell r="T752"/>
          <cell r="U752"/>
          <cell r="V752"/>
          <cell r="W752" t="str">
            <v/>
          </cell>
          <cell r="X752"/>
          <cell r="Y752"/>
          <cell r="Z752"/>
          <cell r="AA752"/>
          <cell r="AB752"/>
          <cell r="AC752"/>
          <cell r="AD752"/>
          <cell r="AE752"/>
          <cell r="AF752"/>
          <cell r="AG752"/>
          <cell r="AH752"/>
          <cell r="AI752"/>
          <cell r="AJ752"/>
          <cell r="AK752"/>
          <cell r="AL752"/>
          <cell r="AM752"/>
          <cell r="AN752"/>
          <cell r="AO752" t="e">
            <v>#N/A</v>
          </cell>
          <cell r="AP752"/>
          <cell r="AQ752"/>
          <cell r="AR752"/>
          <cell r="AS752"/>
          <cell r="AT752"/>
          <cell r="AU752" t="str">
            <v/>
          </cell>
          <cell r="AV752" t="str">
            <v/>
          </cell>
          <cell r="AW752" t="str">
            <v/>
          </cell>
          <cell r="AX752" t="str">
            <v/>
          </cell>
          <cell r="AY752" t="str">
            <v/>
          </cell>
          <cell r="AZ752" t="str">
            <v/>
          </cell>
          <cell r="BA752" t="str">
            <v/>
          </cell>
          <cell r="BB752" t="str">
            <v/>
          </cell>
          <cell r="BC752" t="str">
            <v/>
          </cell>
          <cell r="BD752" t="str">
            <v/>
          </cell>
          <cell r="BE752" t="str">
            <v/>
          </cell>
          <cell r="BF752" t="e">
            <v>#N/A</v>
          </cell>
          <cell r="BG752">
            <v>0</v>
          </cell>
          <cell r="BH752" t="str">
            <v/>
          </cell>
          <cell r="BI752" t="str">
            <v/>
          </cell>
          <cell r="BJ752" t="str">
            <v/>
          </cell>
          <cell r="BK752" t="str">
            <v/>
          </cell>
          <cell r="BL752"/>
          <cell r="BM752"/>
          <cell r="BN752"/>
          <cell r="BO752"/>
          <cell r="BP752"/>
          <cell r="BQ752"/>
          <cell r="BR752"/>
          <cell r="BS752"/>
          <cell r="BU752"/>
          <cell r="BV752"/>
          <cell r="BW752"/>
          <cell r="BX752"/>
          <cell r="BY752"/>
          <cell r="BZ752"/>
          <cell r="CA752"/>
          <cell r="CB752"/>
          <cell r="CC752"/>
        </row>
        <row r="753">
          <cell r="C753"/>
          <cell r="D753"/>
          <cell r="E753"/>
          <cell r="F753"/>
          <cell r="G753"/>
          <cell r="H753"/>
          <cell r="I753"/>
          <cell r="J753"/>
          <cell r="K753"/>
          <cell r="L753"/>
          <cell r="M753"/>
          <cell r="N753"/>
          <cell r="O753"/>
          <cell r="P753"/>
          <cell r="Q753"/>
          <cell r="R753"/>
          <cell r="S753"/>
          <cell r="T753"/>
          <cell r="U753"/>
          <cell r="V753"/>
          <cell r="W753" t="str">
            <v/>
          </cell>
          <cell r="X753"/>
          <cell r="Y753"/>
          <cell r="Z753"/>
          <cell r="AA753"/>
          <cell r="AB753"/>
          <cell r="AC753"/>
          <cell r="AD753"/>
          <cell r="AE753"/>
          <cell r="AF753"/>
          <cell r="AG753"/>
          <cell r="AH753"/>
          <cell r="AI753"/>
          <cell r="AJ753"/>
          <cell r="AK753"/>
          <cell r="AL753"/>
          <cell r="AM753"/>
          <cell r="AN753"/>
          <cell r="AO753" t="e">
            <v>#N/A</v>
          </cell>
          <cell r="AP753"/>
          <cell r="AQ753"/>
          <cell r="AR753"/>
          <cell r="AS753"/>
          <cell r="AT753"/>
          <cell r="AU753" t="str">
            <v/>
          </cell>
          <cell r="AV753" t="str">
            <v/>
          </cell>
          <cell r="AW753" t="str">
            <v/>
          </cell>
          <cell r="AX753" t="str">
            <v/>
          </cell>
          <cell r="AY753" t="str">
            <v/>
          </cell>
          <cell r="AZ753" t="str">
            <v/>
          </cell>
          <cell r="BA753" t="str">
            <v/>
          </cell>
          <cell r="BB753" t="str">
            <v/>
          </cell>
          <cell r="BC753" t="str">
            <v/>
          </cell>
          <cell r="BD753" t="str">
            <v/>
          </cell>
          <cell r="BE753" t="str">
            <v/>
          </cell>
          <cell r="BF753" t="e">
            <v>#N/A</v>
          </cell>
          <cell r="BG753">
            <v>0</v>
          </cell>
          <cell r="BH753" t="str">
            <v/>
          </cell>
          <cell r="BI753" t="str">
            <v/>
          </cell>
          <cell r="BJ753" t="str">
            <v/>
          </cell>
          <cell r="BK753" t="str">
            <v/>
          </cell>
          <cell r="BL753"/>
          <cell r="BM753"/>
          <cell r="BN753"/>
          <cell r="BO753"/>
          <cell r="BP753"/>
          <cell r="BQ753"/>
          <cell r="BR753"/>
          <cell r="BS753"/>
          <cell r="BU753"/>
          <cell r="BV753"/>
          <cell r="BW753"/>
          <cell r="BX753"/>
          <cell r="BY753"/>
          <cell r="BZ753"/>
          <cell r="CA753"/>
          <cell r="CB753"/>
          <cell r="CC753"/>
        </row>
        <row r="754">
          <cell r="C754"/>
          <cell r="D754"/>
          <cell r="E754"/>
          <cell r="F754"/>
          <cell r="G754"/>
          <cell r="H754"/>
          <cell r="I754"/>
          <cell r="J754"/>
          <cell r="K754"/>
          <cell r="L754"/>
          <cell r="M754"/>
          <cell r="N754"/>
          <cell r="O754"/>
          <cell r="P754"/>
          <cell r="Q754"/>
          <cell r="R754"/>
          <cell r="S754"/>
          <cell r="T754"/>
          <cell r="U754"/>
          <cell r="V754"/>
          <cell r="W754" t="str">
            <v/>
          </cell>
          <cell r="X754"/>
          <cell r="Y754"/>
          <cell r="Z754"/>
          <cell r="AA754"/>
          <cell r="AB754"/>
          <cell r="AC754"/>
          <cell r="AD754"/>
          <cell r="AE754"/>
          <cell r="AF754"/>
          <cell r="AG754"/>
          <cell r="AH754"/>
          <cell r="AI754"/>
          <cell r="AJ754"/>
          <cell r="AK754"/>
          <cell r="AL754"/>
          <cell r="AM754"/>
          <cell r="AN754"/>
          <cell r="AO754" t="e">
            <v>#N/A</v>
          </cell>
          <cell r="AP754"/>
          <cell r="AQ754"/>
          <cell r="AR754"/>
          <cell r="AS754"/>
          <cell r="AT754"/>
          <cell r="AU754" t="str">
            <v/>
          </cell>
          <cell r="AV754" t="str">
            <v/>
          </cell>
          <cell r="AW754" t="str">
            <v/>
          </cell>
          <cell r="AX754" t="str">
            <v/>
          </cell>
          <cell r="AY754" t="str">
            <v/>
          </cell>
          <cell r="AZ754" t="str">
            <v/>
          </cell>
          <cell r="BA754" t="str">
            <v/>
          </cell>
          <cell r="BB754" t="str">
            <v/>
          </cell>
          <cell r="BC754" t="str">
            <v/>
          </cell>
          <cell r="BD754" t="str">
            <v/>
          </cell>
          <cell r="BE754" t="str">
            <v/>
          </cell>
          <cell r="BF754" t="e">
            <v>#N/A</v>
          </cell>
          <cell r="BG754">
            <v>0</v>
          </cell>
          <cell r="BH754" t="str">
            <v/>
          </cell>
          <cell r="BI754" t="str">
            <v/>
          </cell>
          <cell r="BJ754" t="str">
            <v/>
          </cell>
          <cell r="BK754" t="str">
            <v/>
          </cell>
          <cell r="BL754"/>
          <cell r="BM754"/>
          <cell r="BN754"/>
          <cell r="BO754"/>
          <cell r="BP754"/>
          <cell r="BQ754"/>
          <cell r="BR754"/>
          <cell r="BS754"/>
          <cell r="BU754"/>
          <cell r="BV754"/>
          <cell r="BW754"/>
          <cell r="BX754"/>
          <cell r="BY754"/>
          <cell r="BZ754"/>
          <cell r="CA754"/>
          <cell r="CB754"/>
          <cell r="CC754"/>
        </row>
        <row r="755">
          <cell r="C755"/>
          <cell r="D755"/>
          <cell r="E755"/>
          <cell r="F755"/>
          <cell r="G755"/>
          <cell r="H755"/>
          <cell r="I755"/>
          <cell r="J755"/>
          <cell r="K755"/>
          <cell r="L755"/>
          <cell r="M755"/>
          <cell r="N755"/>
          <cell r="O755"/>
          <cell r="P755"/>
          <cell r="Q755"/>
          <cell r="R755"/>
          <cell r="S755"/>
          <cell r="T755"/>
          <cell r="U755"/>
          <cell r="V755"/>
          <cell r="W755" t="str">
            <v/>
          </cell>
          <cell r="X755"/>
          <cell r="Y755"/>
          <cell r="Z755"/>
          <cell r="AA755"/>
          <cell r="AB755"/>
          <cell r="AC755"/>
          <cell r="AD755"/>
          <cell r="AE755"/>
          <cell r="AF755"/>
          <cell r="AG755"/>
          <cell r="AH755"/>
          <cell r="AI755"/>
          <cell r="AJ755"/>
          <cell r="AK755"/>
          <cell r="AL755"/>
          <cell r="AM755"/>
          <cell r="AN755"/>
          <cell r="AO755" t="e">
            <v>#N/A</v>
          </cell>
          <cell r="AP755"/>
          <cell r="AQ755"/>
          <cell r="AR755"/>
          <cell r="AS755"/>
          <cell r="AT755"/>
          <cell r="AU755" t="str">
            <v/>
          </cell>
          <cell r="AV755" t="str">
            <v/>
          </cell>
          <cell r="AW755" t="str">
            <v/>
          </cell>
          <cell r="AX755" t="str">
            <v/>
          </cell>
          <cell r="AY755" t="str">
            <v/>
          </cell>
          <cell r="AZ755" t="str">
            <v/>
          </cell>
          <cell r="BA755" t="str">
            <v/>
          </cell>
          <cell r="BB755" t="str">
            <v/>
          </cell>
          <cell r="BC755" t="str">
            <v/>
          </cell>
          <cell r="BD755" t="str">
            <v/>
          </cell>
          <cell r="BE755" t="str">
            <v/>
          </cell>
          <cell r="BF755" t="e">
            <v>#N/A</v>
          </cell>
          <cell r="BG755">
            <v>0</v>
          </cell>
          <cell r="BH755" t="str">
            <v/>
          </cell>
          <cell r="BI755" t="str">
            <v/>
          </cell>
          <cell r="BJ755" t="str">
            <v/>
          </cell>
          <cell r="BK755" t="str">
            <v/>
          </cell>
          <cell r="BL755"/>
          <cell r="BM755"/>
          <cell r="BN755"/>
          <cell r="BO755"/>
          <cell r="BP755"/>
          <cell r="BQ755"/>
          <cell r="BR755"/>
          <cell r="BS755"/>
          <cell r="BU755"/>
          <cell r="BV755"/>
          <cell r="BW755"/>
          <cell r="BX755"/>
          <cell r="BY755"/>
          <cell r="BZ755"/>
          <cell r="CA755"/>
          <cell r="CB755"/>
          <cell r="CC755"/>
        </row>
        <row r="756">
          <cell r="C756"/>
          <cell r="D756"/>
          <cell r="E756"/>
          <cell r="F756"/>
          <cell r="G756"/>
          <cell r="H756"/>
          <cell r="I756"/>
          <cell r="J756"/>
          <cell r="K756"/>
          <cell r="L756"/>
          <cell r="M756"/>
          <cell r="N756"/>
          <cell r="O756"/>
          <cell r="P756"/>
          <cell r="Q756"/>
          <cell r="R756"/>
          <cell r="S756"/>
          <cell r="T756"/>
          <cell r="U756"/>
          <cell r="V756"/>
          <cell r="W756" t="str">
            <v/>
          </cell>
          <cell r="X756"/>
          <cell r="Y756"/>
          <cell r="Z756"/>
          <cell r="AA756"/>
          <cell r="AB756"/>
          <cell r="AC756"/>
          <cell r="AD756"/>
          <cell r="AE756"/>
          <cell r="AF756"/>
          <cell r="AG756"/>
          <cell r="AH756"/>
          <cell r="AI756"/>
          <cell r="AJ756"/>
          <cell r="AK756"/>
          <cell r="AL756"/>
          <cell r="AM756"/>
          <cell r="AN756"/>
          <cell r="AO756" t="e">
            <v>#N/A</v>
          </cell>
          <cell r="AP756"/>
          <cell r="AQ756"/>
          <cell r="AR756"/>
          <cell r="AS756"/>
          <cell r="AT756"/>
          <cell r="AU756" t="str">
            <v/>
          </cell>
          <cell r="AV756" t="str">
            <v/>
          </cell>
          <cell r="AW756" t="str">
            <v/>
          </cell>
          <cell r="AX756" t="str">
            <v/>
          </cell>
          <cell r="AY756" t="str">
            <v/>
          </cell>
          <cell r="AZ756" t="str">
            <v/>
          </cell>
          <cell r="BA756" t="str">
            <v/>
          </cell>
          <cell r="BB756" t="str">
            <v/>
          </cell>
          <cell r="BC756" t="str">
            <v/>
          </cell>
          <cell r="BD756" t="str">
            <v/>
          </cell>
          <cell r="BE756" t="str">
            <v/>
          </cell>
          <cell r="BF756" t="e">
            <v>#N/A</v>
          </cell>
          <cell r="BG756">
            <v>0</v>
          </cell>
          <cell r="BH756" t="str">
            <v/>
          </cell>
          <cell r="BI756" t="str">
            <v/>
          </cell>
          <cell r="BJ756" t="str">
            <v/>
          </cell>
          <cell r="BK756" t="str">
            <v/>
          </cell>
          <cell r="BL756"/>
          <cell r="BM756"/>
          <cell r="BN756"/>
          <cell r="BO756"/>
          <cell r="BP756"/>
          <cell r="BQ756"/>
          <cell r="BR756"/>
          <cell r="BS756"/>
          <cell r="BU756"/>
          <cell r="BV756"/>
          <cell r="BW756"/>
          <cell r="BX756"/>
          <cell r="BY756"/>
          <cell r="BZ756"/>
          <cell r="CA756"/>
          <cell r="CB756"/>
          <cell r="CC756"/>
        </row>
        <row r="757">
          <cell r="C757"/>
          <cell r="D757"/>
          <cell r="E757"/>
          <cell r="F757"/>
          <cell r="G757"/>
          <cell r="H757"/>
          <cell r="I757"/>
          <cell r="J757"/>
          <cell r="K757"/>
          <cell r="L757"/>
          <cell r="M757"/>
          <cell r="N757"/>
          <cell r="O757"/>
          <cell r="P757"/>
          <cell r="Q757"/>
          <cell r="R757"/>
          <cell r="S757"/>
          <cell r="T757"/>
          <cell r="U757"/>
          <cell r="V757"/>
          <cell r="W757" t="str">
            <v/>
          </cell>
          <cell r="X757"/>
          <cell r="Y757"/>
          <cell r="Z757"/>
          <cell r="AA757"/>
          <cell r="AB757"/>
          <cell r="AC757"/>
          <cell r="AD757"/>
          <cell r="AE757"/>
          <cell r="AF757"/>
          <cell r="AG757"/>
          <cell r="AH757"/>
          <cell r="AI757"/>
          <cell r="AJ757"/>
          <cell r="AK757"/>
          <cell r="AL757"/>
          <cell r="AM757"/>
          <cell r="AN757"/>
          <cell r="AO757" t="e">
            <v>#N/A</v>
          </cell>
          <cell r="AP757"/>
          <cell r="AQ757"/>
          <cell r="AR757"/>
          <cell r="AS757"/>
          <cell r="AT757"/>
          <cell r="AU757" t="str">
            <v/>
          </cell>
          <cell r="AV757" t="str">
            <v/>
          </cell>
          <cell r="AW757" t="str">
            <v/>
          </cell>
          <cell r="AX757" t="str">
            <v/>
          </cell>
          <cell r="AY757" t="str">
            <v/>
          </cell>
          <cell r="AZ757" t="str">
            <v/>
          </cell>
          <cell r="BA757" t="str">
            <v/>
          </cell>
          <cell r="BB757" t="str">
            <v/>
          </cell>
          <cell r="BC757" t="str">
            <v/>
          </cell>
          <cell r="BD757" t="str">
            <v/>
          </cell>
          <cell r="BE757" t="str">
            <v/>
          </cell>
          <cell r="BF757" t="e">
            <v>#N/A</v>
          </cell>
          <cell r="BG757">
            <v>0</v>
          </cell>
          <cell r="BH757" t="str">
            <v/>
          </cell>
          <cell r="BI757" t="str">
            <v/>
          </cell>
          <cell r="BJ757" t="str">
            <v/>
          </cell>
          <cell r="BK757" t="str">
            <v/>
          </cell>
          <cell r="BL757"/>
          <cell r="BM757"/>
          <cell r="BN757"/>
          <cell r="BO757"/>
          <cell r="BP757"/>
          <cell r="BQ757"/>
          <cell r="BR757"/>
          <cell r="BS757"/>
          <cell r="BU757"/>
          <cell r="BV757"/>
          <cell r="BW757"/>
          <cell r="BX757"/>
          <cell r="BY757"/>
          <cell r="BZ757"/>
          <cell r="CA757"/>
          <cell r="CB757"/>
          <cell r="CC757"/>
        </row>
        <row r="758">
          <cell r="C758"/>
          <cell r="D758"/>
          <cell r="E758"/>
          <cell r="F758"/>
          <cell r="G758"/>
          <cell r="H758"/>
          <cell r="I758"/>
          <cell r="J758"/>
          <cell r="K758"/>
          <cell r="L758"/>
          <cell r="M758"/>
          <cell r="N758"/>
          <cell r="O758"/>
          <cell r="P758"/>
          <cell r="Q758"/>
          <cell r="R758"/>
          <cell r="S758"/>
          <cell r="T758"/>
          <cell r="U758"/>
          <cell r="V758"/>
          <cell r="W758" t="str">
            <v/>
          </cell>
          <cell r="X758"/>
          <cell r="Y758"/>
          <cell r="Z758"/>
          <cell r="AA758"/>
          <cell r="AB758"/>
          <cell r="AC758"/>
          <cell r="AD758"/>
          <cell r="AE758"/>
          <cell r="AF758"/>
          <cell r="AG758"/>
          <cell r="AH758"/>
          <cell r="AI758"/>
          <cell r="AJ758"/>
          <cell r="AK758"/>
          <cell r="AL758"/>
          <cell r="AM758"/>
          <cell r="AN758"/>
          <cell r="AO758" t="e">
            <v>#N/A</v>
          </cell>
          <cell r="AP758"/>
          <cell r="AQ758"/>
          <cell r="AR758"/>
          <cell r="AS758"/>
          <cell r="AT758"/>
          <cell r="AU758" t="str">
            <v/>
          </cell>
          <cell r="AV758" t="str">
            <v/>
          </cell>
          <cell r="AW758" t="str">
            <v/>
          </cell>
          <cell r="AX758" t="str">
            <v/>
          </cell>
          <cell r="AY758" t="str">
            <v/>
          </cell>
          <cell r="AZ758" t="str">
            <v/>
          </cell>
          <cell r="BA758" t="str">
            <v/>
          </cell>
          <cell r="BB758" t="str">
            <v/>
          </cell>
          <cell r="BC758" t="str">
            <v/>
          </cell>
          <cell r="BD758" t="str">
            <v/>
          </cell>
          <cell r="BE758" t="str">
            <v/>
          </cell>
          <cell r="BF758" t="e">
            <v>#N/A</v>
          </cell>
          <cell r="BG758">
            <v>0</v>
          </cell>
          <cell r="BH758" t="str">
            <v/>
          </cell>
          <cell r="BI758" t="str">
            <v/>
          </cell>
          <cell r="BJ758" t="str">
            <v/>
          </cell>
          <cell r="BK758" t="str">
            <v/>
          </cell>
          <cell r="BL758"/>
          <cell r="BM758"/>
          <cell r="BN758"/>
          <cell r="BO758"/>
          <cell r="BP758"/>
          <cell r="BQ758"/>
          <cell r="BR758"/>
          <cell r="BS758"/>
          <cell r="BU758"/>
          <cell r="BV758"/>
          <cell r="BW758"/>
          <cell r="BX758"/>
          <cell r="BY758"/>
          <cell r="BZ758"/>
          <cell r="CA758"/>
          <cell r="CB758"/>
          <cell r="CC758"/>
        </row>
        <row r="759">
          <cell r="C759"/>
          <cell r="D759"/>
          <cell r="E759"/>
          <cell r="F759"/>
          <cell r="G759"/>
          <cell r="H759"/>
          <cell r="I759"/>
          <cell r="J759"/>
          <cell r="K759"/>
          <cell r="L759"/>
          <cell r="M759"/>
          <cell r="N759"/>
          <cell r="O759"/>
          <cell r="P759"/>
          <cell r="Q759"/>
          <cell r="R759"/>
          <cell r="S759"/>
          <cell r="T759"/>
          <cell r="U759"/>
          <cell r="V759"/>
          <cell r="W759" t="str">
            <v/>
          </cell>
          <cell r="X759"/>
          <cell r="Y759"/>
          <cell r="Z759"/>
          <cell r="AA759"/>
          <cell r="AB759"/>
          <cell r="AC759"/>
          <cell r="AD759"/>
          <cell r="AE759"/>
          <cell r="AF759"/>
          <cell r="AG759"/>
          <cell r="AH759"/>
          <cell r="AI759"/>
          <cell r="AJ759"/>
          <cell r="AK759"/>
          <cell r="AL759"/>
          <cell r="AM759"/>
          <cell r="AN759"/>
          <cell r="AO759" t="e">
            <v>#N/A</v>
          </cell>
          <cell r="AP759"/>
          <cell r="AQ759"/>
          <cell r="AR759"/>
          <cell r="AS759"/>
          <cell r="AT759"/>
          <cell r="AU759" t="str">
            <v/>
          </cell>
          <cell r="AV759" t="str">
            <v/>
          </cell>
          <cell r="AW759" t="str">
            <v/>
          </cell>
          <cell r="AX759" t="str">
            <v/>
          </cell>
          <cell r="AY759" t="str">
            <v/>
          </cell>
          <cell r="AZ759" t="str">
            <v/>
          </cell>
          <cell r="BA759" t="str">
            <v/>
          </cell>
          <cell r="BB759" t="str">
            <v/>
          </cell>
          <cell r="BC759" t="str">
            <v/>
          </cell>
          <cell r="BD759" t="str">
            <v/>
          </cell>
          <cell r="BE759" t="str">
            <v/>
          </cell>
          <cell r="BF759" t="e">
            <v>#N/A</v>
          </cell>
          <cell r="BG759">
            <v>0</v>
          </cell>
          <cell r="BH759" t="str">
            <v/>
          </cell>
          <cell r="BI759" t="str">
            <v/>
          </cell>
          <cell r="BJ759" t="str">
            <v/>
          </cell>
          <cell r="BK759" t="str">
            <v/>
          </cell>
          <cell r="BL759"/>
          <cell r="BM759"/>
          <cell r="BN759"/>
          <cell r="BO759"/>
          <cell r="BP759"/>
          <cell r="BQ759"/>
          <cell r="BR759"/>
          <cell r="BS759"/>
          <cell r="BU759"/>
          <cell r="BV759"/>
          <cell r="BW759"/>
          <cell r="BX759"/>
          <cell r="BY759"/>
          <cell r="BZ759"/>
          <cell r="CA759"/>
          <cell r="CB759"/>
          <cell r="CC759"/>
        </row>
        <row r="760">
          <cell r="C760"/>
          <cell r="D760"/>
          <cell r="E760"/>
          <cell r="F760"/>
          <cell r="G760"/>
          <cell r="H760"/>
          <cell r="I760"/>
          <cell r="J760"/>
          <cell r="K760"/>
          <cell r="L760"/>
          <cell r="M760"/>
          <cell r="N760"/>
          <cell r="O760"/>
          <cell r="P760"/>
          <cell r="Q760"/>
          <cell r="R760"/>
          <cell r="S760"/>
          <cell r="T760"/>
          <cell r="U760"/>
          <cell r="V760"/>
          <cell r="W760" t="str">
            <v/>
          </cell>
          <cell r="X760"/>
          <cell r="Y760"/>
          <cell r="Z760"/>
          <cell r="AA760"/>
          <cell r="AB760"/>
          <cell r="AC760"/>
          <cell r="AD760"/>
          <cell r="AE760"/>
          <cell r="AF760"/>
          <cell r="AG760"/>
          <cell r="AH760"/>
          <cell r="AI760"/>
          <cell r="AJ760"/>
          <cell r="AK760"/>
          <cell r="AL760"/>
          <cell r="AM760"/>
          <cell r="AN760"/>
          <cell r="AO760" t="e">
            <v>#N/A</v>
          </cell>
          <cell r="AP760"/>
          <cell r="AQ760"/>
          <cell r="AR760"/>
          <cell r="AS760"/>
          <cell r="AT760"/>
          <cell r="AU760" t="str">
            <v/>
          </cell>
          <cell r="AV760" t="str">
            <v/>
          </cell>
          <cell r="AW760" t="str">
            <v/>
          </cell>
          <cell r="AX760" t="str">
            <v/>
          </cell>
          <cell r="AY760" t="str">
            <v/>
          </cell>
          <cell r="AZ760" t="str">
            <v/>
          </cell>
          <cell r="BA760" t="str">
            <v/>
          </cell>
          <cell r="BB760" t="str">
            <v/>
          </cell>
          <cell r="BC760" t="str">
            <v/>
          </cell>
          <cell r="BD760" t="str">
            <v/>
          </cell>
          <cell r="BE760" t="str">
            <v/>
          </cell>
          <cell r="BF760" t="e">
            <v>#N/A</v>
          </cell>
          <cell r="BG760">
            <v>0</v>
          </cell>
          <cell r="BH760" t="str">
            <v/>
          </cell>
          <cell r="BI760" t="str">
            <v/>
          </cell>
          <cell r="BJ760" t="str">
            <v/>
          </cell>
          <cell r="BK760" t="str">
            <v/>
          </cell>
          <cell r="BL760"/>
          <cell r="BM760"/>
          <cell r="BN760"/>
          <cell r="BO760"/>
          <cell r="BP760"/>
          <cell r="BQ760"/>
          <cell r="BR760"/>
          <cell r="BS760"/>
          <cell r="BU760"/>
          <cell r="BV760"/>
          <cell r="BW760"/>
          <cell r="BX760"/>
          <cell r="BY760"/>
          <cell r="BZ760"/>
          <cell r="CA760"/>
          <cell r="CB760"/>
          <cell r="CC760"/>
        </row>
        <row r="761">
          <cell r="C761"/>
          <cell r="D761"/>
          <cell r="E761"/>
          <cell r="F761"/>
          <cell r="G761"/>
          <cell r="H761"/>
          <cell r="I761"/>
          <cell r="J761"/>
          <cell r="K761"/>
          <cell r="L761"/>
          <cell r="M761"/>
          <cell r="N761"/>
          <cell r="O761"/>
          <cell r="P761"/>
          <cell r="Q761"/>
          <cell r="R761"/>
          <cell r="S761"/>
          <cell r="T761"/>
          <cell r="U761"/>
          <cell r="V761"/>
          <cell r="W761" t="str">
            <v/>
          </cell>
          <cell r="X761"/>
          <cell r="Y761"/>
          <cell r="Z761"/>
          <cell r="AA761"/>
          <cell r="AB761"/>
          <cell r="AC761"/>
          <cell r="AD761"/>
          <cell r="AE761"/>
          <cell r="AF761"/>
          <cell r="AG761"/>
          <cell r="AH761"/>
          <cell r="AI761"/>
          <cell r="AJ761"/>
          <cell r="AK761"/>
          <cell r="AL761"/>
          <cell r="AM761"/>
          <cell r="AN761"/>
          <cell r="AO761" t="e">
            <v>#N/A</v>
          </cell>
          <cell r="AP761"/>
          <cell r="AQ761"/>
          <cell r="AR761"/>
          <cell r="AS761"/>
          <cell r="AT761"/>
          <cell r="AU761" t="str">
            <v/>
          </cell>
          <cell r="AV761" t="str">
            <v/>
          </cell>
          <cell r="AW761" t="str">
            <v/>
          </cell>
          <cell r="AX761" t="str">
            <v/>
          </cell>
          <cell r="AY761" t="str">
            <v/>
          </cell>
          <cell r="AZ761" t="str">
            <v/>
          </cell>
          <cell r="BA761" t="str">
            <v/>
          </cell>
          <cell r="BB761" t="str">
            <v/>
          </cell>
          <cell r="BC761" t="str">
            <v/>
          </cell>
          <cell r="BD761" t="str">
            <v/>
          </cell>
          <cell r="BE761" t="str">
            <v/>
          </cell>
          <cell r="BF761" t="e">
            <v>#N/A</v>
          </cell>
          <cell r="BG761">
            <v>0</v>
          </cell>
          <cell r="BH761" t="str">
            <v/>
          </cell>
          <cell r="BI761" t="str">
            <v/>
          </cell>
          <cell r="BJ761" t="str">
            <v/>
          </cell>
          <cell r="BK761" t="str">
            <v/>
          </cell>
          <cell r="BL761"/>
          <cell r="BM761"/>
          <cell r="BN761"/>
          <cell r="BO761"/>
          <cell r="BP761"/>
          <cell r="BQ761"/>
          <cell r="BR761"/>
          <cell r="BS761"/>
          <cell r="BU761"/>
          <cell r="BV761"/>
          <cell r="BW761"/>
          <cell r="BX761"/>
          <cell r="BY761"/>
          <cell r="BZ761"/>
          <cell r="CA761"/>
          <cell r="CB761"/>
          <cell r="CC761"/>
        </row>
        <row r="762">
          <cell r="C762"/>
          <cell r="D762"/>
          <cell r="E762"/>
          <cell r="F762"/>
          <cell r="G762"/>
          <cell r="H762"/>
          <cell r="I762"/>
          <cell r="J762"/>
          <cell r="K762"/>
          <cell r="L762"/>
          <cell r="M762"/>
          <cell r="N762"/>
          <cell r="O762"/>
          <cell r="P762"/>
          <cell r="Q762"/>
          <cell r="R762"/>
          <cell r="S762"/>
          <cell r="T762"/>
          <cell r="U762"/>
          <cell r="V762"/>
          <cell r="W762" t="str">
            <v/>
          </cell>
          <cell r="X762"/>
          <cell r="Y762"/>
          <cell r="Z762"/>
          <cell r="AA762"/>
          <cell r="AB762"/>
          <cell r="AC762"/>
          <cell r="AD762"/>
          <cell r="AE762"/>
          <cell r="AF762"/>
          <cell r="AG762"/>
          <cell r="AH762"/>
          <cell r="AI762"/>
          <cell r="AJ762"/>
          <cell r="AK762"/>
          <cell r="AL762"/>
          <cell r="AM762"/>
          <cell r="AN762"/>
          <cell r="AO762" t="e">
            <v>#N/A</v>
          </cell>
          <cell r="AP762"/>
          <cell r="AQ762"/>
          <cell r="AR762"/>
          <cell r="AS762"/>
          <cell r="AT762"/>
          <cell r="AU762" t="str">
            <v/>
          </cell>
          <cell r="AV762" t="str">
            <v/>
          </cell>
          <cell r="AW762" t="str">
            <v/>
          </cell>
          <cell r="AX762" t="str">
            <v/>
          </cell>
          <cell r="AY762" t="str">
            <v/>
          </cell>
          <cell r="AZ762" t="str">
            <v/>
          </cell>
          <cell r="BA762" t="str">
            <v/>
          </cell>
          <cell r="BB762" t="str">
            <v/>
          </cell>
          <cell r="BC762" t="str">
            <v/>
          </cell>
          <cell r="BD762" t="str">
            <v/>
          </cell>
          <cell r="BE762" t="str">
            <v/>
          </cell>
          <cell r="BF762" t="e">
            <v>#N/A</v>
          </cell>
          <cell r="BG762">
            <v>0</v>
          </cell>
          <cell r="BH762" t="str">
            <v/>
          </cell>
          <cell r="BI762" t="str">
            <v/>
          </cell>
          <cell r="BJ762" t="str">
            <v/>
          </cell>
          <cell r="BK762" t="str">
            <v/>
          </cell>
          <cell r="BL762"/>
          <cell r="BM762"/>
          <cell r="BN762"/>
          <cell r="BO762"/>
          <cell r="BP762"/>
          <cell r="BQ762"/>
          <cell r="BR762"/>
          <cell r="BS762"/>
          <cell r="BU762"/>
          <cell r="BV762"/>
          <cell r="BW762"/>
          <cell r="BX762"/>
          <cell r="BY762"/>
          <cell r="BZ762"/>
          <cell r="CA762"/>
          <cell r="CB762"/>
          <cell r="CC762"/>
        </row>
        <row r="763">
          <cell r="C763"/>
          <cell r="D763"/>
          <cell r="E763"/>
          <cell r="F763"/>
          <cell r="G763"/>
          <cell r="H763"/>
          <cell r="I763"/>
          <cell r="J763"/>
          <cell r="K763"/>
          <cell r="L763"/>
          <cell r="M763"/>
          <cell r="N763"/>
          <cell r="O763"/>
          <cell r="P763"/>
          <cell r="Q763"/>
          <cell r="R763"/>
          <cell r="S763"/>
          <cell r="T763"/>
          <cell r="U763"/>
          <cell r="V763"/>
          <cell r="W763" t="str">
            <v/>
          </cell>
          <cell r="X763"/>
          <cell r="Y763"/>
          <cell r="Z763"/>
          <cell r="AA763"/>
          <cell r="AB763"/>
          <cell r="AC763"/>
          <cell r="AD763"/>
          <cell r="AE763"/>
          <cell r="AF763"/>
          <cell r="AG763"/>
          <cell r="AH763"/>
          <cell r="AI763"/>
          <cell r="AJ763"/>
          <cell r="AK763"/>
          <cell r="AL763"/>
          <cell r="AM763"/>
          <cell r="AN763"/>
          <cell r="AO763" t="e">
            <v>#N/A</v>
          </cell>
          <cell r="AP763"/>
          <cell r="AQ763"/>
          <cell r="AR763"/>
          <cell r="AS763"/>
          <cell r="AT763"/>
          <cell r="AU763" t="str">
            <v/>
          </cell>
          <cell r="AV763" t="str">
            <v/>
          </cell>
          <cell r="AW763" t="str">
            <v/>
          </cell>
          <cell r="AX763" t="str">
            <v/>
          </cell>
          <cell r="AY763" t="str">
            <v/>
          </cell>
          <cell r="AZ763" t="str">
            <v/>
          </cell>
          <cell r="BA763" t="str">
            <v/>
          </cell>
          <cell r="BB763" t="str">
            <v/>
          </cell>
          <cell r="BC763" t="str">
            <v/>
          </cell>
          <cell r="BD763" t="str">
            <v/>
          </cell>
          <cell r="BE763" t="str">
            <v/>
          </cell>
          <cell r="BF763" t="e">
            <v>#N/A</v>
          </cell>
          <cell r="BG763">
            <v>0</v>
          </cell>
          <cell r="BH763" t="str">
            <v/>
          </cell>
          <cell r="BI763" t="str">
            <v/>
          </cell>
          <cell r="BJ763" t="str">
            <v/>
          </cell>
          <cell r="BK763" t="str">
            <v/>
          </cell>
          <cell r="BL763"/>
          <cell r="BM763"/>
          <cell r="BN763"/>
          <cell r="BO763"/>
          <cell r="BP763"/>
          <cell r="BQ763"/>
          <cell r="BR763"/>
          <cell r="BS763"/>
          <cell r="BU763"/>
          <cell r="BV763"/>
          <cell r="BW763"/>
          <cell r="BX763"/>
          <cell r="BY763"/>
          <cell r="BZ763"/>
          <cell r="CA763"/>
          <cell r="CB763"/>
          <cell r="CC763"/>
        </row>
        <row r="764">
          <cell r="C764"/>
          <cell r="D764"/>
          <cell r="E764"/>
          <cell r="F764"/>
          <cell r="G764"/>
          <cell r="H764"/>
          <cell r="I764"/>
          <cell r="J764"/>
          <cell r="K764"/>
          <cell r="L764"/>
          <cell r="M764"/>
          <cell r="N764"/>
          <cell r="O764"/>
          <cell r="P764"/>
          <cell r="Q764"/>
          <cell r="R764"/>
          <cell r="S764"/>
          <cell r="T764"/>
          <cell r="U764"/>
          <cell r="V764"/>
          <cell r="W764" t="str">
            <v/>
          </cell>
          <cell r="X764"/>
          <cell r="Y764"/>
          <cell r="Z764"/>
          <cell r="AA764"/>
          <cell r="AB764"/>
          <cell r="AC764"/>
          <cell r="AD764"/>
          <cell r="AE764"/>
          <cell r="AF764"/>
          <cell r="AG764"/>
          <cell r="AH764"/>
          <cell r="AI764"/>
          <cell r="AJ764"/>
          <cell r="AK764"/>
          <cell r="AL764"/>
          <cell r="AM764"/>
          <cell r="AN764"/>
          <cell r="AO764" t="e">
            <v>#N/A</v>
          </cell>
          <cell r="AP764"/>
          <cell r="AQ764"/>
          <cell r="AR764"/>
          <cell r="AS764"/>
          <cell r="AT764"/>
          <cell r="AU764" t="str">
            <v/>
          </cell>
          <cell r="AV764" t="str">
            <v/>
          </cell>
          <cell r="AW764" t="str">
            <v/>
          </cell>
          <cell r="AX764" t="str">
            <v/>
          </cell>
          <cell r="AY764" t="str">
            <v/>
          </cell>
          <cell r="AZ764" t="str">
            <v/>
          </cell>
          <cell r="BA764" t="str">
            <v/>
          </cell>
          <cell r="BB764" t="str">
            <v/>
          </cell>
          <cell r="BC764" t="str">
            <v/>
          </cell>
          <cell r="BD764" t="str">
            <v/>
          </cell>
          <cell r="BE764" t="str">
            <v/>
          </cell>
          <cell r="BF764" t="e">
            <v>#N/A</v>
          </cell>
          <cell r="BG764">
            <v>0</v>
          </cell>
          <cell r="BH764" t="str">
            <v/>
          </cell>
          <cell r="BI764" t="str">
            <v/>
          </cell>
          <cell r="BJ764" t="str">
            <v/>
          </cell>
          <cell r="BK764" t="str">
            <v/>
          </cell>
          <cell r="BL764"/>
          <cell r="BM764"/>
          <cell r="BN764"/>
          <cell r="BO764"/>
          <cell r="BP764"/>
          <cell r="BQ764"/>
          <cell r="BR764"/>
          <cell r="BS764"/>
          <cell r="BU764"/>
          <cell r="BV764"/>
          <cell r="BW764"/>
          <cell r="BX764"/>
          <cell r="BY764"/>
          <cell r="BZ764"/>
          <cell r="CA764"/>
          <cell r="CB764"/>
          <cell r="CC764"/>
        </row>
        <row r="765">
          <cell r="C765"/>
          <cell r="D765"/>
          <cell r="E765"/>
          <cell r="F765"/>
          <cell r="G765"/>
          <cell r="H765"/>
          <cell r="I765"/>
          <cell r="J765"/>
          <cell r="K765"/>
          <cell r="L765"/>
          <cell r="M765"/>
          <cell r="N765"/>
          <cell r="O765"/>
          <cell r="P765"/>
          <cell r="Q765"/>
          <cell r="R765"/>
          <cell r="S765"/>
          <cell r="T765"/>
          <cell r="U765"/>
          <cell r="V765"/>
          <cell r="W765" t="str">
            <v/>
          </cell>
          <cell r="X765"/>
          <cell r="Y765"/>
          <cell r="Z765"/>
          <cell r="AA765"/>
          <cell r="AB765"/>
          <cell r="AC765"/>
          <cell r="AD765"/>
          <cell r="AE765"/>
          <cell r="AF765"/>
          <cell r="AG765"/>
          <cell r="AH765"/>
          <cell r="AI765"/>
          <cell r="AJ765"/>
          <cell r="AK765"/>
          <cell r="AL765"/>
          <cell r="AM765"/>
          <cell r="AN765"/>
          <cell r="AO765" t="e">
            <v>#N/A</v>
          </cell>
          <cell r="AP765"/>
          <cell r="AQ765"/>
          <cell r="AR765"/>
          <cell r="AS765"/>
          <cell r="AT765"/>
          <cell r="AU765" t="str">
            <v/>
          </cell>
          <cell r="AV765" t="str">
            <v/>
          </cell>
          <cell r="AW765" t="str">
            <v/>
          </cell>
          <cell r="AX765" t="str">
            <v/>
          </cell>
          <cell r="AY765" t="str">
            <v/>
          </cell>
          <cell r="AZ765" t="str">
            <v/>
          </cell>
          <cell r="BA765" t="str">
            <v/>
          </cell>
          <cell r="BB765" t="str">
            <v/>
          </cell>
          <cell r="BC765" t="str">
            <v/>
          </cell>
          <cell r="BD765" t="str">
            <v/>
          </cell>
          <cell r="BE765" t="str">
            <v/>
          </cell>
          <cell r="BF765" t="e">
            <v>#N/A</v>
          </cell>
          <cell r="BG765">
            <v>0</v>
          </cell>
          <cell r="BH765" t="str">
            <v/>
          </cell>
          <cell r="BI765" t="str">
            <v/>
          </cell>
          <cell r="BJ765" t="str">
            <v/>
          </cell>
          <cell r="BK765" t="str">
            <v/>
          </cell>
          <cell r="BL765"/>
          <cell r="BM765"/>
          <cell r="BN765"/>
          <cell r="BO765"/>
          <cell r="BP765"/>
          <cell r="BQ765"/>
          <cell r="BR765"/>
          <cell r="BS765"/>
          <cell r="BU765"/>
          <cell r="BV765"/>
          <cell r="BW765"/>
          <cell r="BX765"/>
          <cell r="BY765"/>
          <cell r="BZ765"/>
          <cell r="CA765"/>
          <cell r="CB765"/>
          <cell r="CC765"/>
        </row>
        <row r="766">
          <cell r="C766"/>
          <cell r="D766"/>
          <cell r="E766"/>
          <cell r="F766"/>
          <cell r="G766"/>
          <cell r="H766"/>
          <cell r="I766"/>
          <cell r="J766"/>
          <cell r="K766"/>
          <cell r="L766"/>
          <cell r="M766"/>
          <cell r="N766"/>
          <cell r="O766"/>
          <cell r="P766"/>
          <cell r="Q766"/>
          <cell r="R766"/>
          <cell r="S766"/>
          <cell r="T766"/>
          <cell r="U766"/>
          <cell r="V766"/>
          <cell r="W766" t="str">
            <v/>
          </cell>
          <cell r="X766"/>
          <cell r="Y766"/>
          <cell r="Z766"/>
          <cell r="AA766"/>
          <cell r="AB766"/>
          <cell r="AC766"/>
          <cell r="AD766"/>
          <cell r="AE766"/>
          <cell r="AF766"/>
          <cell r="AG766"/>
          <cell r="AH766"/>
          <cell r="AI766"/>
          <cell r="AJ766"/>
          <cell r="AK766"/>
          <cell r="AL766"/>
          <cell r="AM766"/>
          <cell r="AN766"/>
          <cell r="AO766" t="e">
            <v>#N/A</v>
          </cell>
          <cell r="AP766"/>
          <cell r="AQ766"/>
          <cell r="AR766"/>
          <cell r="AS766"/>
          <cell r="AT766"/>
          <cell r="AU766" t="str">
            <v/>
          </cell>
          <cell r="AV766" t="str">
            <v/>
          </cell>
          <cell r="AW766" t="str">
            <v/>
          </cell>
          <cell r="AX766" t="str">
            <v/>
          </cell>
          <cell r="AY766" t="str">
            <v/>
          </cell>
          <cell r="AZ766" t="str">
            <v/>
          </cell>
          <cell r="BA766" t="str">
            <v/>
          </cell>
          <cell r="BB766" t="str">
            <v/>
          </cell>
          <cell r="BC766" t="str">
            <v/>
          </cell>
          <cell r="BD766" t="str">
            <v/>
          </cell>
          <cell r="BE766" t="str">
            <v/>
          </cell>
          <cell r="BF766" t="e">
            <v>#N/A</v>
          </cell>
          <cell r="BG766">
            <v>0</v>
          </cell>
          <cell r="BH766" t="str">
            <v/>
          </cell>
          <cell r="BI766" t="str">
            <v/>
          </cell>
          <cell r="BJ766" t="str">
            <v/>
          </cell>
          <cell r="BK766" t="str">
            <v/>
          </cell>
          <cell r="BL766"/>
          <cell r="BM766"/>
          <cell r="BN766"/>
          <cell r="BO766"/>
          <cell r="BP766"/>
          <cell r="BQ766"/>
          <cell r="BR766"/>
          <cell r="BS766"/>
          <cell r="BU766"/>
          <cell r="BV766"/>
          <cell r="BW766"/>
          <cell r="BX766"/>
          <cell r="BY766"/>
          <cell r="BZ766"/>
          <cell r="CA766"/>
          <cell r="CB766"/>
          <cell r="CC766"/>
        </row>
        <row r="767">
          <cell r="C767"/>
          <cell r="D767"/>
          <cell r="E767"/>
          <cell r="F767"/>
          <cell r="G767"/>
          <cell r="H767"/>
          <cell r="I767"/>
          <cell r="J767"/>
          <cell r="K767"/>
          <cell r="L767"/>
          <cell r="M767"/>
          <cell r="N767"/>
          <cell r="O767"/>
          <cell r="P767"/>
          <cell r="Q767"/>
          <cell r="R767"/>
          <cell r="S767"/>
          <cell r="T767"/>
          <cell r="U767"/>
          <cell r="V767"/>
          <cell r="W767" t="str">
            <v/>
          </cell>
          <cell r="X767"/>
          <cell r="Y767"/>
          <cell r="Z767"/>
          <cell r="AA767"/>
          <cell r="AB767"/>
          <cell r="AC767"/>
          <cell r="AD767"/>
          <cell r="AE767"/>
          <cell r="AF767"/>
          <cell r="AG767"/>
          <cell r="AH767"/>
          <cell r="AI767"/>
          <cell r="AJ767"/>
          <cell r="AK767"/>
          <cell r="AL767"/>
          <cell r="AM767"/>
          <cell r="AN767"/>
          <cell r="AO767" t="e">
            <v>#N/A</v>
          </cell>
          <cell r="AP767"/>
          <cell r="AQ767"/>
          <cell r="AR767"/>
          <cell r="AS767"/>
          <cell r="AT767"/>
          <cell r="AU767" t="str">
            <v/>
          </cell>
          <cell r="AV767" t="str">
            <v/>
          </cell>
          <cell r="AW767" t="str">
            <v/>
          </cell>
          <cell r="AX767" t="str">
            <v/>
          </cell>
          <cell r="AY767" t="str">
            <v/>
          </cell>
          <cell r="AZ767" t="str">
            <v/>
          </cell>
          <cell r="BA767" t="str">
            <v/>
          </cell>
          <cell r="BB767" t="str">
            <v/>
          </cell>
          <cell r="BC767" t="str">
            <v/>
          </cell>
          <cell r="BD767" t="str">
            <v/>
          </cell>
          <cell r="BE767" t="str">
            <v/>
          </cell>
          <cell r="BF767" t="e">
            <v>#N/A</v>
          </cell>
          <cell r="BG767">
            <v>0</v>
          </cell>
          <cell r="BH767" t="str">
            <v/>
          </cell>
          <cell r="BI767" t="str">
            <v/>
          </cell>
          <cell r="BJ767" t="str">
            <v/>
          </cell>
          <cell r="BK767" t="str">
            <v/>
          </cell>
          <cell r="BL767"/>
          <cell r="BM767"/>
          <cell r="BN767"/>
          <cell r="BO767"/>
          <cell r="BP767"/>
          <cell r="BQ767"/>
          <cell r="BR767"/>
          <cell r="BS767"/>
          <cell r="BU767"/>
          <cell r="BV767"/>
          <cell r="BW767"/>
          <cell r="BX767"/>
          <cell r="BY767"/>
          <cell r="BZ767"/>
          <cell r="CA767"/>
          <cell r="CB767"/>
          <cell r="CC767"/>
        </row>
        <row r="768">
          <cell r="C768"/>
          <cell r="D768"/>
          <cell r="E768"/>
          <cell r="F768"/>
          <cell r="G768"/>
          <cell r="H768"/>
          <cell r="I768"/>
          <cell r="J768"/>
          <cell r="K768"/>
          <cell r="L768"/>
          <cell r="M768"/>
          <cell r="N768"/>
          <cell r="O768"/>
          <cell r="P768"/>
          <cell r="Q768"/>
          <cell r="R768"/>
          <cell r="S768"/>
          <cell r="T768"/>
          <cell r="U768"/>
          <cell r="V768"/>
          <cell r="W768" t="str">
            <v/>
          </cell>
          <cell r="X768"/>
          <cell r="Y768"/>
          <cell r="Z768"/>
          <cell r="AA768"/>
          <cell r="AB768"/>
          <cell r="AC768"/>
          <cell r="AD768"/>
          <cell r="AE768"/>
          <cell r="AF768"/>
          <cell r="AG768"/>
          <cell r="AH768"/>
          <cell r="AI768"/>
          <cell r="AJ768"/>
          <cell r="AK768"/>
          <cell r="AL768"/>
          <cell r="AM768"/>
          <cell r="AN768"/>
          <cell r="AO768" t="e">
            <v>#N/A</v>
          </cell>
          <cell r="AP768"/>
          <cell r="AQ768"/>
          <cell r="AR768"/>
          <cell r="AS768"/>
          <cell r="AT768"/>
          <cell r="AU768" t="str">
            <v/>
          </cell>
          <cell r="AV768" t="str">
            <v/>
          </cell>
          <cell r="AW768" t="str">
            <v/>
          </cell>
          <cell r="AX768" t="str">
            <v/>
          </cell>
          <cell r="AY768" t="str">
            <v/>
          </cell>
          <cell r="AZ768" t="str">
            <v/>
          </cell>
          <cell r="BA768" t="str">
            <v/>
          </cell>
          <cell r="BB768" t="str">
            <v/>
          </cell>
          <cell r="BC768" t="str">
            <v/>
          </cell>
          <cell r="BD768" t="str">
            <v/>
          </cell>
          <cell r="BE768" t="str">
            <v/>
          </cell>
          <cell r="BF768" t="e">
            <v>#N/A</v>
          </cell>
          <cell r="BG768">
            <v>0</v>
          </cell>
          <cell r="BH768" t="str">
            <v/>
          </cell>
          <cell r="BI768" t="str">
            <v/>
          </cell>
          <cell r="BJ768" t="str">
            <v/>
          </cell>
          <cell r="BK768" t="str">
            <v/>
          </cell>
          <cell r="BL768"/>
          <cell r="BM768"/>
          <cell r="BN768"/>
          <cell r="BO768"/>
          <cell r="BP768"/>
          <cell r="BQ768"/>
          <cell r="BR768"/>
          <cell r="BS768"/>
          <cell r="BU768"/>
          <cell r="BV768"/>
          <cell r="BW768"/>
          <cell r="BX768"/>
          <cell r="BY768"/>
          <cell r="BZ768"/>
          <cell r="CA768"/>
          <cell r="CB768"/>
          <cell r="CC768"/>
        </row>
        <row r="769">
          <cell r="C769"/>
          <cell r="D769"/>
          <cell r="E769"/>
          <cell r="F769"/>
          <cell r="G769"/>
          <cell r="H769"/>
          <cell r="I769"/>
          <cell r="J769"/>
          <cell r="K769"/>
          <cell r="L769"/>
          <cell r="M769"/>
          <cell r="N769"/>
          <cell r="O769"/>
          <cell r="P769"/>
          <cell r="Q769"/>
          <cell r="R769"/>
          <cell r="S769"/>
          <cell r="T769"/>
          <cell r="U769"/>
          <cell r="V769"/>
          <cell r="W769" t="str">
            <v/>
          </cell>
          <cell r="X769"/>
          <cell r="Y769"/>
          <cell r="Z769"/>
          <cell r="AA769"/>
          <cell r="AB769"/>
          <cell r="AC769"/>
          <cell r="AD769"/>
          <cell r="AE769"/>
          <cell r="AF769"/>
          <cell r="AG769"/>
          <cell r="AH769"/>
          <cell r="AI769"/>
          <cell r="AJ769"/>
          <cell r="AK769"/>
          <cell r="AL769"/>
          <cell r="AM769"/>
          <cell r="AN769"/>
          <cell r="AO769" t="e">
            <v>#N/A</v>
          </cell>
          <cell r="AP769"/>
          <cell r="AQ769"/>
          <cell r="AR769"/>
          <cell r="AS769"/>
          <cell r="AT769"/>
          <cell r="AU769" t="str">
            <v/>
          </cell>
          <cell r="AV769" t="str">
            <v/>
          </cell>
          <cell r="AW769" t="str">
            <v/>
          </cell>
          <cell r="AX769" t="str">
            <v/>
          </cell>
          <cell r="AY769" t="str">
            <v/>
          </cell>
          <cell r="AZ769" t="str">
            <v/>
          </cell>
          <cell r="BA769" t="str">
            <v/>
          </cell>
          <cell r="BB769" t="str">
            <v/>
          </cell>
          <cell r="BC769" t="str">
            <v/>
          </cell>
          <cell r="BD769" t="str">
            <v/>
          </cell>
          <cell r="BE769" t="str">
            <v/>
          </cell>
          <cell r="BF769" t="e">
            <v>#N/A</v>
          </cell>
          <cell r="BG769">
            <v>0</v>
          </cell>
          <cell r="BH769" t="str">
            <v/>
          </cell>
          <cell r="BI769" t="str">
            <v/>
          </cell>
          <cell r="BJ769" t="str">
            <v/>
          </cell>
          <cell r="BK769" t="str">
            <v/>
          </cell>
          <cell r="BL769"/>
          <cell r="BM769"/>
          <cell r="BN769"/>
          <cell r="BO769"/>
          <cell r="BP769"/>
          <cell r="BQ769"/>
          <cell r="BR769"/>
          <cell r="BS769"/>
          <cell r="BU769"/>
          <cell r="BV769"/>
          <cell r="BW769"/>
          <cell r="BX769"/>
          <cell r="BY769"/>
          <cell r="BZ769"/>
          <cell r="CA769"/>
          <cell r="CB769"/>
          <cell r="CC769"/>
        </row>
        <row r="770">
          <cell r="C770"/>
          <cell r="D770"/>
          <cell r="E770"/>
          <cell r="F770"/>
          <cell r="G770"/>
          <cell r="H770"/>
          <cell r="I770"/>
          <cell r="J770"/>
          <cell r="K770"/>
          <cell r="L770"/>
          <cell r="M770"/>
          <cell r="N770"/>
          <cell r="O770"/>
          <cell r="P770"/>
          <cell r="Q770"/>
          <cell r="R770"/>
          <cell r="S770"/>
          <cell r="T770"/>
          <cell r="U770"/>
          <cell r="V770"/>
          <cell r="W770" t="str">
            <v/>
          </cell>
          <cell r="X770"/>
          <cell r="Y770"/>
          <cell r="Z770"/>
          <cell r="AA770"/>
          <cell r="AB770"/>
          <cell r="AC770"/>
          <cell r="AD770"/>
          <cell r="AE770"/>
          <cell r="AF770"/>
          <cell r="AG770"/>
          <cell r="AH770"/>
          <cell r="AI770"/>
          <cell r="AJ770"/>
          <cell r="AK770"/>
          <cell r="AL770"/>
          <cell r="AM770"/>
          <cell r="AN770"/>
          <cell r="AO770" t="e">
            <v>#N/A</v>
          </cell>
          <cell r="AP770"/>
          <cell r="AQ770"/>
          <cell r="AR770"/>
          <cell r="AS770"/>
          <cell r="AT770"/>
          <cell r="AU770" t="str">
            <v/>
          </cell>
          <cell r="AV770" t="str">
            <v/>
          </cell>
          <cell r="AW770" t="str">
            <v/>
          </cell>
          <cell r="AX770" t="str">
            <v/>
          </cell>
          <cell r="AY770" t="str">
            <v/>
          </cell>
          <cell r="AZ770" t="str">
            <v/>
          </cell>
          <cell r="BA770" t="str">
            <v/>
          </cell>
          <cell r="BB770" t="str">
            <v/>
          </cell>
          <cell r="BC770" t="str">
            <v/>
          </cell>
          <cell r="BD770" t="str">
            <v/>
          </cell>
          <cell r="BE770" t="str">
            <v/>
          </cell>
          <cell r="BF770" t="e">
            <v>#N/A</v>
          </cell>
          <cell r="BG770">
            <v>0</v>
          </cell>
          <cell r="BH770" t="str">
            <v/>
          </cell>
          <cell r="BI770" t="str">
            <v/>
          </cell>
          <cell r="BJ770" t="str">
            <v/>
          </cell>
          <cell r="BK770" t="str">
            <v/>
          </cell>
          <cell r="BL770"/>
          <cell r="BM770"/>
          <cell r="BN770"/>
          <cell r="BO770"/>
          <cell r="BP770"/>
          <cell r="BQ770"/>
          <cell r="BR770"/>
          <cell r="BS770"/>
          <cell r="BU770"/>
          <cell r="BV770"/>
          <cell r="BW770"/>
          <cell r="BX770"/>
          <cell r="BY770"/>
          <cell r="BZ770"/>
          <cell r="CA770"/>
          <cell r="CB770"/>
          <cell r="CC770"/>
        </row>
        <row r="771">
          <cell r="C771"/>
          <cell r="D771"/>
          <cell r="E771"/>
          <cell r="F771"/>
          <cell r="G771"/>
          <cell r="H771"/>
          <cell r="I771"/>
          <cell r="J771"/>
          <cell r="K771"/>
          <cell r="L771"/>
          <cell r="M771"/>
          <cell r="N771"/>
          <cell r="O771"/>
          <cell r="P771"/>
          <cell r="Q771"/>
          <cell r="R771"/>
          <cell r="S771"/>
          <cell r="T771"/>
          <cell r="U771"/>
          <cell r="V771"/>
          <cell r="W771" t="str">
            <v/>
          </cell>
          <cell r="X771"/>
          <cell r="Y771"/>
          <cell r="Z771"/>
          <cell r="AA771"/>
          <cell r="AB771"/>
          <cell r="AC771"/>
          <cell r="AD771"/>
          <cell r="AE771"/>
          <cell r="AF771"/>
          <cell r="AG771"/>
          <cell r="AH771"/>
          <cell r="AI771"/>
          <cell r="AJ771"/>
          <cell r="AK771"/>
          <cell r="AL771"/>
          <cell r="AM771"/>
          <cell r="AN771"/>
          <cell r="AO771" t="e">
            <v>#N/A</v>
          </cell>
          <cell r="AP771"/>
          <cell r="AQ771"/>
          <cell r="AR771"/>
          <cell r="AS771"/>
          <cell r="AT771"/>
          <cell r="AU771" t="str">
            <v/>
          </cell>
          <cell r="AV771" t="str">
            <v/>
          </cell>
          <cell r="AW771" t="str">
            <v/>
          </cell>
          <cell r="AX771" t="str">
            <v/>
          </cell>
          <cell r="AY771" t="str">
            <v/>
          </cell>
          <cell r="AZ771" t="str">
            <v/>
          </cell>
          <cell r="BA771" t="str">
            <v/>
          </cell>
          <cell r="BB771" t="str">
            <v/>
          </cell>
          <cell r="BC771" t="str">
            <v/>
          </cell>
          <cell r="BD771" t="str">
            <v/>
          </cell>
          <cell r="BE771" t="str">
            <v/>
          </cell>
          <cell r="BF771" t="e">
            <v>#N/A</v>
          </cell>
          <cell r="BG771">
            <v>0</v>
          </cell>
          <cell r="BH771" t="str">
            <v/>
          </cell>
          <cell r="BI771" t="str">
            <v/>
          </cell>
          <cell r="BJ771" t="str">
            <v/>
          </cell>
          <cell r="BK771" t="str">
            <v/>
          </cell>
          <cell r="BL771"/>
          <cell r="BM771"/>
          <cell r="BN771"/>
          <cell r="BO771"/>
          <cell r="BP771"/>
          <cell r="BQ771"/>
          <cell r="BR771"/>
          <cell r="BS771"/>
          <cell r="BU771"/>
          <cell r="BV771"/>
          <cell r="BW771"/>
          <cell r="BX771"/>
          <cell r="BY771"/>
          <cell r="BZ771"/>
          <cell r="CA771"/>
          <cell r="CB771"/>
          <cell r="CC771"/>
        </row>
        <row r="772">
          <cell r="C772"/>
          <cell r="D772"/>
          <cell r="E772"/>
          <cell r="F772"/>
          <cell r="G772"/>
          <cell r="H772"/>
          <cell r="I772"/>
          <cell r="J772"/>
          <cell r="K772"/>
          <cell r="L772"/>
          <cell r="M772"/>
          <cell r="N772"/>
          <cell r="O772"/>
          <cell r="P772"/>
          <cell r="Q772"/>
          <cell r="R772"/>
          <cell r="S772"/>
          <cell r="T772"/>
          <cell r="U772"/>
          <cell r="V772"/>
          <cell r="W772" t="str">
            <v/>
          </cell>
          <cell r="X772"/>
          <cell r="Y772"/>
          <cell r="Z772"/>
          <cell r="AA772"/>
          <cell r="AB772"/>
          <cell r="AC772"/>
          <cell r="AD772"/>
          <cell r="AE772"/>
          <cell r="AF772"/>
          <cell r="AG772"/>
          <cell r="AH772"/>
          <cell r="AI772"/>
          <cell r="AJ772"/>
          <cell r="AK772"/>
          <cell r="AL772"/>
          <cell r="AM772"/>
          <cell r="AN772"/>
          <cell r="AO772" t="e">
            <v>#N/A</v>
          </cell>
          <cell r="AP772"/>
          <cell r="AQ772"/>
          <cell r="AR772"/>
          <cell r="AS772"/>
          <cell r="AT772"/>
          <cell r="AU772" t="str">
            <v/>
          </cell>
          <cell r="AV772" t="str">
            <v/>
          </cell>
          <cell r="AW772" t="str">
            <v/>
          </cell>
          <cell r="AX772" t="str">
            <v/>
          </cell>
          <cell r="AY772" t="str">
            <v/>
          </cell>
          <cell r="AZ772" t="str">
            <v/>
          </cell>
          <cell r="BA772" t="str">
            <v/>
          </cell>
          <cell r="BB772" t="str">
            <v/>
          </cell>
          <cell r="BC772" t="str">
            <v/>
          </cell>
          <cell r="BD772" t="str">
            <v/>
          </cell>
          <cell r="BE772" t="str">
            <v/>
          </cell>
          <cell r="BF772" t="e">
            <v>#N/A</v>
          </cell>
          <cell r="BG772">
            <v>0</v>
          </cell>
          <cell r="BH772" t="str">
            <v/>
          </cell>
          <cell r="BI772" t="str">
            <v/>
          </cell>
          <cell r="BJ772" t="str">
            <v/>
          </cell>
          <cell r="BK772" t="str">
            <v/>
          </cell>
          <cell r="BL772"/>
          <cell r="BM772"/>
          <cell r="BN772"/>
          <cell r="BO772"/>
          <cell r="BP772"/>
          <cell r="BQ772"/>
          <cell r="BR772"/>
          <cell r="BS772"/>
          <cell r="BU772"/>
          <cell r="BV772"/>
          <cell r="BW772"/>
          <cell r="BX772"/>
          <cell r="BY772"/>
          <cell r="BZ772"/>
          <cell r="CA772"/>
          <cell r="CB772"/>
          <cell r="CC772"/>
        </row>
        <row r="773">
          <cell r="C773"/>
          <cell r="D773"/>
          <cell r="E773"/>
          <cell r="F773"/>
          <cell r="G773"/>
          <cell r="H773"/>
          <cell r="I773"/>
          <cell r="J773"/>
          <cell r="K773"/>
          <cell r="L773"/>
          <cell r="M773"/>
          <cell r="N773"/>
          <cell r="O773"/>
          <cell r="P773"/>
          <cell r="Q773"/>
          <cell r="R773"/>
          <cell r="S773"/>
          <cell r="T773"/>
          <cell r="U773"/>
          <cell r="V773"/>
          <cell r="W773" t="str">
            <v/>
          </cell>
          <cell r="X773"/>
          <cell r="Y773"/>
          <cell r="Z773"/>
          <cell r="AA773"/>
          <cell r="AB773"/>
          <cell r="AC773"/>
          <cell r="AD773"/>
          <cell r="AE773"/>
          <cell r="AF773"/>
          <cell r="AG773"/>
          <cell r="AH773"/>
          <cell r="AI773"/>
          <cell r="AJ773"/>
          <cell r="AK773"/>
          <cell r="AL773"/>
          <cell r="AM773"/>
          <cell r="AN773"/>
          <cell r="AO773" t="e">
            <v>#N/A</v>
          </cell>
          <cell r="AP773"/>
          <cell r="AQ773"/>
          <cell r="AR773"/>
          <cell r="AS773"/>
          <cell r="AT773"/>
          <cell r="AU773" t="str">
            <v/>
          </cell>
          <cell r="AV773" t="str">
            <v/>
          </cell>
          <cell r="AW773" t="str">
            <v/>
          </cell>
          <cell r="AX773" t="str">
            <v/>
          </cell>
          <cell r="AY773" t="str">
            <v/>
          </cell>
          <cell r="AZ773" t="str">
            <v/>
          </cell>
          <cell r="BA773" t="str">
            <v/>
          </cell>
          <cell r="BB773" t="str">
            <v/>
          </cell>
          <cell r="BC773" t="str">
            <v/>
          </cell>
          <cell r="BD773" t="str">
            <v/>
          </cell>
          <cell r="BE773" t="str">
            <v/>
          </cell>
          <cell r="BF773" t="e">
            <v>#N/A</v>
          </cell>
          <cell r="BG773">
            <v>0</v>
          </cell>
          <cell r="BH773" t="str">
            <v/>
          </cell>
          <cell r="BI773" t="str">
            <v/>
          </cell>
          <cell r="BJ773" t="str">
            <v/>
          </cell>
          <cell r="BK773" t="str">
            <v/>
          </cell>
          <cell r="BL773"/>
          <cell r="BM773"/>
          <cell r="BN773"/>
          <cell r="BO773"/>
          <cell r="BP773"/>
          <cell r="BQ773"/>
          <cell r="BR773"/>
          <cell r="BS773"/>
          <cell r="BU773"/>
          <cell r="BV773"/>
          <cell r="BW773"/>
          <cell r="BX773"/>
          <cell r="BY773"/>
          <cell r="BZ773"/>
          <cell r="CA773"/>
          <cell r="CB773"/>
          <cell r="CC773"/>
        </row>
        <row r="774">
          <cell r="C774"/>
          <cell r="D774"/>
          <cell r="E774"/>
          <cell r="F774"/>
          <cell r="G774"/>
          <cell r="H774"/>
          <cell r="I774"/>
          <cell r="J774"/>
          <cell r="K774"/>
          <cell r="L774"/>
          <cell r="M774"/>
          <cell r="N774"/>
          <cell r="O774"/>
          <cell r="P774"/>
          <cell r="Q774"/>
          <cell r="R774"/>
          <cell r="S774"/>
          <cell r="T774"/>
          <cell r="U774"/>
          <cell r="V774"/>
          <cell r="W774" t="str">
            <v/>
          </cell>
          <cell r="X774"/>
          <cell r="Y774"/>
          <cell r="Z774"/>
          <cell r="AA774"/>
          <cell r="AB774"/>
          <cell r="AC774"/>
          <cell r="AD774"/>
          <cell r="AE774"/>
          <cell r="AF774"/>
          <cell r="AG774"/>
          <cell r="AH774"/>
          <cell r="AI774"/>
          <cell r="AJ774"/>
          <cell r="AK774"/>
          <cell r="AL774"/>
          <cell r="AM774"/>
          <cell r="AN774"/>
          <cell r="AO774" t="e">
            <v>#N/A</v>
          </cell>
          <cell r="AP774"/>
          <cell r="AQ774"/>
          <cell r="AR774"/>
          <cell r="AS774"/>
          <cell r="AT774"/>
          <cell r="AU774" t="str">
            <v/>
          </cell>
          <cell r="AV774" t="str">
            <v/>
          </cell>
          <cell r="AW774" t="str">
            <v/>
          </cell>
          <cell r="AX774" t="str">
            <v/>
          </cell>
          <cell r="AY774" t="str">
            <v/>
          </cell>
          <cell r="AZ774" t="str">
            <v/>
          </cell>
          <cell r="BA774" t="str">
            <v/>
          </cell>
          <cell r="BB774" t="str">
            <v/>
          </cell>
          <cell r="BC774" t="str">
            <v/>
          </cell>
          <cell r="BD774" t="str">
            <v/>
          </cell>
          <cell r="BE774" t="str">
            <v/>
          </cell>
          <cell r="BF774" t="e">
            <v>#N/A</v>
          </cell>
          <cell r="BG774">
            <v>0</v>
          </cell>
          <cell r="BH774" t="str">
            <v/>
          </cell>
          <cell r="BI774" t="str">
            <v/>
          </cell>
          <cell r="BJ774" t="str">
            <v/>
          </cell>
          <cell r="BK774" t="str">
            <v/>
          </cell>
          <cell r="BL774"/>
          <cell r="BM774"/>
          <cell r="BN774"/>
          <cell r="BO774"/>
          <cell r="BP774"/>
          <cell r="BQ774"/>
          <cell r="BR774"/>
          <cell r="BS774"/>
          <cell r="BU774"/>
          <cell r="BV774"/>
          <cell r="BW774"/>
          <cell r="BX774"/>
          <cell r="BY774"/>
          <cell r="BZ774"/>
          <cell r="CA774"/>
          <cell r="CB774"/>
          <cell r="CC774"/>
        </row>
        <row r="775">
          <cell r="C775"/>
          <cell r="D775"/>
          <cell r="E775"/>
          <cell r="F775"/>
          <cell r="G775"/>
          <cell r="H775"/>
          <cell r="I775"/>
          <cell r="J775"/>
          <cell r="K775"/>
          <cell r="L775"/>
          <cell r="M775"/>
          <cell r="N775"/>
          <cell r="O775"/>
          <cell r="P775"/>
          <cell r="Q775"/>
          <cell r="R775"/>
          <cell r="S775"/>
          <cell r="T775"/>
          <cell r="U775"/>
          <cell r="V775"/>
          <cell r="W775" t="str">
            <v/>
          </cell>
          <cell r="X775"/>
          <cell r="Y775"/>
          <cell r="Z775"/>
          <cell r="AA775"/>
          <cell r="AB775"/>
          <cell r="AC775"/>
          <cell r="AD775"/>
          <cell r="AE775"/>
          <cell r="AF775"/>
          <cell r="AG775"/>
          <cell r="AH775"/>
          <cell r="AI775"/>
          <cell r="AJ775"/>
          <cell r="AK775"/>
          <cell r="AL775"/>
          <cell r="AM775"/>
          <cell r="AN775"/>
          <cell r="AO775" t="e">
            <v>#N/A</v>
          </cell>
          <cell r="AP775"/>
          <cell r="AQ775"/>
          <cell r="AR775"/>
          <cell r="AS775"/>
          <cell r="AT775"/>
          <cell r="AU775" t="str">
            <v/>
          </cell>
          <cell r="AV775" t="str">
            <v/>
          </cell>
          <cell r="AW775" t="str">
            <v/>
          </cell>
          <cell r="AX775" t="str">
            <v/>
          </cell>
          <cell r="AY775" t="str">
            <v/>
          </cell>
          <cell r="AZ775" t="str">
            <v/>
          </cell>
          <cell r="BA775" t="str">
            <v/>
          </cell>
          <cell r="BB775" t="str">
            <v/>
          </cell>
          <cell r="BC775" t="str">
            <v/>
          </cell>
          <cell r="BD775" t="str">
            <v/>
          </cell>
          <cell r="BE775" t="str">
            <v/>
          </cell>
          <cell r="BF775" t="e">
            <v>#N/A</v>
          </cell>
          <cell r="BG775">
            <v>0</v>
          </cell>
          <cell r="BH775" t="str">
            <v/>
          </cell>
          <cell r="BI775" t="str">
            <v/>
          </cell>
          <cell r="BJ775" t="str">
            <v/>
          </cell>
          <cell r="BK775" t="str">
            <v/>
          </cell>
          <cell r="BL775"/>
          <cell r="BM775"/>
          <cell r="BN775"/>
          <cell r="BO775"/>
          <cell r="BP775"/>
          <cell r="BQ775"/>
          <cell r="BR775"/>
          <cell r="BS775"/>
          <cell r="BU775"/>
          <cell r="BV775"/>
          <cell r="BW775"/>
          <cell r="BX775"/>
          <cell r="BY775"/>
          <cell r="BZ775"/>
          <cell r="CA775"/>
          <cell r="CB775"/>
          <cell r="CC775"/>
        </row>
        <row r="776">
          <cell r="C776"/>
          <cell r="D776"/>
          <cell r="E776"/>
          <cell r="F776"/>
          <cell r="G776"/>
          <cell r="H776"/>
          <cell r="I776"/>
          <cell r="J776"/>
          <cell r="K776"/>
          <cell r="L776"/>
          <cell r="M776"/>
          <cell r="N776"/>
          <cell r="O776"/>
          <cell r="P776"/>
          <cell r="Q776"/>
          <cell r="R776"/>
          <cell r="S776"/>
          <cell r="T776"/>
          <cell r="U776"/>
          <cell r="V776"/>
          <cell r="W776" t="str">
            <v/>
          </cell>
          <cell r="X776"/>
          <cell r="Y776"/>
          <cell r="Z776"/>
          <cell r="AA776"/>
          <cell r="AB776"/>
          <cell r="AC776"/>
          <cell r="AD776"/>
          <cell r="AE776"/>
          <cell r="AF776"/>
          <cell r="AG776"/>
          <cell r="AH776"/>
          <cell r="AI776"/>
          <cell r="AJ776"/>
          <cell r="AK776"/>
          <cell r="AL776"/>
          <cell r="AM776"/>
          <cell r="AN776"/>
          <cell r="AO776" t="e">
            <v>#N/A</v>
          </cell>
          <cell r="AP776"/>
          <cell r="AQ776"/>
          <cell r="AR776"/>
          <cell r="AS776"/>
          <cell r="AT776"/>
          <cell r="AU776" t="str">
            <v/>
          </cell>
          <cell r="AV776" t="str">
            <v/>
          </cell>
          <cell r="AW776" t="str">
            <v/>
          </cell>
          <cell r="AX776" t="str">
            <v/>
          </cell>
          <cell r="AY776" t="str">
            <v/>
          </cell>
          <cell r="AZ776" t="str">
            <v/>
          </cell>
          <cell r="BA776" t="str">
            <v/>
          </cell>
          <cell r="BB776" t="str">
            <v/>
          </cell>
          <cell r="BC776" t="str">
            <v/>
          </cell>
          <cell r="BD776" t="str">
            <v/>
          </cell>
          <cell r="BE776" t="str">
            <v/>
          </cell>
          <cell r="BF776" t="e">
            <v>#N/A</v>
          </cell>
          <cell r="BG776">
            <v>0</v>
          </cell>
          <cell r="BH776" t="str">
            <v/>
          </cell>
          <cell r="BI776" t="str">
            <v/>
          </cell>
          <cell r="BJ776" t="str">
            <v/>
          </cell>
          <cell r="BK776" t="str">
            <v/>
          </cell>
          <cell r="BL776"/>
          <cell r="BM776"/>
          <cell r="BN776"/>
          <cell r="BO776"/>
          <cell r="BP776"/>
          <cell r="BQ776"/>
          <cell r="BR776"/>
          <cell r="BS776"/>
          <cell r="BU776"/>
          <cell r="BV776"/>
          <cell r="BW776"/>
          <cell r="BX776"/>
          <cell r="BY776"/>
          <cell r="BZ776"/>
          <cell r="CA776"/>
          <cell r="CB776"/>
          <cell r="CC776"/>
        </row>
        <row r="777">
          <cell r="C777"/>
          <cell r="D777"/>
          <cell r="E777"/>
          <cell r="F777"/>
          <cell r="G777"/>
          <cell r="H777"/>
          <cell r="I777"/>
          <cell r="J777"/>
          <cell r="K777"/>
          <cell r="L777"/>
          <cell r="M777"/>
          <cell r="N777"/>
          <cell r="O777"/>
          <cell r="P777"/>
          <cell r="Q777"/>
          <cell r="R777"/>
          <cell r="S777"/>
          <cell r="T777"/>
          <cell r="U777"/>
          <cell r="V777"/>
          <cell r="W777" t="str">
            <v/>
          </cell>
          <cell r="X777"/>
          <cell r="Y777"/>
          <cell r="Z777"/>
          <cell r="AA777"/>
          <cell r="AB777"/>
          <cell r="AC777"/>
          <cell r="AD777"/>
          <cell r="AE777"/>
          <cell r="AF777"/>
          <cell r="AG777"/>
          <cell r="AH777"/>
          <cell r="AI777"/>
          <cell r="AJ777"/>
          <cell r="AK777"/>
          <cell r="AL777"/>
          <cell r="AM777"/>
          <cell r="AN777"/>
          <cell r="AO777" t="e">
            <v>#N/A</v>
          </cell>
          <cell r="AP777"/>
          <cell r="AQ777"/>
          <cell r="AR777"/>
          <cell r="AS777"/>
          <cell r="AT777"/>
          <cell r="AU777" t="str">
            <v/>
          </cell>
          <cell r="AV777" t="str">
            <v/>
          </cell>
          <cell r="AW777" t="str">
            <v/>
          </cell>
          <cell r="AX777" t="str">
            <v/>
          </cell>
          <cell r="AY777" t="str">
            <v/>
          </cell>
          <cell r="AZ777" t="str">
            <v/>
          </cell>
          <cell r="BA777" t="str">
            <v/>
          </cell>
          <cell r="BB777" t="str">
            <v/>
          </cell>
          <cell r="BC777" t="str">
            <v/>
          </cell>
          <cell r="BD777" t="str">
            <v/>
          </cell>
          <cell r="BE777" t="str">
            <v/>
          </cell>
          <cell r="BF777" t="e">
            <v>#N/A</v>
          </cell>
          <cell r="BG777">
            <v>0</v>
          </cell>
          <cell r="BH777" t="str">
            <v/>
          </cell>
          <cell r="BI777" t="str">
            <v/>
          </cell>
          <cell r="BJ777" t="str">
            <v/>
          </cell>
          <cell r="BK777" t="str">
            <v/>
          </cell>
          <cell r="BL777"/>
          <cell r="BM777"/>
          <cell r="BN777"/>
          <cell r="BO777"/>
          <cell r="BP777"/>
          <cell r="BQ777"/>
          <cell r="BR777"/>
          <cell r="BS777"/>
          <cell r="BU777"/>
          <cell r="BV777"/>
          <cell r="BW777"/>
          <cell r="BX777"/>
          <cell r="BY777"/>
          <cell r="BZ777"/>
          <cell r="CA777"/>
          <cell r="CB777"/>
          <cell r="CC777"/>
        </row>
        <row r="778">
          <cell r="C778"/>
          <cell r="D778"/>
          <cell r="E778"/>
          <cell r="F778"/>
          <cell r="G778"/>
          <cell r="H778"/>
          <cell r="I778"/>
          <cell r="J778"/>
          <cell r="K778"/>
          <cell r="L778"/>
          <cell r="M778"/>
          <cell r="N778"/>
          <cell r="O778"/>
          <cell r="P778"/>
          <cell r="Q778"/>
          <cell r="R778"/>
          <cell r="S778"/>
          <cell r="T778"/>
          <cell r="U778"/>
          <cell r="V778"/>
          <cell r="W778" t="str">
            <v/>
          </cell>
          <cell r="X778"/>
          <cell r="Y778"/>
          <cell r="Z778"/>
          <cell r="AA778"/>
          <cell r="AB778"/>
          <cell r="AC778"/>
          <cell r="AD778"/>
          <cell r="AE778"/>
          <cell r="AF778"/>
          <cell r="AG778"/>
          <cell r="AH778"/>
          <cell r="AI778"/>
          <cell r="AJ778"/>
          <cell r="AK778"/>
          <cell r="AL778"/>
          <cell r="AM778"/>
          <cell r="AN778"/>
          <cell r="AO778" t="e">
            <v>#N/A</v>
          </cell>
          <cell r="AP778"/>
          <cell r="AQ778"/>
          <cell r="AR778"/>
          <cell r="AS778"/>
          <cell r="AT778"/>
          <cell r="AU778" t="str">
            <v/>
          </cell>
          <cell r="AV778" t="str">
            <v/>
          </cell>
          <cell r="AW778" t="str">
            <v/>
          </cell>
          <cell r="AX778" t="str">
            <v/>
          </cell>
          <cell r="AY778" t="str">
            <v/>
          </cell>
          <cell r="AZ778" t="str">
            <v/>
          </cell>
          <cell r="BA778" t="str">
            <v/>
          </cell>
          <cell r="BB778" t="str">
            <v/>
          </cell>
          <cell r="BC778" t="str">
            <v/>
          </cell>
          <cell r="BD778" t="str">
            <v/>
          </cell>
          <cell r="BE778" t="str">
            <v/>
          </cell>
          <cell r="BF778" t="e">
            <v>#N/A</v>
          </cell>
          <cell r="BG778">
            <v>0</v>
          </cell>
          <cell r="BH778" t="str">
            <v/>
          </cell>
          <cell r="BI778" t="str">
            <v/>
          </cell>
          <cell r="BJ778" t="str">
            <v/>
          </cell>
          <cell r="BK778" t="str">
            <v/>
          </cell>
          <cell r="BL778"/>
          <cell r="BM778"/>
          <cell r="BN778"/>
          <cell r="BO778"/>
          <cell r="BP778"/>
          <cell r="BQ778"/>
          <cell r="BR778"/>
          <cell r="BS778"/>
          <cell r="BU778"/>
          <cell r="BV778"/>
          <cell r="BW778"/>
          <cell r="BX778"/>
          <cell r="BY778"/>
          <cell r="BZ778"/>
          <cell r="CA778"/>
          <cell r="CB778"/>
          <cell r="CC778"/>
        </row>
        <row r="779">
          <cell r="C779"/>
          <cell r="D779"/>
          <cell r="E779"/>
          <cell r="F779"/>
          <cell r="G779"/>
          <cell r="H779"/>
          <cell r="I779"/>
          <cell r="J779"/>
          <cell r="K779"/>
          <cell r="L779"/>
          <cell r="M779"/>
          <cell r="N779"/>
          <cell r="O779"/>
          <cell r="P779"/>
          <cell r="Q779"/>
          <cell r="R779"/>
          <cell r="S779"/>
          <cell r="T779"/>
          <cell r="U779"/>
          <cell r="V779"/>
          <cell r="W779" t="str">
            <v/>
          </cell>
          <cell r="X779"/>
          <cell r="Y779"/>
          <cell r="Z779"/>
          <cell r="AA779"/>
          <cell r="AB779"/>
          <cell r="AC779"/>
          <cell r="AD779"/>
          <cell r="AE779"/>
          <cell r="AF779"/>
          <cell r="AG779"/>
          <cell r="AH779"/>
          <cell r="AI779"/>
          <cell r="AJ779"/>
          <cell r="AK779"/>
          <cell r="AL779"/>
          <cell r="AM779"/>
          <cell r="AN779"/>
          <cell r="AO779" t="e">
            <v>#N/A</v>
          </cell>
          <cell r="AP779"/>
          <cell r="AQ779"/>
          <cell r="AR779"/>
          <cell r="AS779"/>
          <cell r="AT779"/>
          <cell r="AU779" t="str">
            <v/>
          </cell>
          <cell r="AV779" t="str">
            <v/>
          </cell>
          <cell r="AW779" t="str">
            <v/>
          </cell>
          <cell r="AX779" t="str">
            <v/>
          </cell>
          <cell r="AY779" t="str">
            <v/>
          </cell>
          <cell r="AZ779" t="str">
            <v/>
          </cell>
          <cell r="BA779" t="str">
            <v/>
          </cell>
          <cell r="BB779" t="str">
            <v/>
          </cell>
          <cell r="BC779" t="str">
            <v/>
          </cell>
          <cell r="BD779" t="str">
            <v/>
          </cell>
          <cell r="BE779" t="str">
            <v/>
          </cell>
          <cell r="BF779" t="e">
            <v>#N/A</v>
          </cell>
          <cell r="BG779">
            <v>0</v>
          </cell>
          <cell r="BH779" t="str">
            <v/>
          </cell>
          <cell r="BI779" t="str">
            <v/>
          </cell>
          <cell r="BJ779" t="str">
            <v/>
          </cell>
          <cell r="BK779" t="str">
            <v/>
          </cell>
          <cell r="BL779"/>
          <cell r="BM779"/>
          <cell r="BN779"/>
          <cell r="BO779"/>
          <cell r="BP779"/>
          <cell r="BQ779"/>
          <cell r="BR779"/>
          <cell r="BS779"/>
          <cell r="BU779"/>
          <cell r="BV779"/>
          <cell r="BW779"/>
          <cell r="BX779"/>
          <cell r="BY779"/>
          <cell r="BZ779"/>
          <cell r="CA779"/>
          <cell r="CB779"/>
          <cell r="CC779"/>
        </row>
        <row r="780">
          <cell r="C780"/>
          <cell r="D780"/>
          <cell r="E780"/>
          <cell r="F780"/>
          <cell r="G780"/>
          <cell r="H780"/>
          <cell r="I780"/>
          <cell r="J780"/>
          <cell r="K780"/>
          <cell r="L780"/>
          <cell r="M780"/>
          <cell r="N780"/>
          <cell r="O780"/>
          <cell r="P780"/>
          <cell r="Q780"/>
          <cell r="R780"/>
          <cell r="S780"/>
          <cell r="T780"/>
          <cell r="U780"/>
          <cell r="V780"/>
          <cell r="W780" t="str">
            <v/>
          </cell>
          <cell r="X780"/>
          <cell r="Y780"/>
          <cell r="Z780"/>
          <cell r="AA780"/>
          <cell r="AB780"/>
          <cell r="AC780"/>
          <cell r="AD780"/>
          <cell r="AE780"/>
          <cell r="AF780"/>
          <cell r="AG780"/>
          <cell r="AH780"/>
          <cell r="AI780"/>
          <cell r="AJ780"/>
          <cell r="AK780"/>
          <cell r="AL780"/>
          <cell r="AM780"/>
          <cell r="AN780"/>
          <cell r="AO780" t="e">
            <v>#N/A</v>
          </cell>
          <cell r="AP780"/>
          <cell r="AQ780"/>
          <cell r="AR780"/>
          <cell r="AS780"/>
          <cell r="AT780"/>
          <cell r="AU780" t="str">
            <v/>
          </cell>
          <cell r="AV780" t="str">
            <v/>
          </cell>
          <cell r="AW780" t="str">
            <v/>
          </cell>
          <cell r="AX780" t="str">
            <v/>
          </cell>
          <cell r="AY780" t="str">
            <v/>
          </cell>
          <cell r="AZ780" t="str">
            <v/>
          </cell>
          <cell r="BA780" t="str">
            <v/>
          </cell>
          <cell r="BB780" t="str">
            <v/>
          </cell>
          <cell r="BC780" t="str">
            <v/>
          </cell>
          <cell r="BD780" t="str">
            <v/>
          </cell>
          <cell r="BE780" t="str">
            <v/>
          </cell>
          <cell r="BF780" t="e">
            <v>#N/A</v>
          </cell>
          <cell r="BG780">
            <v>0</v>
          </cell>
          <cell r="BH780" t="str">
            <v/>
          </cell>
          <cell r="BI780" t="str">
            <v/>
          </cell>
          <cell r="BJ780" t="str">
            <v/>
          </cell>
          <cell r="BK780" t="str">
            <v/>
          </cell>
          <cell r="BL780"/>
          <cell r="BM780"/>
          <cell r="BN780"/>
          <cell r="BO780"/>
          <cell r="BP780"/>
          <cell r="BQ780"/>
          <cell r="BR780"/>
          <cell r="BS780"/>
          <cell r="BU780"/>
          <cell r="BV780"/>
          <cell r="BW780"/>
          <cell r="BX780"/>
          <cell r="BY780"/>
          <cell r="BZ780"/>
          <cell r="CA780"/>
          <cell r="CB780"/>
          <cell r="CC780"/>
        </row>
        <row r="781">
          <cell r="C781"/>
          <cell r="D781"/>
          <cell r="E781"/>
          <cell r="F781"/>
          <cell r="G781"/>
          <cell r="H781"/>
          <cell r="I781"/>
          <cell r="J781"/>
          <cell r="K781"/>
          <cell r="L781"/>
          <cell r="M781"/>
          <cell r="N781"/>
          <cell r="O781"/>
          <cell r="P781"/>
          <cell r="Q781"/>
          <cell r="R781"/>
          <cell r="S781"/>
          <cell r="T781"/>
          <cell r="U781"/>
          <cell r="V781"/>
          <cell r="W781" t="str">
            <v/>
          </cell>
          <cell r="X781"/>
          <cell r="Y781"/>
          <cell r="Z781"/>
          <cell r="AA781"/>
          <cell r="AB781"/>
          <cell r="AC781"/>
          <cell r="AD781"/>
          <cell r="AE781"/>
          <cell r="AF781"/>
          <cell r="AG781"/>
          <cell r="AH781"/>
          <cell r="AI781"/>
          <cell r="AJ781"/>
          <cell r="AK781"/>
          <cell r="AL781"/>
          <cell r="AM781"/>
          <cell r="AN781"/>
          <cell r="AO781" t="e">
            <v>#N/A</v>
          </cell>
          <cell r="AP781"/>
          <cell r="AQ781"/>
          <cell r="AR781"/>
          <cell r="AS781"/>
          <cell r="AT781"/>
          <cell r="AU781" t="str">
            <v/>
          </cell>
          <cell r="AV781" t="str">
            <v/>
          </cell>
          <cell r="AW781" t="str">
            <v/>
          </cell>
          <cell r="AX781" t="str">
            <v/>
          </cell>
          <cell r="AY781" t="str">
            <v/>
          </cell>
          <cell r="AZ781" t="str">
            <v/>
          </cell>
          <cell r="BA781" t="str">
            <v/>
          </cell>
          <cell r="BB781" t="str">
            <v/>
          </cell>
          <cell r="BC781" t="str">
            <v/>
          </cell>
          <cell r="BD781" t="str">
            <v/>
          </cell>
          <cell r="BE781" t="str">
            <v/>
          </cell>
          <cell r="BF781" t="e">
            <v>#N/A</v>
          </cell>
          <cell r="BG781">
            <v>0</v>
          </cell>
          <cell r="BH781" t="str">
            <v/>
          </cell>
          <cell r="BI781" t="str">
            <v/>
          </cell>
          <cell r="BJ781" t="str">
            <v/>
          </cell>
          <cell r="BK781" t="str">
            <v/>
          </cell>
          <cell r="BL781"/>
          <cell r="BM781"/>
          <cell r="BN781"/>
          <cell r="BO781"/>
          <cell r="BP781"/>
          <cell r="BQ781"/>
          <cell r="BR781"/>
          <cell r="BS781"/>
          <cell r="BU781"/>
          <cell r="BV781"/>
          <cell r="BW781"/>
          <cell r="BX781"/>
          <cell r="BY781"/>
          <cell r="BZ781"/>
          <cell r="CA781"/>
          <cell r="CB781"/>
          <cell r="CC781"/>
        </row>
        <row r="782">
          <cell r="C782"/>
          <cell r="D782"/>
          <cell r="E782"/>
          <cell r="F782"/>
          <cell r="G782"/>
          <cell r="H782"/>
          <cell r="I782"/>
          <cell r="J782"/>
          <cell r="K782"/>
          <cell r="L782"/>
          <cell r="M782"/>
          <cell r="N782"/>
          <cell r="O782"/>
          <cell r="P782"/>
          <cell r="Q782"/>
          <cell r="R782"/>
          <cell r="S782"/>
          <cell r="T782"/>
          <cell r="U782"/>
          <cell r="V782"/>
          <cell r="W782" t="str">
            <v/>
          </cell>
          <cell r="X782"/>
          <cell r="Y782"/>
          <cell r="Z782"/>
          <cell r="AA782"/>
          <cell r="AB782"/>
          <cell r="AC782"/>
          <cell r="AD782"/>
          <cell r="AE782"/>
          <cell r="AF782"/>
          <cell r="AG782"/>
          <cell r="AH782"/>
          <cell r="AI782"/>
          <cell r="AJ782"/>
          <cell r="AK782"/>
          <cell r="AL782"/>
          <cell r="AM782"/>
          <cell r="AN782"/>
          <cell r="AO782" t="e">
            <v>#N/A</v>
          </cell>
          <cell r="AP782"/>
          <cell r="AQ782"/>
          <cell r="AR782"/>
          <cell r="AS782"/>
          <cell r="AT782"/>
          <cell r="AU782" t="str">
            <v/>
          </cell>
          <cell r="AV782" t="str">
            <v/>
          </cell>
          <cell r="AW782" t="str">
            <v/>
          </cell>
          <cell r="AX782" t="str">
            <v/>
          </cell>
          <cell r="AY782" t="str">
            <v/>
          </cell>
          <cell r="AZ782" t="str">
            <v/>
          </cell>
          <cell r="BA782" t="str">
            <v/>
          </cell>
          <cell r="BB782" t="str">
            <v/>
          </cell>
          <cell r="BC782" t="str">
            <v/>
          </cell>
          <cell r="BD782" t="str">
            <v/>
          </cell>
          <cell r="BE782" t="str">
            <v/>
          </cell>
          <cell r="BF782" t="e">
            <v>#N/A</v>
          </cell>
          <cell r="BG782">
            <v>0</v>
          </cell>
          <cell r="BH782" t="str">
            <v/>
          </cell>
          <cell r="BI782" t="str">
            <v/>
          </cell>
          <cell r="BJ782" t="str">
            <v/>
          </cell>
          <cell r="BK782" t="str">
            <v/>
          </cell>
          <cell r="BL782"/>
          <cell r="BM782"/>
          <cell r="BN782"/>
          <cell r="BO782"/>
          <cell r="BP782"/>
          <cell r="BQ782"/>
          <cell r="BR782"/>
          <cell r="BS782"/>
          <cell r="BU782"/>
          <cell r="BV782"/>
          <cell r="BW782"/>
          <cell r="BX782"/>
          <cell r="BY782"/>
          <cell r="BZ782"/>
          <cell r="CA782"/>
          <cell r="CB782"/>
          <cell r="CC782"/>
        </row>
        <row r="783">
          <cell r="C783"/>
          <cell r="D783"/>
          <cell r="E783"/>
          <cell r="F783"/>
          <cell r="G783"/>
          <cell r="H783"/>
          <cell r="I783"/>
          <cell r="J783"/>
          <cell r="K783"/>
          <cell r="L783"/>
          <cell r="M783"/>
          <cell r="N783"/>
          <cell r="O783"/>
          <cell r="P783"/>
          <cell r="Q783"/>
          <cell r="R783"/>
          <cell r="S783"/>
          <cell r="T783"/>
          <cell r="U783"/>
          <cell r="V783"/>
          <cell r="W783" t="str">
            <v/>
          </cell>
          <cell r="X783"/>
          <cell r="Y783"/>
          <cell r="Z783"/>
          <cell r="AA783"/>
          <cell r="AB783"/>
          <cell r="AC783"/>
          <cell r="AD783"/>
          <cell r="AE783"/>
          <cell r="AF783"/>
          <cell r="AG783"/>
          <cell r="AH783"/>
          <cell r="AI783"/>
          <cell r="AJ783"/>
          <cell r="AK783"/>
          <cell r="AL783"/>
          <cell r="AM783"/>
          <cell r="AN783"/>
          <cell r="AO783" t="e">
            <v>#N/A</v>
          </cell>
          <cell r="AP783"/>
          <cell r="AQ783"/>
          <cell r="AR783"/>
          <cell r="AS783"/>
          <cell r="AT783"/>
          <cell r="AU783" t="str">
            <v/>
          </cell>
          <cell r="AV783" t="str">
            <v/>
          </cell>
          <cell r="AW783" t="str">
            <v/>
          </cell>
          <cell r="AX783" t="str">
            <v/>
          </cell>
          <cell r="AY783" t="str">
            <v/>
          </cell>
          <cell r="AZ783" t="str">
            <v/>
          </cell>
          <cell r="BA783" t="str">
            <v/>
          </cell>
          <cell r="BB783" t="str">
            <v/>
          </cell>
          <cell r="BC783" t="str">
            <v/>
          </cell>
          <cell r="BD783" t="str">
            <v/>
          </cell>
          <cell r="BE783" t="str">
            <v/>
          </cell>
          <cell r="BF783" t="e">
            <v>#N/A</v>
          </cell>
          <cell r="BG783">
            <v>0</v>
          </cell>
          <cell r="BH783" t="str">
            <v/>
          </cell>
          <cell r="BI783" t="str">
            <v/>
          </cell>
          <cell r="BJ783" t="str">
            <v/>
          </cell>
          <cell r="BK783" t="str">
            <v/>
          </cell>
          <cell r="BL783"/>
          <cell r="BM783"/>
          <cell r="BN783"/>
          <cell r="BO783"/>
          <cell r="BP783"/>
          <cell r="BQ783"/>
          <cell r="BR783"/>
          <cell r="BS783"/>
          <cell r="BU783"/>
          <cell r="BV783"/>
          <cell r="BW783"/>
          <cell r="BX783"/>
          <cell r="BY783"/>
          <cell r="BZ783"/>
          <cell r="CA783"/>
          <cell r="CB783"/>
          <cell r="CC783"/>
        </row>
        <row r="784">
          <cell r="C784"/>
          <cell r="D784"/>
          <cell r="E784"/>
          <cell r="F784"/>
          <cell r="G784"/>
          <cell r="H784"/>
          <cell r="I784"/>
          <cell r="J784"/>
          <cell r="K784"/>
          <cell r="L784"/>
          <cell r="M784"/>
          <cell r="N784"/>
          <cell r="O784"/>
          <cell r="P784"/>
          <cell r="Q784"/>
          <cell r="R784"/>
          <cell r="S784"/>
          <cell r="T784"/>
          <cell r="U784"/>
          <cell r="V784"/>
          <cell r="W784" t="str">
            <v/>
          </cell>
          <cell r="X784"/>
          <cell r="Y784"/>
          <cell r="Z784"/>
          <cell r="AA784"/>
          <cell r="AB784"/>
          <cell r="AC784"/>
          <cell r="AD784"/>
          <cell r="AE784"/>
          <cell r="AF784"/>
          <cell r="AG784"/>
          <cell r="AH784"/>
          <cell r="AI784"/>
          <cell r="AJ784"/>
          <cell r="AK784"/>
          <cell r="AL784"/>
          <cell r="AM784"/>
          <cell r="AN784"/>
          <cell r="AO784" t="e">
            <v>#N/A</v>
          </cell>
          <cell r="AP784"/>
          <cell r="AQ784"/>
          <cell r="AR784"/>
          <cell r="AS784"/>
          <cell r="AT784"/>
          <cell r="AU784" t="str">
            <v/>
          </cell>
          <cell r="AV784" t="str">
            <v/>
          </cell>
          <cell r="AW784" t="str">
            <v/>
          </cell>
          <cell r="AX784" t="str">
            <v/>
          </cell>
          <cell r="AY784" t="str">
            <v/>
          </cell>
          <cell r="AZ784" t="str">
            <v/>
          </cell>
          <cell r="BA784" t="str">
            <v/>
          </cell>
          <cell r="BB784" t="str">
            <v/>
          </cell>
          <cell r="BC784" t="str">
            <v/>
          </cell>
          <cell r="BD784" t="str">
            <v/>
          </cell>
          <cell r="BE784" t="str">
            <v/>
          </cell>
          <cell r="BF784" t="e">
            <v>#N/A</v>
          </cell>
          <cell r="BG784">
            <v>0</v>
          </cell>
          <cell r="BH784" t="str">
            <v/>
          </cell>
          <cell r="BI784" t="str">
            <v/>
          </cell>
          <cell r="BJ784" t="str">
            <v/>
          </cell>
          <cell r="BK784" t="str">
            <v/>
          </cell>
          <cell r="BL784"/>
          <cell r="BM784"/>
          <cell r="BN784"/>
          <cell r="BO784"/>
          <cell r="BP784"/>
          <cell r="BQ784"/>
          <cell r="BR784"/>
          <cell r="BS784"/>
          <cell r="BU784"/>
          <cell r="BV784"/>
          <cell r="BW784"/>
          <cell r="BX784"/>
          <cell r="BY784"/>
          <cell r="BZ784"/>
          <cell r="CA784"/>
          <cell r="CB784"/>
          <cell r="CC784"/>
        </row>
        <row r="785">
          <cell r="C785"/>
          <cell r="D785"/>
          <cell r="E785"/>
          <cell r="F785"/>
          <cell r="G785"/>
          <cell r="H785"/>
          <cell r="I785"/>
          <cell r="J785"/>
          <cell r="K785"/>
          <cell r="L785"/>
          <cell r="M785"/>
          <cell r="N785"/>
          <cell r="O785"/>
          <cell r="P785"/>
          <cell r="Q785"/>
          <cell r="R785"/>
          <cell r="S785"/>
          <cell r="T785"/>
          <cell r="U785"/>
          <cell r="V785"/>
          <cell r="W785" t="str">
            <v/>
          </cell>
          <cell r="X785"/>
          <cell r="Y785"/>
          <cell r="Z785"/>
          <cell r="AA785"/>
          <cell r="AB785"/>
          <cell r="AC785"/>
          <cell r="AD785"/>
          <cell r="AE785"/>
          <cell r="AF785"/>
          <cell r="AG785"/>
          <cell r="AH785"/>
          <cell r="AI785"/>
          <cell r="AJ785"/>
          <cell r="AK785"/>
          <cell r="AL785"/>
          <cell r="AM785"/>
          <cell r="AN785"/>
          <cell r="AO785" t="e">
            <v>#N/A</v>
          </cell>
          <cell r="AP785"/>
          <cell r="AQ785"/>
          <cell r="AR785"/>
          <cell r="AS785"/>
          <cell r="AT785"/>
          <cell r="AU785" t="str">
            <v/>
          </cell>
          <cell r="AV785" t="str">
            <v/>
          </cell>
          <cell r="AW785" t="str">
            <v/>
          </cell>
          <cell r="AX785" t="str">
            <v/>
          </cell>
          <cell r="AY785" t="str">
            <v/>
          </cell>
          <cell r="AZ785" t="str">
            <v/>
          </cell>
          <cell r="BA785" t="str">
            <v/>
          </cell>
          <cell r="BB785" t="str">
            <v/>
          </cell>
          <cell r="BC785" t="str">
            <v/>
          </cell>
          <cell r="BD785" t="str">
            <v/>
          </cell>
          <cell r="BE785" t="str">
            <v/>
          </cell>
          <cell r="BF785" t="e">
            <v>#N/A</v>
          </cell>
          <cell r="BG785">
            <v>0</v>
          </cell>
          <cell r="BH785" t="str">
            <v/>
          </cell>
          <cell r="BI785" t="str">
            <v/>
          </cell>
          <cell r="BJ785" t="str">
            <v/>
          </cell>
          <cell r="BK785" t="str">
            <v/>
          </cell>
          <cell r="BL785"/>
          <cell r="BM785"/>
          <cell r="BN785"/>
          <cell r="BO785"/>
          <cell r="BP785"/>
          <cell r="BQ785"/>
          <cell r="BR785"/>
          <cell r="BS785"/>
          <cell r="BU785"/>
          <cell r="BV785"/>
          <cell r="BW785"/>
          <cell r="BX785"/>
          <cell r="BY785"/>
          <cell r="BZ785"/>
          <cell r="CA785"/>
          <cell r="CB785"/>
          <cell r="CC785"/>
        </row>
        <row r="786">
          <cell r="C786"/>
          <cell r="D786"/>
          <cell r="E786"/>
          <cell r="F786"/>
          <cell r="G786"/>
          <cell r="H786"/>
          <cell r="I786"/>
          <cell r="J786"/>
          <cell r="K786"/>
          <cell r="L786"/>
          <cell r="M786"/>
          <cell r="N786"/>
          <cell r="O786"/>
          <cell r="P786"/>
          <cell r="Q786"/>
          <cell r="R786"/>
          <cell r="S786"/>
          <cell r="T786"/>
          <cell r="U786"/>
          <cell r="V786"/>
          <cell r="W786" t="str">
            <v/>
          </cell>
          <cell r="X786"/>
          <cell r="Y786"/>
          <cell r="Z786"/>
          <cell r="AA786"/>
          <cell r="AB786"/>
          <cell r="AC786"/>
          <cell r="AD786"/>
          <cell r="AE786"/>
          <cell r="AF786"/>
          <cell r="AG786"/>
          <cell r="AH786"/>
          <cell r="AI786"/>
          <cell r="AJ786"/>
          <cell r="AK786"/>
          <cell r="AL786"/>
          <cell r="AM786"/>
          <cell r="AN786"/>
          <cell r="AO786" t="e">
            <v>#N/A</v>
          </cell>
          <cell r="AP786"/>
          <cell r="AQ786"/>
          <cell r="AR786"/>
          <cell r="AS786"/>
          <cell r="AT786"/>
          <cell r="AU786" t="str">
            <v/>
          </cell>
          <cell r="AV786" t="str">
            <v/>
          </cell>
          <cell r="AW786" t="str">
            <v/>
          </cell>
          <cell r="AX786" t="str">
            <v/>
          </cell>
          <cell r="AY786" t="str">
            <v/>
          </cell>
          <cell r="AZ786" t="str">
            <v/>
          </cell>
          <cell r="BA786" t="str">
            <v/>
          </cell>
          <cell r="BB786" t="str">
            <v/>
          </cell>
          <cell r="BC786" t="str">
            <v/>
          </cell>
          <cell r="BD786" t="str">
            <v/>
          </cell>
          <cell r="BE786" t="str">
            <v/>
          </cell>
          <cell r="BF786" t="e">
            <v>#N/A</v>
          </cell>
          <cell r="BG786">
            <v>0</v>
          </cell>
          <cell r="BH786" t="str">
            <v/>
          </cell>
          <cell r="BI786" t="str">
            <v/>
          </cell>
          <cell r="BJ786" t="str">
            <v/>
          </cell>
          <cell r="BK786" t="str">
            <v/>
          </cell>
          <cell r="BL786"/>
          <cell r="BM786"/>
          <cell r="BN786"/>
          <cell r="BO786"/>
          <cell r="BP786"/>
          <cell r="BQ786"/>
          <cell r="BR786"/>
          <cell r="BS786"/>
          <cell r="BU786"/>
          <cell r="BV786"/>
          <cell r="BW786"/>
          <cell r="BX786"/>
          <cell r="BY786"/>
          <cell r="BZ786"/>
          <cell r="CA786"/>
          <cell r="CB786"/>
          <cell r="CC786"/>
        </row>
        <row r="787">
          <cell r="C787"/>
          <cell r="D787"/>
          <cell r="E787"/>
          <cell r="F787"/>
          <cell r="G787"/>
          <cell r="H787"/>
          <cell r="I787"/>
          <cell r="J787"/>
          <cell r="K787"/>
          <cell r="L787"/>
          <cell r="M787"/>
          <cell r="N787"/>
          <cell r="O787"/>
          <cell r="P787"/>
          <cell r="Q787"/>
          <cell r="R787"/>
          <cell r="S787"/>
          <cell r="T787"/>
          <cell r="U787"/>
          <cell r="V787"/>
          <cell r="W787" t="str">
            <v/>
          </cell>
          <cell r="X787"/>
          <cell r="Y787"/>
          <cell r="Z787"/>
          <cell r="AA787"/>
          <cell r="AB787"/>
          <cell r="AC787"/>
          <cell r="AD787"/>
          <cell r="AE787"/>
          <cell r="AF787"/>
          <cell r="AG787"/>
          <cell r="AH787"/>
          <cell r="AI787"/>
          <cell r="AJ787"/>
          <cell r="AK787"/>
          <cell r="AL787"/>
          <cell r="AM787"/>
          <cell r="AN787"/>
          <cell r="AO787" t="e">
            <v>#N/A</v>
          </cell>
          <cell r="AP787"/>
          <cell r="AQ787"/>
          <cell r="AR787"/>
          <cell r="AS787"/>
          <cell r="AT787"/>
          <cell r="AU787" t="str">
            <v/>
          </cell>
          <cell r="AV787" t="str">
            <v/>
          </cell>
          <cell r="AW787" t="str">
            <v/>
          </cell>
          <cell r="AX787" t="str">
            <v/>
          </cell>
          <cell r="AY787" t="str">
            <v/>
          </cell>
          <cell r="AZ787" t="str">
            <v/>
          </cell>
          <cell r="BA787" t="str">
            <v/>
          </cell>
          <cell r="BB787" t="str">
            <v/>
          </cell>
          <cell r="BC787" t="str">
            <v/>
          </cell>
          <cell r="BD787" t="str">
            <v/>
          </cell>
          <cell r="BE787" t="str">
            <v/>
          </cell>
          <cell r="BF787" t="e">
            <v>#N/A</v>
          </cell>
          <cell r="BG787">
            <v>0</v>
          </cell>
          <cell r="BH787" t="str">
            <v/>
          </cell>
          <cell r="BI787" t="str">
            <v/>
          </cell>
          <cell r="BJ787" t="str">
            <v/>
          </cell>
          <cell r="BK787" t="str">
            <v/>
          </cell>
          <cell r="BL787"/>
          <cell r="BM787"/>
          <cell r="BN787"/>
          <cell r="BO787"/>
          <cell r="BP787"/>
          <cell r="BQ787"/>
          <cell r="BR787"/>
          <cell r="BS787"/>
          <cell r="BU787"/>
          <cell r="BV787"/>
          <cell r="BW787"/>
          <cell r="BX787"/>
          <cell r="BY787"/>
          <cell r="BZ787"/>
          <cell r="CA787"/>
          <cell r="CB787"/>
          <cell r="CC787"/>
        </row>
        <row r="788">
          <cell r="C788"/>
          <cell r="D788"/>
          <cell r="E788"/>
          <cell r="F788"/>
          <cell r="G788"/>
          <cell r="H788"/>
          <cell r="I788"/>
          <cell r="J788"/>
          <cell r="K788"/>
          <cell r="L788"/>
          <cell r="M788"/>
          <cell r="N788"/>
          <cell r="O788"/>
          <cell r="P788"/>
          <cell r="Q788"/>
          <cell r="R788"/>
          <cell r="S788"/>
          <cell r="T788"/>
          <cell r="U788"/>
          <cell r="V788"/>
          <cell r="W788" t="str">
            <v/>
          </cell>
          <cell r="X788"/>
          <cell r="Y788"/>
          <cell r="Z788"/>
          <cell r="AA788"/>
          <cell r="AB788"/>
          <cell r="AC788"/>
          <cell r="AD788"/>
          <cell r="AE788"/>
          <cell r="AF788"/>
          <cell r="AG788"/>
          <cell r="AH788"/>
          <cell r="AI788"/>
          <cell r="AJ788"/>
          <cell r="AK788"/>
          <cell r="AL788"/>
          <cell r="AM788"/>
          <cell r="AN788"/>
          <cell r="AO788" t="e">
            <v>#N/A</v>
          </cell>
          <cell r="AP788"/>
          <cell r="AQ788"/>
          <cell r="AR788"/>
          <cell r="AS788"/>
          <cell r="AT788"/>
          <cell r="AU788" t="str">
            <v/>
          </cell>
          <cell r="AV788" t="str">
            <v/>
          </cell>
          <cell r="AW788" t="str">
            <v/>
          </cell>
          <cell r="AX788" t="str">
            <v/>
          </cell>
          <cell r="AY788" t="str">
            <v/>
          </cell>
          <cell r="AZ788" t="str">
            <v/>
          </cell>
          <cell r="BA788" t="str">
            <v/>
          </cell>
          <cell r="BB788" t="str">
            <v/>
          </cell>
          <cell r="BC788" t="str">
            <v/>
          </cell>
          <cell r="BD788" t="str">
            <v/>
          </cell>
          <cell r="BE788" t="str">
            <v/>
          </cell>
          <cell r="BF788" t="e">
            <v>#N/A</v>
          </cell>
          <cell r="BG788">
            <v>0</v>
          </cell>
          <cell r="BH788" t="str">
            <v/>
          </cell>
          <cell r="BI788" t="str">
            <v/>
          </cell>
          <cell r="BJ788" t="str">
            <v/>
          </cell>
          <cell r="BK788" t="str">
            <v/>
          </cell>
          <cell r="BL788"/>
          <cell r="BM788"/>
          <cell r="BN788"/>
          <cell r="BO788"/>
          <cell r="BP788"/>
          <cell r="BQ788"/>
          <cell r="BR788"/>
          <cell r="BS788"/>
          <cell r="BU788"/>
          <cell r="BV788"/>
          <cell r="BW788"/>
          <cell r="BX788"/>
          <cell r="BY788"/>
          <cell r="BZ788"/>
          <cell r="CA788"/>
          <cell r="CB788"/>
          <cell r="CC788"/>
        </row>
        <row r="789">
          <cell r="C789"/>
          <cell r="D789"/>
          <cell r="E789"/>
          <cell r="F789"/>
          <cell r="G789"/>
          <cell r="H789"/>
          <cell r="I789"/>
          <cell r="J789"/>
          <cell r="K789"/>
          <cell r="L789"/>
          <cell r="M789"/>
          <cell r="N789"/>
          <cell r="O789"/>
          <cell r="P789"/>
          <cell r="Q789"/>
          <cell r="R789"/>
          <cell r="S789"/>
          <cell r="T789"/>
          <cell r="U789"/>
          <cell r="V789"/>
          <cell r="W789" t="str">
            <v/>
          </cell>
          <cell r="X789"/>
          <cell r="Y789"/>
          <cell r="Z789"/>
          <cell r="AA789"/>
          <cell r="AB789"/>
          <cell r="AC789"/>
          <cell r="AD789"/>
          <cell r="AE789"/>
          <cell r="AF789"/>
          <cell r="AG789"/>
          <cell r="AH789"/>
          <cell r="AI789"/>
          <cell r="AJ789"/>
          <cell r="AK789"/>
          <cell r="AL789"/>
          <cell r="AM789"/>
          <cell r="AN789"/>
          <cell r="AO789" t="e">
            <v>#N/A</v>
          </cell>
          <cell r="AP789"/>
          <cell r="AQ789"/>
          <cell r="AR789"/>
          <cell r="AS789"/>
          <cell r="AT789"/>
          <cell r="AU789" t="str">
            <v/>
          </cell>
          <cell r="AV789" t="str">
            <v/>
          </cell>
          <cell r="AW789" t="str">
            <v/>
          </cell>
          <cell r="AX789" t="str">
            <v/>
          </cell>
          <cell r="AY789" t="str">
            <v/>
          </cell>
          <cell r="AZ789" t="str">
            <v/>
          </cell>
          <cell r="BA789" t="str">
            <v/>
          </cell>
          <cell r="BB789" t="str">
            <v/>
          </cell>
          <cell r="BC789" t="str">
            <v/>
          </cell>
          <cell r="BD789" t="str">
            <v/>
          </cell>
          <cell r="BE789" t="str">
            <v/>
          </cell>
          <cell r="BF789" t="e">
            <v>#N/A</v>
          </cell>
          <cell r="BG789">
            <v>0</v>
          </cell>
          <cell r="BH789" t="str">
            <v/>
          </cell>
          <cell r="BI789" t="str">
            <v/>
          </cell>
          <cell r="BJ789" t="str">
            <v/>
          </cell>
          <cell r="BK789" t="str">
            <v/>
          </cell>
          <cell r="BL789"/>
          <cell r="BM789"/>
          <cell r="BN789"/>
          <cell r="BO789"/>
          <cell r="BP789"/>
          <cell r="BQ789"/>
          <cell r="BR789"/>
          <cell r="BS789"/>
          <cell r="BU789"/>
          <cell r="BV789"/>
          <cell r="BW789"/>
          <cell r="BX789"/>
          <cell r="BY789"/>
          <cell r="BZ789"/>
          <cell r="CA789"/>
          <cell r="CB789"/>
          <cell r="CC789"/>
        </row>
        <row r="790">
          <cell r="C790"/>
          <cell r="D790"/>
          <cell r="E790"/>
          <cell r="F790"/>
          <cell r="G790"/>
          <cell r="H790"/>
          <cell r="I790"/>
          <cell r="J790"/>
          <cell r="K790"/>
          <cell r="L790"/>
          <cell r="M790"/>
          <cell r="N790"/>
          <cell r="O790"/>
          <cell r="P790"/>
          <cell r="Q790"/>
          <cell r="R790"/>
          <cell r="S790"/>
          <cell r="T790"/>
          <cell r="U790"/>
          <cell r="V790"/>
          <cell r="W790" t="str">
            <v/>
          </cell>
          <cell r="X790"/>
          <cell r="Y790"/>
          <cell r="Z790"/>
          <cell r="AA790"/>
          <cell r="AB790"/>
          <cell r="AC790"/>
          <cell r="AD790"/>
          <cell r="AE790"/>
          <cell r="AF790"/>
          <cell r="AG790"/>
          <cell r="AH790"/>
          <cell r="AI790"/>
          <cell r="AJ790"/>
          <cell r="AK790"/>
          <cell r="AL790"/>
          <cell r="AM790"/>
          <cell r="AN790"/>
          <cell r="AO790" t="e">
            <v>#N/A</v>
          </cell>
          <cell r="AP790"/>
          <cell r="AQ790"/>
          <cell r="AR790"/>
          <cell r="AS790"/>
          <cell r="AT790"/>
          <cell r="AU790" t="str">
            <v/>
          </cell>
          <cell r="AV790" t="str">
            <v/>
          </cell>
          <cell r="AW790" t="str">
            <v/>
          </cell>
          <cell r="AX790" t="str">
            <v/>
          </cell>
          <cell r="AY790" t="str">
            <v/>
          </cell>
          <cell r="AZ790" t="str">
            <v/>
          </cell>
          <cell r="BA790" t="str">
            <v/>
          </cell>
          <cell r="BB790" t="str">
            <v/>
          </cell>
          <cell r="BC790" t="str">
            <v/>
          </cell>
          <cell r="BD790" t="str">
            <v/>
          </cell>
          <cell r="BE790" t="str">
            <v/>
          </cell>
          <cell r="BF790" t="e">
            <v>#N/A</v>
          </cell>
          <cell r="BG790">
            <v>0</v>
          </cell>
          <cell r="BH790" t="str">
            <v/>
          </cell>
          <cell r="BI790" t="str">
            <v/>
          </cell>
          <cell r="BJ790" t="str">
            <v/>
          </cell>
          <cell r="BK790" t="str">
            <v/>
          </cell>
          <cell r="BL790"/>
          <cell r="BM790"/>
          <cell r="BN790"/>
          <cell r="BO790"/>
          <cell r="BP790"/>
          <cell r="BQ790"/>
          <cell r="BR790"/>
          <cell r="BS790"/>
          <cell r="BU790"/>
          <cell r="BV790"/>
          <cell r="BW790"/>
          <cell r="BX790"/>
          <cell r="BY790"/>
          <cell r="BZ790"/>
          <cell r="CA790"/>
          <cell r="CB790"/>
          <cell r="CC790"/>
        </row>
        <row r="791">
          <cell r="C791"/>
          <cell r="D791"/>
          <cell r="E791"/>
          <cell r="F791"/>
          <cell r="G791"/>
          <cell r="H791"/>
          <cell r="I791"/>
          <cell r="J791"/>
          <cell r="K791"/>
          <cell r="L791"/>
          <cell r="M791"/>
          <cell r="N791"/>
          <cell r="O791"/>
          <cell r="P791"/>
          <cell r="Q791"/>
          <cell r="R791"/>
          <cell r="S791"/>
          <cell r="T791"/>
          <cell r="U791"/>
          <cell r="V791"/>
          <cell r="W791" t="str">
            <v/>
          </cell>
          <cell r="X791"/>
          <cell r="Y791"/>
          <cell r="Z791"/>
          <cell r="AA791"/>
          <cell r="AB791"/>
          <cell r="AC791"/>
          <cell r="AD791"/>
          <cell r="AE791"/>
          <cell r="AF791"/>
          <cell r="AG791"/>
          <cell r="AH791"/>
          <cell r="AI791"/>
          <cell r="AJ791"/>
          <cell r="AK791"/>
          <cell r="AL791"/>
          <cell r="AM791"/>
          <cell r="AN791"/>
          <cell r="AO791" t="e">
            <v>#N/A</v>
          </cell>
          <cell r="AP791"/>
          <cell r="AQ791"/>
          <cell r="AR791"/>
          <cell r="AS791"/>
          <cell r="AT791"/>
          <cell r="AU791" t="str">
            <v/>
          </cell>
          <cell r="AV791" t="str">
            <v/>
          </cell>
          <cell r="AW791" t="str">
            <v/>
          </cell>
          <cell r="AX791" t="str">
            <v/>
          </cell>
          <cell r="AY791" t="str">
            <v/>
          </cell>
          <cell r="AZ791" t="str">
            <v/>
          </cell>
          <cell r="BA791" t="str">
            <v/>
          </cell>
          <cell r="BB791" t="str">
            <v/>
          </cell>
          <cell r="BC791" t="str">
            <v/>
          </cell>
          <cell r="BD791" t="str">
            <v/>
          </cell>
          <cell r="BE791" t="str">
            <v/>
          </cell>
          <cell r="BF791" t="e">
            <v>#N/A</v>
          </cell>
          <cell r="BG791">
            <v>0</v>
          </cell>
          <cell r="BH791" t="str">
            <v/>
          </cell>
          <cell r="BI791" t="str">
            <v/>
          </cell>
          <cell r="BJ791" t="str">
            <v/>
          </cell>
          <cell r="BK791" t="str">
            <v/>
          </cell>
          <cell r="BL791"/>
          <cell r="BM791"/>
          <cell r="BN791"/>
          <cell r="BO791"/>
          <cell r="BP791"/>
          <cell r="BQ791"/>
          <cell r="BR791"/>
          <cell r="BS791"/>
          <cell r="BU791"/>
          <cell r="BV791"/>
          <cell r="BW791"/>
          <cell r="BX791"/>
          <cell r="BY791"/>
          <cell r="BZ791"/>
          <cell r="CA791"/>
          <cell r="CB791"/>
          <cell r="CC791"/>
        </row>
        <row r="792">
          <cell r="C792"/>
          <cell r="D792"/>
          <cell r="E792"/>
          <cell r="F792"/>
          <cell r="G792"/>
          <cell r="H792"/>
          <cell r="I792"/>
          <cell r="J792"/>
          <cell r="K792"/>
          <cell r="L792"/>
          <cell r="M792"/>
          <cell r="N792"/>
          <cell r="O792"/>
          <cell r="P792"/>
          <cell r="Q792"/>
          <cell r="R792"/>
          <cell r="S792"/>
          <cell r="T792"/>
          <cell r="U792"/>
          <cell r="V792"/>
          <cell r="W792" t="str">
            <v/>
          </cell>
          <cell r="X792"/>
          <cell r="Y792"/>
          <cell r="Z792"/>
          <cell r="AA792"/>
          <cell r="AB792"/>
          <cell r="AC792"/>
          <cell r="AD792"/>
          <cell r="AE792"/>
          <cell r="AF792"/>
          <cell r="AG792"/>
          <cell r="AH792"/>
          <cell r="AI792"/>
          <cell r="AJ792"/>
          <cell r="AK792"/>
          <cell r="AL792"/>
          <cell r="AM792"/>
          <cell r="AN792"/>
          <cell r="AO792" t="e">
            <v>#N/A</v>
          </cell>
          <cell r="AP792"/>
          <cell r="AQ792"/>
          <cell r="AR792"/>
          <cell r="AS792"/>
          <cell r="AT792"/>
          <cell r="AU792" t="str">
            <v/>
          </cell>
          <cell r="AV792" t="str">
            <v/>
          </cell>
          <cell r="AW792" t="str">
            <v/>
          </cell>
          <cell r="AX792" t="str">
            <v/>
          </cell>
          <cell r="AY792" t="str">
            <v/>
          </cell>
          <cell r="AZ792" t="str">
            <v/>
          </cell>
          <cell r="BA792" t="str">
            <v/>
          </cell>
          <cell r="BB792" t="str">
            <v/>
          </cell>
          <cell r="BC792" t="str">
            <v/>
          </cell>
          <cell r="BD792" t="str">
            <v/>
          </cell>
          <cell r="BE792" t="str">
            <v/>
          </cell>
          <cell r="BF792" t="e">
            <v>#N/A</v>
          </cell>
          <cell r="BG792">
            <v>0</v>
          </cell>
          <cell r="BH792" t="str">
            <v/>
          </cell>
          <cell r="BI792" t="str">
            <v/>
          </cell>
          <cell r="BJ792" t="str">
            <v/>
          </cell>
          <cell r="BK792" t="str">
            <v/>
          </cell>
          <cell r="BL792"/>
          <cell r="BM792"/>
          <cell r="BN792"/>
          <cell r="BO792"/>
          <cell r="BP792"/>
          <cell r="BQ792"/>
          <cell r="BR792"/>
          <cell r="BS792"/>
          <cell r="BU792"/>
          <cell r="BV792"/>
          <cell r="BW792"/>
          <cell r="BX792"/>
          <cell r="BY792"/>
          <cell r="BZ792"/>
          <cell r="CA792"/>
          <cell r="CB792"/>
          <cell r="CC792"/>
        </row>
        <row r="793">
          <cell r="C793"/>
          <cell r="D793"/>
          <cell r="E793"/>
          <cell r="F793"/>
          <cell r="G793"/>
          <cell r="H793"/>
          <cell r="I793"/>
          <cell r="J793"/>
          <cell r="K793"/>
          <cell r="L793"/>
          <cell r="M793"/>
          <cell r="N793"/>
          <cell r="O793"/>
          <cell r="P793"/>
          <cell r="Q793"/>
          <cell r="R793"/>
          <cell r="S793"/>
          <cell r="T793"/>
          <cell r="U793"/>
          <cell r="V793"/>
          <cell r="W793" t="str">
            <v/>
          </cell>
          <cell r="X793"/>
          <cell r="Y793"/>
          <cell r="Z793"/>
          <cell r="AA793"/>
          <cell r="AB793"/>
          <cell r="AC793"/>
          <cell r="AD793"/>
          <cell r="AE793"/>
          <cell r="AF793"/>
          <cell r="AG793"/>
          <cell r="AH793"/>
          <cell r="AI793"/>
          <cell r="AJ793"/>
          <cell r="AK793"/>
          <cell r="AL793"/>
          <cell r="AM793"/>
          <cell r="AN793"/>
          <cell r="AO793" t="e">
            <v>#N/A</v>
          </cell>
          <cell r="AP793"/>
          <cell r="AQ793"/>
          <cell r="AR793"/>
          <cell r="AS793"/>
          <cell r="AT793"/>
          <cell r="AU793" t="str">
            <v/>
          </cell>
          <cell r="AV793" t="str">
            <v/>
          </cell>
          <cell r="AW793" t="str">
            <v/>
          </cell>
          <cell r="AX793" t="str">
            <v/>
          </cell>
          <cell r="AY793" t="str">
            <v/>
          </cell>
          <cell r="AZ793" t="str">
            <v/>
          </cell>
          <cell r="BA793" t="str">
            <v/>
          </cell>
          <cell r="BB793" t="str">
            <v/>
          </cell>
          <cell r="BC793" t="str">
            <v/>
          </cell>
          <cell r="BD793" t="str">
            <v/>
          </cell>
          <cell r="BE793" t="str">
            <v/>
          </cell>
          <cell r="BF793" t="e">
            <v>#N/A</v>
          </cell>
          <cell r="BG793">
            <v>0</v>
          </cell>
          <cell r="BH793" t="str">
            <v/>
          </cell>
          <cell r="BI793" t="str">
            <v/>
          </cell>
          <cell r="BJ793" t="str">
            <v/>
          </cell>
          <cell r="BK793" t="str">
            <v/>
          </cell>
          <cell r="BL793"/>
          <cell r="BM793"/>
          <cell r="BN793"/>
          <cell r="BO793"/>
          <cell r="BP793"/>
          <cell r="BQ793"/>
          <cell r="BR793"/>
          <cell r="BS793"/>
          <cell r="BU793"/>
          <cell r="BV793"/>
          <cell r="BW793"/>
          <cell r="BX793"/>
          <cell r="BY793"/>
          <cell r="BZ793"/>
          <cell r="CA793"/>
          <cell r="CB793"/>
          <cell r="CC793"/>
        </row>
        <row r="794">
          <cell r="C794"/>
          <cell r="D794"/>
          <cell r="E794"/>
          <cell r="F794"/>
          <cell r="G794"/>
          <cell r="H794"/>
          <cell r="I794"/>
          <cell r="J794"/>
          <cell r="K794"/>
          <cell r="L794"/>
          <cell r="M794"/>
          <cell r="N794"/>
          <cell r="O794"/>
          <cell r="P794"/>
          <cell r="Q794"/>
          <cell r="R794"/>
          <cell r="S794"/>
          <cell r="T794"/>
          <cell r="U794"/>
          <cell r="V794"/>
          <cell r="W794" t="str">
            <v/>
          </cell>
          <cell r="X794"/>
          <cell r="Y794"/>
          <cell r="Z794"/>
          <cell r="AA794"/>
          <cell r="AB794"/>
          <cell r="AC794"/>
          <cell r="AD794"/>
          <cell r="AE794"/>
          <cell r="AF794"/>
          <cell r="AG794"/>
          <cell r="AH794"/>
          <cell r="AI794"/>
          <cell r="AJ794"/>
          <cell r="AK794"/>
          <cell r="AL794"/>
          <cell r="AM794"/>
          <cell r="AN794"/>
          <cell r="AO794" t="e">
            <v>#N/A</v>
          </cell>
          <cell r="AP794"/>
          <cell r="AQ794"/>
          <cell r="AR794"/>
          <cell r="AS794"/>
          <cell r="AT794"/>
          <cell r="AU794" t="str">
            <v/>
          </cell>
          <cell r="AV794" t="str">
            <v/>
          </cell>
          <cell r="AW794" t="str">
            <v/>
          </cell>
          <cell r="AX794" t="str">
            <v/>
          </cell>
          <cell r="AY794" t="str">
            <v/>
          </cell>
          <cell r="AZ794" t="str">
            <v/>
          </cell>
          <cell r="BA794" t="str">
            <v/>
          </cell>
          <cell r="BB794" t="str">
            <v/>
          </cell>
          <cell r="BC794" t="str">
            <v/>
          </cell>
          <cell r="BD794" t="str">
            <v/>
          </cell>
          <cell r="BE794" t="str">
            <v/>
          </cell>
          <cell r="BF794" t="e">
            <v>#N/A</v>
          </cell>
          <cell r="BG794">
            <v>0</v>
          </cell>
          <cell r="BH794" t="str">
            <v/>
          </cell>
          <cell r="BI794" t="str">
            <v/>
          </cell>
          <cell r="BJ794" t="str">
            <v/>
          </cell>
          <cell r="BK794" t="str">
            <v/>
          </cell>
          <cell r="BL794"/>
          <cell r="BM794"/>
          <cell r="BN794"/>
          <cell r="BO794"/>
          <cell r="BP794"/>
          <cell r="BQ794"/>
          <cell r="BR794"/>
          <cell r="BS794"/>
          <cell r="BU794"/>
          <cell r="BV794"/>
          <cell r="BW794"/>
          <cell r="BX794"/>
          <cell r="BY794"/>
          <cell r="BZ794"/>
          <cell r="CA794"/>
          <cell r="CB794"/>
          <cell r="CC794"/>
        </row>
        <row r="795">
          <cell r="C795"/>
          <cell r="D795"/>
          <cell r="E795"/>
          <cell r="F795"/>
          <cell r="G795"/>
          <cell r="H795"/>
          <cell r="I795"/>
          <cell r="J795"/>
          <cell r="K795"/>
          <cell r="L795"/>
          <cell r="M795"/>
          <cell r="N795"/>
          <cell r="O795"/>
          <cell r="P795"/>
          <cell r="Q795"/>
          <cell r="R795"/>
          <cell r="S795"/>
          <cell r="T795"/>
          <cell r="U795"/>
          <cell r="V795"/>
          <cell r="W795" t="str">
            <v/>
          </cell>
          <cell r="X795"/>
          <cell r="Y795"/>
          <cell r="Z795"/>
          <cell r="AA795"/>
          <cell r="AB795"/>
          <cell r="AC795"/>
          <cell r="AD795"/>
          <cell r="AE795"/>
          <cell r="AF795"/>
          <cell r="AG795"/>
          <cell r="AH795"/>
          <cell r="AI795"/>
          <cell r="AJ795"/>
          <cell r="AK795"/>
          <cell r="AL795"/>
          <cell r="AM795"/>
          <cell r="AN795"/>
          <cell r="AO795" t="e">
            <v>#N/A</v>
          </cell>
          <cell r="AP795"/>
          <cell r="AQ795"/>
          <cell r="AR795"/>
          <cell r="AS795"/>
          <cell r="AT795"/>
          <cell r="AU795" t="str">
            <v/>
          </cell>
          <cell r="AV795" t="str">
            <v/>
          </cell>
          <cell r="AW795" t="str">
            <v/>
          </cell>
          <cell r="AX795" t="str">
            <v/>
          </cell>
          <cell r="AY795" t="str">
            <v/>
          </cell>
          <cell r="AZ795" t="str">
            <v/>
          </cell>
          <cell r="BA795" t="str">
            <v/>
          </cell>
          <cell r="BB795" t="str">
            <v/>
          </cell>
          <cell r="BC795" t="str">
            <v/>
          </cell>
          <cell r="BD795" t="str">
            <v/>
          </cell>
          <cell r="BE795" t="str">
            <v/>
          </cell>
          <cell r="BF795" t="e">
            <v>#N/A</v>
          </cell>
          <cell r="BG795">
            <v>0</v>
          </cell>
          <cell r="BH795" t="str">
            <v/>
          </cell>
          <cell r="BI795" t="str">
            <v/>
          </cell>
          <cell r="BJ795" t="str">
            <v/>
          </cell>
          <cell r="BK795" t="str">
            <v/>
          </cell>
          <cell r="BL795"/>
          <cell r="BM795"/>
          <cell r="BN795"/>
          <cell r="BO795"/>
          <cell r="BP795"/>
          <cell r="BQ795"/>
          <cell r="BR795"/>
          <cell r="BS795"/>
          <cell r="BU795"/>
          <cell r="BV795"/>
          <cell r="BW795"/>
          <cell r="BX795"/>
          <cell r="BY795"/>
          <cell r="BZ795"/>
          <cell r="CA795"/>
          <cell r="CB795"/>
          <cell r="CC795"/>
        </row>
        <row r="796">
          <cell r="C796"/>
          <cell r="D796"/>
          <cell r="E796"/>
          <cell r="F796"/>
          <cell r="G796"/>
          <cell r="H796"/>
          <cell r="I796"/>
          <cell r="J796"/>
          <cell r="K796"/>
          <cell r="L796"/>
          <cell r="M796"/>
          <cell r="N796"/>
          <cell r="O796"/>
          <cell r="P796"/>
          <cell r="Q796"/>
          <cell r="R796"/>
          <cell r="S796"/>
          <cell r="T796"/>
          <cell r="U796"/>
          <cell r="V796"/>
          <cell r="W796" t="str">
            <v/>
          </cell>
          <cell r="X796"/>
          <cell r="Y796"/>
          <cell r="Z796"/>
          <cell r="AA796"/>
          <cell r="AB796"/>
          <cell r="AC796"/>
          <cell r="AD796"/>
          <cell r="AE796"/>
          <cell r="AF796"/>
          <cell r="AG796"/>
          <cell r="AH796"/>
          <cell r="AI796"/>
          <cell r="AJ796"/>
          <cell r="AK796"/>
          <cell r="AL796"/>
          <cell r="AM796"/>
          <cell r="AN796"/>
          <cell r="AO796" t="e">
            <v>#N/A</v>
          </cell>
          <cell r="AP796"/>
          <cell r="AQ796"/>
          <cell r="AR796"/>
          <cell r="AS796"/>
          <cell r="AT796"/>
          <cell r="AU796" t="str">
            <v/>
          </cell>
          <cell r="AV796" t="str">
            <v/>
          </cell>
          <cell r="AW796" t="str">
            <v/>
          </cell>
          <cell r="AX796" t="str">
            <v/>
          </cell>
          <cell r="AY796" t="str">
            <v/>
          </cell>
          <cell r="AZ796" t="str">
            <v/>
          </cell>
          <cell r="BA796" t="str">
            <v/>
          </cell>
          <cell r="BB796" t="str">
            <v/>
          </cell>
          <cell r="BC796" t="str">
            <v/>
          </cell>
          <cell r="BD796" t="str">
            <v/>
          </cell>
          <cell r="BE796" t="str">
            <v/>
          </cell>
          <cell r="BF796" t="e">
            <v>#N/A</v>
          </cell>
          <cell r="BG796">
            <v>0</v>
          </cell>
          <cell r="BH796" t="str">
            <v/>
          </cell>
          <cell r="BI796" t="str">
            <v/>
          </cell>
          <cell r="BJ796" t="str">
            <v/>
          </cell>
          <cell r="BK796" t="str">
            <v/>
          </cell>
          <cell r="BL796"/>
          <cell r="BM796"/>
          <cell r="BN796"/>
          <cell r="BO796"/>
          <cell r="BP796"/>
          <cell r="BQ796"/>
          <cell r="BR796"/>
          <cell r="BS796"/>
          <cell r="BU796"/>
          <cell r="BV796"/>
          <cell r="BW796"/>
          <cell r="BX796"/>
          <cell r="BY796"/>
          <cell r="BZ796"/>
          <cell r="CA796"/>
          <cell r="CB796"/>
          <cell r="CC796"/>
        </row>
        <row r="797">
          <cell r="C797"/>
          <cell r="D797"/>
          <cell r="E797"/>
          <cell r="F797"/>
          <cell r="G797"/>
          <cell r="H797"/>
          <cell r="I797"/>
          <cell r="J797"/>
          <cell r="K797"/>
          <cell r="L797"/>
          <cell r="M797"/>
          <cell r="N797"/>
          <cell r="O797"/>
          <cell r="P797"/>
          <cell r="Q797"/>
          <cell r="R797"/>
          <cell r="S797"/>
          <cell r="T797"/>
          <cell r="U797"/>
          <cell r="V797"/>
          <cell r="W797" t="str">
            <v/>
          </cell>
          <cell r="X797"/>
          <cell r="Y797"/>
          <cell r="Z797"/>
          <cell r="AA797"/>
          <cell r="AB797"/>
          <cell r="AC797"/>
          <cell r="AD797"/>
          <cell r="AE797"/>
          <cell r="AF797"/>
          <cell r="AG797"/>
          <cell r="AH797"/>
          <cell r="AI797"/>
          <cell r="AJ797"/>
          <cell r="AK797"/>
          <cell r="AL797"/>
          <cell r="AM797"/>
          <cell r="AN797"/>
          <cell r="AO797" t="e">
            <v>#N/A</v>
          </cell>
          <cell r="AP797"/>
          <cell r="AQ797"/>
          <cell r="AR797"/>
          <cell r="AS797"/>
          <cell r="AT797"/>
          <cell r="AU797" t="str">
            <v/>
          </cell>
          <cell r="AV797" t="str">
            <v/>
          </cell>
          <cell r="AW797" t="str">
            <v/>
          </cell>
          <cell r="AX797" t="str">
            <v/>
          </cell>
          <cell r="AY797" t="str">
            <v/>
          </cell>
          <cell r="AZ797" t="str">
            <v/>
          </cell>
          <cell r="BA797" t="str">
            <v/>
          </cell>
          <cell r="BB797" t="str">
            <v/>
          </cell>
          <cell r="BC797" t="str">
            <v/>
          </cell>
          <cell r="BD797" t="str">
            <v/>
          </cell>
          <cell r="BE797" t="str">
            <v/>
          </cell>
          <cell r="BF797" t="e">
            <v>#N/A</v>
          </cell>
          <cell r="BG797">
            <v>0</v>
          </cell>
          <cell r="BH797" t="str">
            <v/>
          </cell>
          <cell r="BI797" t="str">
            <v/>
          </cell>
          <cell r="BJ797" t="str">
            <v/>
          </cell>
          <cell r="BK797" t="str">
            <v/>
          </cell>
          <cell r="BL797"/>
          <cell r="BM797"/>
          <cell r="BN797"/>
          <cell r="BO797"/>
          <cell r="BP797"/>
          <cell r="BQ797"/>
          <cell r="BR797"/>
          <cell r="BS797"/>
          <cell r="BU797"/>
          <cell r="BV797"/>
          <cell r="BW797"/>
          <cell r="BX797"/>
          <cell r="BY797"/>
          <cell r="BZ797"/>
          <cell r="CA797"/>
          <cell r="CB797"/>
          <cell r="CC797"/>
        </row>
        <row r="798">
          <cell r="C798"/>
          <cell r="D798"/>
          <cell r="E798"/>
          <cell r="F798"/>
          <cell r="G798"/>
          <cell r="H798"/>
          <cell r="I798"/>
          <cell r="J798"/>
          <cell r="K798"/>
          <cell r="L798"/>
          <cell r="M798"/>
          <cell r="N798"/>
          <cell r="O798"/>
          <cell r="P798"/>
          <cell r="Q798"/>
          <cell r="R798"/>
          <cell r="S798"/>
          <cell r="T798"/>
          <cell r="U798"/>
          <cell r="V798"/>
          <cell r="W798" t="str">
            <v/>
          </cell>
          <cell r="X798"/>
          <cell r="Y798"/>
          <cell r="Z798"/>
          <cell r="AA798"/>
          <cell r="AB798"/>
          <cell r="AC798"/>
          <cell r="AD798"/>
          <cell r="AE798"/>
          <cell r="AF798"/>
          <cell r="AG798"/>
          <cell r="AH798"/>
          <cell r="AI798"/>
          <cell r="AJ798"/>
          <cell r="AK798"/>
          <cell r="AL798"/>
          <cell r="AM798"/>
          <cell r="AN798"/>
          <cell r="AO798" t="e">
            <v>#N/A</v>
          </cell>
          <cell r="AP798"/>
          <cell r="AQ798"/>
          <cell r="AR798"/>
          <cell r="AS798"/>
          <cell r="AT798"/>
          <cell r="AU798" t="str">
            <v/>
          </cell>
          <cell r="AV798" t="str">
            <v/>
          </cell>
          <cell r="AW798" t="str">
            <v/>
          </cell>
          <cell r="AX798" t="str">
            <v/>
          </cell>
          <cell r="AY798" t="str">
            <v/>
          </cell>
          <cell r="AZ798" t="str">
            <v/>
          </cell>
          <cell r="BA798" t="str">
            <v/>
          </cell>
          <cell r="BB798" t="str">
            <v/>
          </cell>
          <cell r="BC798" t="str">
            <v/>
          </cell>
          <cell r="BD798" t="str">
            <v/>
          </cell>
          <cell r="BE798" t="str">
            <v/>
          </cell>
          <cell r="BF798" t="e">
            <v>#N/A</v>
          </cell>
          <cell r="BG798">
            <v>0</v>
          </cell>
          <cell r="BH798" t="str">
            <v/>
          </cell>
          <cell r="BI798" t="str">
            <v/>
          </cell>
          <cell r="BJ798" t="str">
            <v/>
          </cell>
          <cell r="BK798" t="str">
            <v/>
          </cell>
          <cell r="BL798"/>
          <cell r="BM798"/>
          <cell r="BN798"/>
          <cell r="BO798"/>
          <cell r="BP798"/>
          <cell r="BQ798"/>
          <cell r="BR798"/>
          <cell r="BS798"/>
          <cell r="BU798"/>
          <cell r="BV798"/>
          <cell r="BW798"/>
          <cell r="BX798"/>
          <cell r="BY798"/>
          <cell r="BZ798"/>
          <cell r="CA798"/>
          <cell r="CB798"/>
          <cell r="CC798"/>
        </row>
        <row r="799">
          <cell r="C799"/>
          <cell r="D799"/>
          <cell r="E799"/>
          <cell r="F799"/>
          <cell r="G799"/>
          <cell r="H799"/>
          <cell r="I799"/>
          <cell r="J799"/>
          <cell r="K799"/>
          <cell r="L799"/>
          <cell r="M799"/>
          <cell r="N799"/>
          <cell r="O799"/>
          <cell r="P799"/>
          <cell r="Q799"/>
          <cell r="R799"/>
          <cell r="S799"/>
          <cell r="T799"/>
          <cell r="U799"/>
          <cell r="V799"/>
          <cell r="W799" t="str">
            <v/>
          </cell>
          <cell r="X799"/>
          <cell r="Y799"/>
          <cell r="Z799"/>
          <cell r="AA799"/>
          <cell r="AB799"/>
          <cell r="AC799"/>
          <cell r="AD799"/>
          <cell r="AE799"/>
          <cell r="AF799"/>
          <cell r="AG799"/>
          <cell r="AH799"/>
          <cell r="AI799"/>
          <cell r="AJ799"/>
          <cell r="AK799"/>
          <cell r="AL799"/>
          <cell r="AM799"/>
          <cell r="AN799"/>
          <cell r="AO799" t="e">
            <v>#N/A</v>
          </cell>
          <cell r="AP799"/>
          <cell r="AQ799"/>
          <cell r="AR799"/>
          <cell r="AS799"/>
          <cell r="AT799"/>
          <cell r="AU799" t="str">
            <v/>
          </cell>
          <cell r="AV799" t="str">
            <v/>
          </cell>
          <cell r="AW799" t="str">
            <v/>
          </cell>
          <cell r="AX799" t="str">
            <v/>
          </cell>
          <cell r="AY799" t="str">
            <v/>
          </cell>
          <cell r="AZ799" t="str">
            <v/>
          </cell>
          <cell r="BA799" t="str">
            <v/>
          </cell>
          <cell r="BB799" t="str">
            <v/>
          </cell>
          <cell r="BC799" t="str">
            <v/>
          </cell>
          <cell r="BD799" t="str">
            <v/>
          </cell>
          <cell r="BE799" t="str">
            <v/>
          </cell>
          <cell r="BF799" t="e">
            <v>#N/A</v>
          </cell>
          <cell r="BG799">
            <v>0</v>
          </cell>
          <cell r="BH799" t="str">
            <v/>
          </cell>
          <cell r="BI799" t="str">
            <v/>
          </cell>
          <cell r="BJ799" t="str">
            <v/>
          </cell>
          <cell r="BK799" t="str">
            <v/>
          </cell>
          <cell r="BL799"/>
          <cell r="BM799"/>
          <cell r="BN799"/>
          <cell r="BO799"/>
          <cell r="BP799"/>
          <cell r="BQ799"/>
          <cell r="BR799"/>
          <cell r="BS799"/>
          <cell r="BU799"/>
          <cell r="BV799"/>
          <cell r="BW799"/>
          <cell r="BX799"/>
          <cell r="BY799"/>
          <cell r="BZ799"/>
          <cell r="CA799"/>
          <cell r="CB799"/>
          <cell r="CC799"/>
        </row>
        <row r="800">
          <cell r="C800"/>
          <cell r="D800"/>
          <cell r="E800"/>
          <cell r="F800"/>
          <cell r="G800"/>
          <cell r="H800"/>
          <cell r="I800"/>
          <cell r="J800"/>
          <cell r="K800"/>
          <cell r="L800"/>
          <cell r="M800"/>
          <cell r="N800"/>
          <cell r="O800"/>
          <cell r="P800"/>
          <cell r="Q800"/>
          <cell r="R800"/>
          <cell r="S800"/>
          <cell r="T800"/>
          <cell r="U800"/>
          <cell r="V800"/>
          <cell r="W800" t="str">
            <v/>
          </cell>
          <cell r="X800"/>
          <cell r="Y800"/>
          <cell r="Z800"/>
          <cell r="AA800"/>
          <cell r="AB800"/>
          <cell r="AC800"/>
          <cell r="AD800"/>
          <cell r="AE800"/>
          <cell r="AF800"/>
          <cell r="AG800"/>
          <cell r="AH800"/>
          <cell r="AI800"/>
          <cell r="AJ800"/>
          <cell r="AK800"/>
          <cell r="AL800"/>
          <cell r="AM800"/>
          <cell r="AN800"/>
          <cell r="AO800" t="e">
            <v>#N/A</v>
          </cell>
          <cell r="AP800"/>
          <cell r="AQ800"/>
          <cell r="AR800"/>
          <cell r="AS800"/>
          <cell r="AT800"/>
          <cell r="AU800" t="str">
            <v/>
          </cell>
          <cell r="AV800" t="str">
            <v/>
          </cell>
          <cell r="AW800" t="str">
            <v/>
          </cell>
          <cell r="AX800" t="str">
            <v/>
          </cell>
          <cell r="AY800" t="str">
            <v/>
          </cell>
          <cell r="AZ800" t="str">
            <v/>
          </cell>
          <cell r="BA800" t="str">
            <v/>
          </cell>
          <cell r="BB800" t="str">
            <v/>
          </cell>
          <cell r="BC800" t="str">
            <v/>
          </cell>
          <cell r="BD800" t="str">
            <v/>
          </cell>
          <cell r="BE800" t="str">
            <v/>
          </cell>
          <cell r="BF800" t="e">
            <v>#N/A</v>
          </cell>
          <cell r="BG800">
            <v>0</v>
          </cell>
          <cell r="BH800" t="str">
            <v/>
          </cell>
          <cell r="BI800" t="str">
            <v/>
          </cell>
          <cell r="BJ800" t="str">
            <v/>
          </cell>
          <cell r="BK800" t="str">
            <v/>
          </cell>
          <cell r="BL800"/>
          <cell r="BM800"/>
          <cell r="BN800"/>
          <cell r="BO800"/>
          <cell r="BP800"/>
          <cell r="BQ800"/>
          <cell r="BR800"/>
          <cell r="BS800"/>
          <cell r="BU800"/>
          <cell r="BV800"/>
          <cell r="BW800"/>
          <cell r="BX800"/>
          <cell r="BY800"/>
          <cell r="BZ800"/>
          <cell r="CA800"/>
          <cell r="CB800"/>
          <cell r="CC800"/>
        </row>
        <row r="801">
          <cell r="C801"/>
          <cell r="D801"/>
          <cell r="E801"/>
          <cell r="F801"/>
          <cell r="G801"/>
          <cell r="H801"/>
          <cell r="I801"/>
          <cell r="J801"/>
          <cell r="K801"/>
          <cell r="L801"/>
          <cell r="M801"/>
          <cell r="N801"/>
          <cell r="O801"/>
          <cell r="P801"/>
          <cell r="Q801"/>
          <cell r="R801"/>
          <cell r="S801"/>
          <cell r="T801"/>
          <cell r="U801"/>
          <cell r="V801"/>
          <cell r="W801" t="str">
            <v/>
          </cell>
          <cell r="X801"/>
          <cell r="Y801"/>
          <cell r="Z801"/>
          <cell r="AA801"/>
          <cell r="AB801"/>
          <cell r="AC801"/>
          <cell r="AD801"/>
          <cell r="AE801"/>
          <cell r="AF801"/>
          <cell r="AG801"/>
          <cell r="AH801"/>
          <cell r="AI801"/>
          <cell r="AJ801"/>
          <cell r="AK801"/>
          <cell r="AL801"/>
          <cell r="AM801"/>
          <cell r="AN801"/>
          <cell r="AO801" t="e">
            <v>#N/A</v>
          </cell>
          <cell r="AP801"/>
          <cell r="AQ801"/>
          <cell r="AR801"/>
          <cell r="AS801"/>
          <cell r="AT801"/>
          <cell r="AU801" t="str">
            <v/>
          </cell>
          <cell r="AV801" t="str">
            <v/>
          </cell>
          <cell r="AW801" t="str">
            <v/>
          </cell>
          <cell r="AX801" t="str">
            <v/>
          </cell>
          <cell r="AY801" t="str">
            <v/>
          </cell>
          <cell r="AZ801" t="str">
            <v/>
          </cell>
          <cell r="BA801" t="str">
            <v/>
          </cell>
          <cell r="BB801" t="str">
            <v/>
          </cell>
          <cell r="BC801" t="str">
            <v/>
          </cell>
          <cell r="BD801" t="str">
            <v/>
          </cell>
          <cell r="BE801" t="str">
            <v/>
          </cell>
          <cell r="BF801" t="e">
            <v>#N/A</v>
          </cell>
          <cell r="BG801">
            <v>0</v>
          </cell>
          <cell r="BH801" t="str">
            <v/>
          </cell>
          <cell r="BI801" t="str">
            <v/>
          </cell>
          <cell r="BJ801" t="str">
            <v/>
          </cell>
          <cell r="BK801" t="str">
            <v/>
          </cell>
          <cell r="BL801"/>
          <cell r="BM801"/>
          <cell r="BN801"/>
          <cell r="BO801"/>
          <cell r="BP801"/>
          <cell r="BQ801"/>
          <cell r="BR801"/>
          <cell r="BS801"/>
          <cell r="BU801"/>
          <cell r="BV801"/>
          <cell r="BW801"/>
          <cell r="BX801"/>
          <cell r="BY801"/>
          <cell r="BZ801"/>
          <cell r="CA801"/>
          <cell r="CB801"/>
          <cell r="CC801"/>
        </row>
        <row r="802">
          <cell r="C802"/>
          <cell r="D802"/>
          <cell r="E802"/>
          <cell r="F802"/>
          <cell r="G802"/>
          <cell r="H802"/>
          <cell r="I802"/>
          <cell r="J802"/>
          <cell r="K802"/>
          <cell r="L802"/>
          <cell r="M802"/>
          <cell r="N802"/>
          <cell r="O802"/>
          <cell r="P802"/>
          <cell r="Q802"/>
          <cell r="R802"/>
          <cell r="S802"/>
          <cell r="T802"/>
          <cell r="U802"/>
          <cell r="V802"/>
          <cell r="W802" t="str">
            <v/>
          </cell>
          <cell r="X802"/>
          <cell r="Y802"/>
          <cell r="Z802"/>
          <cell r="AA802"/>
          <cell r="AB802"/>
          <cell r="AC802"/>
          <cell r="AD802"/>
          <cell r="AE802"/>
          <cell r="AF802"/>
          <cell r="AG802"/>
          <cell r="AH802"/>
          <cell r="AI802"/>
          <cell r="AJ802"/>
          <cell r="AK802"/>
          <cell r="AL802"/>
          <cell r="AM802"/>
          <cell r="AN802"/>
          <cell r="AO802" t="e">
            <v>#N/A</v>
          </cell>
          <cell r="AP802"/>
          <cell r="AQ802"/>
          <cell r="AR802"/>
          <cell r="AS802"/>
          <cell r="AT802"/>
          <cell r="AU802" t="str">
            <v/>
          </cell>
          <cell r="AV802" t="str">
            <v/>
          </cell>
          <cell r="AW802" t="str">
            <v/>
          </cell>
          <cell r="AX802" t="str">
            <v/>
          </cell>
          <cell r="AY802" t="str">
            <v/>
          </cell>
          <cell r="AZ802" t="str">
            <v/>
          </cell>
          <cell r="BA802" t="str">
            <v/>
          </cell>
          <cell r="BB802" t="str">
            <v/>
          </cell>
          <cell r="BC802" t="str">
            <v/>
          </cell>
          <cell r="BD802" t="str">
            <v/>
          </cell>
          <cell r="BE802" t="str">
            <v/>
          </cell>
          <cell r="BF802" t="e">
            <v>#N/A</v>
          </cell>
          <cell r="BG802">
            <v>0</v>
          </cell>
          <cell r="BH802" t="str">
            <v/>
          </cell>
          <cell r="BI802" t="str">
            <v/>
          </cell>
          <cell r="BJ802" t="str">
            <v/>
          </cell>
          <cell r="BK802" t="str">
            <v/>
          </cell>
          <cell r="BL802"/>
          <cell r="BM802"/>
          <cell r="BN802"/>
          <cell r="BO802"/>
          <cell r="BP802"/>
          <cell r="BQ802"/>
          <cell r="BR802"/>
          <cell r="BS802"/>
          <cell r="BU802"/>
          <cell r="BV802"/>
          <cell r="BW802"/>
          <cell r="BX802"/>
          <cell r="BY802"/>
          <cell r="BZ802"/>
          <cell r="CA802"/>
          <cell r="CB802"/>
          <cell r="CC802"/>
        </row>
        <row r="803">
          <cell r="C803"/>
          <cell r="D803"/>
          <cell r="E803"/>
          <cell r="F803"/>
          <cell r="G803"/>
          <cell r="H803"/>
          <cell r="I803"/>
          <cell r="J803"/>
          <cell r="K803"/>
          <cell r="L803"/>
          <cell r="M803"/>
          <cell r="N803"/>
          <cell r="O803"/>
          <cell r="P803"/>
          <cell r="Q803"/>
          <cell r="R803"/>
          <cell r="S803"/>
          <cell r="T803"/>
          <cell r="U803"/>
          <cell r="V803"/>
          <cell r="W803" t="str">
            <v/>
          </cell>
          <cell r="X803"/>
          <cell r="Y803"/>
          <cell r="Z803"/>
          <cell r="AA803"/>
          <cell r="AB803"/>
          <cell r="AC803"/>
          <cell r="AD803"/>
          <cell r="AE803"/>
          <cell r="AF803"/>
          <cell r="AG803"/>
          <cell r="AH803"/>
          <cell r="AI803"/>
          <cell r="AJ803"/>
          <cell r="AK803"/>
          <cell r="AL803"/>
          <cell r="AM803"/>
          <cell r="AN803"/>
          <cell r="AO803" t="e">
            <v>#N/A</v>
          </cell>
          <cell r="AP803"/>
          <cell r="AQ803"/>
          <cell r="AR803"/>
          <cell r="AS803"/>
          <cell r="AT803"/>
          <cell r="AU803" t="str">
            <v/>
          </cell>
          <cell r="AV803" t="str">
            <v/>
          </cell>
          <cell r="AW803" t="str">
            <v/>
          </cell>
          <cell r="AX803" t="str">
            <v/>
          </cell>
          <cell r="AY803" t="str">
            <v/>
          </cell>
          <cell r="AZ803" t="str">
            <v/>
          </cell>
          <cell r="BA803" t="str">
            <v/>
          </cell>
          <cell r="BB803" t="str">
            <v/>
          </cell>
          <cell r="BC803" t="str">
            <v/>
          </cell>
          <cell r="BD803" t="str">
            <v/>
          </cell>
          <cell r="BE803" t="str">
            <v/>
          </cell>
          <cell r="BF803" t="e">
            <v>#N/A</v>
          </cell>
          <cell r="BG803">
            <v>0</v>
          </cell>
          <cell r="BH803" t="str">
            <v/>
          </cell>
          <cell r="BI803" t="str">
            <v/>
          </cell>
          <cell r="BJ803" t="str">
            <v/>
          </cell>
          <cell r="BK803" t="str">
            <v/>
          </cell>
          <cell r="BL803"/>
          <cell r="BM803"/>
          <cell r="BN803"/>
          <cell r="BO803"/>
          <cell r="BP803"/>
          <cell r="BQ803"/>
          <cell r="BR803"/>
          <cell r="BS803"/>
          <cell r="BU803"/>
          <cell r="BV803"/>
          <cell r="BW803"/>
          <cell r="BX803"/>
          <cell r="BY803"/>
          <cell r="BZ803"/>
          <cell r="CA803"/>
          <cell r="CB803"/>
          <cell r="CC803"/>
        </row>
        <row r="804">
          <cell r="C804"/>
          <cell r="D804"/>
          <cell r="E804"/>
          <cell r="F804"/>
          <cell r="G804"/>
          <cell r="H804"/>
          <cell r="I804"/>
          <cell r="J804"/>
          <cell r="K804"/>
          <cell r="L804"/>
          <cell r="M804"/>
          <cell r="N804"/>
          <cell r="O804"/>
          <cell r="P804"/>
          <cell r="Q804"/>
          <cell r="R804"/>
          <cell r="S804"/>
          <cell r="T804"/>
          <cell r="U804"/>
          <cell r="V804"/>
          <cell r="W804" t="str">
            <v/>
          </cell>
          <cell r="X804"/>
          <cell r="Y804"/>
          <cell r="Z804"/>
          <cell r="AA804"/>
          <cell r="AB804"/>
          <cell r="AC804"/>
          <cell r="AD804"/>
          <cell r="AE804"/>
          <cell r="AF804"/>
          <cell r="AG804"/>
          <cell r="AH804"/>
          <cell r="AI804"/>
          <cell r="AJ804"/>
          <cell r="AK804"/>
          <cell r="AL804"/>
          <cell r="AM804"/>
          <cell r="AN804"/>
          <cell r="AO804" t="e">
            <v>#N/A</v>
          </cell>
          <cell r="AP804"/>
          <cell r="AQ804"/>
          <cell r="AR804"/>
          <cell r="AS804"/>
          <cell r="AT804"/>
          <cell r="AU804" t="str">
            <v/>
          </cell>
          <cell r="AV804" t="str">
            <v/>
          </cell>
          <cell r="AW804" t="str">
            <v/>
          </cell>
          <cell r="AX804" t="str">
            <v/>
          </cell>
          <cell r="AY804" t="str">
            <v/>
          </cell>
          <cell r="AZ804" t="str">
            <v/>
          </cell>
          <cell r="BA804" t="str">
            <v/>
          </cell>
          <cell r="BB804" t="str">
            <v/>
          </cell>
          <cell r="BC804" t="str">
            <v/>
          </cell>
          <cell r="BD804" t="str">
            <v/>
          </cell>
          <cell r="BE804" t="str">
            <v/>
          </cell>
          <cell r="BF804" t="e">
            <v>#N/A</v>
          </cell>
          <cell r="BG804">
            <v>0</v>
          </cell>
          <cell r="BH804" t="str">
            <v/>
          </cell>
          <cell r="BI804" t="str">
            <v/>
          </cell>
          <cell r="BJ804" t="str">
            <v/>
          </cell>
          <cell r="BK804" t="str">
            <v/>
          </cell>
          <cell r="BL804"/>
          <cell r="BM804"/>
          <cell r="BN804"/>
          <cell r="BO804"/>
          <cell r="BP804"/>
          <cell r="BQ804"/>
          <cell r="BR804"/>
          <cell r="BS804"/>
          <cell r="BU804"/>
          <cell r="BV804"/>
          <cell r="BW804"/>
          <cell r="BX804"/>
          <cell r="BY804"/>
          <cell r="BZ804"/>
          <cell r="CA804"/>
          <cell r="CB804"/>
          <cell r="CC804"/>
        </row>
        <row r="805">
          <cell r="C805"/>
          <cell r="D805"/>
          <cell r="E805"/>
          <cell r="F805"/>
          <cell r="G805"/>
          <cell r="H805"/>
          <cell r="I805"/>
          <cell r="J805"/>
          <cell r="K805"/>
          <cell r="L805"/>
          <cell r="M805"/>
          <cell r="N805"/>
          <cell r="O805"/>
          <cell r="P805"/>
          <cell r="Q805"/>
          <cell r="R805"/>
          <cell r="S805"/>
          <cell r="T805"/>
          <cell r="U805"/>
          <cell r="V805"/>
          <cell r="W805" t="str">
            <v/>
          </cell>
          <cell r="X805"/>
          <cell r="Y805"/>
          <cell r="Z805"/>
          <cell r="AA805"/>
          <cell r="AB805"/>
          <cell r="AC805"/>
          <cell r="AD805"/>
          <cell r="AE805"/>
          <cell r="AF805"/>
          <cell r="AG805"/>
          <cell r="AH805"/>
          <cell r="AI805"/>
          <cell r="AJ805"/>
          <cell r="AK805"/>
          <cell r="AL805"/>
          <cell r="AM805"/>
          <cell r="AN805"/>
          <cell r="AO805" t="e">
            <v>#N/A</v>
          </cell>
          <cell r="AP805"/>
          <cell r="AQ805"/>
          <cell r="AR805"/>
          <cell r="AS805"/>
          <cell r="AT805"/>
          <cell r="AU805" t="str">
            <v/>
          </cell>
          <cell r="AV805" t="str">
            <v/>
          </cell>
          <cell r="AW805" t="str">
            <v/>
          </cell>
          <cell r="AX805" t="str">
            <v/>
          </cell>
          <cell r="AY805" t="str">
            <v/>
          </cell>
          <cell r="AZ805" t="str">
            <v/>
          </cell>
          <cell r="BA805" t="str">
            <v/>
          </cell>
          <cell r="BB805" t="str">
            <v/>
          </cell>
          <cell r="BC805" t="str">
            <v/>
          </cell>
          <cell r="BD805" t="str">
            <v/>
          </cell>
          <cell r="BE805" t="str">
            <v/>
          </cell>
          <cell r="BF805" t="e">
            <v>#N/A</v>
          </cell>
          <cell r="BG805">
            <v>0</v>
          </cell>
          <cell r="BH805" t="str">
            <v/>
          </cell>
          <cell r="BI805" t="str">
            <v/>
          </cell>
          <cell r="BJ805" t="str">
            <v/>
          </cell>
          <cell r="BK805" t="str">
            <v/>
          </cell>
          <cell r="BL805"/>
          <cell r="BM805"/>
          <cell r="BN805"/>
          <cell r="BO805"/>
          <cell r="BP805"/>
          <cell r="BQ805"/>
          <cell r="BR805"/>
          <cell r="BS805"/>
          <cell r="BU805"/>
          <cell r="BV805"/>
          <cell r="BW805"/>
          <cell r="BX805"/>
          <cell r="BY805"/>
          <cell r="BZ805"/>
          <cell r="CA805"/>
          <cell r="CB805"/>
          <cell r="CC805"/>
        </row>
        <row r="806">
          <cell r="C806"/>
          <cell r="D806"/>
          <cell r="E806"/>
          <cell r="F806"/>
          <cell r="G806"/>
          <cell r="H806"/>
          <cell r="I806"/>
          <cell r="J806"/>
          <cell r="K806"/>
          <cell r="L806"/>
          <cell r="M806"/>
          <cell r="N806"/>
          <cell r="O806"/>
          <cell r="P806"/>
          <cell r="Q806"/>
          <cell r="R806"/>
          <cell r="S806"/>
          <cell r="T806"/>
          <cell r="U806"/>
          <cell r="V806"/>
          <cell r="W806" t="str">
            <v/>
          </cell>
          <cell r="X806"/>
          <cell r="Y806"/>
          <cell r="Z806"/>
          <cell r="AA806"/>
          <cell r="AB806"/>
          <cell r="AC806"/>
          <cell r="AD806"/>
          <cell r="AE806"/>
          <cell r="AF806"/>
          <cell r="AG806"/>
          <cell r="AH806"/>
          <cell r="AI806"/>
          <cell r="AJ806"/>
          <cell r="AK806"/>
          <cell r="AL806"/>
          <cell r="AM806"/>
          <cell r="AN806"/>
          <cell r="AO806" t="e">
            <v>#N/A</v>
          </cell>
          <cell r="AP806"/>
          <cell r="AQ806"/>
          <cell r="AR806"/>
          <cell r="AS806"/>
          <cell r="AT806"/>
          <cell r="AU806" t="str">
            <v/>
          </cell>
          <cell r="AV806" t="str">
            <v/>
          </cell>
          <cell r="AW806" t="str">
            <v/>
          </cell>
          <cell r="AX806" t="str">
            <v/>
          </cell>
          <cell r="AY806" t="str">
            <v/>
          </cell>
          <cell r="AZ806" t="str">
            <v/>
          </cell>
          <cell r="BA806" t="str">
            <v/>
          </cell>
          <cell r="BB806" t="str">
            <v/>
          </cell>
          <cell r="BC806" t="str">
            <v/>
          </cell>
          <cell r="BD806" t="str">
            <v/>
          </cell>
          <cell r="BE806" t="str">
            <v/>
          </cell>
          <cell r="BF806" t="e">
            <v>#N/A</v>
          </cell>
          <cell r="BG806">
            <v>0</v>
          </cell>
          <cell r="BH806" t="str">
            <v/>
          </cell>
          <cell r="BI806" t="str">
            <v/>
          </cell>
          <cell r="BJ806" t="str">
            <v/>
          </cell>
          <cell r="BK806" t="str">
            <v/>
          </cell>
          <cell r="BL806"/>
          <cell r="BM806"/>
          <cell r="BN806"/>
          <cell r="BO806"/>
          <cell r="BP806"/>
          <cell r="BQ806"/>
          <cell r="BR806"/>
          <cell r="BS806"/>
          <cell r="BU806"/>
          <cell r="BV806"/>
          <cell r="BW806"/>
          <cell r="BX806"/>
          <cell r="BY806"/>
          <cell r="BZ806"/>
          <cell r="CA806"/>
          <cell r="CB806"/>
          <cell r="CC806"/>
        </row>
        <row r="807">
          <cell r="C807"/>
          <cell r="D807"/>
          <cell r="E807"/>
          <cell r="F807"/>
          <cell r="G807"/>
          <cell r="H807"/>
          <cell r="I807"/>
          <cell r="J807"/>
          <cell r="K807"/>
          <cell r="L807"/>
          <cell r="M807"/>
          <cell r="N807"/>
          <cell r="O807"/>
          <cell r="P807"/>
          <cell r="Q807"/>
          <cell r="R807"/>
          <cell r="S807"/>
          <cell r="T807"/>
          <cell r="U807"/>
          <cell r="V807"/>
          <cell r="W807" t="str">
            <v/>
          </cell>
          <cell r="X807"/>
          <cell r="Y807"/>
          <cell r="Z807"/>
          <cell r="AA807"/>
          <cell r="AB807"/>
          <cell r="AC807"/>
          <cell r="AD807"/>
          <cell r="AE807"/>
          <cell r="AF807"/>
          <cell r="AG807"/>
          <cell r="AH807"/>
          <cell r="AI807"/>
          <cell r="AJ807"/>
          <cell r="AK807"/>
          <cell r="AL807"/>
          <cell r="AM807"/>
          <cell r="AN807"/>
          <cell r="AO807" t="e">
            <v>#N/A</v>
          </cell>
          <cell r="AP807"/>
          <cell r="AQ807"/>
          <cell r="AR807"/>
          <cell r="AS807"/>
          <cell r="AT807"/>
          <cell r="AU807"/>
          <cell r="AV807"/>
          <cell r="AW807"/>
          <cell r="AX807" t="str">
            <v/>
          </cell>
          <cell r="AY807"/>
          <cell r="AZ807"/>
          <cell r="BA807"/>
          <cell r="BB807"/>
          <cell r="BC807"/>
          <cell r="BD807"/>
          <cell r="BE807"/>
          <cell r="BF807"/>
          <cell r="BG807"/>
          <cell r="BH807"/>
          <cell r="BI807"/>
          <cell r="BJ807"/>
          <cell r="BK807"/>
          <cell r="BL807"/>
          <cell r="BM807"/>
          <cell r="BN807"/>
          <cell r="BO807"/>
          <cell r="BP807"/>
          <cell r="BQ807"/>
          <cell r="BR807"/>
          <cell r="BS807"/>
          <cell r="BU807"/>
          <cell r="BV807"/>
          <cell r="BW807"/>
          <cell r="BX807"/>
          <cell r="BY807"/>
          <cell r="BZ807"/>
          <cell r="CA807"/>
          <cell r="CB807"/>
          <cell r="CC807"/>
        </row>
        <row r="808">
          <cell r="C808"/>
          <cell r="D808"/>
          <cell r="E808"/>
          <cell r="F808"/>
          <cell r="G808"/>
          <cell r="H808"/>
          <cell r="I808"/>
          <cell r="J808"/>
          <cell r="K808"/>
          <cell r="L808"/>
          <cell r="M808"/>
          <cell r="N808"/>
          <cell r="O808"/>
          <cell r="P808"/>
          <cell r="Q808"/>
          <cell r="R808"/>
          <cell r="S808"/>
          <cell r="T808"/>
          <cell r="U808"/>
          <cell r="V808"/>
          <cell r="W808" t="str">
            <v/>
          </cell>
          <cell r="X808"/>
          <cell r="Y808"/>
          <cell r="Z808"/>
          <cell r="AA808"/>
          <cell r="AB808"/>
          <cell r="AC808"/>
          <cell r="AD808"/>
          <cell r="AE808"/>
          <cell r="AF808"/>
          <cell r="AG808"/>
          <cell r="AH808"/>
          <cell r="AI808"/>
          <cell r="AJ808"/>
          <cell r="AK808"/>
          <cell r="AL808"/>
          <cell r="AM808"/>
          <cell r="AN808"/>
          <cell r="AO808" t="e">
            <v>#N/A</v>
          </cell>
          <cell r="AP808"/>
          <cell r="AQ808"/>
          <cell r="AR808"/>
          <cell r="AS808"/>
          <cell r="AT808"/>
          <cell r="AU808"/>
          <cell r="AV808"/>
          <cell r="AW808"/>
          <cell r="AX808" t="str">
            <v/>
          </cell>
          <cell r="AY808"/>
          <cell r="AZ808"/>
          <cell r="BA808"/>
          <cell r="BB808"/>
          <cell r="BC808"/>
          <cell r="BD808"/>
          <cell r="BE808"/>
          <cell r="BF808"/>
          <cell r="BG808"/>
          <cell r="BH808"/>
          <cell r="BI808"/>
          <cell r="BJ808"/>
          <cell r="BK808"/>
          <cell r="BL808"/>
          <cell r="BM808"/>
          <cell r="BN808"/>
          <cell r="BO808"/>
          <cell r="BP808"/>
          <cell r="BQ808"/>
          <cell r="BR808"/>
          <cell r="BS808"/>
          <cell r="BU808"/>
          <cell r="BV808"/>
          <cell r="BW808"/>
          <cell r="BX808"/>
          <cell r="BY808"/>
          <cell r="BZ808"/>
          <cell r="CA808"/>
          <cell r="CB808"/>
          <cell r="CC808"/>
        </row>
        <row r="809">
          <cell r="C809"/>
          <cell r="D809"/>
          <cell r="E809"/>
          <cell r="F809"/>
          <cell r="G809"/>
          <cell r="H809"/>
          <cell r="I809"/>
          <cell r="J809"/>
          <cell r="K809"/>
          <cell r="L809"/>
          <cell r="M809"/>
          <cell r="N809"/>
          <cell r="O809"/>
          <cell r="P809"/>
          <cell r="Q809"/>
          <cell r="R809"/>
          <cell r="S809"/>
          <cell r="T809"/>
          <cell r="U809"/>
          <cell r="V809"/>
          <cell r="W809" t="str">
            <v/>
          </cell>
          <cell r="X809"/>
          <cell r="Y809"/>
          <cell r="Z809"/>
          <cell r="AA809"/>
          <cell r="AB809"/>
          <cell r="AC809"/>
          <cell r="AD809"/>
          <cell r="AE809"/>
          <cell r="AF809"/>
          <cell r="AG809"/>
          <cell r="AH809"/>
          <cell r="AI809"/>
          <cell r="AJ809"/>
          <cell r="AK809"/>
          <cell r="AL809"/>
          <cell r="AM809"/>
          <cell r="AN809"/>
          <cell r="AO809" t="e">
            <v>#N/A</v>
          </cell>
          <cell r="AP809"/>
          <cell r="AQ809"/>
          <cell r="AR809"/>
          <cell r="AS809"/>
          <cell r="AT809"/>
          <cell r="AU809"/>
          <cell r="AV809"/>
          <cell r="AW809"/>
          <cell r="AX809" t="str">
            <v/>
          </cell>
          <cell r="AY809"/>
          <cell r="AZ809"/>
          <cell r="BA809"/>
          <cell r="BB809"/>
          <cell r="BC809"/>
          <cell r="BD809"/>
          <cell r="BE809"/>
          <cell r="BF809"/>
          <cell r="BG809"/>
          <cell r="BH809"/>
          <cell r="BI809"/>
          <cell r="BJ809"/>
          <cell r="BK809"/>
          <cell r="BL809"/>
          <cell r="BM809"/>
          <cell r="BN809"/>
          <cell r="BO809"/>
          <cell r="BP809"/>
          <cell r="BQ809"/>
          <cell r="BR809"/>
          <cell r="BS809"/>
          <cell r="BU809"/>
          <cell r="BV809"/>
          <cell r="BW809"/>
          <cell r="BX809"/>
          <cell r="BY809"/>
          <cell r="BZ809"/>
          <cell r="CA809"/>
          <cell r="CB809"/>
          <cell r="CC809"/>
        </row>
        <row r="810">
          <cell r="C810"/>
          <cell r="D810"/>
          <cell r="E810"/>
          <cell r="F810"/>
          <cell r="G810"/>
          <cell r="H810"/>
          <cell r="I810"/>
          <cell r="J810"/>
          <cell r="K810"/>
          <cell r="L810"/>
          <cell r="M810"/>
          <cell r="N810"/>
          <cell r="O810"/>
          <cell r="P810"/>
          <cell r="Q810"/>
          <cell r="R810"/>
          <cell r="S810"/>
          <cell r="T810"/>
          <cell r="U810"/>
          <cell r="V810"/>
          <cell r="W810" t="str">
            <v/>
          </cell>
          <cell r="X810"/>
          <cell r="Y810"/>
          <cell r="Z810"/>
          <cell r="AA810"/>
          <cell r="AB810"/>
          <cell r="AC810"/>
          <cell r="AD810"/>
          <cell r="AE810"/>
          <cell r="AF810"/>
          <cell r="AG810"/>
          <cell r="AH810"/>
          <cell r="AI810"/>
          <cell r="AJ810"/>
          <cell r="AK810"/>
          <cell r="AL810"/>
          <cell r="AM810"/>
          <cell r="AN810"/>
          <cell r="AO810" t="e">
            <v>#N/A</v>
          </cell>
          <cell r="AP810"/>
          <cell r="AQ810"/>
          <cell r="AR810"/>
          <cell r="AS810"/>
          <cell r="AT810"/>
          <cell r="AU810"/>
          <cell r="AV810"/>
          <cell r="AW810"/>
          <cell r="AX810" t="str">
            <v/>
          </cell>
          <cell r="AY810"/>
          <cell r="AZ810"/>
          <cell r="BA810"/>
          <cell r="BB810"/>
          <cell r="BC810"/>
          <cell r="BD810"/>
          <cell r="BE810"/>
          <cell r="BF810"/>
          <cell r="BG810"/>
          <cell r="BH810"/>
          <cell r="BI810"/>
          <cell r="BJ810"/>
          <cell r="BK810"/>
          <cell r="BL810"/>
          <cell r="BM810"/>
          <cell r="BN810"/>
          <cell r="BO810"/>
          <cell r="BP810"/>
          <cell r="BQ810"/>
          <cell r="BR810"/>
          <cell r="BS810"/>
          <cell r="BU810"/>
          <cell r="BV810"/>
          <cell r="BW810"/>
          <cell r="BX810"/>
          <cell r="BY810"/>
          <cell r="BZ810"/>
          <cell r="CA810"/>
          <cell r="CB810"/>
          <cell r="CC810"/>
        </row>
        <row r="811">
          <cell r="C811"/>
          <cell r="D811"/>
          <cell r="E811"/>
          <cell r="F811"/>
          <cell r="G811"/>
          <cell r="H811"/>
          <cell r="I811"/>
          <cell r="J811"/>
          <cell r="K811"/>
          <cell r="L811"/>
          <cell r="M811"/>
          <cell r="N811"/>
          <cell r="O811"/>
          <cell r="P811"/>
          <cell r="Q811"/>
          <cell r="R811"/>
          <cell r="S811"/>
          <cell r="T811"/>
          <cell r="U811"/>
          <cell r="V811"/>
          <cell r="W811" t="str">
            <v/>
          </cell>
          <cell r="X811"/>
          <cell r="Y811"/>
          <cell r="Z811"/>
          <cell r="AA811"/>
          <cell r="AB811"/>
          <cell r="AC811"/>
          <cell r="AD811"/>
          <cell r="AE811"/>
          <cell r="AF811"/>
          <cell r="AG811"/>
          <cell r="AH811"/>
          <cell r="AI811"/>
          <cell r="AJ811"/>
          <cell r="AK811"/>
          <cell r="AL811"/>
          <cell r="AM811"/>
          <cell r="AN811"/>
          <cell r="AO811" t="e">
            <v>#N/A</v>
          </cell>
          <cell r="AP811"/>
          <cell r="AQ811"/>
          <cell r="AR811"/>
          <cell r="AS811"/>
          <cell r="AT811"/>
          <cell r="AU811"/>
          <cell r="AV811"/>
          <cell r="AW811"/>
          <cell r="AX811" t="str">
            <v/>
          </cell>
          <cell r="AY811"/>
          <cell r="AZ811"/>
          <cell r="BA811"/>
          <cell r="BB811"/>
          <cell r="BC811"/>
          <cell r="BD811"/>
          <cell r="BE811"/>
          <cell r="BF811"/>
          <cell r="BG811"/>
          <cell r="BH811"/>
          <cell r="BI811"/>
          <cell r="BJ811"/>
          <cell r="BK811"/>
          <cell r="BL811"/>
          <cell r="BM811"/>
          <cell r="BN811"/>
          <cell r="BO811"/>
          <cell r="BP811"/>
          <cell r="BQ811"/>
          <cell r="BR811"/>
          <cell r="BS811"/>
          <cell r="BU811"/>
          <cell r="BV811"/>
          <cell r="BW811"/>
          <cell r="BX811"/>
          <cell r="BY811"/>
          <cell r="BZ811"/>
          <cell r="CA811"/>
          <cell r="CB811"/>
          <cell r="CC811"/>
        </row>
        <row r="812">
          <cell r="C812"/>
          <cell r="D812"/>
          <cell r="E812"/>
          <cell r="F812"/>
          <cell r="G812"/>
          <cell r="H812"/>
          <cell r="I812"/>
          <cell r="J812"/>
          <cell r="K812"/>
          <cell r="L812"/>
          <cell r="M812"/>
          <cell r="N812"/>
          <cell r="O812"/>
          <cell r="P812"/>
          <cell r="Q812"/>
          <cell r="R812"/>
          <cell r="S812"/>
          <cell r="T812"/>
          <cell r="U812"/>
          <cell r="V812"/>
          <cell r="W812" t="str">
            <v/>
          </cell>
          <cell r="X812"/>
          <cell r="Y812"/>
          <cell r="Z812"/>
          <cell r="AA812"/>
          <cell r="AB812"/>
          <cell r="AC812"/>
          <cell r="AD812"/>
          <cell r="AE812"/>
          <cell r="AF812"/>
          <cell r="AG812"/>
          <cell r="AH812"/>
          <cell r="AI812"/>
          <cell r="AJ812"/>
          <cell r="AK812"/>
          <cell r="AL812"/>
          <cell r="AM812"/>
          <cell r="AN812"/>
          <cell r="AO812" t="e">
            <v>#N/A</v>
          </cell>
          <cell r="AP812"/>
          <cell r="AQ812"/>
          <cell r="AR812"/>
          <cell r="AS812"/>
          <cell r="AT812"/>
          <cell r="AU812"/>
          <cell r="AV812"/>
          <cell r="AW812"/>
          <cell r="AX812" t="str">
            <v/>
          </cell>
          <cell r="AY812"/>
          <cell r="AZ812"/>
          <cell r="BA812"/>
          <cell r="BB812"/>
          <cell r="BC812"/>
          <cell r="BD812"/>
          <cell r="BE812"/>
          <cell r="BF812"/>
          <cell r="BG812"/>
          <cell r="BH812"/>
          <cell r="BI812"/>
          <cell r="BJ812"/>
          <cell r="BK812"/>
          <cell r="BL812"/>
          <cell r="BM812"/>
          <cell r="BN812"/>
          <cell r="BO812"/>
          <cell r="BP812"/>
          <cell r="BQ812"/>
          <cell r="BR812"/>
          <cell r="BS812"/>
          <cell r="BU812"/>
          <cell r="BV812"/>
          <cell r="BW812"/>
          <cell r="BX812"/>
          <cell r="BY812"/>
          <cell r="BZ812"/>
          <cell r="CA812"/>
          <cell r="CB812"/>
          <cell r="CC812"/>
        </row>
        <row r="813">
          <cell r="C813"/>
          <cell r="D813"/>
          <cell r="E813"/>
          <cell r="F813"/>
          <cell r="G813"/>
          <cell r="H813"/>
          <cell r="I813"/>
          <cell r="J813"/>
          <cell r="K813"/>
          <cell r="L813"/>
          <cell r="M813"/>
          <cell r="N813"/>
          <cell r="O813"/>
          <cell r="P813"/>
          <cell r="Q813"/>
          <cell r="R813"/>
          <cell r="S813"/>
          <cell r="T813"/>
          <cell r="U813"/>
          <cell r="V813"/>
          <cell r="W813" t="str">
            <v/>
          </cell>
          <cell r="X813"/>
          <cell r="Y813"/>
          <cell r="Z813"/>
          <cell r="AA813"/>
          <cell r="AB813"/>
          <cell r="AC813"/>
          <cell r="AD813"/>
          <cell r="AE813"/>
          <cell r="AF813"/>
          <cell r="AG813"/>
          <cell r="AH813"/>
          <cell r="AI813"/>
          <cell r="AJ813"/>
          <cell r="AK813"/>
          <cell r="AL813"/>
          <cell r="AM813"/>
          <cell r="AN813"/>
          <cell r="AO813" t="e">
            <v>#N/A</v>
          </cell>
          <cell r="AP813"/>
          <cell r="AQ813"/>
          <cell r="AR813"/>
          <cell r="AS813"/>
          <cell r="AT813"/>
          <cell r="AU813"/>
          <cell r="AV813"/>
          <cell r="AW813"/>
          <cell r="AX813" t="str">
            <v/>
          </cell>
          <cell r="AY813"/>
          <cell r="AZ813"/>
          <cell r="BA813"/>
          <cell r="BB813"/>
          <cell r="BC813"/>
          <cell r="BD813"/>
          <cell r="BE813"/>
          <cell r="BF813"/>
          <cell r="BG813"/>
          <cell r="BH813"/>
          <cell r="BI813"/>
          <cell r="BJ813"/>
          <cell r="BK813"/>
          <cell r="BL813"/>
          <cell r="BM813"/>
          <cell r="BN813"/>
          <cell r="BO813"/>
          <cell r="BP813"/>
          <cell r="BQ813"/>
          <cell r="BR813"/>
          <cell r="BS813"/>
          <cell r="BU813"/>
          <cell r="BV813"/>
          <cell r="BW813"/>
          <cell r="BX813"/>
          <cell r="BY813"/>
          <cell r="BZ813"/>
          <cell r="CA813"/>
          <cell r="CB813"/>
          <cell r="CC813"/>
        </row>
        <row r="814">
          <cell r="C814"/>
          <cell r="D814"/>
          <cell r="E814"/>
          <cell r="F814"/>
          <cell r="G814"/>
          <cell r="H814"/>
          <cell r="I814"/>
          <cell r="J814"/>
          <cell r="K814"/>
          <cell r="L814"/>
          <cell r="M814"/>
          <cell r="N814"/>
          <cell r="O814"/>
          <cell r="P814"/>
          <cell r="Q814"/>
          <cell r="R814"/>
          <cell r="S814"/>
          <cell r="T814"/>
          <cell r="U814"/>
          <cell r="V814"/>
          <cell r="W814" t="str">
            <v/>
          </cell>
          <cell r="X814"/>
          <cell r="Y814"/>
          <cell r="Z814"/>
          <cell r="AA814"/>
          <cell r="AB814"/>
          <cell r="AC814"/>
          <cell r="AD814"/>
          <cell r="AE814"/>
          <cell r="AF814"/>
          <cell r="AG814"/>
          <cell r="AH814"/>
          <cell r="AI814"/>
          <cell r="AJ814"/>
          <cell r="AK814"/>
          <cell r="AL814"/>
          <cell r="AM814"/>
          <cell r="AN814"/>
          <cell r="AO814" t="e">
            <v>#N/A</v>
          </cell>
          <cell r="AP814"/>
          <cell r="AQ814"/>
          <cell r="AR814"/>
          <cell r="AS814"/>
          <cell r="AT814"/>
          <cell r="AU814"/>
          <cell r="AV814"/>
          <cell r="AW814"/>
          <cell r="AX814" t="str">
            <v/>
          </cell>
          <cell r="AY814"/>
          <cell r="AZ814"/>
          <cell r="BA814"/>
          <cell r="BB814"/>
          <cell r="BC814"/>
          <cell r="BD814"/>
          <cell r="BE814"/>
          <cell r="BF814"/>
          <cell r="BG814"/>
          <cell r="BH814"/>
          <cell r="BI814"/>
          <cell r="BJ814"/>
          <cell r="BK814"/>
          <cell r="BL814"/>
          <cell r="BM814"/>
          <cell r="BN814"/>
          <cell r="BO814"/>
          <cell r="BP814"/>
          <cell r="BQ814"/>
          <cell r="BR814"/>
          <cell r="BS814"/>
          <cell r="BU814"/>
          <cell r="BV814"/>
          <cell r="BW814"/>
          <cell r="BX814"/>
          <cell r="BY814"/>
          <cell r="BZ814"/>
          <cell r="CA814"/>
          <cell r="CB814"/>
          <cell r="CC814"/>
        </row>
        <row r="815">
          <cell r="C815"/>
          <cell r="D815"/>
          <cell r="E815"/>
          <cell r="F815"/>
          <cell r="G815"/>
          <cell r="H815"/>
          <cell r="I815"/>
          <cell r="J815"/>
          <cell r="K815"/>
          <cell r="L815"/>
          <cell r="M815"/>
          <cell r="N815"/>
          <cell r="O815"/>
          <cell r="P815"/>
          <cell r="Q815"/>
          <cell r="R815"/>
          <cell r="S815"/>
          <cell r="T815"/>
          <cell r="U815"/>
          <cell r="V815"/>
          <cell r="W815" t="str">
            <v/>
          </cell>
          <cell r="X815"/>
          <cell r="Y815"/>
          <cell r="Z815"/>
          <cell r="AA815"/>
          <cell r="AB815"/>
          <cell r="AC815"/>
          <cell r="AD815"/>
          <cell r="AE815"/>
          <cell r="AF815"/>
          <cell r="AG815"/>
          <cell r="AH815"/>
          <cell r="AI815"/>
          <cell r="AJ815"/>
          <cell r="AK815"/>
          <cell r="AL815"/>
          <cell r="AM815"/>
          <cell r="AN815"/>
          <cell r="AO815" t="e">
            <v>#N/A</v>
          </cell>
          <cell r="AP815"/>
          <cell r="AQ815"/>
          <cell r="AR815"/>
          <cell r="AS815"/>
          <cell r="AT815"/>
          <cell r="AU815"/>
          <cell r="AV815"/>
          <cell r="AW815"/>
          <cell r="AX815" t="str">
            <v/>
          </cell>
          <cell r="AY815"/>
          <cell r="AZ815"/>
          <cell r="BA815"/>
          <cell r="BB815"/>
          <cell r="BC815"/>
          <cell r="BD815"/>
          <cell r="BE815"/>
          <cell r="BF815"/>
          <cell r="BG815"/>
          <cell r="BH815"/>
          <cell r="BI815"/>
          <cell r="BJ815"/>
          <cell r="BK815"/>
          <cell r="BL815"/>
          <cell r="BM815"/>
          <cell r="BN815"/>
          <cell r="BO815"/>
          <cell r="BP815"/>
          <cell r="BQ815"/>
          <cell r="BR815"/>
          <cell r="BS815"/>
          <cell r="BU815"/>
          <cell r="BV815"/>
          <cell r="BW815"/>
          <cell r="BX815"/>
          <cell r="BY815"/>
          <cell r="BZ815"/>
          <cell r="CA815"/>
          <cell r="CB815"/>
          <cell r="CC815"/>
        </row>
        <row r="816">
          <cell r="C816"/>
          <cell r="D816"/>
          <cell r="E816"/>
          <cell r="F816"/>
          <cell r="G816"/>
          <cell r="H816"/>
          <cell r="I816"/>
          <cell r="J816"/>
          <cell r="K816"/>
          <cell r="L816"/>
          <cell r="M816"/>
          <cell r="N816"/>
          <cell r="O816"/>
          <cell r="P816"/>
          <cell r="Q816"/>
          <cell r="R816"/>
          <cell r="S816"/>
          <cell r="T816"/>
          <cell r="U816"/>
          <cell r="V816"/>
          <cell r="W816" t="str">
            <v/>
          </cell>
          <cell r="X816"/>
          <cell r="Y816"/>
          <cell r="Z816"/>
          <cell r="AA816"/>
          <cell r="AB816"/>
          <cell r="AC816"/>
          <cell r="AD816"/>
          <cell r="AE816"/>
          <cell r="AF816"/>
          <cell r="AG816"/>
          <cell r="AH816"/>
          <cell r="AI816"/>
          <cell r="AJ816"/>
          <cell r="AK816"/>
          <cell r="AL816"/>
          <cell r="AM816"/>
          <cell r="AN816"/>
          <cell r="AO816" t="e">
            <v>#N/A</v>
          </cell>
          <cell r="AP816"/>
          <cell r="AQ816"/>
          <cell r="AR816"/>
          <cell r="AS816"/>
          <cell r="AT816"/>
          <cell r="AU816"/>
          <cell r="AV816"/>
          <cell r="AW816"/>
          <cell r="AX816" t="str">
            <v/>
          </cell>
          <cell r="AY816"/>
          <cell r="AZ816"/>
          <cell r="BA816"/>
          <cell r="BB816"/>
          <cell r="BC816"/>
          <cell r="BD816"/>
          <cell r="BE816"/>
          <cell r="BF816"/>
          <cell r="BG816"/>
          <cell r="BH816"/>
          <cell r="BI816"/>
          <cell r="BJ816"/>
          <cell r="BK816"/>
          <cell r="BL816"/>
          <cell r="BM816"/>
          <cell r="BN816"/>
          <cell r="BO816"/>
          <cell r="BP816"/>
          <cell r="BQ816"/>
          <cell r="BR816"/>
          <cell r="BS816"/>
          <cell r="BU816"/>
          <cell r="BV816"/>
          <cell r="BW816"/>
          <cell r="BX816"/>
          <cell r="BY816"/>
          <cell r="BZ816"/>
          <cell r="CA816"/>
          <cell r="CB816"/>
          <cell r="CC816"/>
        </row>
        <row r="817">
          <cell r="C817"/>
          <cell r="D817"/>
          <cell r="E817"/>
          <cell r="F817"/>
          <cell r="G817"/>
          <cell r="H817"/>
          <cell r="I817"/>
          <cell r="J817"/>
          <cell r="K817"/>
          <cell r="L817"/>
          <cell r="M817"/>
          <cell r="N817"/>
          <cell r="O817"/>
          <cell r="P817"/>
          <cell r="Q817"/>
          <cell r="R817"/>
          <cell r="S817"/>
          <cell r="T817"/>
          <cell r="U817"/>
          <cell r="V817"/>
          <cell r="W817" t="str">
            <v/>
          </cell>
          <cell r="X817"/>
          <cell r="Y817"/>
          <cell r="Z817"/>
          <cell r="AA817"/>
          <cell r="AB817"/>
          <cell r="AC817"/>
          <cell r="AD817"/>
          <cell r="AE817"/>
          <cell r="AF817"/>
          <cell r="AG817"/>
          <cell r="AH817"/>
          <cell r="AI817"/>
          <cell r="AJ817"/>
          <cell r="AK817"/>
          <cell r="AL817"/>
          <cell r="AM817"/>
          <cell r="AN817"/>
          <cell r="AO817" t="e">
            <v>#N/A</v>
          </cell>
          <cell r="AP817"/>
          <cell r="AQ817"/>
          <cell r="AR817"/>
          <cell r="AS817"/>
          <cell r="AT817"/>
          <cell r="AU817"/>
          <cell r="AV817"/>
          <cell r="AW817"/>
          <cell r="AX817" t="str">
            <v/>
          </cell>
          <cell r="AY817"/>
          <cell r="AZ817"/>
          <cell r="BA817"/>
          <cell r="BB817"/>
          <cell r="BC817"/>
          <cell r="BD817"/>
          <cell r="BE817"/>
          <cell r="BF817"/>
          <cell r="BG817"/>
          <cell r="BH817"/>
          <cell r="BI817"/>
          <cell r="BJ817"/>
          <cell r="BK817"/>
          <cell r="BL817"/>
          <cell r="BM817"/>
          <cell r="BN817"/>
          <cell r="BO817"/>
          <cell r="BP817"/>
          <cell r="BQ817"/>
          <cell r="BR817"/>
          <cell r="BS817"/>
          <cell r="BU817"/>
          <cell r="BV817"/>
          <cell r="BW817"/>
          <cell r="BX817"/>
          <cell r="BY817"/>
          <cell r="BZ817"/>
          <cell r="CA817"/>
          <cell r="CB817"/>
          <cell r="CC817"/>
        </row>
        <row r="818">
          <cell r="C818"/>
          <cell r="D818"/>
          <cell r="E818"/>
          <cell r="F818"/>
          <cell r="G818"/>
          <cell r="H818"/>
          <cell r="I818"/>
          <cell r="J818"/>
          <cell r="K818"/>
          <cell r="L818"/>
          <cell r="M818"/>
          <cell r="N818"/>
          <cell r="O818"/>
          <cell r="P818"/>
          <cell r="Q818"/>
          <cell r="R818"/>
          <cell r="S818"/>
          <cell r="T818"/>
          <cell r="U818"/>
          <cell r="V818"/>
          <cell r="W818" t="str">
            <v/>
          </cell>
          <cell r="X818"/>
          <cell r="Y818"/>
          <cell r="Z818"/>
          <cell r="AA818"/>
          <cell r="AB818"/>
          <cell r="AC818"/>
          <cell r="AD818"/>
          <cell r="AE818"/>
          <cell r="AF818"/>
          <cell r="AG818"/>
          <cell r="AH818"/>
          <cell r="AI818"/>
          <cell r="AJ818"/>
          <cell r="AK818"/>
          <cell r="AL818"/>
          <cell r="AM818"/>
          <cell r="AN818"/>
          <cell r="AO818" t="e">
            <v>#N/A</v>
          </cell>
          <cell r="AP818"/>
          <cell r="AQ818"/>
          <cell r="AR818"/>
          <cell r="AS818"/>
          <cell r="AT818"/>
          <cell r="AU818"/>
          <cell r="AV818"/>
          <cell r="AW818"/>
          <cell r="AX818" t="str">
            <v/>
          </cell>
          <cell r="AY818"/>
          <cell r="AZ818"/>
          <cell r="BA818"/>
          <cell r="BB818"/>
          <cell r="BC818"/>
          <cell r="BD818"/>
          <cell r="BE818"/>
          <cell r="BF818"/>
          <cell r="BG818"/>
          <cell r="BH818"/>
          <cell r="BI818"/>
          <cell r="BJ818"/>
          <cell r="BK818"/>
          <cell r="BL818"/>
          <cell r="BM818"/>
          <cell r="BN818"/>
          <cell r="BO818"/>
          <cell r="BP818"/>
          <cell r="BQ818"/>
          <cell r="BR818"/>
          <cell r="BS818"/>
          <cell r="BU818"/>
          <cell r="BV818"/>
          <cell r="BW818"/>
          <cell r="BX818"/>
          <cell r="BY818"/>
          <cell r="BZ818"/>
          <cell r="CA818"/>
          <cell r="CB818"/>
          <cell r="CC818"/>
        </row>
        <row r="819">
          <cell r="C819"/>
          <cell r="D819"/>
          <cell r="E819"/>
          <cell r="F819"/>
          <cell r="G819"/>
          <cell r="H819"/>
          <cell r="I819"/>
          <cell r="J819"/>
          <cell r="K819"/>
          <cell r="L819"/>
          <cell r="M819"/>
          <cell r="N819"/>
          <cell r="O819"/>
          <cell r="P819"/>
          <cell r="Q819"/>
          <cell r="R819"/>
          <cell r="S819"/>
          <cell r="T819"/>
          <cell r="U819"/>
          <cell r="V819"/>
          <cell r="W819" t="str">
            <v/>
          </cell>
          <cell r="X819"/>
          <cell r="Y819"/>
          <cell r="Z819"/>
          <cell r="AA819"/>
          <cell r="AB819"/>
          <cell r="AC819"/>
          <cell r="AD819"/>
          <cell r="AE819"/>
          <cell r="AF819"/>
          <cell r="AG819"/>
          <cell r="AH819"/>
          <cell r="AI819"/>
          <cell r="AJ819"/>
          <cell r="AK819"/>
          <cell r="AL819"/>
          <cell r="AM819"/>
          <cell r="AN819"/>
          <cell r="AO819" t="e">
            <v>#N/A</v>
          </cell>
          <cell r="AP819"/>
          <cell r="AQ819"/>
          <cell r="AR819"/>
          <cell r="AS819"/>
          <cell r="AT819"/>
          <cell r="AU819"/>
          <cell r="AV819"/>
          <cell r="AW819"/>
          <cell r="AX819" t="str">
            <v/>
          </cell>
          <cell r="AY819"/>
          <cell r="AZ819"/>
          <cell r="BA819"/>
          <cell r="BB819"/>
          <cell r="BC819"/>
          <cell r="BD819"/>
          <cell r="BE819"/>
          <cell r="BF819"/>
          <cell r="BG819"/>
          <cell r="BH819"/>
          <cell r="BI819"/>
          <cell r="BJ819"/>
          <cell r="BK819"/>
          <cell r="BL819"/>
          <cell r="BM819"/>
          <cell r="BN819"/>
          <cell r="BO819"/>
          <cell r="BP819"/>
          <cell r="BQ819"/>
          <cell r="BR819"/>
          <cell r="BS819"/>
          <cell r="BU819"/>
          <cell r="BV819"/>
          <cell r="BW819"/>
          <cell r="BX819"/>
          <cell r="BY819"/>
          <cell r="BZ819"/>
          <cell r="CA819"/>
          <cell r="CB819"/>
          <cell r="CC819"/>
        </row>
        <row r="820">
          <cell r="C820"/>
          <cell r="D820"/>
          <cell r="E820"/>
          <cell r="F820"/>
          <cell r="G820"/>
          <cell r="H820"/>
          <cell r="I820"/>
          <cell r="J820"/>
          <cell r="K820"/>
          <cell r="L820"/>
          <cell r="M820"/>
          <cell r="N820"/>
          <cell r="O820"/>
          <cell r="P820"/>
          <cell r="Q820"/>
          <cell r="R820"/>
          <cell r="S820"/>
          <cell r="T820"/>
          <cell r="U820"/>
          <cell r="V820"/>
          <cell r="W820" t="str">
            <v/>
          </cell>
          <cell r="X820"/>
          <cell r="Y820"/>
          <cell r="Z820"/>
          <cell r="AA820"/>
          <cell r="AB820"/>
          <cell r="AC820"/>
          <cell r="AD820"/>
          <cell r="AE820"/>
          <cell r="AF820"/>
          <cell r="AG820"/>
          <cell r="AH820"/>
          <cell r="AI820"/>
          <cell r="AJ820"/>
          <cell r="AK820"/>
          <cell r="AL820"/>
          <cell r="AM820"/>
          <cell r="AN820"/>
          <cell r="AO820" t="e">
            <v>#N/A</v>
          </cell>
          <cell r="AP820"/>
          <cell r="AQ820"/>
          <cell r="AR820"/>
          <cell r="AS820"/>
          <cell r="AT820"/>
          <cell r="AU820"/>
          <cell r="AV820"/>
          <cell r="AW820"/>
          <cell r="AX820" t="str">
            <v/>
          </cell>
          <cell r="AY820"/>
          <cell r="AZ820"/>
          <cell r="BA820"/>
          <cell r="BB820"/>
          <cell r="BC820"/>
          <cell r="BD820"/>
          <cell r="BE820"/>
          <cell r="BF820"/>
          <cell r="BG820"/>
          <cell r="BH820"/>
          <cell r="BI820"/>
          <cell r="BJ820"/>
          <cell r="BK820"/>
          <cell r="BL820"/>
          <cell r="BM820"/>
          <cell r="BN820"/>
          <cell r="BO820"/>
          <cell r="BP820"/>
          <cell r="BQ820"/>
          <cell r="BR820"/>
          <cell r="BS820"/>
          <cell r="BU820"/>
          <cell r="BV820"/>
          <cell r="BW820"/>
          <cell r="BX820"/>
          <cell r="BY820"/>
          <cell r="BZ820"/>
          <cell r="CA820"/>
          <cell r="CB820"/>
          <cell r="CC820"/>
        </row>
        <row r="821">
          <cell r="C821"/>
          <cell r="D821"/>
          <cell r="E821"/>
          <cell r="F821"/>
          <cell r="G821"/>
          <cell r="H821"/>
          <cell r="I821"/>
          <cell r="J821"/>
          <cell r="K821"/>
          <cell r="L821"/>
          <cell r="M821"/>
          <cell r="N821"/>
          <cell r="O821"/>
          <cell r="P821"/>
          <cell r="Q821"/>
          <cell r="R821"/>
          <cell r="S821"/>
          <cell r="T821"/>
          <cell r="U821"/>
          <cell r="V821"/>
          <cell r="W821" t="str">
            <v/>
          </cell>
          <cell r="X821"/>
          <cell r="Y821"/>
          <cell r="Z821"/>
          <cell r="AA821"/>
          <cell r="AB821"/>
          <cell r="AC821"/>
          <cell r="AD821"/>
          <cell r="AE821"/>
          <cell r="AF821"/>
          <cell r="AG821"/>
          <cell r="AH821"/>
          <cell r="AI821"/>
          <cell r="AJ821"/>
          <cell r="AK821"/>
          <cell r="AL821"/>
          <cell r="AM821"/>
          <cell r="AN821"/>
          <cell r="AO821" t="e">
            <v>#N/A</v>
          </cell>
          <cell r="AP821"/>
          <cell r="AQ821"/>
          <cell r="AR821"/>
          <cell r="AS821"/>
          <cell r="AT821"/>
          <cell r="AU821"/>
          <cell r="AV821"/>
          <cell r="AW821"/>
          <cell r="AX821" t="str">
            <v/>
          </cell>
          <cell r="AY821"/>
          <cell r="AZ821"/>
          <cell r="BA821"/>
          <cell r="BB821"/>
          <cell r="BC821"/>
          <cell r="BD821"/>
          <cell r="BE821"/>
          <cell r="BF821"/>
          <cell r="BG821"/>
          <cell r="BH821"/>
          <cell r="BI821"/>
          <cell r="BJ821"/>
          <cell r="BK821"/>
          <cell r="BL821"/>
          <cell r="BM821"/>
          <cell r="BN821"/>
          <cell r="BO821"/>
          <cell r="BP821"/>
          <cell r="BQ821"/>
          <cell r="BR821"/>
          <cell r="BS821"/>
          <cell r="BU821"/>
          <cell r="BV821"/>
          <cell r="BW821"/>
          <cell r="BX821"/>
          <cell r="BY821"/>
          <cell r="BZ821"/>
          <cell r="CA821"/>
          <cell r="CB821"/>
          <cell r="CC821"/>
        </row>
        <row r="822">
          <cell r="C822"/>
          <cell r="D822"/>
          <cell r="E822"/>
          <cell r="F822"/>
          <cell r="G822"/>
          <cell r="H822"/>
          <cell r="I822"/>
          <cell r="J822"/>
          <cell r="K822"/>
          <cell r="L822"/>
          <cell r="M822"/>
          <cell r="N822"/>
          <cell r="O822"/>
          <cell r="P822"/>
          <cell r="Q822"/>
          <cell r="R822"/>
          <cell r="S822"/>
          <cell r="T822"/>
          <cell r="U822"/>
          <cell r="V822"/>
          <cell r="W822" t="str">
            <v/>
          </cell>
          <cell r="X822"/>
          <cell r="Y822"/>
          <cell r="Z822"/>
          <cell r="AA822"/>
          <cell r="AB822"/>
          <cell r="AC822"/>
          <cell r="AD822"/>
          <cell r="AE822"/>
          <cell r="AF822"/>
          <cell r="AG822"/>
          <cell r="AH822"/>
          <cell r="AI822"/>
          <cell r="AJ822"/>
          <cell r="AK822"/>
          <cell r="AL822"/>
          <cell r="AM822"/>
          <cell r="AN822"/>
          <cell r="AO822" t="e">
            <v>#N/A</v>
          </cell>
          <cell r="AP822"/>
          <cell r="AQ822"/>
          <cell r="AR822"/>
          <cell r="AS822"/>
          <cell r="AT822"/>
          <cell r="AU822"/>
          <cell r="AV822"/>
          <cell r="AW822"/>
          <cell r="AX822" t="str">
            <v/>
          </cell>
          <cell r="AY822"/>
          <cell r="AZ822"/>
          <cell r="BA822"/>
          <cell r="BB822"/>
          <cell r="BC822"/>
          <cell r="BD822"/>
          <cell r="BE822"/>
          <cell r="BF822"/>
          <cell r="BG822"/>
          <cell r="BH822"/>
          <cell r="BI822"/>
          <cell r="BJ822"/>
          <cell r="BK822"/>
          <cell r="BL822"/>
          <cell r="BM822"/>
          <cell r="BN822"/>
          <cell r="BO822"/>
          <cell r="BP822"/>
          <cell r="BQ822"/>
          <cell r="BR822"/>
          <cell r="BS822"/>
          <cell r="BU822"/>
          <cell r="BV822"/>
          <cell r="BW822"/>
          <cell r="BX822"/>
          <cell r="BY822"/>
          <cell r="BZ822"/>
          <cell r="CA822"/>
          <cell r="CB822"/>
          <cell r="CC822"/>
        </row>
        <row r="823">
          <cell r="C823"/>
          <cell r="D823"/>
          <cell r="E823"/>
          <cell r="F823"/>
          <cell r="G823"/>
          <cell r="H823"/>
          <cell r="I823"/>
          <cell r="J823"/>
          <cell r="K823"/>
          <cell r="L823"/>
          <cell r="M823"/>
          <cell r="N823"/>
          <cell r="O823"/>
          <cell r="P823"/>
          <cell r="Q823"/>
          <cell r="R823"/>
          <cell r="S823"/>
          <cell r="T823"/>
          <cell r="U823"/>
          <cell r="V823"/>
          <cell r="W823" t="str">
            <v/>
          </cell>
          <cell r="X823"/>
          <cell r="Y823"/>
          <cell r="Z823"/>
          <cell r="AA823"/>
          <cell r="AB823"/>
          <cell r="AC823"/>
          <cell r="AD823"/>
          <cell r="AE823"/>
          <cell r="AF823"/>
          <cell r="AG823"/>
          <cell r="AH823"/>
          <cell r="AI823"/>
          <cell r="AJ823"/>
          <cell r="AK823"/>
          <cell r="AL823"/>
          <cell r="AM823"/>
          <cell r="AN823"/>
          <cell r="AO823" t="e">
            <v>#N/A</v>
          </cell>
          <cell r="AP823"/>
          <cell r="AQ823"/>
          <cell r="AR823"/>
          <cell r="AS823"/>
          <cell r="AT823"/>
          <cell r="AU823"/>
          <cell r="AV823"/>
          <cell r="AW823"/>
          <cell r="AX823" t="str">
            <v/>
          </cell>
          <cell r="AY823"/>
          <cell r="AZ823"/>
          <cell r="BA823"/>
          <cell r="BB823"/>
          <cell r="BC823"/>
          <cell r="BD823"/>
          <cell r="BE823"/>
          <cell r="BF823"/>
          <cell r="BG823"/>
          <cell r="BH823"/>
          <cell r="BI823"/>
          <cell r="BJ823"/>
          <cell r="BK823"/>
          <cell r="BL823"/>
          <cell r="BM823"/>
          <cell r="BN823"/>
          <cell r="BO823"/>
          <cell r="BP823"/>
          <cell r="BQ823"/>
          <cell r="BR823"/>
          <cell r="BS823"/>
          <cell r="BU823"/>
          <cell r="BV823"/>
          <cell r="BW823"/>
          <cell r="BX823"/>
          <cell r="BY823"/>
          <cell r="BZ823"/>
          <cell r="CA823"/>
          <cell r="CB823"/>
          <cell r="CC823"/>
        </row>
        <row r="824">
          <cell r="C824"/>
          <cell r="D824"/>
          <cell r="E824"/>
          <cell r="F824"/>
          <cell r="G824"/>
          <cell r="H824"/>
          <cell r="I824"/>
          <cell r="J824"/>
          <cell r="K824"/>
          <cell r="L824"/>
          <cell r="M824"/>
          <cell r="N824"/>
          <cell r="O824"/>
          <cell r="P824"/>
          <cell r="Q824"/>
          <cell r="R824"/>
          <cell r="S824"/>
          <cell r="T824"/>
          <cell r="U824"/>
          <cell r="V824"/>
          <cell r="W824" t="str">
            <v/>
          </cell>
          <cell r="X824"/>
          <cell r="Y824"/>
          <cell r="Z824"/>
          <cell r="AA824"/>
          <cell r="AB824"/>
          <cell r="AC824"/>
          <cell r="AD824"/>
          <cell r="AE824"/>
          <cell r="AF824"/>
          <cell r="AG824"/>
          <cell r="AH824"/>
          <cell r="AI824"/>
          <cell r="AJ824"/>
          <cell r="AK824"/>
          <cell r="AL824"/>
          <cell r="AM824"/>
          <cell r="AN824"/>
          <cell r="AO824" t="e">
            <v>#N/A</v>
          </cell>
          <cell r="AP824"/>
          <cell r="AQ824"/>
          <cell r="AR824"/>
          <cell r="AS824"/>
          <cell r="AT824"/>
          <cell r="AU824"/>
          <cell r="AV824"/>
          <cell r="AW824"/>
          <cell r="AX824" t="str">
            <v/>
          </cell>
          <cell r="AY824"/>
          <cell r="AZ824"/>
          <cell r="BA824"/>
          <cell r="BB824"/>
          <cell r="BC824"/>
          <cell r="BD824"/>
          <cell r="BE824"/>
          <cell r="BF824"/>
          <cell r="BG824"/>
          <cell r="BH824"/>
          <cell r="BI824"/>
          <cell r="BJ824"/>
          <cell r="BK824"/>
          <cell r="BL824"/>
          <cell r="BM824"/>
          <cell r="BN824"/>
          <cell r="BO824"/>
          <cell r="BP824"/>
          <cell r="BQ824"/>
          <cell r="BR824"/>
          <cell r="BS824"/>
          <cell r="BU824"/>
          <cell r="BV824"/>
          <cell r="BW824"/>
          <cell r="BX824"/>
          <cell r="BY824"/>
          <cell r="BZ824"/>
          <cell r="CA824"/>
          <cell r="CB824"/>
          <cell r="CC824"/>
        </row>
        <row r="825">
          <cell r="C825"/>
          <cell r="D825"/>
          <cell r="E825"/>
          <cell r="F825"/>
          <cell r="G825"/>
          <cell r="H825"/>
          <cell r="I825"/>
          <cell r="J825"/>
          <cell r="K825"/>
          <cell r="L825"/>
          <cell r="M825"/>
          <cell r="N825"/>
          <cell r="O825"/>
          <cell r="P825"/>
          <cell r="Q825"/>
          <cell r="R825"/>
          <cell r="S825"/>
          <cell r="T825"/>
          <cell r="U825"/>
          <cell r="V825"/>
          <cell r="W825" t="str">
            <v/>
          </cell>
          <cell r="X825"/>
          <cell r="Y825"/>
          <cell r="Z825"/>
          <cell r="AA825"/>
          <cell r="AB825"/>
          <cell r="AC825"/>
          <cell r="AD825"/>
          <cell r="AE825"/>
          <cell r="AF825"/>
          <cell r="AG825"/>
          <cell r="AH825"/>
          <cell r="AI825"/>
          <cell r="AJ825"/>
          <cell r="AK825"/>
          <cell r="AL825"/>
          <cell r="AM825"/>
          <cell r="AN825"/>
          <cell r="AO825" t="e">
            <v>#N/A</v>
          </cell>
          <cell r="AP825"/>
          <cell r="AQ825"/>
          <cell r="AR825"/>
          <cell r="AS825"/>
          <cell r="AT825"/>
          <cell r="AU825"/>
          <cell r="AV825"/>
          <cell r="AW825"/>
          <cell r="AX825" t="str">
            <v/>
          </cell>
          <cell r="AY825"/>
          <cell r="AZ825"/>
          <cell r="BA825"/>
          <cell r="BB825"/>
          <cell r="BC825"/>
          <cell r="BD825"/>
          <cell r="BE825"/>
          <cell r="BF825"/>
          <cell r="BG825"/>
          <cell r="BH825"/>
          <cell r="BI825"/>
          <cell r="BJ825"/>
          <cell r="BK825"/>
          <cell r="BL825"/>
          <cell r="BM825"/>
          <cell r="BN825"/>
          <cell r="BO825"/>
          <cell r="BP825"/>
          <cell r="BQ825"/>
          <cell r="BR825"/>
          <cell r="BS825"/>
          <cell r="BU825"/>
          <cell r="BV825"/>
          <cell r="BW825"/>
          <cell r="BX825"/>
          <cell r="BY825"/>
          <cell r="BZ825"/>
          <cell r="CA825"/>
          <cell r="CB825"/>
          <cell r="CC825"/>
        </row>
        <row r="826">
          <cell r="C826"/>
          <cell r="D826"/>
          <cell r="E826"/>
          <cell r="F826"/>
          <cell r="G826"/>
          <cell r="H826"/>
          <cell r="I826"/>
          <cell r="J826"/>
          <cell r="K826"/>
          <cell r="L826"/>
          <cell r="M826"/>
          <cell r="N826"/>
          <cell r="O826"/>
          <cell r="P826"/>
          <cell r="Q826"/>
          <cell r="R826"/>
          <cell r="S826"/>
          <cell r="T826"/>
          <cell r="U826"/>
          <cell r="V826"/>
          <cell r="W826" t="str">
            <v/>
          </cell>
          <cell r="X826"/>
          <cell r="Y826"/>
          <cell r="Z826"/>
          <cell r="AA826"/>
          <cell r="AB826"/>
          <cell r="AC826"/>
          <cell r="AD826"/>
          <cell r="AE826"/>
          <cell r="AF826"/>
          <cell r="AG826"/>
          <cell r="AH826"/>
          <cell r="AI826"/>
          <cell r="AJ826"/>
          <cell r="AK826"/>
          <cell r="AL826"/>
          <cell r="AM826"/>
          <cell r="AN826"/>
          <cell r="AO826" t="e">
            <v>#N/A</v>
          </cell>
          <cell r="AP826"/>
          <cell r="AQ826"/>
          <cell r="AR826"/>
          <cell r="AS826"/>
          <cell r="AT826"/>
          <cell r="AU826"/>
          <cell r="AV826"/>
          <cell r="AW826"/>
          <cell r="AX826" t="str">
            <v/>
          </cell>
          <cell r="AY826"/>
          <cell r="AZ826"/>
          <cell r="BA826"/>
          <cell r="BB826"/>
          <cell r="BC826"/>
          <cell r="BD826"/>
          <cell r="BE826"/>
          <cell r="BF826"/>
          <cell r="BG826"/>
          <cell r="BH826"/>
          <cell r="BI826"/>
          <cell r="BJ826"/>
          <cell r="BK826"/>
          <cell r="BL826"/>
          <cell r="BM826"/>
          <cell r="BN826"/>
          <cell r="BO826"/>
          <cell r="BP826"/>
          <cell r="BQ826"/>
          <cell r="BR826"/>
          <cell r="BS826"/>
          <cell r="BU826"/>
          <cell r="BV826"/>
          <cell r="BW826"/>
          <cell r="BX826"/>
          <cell r="BY826"/>
          <cell r="BZ826"/>
          <cell r="CA826"/>
          <cell r="CB826"/>
          <cell r="CC826"/>
        </row>
        <row r="827">
          <cell r="C827"/>
          <cell r="D827"/>
          <cell r="E827"/>
          <cell r="F827"/>
          <cell r="G827"/>
          <cell r="H827"/>
          <cell r="I827"/>
          <cell r="J827"/>
          <cell r="K827"/>
          <cell r="L827"/>
          <cell r="M827"/>
          <cell r="N827"/>
          <cell r="O827"/>
          <cell r="P827"/>
          <cell r="Q827"/>
          <cell r="R827"/>
          <cell r="S827"/>
          <cell r="T827"/>
          <cell r="U827"/>
          <cell r="V827"/>
          <cell r="W827" t="str">
            <v/>
          </cell>
          <cell r="X827"/>
          <cell r="Y827"/>
          <cell r="Z827"/>
          <cell r="AA827"/>
          <cell r="AB827"/>
          <cell r="AC827"/>
          <cell r="AD827"/>
          <cell r="AE827"/>
          <cell r="AF827"/>
          <cell r="AG827"/>
          <cell r="AH827"/>
          <cell r="AI827"/>
          <cell r="AJ827"/>
          <cell r="AK827"/>
          <cell r="AL827"/>
          <cell r="AM827"/>
          <cell r="AN827"/>
          <cell r="AO827" t="e">
            <v>#N/A</v>
          </cell>
          <cell r="AP827"/>
          <cell r="AQ827"/>
          <cell r="AR827"/>
          <cell r="AS827"/>
          <cell r="AT827"/>
          <cell r="AU827"/>
          <cell r="AV827"/>
          <cell r="AW827"/>
          <cell r="AX827" t="str">
            <v/>
          </cell>
          <cell r="AY827"/>
          <cell r="AZ827"/>
          <cell r="BA827"/>
          <cell r="BB827"/>
          <cell r="BC827"/>
          <cell r="BD827"/>
          <cell r="BE827"/>
          <cell r="BF827"/>
          <cell r="BG827"/>
          <cell r="BH827"/>
          <cell r="BI827"/>
          <cell r="BJ827"/>
          <cell r="BK827"/>
          <cell r="BL827"/>
          <cell r="BM827"/>
          <cell r="BN827"/>
          <cell r="BO827"/>
          <cell r="BP827"/>
          <cell r="BQ827"/>
          <cell r="BR827"/>
          <cell r="BS827"/>
          <cell r="BU827"/>
          <cell r="BV827"/>
          <cell r="BW827"/>
          <cell r="BX827"/>
          <cell r="BY827"/>
          <cell r="BZ827"/>
          <cell r="CA827"/>
          <cell r="CB827"/>
          <cell r="CC827"/>
        </row>
        <row r="828">
          <cell r="C828"/>
          <cell r="D828"/>
          <cell r="E828"/>
          <cell r="F828"/>
          <cell r="G828"/>
          <cell r="H828"/>
          <cell r="I828"/>
          <cell r="J828"/>
          <cell r="K828"/>
          <cell r="L828"/>
          <cell r="M828"/>
          <cell r="N828"/>
          <cell r="O828"/>
          <cell r="P828"/>
          <cell r="Q828"/>
          <cell r="R828"/>
          <cell r="S828"/>
          <cell r="T828"/>
          <cell r="U828"/>
          <cell r="V828"/>
          <cell r="W828" t="str">
            <v/>
          </cell>
          <cell r="X828"/>
          <cell r="Y828"/>
          <cell r="Z828"/>
          <cell r="AA828"/>
          <cell r="AB828"/>
          <cell r="AC828"/>
          <cell r="AD828"/>
          <cell r="AE828"/>
          <cell r="AF828"/>
          <cell r="AG828"/>
          <cell r="AH828"/>
          <cell r="AI828"/>
          <cell r="AJ828"/>
          <cell r="AK828"/>
          <cell r="AL828"/>
          <cell r="AM828"/>
          <cell r="AN828"/>
          <cell r="AO828" t="e">
            <v>#N/A</v>
          </cell>
          <cell r="AP828"/>
          <cell r="AQ828"/>
          <cell r="AR828"/>
          <cell r="AS828"/>
          <cell r="AT828"/>
          <cell r="AU828"/>
          <cell r="AV828"/>
          <cell r="AW828"/>
          <cell r="AX828" t="str">
            <v/>
          </cell>
          <cell r="AY828"/>
          <cell r="AZ828"/>
          <cell r="BA828"/>
          <cell r="BB828"/>
          <cell r="BC828"/>
          <cell r="BD828"/>
          <cell r="BE828"/>
          <cell r="BF828"/>
          <cell r="BG828"/>
          <cell r="BH828"/>
          <cell r="BI828"/>
          <cell r="BJ828"/>
          <cell r="BK828"/>
          <cell r="BL828"/>
          <cell r="BM828"/>
          <cell r="BN828"/>
          <cell r="BO828"/>
          <cell r="BP828"/>
          <cell r="BQ828"/>
          <cell r="BR828"/>
          <cell r="BS828"/>
          <cell r="BU828"/>
          <cell r="BV828"/>
          <cell r="BW828"/>
          <cell r="BX828"/>
          <cell r="BY828"/>
          <cell r="BZ828"/>
          <cell r="CA828"/>
          <cell r="CB828"/>
          <cell r="CC828"/>
        </row>
        <row r="829">
          <cell r="C829"/>
          <cell r="D829"/>
          <cell r="E829"/>
          <cell r="F829"/>
          <cell r="G829"/>
          <cell r="H829"/>
          <cell r="I829"/>
          <cell r="J829"/>
          <cell r="K829"/>
          <cell r="L829"/>
          <cell r="M829"/>
          <cell r="N829"/>
          <cell r="O829"/>
          <cell r="P829"/>
          <cell r="Q829"/>
          <cell r="R829"/>
          <cell r="S829"/>
          <cell r="T829"/>
          <cell r="U829"/>
          <cell r="V829"/>
          <cell r="W829" t="str">
            <v/>
          </cell>
          <cell r="X829"/>
          <cell r="Y829"/>
          <cell r="Z829"/>
          <cell r="AA829"/>
          <cell r="AB829"/>
          <cell r="AC829"/>
          <cell r="AD829"/>
          <cell r="AE829"/>
          <cell r="AF829"/>
          <cell r="AG829"/>
          <cell r="AH829"/>
          <cell r="AI829"/>
          <cell r="AJ829"/>
          <cell r="AK829"/>
          <cell r="AL829"/>
          <cell r="AM829"/>
          <cell r="AN829"/>
          <cell r="AO829" t="e">
            <v>#N/A</v>
          </cell>
          <cell r="AP829"/>
          <cell r="AQ829"/>
          <cell r="AR829"/>
          <cell r="AS829"/>
          <cell r="AT829"/>
          <cell r="AU829"/>
          <cell r="AV829"/>
          <cell r="AW829"/>
          <cell r="AX829" t="str">
            <v/>
          </cell>
          <cell r="AY829"/>
          <cell r="AZ829"/>
          <cell r="BA829"/>
          <cell r="BB829"/>
          <cell r="BC829"/>
          <cell r="BD829"/>
          <cell r="BE829"/>
          <cell r="BF829"/>
          <cell r="BG829"/>
          <cell r="BH829"/>
          <cell r="BI829"/>
          <cell r="BJ829"/>
          <cell r="BK829"/>
          <cell r="BL829"/>
          <cell r="BM829"/>
          <cell r="BN829"/>
          <cell r="BO829"/>
          <cell r="BP829"/>
          <cell r="BQ829"/>
          <cell r="BR829"/>
          <cell r="BS829"/>
          <cell r="BU829"/>
          <cell r="BV829"/>
          <cell r="BW829"/>
          <cell r="BX829"/>
          <cell r="BY829"/>
          <cell r="BZ829"/>
          <cell r="CA829"/>
          <cell r="CB829"/>
          <cell r="CC829"/>
        </row>
        <row r="830">
          <cell r="C830"/>
          <cell r="D830"/>
          <cell r="E830"/>
          <cell r="F830"/>
          <cell r="G830"/>
          <cell r="H830"/>
          <cell r="I830"/>
          <cell r="J830"/>
          <cell r="K830"/>
          <cell r="L830"/>
          <cell r="M830"/>
          <cell r="N830"/>
          <cell r="O830"/>
          <cell r="P830"/>
          <cell r="Q830"/>
          <cell r="R830"/>
          <cell r="S830"/>
          <cell r="T830"/>
          <cell r="U830"/>
          <cell r="V830"/>
          <cell r="W830" t="str">
            <v/>
          </cell>
          <cell r="X830"/>
          <cell r="Y830"/>
          <cell r="Z830"/>
          <cell r="AA830"/>
          <cell r="AB830"/>
          <cell r="AC830"/>
          <cell r="AD830"/>
          <cell r="AE830"/>
          <cell r="AF830"/>
          <cell r="AG830"/>
          <cell r="AH830"/>
          <cell r="AI830"/>
          <cell r="AJ830"/>
          <cell r="AK830"/>
          <cell r="AL830"/>
          <cell r="AM830"/>
          <cell r="AN830"/>
          <cell r="AO830" t="e">
            <v>#N/A</v>
          </cell>
          <cell r="AP830"/>
          <cell r="AQ830"/>
          <cell r="AR830"/>
          <cell r="AS830"/>
          <cell r="AT830"/>
          <cell r="AU830"/>
          <cell r="AV830"/>
          <cell r="AW830"/>
          <cell r="AX830" t="str">
            <v/>
          </cell>
          <cell r="AY830"/>
          <cell r="AZ830"/>
          <cell r="BA830"/>
          <cell r="BB830"/>
          <cell r="BC830"/>
          <cell r="BD830"/>
          <cell r="BE830"/>
          <cell r="BF830"/>
          <cell r="BG830"/>
          <cell r="BH830"/>
          <cell r="BI830"/>
          <cell r="BJ830"/>
          <cell r="BK830"/>
          <cell r="BL830"/>
          <cell r="BM830"/>
          <cell r="BN830"/>
          <cell r="BO830"/>
          <cell r="BP830"/>
          <cell r="BQ830"/>
          <cell r="BR830"/>
          <cell r="BS830"/>
          <cell r="BU830"/>
          <cell r="BV830"/>
          <cell r="BW830"/>
          <cell r="BX830"/>
          <cell r="BY830"/>
          <cell r="BZ830"/>
          <cell r="CA830"/>
          <cell r="CB830"/>
          <cell r="CC830"/>
        </row>
        <row r="831">
          <cell r="C831"/>
          <cell r="D831"/>
          <cell r="E831"/>
          <cell r="F831"/>
          <cell r="G831"/>
          <cell r="H831"/>
          <cell r="I831"/>
          <cell r="J831"/>
          <cell r="K831"/>
          <cell r="L831"/>
          <cell r="M831"/>
          <cell r="N831"/>
          <cell r="O831"/>
          <cell r="P831"/>
          <cell r="Q831"/>
          <cell r="R831"/>
          <cell r="S831"/>
          <cell r="T831"/>
          <cell r="U831"/>
          <cell r="V831"/>
          <cell r="W831" t="str">
            <v/>
          </cell>
          <cell r="X831"/>
          <cell r="Y831"/>
          <cell r="Z831"/>
          <cell r="AA831"/>
          <cell r="AB831"/>
          <cell r="AC831"/>
          <cell r="AD831"/>
          <cell r="AE831"/>
          <cell r="AF831"/>
          <cell r="AG831"/>
          <cell r="AH831"/>
          <cell r="AI831"/>
          <cell r="AJ831"/>
          <cell r="AK831"/>
          <cell r="AL831"/>
          <cell r="AM831"/>
          <cell r="AN831"/>
          <cell r="AO831" t="e">
            <v>#N/A</v>
          </cell>
          <cell r="AP831"/>
          <cell r="AQ831"/>
          <cell r="AR831"/>
          <cell r="AS831"/>
          <cell r="AT831"/>
          <cell r="AU831"/>
          <cell r="AV831"/>
          <cell r="AW831"/>
          <cell r="AX831" t="str">
            <v/>
          </cell>
          <cell r="AY831"/>
          <cell r="AZ831"/>
          <cell r="BA831"/>
          <cell r="BB831"/>
          <cell r="BC831"/>
          <cell r="BD831"/>
          <cell r="BE831"/>
          <cell r="BF831"/>
          <cell r="BG831"/>
          <cell r="BH831"/>
          <cell r="BI831"/>
          <cell r="BJ831"/>
          <cell r="BK831"/>
          <cell r="BL831"/>
          <cell r="BM831"/>
          <cell r="BN831"/>
          <cell r="BO831"/>
          <cell r="BP831"/>
          <cell r="BQ831"/>
          <cell r="BR831"/>
          <cell r="BS831"/>
          <cell r="BU831"/>
          <cell r="BV831"/>
          <cell r="BW831"/>
          <cell r="BX831"/>
          <cell r="BY831"/>
          <cell r="BZ831"/>
          <cell r="CA831"/>
          <cell r="CB831"/>
          <cell r="CC831"/>
        </row>
        <row r="832">
          <cell r="C832"/>
          <cell r="D832"/>
          <cell r="E832"/>
          <cell r="F832"/>
          <cell r="G832"/>
          <cell r="H832"/>
          <cell r="I832"/>
          <cell r="J832"/>
          <cell r="K832"/>
          <cell r="L832"/>
          <cell r="M832"/>
          <cell r="N832"/>
          <cell r="O832"/>
          <cell r="P832"/>
          <cell r="Q832"/>
          <cell r="R832"/>
          <cell r="S832"/>
          <cell r="T832"/>
          <cell r="U832"/>
          <cell r="V832"/>
          <cell r="W832" t="str">
            <v/>
          </cell>
          <cell r="X832"/>
          <cell r="Y832"/>
          <cell r="Z832"/>
          <cell r="AA832"/>
          <cell r="AB832"/>
          <cell r="AC832"/>
          <cell r="AD832"/>
          <cell r="AE832"/>
          <cell r="AF832"/>
          <cell r="AG832"/>
          <cell r="AH832"/>
          <cell r="AI832"/>
          <cell r="AJ832"/>
          <cell r="AK832"/>
          <cell r="AL832"/>
          <cell r="AM832"/>
          <cell r="AN832"/>
          <cell r="AO832" t="e">
            <v>#N/A</v>
          </cell>
          <cell r="AP832"/>
          <cell r="AQ832"/>
          <cell r="AR832"/>
          <cell r="AS832"/>
          <cell r="AT832"/>
          <cell r="AU832"/>
          <cell r="AV832"/>
          <cell r="AW832"/>
          <cell r="AX832" t="str">
            <v/>
          </cell>
          <cell r="AY832"/>
          <cell r="AZ832"/>
          <cell r="BA832"/>
          <cell r="BB832"/>
          <cell r="BC832"/>
          <cell r="BD832"/>
          <cell r="BE832"/>
          <cell r="BF832"/>
          <cell r="BG832"/>
          <cell r="BH832"/>
          <cell r="BI832"/>
          <cell r="BJ832"/>
          <cell r="BK832"/>
          <cell r="BL832"/>
          <cell r="BM832"/>
          <cell r="BN832"/>
          <cell r="BO832"/>
          <cell r="BP832"/>
          <cell r="BQ832"/>
          <cell r="BR832"/>
          <cell r="BS832"/>
          <cell r="BU832"/>
          <cell r="BV832"/>
          <cell r="BW832"/>
          <cell r="BX832"/>
          <cell r="BY832"/>
          <cell r="BZ832"/>
          <cell r="CA832"/>
          <cell r="CB832"/>
          <cell r="CC832"/>
        </row>
        <row r="833">
          <cell r="C833"/>
          <cell r="D833"/>
          <cell r="E833"/>
          <cell r="F833"/>
          <cell r="G833"/>
          <cell r="H833"/>
          <cell r="I833"/>
          <cell r="J833"/>
          <cell r="K833"/>
          <cell r="L833"/>
          <cell r="M833"/>
          <cell r="N833"/>
          <cell r="O833"/>
          <cell r="P833"/>
          <cell r="Q833"/>
          <cell r="R833"/>
          <cell r="S833"/>
          <cell r="T833"/>
          <cell r="U833"/>
          <cell r="V833"/>
          <cell r="W833" t="str">
            <v/>
          </cell>
          <cell r="X833"/>
          <cell r="Y833"/>
          <cell r="Z833"/>
          <cell r="AA833"/>
          <cell r="AB833"/>
          <cell r="AC833"/>
          <cell r="AD833"/>
          <cell r="AE833"/>
          <cell r="AF833"/>
          <cell r="AG833"/>
          <cell r="AH833"/>
          <cell r="AI833"/>
          <cell r="AJ833"/>
          <cell r="AK833"/>
          <cell r="AL833"/>
          <cell r="AM833"/>
          <cell r="AN833"/>
          <cell r="AO833" t="e">
            <v>#N/A</v>
          </cell>
          <cell r="AP833"/>
          <cell r="AQ833"/>
          <cell r="AR833"/>
          <cell r="AS833"/>
          <cell r="AT833"/>
          <cell r="AU833"/>
          <cell r="AV833"/>
          <cell r="AW833"/>
          <cell r="AX833" t="str">
            <v/>
          </cell>
          <cell r="AY833"/>
          <cell r="AZ833"/>
          <cell r="BA833"/>
          <cell r="BB833"/>
          <cell r="BC833"/>
          <cell r="BD833"/>
          <cell r="BE833"/>
          <cell r="BF833"/>
          <cell r="BG833"/>
          <cell r="BH833"/>
          <cell r="BI833"/>
          <cell r="BJ833"/>
          <cell r="BK833"/>
          <cell r="BL833"/>
          <cell r="BM833"/>
          <cell r="BN833"/>
          <cell r="BO833"/>
          <cell r="BP833"/>
          <cell r="BQ833"/>
          <cell r="BR833"/>
          <cell r="BS833"/>
          <cell r="BU833"/>
          <cell r="BV833"/>
          <cell r="BW833"/>
          <cell r="BX833"/>
          <cell r="BY833"/>
          <cell r="BZ833"/>
          <cell r="CA833"/>
          <cell r="CB833"/>
          <cell r="CC833"/>
        </row>
        <row r="834">
          <cell r="C834"/>
          <cell r="D834"/>
          <cell r="E834"/>
          <cell r="F834"/>
          <cell r="G834"/>
          <cell r="H834"/>
          <cell r="I834"/>
          <cell r="J834"/>
          <cell r="K834"/>
          <cell r="L834"/>
          <cell r="M834"/>
          <cell r="N834"/>
          <cell r="O834"/>
          <cell r="P834"/>
          <cell r="Q834"/>
          <cell r="R834"/>
          <cell r="S834"/>
          <cell r="T834"/>
          <cell r="U834"/>
          <cell r="V834"/>
          <cell r="W834" t="str">
            <v/>
          </cell>
          <cell r="X834"/>
          <cell r="Y834"/>
          <cell r="Z834"/>
          <cell r="AA834"/>
          <cell r="AB834"/>
          <cell r="AC834"/>
          <cell r="AD834"/>
          <cell r="AE834"/>
          <cell r="AF834"/>
          <cell r="AG834"/>
          <cell r="AH834"/>
          <cell r="AI834"/>
          <cell r="AJ834"/>
          <cell r="AK834"/>
          <cell r="AL834"/>
          <cell r="AM834"/>
          <cell r="AN834"/>
          <cell r="AO834" t="e">
            <v>#N/A</v>
          </cell>
          <cell r="AP834"/>
          <cell r="AQ834"/>
          <cell r="AR834"/>
          <cell r="AS834"/>
          <cell r="AT834"/>
          <cell r="AU834"/>
          <cell r="AV834"/>
          <cell r="AW834"/>
          <cell r="AX834" t="str">
            <v/>
          </cell>
          <cell r="AY834"/>
          <cell r="AZ834"/>
          <cell r="BA834"/>
          <cell r="BB834"/>
          <cell r="BC834"/>
          <cell r="BD834"/>
          <cell r="BE834"/>
          <cell r="BF834"/>
          <cell r="BG834"/>
          <cell r="BH834"/>
          <cell r="BI834"/>
          <cell r="BJ834"/>
          <cell r="BK834"/>
          <cell r="BL834"/>
          <cell r="BM834"/>
          <cell r="BN834"/>
          <cell r="BO834"/>
          <cell r="BP834"/>
          <cell r="BQ834"/>
          <cell r="BR834"/>
          <cell r="BS834"/>
          <cell r="BU834"/>
          <cell r="BV834"/>
          <cell r="BW834"/>
          <cell r="BX834"/>
          <cell r="BY834"/>
          <cell r="BZ834"/>
          <cell r="CA834"/>
          <cell r="CB834"/>
          <cell r="CC834"/>
        </row>
        <row r="835">
          <cell r="C835"/>
          <cell r="D835"/>
          <cell r="E835"/>
          <cell r="F835"/>
          <cell r="G835"/>
          <cell r="H835"/>
          <cell r="I835"/>
          <cell r="J835"/>
          <cell r="K835"/>
          <cell r="L835"/>
          <cell r="M835"/>
          <cell r="N835"/>
          <cell r="O835"/>
          <cell r="P835"/>
          <cell r="Q835"/>
          <cell r="R835"/>
          <cell r="S835"/>
          <cell r="T835"/>
          <cell r="U835"/>
          <cell r="V835"/>
          <cell r="W835" t="str">
            <v/>
          </cell>
          <cell r="X835"/>
          <cell r="Y835"/>
          <cell r="Z835"/>
          <cell r="AA835"/>
          <cell r="AB835"/>
          <cell r="AC835"/>
          <cell r="AD835"/>
          <cell r="AE835"/>
          <cell r="AF835"/>
          <cell r="AG835"/>
          <cell r="AH835"/>
          <cell r="AI835"/>
          <cell r="AJ835"/>
          <cell r="AK835"/>
          <cell r="AL835"/>
          <cell r="AM835"/>
          <cell r="AN835"/>
          <cell r="AO835" t="e">
            <v>#N/A</v>
          </cell>
          <cell r="AP835"/>
          <cell r="AQ835"/>
          <cell r="AR835"/>
          <cell r="AS835"/>
          <cell r="AT835"/>
          <cell r="AU835"/>
          <cell r="AV835"/>
          <cell r="AW835"/>
          <cell r="AX835" t="str">
            <v/>
          </cell>
          <cell r="AY835"/>
          <cell r="AZ835"/>
          <cell r="BA835"/>
          <cell r="BB835"/>
          <cell r="BC835"/>
          <cell r="BD835"/>
          <cell r="BE835"/>
          <cell r="BF835"/>
          <cell r="BG835"/>
          <cell r="BH835"/>
          <cell r="BI835"/>
          <cell r="BJ835"/>
          <cell r="BK835"/>
          <cell r="BL835"/>
          <cell r="BM835"/>
          <cell r="BN835"/>
          <cell r="BO835"/>
          <cell r="BP835"/>
          <cell r="BQ835"/>
          <cell r="BR835"/>
          <cell r="BS835"/>
          <cell r="BU835"/>
          <cell r="BV835"/>
          <cell r="BW835"/>
          <cell r="BX835"/>
          <cell r="BY835"/>
          <cell r="BZ835"/>
          <cell r="CA835"/>
          <cell r="CB835"/>
          <cell r="CC835"/>
        </row>
        <row r="836">
          <cell r="C836"/>
          <cell r="D836"/>
          <cell r="E836"/>
          <cell r="F836"/>
          <cell r="G836"/>
          <cell r="H836"/>
          <cell r="I836"/>
          <cell r="J836"/>
          <cell r="K836"/>
          <cell r="L836"/>
          <cell r="M836"/>
          <cell r="N836"/>
          <cell r="O836"/>
          <cell r="P836"/>
          <cell r="Q836"/>
          <cell r="R836"/>
          <cell r="S836"/>
          <cell r="T836"/>
          <cell r="U836"/>
          <cell r="V836"/>
          <cell r="W836" t="str">
            <v/>
          </cell>
          <cell r="X836"/>
          <cell r="Y836"/>
          <cell r="Z836"/>
          <cell r="AA836"/>
          <cell r="AB836"/>
          <cell r="AC836"/>
          <cell r="AD836"/>
          <cell r="AE836"/>
          <cell r="AF836"/>
          <cell r="AG836"/>
          <cell r="AH836"/>
          <cell r="AI836"/>
          <cell r="AJ836"/>
          <cell r="AK836"/>
          <cell r="AL836"/>
          <cell r="AM836"/>
          <cell r="AN836"/>
          <cell r="AO836" t="e">
            <v>#N/A</v>
          </cell>
          <cell r="AP836"/>
          <cell r="AQ836"/>
          <cell r="AR836"/>
          <cell r="AS836"/>
          <cell r="AT836"/>
          <cell r="AU836"/>
          <cell r="AV836"/>
          <cell r="AW836"/>
          <cell r="AX836" t="str">
            <v/>
          </cell>
          <cell r="AY836"/>
          <cell r="AZ836"/>
          <cell r="BA836"/>
          <cell r="BB836"/>
          <cell r="BC836"/>
          <cell r="BD836"/>
          <cell r="BE836"/>
          <cell r="BF836"/>
          <cell r="BG836"/>
          <cell r="BH836"/>
          <cell r="BI836"/>
          <cell r="BJ836"/>
          <cell r="BK836"/>
          <cell r="BL836"/>
          <cell r="BM836"/>
          <cell r="BN836"/>
          <cell r="BO836"/>
          <cell r="BP836"/>
          <cell r="BQ836"/>
          <cell r="BR836"/>
          <cell r="BS836"/>
          <cell r="BU836"/>
          <cell r="BV836"/>
          <cell r="BW836"/>
          <cell r="BX836"/>
          <cell r="BY836"/>
          <cell r="BZ836"/>
          <cell r="CA836"/>
          <cell r="CB836"/>
          <cell r="CC836"/>
        </row>
        <row r="837">
          <cell r="C837"/>
          <cell r="D837"/>
          <cell r="E837"/>
          <cell r="F837"/>
          <cell r="G837"/>
          <cell r="H837"/>
          <cell r="I837"/>
          <cell r="J837"/>
          <cell r="K837"/>
          <cell r="L837"/>
          <cell r="M837"/>
          <cell r="N837"/>
          <cell r="O837"/>
          <cell r="P837"/>
          <cell r="Q837"/>
          <cell r="R837"/>
          <cell r="S837"/>
          <cell r="T837"/>
          <cell r="U837"/>
          <cell r="V837"/>
          <cell r="W837" t="str">
            <v/>
          </cell>
          <cell r="X837"/>
          <cell r="Y837"/>
          <cell r="Z837"/>
          <cell r="AA837"/>
          <cell r="AB837"/>
          <cell r="AC837"/>
          <cell r="AD837"/>
          <cell r="AE837"/>
          <cell r="AF837"/>
          <cell r="AG837"/>
          <cell r="AH837"/>
          <cell r="AI837"/>
          <cell r="AJ837"/>
          <cell r="AK837"/>
          <cell r="AL837"/>
          <cell r="AM837"/>
          <cell r="AN837"/>
          <cell r="AO837" t="e">
            <v>#N/A</v>
          </cell>
          <cell r="AP837"/>
          <cell r="AQ837"/>
          <cell r="AR837"/>
          <cell r="AS837"/>
          <cell r="AT837"/>
          <cell r="AU837"/>
          <cell r="AV837"/>
          <cell r="AW837"/>
          <cell r="AX837" t="str">
            <v/>
          </cell>
          <cell r="AY837"/>
          <cell r="AZ837"/>
          <cell r="BA837"/>
          <cell r="BB837"/>
          <cell r="BC837"/>
          <cell r="BD837"/>
          <cell r="BE837"/>
          <cell r="BF837"/>
          <cell r="BG837"/>
          <cell r="BH837"/>
          <cell r="BI837"/>
          <cell r="BJ837"/>
          <cell r="BK837"/>
          <cell r="BL837"/>
          <cell r="BM837"/>
          <cell r="BN837"/>
          <cell r="BO837"/>
          <cell r="BP837"/>
          <cell r="BQ837"/>
          <cell r="BR837"/>
          <cell r="BS837"/>
          <cell r="BU837"/>
          <cell r="BV837"/>
          <cell r="BW837"/>
          <cell r="BX837"/>
          <cell r="BY837"/>
          <cell r="BZ837"/>
          <cell r="CA837"/>
          <cell r="CB837"/>
          <cell r="CC837"/>
        </row>
        <row r="838">
          <cell r="C838"/>
          <cell r="D838"/>
          <cell r="E838"/>
          <cell r="F838"/>
          <cell r="G838"/>
          <cell r="H838"/>
          <cell r="I838"/>
          <cell r="J838"/>
          <cell r="K838"/>
          <cell r="L838"/>
          <cell r="M838"/>
          <cell r="N838"/>
          <cell r="O838"/>
          <cell r="P838"/>
          <cell r="Q838"/>
          <cell r="R838"/>
          <cell r="S838"/>
          <cell r="T838"/>
          <cell r="U838"/>
          <cell r="V838"/>
          <cell r="W838" t="str">
            <v/>
          </cell>
          <cell r="X838"/>
          <cell r="Y838"/>
          <cell r="Z838"/>
          <cell r="AA838"/>
          <cell r="AB838"/>
          <cell r="AC838"/>
          <cell r="AD838"/>
          <cell r="AE838"/>
          <cell r="AF838"/>
          <cell r="AG838"/>
          <cell r="AH838"/>
          <cell r="AI838"/>
          <cell r="AJ838"/>
          <cell r="AK838"/>
          <cell r="AL838"/>
          <cell r="AM838"/>
          <cell r="AN838"/>
          <cell r="AO838" t="e">
            <v>#N/A</v>
          </cell>
          <cell r="AP838"/>
          <cell r="AQ838"/>
          <cell r="AR838"/>
          <cell r="AS838"/>
          <cell r="AT838"/>
          <cell r="AU838"/>
          <cell r="AV838"/>
          <cell r="AW838"/>
          <cell r="AX838" t="str">
            <v/>
          </cell>
          <cell r="AY838"/>
          <cell r="AZ838"/>
          <cell r="BA838"/>
          <cell r="BB838"/>
          <cell r="BC838"/>
          <cell r="BD838"/>
          <cell r="BE838"/>
          <cell r="BF838"/>
          <cell r="BG838"/>
          <cell r="BH838"/>
          <cell r="BI838"/>
          <cell r="BJ838"/>
          <cell r="BK838"/>
          <cell r="BL838"/>
          <cell r="BM838"/>
          <cell r="BN838"/>
          <cell r="BO838"/>
          <cell r="BP838"/>
          <cell r="BQ838"/>
          <cell r="BR838"/>
          <cell r="BS838"/>
          <cell r="BU838"/>
          <cell r="BV838"/>
          <cell r="BW838"/>
          <cell r="BX838"/>
          <cell r="BY838"/>
          <cell r="BZ838"/>
          <cell r="CA838"/>
          <cell r="CB838"/>
          <cell r="CC838"/>
        </row>
        <row r="839">
          <cell r="C839"/>
          <cell r="D839"/>
          <cell r="E839"/>
          <cell r="F839"/>
          <cell r="G839"/>
          <cell r="H839"/>
          <cell r="I839"/>
          <cell r="J839"/>
          <cell r="K839"/>
          <cell r="L839"/>
          <cell r="M839"/>
          <cell r="N839"/>
          <cell r="O839"/>
          <cell r="P839"/>
          <cell r="Q839"/>
          <cell r="R839"/>
          <cell r="S839"/>
          <cell r="T839"/>
          <cell r="U839"/>
          <cell r="V839"/>
          <cell r="W839" t="str">
            <v/>
          </cell>
          <cell r="X839"/>
          <cell r="Y839"/>
          <cell r="Z839"/>
          <cell r="AA839"/>
          <cell r="AB839"/>
          <cell r="AC839"/>
          <cell r="AD839"/>
          <cell r="AE839"/>
          <cell r="AF839"/>
          <cell r="AG839"/>
          <cell r="AH839"/>
          <cell r="AI839"/>
          <cell r="AJ839"/>
          <cell r="AK839"/>
          <cell r="AL839"/>
          <cell r="AM839"/>
          <cell r="AN839"/>
          <cell r="AO839" t="e">
            <v>#N/A</v>
          </cell>
          <cell r="AP839"/>
          <cell r="AQ839"/>
          <cell r="AR839"/>
          <cell r="AS839"/>
          <cell r="AT839"/>
          <cell r="AU839"/>
          <cell r="AV839"/>
          <cell r="AW839"/>
          <cell r="AX839" t="str">
            <v/>
          </cell>
          <cell r="AY839"/>
          <cell r="AZ839"/>
          <cell r="BA839"/>
          <cell r="BB839"/>
          <cell r="BC839"/>
          <cell r="BD839"/>
          <cell r="BE839"/>
          <cell r="BF839"/>
          <cell r="BG839"/>
          <cell r="BH839"/>
          <cell r="BI839"/>
          <cell r="BJ839"/>
          <cell r="BK839"/>
          <cell r="BL839"/>
          <cell r="BM839"/>
          <cell r="BN839"/>
          <cell r="BO839"/>
          <cell r="BP839"/>
          <cell r="BQ839"/>
          <cell r="BR839"/>
          <cell r="BS839"/>
          <cell r="BU839"/>
          <cell r="BV839"/>
          <cell r="BW839"/>
          <cell r="BX839"/>
          <cell r="BY839"/>
          <cell r="BZ839"/>
          <cell r="CA839"/>
          <cell r="CB839"/>
          <cell r="CC839"/>
        </row>
        <row r="840">
          <cell r="C840"/>
          <cell r="D840"/>
          <cell r="E840"/>
          <cell r="F840"/>
          <cell r="G840"/>
          <cell r="H840"/>
          <cell r="I840"/>
          <cell r="J840"/>
          <cell r="K840"/>
          <cell r="L840"/>
          <cell r="M840"/>
          <cell r="N840"/>
          <cell r="O840"/>
          <cell r="P840"/>
          <cell r="Q840"/>
          <cell r="R840"/>
          <cell r="S840"/>
          <cell r="T840"/>
          <cell r="U840"/>
          <cell r="V840"/>
          <cell r="W840" t="str">
            <v/>
          </cell>
          <cell r="X840"/>
          <cell r="Y840"/>
          <cell r="Z840"/>
          <cell r="AA840"/>
          <cell r="AB840"/>
          <cell r="AC840"/>
          <cell r="AD840"/>
          <cell r="AE840"/>
          <cell r="AF840"/>
          <cell r="AG840"/>
          <cell r="AH840"/>
          <cell r="AI840"/>
          <cell r="AJ840"/>
          <cell r="AK840"/>
          <cell r="AL840"/>
          <cell r="AM840"/>
          <cell r="AN840"/>
          <cell r="AO840" t="e">
            <v>#N/A</v>
          </cell>
          <cell r="AP840"/>
          <cell r="AQ840"/>
          <cell r="AR840"/>
          <cell r="AS840"/>
          <cell r="AT840"/>
          <cell r="AU840"/>
          <cell r="AV840"/>
          <cell r="AW840"/>
          <cell r="AX840" t="str">
            <v/>
          </cell>
          <cell r="AY840"/>
          <cell r="AZ840"/>
          <cell r="BA840"/>
          <cell r="BB840"/>
          <cell r="BC840"/>
          <cell r="BD840"/>
          <cell r="BE840"/>
          <cell r="BF840"/>
          <cell r="BG840"/>
          <cell r="BH840"/>
          <cell r="BI840"/>
          <cell r="BJ840"/>
          <cell r="BK840"/>
          <cell r="BL840"/>
          <cell r="BM840"/>
          <cell r="BN840"/>
          <cell r="BO840"/>
          <cell r="BP840"/>
          <cell r="BQ840"/>
          <cell r="BR840"/>
          <cell r="BS840"/>
          <cell r="BU840"/>
          <cell r="BV840"/>
          <cell r="BW840"/>
          <cell r="BX840"/>
          <cell r="BY840"/>
          <cell r="BZ840"/>
          <cell r="CA840"/>
          <cell r="CB840"/>
          <cell r="CC840"/>
        </row>
        <row r="841">
          <cell r="C841"/>
          <cell r="D841"/>
          <cell r="E841"/>
          <cell r="F841"/>
          <cell r="G841"/>
          <cell r="H841"/>
          <cell r="I841"/>
          <cell r="J841"/>
          <cell r="K841"/>
          <cell r="L841"/>
          <cell r="M841"/>
          <cell r="N841"/>
          <cell r="O841"/>
          <cell r="P841"/>
          <cell r="Q841"/>
          <cell r="R841"/>
          <cell r="S841"/>
          <cell r="T841"/>
          <cell r="U841"/>
          <cell r="V841"/>
          <cell r="W841" t="str">
            <v/>
          </cell>
          <cell r="X841"/>
          <cell r="Y841"/>
          <cell r="Z841"/>
          <cell r="AA841"/>
          <cell r="AB841"/>
          <cell r="AC841"/>
          <cell r="AD841"/>
          <cell r="AE841"/>
          <cell r="AF841"/>
          <cell r="AG841"/>
          <cell r="AH841"/>
          <cell r="AI841"/>
          <cell r="AJ841"/>
          <cell r="AK841"/>
          <cell r="AL841"/>
          <cell r="AM841"/>
          <cell r="AN841"/>
          <cell r="AO841" t="e">
            <v>#N/A</v>
          </cell>
          <cell r="AP841"/>
          <cell r="AQ841"/>
          <cell r="AR841"/>
          <cell r="AS841"/>
          <cell r="AT841"/>
          <cell r="AU841"/>
          <cell r="AV841"/>
          <cell r="AW841"/>
          <cell r="AX841" t="str">
            <v/>
          </cell>
          <cell r="AY841"/>
          <cell r="AZ841"/>
          <cell r="BA841"/>
          <cell r="BB841"/>
          <cell r="BC841"/>
          <cell r="BD841"/>
          <cell r="BE841"/>
          <cell r="BF841"/>
          <cell r="BG841"/>
          <cell r="BH841"/>
          <cell r="BI841"/>
          <cell r="BJ841"/>
          <cell r="BK841"/>
          <cell r="BL841"/>
          <cell r="BM841"/>
          <cell r="BN841"/>
          <cell r="BO841"/>
          <cell r="BP841"/>
          <cell r="BQ841"/>
          <cell r="BR841"/>
          <cell r="BS841"/>
          <cell r="BU841"/>
          <cell r="BV841"/>
          <cell r="BW841"/>
          <cell r="BX841"/>
          <cell r="BY841"/>
          <cell r="BZ841"/>
          <cell r="CA841"/>
          <cell r="CB841"/>
          <cell r="CC841"/>
        </row>
        <row r="842">
          <cell r="C842"/>
          <cell r="D842"/>
          <cell r="E842"/>
          <cell r="F842"/>
          <cell r="G842"/>
          <cell r="H842"/>
          <cell r="I842"/>
          <cell r="J842"/>
          <cell r="K842"/>
          <cell r="L842"/>
          <cell r="M842"/>
          <cell r="N842"/>
          <cell r="O842"/>
          <cell r="P842"/>
          <cell r="Q842"/>
          <cell r="R842"/>
          <cell r="S842"/>
          <cell r="T842"/>
          <cell r="U842"/>
          <cell r="V842"/>
          <cell r="W842" t="str">
            <v/>
          </cell>
          <cell r="X842"/>
          <cell r="Y842"/>
          <cell r="Z842"/>
          <cell r="AA842"/>
          <cell r="AB842"/>
          <cell r="AC842"/>
          <cell r="AD842"/>
          <cell r="AE842"/>
          <cell r="AF842"/>
          <cell r="AG842"/>
          <cell r="AH842"/>
          <cell r="AI842"/>
          <cell r="AJ842"/>
          <cell r="AK842"/>
          <cell r="AL842"/>
          <cell r="AM842"/>
          <cell r="AN842"/>
          <cell r="AO842" t="e">
            <v>#N/A</v>
          </cell>
          <cell r="AP842"/>
          <cell r="AQ842"/>
          <cell r="AR842"/>
          <cell r="AS842"/>
          <cell r="AT842"/>
          <cell r="AU842"/>
          <cell r="AV842"/>
          <cell r="AW842"/>
          <cell r="AX842" t="str">
            <v/>
          </cell>
          <cell r="AY842"/>
          <cell r="AZ842"/>
          <cell r="BA842"/>
          <cell r="BB842"/>
          <cell r="BC842"/>
          <cell r="BD842"/>
          <cell r="BE842"/>
          <cell r="BF842"/>
          <cell r="BG842"/>
          <cell r="BH842"/>
          <cell r="BI842"/>
          <cell r="BJ842"/>
          <cell r="BK842"/>
          <cell r="BL842"/>
          <cell r="BM842"/>
          <cell r="BN842"/>
          <cell r="BO842"/>
          <cell r="BP842"/>
          <cell r="BQ842"/>
          <cell r="BR842"/>
          <cell r="BS842"/>
          <cell r="BU842"/>
          <cell r="BV842"/>
          <cell r="BW842"/>
          <cell r="BX842"/>
          <cell r="BY842"/>
          <cell r="BZ842"/>
          <cell r="CA842"/>
          <cell r="CB842"/>
          <cell r="CC842"/>
        </row>
        <row r="843">
          <cell r="C843"/>
          <cell r="D843"/>
          <cell r="E843"/>
          <cell r="F843"/>
          <cell r="G843"/>
          <cell r="H843"/>
          <cell r="I843"/>
          <cell r="J843"/>
          <cell r="K843"/>
          <cell r="L843"/>
          <cell r="M843"/>
          <cell r="N843"/>
          <cell r="O843"/>
          <cell r="P843"/>
          <cell r="Q843"/>
          <cell r="R843"/>
          <cell r="S843"/>
          <cell r="T843"/>
          <cell r="U843"/>
          <cell r="V843"/>
          <cell r="W843" t="str">
            <v/>
          </cell>
          <cell r="X843"/>
          <cell r="Y843"/>
          <cell r="Z843"/>
          <cell r="AA843"/>
          <cell r="AB843"/>
          <cell r="AC843"/>
          <cell r="AD843"/>
          <cell r="AE843"/>
          <cell r="AF843"/>
          <cell r="AG843"/>
          <cell r="AH843"/>
          <cell r="AI843"/>
          <cell r="AJ843"/>
          <cell r="AK843"/>
          <cell r="AL843"/>
          <cell r="AM843"/>
          <cell r="AN843"/>
          <cell r="AO843" t="e">
            <v>#N/A</v>
          </cell>
          <cell r="AP843"/>
          <cell r="AQ843"/>
          <cell r="AR843"/>
          <cell r="AS843"/>
          <cell r="AT843"/>
          <cell r="AU843"/>
          <cell r="AV843"/>
          <cell r="AW843"/>
          <cell r="AX843" t="str">
            <v/>
          </cell>
          <cell r="AY843"/>
          <cell r="AZ843"/>
          <cell r="BA843"/>
          <cell r="BB843"/>
          <cell r="BC843"/>
          <cell r="BD843"/>
          <cell r="BE843"/>
          <cell r="BF843"/>
          <cell r="BG843"/>
          <cell r="BH843"/>
          <cell r="BI843"/>
          <cell r="BJ843"/>
          <cell r="BK843"/>
          <cell r="BL843"/>
          <cell r="BM843"/>
          <cell r="BN843"/>
          <cell r="BO843"/>
          <cell r="BP843"/>
          <cell r="BQ843"/>
          <cell r="BR843"/>
          <cell r="BS843"/>
          <cell r="BU843"/>
          <cell r="BV843"/>
          <cell r="BW843"/>
          <cell r="BX843"/>
          <cell r="BY843"/>
          <cell r="BZ843"/>
          <cell r="CA843"/>
          <cell r="CB843"/>
          <cell r="CC843"/>
        </row>
        <row r="844">
          <cell r="C844"/>
          <cell r="D844"/>
          <cell r="E844"/>
          <cell r="F844"/>
          <cell r="G844"/>
          <cell r="H844"/>
          <cell r="I844"/>
          <cell r="J844"/>
          <cell r="K844"/>
          <cell r="L844"/>
          <cell r="M844"/>
          <cell r="N844"/>
          <cell r="O844"/>
          <cell r="P844"/>
          <cell r="Q844"/>
          <cell r="R844"/>
          <cell r="S844"/>
          <cell r="T844"/>
          <cell r="U844"/>
          <cell r="V844"/>
          <cell r="W844" t="str">
            <v/>
          </cell>
          <cell r="X844"/>
          <cell r="Y844"/>
          <cell r="Z844"/>
          <cell r="AA844"/>
          <cell r="AB844"/>
          <cell r="AC844"/>
          <cell r="AD844"/>
          <cell r="AE844"/>
          <cell r="AF844"/>
          <cell r="AG844"/>
          <cell r="AH844"/>
          <cell r="AI844"/>
          <cell r="AJ844"/>
          <cell r="AK844"/>
          <cell r="AL844"/>
          <cell r="AM844"/>
          <cell r="AN844"/>
          <cell r="AO844" t="e">
            <v>#N/A</v>
          </cell>
          <cell r="AP844"/>
          <cell r="AQ844"/>
          <cell r="AR844"/>
          <cell r="AS844"/>
          <cell r="AT844"/>
          <cell r="AU844"/>
          <cell r="AV844"/>
          <cell r="AW844"/>
          <cell r="AX844" t="str">
            <v/>
          </cell>
          <cell r="AY844"/>
          <cell r="AZ844"/>
          <cell r="BA844"/>
          <cell r="BB844"/>
          <cell r="BC844"/>
          <cell r="BD844"/>
          <cell r="BE844"/>
          <cell r="BF844"/>
          <cell r="BG844"/>
          <cell r="BH844"/>
          <cell r="BI844"/>
          <cell r="BJ844"/>
          <cell r="BK844"/>
          <cell r="BL844"/>
          <cell r="BM844"/>
          <cell r="BN844"/>
          <cell r="BO844"/>
          <cell r="BP844"/>
          <cell r="BQ844"/>
          <cell r="BR844"/>
          <cell r="BS844"/>
          <cell r="BU844"/>
          <cell r="BV844"/>
          <cell r="BW844"/>
          <cell r="BX844"/>
          <cell r="BY844"/>
          <cell r="BZ844"/>
          <cell r="CA844"/>
          <cell r="CB844"/>
          <cell r="CC844"/>
        </row>
        <row r="845">
          <cell r="C845"/>
          <cell r="D845"/>
          <cell r="E845"/>
          <cell r="F845"/>
          <cell r="G845"/>
          <cell r="H845"/>
          <cell r="I845"/>
          <cell r="J845"/>
          <cell r="K845"/>
          <cell r="L845"/>
          <cell r="M845"/>
          <cell r="N845"/>
          <cell r="O845"/>
          <cell r="P845"/>
          <cell r="Q845"/>
          <cell r="R845"/>
          <cell r="S845"/>
          <cell r="T845"/>
          <cell r="U845"/>
          <cell r="V845"/>
          <cell r="W845" t="str">
            <v/>
          </cell>
          <cell r="X845"/>
          <cell r="Y845"/>
          <cell r="Z845"/>
          <cell r="AA845"/>
          <cell r="AB845"/>
          <cell r="AC845"/>
          <cell r="AD845"/>
          <cell r="AE845"/>
          <cell r="AF845"/>
          <cell r="AG845"/>
          <cell r="AH845"/>
          <cell r="AI845"/>
          <cell r="AJ845"/>
          <cell r="AK845"/>
          <cell r="AL845"/>
          <cell r="AM845"/>
          <cell r="AN845"/>
          <cell r="AO845" t="e">
            <v>#N/A</v>
          </cell>
          <cell r="AP845"/>
          <cell r="AQ845"/>
          <cell r="AR845"/>
          <cell r="AS845"/>
          <cell r="AT845"/>
          <cell r="AU845"/>
          <cell r="AV845"/>
          <cell r="AW845"/>
          <cell r="AX845" t="str">
            <v/>
          </cell>
          <cell r="AY845"/>
          <cell r="AZ845"/>
          <cell r="BA845"/>
          <cell r="BB845"/>
          <cell r="BC845"/>
          <cell r="BD845"/>
          <cell r="BE845"/>
          <cell r="BF845"/>
          <cell r="BG845"/>
          <cell r="BH845"/>
          <cell r="BI845"/>
          <cell r="BJ845"/>
          <cell r="BK845"/>
          <cell r="BL845"/>
          <cell r="BM845"/>
          <cell r="BN845"/>
          <cell r="BO845"/>
          <cell r="BP845"/>
          <cell r="BQ845"/>
          <cell r="BR845"/>
          <cell r="BS845"/>
          <cell r="BU845"/>
          <cell r="BV845"/>
          <cell r="BW845"/>
          <cell r="BX845"/>
          <cell r="BY845"/>
          <cell r="BZ845"/>
          <cell r="CA845"/>
          <cell r="CB845"/>
          <cell r="CC845"/>
        </row>
        <row r="846">
          <cell r="C846"/>
          <cell r="D846"/>
          <cell r="E846"/>
          <cell r="F846"/>
          <cell r="G846"/>
          <cell r="H846"/>
          <cell r="I846"/>
          <cell r="J846"/>
          <cell r="K846"/>
          <cell r="L846"/>
          <cell r="M846"/>
          <cell r="N846"/>
          <cell r="O846"/>
          <cell r="P846"/>
          <cell r="Q846"/>
          <cell r="R846"/>
          <cell r="S846"/>
          <cell r="T846"/>
          <cell r="U846"/>
          <cell r="V846"/>
          <cell r="W846" t="str">
            <v/>
          </cell>
          <cell r="X846"/>
          <cell r="Y846"/>
          <cell r="Z846"/>
          <cell r="AA846"/>
          <cell r="AB846"/>
          <cell r="AC846"/>
          <cell r="AD846"/>
          <cell r="AE846"/>
          <cell r="AF846"/>
          <cell r="AG846"/>
          <cell r="AH846"/>
          <cell r="AI846"/>
          <cell r="AJ846"/>
          <cell r="AK846"/>
          <cell r="AL846"/>
          <cell r="AM846"/>
          <cell r="AN846"/>
          <cell r="AO846" t="e">
            <v>#N/A</v>
          </cell>
          <cell r="AP846"/>
          <cell r="AQ846"/>
          <cell r="AR846"/>
          <cell r="AS846"/>
          <cell r="AT846"/>
          <cell r="AU846"/>
          <cell r="AV846"/>
          <cell r="AW846"/>
          <cell r="AX846" t="str">
            <v/>
          </cell>
          <cell r="AY846"/>
          <cell r="AZ846"/>
          <cell r="BA846"/>
          <cell r="BB846"/>
          <cell r="BC846"/>
          <cell r="BD846"/>
          <cell r="BE846"/>
          <cell r="BF846"/>
          <cell r="BG846"/>
          <cell r="BH846"/>
          <cell r="BI846"/>
          <cell r="BJ846"/>
          <cell r="BK846"/>
          <cell r="BL846"/>
          <cell r="BM846"/>
          <cell r="BN846"/>
          <cell r="BO846"/>
          <cell r="BP846"/>
          <cell r="BQ846"/>
          <cell r="BR846"/>
          <cell r="BS846"/>
          <cell r="BU846"/>
          <cell r="BV846"/>
          <cell r="BW846"/>
          <cell r="BX846"/>
          <cell r="BY846"/>
          <cell r="BZ846"/>
          <cell r="CA846"/>
          <cell r="CB846"/>
          <cell r="CC846"/>
        </row>
        <row r="847">
          <cell r="C847"/>
          <cell r="D847"/>
          <cell r="E847"/>
          <cell r="F847"/>
          <cell r="G847"/>
          <cell r="H847"/>
          <cell r="I847"/>
          <cell r="J847"/>
          <cell r="K847"/>
          <cell r="L847"/>
          <cell r="M847"/>
          <cell r="N847"/>
          <cell r="O847"/>
          <cell r="P847"/>
          <cell r="Q847"/>
          <cell r="R847"/>
          <cell r="S847"/>
          <cell r="T847"/>
          <cell r="U847"/>
          <cell r="V847"/>
          <cell r="W847" t="str">
            <v/>
          </cell>
          <cell r="X847"/>
          <cell r="Y847"/>
          <cell r="Z847"/>
          <cell r="AA847"/>
          <cell r="AB847"/>
          <cell r="AC847"/>
          <cell r="AD847"/>
          <cell r="AE847"/>
          <cell r="AF847"/>
          <cell r="AG847"/>
          <cell r="AH847"/>
          <cell r="AI847"/>
          <cell r="AJ847"/>
          <cell r="AK847"/>
          <cell r="AL847"/>
          <cell r="AM847"/>
          <cell r="AN847"/>
          <cell r="AO847" t="e">
            <v>#N/A</v>
          </cell>
          <cell r="AP847"/>
          <cell r="AQ847"/>
          <cell r="AR847"/>
          <cell r="AS847"/>
          <cell r="AT847"/>
          <cell r="AU847"/>
          <cell r="AV847"/>
          <cell r="AW847"/>
          <cell r="AX847" t="str">
            <v/>
          </cell>
          <cell r="AY847"/>
          <cell r="AZ847"/>
          <cell r="BA847"/>
          <cell r="BB847"/>
          <cell r="BC847"/>
          <cell r="BD847"/>
          <cell r="BE847"/>
          <cell r="BF847"/>
          <cell r="BG847"/>
          <cell r="BH847"/>
          <cell r="BI847"/>
          <cell r="BJ847"/>
          <cell r="BK847"/>
          <cell r="BL847"/>
          <cell r="BM847"/>
          <cell r="BN847"/>
          <cell r="BO847"/>
          <cell r="BP847"/>
          <cell r="BQ847"/>
          <cell r="BR847"/>
          <cell r="BS847"/>
          <cell r="BU847"/>
          <cell r="BV847"/>
          <cell r="BW847"/>
          <cell r="BX847"/>
          <cell r="BY847"/>
          <cell r="BZ847"/>
          <cell r="CA847"/>
          <cell r="CB847"/>
          <cell r="CC847"/>
        </row>
        <row r="848">
          <cell r="C848"/>
          <cell r="D848"/>
          <cell r="E848"/>
          <cell r="F848"/>
          <cell r="G848"/>
          <cell r="H848"/>
          <cell r="I848"/>
          <cell r="J848"/>
          <cell r="K848"/>
          <cell r="L848"/>
          <cell r="M848"/>
          <cell r="N848"/>
          <cell r="O848"/>
          <cell r="P848"/>
          <cell r="Q848"/>
          <cell r="R848"/>
          <cell r="S848"/>
          <cell r="T848"/>
          <cell r="U848"/>
          <cell r="V848"/>
          <cell r="W848" t="str">
            <v/>
          </cell>
          <cell r="X848"/>
          <cell r="Y848"/>
          <cell r="Z848"/>
          <cell r="AA848"/>
          <cell r="AB848"/>
          <cell r="AC848"/>
          <cell r="AD848"/>
          <cell r="AE848"/>
          <cell r="AF848"/>
          <cell r="AG848"/>
          <cell r="AH848"/>
          <cell r="AI848"/>
          <cell r="AJ848"/>
          <cell r="AK848"/>
          <cell r="AL848"/>
          <cell r="AM848"/>
          <cell r="AN848"/>
          <cell r="AO848" t="e">
            <v>#N/A</v>
          </cell>
          <cell r="AP848"/>
          <cell r="AQ848"/>
          <cell r="AR848"/>
          <cell r="AS848"/>
          <cell r="AT848"/>
          <cell r="AU848"/>
          <cell r="AV848"/>
          <cell r="AW848"/>
          <cell r="AX848" t="str">
            <v/>
          </cell>
          <cell r="AY848"/>
          <cell r="AZ848"/>
          <cell r="BA848"/>
          <cell r="BB848"/>
          <cell r="BC848"/>
          <cell r="BD848"/>
          <cell r="BE848"/>
          <cell r="BF848"/>
          <cell r="BG848"/>
          <cell r="BH848"/>
          <cell r="BI848"/>
          <cell r="BJ848"/>
          <cell r="BK848"/>
          <cell r="BL848"/>
          <cell r="BM848"/>
          <cell r="BN848"/>
          <cell r="BO848"/>
          <cell r="BP848"/>
          <cell r="BQ848"/>
          <cell r="BR848"/>
          <cell r="BS848"/>
          <cell r="BU848"/>
          <cell r="BV848"/>
          <cell r="BW848"/>
          <cell r="BX848"/>
          <cell r="BY848"/>
          <cell r="BZ848"/>
          <cell r="CA848"/>
          <cell r="CB848"/>
          <cell r="CC848"/>
        </row>
        <row r="849">
          <cell r="C849"/>
          <cell r="D849"/>
          <cell r="E849"/>
          <cell r="F849"/>
          <cell r="G849"/>
          <cell r="H849"/>
          <cell r="I849"/>
          <cell r="J849"/>
          <cell r="K849"/>
          <cell r="L849"/>
          <cell r="M849"/>
          <cell r="N849"/>
          <cell r="O849"/>
          <cell r="P849"/>
          <cell r="Q849"/>
          <cell r="R849"/>
          <cell r="S849"/>
          <cell r="T849"/>
          <cell r="U849"/>
          <cell r="V849"/>
          <cell r="W849" t="str">
            <v/>
          </cell>
          <cell r="X849"/>
          <cell r="Y849"/>
          <cell r="Z849"/>
          <cell r="AA849"/>
          <cell r="AB849"/>
          <cell r="AC849"/>
          <cell r="AD849"/>
          <cell r="AE849"/>
          <cell r="AF849"/>
          <cell r="AG849"/>
          <cell r="AH849"/>
          <cell r="AI849"/>
          <cell r="AJ849"/>
          <cell r="AK849"/>
          <cell r="AL849"/>
          <cell r="AM849"/>
          <cell r="AN849"/>
          <cell r="AO849" t="e">
            <v>#N/A</v>
          </cell>
          <cell r="AP849"/>
          <cell r="AQ849"/>
          <cell r="AR849"/>
          <cell r="AS849"/>
          <cell r="AT849"/>
          <cell r="AU849"/>
          <cell r="AV849"/>
          <cell r="AW849"/>
          <cell r="AX849" t="str">
            <v/>
          </cell>
          <cell r="AY849"/>
          <cell r="AZ849"/>
          <cell r="BA849"/>
          <cell r="BB849"/>
          <cell r="BC849"/>
          <cell r="BD849"/>
          <cell r="BE849"/>
          <cell r="BF849"/>
          <cell r="BG849"/>
          <cell r="BH849"/>
          <cell r="BI849"/>
          <cell r="BJ849"/>
          <cell r="BK849"/>
          <cell r="BL849"/>
          <cell r="BM849"/>
          <cell r="BN849"/>
          <cell r="BO849"/>
          <cell r="BP849"/>
          <cell r="BQ849"/>
          <cell r="BR849"/>
          <cell r="BS849"/>
          <cell r="BU849"/>
          <cell r="BV849"/>
          <cell r="BW849"/>
          <cell r="BX849"/>
          <cell r="BY849"/>
          <cell r="BZ849"/>
          <cell r="CA849"/>
          <cell r="CB849"/>
          <cell r="CC849"/>
        </row>
        <row r="850">
          <cell r="C850"/>
          <cell r="D850"/>
          <cell r="E850"/>
          <cell r="F850"/>
          <cell r="G850"/>
          <cell r="H850"/>
          <cell r="I850"/>
          <cell r="J850"/>
          <cell r="K850"/>
          <cell r="L850"/>
          <cell r="M850"/>
          <cell r="N850"/>
          <cell r="O850"/>
          <cell r="P850"/>
          <cell r="Q850"/>
          <cell r="R850"/>
          <cell r="S850"/>
          <cell r="T850"/>
          <cell r="U850"/>
          <cell r="V850"/>
          <cell r="W850" t="str">
            <v/>
          </cell>
          <cell r="X850"/>
          <cell r="Y850"/>
          <cell r="Z850"/>
          <cell r="AA850"/>
          <cell r="AB850"/>
          <cell r="AC850"/>
          <cell r="AD850"/>
          <cell r="AE850"/>
          <cell r="AF850"/>
          <cell r="AG850"/>
          <cell r="AH850"/>
          <cell r="AI850"/>
          <cell r="AJ850"/>
          <cell r="AK850"/>
          <cell r="AL850"/>
          <cell r="AM850"/>
          <cell r="AN850"/>
          <cell r="AO850" t="e">
            <v>#N/A</v>
          </cell>
          <cell r="AP850"/>
          <cell r="AQ850"/>
          <cell r="AR850"/>
          <cell r="AS850"/>
          <cell r="AT850"/>
          <cell r="AU850"/>
          <cell r="AV850"/>
          <cell r="AW850"/>
          <cell r="AX850" t="str">
            <v/>
          </cell>
          <cell r="AY850"/>
          <cell r="AZ850"/>
          <cell r="BA850"/>
          <cell r="BB850"/>
          <cell r="BC850"/>
          <cell r="BD850"/>
          <cell r="BE850"/>
          <cell r="BF850"/>
          <cell r="BG850"/>
          <cell r="BH850"/>
          <cell r="BI850"/>
          <cell r="BJ850"/>
          <cell r="BK850"/>
          <cell r="BL850"/>
          <cell r="BM850"/>
          <cell r="BN850"/>
          <cell r="BO850"/>
          <cell r="BP850"/>
          <cell r="BQ850"/>
          <cell r="BR850"/>
          <cell r="BS850"/>
          <cell r="BU850"/>
          <cell r="BV850"/>
          <cell r="BW850"/>
          <cell r="BX850"/>
          <cell r="BY850"/>
          <cell r="BZ850"/>
          <cell r="CA850"/>
          <cell r="CB850"/>
          <cell r="CC850"/>
        </row>
        <row r="851">
          <cell r="C851"/>
          <cell r="D851"/>
          <cell r="E851"/>
          <cell r="F851"/>
          <cell r="G851"/>
          <cell r="H851"/>
          <cell r="I851"/>
          <cell r="J851"/>
          <cell r="K851"/>
          <cell r="L851"/>
          <cell r="M851"/>
          <cell r="N851"/>
          <cell r="O851"/>
          <cell r="P851"/>
          <cell r="Q851"/>
          <cell r="R851"/>
          <cell r="S851"/>
          <cell r="T851"/>
          <cell r="U851"/>
          <cell r="V851"/>
          <cell r="W851" t="str">
            <v/>
          </cell>
          <cell r="X851"/>
          <cell r="Y851"/>
          <cell r="Z851"/>
          <cell r="AA851"/>
          <cell r="AB851"/>
          <cell r="AC851"/>
          <cell r="AD851"/>
          <cell r="AE851"/>
          <cell r="AF851"/>
          <cell r="AG851"/>
          <cell r="AH851"/>
          <cell r="AI851"/>
          <cell r="AJ851"/>
          <cell r="AK851"/>
          <cell r="AL851"/>
          <cell r="AM851"/>
          <cell r="AN851"/>
          <cell r="AO851" t="e">
            <v>#N/A</v>
          </cell>
          <cell r="AP851"/>
          <cell r="AQ851"/>
          <cell r="AR851"/>
          <cell r="AS851"/>
          <cell r="AT851"/>
          <cell r="AU851"/>
          <cell r="AV851"/>
          <cell r="AW851"/>
          <cell r="AX851" t="str">
            <v/>
          </cell>
          <cell r="AY851"/>
          <cell r="AZ851"/>
          <cell r="BA851"/>
          <cell r="BB851"/>
          <cell r="BC851"/>
          <cell r="BD851"/>
          <cell r="BE851"/>
          <cell r="BF851"/>
          <cell r="BG851"/>
          <cell r="BH851"/>
          <cell r="BI851"/>
          <cell r="BJ851"/>
          <cell r="BK851"/>
          <cell r="BL851"/>
          <cell r="BM851"/>
          <cell r="BN851"/>
          <cell r="BO851"/>
          <cell r="BP851"/>
          <cell r="BQ851"/>
          <cell r="BR851"/>
          <cell r="BS851"/>
          <cell r="BU851"/>
          <cell r="BV851"/>
          <cell r="BW851"/>
          <cell r="BX851"/>
          <cell r="BY851"/>
          <cell r="BZ851"/>
          <cell r="CA851"/>
          <cell r="CB851"/>
          <cell r="CC851"/>
        </row>
        <row r="852">
          <cell r="C852"/>
          <cell r="D852"/>
          <cell r="E852"/>
          <cell r="F852"/>
          <cell r="G852"/>
          <cell r="H852"/>
          <cell r="I852"/>
          <cell r="J852"/>
          <cell r="K852"/>
          <cell r="L852"/>
          <cell r="M852"/>
          <cell r="N852"/>
          <cell r="O852"/>
          <cell r="P852"/>
          <cell r="Q852"/>
          <cell r="R852"/>
          <cell r="S852"/>
          <cell r="T852"/>
          <cell r="U852"/>
          <cell r="V852"/>
          <cell r="W852" t="str">
            <v/>
          </cell>
          <cell r="X852"/>
          <cell r="Y852"/>
          <cell r="Z852"/>
          <cell r="AA852"/>
          <cell r="AB852"/>
          <cell r="AC852"/>
          <cell r="AD852"/>
          <cell r="AE852"/>
          <cell r="AF852"/>
          <cell r="AG852"/>
          <cell r="AH852"/>
          <cell r="AI852"/>
          <cell r="AJ852"/>
          <cell r="AK852"/>
          <cell r="AL852"/>
          <cell r="AM852"/>
          <cell r="AN852"/>
          <cell r="AO852" t="e">
            <v>#N/A</v>
          </cell>
          <cell r="AP852"/>
          <cell r="AQ852"/>
          <cell r="AR852"/>
          <cell r="AS852"/>
          <cell r="AT852"/>
          <cell r="AU852"/>
          <cell r="AV852"/>
          <cell r="AW852"/>
          <cell r="AX852" t="str">
            <v/>
          </cell>
          <cell r="AY852"/>
          <cell r="AZ852"/>
          <cell r="BA852"/>
          <cell r="BB852"/>
          <cell r="BC852"/>
          <cell r="BD852"/>
          <cell r="BE852"/>
          <cell r="BF852"/>
          <cell r="BG852"/>
          <cell r="BH852"/>
          <cell r="BI852"/>
          <cell r="BJ852"/>
          <cell r="BK852"/>
          <cell r="BL852"/>
          <cell r="BM852"/>
          <cell r="BN852"/>
          <cell r="BO852"/>
          <cell r="BP852"/>
          <cell r="BQ852"/>
          <cell r="BR852"/>
          <cell r="BS852"/>
          <cell r="BU852"/>
          <cell r="BV852"/>
          <cell r="BW852"/>
          <cell r="BX852"/>
          <cell r="BY852"/>
          <cell r="BZ852"/>
          <cell r="CA852"/>
          <cell r="CB852"/>
          <cell r="CC852"/>
        </row>
        <row r="853">
          <cell r="C853"/>
          <cell r="D853"/>
          <cell r="E853"/>
          <cell r="F853"/>
          <cell r="G853"/>
          <cell r="H853"/>
          <cell r="I853"/>
          <cell r="J853"/>
          <cell r="K853"/>
          <cell r="L853"/>
          <cell r="M853"/>
          <cell r="N853"/>
          <cell r="O853"/>
          <cell r="P853"/>
          <cell r="Q853"/>
          <cell r="R853"/>
          <cell r="S853"/>
          <cell r="T853"/>
          <cell r="U853"/>
          <cell r="V853"/>
          <cell r="W853" t="str">
            <v/>
          </cell>
          <cell r="X853"/>
          <cell r="Y853"/>
          <cell r="Z853"/>
          <cell r="AA853"/>
          <cell r="AB853"/>
          <cell r="AC853"/>
          <cell r="AD853"/>
          <cell r="AE853"/>
          <cell r="AF853"/>
          <cell r="AG853"/>
          <cell r="AH853"/>
          <cell r="AI853"/>
          <cell r="AJ853"/>
          <cell r="AK853"/>
          <cell r="AL853"/>
          <cell r="AM853"/>
          <cell r="AN853"/>
          <cell r="AO853" t="e">
            <v>#N/A</v>
          </cell>
          <cell r="AP853"/>
          <cell r="AQ853"/>
          <cell r="AR853"/>
          <cell r="AS853"/>
          <cell r="AT853"/>
          <cell r="AU853"/>
          <cell r="AV853"/>
          <cell r="AW853"/>
          <cell r="AX853" t="str">
            <v/>
          </cell>
          <cell r="AY853"/>
          <cell r="AZ853"/>
          <cell r="BA853"/>
          <cell r="BB853"/>
          <cell r="BC853"/>
          <cell r="BD853"/>
          <cell r="BE853"/>
          <cell r="BF853"/>
          <cell r="BG853"/>
          <cell r="BH853"/>
          <cell r="BI853"/>
          <cell r="BJ853"/>
          <cell r="BK853"/>
          <cell r="BL853"/>
          <cell r="BM853"/>
          <cell r="BN853"/>
          <cell r="BO853"/>
          <cell r="BP853"/>
          <cell r="BQ853"/>
          <cell r="BR853"/>
          <cell r="BS853"/>
          <cell r="BU853"/>
          <cell r="BV853"/>
          <cell r="BW853"/>
          <cell r="BX853"/>
          <cell r="BY853"/>
          <cell r="BZ853"/>
          <cell r="CA853"/>
          <cell r="CB853"/>
          <cell r="CC853"/>
        </row>
        <row r="854">
          <cell r="C854"/>
          <cell r="D854"/>
          <cell r="E854"/>
          <cell r="F854"/>
          <cell r="G854"/>
          <cell r="H854"/>
          <cell r="I854"/>
          <cell r="J854"/>
          <cell r="K854"/>
          <cell r="L854"/>
          <cell r="M854"/>
          <cell r="N854"/>
          <cell r="O854"/>
          <cell r="P854"/>
          <cell r="Q854"/>
          <cell r="R854"/>
          <cell r="S854"/>
          <cell r="T854"/>
          <cell r="U854"/>
          <cell r="V854"/>
          <cell r="W854" t="str">
            <v/>
          </cell>
          <cell r="X854"/>
          <cell r="Y854"/>
          <cell r="Z854"/>
          <cell r="AA854"/>
          <cell r="AB854"/>
          <cell r="AC854"/>
          <cell r="AD854"/>
          <cell r="AE854"/>
          <cell r="AF854"/>
          <cell r="AG854"/>
          <cell r="AH854"/>
          <cell r="AI854"/>
          <cell r="AJ854"/>
          <cell r="AK854"/>
          <cell r="AL854"/>
          <cell r="AM854"/>
          <cell r="AN854"/>
          <cell r="AO854" t="e">
            <v>#N/A</v>
          </cell>
          <cell r="AP854"/>
          <cell r="AQ854"/>
          <cell r="AR854"/>
          <cell r="AS854"/>
          <cell r="AT854"/>
          <cell r="AU854"/>
          <cell r="AV854"/>
          <cell r="AW854"/>
          <cell r="AX854" t="str">
            <v/>
          </cell>
          <cell r="AY854"/>
          <cell r="AZ854"/>
          <cell r="BA854"/>
          <cell r="BB854"/>
          <cell r="BC854"/>
          <cell r="BD854"/>
          <cell r="BE854"/>
          <cell r="BF854"/>
          <cell r="BG854"/>
          <cell r="BH854"/>
          <cell r="BI854"/>
          <cell r="BJ854"/>
          <cell r="BK854"/>
          <cell r="BL854"/>
          <cell r="BM854"/>
          <cell r="BN854"/>
          <cell r="BO854"/>
          <cell r="BP854"/>
          <cell r="BQ854"/>
          <cell r="BR854"/>
          <cell r="BS854"/>
          <cell r="BU854"/>
          <cell r="BV854"/>
          <cell r="BW854"/>
          <cell r="BX854"/>
          <cell r="BY854"/>
          <cell r="BZ854"/>
          <cell r="CA854"/>
          <cell r="CB854"/>
          <cell r="CC854"/>
        </row>
        <row r="855">
          <cell r="C855"/>
          <cell r="D855"/>
          <cell r="E855"/>
          <cell r="F855"/>
          <cell r="G855"/>
          <cell r="H855"/>
          <cell r="I855"/>
          <cell r="J855"/>
          <cell r="K855"/>
          <cell r="L855"/>
          <cell r="M855"/>
          <cell r="N855"/>
          <cell r="O855"/>
          <cell r="P855"/>
          <cell r="Q855"/>
          <cell r="R855"/>
          <cell r="S855"/>
          <cell r="T855"/>
          <cell r="U855"/>
          <cell r="V855"/>
          <cell r="W855" t="str">
            <v/>
          </cell>
          <cell r="X855"/>
          <cell r="Y855"/>
          <cell r="Z855"/>
          <cell r="AA855"/>
          <cell r="AB855"/>
          <cell r="AC855"/>
          <cell r="AD855"/>
          <cell r="AE855"/>
          <cell r="AF855"/>
          <cell r="AG855"/>
          <cell r="AH855"/>
          <cell r="AI855"/>
          <cell r="AJ855"/>
          <cell r="AK855"/>
          <cell r="AL855"/>
          <cell r="AM855"/>
          <cell r="AN855"/>
          <cell r="AO855" t="e">
            <v>#N/A</v>
          </cell>
          <cell r="AP855"/>
          <cell r="AQ855"/>
          <cell r="AR855"/>
          <cell r="AS855"/>
          <cell r="AT855"/>
          <cell r="AU855"/>
          <cell r="AV855"/>
          <cell r="AW855"/>
          <cell r="AX855" t="str">
            <v/>
          </cell>
          <cell r="AY855"/>
          <cell r="AZ855"/>
          <cell r="BA855"/>
          <cell r="BB855"/>
          <cell r="BC855"/>
          <cell r="BD855"/>
          <cell r="BE855"/>
          <cell r="BF855"/>
          <cell r="BG855"/>
          <cell r="BH855"/>
          <cell r="BI855"/>
          <cell r="BJ855"/>
          <cell r="BK855"/>
          <cell r="BL855"/>
          <cell r="BM855"/>
          <cell r="BN855"/>
          <cell r="BO855"/>
          <cell r="BP855"/>
          <cell r="BQ855"/>
          <cell r="BR855"/>
          <cell r="BS855"/>
          <cell r="BU855"/>
          <cell r="BV855"/>
          <cell r="BW855"/>
          <cell r="BX855"/>
          <cell r="BY855"/>
          <cell r="BZ855"/>
          <cell r="CA855"/>
          <cell r="CB855"/>
          <cell r="CC855"/>
        </row>
        <row r="856">
          <cell r="C856"/>
          <cell r="D856"/>
          <cell r="E856"/>
          <cell r="F856"/>
          <cell r="G856"/>
          <cell r="H856"/>
          <cell r="I856"/>
          <cell r="J856"/>
          <cell r="K856"/>
          <cell r="L856"/>
          <cell r="M856"/>
          <cell r="N856"/>
          <cell r="O856"/>
          <cell r="P856"/>
          <cell r="Q856"/>
          <cell r="R856"/>
          <cell r="S856"/>
          <cell r="T856"/>
          <cell r="U856"/>
          <cell r="V856"/>
          <cell r="W856" t="str">
            <v/>
          </cell>
          <cell r="X856"/>
          <cell r="Y856"/>
          <cell r="Z856"/>
          <cell r="AA856"/>
          <cell r="AB856"/>
          <cell r="AC856"/>
          <cell r="AD856"/>
          <cell r="AE856"/>
          <cell r="AF856"/>
          <cell r="AG856"/>
          <cell r="AH856"/>
          <cell r="AI856"/>
          <cell r="AJ856"/>
          <cell r="AK856"/>
          <cell r="AL856"/>
          <cell r="AM856"/>
          <cell r="AN856"/>
          <cell r="AO856" t="e">
            <v>#N/A</v>
          </cell>
          <cell r="AP856"/>
          <cell r="AQ856"/>
          <cell r="AR856"/>
          <cell r="AS856"/>
          <cell r="AT856"/>
          <cell r="AU856"/>
          <cell r="AV856"/>
          <cell r="AW856"/>
          <cell r="AX856" t="str">
            <v/>
          </cell>
          <cell r="AY856"/>
          <cell r="AZ856"/>
          <cell r="BA856"/>
          <cell r="BB856"/>
          <cell r="BC856"/>
          <cell r="BD856"/>
          <cell r="BE856"/>
          <cell r="BF856"/>
          <cell r="BG856"/>
          <cell r="BH856"/>
          <cell r="BI856"/>
          <cell r="BJ856"/>
          <cell r="BK856"/>
          <cell r="BL856"/>
          <cell r="BM856"/>
          <cell r="BN856"/>
          <cell r="BO856"/>
          <cell r="BP856"/>
          <cell r="BQ856"/>
          <cell r="BR856"/>
          <cell r="BS856"/>
          <cell r="BU856"/>
          <cell r="BV856"/>
          <cell r="BW856"/>
          <cell r="BX856"/>
          <cell r="BY856"/>
          <cell r="BZ856"/>
          <cell r="CA856"/>
          <cell r="CB856"/>
          <cell r="CC856"/>
        </row>
        <row r="857">
          <cell r="C857"/>
          <cell r="D857"/>
          <cell r="E857"/>
          <cell r="F857"/>
          <cell r="G857"/>
          <cell r="H857"/>
          <cell r="I857"/>
          <cell r="J857"/>
          <cell r="K857"/>
          <cell r="L857"/>
          <cell r="M857"/>
          <cell r="N857"/>
          <cell r="O857"/>
          <cell r="P857"/>
          <cell r="Q857"/>
          <cell r="R857"/>
          <cell r="S857"/>
          <cell r="T857"/>
          <cell r="U857"/>
          <cell r="V857"/>
          <cell r="W857" t="str">
            <v/>
          </cell>
          <cell r="X857"/>
          <cell r="Y857"/>
          <cell r="Z857"/>
          <cell r="AA857"/>
          <cell r="AB857"/>
          <cell r="AC857"/>
          <cell r="AD857"/>
          <cell r="AE857"/>
          <cell r="AF857"/>
          <cell r="AG857"/>
          <cell r="AH857"/>
          <cell r="AI857"/>
          <cell r="AJ857"/>
          <cell r="AK857"/>
          <cell r="AL857"/>
          <cell r="AM857"/>
          <cell r="AN857"/>
          <cell r="AO857" t="e">
            <v>#N/A</v>
          </cell>
          <cell r="AP857"/>
          <cell r="AQ857"/>
          <cell r="AR857"/>
          <cell r="AS857"/>
          <cell r="AT857"/>
          <cell r="AU857"/>
          <cell r="AV857"/>
          <cell r="AW857"/>
          <cell r="AX857" t="str">
            <v/>
          </cell>
          <cell r="AY857"/>
          <cell r="AZ857"/>
          <cell r="BA857"/>
          <cell r="BB857"/>
          <cell r="BC857"/>
          <cell r="BD857"/>
          <cell r="BE857"/>
          <cell r="BF857"/>
          <cell r="BG857"/>
          <cell r="BH857"/>
          <cell r="BI857"/>
          <cell r="BJ857"/>
          <cell r="BK857"/>
          <cell r="BL857"/>
          <cell r="BM857"/>
          <cell r="BN857"/>
          <cell r="BO857"/>
          <cell r="BP857"/>
          <cell r="BQ857"/>
          <cell r="BR857"/>
          <cell r="BS857"/>
          <cell r="BU857"/>
          <cell r="BV857"/>
          <cell r="BW857"/>
          <cell r="BX857"/>
          <cell r="BY857"/>
          <cell r="BZ857"/>
          <cell r="CA857"/>
          <cell r="CB857"/>
          <cell r="CC857"/>
        </row>
        <row r="858">
          <cell r="C858"/>
          <cell r="D858"/>
          <cell r="E858"/>
          <cell r="F858"/>
          <cell r="G858"/>
          <cell r="H858"/>
          <cell r="I858"/>
          <cell r="J858"/>
          <cell r="K858"/>
          <cell r="L858"/>
          <cell r="M858"/>
          <cell r="N858"/>
          <cell r="O858"/>
          <cell r="P858"/>
          <cell r="Q858"/>
          <cell r="R858"/>
          <cell r="S858"/>
          <cell r="T858"/>
          <cell r="U858"/>
          <cell r="V858"/>
          <cell r="W858" t="str">
            <v/>
          </cell>
          <cell r="X858"/>
          <cell r="Y858"/>
          <cell r="Z858"/>
          <cell r="AA858"/>
          <cell r="AB858"/>
          <cell r="AC858"/>
          <cell r="AD858"/>
          <cell r="AE858"/>
          <cell r="AF858"/>
          <cell r="AG858"/>
          <cell r="AH858"/>
          <cell r="AI858"/>
          <cell r="AJ858"/>
          <cell r="AK858"/>
          <cell r="AL858"/>
          <cell r="AM858"/>
          <cell r="AN858"/>
          <cell r="AO858" t="e">
            <v>#N/A</v>
          </cell>
          <cell r="AP858"/>
          <cell r="AQ858"/>
          <cell r="AR858"/>
          <cell r="AS858"/>
          <cell r="AT858"/>
          <cell r="AU858"/>
          <cell r="AV858"/>
          <cell r="AW858"/>
          <cell r="AX858" t="str">
            <v/>
          </cell>
          <cell r="AY858"/>
          <cell r="AZ858"/>
          <cell r="BA858"/>
          <cell r="BB858"/>
          <cell r="BC858"/>
          <cell r="BD858"/>
          <cell r="BE858"/>
          <cell r="BF858"/>
          <cell r="BG858"/>
          <cell r="BH858"/>
          <cell r="BI858"/>
          <cell r="BJ858"/>
          <cell r="BK858"/>
          <cell r="BL858"/>
          <cell r="BM858"/>
          <cell r="BN858"/>
          <cell r="BO858"/>
          <cell r="BP858"/>
          <cell r="BQ858"/>
          <cell r="BR858"/>
          <cell r="BS858"/>
          <cell r="BU858"/>
          <cell r="BV858"/>
          <cell r="BW858"/>
          <cell r="BX858"/>
          <cell r="BY858"/>
          <cell r="BZ858"/>
          <cell r="CA858"/>
          <cell r="CB858"/>
          <cell r="CC858"/>
        </row>
        <row r="859">
          <cell r="C859"/>
          <cell r="D859"/>
          <cell r="E859"/>
          <cell r="F859"/>
          <cell r="G859"/>
          <cell r="H859"/>
          <cell r="I859"/>
          <cell r="J859"/>
          <cell r="K859"/>
          <cell r="L859"/>
          <cell r="M859"/>
          <cell r="N859"/>
          <cell r="O859"/>
          <cell r="P859"/>
          <cell r="Q859"/>
          <cell r="R859"/>
          <cell r="S859"/>
          <cell r="T859"/>
          <cell r="U859"/>
          <cell r="V859"/>
          <cell r="W859" t="str">
            <v/>
          </cell>
          <cell r="X859"/>
          <cell r="Y859"/>
          <cell r="Z859"/>
          <cell r="AA859"/>
          <cell r="AB859"/>
          <cell r="AC859"/>
          <cell r="AD859"/>
          <cell r="AE859"/>
          <cell r="AF859"/>
          <cell r="AG859"/>
          <cell r="AH859"/>
          <cell r="AI859"/>
          <cell r="AJ859"/>
          <cell r="AK859"/>
          <cell r="AL859"/>
          <cell r="AM859"/>
          <cell r="AN859"/>
          <cell r="AO859" t="e">
            <v>#N/A</v>
          </cell>
          <cell r="AP859"/>
          <cell r="AQ859"/>
          <cell r="AR859"/>
          <cell r="AS859"/>
          <cell r="AT859"/>
          <cell r="AU859"/>
          <cell r="AV859"/>
          <cell r="AW859"/>
          <cell r="AX859" t="str">
            <v/>
          </cell>
          <cell r="AY859"/>
          <cell r="AZ859"/>
          <cell r="BA859"/>
          <cell r="BB859"/>
          <cell r="BC859"/>
          <cell r="BD859"/>
          <cell r="BE859"/>
          <cell r="BF859"/>
          <cell r="BG859"/>
          <cell r="BH859"/>
          <cell r="BI859"/>
          <cell r="BJ859"/>
          <cell r="BK859"/>
          <cell r="BL859"/>
          <cell r="BM859"/>
          <cell r="BN859"/>
          <cell r="BO859"/>
          <cell r="BP859"/>
          <cell r="BQ859"/>
          <cell r="BR859"/>
          <cell r="BS859"/>
          <cell r="BU859"/>
          <cell r="BV859"/>
          <cell r="BW859"/>
          <cell r="BX859"/>
          <cell r="BY859"/>
          <cell r="BZ859"/>
          <cell r="CA859"/>
          <cell r="CB859"/>
          <cell r="CC859"/>
        </row>
        <row r="860">
          <cell r="C860"/>
          <cell r="D860"/>
          <cell r="E860"/>
          <cell r="F860"/>
          <cell r="G860"/>
          <cell r="H860"/>
          <cell r="I860"/>
          <cell r="J860"/>
          <cell r="K860"/>
          <cell r="L860"/>
          <cell r="M860"/>
          <cell r="N860"/>
          <cell r="O860"/>
          <cell r="P860"/>
          <cell r="Q860"/>
          <cell r="R860"/>
          <cell r="S860"/>
          <cell r="T860"/>
          <cell r="U860"/>
          <cell r="V860"/>
          <cell r="W860" t="str">
            <v/>
          </cell>
          <cell r="X860"/>
          <cell r="Y860"/>
          <cell r="Z860"/>
          <cell r="AA860"/>
          <cell r="AB860"/>
          <cell r="AC860"/>
          <cell r="AD860"/>
          <cell r="AE860"/>
          <cell r="AF860"/>
          <cell r="AG860"/>
          <cell r="AH860"/>
          <cell r="AI860"/>
          <cell r="AJ860"/>
          <cell r="AK860"/>
          <cell r="AL860"/>
          <cell r="AM860"/>
          <cell r="AN860"/>
          <cell r="AO860" t="e">
            <v>#N/A</v>
          </cell>
          <cell r="AP860"/>
          <cell r="AQ860"/>
          <cell r="AR860"/>
          <cell r="AS860"/>
          <cell r="AT860"/>
          <cell r="AU860"/>
          <cell r="AV860"/>
          <cell r="AW860"/>
          <cell r="AX860" t="str">
            <v/>
          </cell>
          <cell r="AY860"/>
          <cell r="AZ860"/>
          <cell r="BA860"/>
          <cell r="BB860"/>
          <cell r="BC860"/>
          <cell r="BD860"/>
          <cell r="BE860"/>
          <cell r="BF860"/>
          <cell r="BG860"/>
          <cell r="BH860"/>
          <cell r="BI860"/>
          <cell r="BJ860"/>
          <cell r="BK860"/>
          <cell r="BL860"/>
          <cell r="BM860"/>
          <cell r="BN860"/>
          <cell r="BO860"/>
          <cell r="BP860"/>
          <cell r="BQ860"/>
          <cell r="BR860"/>
          <cell r="BS860"/>
          <cell r="BU860"/>
          <cell r="BV860"/>
          <cell r="BW860"/>
          <cell r="BX860"/>
          <cell r="BY860"/>
          <cell r="BZ860"/>
          <cell r="CA860"/>
          <cell r="CB860"/>
          <cell r="CC860"/>
        </row>
        <row r="861">
          <cell r="C861"/>
          <cell r="D861"/>
          <cell r="E861"/>
          <cell r="F861"/>
          <cell r="G861"/>
          <cell r="H861"/>
          <cell r="I861"/>
          <cell r="J861"/>
          <cell r="K861"/>
          <cell r="L861"/>
          <cell r="M861"/>
          <cell r="N861"/>
          <cell r="O861"/>
          <cell r="P861"/>
          <cell r="Q861"/>
          <cell r="R861"/>
          <cell r="S861"/>
          <cell r="T861"/>
          <cell r="U861"/>
          <cell r="V861"/>
          <cell r="W861" t="str">
            <v/>
          </cell>
          <cell r="X861"/>
          <cell r="Y861"/>
          <cell r="Z861"/>
          <cell r="AA861"/>
          <cell r="AB861"/>
          <cell r="AC861"/>
          <cell r="AD861"/>
          <cell r="AE861"/>
          <cell r="AF861"/>
          <cell r="AG861"/>
          <cell r="AH861"/>
          <cell r="AI861"/>
          <cell r="AJ861"/>
          <cell r="AK861"/>
          <cell r="AL861"/>
          <cell r="AM861"/>
          <cell r="AN861"/>
          <cell r="AO861" t="e">
            <v>#N/A</v>
          </cell>
          <cell r="AP861"/>
          <cell r="AQ861"/>
          <cell r="AR861"/>
          <cell r="AS861"/>
          <cell r="AT861"/>
          <cell r="AU861"/>
          <cell r="AV861"/>
          <cell r="AW861"/>
          <cell r="AX861" t="str">
            <v/>
          </cell>
          <cell r="AY861"/>
          <cell r="AZ861"/>
          <cell r="BA861"/>
          <cell r="BB861"/>
          <cell r="BC861"/>
          <cell r="BD861"/>
          <cell r="BE861"/>
          <cell r="BF861"/>
          <cell r="BG861"/>
          <cell r="BH861"/>
          <cell r="BI861"/>
          <cell r="BJ861"/>
          <cell r="BK861"/>
          <cell r="BL861"/>
          <cell r="BM861"/>
          <cell r="BN861"/>
          <cell r="BO861"/>
          <cell r="BP861"/>
          <cell r="BQ861"/>
          <cell r="BR861"/>
          <cell r="BS861"/>
          <cell r="BU861"/>
          <cell r="BV861"/>
          <cell r="BW861"/>
          <cell r="BX861"/>
          <cell r="BY861"/>
          <cell r="BZ861"/>
          <cell r="CA861"/>
          <cell r="CB861"/>
          <cell r="CC861"/>
        </row>
        <row r="862">
          <cell r="C862"/>
          <cell r="D862"/>
          <cell r="E862"/>
          <cell r="F862"/>
          <cell r="G862"/>
          <cell r="H862"/>
          <cell r="I862"/>
          <cell r="J862"/>
          <cell r="K862"/>
          <cell r="L862"/>
          <cell r="M862"/>
          <cell r="N862"/>
          <cell r="O862"/>
          <cell r="P862"/>
          <cell r="Q862"/>
          <cell r="R862"/>
          <cell r="S862"/>
          <cell r="T862"/>
          <cell r="U862"/>
          <cell r="V862"/>
          <cell r="W862" t="str">
            <v/>
          </cell>
          <cell r="X862"/>
          <cell r="Y862"/>
          <cell r="Z862"/>
          <cell r="AA862"/>
          <cell r="AB862"/>
          <cell r="AC862"/>
          <cell r="AD862"/>
          <cell r="AE862"/>
          <cell r="AF862"/>
          <cell r="AG862"/>
          <cell r="AH862"/>
          <cell r="AI862"/>
          <cell r="AJ862"/>
          <cell r="AK862"/>
          <cell r="AL862"/>
          <cell r="AM862"/>
          <cell r="AN862"/>
          <cell r="AO862" t="e">
            <v>#N/A</v>
          </cell>
          <cell r="AP862"/>
          <cell r="AQ862"/>
          <cell r="AR862"/>
          <cell r="AS862"/>
          <cell r="AT862"/>
          <cell r="AU862"/>
          <cell r="AV862"/>
          <cell r="AW862"/>
          <cell r="AX862" t="str">
            <v/>
          </cell>
          <cell r="AY862"/>
          <cell r="AZ862"/>
          <cell r="BA862"/>
          <cell r="BB862"/>
          <cell r="BC862"/>
          <cell r="BD862"/>
          <cell r="BE862"/>
          <cell r="BF862"/>
          <cell r="BG862"/>
          <cell r="BH862"/>
          <cell r="BI862"/>
          <cell r="BJ862"/>
          <cell r="BK862"/>
          <cell r="BL862"/>
          <cell r="BM862"/>
          <cell r="BN862"/>
          <cell r="BO862"/>
          <cell r="BP862"/>
          <cell r="BQ862"/>
          <cell r="BR862"/>
          <cell r="BS862"/>
          <cell r="BU862"/>
          <cell r="BV862"/>
          <cell r="BW862"/>
          <cell r="BX862"/>
          <cell r="BY862"/>
          <cell r="BZ862"/>
          <cell r="CA862"/>
          <cell r="CB862"/>
          <cell r="CC862"/>
        </row>
        <row r="863">
          <cell r="C863"/>
          <cell r="D863"/>
          <cell r="E863"/>
          <cell r="F863"/>
          <cell r="G863"/>
          <cell r="H863"/>
          <cell r="I863"/>
          <cell r="J863"/>
          <cell r="K863"/>
          <cell r="L863"/>
          <cell r="M863"/>
          <cell r="N863"/>
          <cell r="O863"/>
          <cell r="P863"/>
          <cell r="Q863"/>
          <cell r="R863"/>
          <cell r="S863"/>
          <cell r="T863"/>
          <cell r="U863"/>
          <cell r="V863"/>
          <cell r="W863" t="str">
            <v/>
          </cell>
          <cell r="X863"/>
          <cell r="Y863"/>
          <cell r="Z863"/>
          <cell r="AA863"/>
          <cell r="AB863"/>
          <cell r="AC863"/>
          <cell r="AD863"/>
          <cell r="AE863"/>
          <cell r="AF863"/>
          <cell r="AG863"/>
          <cell r="AH863"/>
          <cell r="AI863"/>
          <cell r="AJ863"/>
          <cell r="AK863"/>
          <cell r="AL863"/>
          <cell r="AM863"/>
          <cell r="AN863"/>
          <cell r="AO863" t="e">
            <v>#N/A</v>
          </cell>
          <cell r="AP863"/>
          <cell r="AQ863"/>
          <cell r="AR863"/>
          <cell r="AS863"/>
          <cell r="AT863"/>
          <cell r="AU863"/>
          <cell r="AV863"/>
          <cell r="AW863"/>
          <cell r="AX863" t="str">
            <v/>
          </cell>
          <cell r="AY863"/>
          <cell r="AZ863"/>
          <cell r="BA863"/>
          <cell r="BB863"/>
          <cell r="BC863"/>
          <cell r="BD863"/>
          <cell r="BE863"/>
          <cell r="BF863"/>
          <cell r="BG863"/>
          <cell r="BH863"/>
          <cell r="BI863"/>
          <cell r="BJ863"/>
          <cell r="BK863"/>
          <cell r="BL863"/>
          <cell r="BM863"/>
          <cell r="BN863"/>
          <cell r="BO863"/>
          <cell r="BP863"/>
          <cell r="BQ863"/>
          <cell r="BR863"/>
          <cell r="BS863"/>
          <cell r="BU863"/>
          <cell r="BV863"/>
          <cell r="BW863"/>
          <cell r="BX863"/>
          <cell r="BY863"/>
          <cell r="BZ863"/>
          <cell r="CA863"/>
          <cell r="CB863"/>
          <cell r="CC863"/>
        </row>
        <row r="864">
          <cell r="C864"/>
          <cell r="D864"/>
          <cell r="E864"/>
          <cell r="F864"/>
          <cell r="G864"/>
          <cell r="H864"/>
          <cell r="I864"/>
          <cell r="J864"/>
          <cell r="K864"/>
          <cell r="L864"/>
          <cell r="M864"/>
          <cell r="N864"/>
          <cell r="O864"/>
          <cell r="P864"/>
          <cell r="Q864"/>
          <cell r="R864"/>
          <cell r="S864"/>
          <cell r="T864"/>
          <cell r="U864"/>
          <cell r="V864"/>
          <cell r="W864" t="str">
            <v/>
          </cell>
          <cell r="X864"/>
          <cell r="Y864"/>
          <cell r="Z864"/>
          <cell r="AA864"/>
          <cell r="AB864"/>
          <cell r="AC864"/>
          <cell r="AD864"/>
          <cell r="AE864"/>
          <cell r="AF864"/>
          <cell r="AG864"/>
          <cell r="AH864"/>
          <cell r="AI864"/>
          <cell r="AJ864"/>
          <cell r="AK864"/>
          <cell r="AL864"/>
          <cell r="AM864"/>
          <cell r="AN864"/>
          <cell r="AO864" t="e">
            <v>#N/A</v>
          </cell>
          <cell r="AP864"/>
          <cell r="AQ864"/>
          <cell r="AR864"/>
          <cell r="AS864"/>
          <cell r="AT864"/>
          <cell r="AU864"/>
          <cell r="AV864"/>
          <cell r="AW864"/>
          <cell r="AX864" t="str">
            <v/>
          </cell>
          <cell r="AY864"/>
          <cell r="AZ864"/>
          <cell r="BA864"/>
          <cell r="BB864"/>
          <cell r="BC864"/>
          <cell r="BD864"/>
          <cell r="BE864"/>
          <cell r="BF864"/>
          <cell r="BG864"/>
          <cell r="BH864"/>
          <cell r="BI864"/>
          <cell r="BJ864"/>
          <cell r="BK864"/>
          <cell r="BL864"/>
          <cell r="BM864"/>
          <cell r="BN864"/>
          <cell r="BO864"/>
          <cell r="BP864"/>
          <cell r="BQ864"/>
          <cell r="BR864"/>
          <cell r="BS864"/>
          <cell r="BU864"/>
          <cell r="BV864"/>
          <cell r="BW864"/>
          <cell r="BX864"/>
          <cell r="BY864"/>
          <cell r="BZ864"/>
          <cell r="CA864"/>
          <cell r="CB864"/>
          <cell r="CC864"/>
        </row>
        <row r="865">
          <cell r="C865"/>
          <cell r="D865"/>
          <cell r="E865"/>
          <cell r="F865"/>
          <cell r="G865"/>
          <cell r="H865"/>
          <cell r="I865"/>
          <cell r="J865"/>
          <cell r="K865"/>
          <cell r="L865"/>
          <cell r="M865"/>
          <cell r="N865"/>
          <cell r="O865"/>
          <cell r="P865"/>
          <cell r="Q865"/>
          <cell r="R865"/>
          <cell r="S865"/>
          <cell r="T865"/>
          <cell r="U865"/>
          <cell r="V865"/>
          <cell r="W865" t="str">
            <v/>
          </cell>
          <cell r="X865"/>
          <cell r="Y865"/>
          <cell r="Z865"/>
          <cell r="AA865"/>
          <cell r="AB865"/>
          <cell r="AC865"/>
          <cell r="AD865"/>
          <cell r="AE865"/>
          <cell r="AF865"/>
          <cell r="AG865"/>
          <cell r="AH865"/>
          <cell r="AI865"/>
          <cell r="AJ865"/>
          <cell r="AK865"/>
          <cell r="AL865"/>
          <cell r="AM865"/>
          <cell r="AN865"/>
          <cell r="AO865" t="e">
            <v>#N/A</v>
          </cell>
          <cell r="AP865"/>
          <cell r="AQ865"/>
          <cell r="AR865"/>
          <cell r="AS865"/>
          <cell r="AT865"/>
          <cell r="AU865"/>
          <cell r="AV865"/>
          <cell r="AW865"/>
          <cell r="AX865" t="str">
            <v/>
          </cell>
          <cell r="AY865"/>
          <cell r="AZ865"/>
          <cell r="BA865"/>
          <cell r="BB865"/>
          <cell r="BC865"/>
          <cell r="BD865"/>
          <cell r="BE865"/>
          <cell r="BF865"/>
          <cell r="BG865"/>
          <cell r="BH865"/>
          <cell r="BI865"/>
          <cell r="BJ865"/>
          <cell r="BK865"/>
          <cell r="BL865"/>
          <cell r="BM865"/>
          <cell r="BN865"/>
          <cell r="BO865"/>
          <cell r="BP865"/>
          <cell r="BQ865"/>
          <cell r="BR865"/>
          <cell r="BS865"/>
          <cell r="BU865"/>
          <cell r="BV865"/>
          <cell r="BW865"/>
          <cell r="BX865"/>
          <cell r="BY865"/>
          <cell r="BZ865"/>
          <cell r="CA865"/>
          <cell r="CB865"/>
          <cell r="CC865"/>
        </row>
        <row r="866">
          <cell r="C866"/>
          <cell r="D866"/>
          <cell r="E866"/>
          <cell r="F866"/>
          <cell r="G866"/>
          <cell r="H866"/>
          <cell r="I866"/>
          <cell r="J866"/>
          <cell r="K866"/>
          <cell r="L866"/>
          <cell r="M866"/>
          <cell r="N866"/>
          <cell r="O866"/>
          <cell r="P866"/>
          <cell r="Q866"/>
          <cell r="R866"/>
          <cell r="S866"/>
          <cell r="T866"/>
          <cell r="U866"/>
          <cell r="V866"/>
          <cell r="W866" t="str">
            <v/>
          </cell>
          <cell r="X866"/>
          <cell r="Y866"/>
          <cell r="Z866"/>
          <cell r="AA866"/>
          <cell r="AB866"/>
          <cell r="AC866"/>
          <cell r="AD866"/>
          <cell r="AE866"/>
          <cell r="AF866"/>
          <cell r="AG866"/>
          <cell r="AH866"/>
          <cell r="AI866"/>
          <cell r="AJ866"/>
          <cell r="AK866"/>
          <cell r="AL866"/>
          <cell r="AM866"/>
          <cell r="AN866"/>
          <cell r="AO866" t="e">
            <v>#N/A</v>
          </cell>
          <cell r="AP866"/>
          <cell r="AQ866"/>
          <cell r="AR866"/>
          <cell r="AS866"/>
          <cell r="AT866"/>
          <cell r="AU866"/>
          <cell r="AV866"/>
          <cell r="AW866"/>
          <cell r="AX866" t="str">
            <v/>
          </cell>
          <cell r="AY866"/>
          <cell r="AZ866"/>
          <cell r="BA866"/>
          <cell r="BB866"/>
          <cell r="BC866"/>
          <cell r="BD866"/>
          <cell r="BE866"/>
          <cell r="BF866"/>
          <cell r="BG866"/>
          <cell r="BH866"/>
          <cell r="BI866"/>
          <cell r="BJ866"/>
          <cell r="BK866"/>
          <cell r="BL866"/>
          <cell r="BM866"/>
          <cell r="BN866"/>
          <cell r="BO866"/>
          <cell r="BP866"/>
          <cell r="BQ866"/>
          <cell r="BR866"/>
          <cell r="BS866"/>
          <cell r="BU866"/>
          <cell r="BV866"/>
          <cell r="BW866"/>
          <cell r="BX866"/>
          <cell r="BY866"/>
          <cell r="BZ866"/>
          <cell r="CA866"/>
          <cell r="CB866"/>
          <cell r="CC866"/>
        </row>
        <row r="867">
          <cell r="C867"/>
          <cell r="D867"/>
          <cell r="E867"/>
          <cell r="F867"/>
          <cell r="G867"/>
          <cell r="H867"/>
          <cell r="I867"/>
          <cell r="J867"/>
          <cell r="K867"/>
          <cell r="L867"/>
          <cell r="M867"/>
          <cell r="N867"/>
          <cell r="O867"/>
          <cell r="P867"/>
          <cell r="Q867"/>
          <cell r="R867"/>
          <cell r="S867"/>
          <cell r="T867"/>
          <cell r="U867"/>
          <cell r="V867"/>
          <cell r="W867" t="str">
            <v/>
          </cell>
          <cell r="X867"/>
          <cell r="Y867"/>
          <cell r="Z867"/>
          <cell r="AA867"/>
          <cell r="AB867"/>
          <cell r="AC867"/>
          <cell r="AD867"/>
          <cell r="AE867"/>
          <cell r="AF867"/>
          <cell r="AG867"/>
          <cell r="AH867"/>
          <cell r="AI867"/>
          <cell r="AJ867"/>
          <cell r="AK867"/>
          <cell r="AL867"/>
          <cell r="AM867"/>
          <cell r="AN867"/>
          <cell r="AO867" t="e">
            <v>#N/A</v>
          </cell>
          <cell r="AP867"/>
          <cell r="AQ867"/>
          <cell r="AR867"/>
          <cell r="AS867"/>
          <cell r="AT867"/>
          <cell r="AU867"/>
          <cell r="AV867"/>
          <cell r="AW867"/>
          <cell r="AX867" t="str">
            <v/>
          </cell>
          <cell r="AY867"/>
          <cell r="AZ867"/>
          <cell r="BA867"/>
          <cell r="BB867"/>
          <cell r="BC867"/>
          <cell r="BD867"/>
          <cell r="BE867"/>
          <cell r="BF867"/>
          <cell r="BG867"/>
          <cell r="BH867"/>
          <cell r="BI867"/>
          <cell r="BJ867"/>
          <cell r="BK867"/>
          <cell r="BL867"/>
          <cell r="BM867"/>
          <cell r="BN867"/>
          <cell r="BO867"/>
          <cell r="BP867"/>
          <cell r="BQ867"/>
          <cell r="BR867"/>
          <cell r="BS867"/>
          <cell r="BU867"/>
          <cell r="BV867"/>
          <cell r="BW867"/>
          <cell r="BX867"/>
          <cell r="BY867"/>
          <cell r="BZ867"/>
          <cell r="CA867"/>
          <cell r="CB867"/>
          <cell r="CC867"/>
        </row>
        <row r="868">
          <cell r="C868"/>
          <cell r="D868"/>
          <cell r="E868"/>
          <cell r="F868"/>
          <cell r="G868"/>
          <cell r="H868"/>
          <cell r="I868"/>
          <cell r="J868"/>
          <cell r="K868"/>
          <cell r="L868"/>
          <cell r="M868"/>
          <cell r="N868"/>
          <cell r="O868"/>
          <cell r="P868"/>
          <cell r="Q868"/>
          <cell r="R868"/>
          <cell r="S868"/>
          <cell r="T868"/>
          <cell r="U868"/>
          <cell r="V868"/>
          <cell r="W868" t="str">
            <v/>
          </cell>
          <cell r="X868"/>
          <cell r="Y868"/>
          <cell r="Z868"/>
          <cell r="AA868"/>
          <cell r="AB868"/>
          <cell r="AC868"/>
          <cell r="AD868"/>
          <cell r="AE868"/>
          <cell r="AF868"/>
          <cell r="AG868"/>
          <cell r="AH868"/>
          <cell r="AI868"/>
          <cell r="AJ868"/>
          <cell r="AK868"/>
          <cell r="AL868"/>
          <cell r="AM868"/>
          <cell r="AN868"/>
          <cell r="AO868" t="e">
            <v>#N/A</v>
          </cell>
          <cell r="AP868"/>
          <cell r="AQ868"/>
          <cell r="AR868"/>
          <cell r="AS868"/>
          <cell r="AT868"/>
          <cell r="AU868"/>
          <cell r="AV868"/>
          <cell r="AW868"/>
          <cell r="AX868" t="str">
            <v/>
          </cell>
          <cell r="AY868"/>
          <cell r="AZ868"/>
          <cell r="BA868"/>
          <cell r="BB868"/>
          <cell r="BC868"/>
          <cell r="BD868"/>
          <cell r="BE868"/>
          <cell r="BF868"/>
          <cell r="BG868"/>
          <cell r="BH868"/>
          <cell r="BI868"/>
          <cell r="BJ868"/>
          <cell r="BK868"/>
          <cell r="BL868"/>
          <cell r="BM868"/>
          <cell r="BN868"/>
          <cell r="BO868"/>
          <cell r="BP868"/>
          <cell r="BQ868"/>
          <cell r="BR868"/>
          <cell r="BS868"/>
          <cell r="BU868"/>
          <cell r="BV868"/>
          <cell r="BW868"/>
          <cell r="BX868"/>
          <cell r="BY868"/>
          <cell r="BZ868"/>
          <cell r="CA868"/>
          <cell r="CB868"/>
          <cell r="CC868"/>
        </row>
        <row r="869">
          <cell r="C869"/>
          <cell r="D869"/>
          <cell r="E869"/>
          <cell r="F869"/>
          <cell r="G869"/>
          <cell r="H869"/>
          <cell r="I869"/>
          <cell r="J869"/>
          <cell r="K869"/>
          <cell r="L869"/>
          <cell r="M869"/>
          <cell r="N869"/>
          <cell r="O869"/>
          <cell r="P869"/>
          <cell r="Q869"/>
          <cell r="R869"/>
          <cell r="S869"/>
          <cell r="T869"/>
          <cell r="U869"/>
          <cell r="V869"/>
          <cell r="W869" t="str">
            <v/>
          </cell>
          <cell r="X869"/>
          <cell r="Y869"/>
          <cell r="Z869"/>
          <cell r="AA869"/>
          <cell r="AB869"/>
          <cell r="AC869"/>
          <cell r="AD869"/>
          <cell r="AE869"/>
          <cell r="AF869"/>
          <cell r="AG869"/>
          <cell r="AH869"/>
          <cell r="AI869"/>
          <cell r="AJ869"/>
          <cell r="AK869"/>
          <cell r="AL869"/>
          <cell r="AM869"/>
          <cell r="AN869"/>
          <cell r="AO869" t="e">
            <v>#N/A</v>
          </cell>
          <cell r="AP869"/>
          <cell r="AQ869"/>
          <cell r="AR869"/>
          <cell r="AS869"/>
          <cell r="AT869"/>
          <cell r="AU869"/>
          <cell r="AV869"/>
          <cell r="AW869"/>
          <cell r="AX869" t="str">
            <v/>
          </cell>
          <cell r="AY869"/>
          <cell r="AZ869"/>
          <cell r="BA869"/>
          <cell r="BB869"/>
          <cell r="BC869"/>
          <cell r="BD869"/>
          <cell r="BE869"/>
          <cell r="BF869"/>
          <cell r="BG869"/>
          <cell r="BH869"/>
          <cell r="BI869"/>
          <cell r="BJ869"/>
          <cell r="BK869"/>
          <cell r="BL869"/>
          <cell r="BM869"/>
          <cell r="BN869"/>
          <cell r="BO869"/>
          <cell r="BP869"/>
          <cell r="BQ869"/>
          <cell r="BR869"/>
          <cell r="BS869"/>
          <cell r="BU869"/>
          <cell r="BV869"/>
          <cell r="BW869"/>
          <cell r="BX869"/>
          <cell r="BY869"/>
          <cell r="BZ869"/>
          <cell r="CA869"/>
          <cell r="CB869"/>
          <cell r="CC869"/>
        </row>
        <row r="870">
          <cell r="C870"/>
          <cell r="D870"/>
          <cell r="E870"/>
          <cell r="F870"/>
          <cell r="G870"/>
          <cell r="H870"/>
          <cell r="I870"/>
          <cell r="J870"/>
          <cell r="K870"/>
          <cell r="L870"/>
          <cell r="M870"/>
          <cell r="N870"/>
          <cell r="O870"/>
          <cell r="P870"/>
          <cell r="Q870"/>
          <cell r="R870"/>
          <cell r="S870"/>
          <cell r="T870"/>
          <cell r="U870"/>
          <cell r="V870"/>
          <cell r="W870" t="str">
            <v/>
          </cell>
          <cell r="X870"/>
          <cell r="Y870"/>
          <cell r="Z870"/>
          <cell r="AA870"/>
          <cell r="AB870"/>
          <cell r="AC870"/>
          <cell r="AD870"/>
          <cell r="AE870"/>
          <cell r="AF870"/>
          <cell r="AG870"/>
          <cell r="AH870"/>
          <cell r="AI870"/>
          <cell r="AJ870"/>
          <cell r="AK870"/>
          <cell r="AL870"/>
          <cell r="AM870"/>
          <cell r="AN870"/>
          <cell r="AO870" t="e">
            <v>#N/A</v>
          </cell>
          <cell r="AP870"/>
          <cell r="AQ870"/>
          <cell r="AR870"/>
          <cell r="AS870"/>
          <cell r="AT870"/>
          <cell r="AU870"/>
          <cell r="AV870"/>
          <cell r="AW870"/>
          <cell r="AX870" t="str">
            <v/>
          </cell>
          <cell r="AY870"/>
          <cell r="AZ870"/>
          <cell r="BA870"/>
          <cell r="BB870"/>
          <cell r="BC870"/>
          <cell r="BD870"/>
          <cell r="BE870"/>
          <cell r="BF870"/>
          <cell r="BG870"/>
          <cell r="BH870"/>
          <cell r="BI870"/>
          <cell r="BJ870"/>
          <cell r="BK870"/>
          <cell r="BL870"/>
          <cell r="BM870"/>
          <cell r="BN870"/>
          <cell r="BO870"/>
          <cell r="BP870"/>
          <cell r="BQ870"/>
          <cell r="BR870"/>
          <cell r="BS870"/>
          <cell r="BU870"/>
          <cell r="BV870"/>
          <cell r="BW870"/>
          <cell r="BX870"/>
          <cell r="BY870"/>
          <cell r="BZ870"/>
          <cell r="CA870"/>
          <cell r="CB870"/>
          <cell r="CC870"/>
        </row>
        <row r="871">
          <cell r="C871"/>
          <cell r="D871"/>
          <cell r="E871"/>
          <cell r="F871"/>
          <cell r="G871"/>
          <cell r="H871"/>
          <cell r="I871"/>
          <cell r="J871"/>
          <cell r="K871"/>
          <cell r="L871"/>
          <cell r="M871"/>
          <cell r="N871"/>
          <cell r="O871"/>
          <cell r="P871"/>
          <cell r="Q871"/>
          <cell r="R871"/>
          <cell r="S871"/>
          <cell r="T871"/>
          <cell r="U871"/>
          <cell r="V871"/>
          <cell r="W871" t="str">
            <v/>
          </cell>
          <cell r="X871"/>
          <cell r="Y871"/>
          <cell r="Z871"/>
          <cell r="AA871"/>
          <cell r="AB871"/>
          <cell r="AC871"/>
          <cell r="AD871"/>
          <cell r="AE871"/>
          <cell r="AF871"/>
          <cell r="AG871"/>
          <cell r="AH871"/>
          <cell r="AI871"/>
          <cell r="AJ871"/>
          <cell r="AK871"/>
          <cell r="AL871"/>
          <cell r="AM871"/>
          <cell r="AN871"/>
          <cell r="AO871" t="e">
            <v>#N/A</v>
          </cell>
          <cell r="AP871"/>
          <cell r="AQ871"/>
          <cell r="AR871"/>
          <cell r="AS871"/>
          <cell r="AT871"/>
          <cell r="AU871"/>
          <cell r="AV871"/>
          <cell r="AW871"/>
          <cell r="AX871" t="str">
            <v/>
          </cell>
          <cell r="AY871"/>
          <cell r="AZ871"/>
          <cell r="BA871"/>
          <cell r="BB871"/>
          <cell r="BC871"/>
          <cell r="BD871"/>
          <cell r="BE871"/>
          <cell r="BF871"/>
          <cell r="BG871"/>
          <cell r="BH871"/>
          <cell r="BI871"/>
          <cell r="BJ871"/>
          <cell r="BK871"/>
          <cell r="BL871"/>
          <cell r="BM871"/>
          <cell r="BN871"/>
          <cell r="BO871"/>
          <cell r="BP871"/>
          <cell r="BQ871"/>
          <cell r="BR871"/>
          <cell r="BS871"/>
          <cell r="BU871"/>
          <cell r="BV871"/>
          <cell r="BW871"/>
          <cell r="BX871"/>
          <cell r="BY871"/>
          <cell r="BZ871"/>
          <cell r="CA871"/>
          <cell r="CB871"/>
          <cell r="CC871"/>
        </row>
        <row r="872">
          <cell r="C872"/>
          <cell r="D872"/>
          <cell r="E872"/>
          <cell r="F872"/>
          <cell r="G872"/>
          <cell r="H872"/>
          <cell r="I872"/>
          <cell r="J872"/>
          <cell r="K872"/>
          <cell r="L872"/>
          <cell r="M872"/>
          <cell r="N872"/>
          <cell r="O872"/>
          <cell r="P872"/>
          <cell r="Q872"/>
          <cell r="R872"/>
          <cell r="S872"/>
          <cell r="T872"/>
          <cell r="U872"/>
          <cell r="V872"/>
          <cell r="W872" t="str">
            <v/>
          </cell>
          <cell r="X872"/>
          <cell r="Y872"/>
          <cell r="Z872"/>
          <cell r="AA872"/>
          <cell r="AB872"/>
          <cell r="AC872"/>
          <cell r="AD872"/>
          <cell r="AE872"/>
          <cell r="AF872"/>
          <cell r="AG872"/>
          <cell r="AH872"/>
          <cell r="AI872"/>
          <cell r="AJ872"/>
          <cell r="AK872"/>
          <cell r="AL872"/>
          <cell r="AM872"/>
          <cell r="AN872"/>
          <cell r="AO872" t="e">
            <v>#N/A</v>
          </cell>
          <cell r="AP872"/>
          <cell r="AQ872"/>
          <cell r="AR872"/>
          <cell r="AS872"/>
          <cell r="AT872"/>
          <cell r="AU872"/>
          <cell r="AV872"/>
          <cell r="AW872"/>
          <cell r="AX872" t="str">
            <v/>
          </cell>
          <cell r="AY872"/>
          <cell r="AZ872"/>
          <cell r="BA872"/>
          <cell r="BB872"/>
          <cell r="BC872"/>
          <cell r="BD872"/>
          <cell r="BE872"/>
          <cell r="BF872"/>
          <cell r="BG872"/>
          <cell r="BH872"/>
          <cell r="BI872"/>
          <cell r="BJ872"/>
          <cell r="BK872"/>
          <cell r="BL872"/>
          <cell r="BM872"/>
          <cell r="BN872"/>
          <cell r="BO872"/>
          <cell r="BP872"/>
          <cell r="BQ872"/>
          <cell r="BR872"/>
          <cell r="BS872"/>
          <cell r="BU872"/>
          <cell r="BV872"/>
          <cell r="BW872"/>
          <cell r="BX872"/>
          <cell r="BY872"/>
          <cell r="BZ872"/>
          <cell r="CA872"/>
          <cell r="CB872"/>
          <cell r="CC872"/>
        </row>
        <row r="873">
          <cell r="C873"/>
          <cell r="D873"/>
          <cell r="E873"/>
          <cell r="F873"/>
          <cell r="G873"/>
          <cell r="H873"/>
          <cell r="I873"/>
          <cell r="J873"/>
          <cell r="K873"/>
          <cell r="L873"/>
          <cell r="M873"/>
          <cell r="N873"/>
          <cell r="O873"/>
          <cell r="P873"/>
          <cell r="Q873"/>
          <cell r="R873"/>
          <cell r="S873"/>
          <cell r="T873"/>
          <cell r="U873"/>
          <cell r="V873"/>
          <cell r="W873" t="str">
            <v/>
          </cell>
          <cell r="X873"/>
          <cell r="Y873"/>
          <cell r="Z873"/>
          <cell r="AA873"/>
          <cell r="AB873"/>
          <cell r="AC873"/>
          <cell r="AD873"/>
          <cell r="AE873"/>
          <cell r="AF873"/>
          <cell r="AG873"/>
          <cell r="AH873"/>
          <cell r="AI873"/>
          <cell r="AJ873"/>
          <cell r="AK873"/>
          <cell r="AL873"/>
          <cell r="AM873"/>
          <cell r="AN873"/>
          <cell r="AO873" t="e">
            <v>#N/A</v>
          </cell>
          <cell r="AP873"/>
          <cell r="AQ873"/>
          <cell r="AR873"/>
          <cell r="AS873"/>
          <cell r="AT873"/>
          <cell r="AU873"/>
          <cell r="AV873"/>
          <cell r="AW873"/>
          <cell r="AX873" t="str">
            <v/>
          </cell>
          <cell r="AY873"/>
          <cell r="AZ873"/>
          <cell r="BA873"/>
          <cell r="BB873"/>
          <cell r="BC873"/>
          <cell r="BD873"/>
          <cell r="BE873"/>
          <cell r="BF873"/>
          <cell r="BG873"/>
          <cell r="BH873"/>
          <cell r="BI873"/>
          <cell r="BJ873"/>
          <cell r="BK873"/>
          <cell r="BL873"/>
          <cell r="BM873"/>
          <cell r="BN873"/>
          <cell r="BO873"/>
          <cell r="BP873"/>
          <cell r="BQ873"/>
          <cell r="BR873"/>
          <cell r="BS873"/>
          <cell r="BU873"/>
          <cell r="BV873"/>
          <cell r="BW873"/>
          <cell r="BX873"/>
          <cell r="BY873"/>
          <cell r="BZ873"/>
          <cell r="CA873"/>
          <cell r="CB873"/>
          <cell r="CC873"/>
        </row>
        <row r="874">
          <cell r="C874"/>
          <cell r="D874"/>
          <cell r="E874"/>
          <cell r="F874"/>
          <cell r="G874"/>
          <cell r="H874"/>
          <cell r="I874"/>
          <cell r="J874"/>
          <cell r="K874"/>
          <cell r="L874"/>
          <cell r="M874"/>
          <cell r="N874"/>
          <cell r="O874"/>
          <cell r="P874"/>
          <cell r="Q874"/>
          <cell r="R874"/>
          <cell r="S874"/>
          <cell r="T874"/>
          <cell r="U874"/>
          <cell r="V874"/>
          <cell r="W874" t="str">
            <v/>
          </cell>
          <cell r="X874"/>
          <cell r="Y874"/>
          <cell r="Z874"/>
          <cell r="AA874"/>
          <cell r="AB874"/>
          <cell r="AC874"/>
          <cell r="AD874"/>
          <cell r="AE874"/>
          <cell r="AF874"/>
          <cell r="AG874"/>
          <cell r="AH874"/>
          <cell r="AI874"/>
          <cell r="AJ874"/>
          <cell r="AK874"/>
          <cell r="AL874"/>
          <cell r="AM874"/>
          <cell r="AN874"/>
          <cell r="AO874" t="e">
            <v>#N/A</v>
          </cell>
          <cell r="AP874"/>
          <cell r="AQ874"/>
          <cell r="AR874"/>
          <cell r="AS874"/>
          <cell r="AT874"/>
          <cell r="AU874"/>
          <cell r="AV874"/>
          <cell r="AW874"/>
          <cell r="AX874" t="str">
            <v/>
          </cell>
          <cell r="AY874"/>
          <cell r="AZ874"/>
          <cell r="BA874"/>
          <cell r="BB874"/>
          <cell r="BC874"/>
          <cell r="BD874"/>
          <cell r="BE874"/>
          <cell r="BF874"/>
          <cell r="BG874"/>
          <cell r="BH874"/>
          <cell r="BI874"/>
          <cell r="BJ874"/>
          <cell r="BK874"/>
          <cell r="BL874"/>
          <cell r="BM874"/>
          <cell r="BN874"/>
          <cell r="BO874"/>
          <cell r="BP874"/>
          <cell r="BQ874"/>
          <cell r="BR874"/>
          <cell r="BS874"/>
          <cell r="BU874"/>
          <cell r="BV874"/>
          <cell r="BW874"/>
          <cell r="BX874"/>
          <cell r="BY874"/>
          <cell r="BZ874"/>
          <cell r="CA874"/>
          <cell r="CB874"/>
          <cell r="CC874"/>
        </row>
        <row r="875">
          <cell r="C875"/>
          <cell r="D875"/>
          <cell r="E875"/>
          <cell r="F875"/>
          <cell r="G875"/>
          <cell r="H875"/>
          <cell r="I875"/>
          <cell r="J875"/>
          <cell r="K875"/>
          <cell r="L875"/>
          <cell r="M875"/>
          <cell r="N875"/>
          <cell r="O875"/>
          <cell r="P875"/>
          <cell r="Q875"/>
          <cell r="R875"/>
          <cell r="S875"/>
          <cell r="T875"/>
          <cell r="U875"/>
          <cell r="V875"/>
          <cell r="W875" t="str">
            <v/>
          </cell>
          <cell r="X875"/>
          <cell r="Y875"/>
          <cell r="Z875"/>
          <cell r="AA875"/>
          <cell r="AB875"/>
          <cell r="AC875"/>
          <cell r="AD875"/>
          <cell r="AE875"/>
          <cell r="AF875"/>
          <cell r="AG875"/>
          <cell r="AH875"/>
          <cell r="AI875"/>
          <cell r="AJ875"/>
          <cell r="AK875"/>
          <cell r="AL875"/>
          <cell r="AM875"/>
          <cell r="AN875"/>
          <cell r="AO875" t="e">
            <v>#N/A</v>
          </cell>
          <cell r="AP875"/>
          <cell r="AQ875"/>
          <cell r="AR875"/>
          <cell r="AS875"/>
          <cell r="AT875"/>
          <cell r="AU875"/>
          <cell r="AV875"/>
          <cell r="AW875"/>
          <cell r="AX875" t="str">
            <v/>
          </cell>
          <cell r="AY875"/>
          <cell r="AZ875"/>
          <cell r="BA875"/>
          <cell r="BB875"/>
          <cell r="BC875"/>
          <cell r="BD875"/>
          <cell r="BE875"/>
          <cell r="BF875"/>
          <cell r="BG875"/>
          <cell r="BH875"/>
          <cell r="BI875"/>
          <cell r="BJ875"/>
          <cell r="BK875"/>
          <cell r="BL875"/>
          <cell r="BM875"/>
          <cell r="BN875"/>
          <cell r="BO875"/>
          <cell r="BP875"/>
          <cell r="BQ875"/>
          <cell r="BR875"/>
          <cell r="BS875"/>
          <cell r="BU875"/>
          <cell r="BV875"/>
          <cell r="BW875"/>
          <cell r="BX875"/>
          <cell r="BY875"/>
          <cell r="BZ875"/>
          <cell r="CA875"/>
          <cell r="CB875"/>
          <cell r="CC875"/>
        </row>
        <row r="876">
          <cell r="C876"/>
          <cell r="D876"/>
          <cell r="E876"/>
          <cell r="F876"/>
          <cell r="G876"/>
          <cell r="H876"/>
          <cell r="I876"/>
          <cell r="J876"/>
          <cell r="K876"/>
          <cell r="L876"/>
          <cell r="M876"/>
          <cell r="N876"/>
          <cell r="O876"/>
          <cell r="P876"/>
          <cell r="Q876"/>
          <cell r="R876"/>
          <cell r="S876"/>
          <cell r="T876"/>
          <cell r="U876"/>
          <cell r="V876"/>
          <cell r="W876" t="str">
            <v/>
          </cell>
          <cell r="X876"/>
          <cell r="Y876"/>
          <cell r="Z876"/>
          <cell r="AA876"/>
          <cell r="AB876"/>
          <cell r="AC876"/>
          <cell r="AD876"/>
          <cell r="AE876"/>
          <cell r="AF876"/>
          <cell r="AG876"/>
          <cell r="AH876"/>
          <cell r="AI876"/>
          <cell r="AJ876"/>
          <cell r="AK876"/>
          <cell r="AL876"/>
          <cell r="AM876"/>
          <cell r="AN876"/>
          <cell r="AO876" t="e">
            <v>#N/A</v>
          </cell>
          <cell r="AP876"/>
          <cell r="AQ876"/>
          <cell r="AR876"/>
          <cell r="AS876"/>
          <cell r="AT876"/>
          <cell r="AU876"/>
          <cell r="AV876"/>
          <cell r="AW876"/>
          <cell r="AX876" t="str">
            <v/>
          </cell>
          <cell r="AY876"/>
          <cell r="AZ876"/>
          <cell r="BA876"/>
          <cell r="BB876"/>
          <cell r="BC876"/>
          <cell r="BD876"/>
          <cell r="BE876"/>
          <cell r="BF876"/>
          <cell r="BG876"/>
          <cell r="BH876"/>
          <cell r="BI876"/>
          <cell r="BJ876"/>
          <cell r="BK876"/>
          <cell r="BL876"/>
          <cell r="BM876"/>
          <cell r="BN876"/>
          <cell r="BO876"/>
          <cell r="BP876"/>
          <cell r="BQ876"/>
          <cell r="BR876"/>
          <cell r="BS876"/>
          <cell r="BU876"/>
          <cell r="BV876"/>
          <cell r="BW876"/>
          <cell r="BX876"/>
          <cell r="BY876"/>
          <cell r="BZ876"/>
          <cell r="CA876"/>
          <cell r="CB876"/>
          <cell r="CC876"/>
        </row>
        <row r="877">
          <cell r="C877"/>
          <cell r="D877"/>
          <cell r="E877"/>
          <cell r="F877"/>
          <cell r="G877"/>
          <cell r="H877"/>
          <cell r="I877"/>
          <cell r="J877"/>
          <cell r="K877"/>
          <cell r="L877"/>
          <cell r="M877"/>
          <cell r="N877"/>
          <cell r="O877"/>
          <cell r="P877"/>
          <cell r="Q877"/>
          <cell r="R877"/>
          <cell r="S877"/>
          <cell r="T877"/>
          <cell r="U877"/>
          <cell r="V877"/>
          <cell r="W877" t="str">
            <v/>
          </cell>
          <cell r="X877"/>
          <cell r="Y877"/>
          <cell r="Z877"/>
          <cell r="AA877"/>
          <cell r="AB877"/>
          <cell r="AC877"/>
          <cell r="AD877"/>
          <cell r="AE877"/>
          <cell r="AF877"/>
          <cell r="AG877"/>
          <cell r="AH877"/>
          <cell r="AI877"/>
          <cell r="AJ877"/>
          <cell r="AK877"/>
          <cell r="AL877"/>
          <cell r="AM877"/>
          <cell r="AN877"/>
          <cell r="AO877" t="e">
            <v>#N/A</v>
          </cell>
          <cell r="AP877"/>
          <cell r="AQ877"/>
          <cell r="AR877"/>
          <cell r="AS877"/>
          <cell r="AT877"/>
          <cell r="AU877"/>
          <cell r="AV877"/>
          <cell r="AW877"/>
          <cell r="AX877" t="str">
            <v/>
          </cell>
          <cell r="AY877"/>
          <cell r="AZ877"/>
          <cell r="BA877"/>
          <cell r="BB877"/>
          <cell r="BC877"/>
          <cell r="BD877"/>
          <cell r="BE877"/>
          <cell r="BF877"/>
          <cell r="BG877"/>
          <cell r="BH877"/>
          <cell r="BI877"/>
          <cell r="BJ877"/>
          <cell r="BK877"/>
          <cell r="BL877"/>
          <cell r="BM877"/>
          <cell r="BN877"/>
          <cell r="BO877"/>
          <cell r="BP877"/>
          <cell r="BQ877"/>
          <cell r="BR877"/>
          <cell r="BS877"/>
          <cell r="BU877"/>
          <cell r="BV877"/>
          <cell r="BW877"/>
          <cell r="BX877"/>
          <cell r="BY877"/>
          <cell r="BZ877"/>
          <cell r="CA877"/>
          <cell r="CB877"/>
          <cell r="CC877"/>
        </row>
        <row r="878">
          <cell r="C878"/>
          <cell r="D878"/>
          <cell r="E878"/>
          <cell r="F878"/>
          <cell r="G878"/>
          <cell r="H878"/>
          <cell r="I878"/>
          <cell r="J878"/>
          <cell r="K878"/>
          <cell r="L878"/>
          <cell r="M878"/>
          <cell r="N878"/>
          <cell r="O878"/>
          <cell r="P878"/>
          <cell r="Q878"/>
          <cell r="R878"/>
          <cell r="S878"/>
          <cell r="T878"/>
          <cell r="U878"/>
          <cell r="V878"/>
          <cell r="W878" t="str">
            <v/>
          </cell>
          <cell r="X878"/>
          <cell r="Y878"/>
          <cell r="Z878"/>
          <cell r="AA878"/>
          <cell r="AB878"/>
          <cell r="AC878"/>
          <cell r="AD878"/>
          <cell r="AE878"/>
          <cell r="AF878"/>
          <cell r="AG878"/>
          <cell r="AH878"/>
          <cell r="AI878"/>
          <cell r="AJ878"/>
          <cell r="AK878"/>
          <cell r="AL878"/>
          <cell r="AM878"/>
          <cell r="AN878"/>
          <cell r="AO878" t="e">
            <v>#N/A</v>
          </cell>
          <cell r="AP878"/>
          <cell r="AQ878"/>
          <cell r="AR878"/>
          <cell r="AS878"/>
          <cell r="AT878"/>
          <cell r="AU878"/>
          <cell r="AV878"/>
          <cell r="AW878"/>
          <cell r="AX878" t="str">
            <v/>
          </cell>
          <cell r="AY878"/>
          <cell r="AZ878"/>
          <cell r="BA878"/>
          <cell r="BB878"/>
          <cell r="BC878"/>
          <cell r="BD878"/>
          <cell r="BE878"/>
          <cell r="BF878"/>
          <cell r="BG878"/>
          <cell r="BH878"/>
          <cell r="BI878"/>
          <cell r="BJ878"/>
          <cell r="BK878"/>
          <cell r="BL878"/>
          <cell r="BM878"/>
          <cell r="BN878"/>
          <cell r="BO878"/>
          <cell r="BP878"/>
          <cell r="BQ878"/>
          <cell r="BR878"/>
          <cell r="BS878"/>
          <cell r="BU878"/>
          <cell r="BV878"/>
          <cell r="BW878"/>
          <cell r="BX878"/>
          <cell r="BY878"/>
          <cell r="BZ878"/>
          <cell r="CA878"/>
          <cell r="CB878"/>
          <cell r="CC878"/>
        </row>
        <row r="879">
          <cell r="C879"/>
          <cell r="D879"/>
          <cell r="E879"/>
          <cell r="F879"/>
          <cell r="G879"/>
          <cell r="H879"/>
          <cell r="I879"/>
          <cell r="J879"/>
          <cell r="K879"/>
          <cell r="L879"/>
          <cell r="M879"/>
          <cell r="N879"/>
          <cell r="O879"/>
          <cell r="P879"/>
          <cell r="Q879"/>
          <cell r="R879"/>
          <cell r="S879"/>
          <cell r="T879"/>
          <cell r="U879"/>
          <cell r="V879"/>
          <cell r="W879" t="str">
            <v/>
          </cell>
          <cell r="X879"/>
          <cell r="Y879"/>
          <cell r="Z879"/>
          <cell r="AA879"/>
          <cell r="AB879"/>
          <cell r="AC879"/>
          <cell r="AD879"/>
          <cell r="AE879"/>
          <cell r="AF879"/>
          <cell r="AG879"/>
          <cell r="AH879"/>
          <cell r="AI879"/>
          <cell r="AJ879"/>
          <cell r="AK879"/>
          <cell r="AL879"/>
          <cell r="AM879"/>
          <cell r="AN879"/>
          <cell r="AO879" t="e">
            <v>#N/A</v>
          </cell>
          <cell r="AP879"/>
          <cell r="AQ879"/>
          <cell r="AR879"/>
          <cell r="AS879"/>
          <cell r="AT879"/>
          <cell r="AU879"/>
          <cell r="AV879"/>
          <cell r="AW879"/>
          <cell r="AX879" t="str">
            <v/>
          </cell>
          <cell r="AY879"/>
          <cell r="AZ879"/>
          <cell r="BA879"/>
          <cell r="BB879"/>
          <cell r="BC879"/>
          <cell r="BD879"/>
          <cell r="BE879"/>
          <cell r="BF879"/>
          <cell r="BG879"/>
          <cell r="BH879"/>
          <cell r="BI879"/>
          <cell r="BJ879"/>
          <cell r="BK879"/>
          <cell r="BL879"/>
          <cell r="BM879"/>
          <cell r="BN879"/>
          <cell r="BO879"/>
          <cell r="BP879"/>
          <cell r="BQ879"/>
          <cell r="BR879"/>
          <cell r="BS879"/>
          <cell r="BU879"/>
          <cell r="BV879"/>
          <cell r="BW879"/>
          <cell r="BX879"/>
          <cell r="BY879"/>
          <cell r="BZ879"/>
          <cell r="CA879"/>
          <cell r="CB879"/>
          <cell r="CC879"/>
        </row>
        <row r="880">
          <cell r="C880"/>
          <cell r="D880"/>
          <cell r="E880"/>
          <cell r="F880"/>
          <cell r="G880"/>
          <cell r="H880"/>
          <cell r="I880"/>
          <cell r="J880"/>
          <cell r="K880"/>
          <cell r="L880"/>
          <cell r="M880"/>
          <cell r="N880"/>
          <cell r="O880"/>
          <cell r="P880"/>
          <cell r="Q880"/>
          <cell r="R880"/>
          <cell r="S880"/>
          <cell r="T880"/>
          <cell r="U880"/>
          <cell r="V880"/>
          <cell r="W880" t="str">
            <v/>
          </cell>
          <cell r="X880"/>
          <cell r="Y880"/>
          <cell r="Z880"/>
          <cell r="AA880"/>
          <cell r="AB880"/>
          <cell r="AC880"/>
          <cell r="AD880"/>
          <cell r="AE880"/>
          <cell r="AF880"/>
          <cell r="AG880"/>
          <cell r="AH880"/>
          <cell r="AI880"/>
          <cell r="AJ880"/>
          <cell r="AK880"/>
          <cell r="AL880"/>
          <cell r="AM880"/>
          <cell r="AN880"/>
          <cell r="AO880" t="e">
            <v>#N/A</v>
          </cell>
          <cell r="AP880"/>
          <cell r="AQ880"/>
          <cell r="AR880"/>
          <cell r="AS880"/>
          <cell r="AT880"/>
          <cell r="AU880"/>
          <cell r="AV880"/>
          <cell r="AW880"/>
          <cell r="AX880" t="str">
            <v/>
          </cell>
          <cell r="AY880"/>
          <cell r="AZ880"/>
          <cell r="BA880"/>
          <cell r="BB880"/>
          <cell r="BC880"/>
          <cell r="BD880"/>
          <cell r="BE880"/>
          <cell r="BF880"/>
          <cell r="BG880"/>
          <cell r="BH880"/>
          <cell r="BI880"/>
          <cell r="BJ880"/>
          <cell r="BK880"/>
          <cell r="BL880"/>
          <cell r="BM880"/>
          <cell r="BN880"/>
          <cell r="BO880"/>
          <cell r="BP880"/>
          <cell r="BQ880"/>
          <cell r="BR880"/>
          <cell r="BS880"/>
          <cell r="BU880"/>
          <cell r="BV880"/>
          <cell r="BW880"/>
          <cell r="BX880"/>
          <cell r="BY880"/>
          <cell r="BZ880"/>
          <cell r="CA880"/>
          <cell r="CB880"/>
          <cell r="CC880"/>
        </row>
        <row r="881">
          <cell r="C881"/>
          <cell r="D881"/>
          <cell r="E881"/>
          <cell r="F881"/>
          <cell r="G881"/>
          <cell r="H881"/>
          <cell r="I881"/>
          <cell r="J881"/>
          <cell r="K881"/>
          <cell r="L881"/>
          <cell r="M881"/>
          <cell r="N881"/>
          <cell r="O881"/>
          <cell r="P881"/>
          <cell r="Q881"/>
          <cell r="R881"/>
          <cell r="S881"/>
          <cell r="T881"/>
          <cell r="U881"/>
          <cell r="V881"/>
          <cell r="W881" t="str">
            <v/>
          </cell>
          <cell r="X881"/>
          <cell r="Y881"/>
          <cell r="Z881"/>
          <cell r="AA881"/>
          <cell r="AB881"/>
          <cell r="AC881"/>
          <cell r="AD881"/>
          <cell r="AE881"/>
          <cell r="AF881"/>
          <cell r="AG881"/>
          <cell r="AH881"/>
          <cell r="AI881"/>
          <cell r="AJ881"/>
          <cell r="AK881"/>
          <cell r="AL881"/>
          <cell r="AM881"/>
          <cell r="AN881"/>
          <cell r="AO881" t="e">
            <v>#N/A</v>
          </cell>
          <cell r="AP881"/>
          <cell r="AQ881"/>
          <cell r="AR881"/>
          <cell r="AS881"/>
          <cell r="AT881"/>
          <cell r="AU881"/>
          <cell r="AV881"/>
          <cell r="AW881"/>
          <cell r="AX881" t="str">
            <v/>
          </cell>
          <cell r="AY881"/>
          <cell r="AZ881"/>
          <cell r="BA881"/>
          <cell r="BB881"/>
          <cell r="BC881"/>
          <cell r="BD881"/>
          <cell r="BE881"/>
          <cell r="BF881"/>
          <cell r="BG881"/>
          <cell r="BH881"/>
          <cell r="BI881"/>
          <cell r="BJ881"/>
          <cell r="BK881"/>
          <cell r="BL881"/>
          <cell r="BM881"/>
          <cell r="BN881"/>
          <cell r="BO881"/>
          <cell r="BP881"/>
          <cell r="BQ881"/>
          <cell r="BR881"/>
          <cell r="BS881"/>
          <cell r="BU881"/>
          <cell r="BV881"/>
          <cell r="BW881"/>
          <cell r="BX881"/>
          <cell r="BY881"/>
          <cell r="BZ881"/>
          <cell r="CA881"/>
          <cell r="CB881"/>
          <cell r="CC881"/>
        </row>
        <row r="882">
          <cell r="C882"/>
          <cell r="D882"/>
          <cell r="E882"/>
          <cell r="F882"/>
          <cell r="G882"/>
          <cell r="H882"/>
          <cell r="I882"/>
          <cell r="J882"/>
          <cell r="K882"/>
          <cell r="L882"/>
          <cell r="M882"/>
          <cell r="N882"/>
          <cell r="O882"/>
          <cell r="P882"/>
          <cell r="Q882"/>
          <cell r="R882"/>
          <cell r="S882"/>
          <cell r="T882"/>
          <cell r="U882"/>
          <cell r="V882"/>
          <cell r="W882" t="str">
            <v/>
          </cell>
          <cell r="X882"/>
          <cell r="Y882"/>
          <cell r="Z882"/>
          <cell r="AA882"/>
          <cell r="AB882"/>
          <cell r="AC882"/>
          <cell r="AD882"/>
          <cell r="AE882"/>
          <cell r="AF882"/>
          <cell r="AG882"/>
          <cell r="AH882"/>
          <cell r="AI882"/>
          <cell r="AJ882"/>
          <cell r="AK882"/>
          <cell r="AL882"/>
          <cell r="AM882"/>
          <cell r="AN882"/>
          <cell r="AO882" t="e">
            <v>#N/A</v>
          </cell>
          <cell r="AP882"/>
          <cell r="AQ882"/>
          <cell r="AR882"/>
          <cell r="AS882"/>
          <cell r="AT882"/>
          <cell r="AU882"/>
          <cell r="AV882"/>
          <cell r="AW882"/>
          <cell r="AX882" t="str">
            <v/>
          </cell>
          <cell r="AY882"/>
          <cell r="AZ882"/>
          <cell r="BA882"/>
          <cell r="BB882"/>
          <cell r="BC882"/>
          <cell r="BD882"/>
          <cell r="BE882"/>
          <cell r="BF882"/>
          <cell r="BG882"/>
          <cell r="BH882"/>
          <cell r="BI882"/>
          <cell r="BJ882"/>
          <cell r="BK882"/>
          <cell r="BL882"/>
          <cell r="BM882"/>
          <cell r="BN882"/>
          <cell r="BO882"/>
          <cell r="BP882"/>
          <cell r="BQ882"/>
          <cell r="BR882"/>
          <cell r="BS882"/>
          <cell r="BU882"/>
          <cell r="BV882"/>
          <cell r="BW882"/>
          <cell r="BX882"/>
          <cell r="BY882"/>
          <cell r="BZ882"/>
          <cell r="CA882"/>
          <cell r="CB882"/>
          <cell r="CC882"/>
        </row>
        <row r="883">
          <cell r="C883"/>
          <cell r="D883"/>
          <cell r="E883"/>
          <cell r="F883"/>
          <cell r="G883"/>
          <cell r="H883"/>
          <cell r="I883"/>
          <cell r="J883"/>
          <cell r="K883"/>
          <cell r="L883"/>
          <cell r="M883"/>
          <cell r="N883"/>
          <cell r="O883"/>
          <cell r="P883"/>
          <cell r="Q883"/>
          <cell r="R883"/>
          <cell r="S883"/>
          <cell r="T883"/>
          <cell r="U883"/>
          <cell r="V883"/>
          <cell r="W883" t="str">
            <v/>
          </cell>
          <cell r="X883"/>
          <cell r="Y883"/>
          <cell r="Z883"/>
          <cell r="AA883"/>
          <cell r="AB883"/>
          <cell r="AC883"/>
          <cell r="AD883"/>
          <cell r="AE883"/>
          <cell r="AF883"/>
          <cell r="AG883"/>
          <cell r="AH883"/>
          <cell r="AI883"/>
          <cell r="AJ883"/>
          <cell r="AK883"/>
          <cell r="AL883"/>
          <cell r="AM883"/>
          <cell r="AN883"/>
          <cell r="AO883" t="e">
            <v>#N/A</v>
          </cell>
          <cell r="AP883"/>
          <cell r="AQ883"/>
          <cell r="AR883"/>
          <cell r="AS883"/>
          <cell r="AT883"/>
          <cell r="AU883"/>
          <cell r="AV883"/>
          <cell r="AW883"/>
          <cell r="AX883" t="str">
            <v/>
          </cell>
          <cell r="AY883"/>
          <cell r="AZ883"/>
          <cell r="BA883"/>
          <cell r="BB883"/>
          <cell r="BC883"/>
          <cell r="BD883"/>
          <cell r="BE883"/>
          <cell r="BF883"/>
          <cell r="BG883"/>
          <cell r="BH883"/>
          <cell r="BI883"/>
          <cell r="BJ883"/>
          <cell r="BK883"/>
          <cell r="BL883"/>
          <cell r="BM883"/>
          <cell r="BN883"/>
          <cell r="BO883"/>
          <cell r="BP883"/>
          <cell r="BQ883"/>
          <cell r="BR883"/>
          <cell r="BS883"/>
          <cell r="BU883"/>
          <cell r="BV883"/>
          <cell r="BW883"/>
          <cell r="BX883"/>
          <cell r="BY883"/>
          <cell r="BZ883"/>
          <cell r="CA883"/>
          <cell r="CB883"/>
          <cell r="CC883"/>
        </row>
        <row r="884">
          <cell r="C884"/>
          <cell r="D884"/>
          <cell r="E884"/>
          <cell r="F884"/>
          <cell r="G884"/>
          <cell r="H884"/>
          <cell r="I884"/>
          <cell r="J884"/>
          <cell r="K884"/>
          <cell r="L884"/>
          <cell r="M884"/>
          <cell r="N884"/>
          <cell r="O884"/>
          <cell r="P884"/>
          <cell r="Q884"/>
          <cell r="R884"/>
          <cell r="S884"/>
          <cell r="T884"/>
          <cell r="U884"/>
          <cell r="V884"/>
          <cell r="W884" t="str">
            <v/>
          </cell>
          <cell r="X884"/>
          <cell r="Y884"/>
          <cell r="Z884"/>
          <cell r="AA884"/>
          <cell r="AB884"/>
          <cell r="AC884"/>
          <cell r="AD884"/>
          <cell r="AE884"/>
          <cell r="AF884"/>
          <cell r="AG884"/>
          <cell r="AH884"/>
          <cell r="AI884"/>
          <cell r="AJ884"/>
          <cell r="AK884"/>
          <cell r="AL884"/>
          <cell r="AM884"/>
          <cell r="AN884"/>
          <cell r="AO884" t="e">
            <v>#N/A</v>
          </cell>
          <cell r="AP884"/>
          <cell r="AQ884"/>
          <cell r="AR884"/>
          <cell r="AS884"/>
          <cell r="AT884"/>
          <cell r="AU884"/>
          <cell r="AV884"/>
          <cell r="AW884"/>
          <cell r="AX884" t="str">
            <v/>
          </cell>
          <cell r="AY884"/>
          <cell r="AZ884"/>
          <cell r="BA884"/>
          <cell r="BB884"/>
          <cell r="BC884"/>
          <cell r="BD884"/>
          <cell r="BE884"/>
          <cell r="BF884"/>
          <cell r="BG884"/>
          <cell r="BH884"/>
          <cell r="BI884"/>
          <cell r="BJ884"/>
          <cell r="BK884"/>
          <cell r="BL884"/>
          <cell r="BM884"/>
          <cell r="BN884"/>
          <cell r="BO884"/>
          <cell r="BP884"/>
          <cell r="BQ884"/>
          <cell r="BR884"/>
          <cell r="BS884"/>
          <cell r="BU884"/>
          <cell r="BV884"/>
          <cell r="BW884"/>
          <cell r="BX884"/>
          <cell r="BY884"/>
          <cell r="BZ884"/>
          <cell r="CA884"/>
          <cell r="CB884"/>
          <cell r="CC884"/>
        </row>
        <row r="885">
          <cell r="C885"/>
          <cell r="D885"/>
          <cell r="E885"/>
          <cell r="F885"/>
          <cell r="G885"/>
          <cell r="H885"/>
          <cell r="I885"/>
          <cell r="J885"/>
          <cell r="K885"/>
          <cell r="L885"/>
          <cell r="M885"/>
          <cell r="N885"/>
          <cell r="O885"/>
          <cell r="P885"/>
          <cell r="Q885"/>
          <cell r="R885"/>
          <cell r="S885"/>
          <cell r="T885"/>
          <cell r="U885"/>
          <cell r="V885"/>
          <cell r="W885" t="str">
            <v/>
          </cell>
          <cell r="X885"/>
          <cell r="Y885"/>
          <cell r="Z885"/>
          <cell r="AA885"/>
          <cell r="AB885"/>
          <cell r="AC885"/>
          <cell r="AD885"/>
          <cell r="AE885"/>
          <cell r="AF885"/>
          <cell r="AG885"/>
          <cell r="AH885"/>
          <cell r="AI885"/>
          <cell r="AJ885"/>
          <cell r="AK885"/>
          <cell r="AL885"/>
          <cell r="AM885"/>
          <cell r="AN885"/>
          <cell r="AO885" t="e">
            <v>#N/A</v>
          </cell>
          <cell r="AP885"/>
          <cell r="AQ885"/>
          <cell r="AR885"/>
          <cell r="AS885"/>
          <cell r="AT885"/>
          <cell r="AU885"/>
          <cell r="AV885"/>
          <cell r="AW885"/>
          <cell r="AX885" t="str">
            <v/>
          </cell>
          <cell r="AY885"/>
          <cell r="AZ885"/>
          <cell r="BA885"/>
          <cell r="BB885"/>
          <cell r="BC885"/>
          <cell r="BD885"/>
          <cell r="BE885"/>
          <cell r="BF885"/>
          <cell r="BG885"/>
          <cell r="BH885"/>
          <cell r="BI885"/>
          <cell r="BJ885"/>
          <cell r="BK885"/>
          <cell r="BL885"/>
          <cell r="BM885"/>
          <cell r="BN885"/>
          <cell r="BO885"/>
          <cell r="BP885"/>
          <cell r="BQ885"/>
          <cell r="BR885"/>
          <cell r="BS885"/>
          <cell r="BU885"/>
          <cell r="BV885"/>
          <cell r="BW885"/>
          <cell r="BX885"/>
          <cell r="BY885"/>
          <cell r="BZ885"/>
          <cell r="CA885"/>
          <cell r="CB885"/>
          <cell r="CC885"/>
        </row>
        <row r="886">
          <cell r="C886"/>
          <cell r="D886"/>
          <cell r="E886"/>
          <cell r="F886"/>
          <cell r="G886"/>
          <cell r="H886"/>
          <cell r="I886"/>
          <cell r="J886"/>
          <cell r="K886"/>
          <cell r="L886"/>
          <cell r="M886"/>
          <cell r="N886"/>
          <cell r="O886"/>
          <cell r="P886"/>
          <cell r="Q886"/>
          <cell r="R886"/>
          <cell r="S886"/>
          <cell r="T886"/>
          <cell r="U886"/>
          <cell r="V886"/>
          <cell r="W886" t="str">
            <v/>
          </cell>
          <cell r="X886"/>
          <cell r="Y886"/>
          <cell r="Z886"/>
          <cell r="AA886"/>
          <cell r="AB886"/>
          <cell r="AC886"/>
          <cell r="AD886"/>
          <cell r="AE886"/>
          <cell r="AF886"/>
          <cell r="AG886"/>
          <cell r="AH886"/>
          <cell r="AI886"/>
          <cell r="AJ886"/>
          <cell r="AK886"/>
          <cell r="AL886"/>
          <cell r="AM886"/>
          <cell r="AN886"/>
          <cell r="AO886" t="e">
            <v>#N/A</v>
          </cell>
          <cell r="AP886"/>
          <cell r="AQ886"/>
          <cell r="AR886"/>
          <cell r="AS886"/>
          <cell r="AT886"/>
          <cell r="AU886"/>
          <cell r="AV886"/>
          <cell r="AW886"/>
          <cell r="AX886" t="str">
            <v/>
          </cell>
          <cell r="AY886"/>
          <cell r="AZ886"/>
          <cell r="BA886"/>
          <cell r="BB886"/>
          <cell r="BC886"/>
          <cell r="BD886"/>
          <cell r="BE886"/>
          <cell r="BF886"/>
          <cell r="BG886"/>
          <cell r="BH886"/>
          <cell r="BI886"/>
          <cell r="BJ886"/>
          <cell r="BK886"/>
          <cell r="BL886"/>
          <cell r="BM886"/>
          <cell r="BN886"/>
          <cell r="BO886"/>
          <cell r="BP886"/>
          <cell r="BQ886"/>
          <cell r="BR886"/>
          <cell r="BS886"/>
          <cell r="BU886"/>
          <cell r="BV886"/>
          <cell r="BW886"/>
          <cell r="BX886"/>
          <cell r="BY886"/>
          <cell r="BZ886"/>
          <cell r="CA886"/>
          <cell r="CB886"/>
          <cell r="CC886"/>
        </row>
        <row r="887">
          <cell r="C887"/>
          <cell r="D887"/>
          <cell r="E887"/>
          <cell r="F887"/>
          <cell r="G887"/>
          <cell r="H887"/>
          <cell r="I887"/>
          <cell r="J887"/>
          <cell r="K887"/>
          <cell r="L887"/>
          <cell r="M887"/>
          <cell r="N887"/>
          <cell r="O887"/>
          <cell r="P887"/>
          <cell r="Q887"/>
          <cell r="R887"/>
          <cell r="S887"/>
          <cell r="T887"/>
          <cell r="U887"/>
          <cell r="V887"/>
          <cell r="W887" t="str">
            <v/>
          </cell>
          <cell r="X887"/>
          <cell r="Y887"/>
          <cell r="Z887"/>
          <cell r="AA887"/>
          <cell r="AB887"/>
          <cell r="AC887"/>
          <cell r="AD887"/>
          <cell r="AE887"/>
          <cell r="AF887"/>
          <cell r="AG887"/>
          <cell r="AH887"/>
          <cell r="AI887"/>
          <cell r="AJ887"/>
          <cell r="AK887"/>
          <cell r="AL887"/>
          <cell r="AM887"/>
          <cell r="AN887"/>
          <cell r="AO887" t="e">
            <v>#N/A</v>
          </cell>
          <cell r="AP887"/>
          <cell r="AQ887"/>
          <cell r="AR887"/>
          <cell r="AS887"/>
          <cell r="AT887"/>
          <cell r="AU887"/>
          <cell r="AV887"/>
          <cell r="AW887"/>
          <cell r="AX887" t="str">
            <v/>
          </cell>
          <cell r="AY887"/>
          <cell r="AZ887"/>
          <cell r="BA887"/>
          <cell r="BB887"/>
          <cell r="BC887"/>
          <cell r="BD887"/>
          <cell r="BE887"/>
          <cell r="BF887"/>
          <cell r="BG887"/>
          <cell r="BH887"/>
          <cell r="BI887"/>
          <cell r="BJ887"/>
          <cell r="BK887"/>
          <cell r="BL887"/>
          <cell r="BM887"/>
          <cell r="BN887"/>
          <cell r="BO887"/>
          <cell r="BP887"/>
          <cell r="BQ887"/>
          <cell r="BR887"/>
          <cell r="BS887"/>
          <cell r="BU887"/>
          <cell r="BV887"/>
          <cell r="BW887"/>
          <cell r="BX887"/>
          <cell r="BY887"/>
          <cell r="BZ887"/>
          <cell r="CA887"/>
          <cell r="CB887"/>
          <cell r="CC887"/>
        </row>
        <row r="888">
          <cell r="C888"/>
          <cell r="D888"/>
          <cell r="E888"/>
          <cell r="F888"/>
          <cell r="G888"/>
          <cell r="H888"/>
          <cell r="I888"/>
          <cell r="J888"/>
          <cell r="K888"/>
          <cell r="L888"/>
          <cell r="M888"/>
          <cell r="N888"/>
          <cell r="O888"/>
          <cell r="P888"/>
          <cell r="Q888"/>
          <cell r="R888"/>
          <cell r="S888"/>
          <cell r="T888"/>
          <cell r="U888"/>
          <cell r="V888"/>
          <cell r="W888" t="str">
            <v/>
          </cell>
          <cell r="X888"/>
          <cell r="Y888"/>
          <cell r="Z888"/>
          <cell r="AA888"/>
          <cell r="AB888"/>
          <cell r="AC888"/>
          <cell r="AD888"/>
          <cell r="AE888"/>
          <cell r="AF888"/>
          <cell r="AG888"/>
          <cell r="AH888"/>
          <cell r="AI888"/>
          <cell r="AJ888"/>
          <cell r="AK888"/>
          <cell r="AL888"/>
          <cell r="AM888"/>
          <cell r="AN888"/>
          <cell r="AO888" t="e">
            <v>#N/A</v>
          </cell>
          <cell r="AP888"/>
          <cell r="AQ888"/>
          <cell r="AR888"/>
          <cell r="AS888"/>
          <cell r="AT888"/>
          <cell r="AU888"/>
          <cell r="AV888"/>
          <cell r="AW888"/>
          <cell r="AX888" t="str">
            <v/>
          </cell>
          <cell r="AY888"/>
          <cell r="AZ888"/>
          <cell r="BA888"/>
          <cell r="BB888"/>
          <cell r="BC888"/>
          <cell r="BD888"/>
          <cell r="BE888"/>
          <cell r="BF888"/>
          <cell r="BG888"/>
          <cell r="BH888"/>
          <cell r="BI888"/>
          <cell r="BJ888"/>
          <cell r="BK888"/>
          <cell r="BL888"/>
          <cell r="BM888"/>
          <cell r="BN888"/>
          <cell r="BO888"/>
          <cell r="BP888"/>
          <cell r="BQ888"/>
          <cell r="BR888"/>
          <cell r="BS888"/>
          <cell r="BU888"/>
          <cell r="BV888"/>
          <cell r="BW888"/>
          <cell r="BX888"/>
          <cell r="BY888"/>
          <cell r="BZ888"/>
          <cell r="CA888"/>
          <cell r="CB888"/>
          <cell r="CC888"/>
        </row>
        <row r="889">
          <cell r="C889"/>
          <cell r="D889"/>
          <cell r="E889"/>
          <cell r="F889"/>
          <cell r="G889"/>
          <cell r="H889"/>
          <cell r="I889"/>
          <cell r="J889"/>
          <cell r="K889"/>
          <cell r="L889"/>
          <cell r="M889"/>
          <cell r="N889"/>
          <cell r="O889"/>
          <cell r="P889"/>
          <cell r="Q889"/>
          <cell r="R889"/>
          <cell r="S889"/>
          <cell r="T889"/>
          <cell r="U889"/>
          <cell r="V889"/>
          <cell r="W889" t="str">
            <v/>
          </cell>
          <cell r="X889"/>
          <cell r="Y889"/>
          <cell r="Z889"/>
          <cell r="AA889"/>
          <cell r="AB889"/>
          <cell r="AC889"/>
          <cell r="AD889"/>
          <cell r="AE889"/>
          <cell r="AF889"/>
          <cell r="AG889"/>
          <cell r="AH889"/>
          <cell r="AI889"/>
          <cell r="AJ889"/>
          <cell r="AK889"/>
          <cell r="AL889"/>
          <cell r="AM889"/>
          <cell r="AN889"/>
          <cell r="AO889" t="e">
            <v>#N/A</v>
          </cell>
          <cell r="AP889"/>
          <cell r="AQ889"/>
          <cell r="AR889"/>
          <cell r="AS889"/>
          <cell r="AT889"/>
          <cell r="AU889"/>
          <cell r="AV889"/>
          <cell r="AW889"/>
          <cell r="AX889" t="str">
            <v/>
          </cell>
          <cell r="AY889"/>
          <cell r="AZ889"/>
          <cell r="BA889"/>
          <cell r="BB889"/>
          <cell r="BC889"/>
          <cell r="BD889"/>
          <cell r="BE889"/>
          <cell r="BF889"/>
          <cell r="BG889"/>
          <cell r="BH889"/>
          <cell r="BI889"/>
          <cell r="BJ889"/>
          <cell r="BK889"/>
          <cell r="BL889"/>
          <cell r="BM889"/>
          <cell r="BN889"/>
          <cell r="BO889"/>
          <cell r="BP889"/>
          <cell r="BQ889"/>
          <cell r="BR889"/>
          <cell r="BS889"/>
          <cell r="BU889"/>
          <cell r="BV889"/>
          <cell r="BW889"/>
          <cell r="BX889"/>
          <cell r="BY889"/>
          <cell r="BZ889"/>
          <cell r="CA889"/>
          <cell r="CB889"/>
          <cell r="CC889"/>
        </row>
        <row r="890">
          <cell r="C890"/>
          <cell r="D890"/>
          <cell r="E890"/>
          <cell r="F890"/>
          <cell r="G890"/>
          <cell r="H890"/>
          <cell r="I890"/>
          <cell r="J890"/>
          <cell r="K890"/>
          <cell r="L890"/>
          <cell r="M890"/>
          <cell r="N890"/>
          <cell r="O890"/>
          <cell r="P890"/>
          <cell r="Q890"/>
          <cell r="R890"/>
          <cell r="S890"/>
          <cell r="T890"/>
          <cell r="U890"/>
          <cell r="V890"/>
          <cell r="W890" t="str">
            <v/>
          </cell>
          <cell r="X890"/>
          <cell r="Y890"/>
          <cell r="Z890"/>
          <cell r="AA890"/>
          <cell r="AB890"/>
          <cell r="AC890"/>
          <cell r="AD890"/>
          <cell r="AE890"/>
          <cell r="AF890"/>
          <cell r="AG890"/>
          <cell r="AH890"/>
          <cell r="AI890"/>
          <cell r="AJ890"/>
          <cell r="AK890"/>
          <cell r="AL890"/>
          <cell r="AM890"/>
          <cell r="AN890"/>
          <cell r="AO890" t="e">
            <v>#N/A</v>
          </cell>
          <cell r="AP890"/>
          <cell r="AQ890"/>
          <cell r="AR890"/>
          <cell r="AS890"/>
          <cell r="AT890"/>
          <cell r="AU890"/>
          <cell r="AV890"/>
          <cell r="AW890"/>
          <cell r="AX890" t="str">
            <v/>
          </cell>
          <cell r="AY890"/>
          <cell r="AZ890"/>
          <cell r="BA890"/>
          <cell r="BB890"/>
          <cell r="BC890"/>
          <cell r="BD890"/>
          <cell r="BE890"/>
          <cell r="BF890"/>
          <cell r="BG890"/>
          <cell r="BH890"/>
          <cell r="BI890"/>
          <cell r="BJ890"/>
          <cell r="BK890"/>
          <cell r="BL890"/>
          <cell r="BM890"/>
          <cell r="BN890"/>
          <cell r="BO890"/>
          <cell r="BP890"/>
          <cell r="BQ890"/>
          <cell r="BR890"/>
          <cell r="BS890"/>
          <cell r="BU890"/>
          <cell r="BV890"/>
          <cell r="BW890"/>
          <cell r="BX890"/>
          <cell r="BY890"/>
          <cell r="BZ890"/>
          <cell r="CA890"/>
          <cell r="CB890"/>
          <cell r="CC890"/>
        </row>
        <row r="891">
          <cell r="C891"/>
          <cell r="D891"/>
          <cell r="E891"/>
          <cell r="F891"/>
          <cell r="G891"/>
          <cell r="H891"/>
          <cell r="I891"/>
          <cell r="J891"/>
          <cell r="K891"/>
          <cell r="L891"/>
          <cell r="M891"/>
          <cell r="N891"/>
          <cell r="O891"/>
          <cell r="P891"/>
          <cell r="Q891"/>
          <cell r="R891"/>
          <cell r="S891"/>
          <cell r="T891"/>
          <cell r="U891"/>
          <cell r="V891"/>
          <cell r="W891" t="str">
            <v/>
          </cell>
          <cell r="X891"/>
          <cell r="Y891"/>
          <cell r="Z891"/>
          <cell r="AA891"/>
          <cell r="AB891"/>
          <cell r="AC891"/>
          <cell r="AD891"/>
          <cell r="AE891"/>
          <cell r="AF891"/>
          <cell r="AG891"/>
          <cell r="AH891"/>
          <cell r="AI891"/>
          <cell r="AJ891"/>
          <cell r="AK891"/>
          <cell r="AL891"/>
          <cell r="AM891"/>
          <cell r="AN891"/>
          <cell r="AO891" t="e">
            <v>#N/A</v>
          </cell>
          <cell r="AP891"/>
          <cell r="AQ891"/>
          <cell r="AR891"/>
          <cell r="AS891"/>
          <cell r="AT891"/>
          <cell r="AU891"/>
          <cell r="AV891"/>
          <cell r="AW891"/>
          <cell r="AX891" t="str">
            <v/>
          </cell>
          <cell r="AY891"/>
          <cell r="AZ891"/>
          <cell r="BA891"/>
          <cell r="BB891"/>
          <cell r="BC891"/>
          <cell r="BD891"/>
          <cell r="BE891"/>
          <cell r="BF891"/>
          <cell r="BG891"/>
          <cell r="BH891"/>
          <cell r="BI891"/>
          <cell r="BJ891"/>
          <cell r="BK891"/>
          <cell r="BL891"/>
          <cell r="BM891"/>
          <cell r="BN891"/>
          <cell r="BO891"/>
          <cell r="BP891"/>
          <cell r="BQ891"/>
          <cell r="BR891"/>
          <cell r="BS891"/>
          <cell r="BU891"/>
          <cell r="BV891"/>
          <cell r="BW891"/>
          <cell r="BX891"/>
          <cell r="BY891"/>
          <cell r="BZ891"/>
          <cell r="CA891"/>
          <cell r="CB891"/>
          <cell r="CC891"/>
        </row>
        <row r="892">
          <cell r="C892"/>
          <cell r="D892"/>
          <cell r="E892"/>
          <cell r="F892"/>
          <cell r="G892"/>
          <cell r="H892"/>
          <cell r="I892"/>
          <cell r="J892"/>
          <cell r="K892"/>
          <cell r="L892"/>
          <cell r="M892"/>
          <cell r="N892"/>
          <cell r="O892"/>
          <cell r="P892"/>
          <cell r="Q892"/>
          <cell r="R892"/>
          <cell r="S892"/>
          <cell r="T892"/>
          <cell r="U892"/>
          <cell r="V892"/>
          <cell r="W892" t="str">
            <v/>
          </cell>
          <cell r="X892"/>
          <cell r="Y892"/>
          <cell r="Z892"/>
          <cell r="AA892"/>
          <cell r="AB892"/>
          <cell r="AC892"/>
          <cell r="AD892"/>
          <cell r="AE892"/>
          <cell r="AF892"/>
          <cell r="AG892"/>
          <cell r="AH892"/>
          <cell r="AI892"/>
          <cell r="AJ892"/>
          <cell r="AK892"/>
          <cell r="AL892"/>
          <cell r="AM892"/>
          <cell r="AN892"/>
          <cell r="AO892" t="e">
            <v>#N/A</v>
          </cell>
          <cell r="AP892"/>
          <cell r="AQ892"/>
          <cell r="AR892"/>
          <cell r="AS892"/>
          <cell r="AT892"/>
          <cell r="AU892"/>
          <cell r="AV892"/>
          <cell r="AW892"/>
          <cell r="AX892" t="str">
            <v/>
          </cell>
          <cell r="AY892"/>
          <cell r="AZ892"/>
          <cell r="BA892"/>
          <cell r="BB892"/>
          <cell r="BC892"/>
          <cell r="BD892"/>
          <cell r="BE892"/>
          <cell r="BF892"/>
          <cell r="BG892"/>
          <cell r="BH892"/>
          <cell r="BI892"/>
          <cell r="BJ892"/>
          <cell r="BK892"/>
          <cell r="BL892"/>
          <cell r="BM892"/>
          <cell r="BN892"/>
          <cell r="BO892"/>
          <cell r="BP892"/>
          <cell r="BQ892"/>
          <cell r="BR892"/>
          <cell r="BS892"/>
          <cell r="BU892"/>
          <cell r="BV892"/>
          <cell r="BW892"/>
          <cell r="BX892"/>
          <cell r="BY892"/>
          <cell r="BZ892"/>
          <cell r="CA892"/>
          <cell r="CB892"/>
          <cell r="CC892"/>
        </row>
        <row r="893">
          <cell r="C893"/>
          <cell r="D893"/>
          <cell r="E893"/>
          <cell r="F893"/>
          <cell r="G893"/>
          <cell r="H893"/>
          <cell r="I893"/>
          <cell r="J893"/>
          <cell r="K893"/>
          <cell r="L893"/>
          <cell r="M893"/>
          <cell r="N893"/>
          <cell r="O893"/>
          <cell r="P893"/>
          <cell r="Q893"/>
          <cell r="R893"/>
          <cell r="S893"/>
          <cell r="T893"/>
          <cell r="U893"/>
          <cell r="V893"/>
          <cell r="W893" t="str">
            <v/>
          </cell>
          <cell r="X893"/>
          <cell r="Y893"/>
          <cell r="Z893"/>
          <cell r="AA893"/>
          <cell r="AB893"/>
          <cell r="AC893"/>
          <cell r="AD893"/>
          <cell r="AE893"/>
          <cell r="AF893"/>
          <cell r="AG893"/>
          <cell r="AH893"/>
          <cell r="AI893"/>
          <cell r="AJ893"/>
          <cell r="AK893"/>
          <cell r="AL893"/>
          <cell r="AM893"/>
          <cell r="AN893"/>
          <cell r="AO893" t="e">
            <v>#N/A</v>
          </cell>
          <cell r="AP893"/>
          <cell r="AQ893"/>
          <cell r="AR893"/>
          <cell r="AS893"/>
          <cell r="AT893"/>
          <cell r="AU893"/>
          <cell r="AV893"/>
          <cell r="AW893"/>
          <cell r="AX893" t="str">
            <v/>
          </cell>
          <cell r="AY893"/>
          <cell r="AZ893"/>
          <cell r="BA893"/>
          <cell r="BB893"/>
          <cell r="BC893"/>
          <cell r="BD893"/>
          <cell r="BE893"/>
          <cell r="BF893"/>
          <cell r="BG893"/>
          <cell r="BH893"/>
          <cell r="BI893"/>
          <cell r="BJ893"/>
          <cell r="BK893"/>
          <cell r="BL893"/>
          <cell r="BM893"/>
          <cell r="BN893"/>
          <cell r="BO893"/>
          <cell r="BP893"/>
          <cell r="BQ893"/>
          <cell r="BR893"/>
          <cell r="BS893"/>
          <cell r="BU893"/>
          <cell r="BV893"/>
          <cell r="BW893"/>
          <cell r="BX893"/>
          <cell r="BY893"/>
          <cell r="BZ893"/>
          <cell r="CA893"/>
          <cell r="CB893"/>
          <cell r="CC893"/>
        </row>
        <row r="894">
          <cell r="C894"/>
          <cell r="D894"/>
          <cell r="E894"/>
          <cell r="F894"/>
          <cell r="G894"/>
          <cell r="H894"/>
          <cell r="I894"/>
          <cell r="J894"/>
          <cell r="K894"/>
          <cell r="L894"/>
          <cell r="M894"/>
          <cell r="N894"/>
          <cell r="O894"/>
          <cell r="P894"/>
          <cell r="Q894"/>
          <cell r="R894"/>
          <cell r="S894"/>
          <cell r="T894"/>
          <cell r="U894"/>
          <cell r="V894"/>
          <cell r="W894" t="str">
            <v/>
          </cell>
          <cell r="X894"/>
          <cell r="Y894"/>
          <cell r="Z894"/>
          <cell r="AA894"/>
          <cell r="AB894"/>
          <cell r="AC894"/>
          <cell r="AD894"/>
          <cell r="AE894"/>
          <cell r="AF894"/>
          <cell r="AG894"/>
          <cell r="AH894"/>
          <cell r="AI894"/>
          <cell r="AJ894"/>
          <cell r="AK894"/>
          <cell r="AL894"/>
          <cell r="AM894"/>
          <cell r="AN894"/>
          <cell r="AO894" t="e">
            <v>#N/A</v>
          </cell>
          <cell r="AP894"/>
          <cell r="AQ894"/>
          <cell r="AR894"/>
          <cell r="AS894"/>
          <cell r="AT894"/>
          <cell r="AU894"/>
          <cell r="AV894"/>
          <cell r="AW894"/>
          <cell r="AX894" t="str">
            <v/>
          </cell>
          <cell r="AY894"/>
          <cell r="AZ894"/>
          <cell r="BA894"/>
          <cell r="BB894"/>
          <cell r="BC894"/>
          <cell r="BD894"/>
          <cell r="BE894"/>
          <cell r="BF894"/>
          <cell r="BG894"/>
          <cell r="BH894"/>
          <cell r="BI894"/>
          <cell r="BJ894"/>
          <cell r="BK894"/>
          <cell r="BL894"/>
          <cell r="BM894"/>
          <cell r="BN894"/>
          <cell r="BO894"/>
          <cell r="BP894"/>
          <cell r="BQ894"/>
          <cell r="BR894"/>
          <cell r="BS894"/>
          <cell r="BU894"/>
          <cell r="BV894"/>
          <cell r="BW894"/>
          <cell r="BX894"/>
          <cell r="BY894"/>
          <cell r="BZ894"/>
          <cell r="CA894"/>
          <cell r="CB894"/>
          <cell r="CC894"/>
        </row>
        <row r="895">
          <cell r="C895"/>
          <cell r="D895"/>
          <cell r="E895"/>
          <cell r="F895"/>
          <cell r="G895"/>
          <cell r="H895"/>
          <cell r="I895"/>
          <cell r="J895"/>
          <cell r="K895"/>
          <cell r="L895"/>
          <cell r="M895"/>
          <cell r="N895"/>
          <cell r="O895"/>
          <cell r="P895"/>
          <cell r="Q895"/>
          <cell r="R895"/>
          <cell r="S895"/>
          <cell r="T895"/>
          <cell r="U895"/>
          <cell r="V895"/>
          <cell r="W895" t="str">
            <v/>
          </cell>
          <cell r="X895"/>
          <cell r="Y895"/>
          <cell r="Z895"/>
          <cell r="AA895"/>
          <cell r="AB895"/>
          <cell r="AC895"/>
          <cell r="AD895"/>
          <cell r="AE895"/>
          <cell r="AF895"/>
          <cell r="AG895"/>
          <cell r="AH895"/>
          <cell r="AI895"/>
          <cell r="AJ895"/>
          <cell r="AK895"/>
          <cell r="AL895"/>
          <cell r="AM895"/>
          <cell r="AN895"/>
          <cell r="AO895" t="e">
            <v>#N/A</v>
          </cell>
          <cell r="AP895"/>
          <cell r="AQ895"/>
          <cell r="AR895"/>
          <cell r="AS895"/>
          <cell r="AT895"/>
          <cell r="AU895"/>
          <cell r="AV895"/>
          <cell r="AW895"/>
          <cell r="AX895" t="str">
            <v/>
          </cell>
          <cell r="AY895"/>
          <cell r="AZ895"/>
          <cell r="BA895"/>
          <cell r="BB895"/>
          <cell r="BC895"/>
          <cell r="BD895"/>
          <cell r="BE895"/>
          <cell r="BF895"/>
          <cell r="BG895"/>
          <cell r="BH895"/>
          <cell r="BI895"/>
          <cell r="BJ895"/>
          <cell r="BK895"/>
          <cell r="BL895"/>
          <cell r="BM895"/>
          <cell r="BN895"/>
          <cell r="BO895"/>
          <cell r="BP895"/>
          <cell r="BQ895"/>
          <cell r="BR895"/>
          <cell r="BS895"/>
          <cell r="BU895"/>
          <cell r="BV895"/>
          <cell r="BW895"/>
          <cell r="BX895"/>
          <cell r="BY895"/>
          <cell r="BZ895"/>
          <cell r="CA895"/>
          <cell r="CB895"/>
          <cell r="CC895"/>
        </row>
        <row r="896">
          <cell r="C896"/>
          <cell r="D896"/>
          <cell r="E896"/>
          <cell r="F896"/>
          <cell r="G896"/>
          <cell r="H896"/>
          <cell r="I896"/>
          <cell r="J896"/>
          <cell r="K896"/>
          <cell r="L896"/>
          <cell r="M896"/>
          <cell r="N896"/>
          <cell r="O896"/>
          <cell r="P896"/>
          <cell r="Q896"/>
          <cell r="R896"/>
          <cell r="S896"/>
          <cell r="T896"/>
          <cell r="U896"/>
          <cell r="V896"/>
          <cell r="W896" t="str">
            <v/>
          </cell>
          <cell r="X896"/>
          <cell r="Y896"/>
          <cell r="Z896"/>
          <cell r="AA896"/>
          <cell r="AB896"/>
          <cell r="AC896"/>
          <cell r="AD896"/>
          <cell r="AE896"/>
          <cell r="AF896"/>
          <cell r="AG896"/>
          <cell r="AH896"/>
          <cell r="AI896"/>
          <cell r="AJ896"/>
          <cell r="AK896"/>
          <cell r="AL896"/>
          <cell r="AM896"/>
          <cell r="AN896"/>
          <cell r="AO896" t="e">
            <v>#N/A</v>
          </cell>
          <cell r="AP896"/>
          <cell r="AQ896"/>
          <cell r="AR896"/>
          <cell r="AS896"/>
          <cell r="AT896"/>
          <cell r="AU896"/>
          <cell r="AV896"/>
          <cell r="AW896"/>
          <cell r="AX896" t="str">
            <v/>
          </cell>
          <cell r="AY896"/>
          <cell r="AZ896"/>
          <cell r="BA896"/>
          <cell r="BB896"/>
          <cell r="BC896"/>
          <cell r="BD896"/>
          <cell r="BE896"/>
          <cell r="BF896"/>
          <cell r="BG896"/>
          <cell r="BH896"/>
          <cell r="BI896"/>
          <cell r="BJ896"/>
          <cell r="BK896"/>
          <cell r="BL896"/>
          <cell r="BM896"/>
          <cell r="BN896"/>
          <cell r="BO896"/>
          <cell r="BP896"/>
          <cell r="BQ896"/>
          <cell r="BR896"/>
          <cell r="BS896"/>
          <cell r="BU896"/>
          <cell r="BV896"/>
          <cell r="BW896"/>
          <cell r="BX896"/>
          <cell r="BY896"/>
          <cell r="BZ896"/>
          <cell r="CA896"/>
          <cell r="CB896"/>
          <cell r="CC896"/>
        </row>
        <row r="897">
          <cell r="C897"/>
          <cell r="D897"/>
          <cell r="E897"/>
          <cell r="F897"/>
          <cell r="G897"/>
          <cell r="H897"/>
          <cell r="I897"/>
          <cell r="J897"/>
          <cell r="K897"/>
          <cell r="L897"/>
          <cell r="M897"/>
          <cell r="N897"/>
          <cell r="O897"/>
          <cell r="P897"/>
          <cell r="Q897"/>
          <cell r="R897"/>
          <cell r="S897"/>
          <cell r="T897"/>
          <cell r="U897"/>
          <cell r="V897"/>
          <cell r="W897" t="str">
            <v/>
          </cell>
          <cell r="X897"/>
          <cell r="Y897"/>
          <cell r="Z897"/>
          <cell r="AA897"/>
          <cell r="AB897"/>
          <cell r="AC897"/>
          <cell r="AD897"/>
          <cell r="AE897"/>
          <cell r="AF897"/>
          <cell r="AG897"/>
          <cell r="AH897"/>
          <cell r="AI897"/>
          <cell r="AJ897"/>
          <cell r="AK897"/>
          <cell r="AL897"/>
          <cell r="AM897"/>
          <cell r="AN897"/>
          <cell r="AO897" t="e">
            <v>#N/A</v>
          </cell>
          <cell r="AP897"/>
          <cell r="AQ897"/>
          <cell r="AR897"/>
          <cell r="AS897"/>
          <cell r="AT897"/>
          <cell r="AU897"/>
          <cell r="AV897"/>
          <cell r="AW897"/>
          <cell r="AX897" t="str">
            <v/>
          </cell>
          <cell r="AY897"/>
          <cell r="AZ897"/>
          <cell r="BA897"/>
          <cell r="BB897"/>
          <cell r="BC897"/>
          <cell r="BD897"/>
          <cell r="BE897"/>
          <cell r="BF897"/>
          <cell r="BG897"/>
          <cell r="BH897"/>
          <cell r="BI897"/>
          <cell r="BJ897"/>
          <cell r="BK897"/>
          <cell r="BL897"/>
          <cell r="BM897"/>
          <cell r="BN897"/>
          <cell r="BO897"/>
          <cell r="BP897"/>
          <cell r="BQ897"/>
          <cell r="BR897"/>
          <cell r="BS897"/>
          <cell r="BU897"/>
          <cell r="BV897"/>
          <cell r="BW897"/>
          <cell r="BX897"/>
          <cell r="BY897"/>
          <cell r="BZ897"/>
          <cell r="CA897"/>
          <cell r="CB897"/>
          <cell r="CC897"/>
        </row>
        <row r="898">
          <cell r="C898"/>
          <cell r="D898"/>
          <cell r="E898"/>
          <cell r="F898"/>
          <cell r="G898"/>
          <cell r="H898"/>
          <cell r="I898"/>
          <cell r="J898"/>
          <cell r="K898"/>
          <cell r="L898"/>
          <cell r="M898"/>
          <cell r="N898"/>
          <cell r="O898"/>
          <cell r="P898"/>
          <cell r="Q898"/>
          <cell r="R898"/>
          <cell r="S898"/>
          <cell r="T898"/>
          <cell r="U898"/>
          <cell r="V898"/>
          <cell r="W898" t="str">
            <v/>
          </cell>
          <cell r="X898"/>
          <cell r="Y898"/>
          <cell r="Z898"/>
          <cell r="AA898"/>
          <cell r="AB898"/>
          <cell r="AC898"/>
          <cell r="AD898"/>
          <cell r="AE898"/>
          <cell r="AF898"/>
          <cell r="AG898"/>
          <cell r="AH898"/>
          <cell r="AI898"/>
          <cell r="AJ898"/>
          <cell r="AK898"/>
          <cell r="AL898"/>
          <cell r="AM898"/>
          <cell r="AN898"/>
          <cell r="AO898" t="e">
            <v>#N/A</v>
          </cell>
          <cell r="AP898"/>
          <cell r="AQ898"/>
          <cell r="AR898"/>
          <cell r="AS898"/>
          <cell r="AT898"/>
          <cell r="AU898"/>
          <cell r="AV898"/>
          <cell r="AW898"/>
          <cell r="AX898" t="str">
            <v/>
          </cell>
          <cell r="AY898"/>
          <cell r="AZ898"/>
          <cell r="BA898"/>
          <cell r="BB898"/>
          <cell r="BC898"/>
          <cell r="BD898"/>
          <cell r="BE898"/>
          <cell r="BF898"/>
          <cell r="BG898"/>
          <cell r="BH898"/>
          <cell r="BI898"/>
          <cell r="BJ898"/>
          <cell r="BK898"/>
          <cell r="BL898"/>
          <cell r="BM898"/>
          <cell r="BN898"/>
          <cell r="BO898"/>
          <cell r="BP898"/>
          <cell r="BQ898"/>
          <cell r="BR898"/>
          <cell r="BS898"/>
          <cell r="BU898"/>
          <cell r="BV898"/>
          <cell r="BW898"/>
          <cell r="BX898"/>
          <cell r="BY898"/>
          <cell r="BZ898"/>
          <cell r="CA898"/>
          <cell r="CB898"/>
          <cell r="CC898"/>
        </row>
        <row r="899">
          <cell r="C899"/>
          <cell r="D899"/>
          <cell r="E899"/>
          <cell r="F899"/>
          <cell r="G899"/>
          <cell r="H899"/>
          <cell r="I899"/>
          <cell r="J899"/>
          <cell r="K899"/>
          <cell r="L899"/>
          <cell r="M899"/>
          <cell r="N899"/>
          <cell r="O899"/>
          <cell r="P899"/>
          <cell r="Q899"/>
          <cell r="R899"/>
          <cell r="S899"/>
          <cell r="T899"/>
          <cell r="U899"/>
          <cell r="V899"/>
          <cell r="W899" t="str">
            <v/>
          </cell>
          <cell r="X899"/>
          <cell r="Y899"/>
          <cell r="Z899"/>
          <cell r="AA899"/>
          <cell r="AB899"/>
          <cell r="AC899"/>
          <cell r="AD899"/>
          <cell r="AE899"/>
          <cell r="AF899"/>
          <cell r="AG899"/>
          <cell r="AH899"/>
          <cell r="AI899"/>
          <cell r="AJ899"/>
          <cell r="AK899"/>
          <cell r="AL899"/>
          <cell r="AM899"/>
          <cell r="AN899"/>
          <cell r="AO899" t="e">
            <v>#N/A</v>
          </cell>
          <cell r="AP899"/>
          <cell r="AQ899"/>
          <cell r="AR899"/>
          <cell r="AS899"/>
          <cell r="AT899"/>
          <cell r="AU899"/>
          <cell r="AV899"/>
          <cell r="AW899"/>
          <cell r="AX899" t="str">
            <v/>
          </cell>
          <cell r="AY899"/>
          <cell r="AZ899"/>
          <cell r="BA899"/>
          <cell r="BB899"/>
          <cell r="BC899"/>
          <cell r="BD899"/>
          <cell r="BE899"/>
          <cell r="BF899"/>
          <cell r="BG899"/>
          <cell r="BH899"/>
          <cell r="BI899"/>
          <cell r="BJ899"/>
          <cell r="BK899"/>
          <cell r="BL899"/>
          <cell r="BM899"/>
          <cell r="BN899"/>
          <cell r="BO899"/>
          <cell r="BP899"/>
          <cell r="BQ899"/>
          <cell r="BR899"/>
          <cell r="BS899"/>
          <cell r="BU899"/>
          <cell r="BV899"/>
          <cell r="BW899"/>
          <cell r="BX899"/>
          <cell r="BY899"/>
          <cell r="BZ899"/>
          <cell r="CA899"/>
          <cell r="CB899"/>
          <cell r="CC899"/>
        </row>
        <row r="900">
          <cell r="C900"/>
          <cell r="D900"/>
          <cell r="E900"/>
          <cell r="F900"/>
          <cell r="G900"/>
          <cell r="H900"/>
          <cell r="I900"/>
          <cell r="J900"/>
          <cell r="K900"/>
          <cell r="L900"/>
          <cell r="M900"/>
          <cell r="N900"/>
          <cell r="O900"/>
          <cell r="P900"/>
          <cell r="Q900"/>
          <cell r="R900"/>
          <cell r="S900"/>
          <cell r="T900"/>
          <cell r="U900"/>
          <cell r="V900"/>
          <cell r="W900" t="str">
            <v/>
          </cell>
          <cell r="X900"/>
          <cell r="Y900"/>
          <cell r="Z900"/>
          <cell r="AA900"/>
          <cell r="AB900"/>
          <cell r="AC900"/>
          <cell r="AD900"/>
          <cell r="AE900"/>
          <cell r="AF900"/>
          <cell r="AG900"/>
          <cell r="AH900"/>
          <cell r="AI900"/>
          <cell r="AJ900"/>
          <cell r="AK900"/>
          <cell r="AL900"/>
          <cell r="AM900"/>
          <cell r="AN900"/>
          <cell r="AO900" t="e">
            <v>#N/A</v>
          </cell>
          <cell r="AP900"/>
          <cell r="AQ900"/>
          <cell r="AR900"/>
          <cell r="AS900"/>
          <cell r="AT900"/>
          <cell r="AU900"/>
          <cell r="AV900"/>
          <cell r="AW900"/>
          <cell r="AX900" t="str">
            <v/>
          </cell>
          <cell r="AY900"/>
          <cell r="AZ900"/>
          <cell r="BA900"/>
          <cell r="BB900"/>
          <cell r="BC900"/>
          <cell r="BD900"/>
          <cell r="BE900"/>
          <cell r="BF900"/>
          <cell r="BG900"/>
          <cell r="BH900"/>
          <cell r="BI900"/>
          <cell r="BJ900"/>
          <cell r="BK900"/>
          <cell r="BL900"/>
          <cell r="BM900"/>
          <cell r="BN900"/>
          <cell r="BO900"/>
          <cell r="BP900"/>
          <cell r="BQ900"/>
          <cell r="BR900"/>
          <cell r="BS900"/>
          <cell r="BU900"/>
          <cell r="BV900"/>
          <cell r="BW900"/>
          <cell r="BX900"/>
          <cell r="BY900"/>
          <cell r="BZ900"/>
          <cell r="CA900"/>
          <cell r="CB900"/>
          <cell r="CC900"/>
        </row>
        <row r="901">
          <cell r="C901"/>
          <cell r="D901"/>
          <cell r="E901"/>
          <cell r="F901"/>
          <cell r="G901"/>
          <cell r="H901"/>
          <cell r="I901"/>
          <cell r="J901"/>
          <cell r="K901"/>
          <cell r="L901"/>
          <cell r="M901"/>
          <cell r="N901"/>
          <cell r="O901"/>
          <cell r="P901"/>
          <cell r="Q901"/>
          <cell r="R901"/>
          <cell r="S901"/>
          <cell r="T901"/>
          <cell r="U901"/>
          <cell r="V901"/>
          <cell r="W901" t="str">
            <v/>
          </cell>
          <cell r="X901"/>
          <cell r="Y901"/>
          <cell r="Z901"/>
          <cell r="AA901"/>
          <cell r="AB901"/>
          <cell r="AC901"/>
          <cell r="AD901"/>
          <cell r="AE901"/>
          <cell r="AF901"/>
          <cell r="AG901"/>
          <cell r="AH901"/>
          <cell r="AI901"/>
          <cell r="AJ901"/>
          <cell r="AK901"/>
          <cell r="AL901"/>
          <cell r="AM901"/>
          <cell r="AN901"/>
          <cell r="AO901" t="e">
            <v>#N/A</v>
          </cell>
          <cell r="AP901"/>
          <cell r="AQ901"/>
          <cell r="AR901"/>
          <cell r="AS901"/>
          <cell r="AT901"/>
          <cell r="AU901"/>
          <cell r="AV901"/>
          <cell r="AW901"/>
          <cell r="AX901" t="str">
            <v/>
          </cell>
          <cell r="AY901"/>
          <cell r="AZ901"/>
          <cell r="BA901"/>
          <cell r="BB901"/>
          <cell r="BC901"/>
          <cell r="BD901"/>
          <cell r="BE901"/>
          <cell r="BF901"/>
          <cell r="BG901"/>
          <cell r="BH901"/>
          <cell r="BI901"/>
          <cell r="BJ901"/>
          <cell r="BK901"/>
          <cell r="BL901"/>
          <cell r="BM901"/>
          <cell r="BN901"/>
          <cell r="BO901"/>
          <cell r="BP901"/>
          <cell r="BQ901"/>
          <cell r="BR901"/>
          <cell r="BS901"/>
          <cell r="BU901"/>
          <cell r="BV901"/>
          <cell r="BW901"/>
          <cell r="BX901"/>
          <cell r="BY901"/>
          <cell r="BZ901"/>
          <cell r="CA901"/>
          <cell r="CB901"/>
          <cell r="CC901"/>
        </row>
        <row r="902">
          <cell r="C902"/>
          <cell r="D902"/>
          <cell r="E902"/>
          <cell r="F902"/>
          <cell r="G902"/>
          <cell r="H902"/>
          <cell r="I902"/>
          <cell r="J902"/>
          <cell r="K902"/>
          <cell r="L902"/>
          <cell r="M902"/>
          <cell r="N902"/>
          <cell r="O902"/>
          <cell r="P902"/>
          <cell r="Q902"/>
          <cell r="R902"/>
          <cell r="S902"/>
          <cell r="T902"/>
          <cell r="U902"/>
          <cell r="V902"/>
          <cell r="W902" t="str">
            <v/>
          </cell>
          <cell r="X902"/>
          <cell r="Y902"/>
          <cell r="Z902"/>
          <cell r="AA902"/>
          <cell r="AB902"/>
          <cell r="AC902"/>
          <cell r="AD902"/>
          <cell r="AE902"/>
          <cell r="AF902"/>
          <cell r="AG902"/>
          <cell r="AH902"/>
          <cell r="AI902"/>
          <cell r="AJ902"/>
          <cell r="AK902"/>
          <cell r="AL902"/>
          <cell r="AM902"/>
          <cell r="AN902"/>
          <cell r="AO902" t="e">
            <v>#N/A</v>
          </cell>
          <cell r="AP902"/>
          <cell r="AQ902"/>
          <cell r="AR902"/>
          <cell r="AS902"/>
          <cell r="AT902"/>
          <cell r="AU902"/>
          <cell r="AV902"/>
          <cell r="AW902"/>
          <cell r="AX902" t="str">
            <v/>
          </cell>
          <cell r="AY902"/>
          <cell r="AZ902"/>
          <cell r="BA902"/>
          <cell r="BB902"/>
          <cell r="BC902"/>
          <cell r="BD902"/>
          <cell r="BE902"/>
          <cell r="BF902"/>
          <cell r="BG902"/>
          <cell r="BH902"/>
          <cell r="BI902"/>
          <cell r="BJ902"/>
          <cell r="BK902"/>
          <cell r="BL902"/>
          <cell r="BM902"/>
          <cell r="BN902"/>
          <cell r="BO902"/>
          <cell r="BP902"/>
          <cell r="BQ902"/>
          <cell r="BR902"/>
          <cell r="BS902"/>
          <cell r="BU902"/>
          <cell r="BV902"/>
          <cell r="BW902"/>
          <cell r="BX902"/>
          <cell r="BY902"/>
          <cell r="BZ902"/>
          <cell r="CA902"/>
          <cell r="CB902"/>
          <cell r="CC902"/>
        </row>
        <row r="903">
          <cell r="C903"/>
          <cell r="D903"/>
          <cell r="E903"/>
          <cell r="F903"/>
          <cell r="G903"/>
          <cell r="H903"/>
          <cell r="I903"/>
          <cell r="J903"/>
          <cell r="K903"/>
          <cell r="L903"/>
          <cell r="M903"/>
          <cell r="N903"/>
          <cell r="O903"/>
          <cell r="P903"/>
          <cell r="Q903"/>
          <cell r="R903"/>
          <cell r="S903"/>
          <cell r="T903"/>
          <cell r="U903"/>
          <cell r="V903"/>
          <cell r="W903" t="str">
            <v/>
          </cell>
          <cell r="X903"/>
          <cell r="Y903"/>
          <cell r="Z903"/>
          <cell r="AA903"/>
          <cell r="AB903"/>
          <cell r="AC903"/>
          <cell r="AD903"/>
          <cell r="AE903"/>
          <cell r="AF903"/>
          <cell r="AG903"/>
          <cell r="AH903"/>
          <cell r="AI903"/>
          <cell r="AJ903"/>
          <cell r="AK903"/>
          <cell r="AL903"/>
          <cell r="AM903"/>
          <cell r="AN903"/>
          <cell r="AO903" t="e">
            <v>#N/A</v>
          </cell>
          <cell r="AP903"/>
          <cell r="AQ903"/>
          <cell r="AR903"/>
          <cell r="AS903"/>
          <cell r="AT903"/>
          <cell r="AU903"/>
          <cell r="AV903"/>
          <cell r="AW903"/>
          <cell r="AX903" t="str">
            <v/>
          </cell>
          <cell r="AY903"/>
          <cell r="AZ903"/>
          <cell r="BA903"/>
          <cell r="BB903"/>
          <cell r="BC903"/>
          <cell r="BD903"/>
          <cell r="BE903"/>
          <cell r="BF903"/>
          <cell r="BG903"/>
          <cell r="BH903"/>
          <cell r="BI903"/>
          <cell r="BJ903"/>
          <cell r="BK903"/>
          <cell r="BL903"/>
          <cell r="BM903"/>
          <cell r="BN903"/>
          <cell r="BO903"/>
          <cell r="BP903"/>
          <cell r="BQ903"/>
          <cell r="BR903"/>
          <cell r="BS903"/>
          <cell r="BU903"/>
          <cell r="BV903"/>
          <cell r="BW903"/>
          <cell r="BX903"/>
          <cell r="BY903"/>
          <cell r="BZ903"/>
          <cell r="CA903"/>
          <cell r="CB903"/>
          <cell r="CC903"/>
        </row>
        <row r="904">
          <cell r="C904"/>
          <cell r="D904"/>
          <cell r="E904"/>
          <cell r="F904"/>
          <cell r="G904"/>
          <cell r="H904"/>
          <cell r="I904"/>
          <cell r="J904"/>
          <cell r="K904"/>
          <cell r="L904"/>
          <cell r="M904"/>
          <cell r="N904"/>
          <cell r="O904"/>
          <cell r="P904"/>
          <cell r="Q904"/>
          <cell r="R904"/>
          <cell r="S904"/>
          <cell r="T904"/>
          <cell r="U904"/>
          <cell r="V904"/>
          <cell r="W904" t="str">
            <v/>
          </cell>
          <cell r="X904"/>
          <cell r="Y904"/>
          <cell r="Z904"/>
          <cell r="AA904"/>
          <cell r="AB904"/>
          <cell r="AC904"/>
          <cell r="AD904"/>
          <cell r="AE904"/>
          <cell r="AF904"/>
          <cell r="AG904"/>
          <cell r="AH904"/>
          <cell r="AI904"/>
          <cell r="AJ904"/>
          <cell r="AK904"/>
          <cell r="AL904"/>
          <cell r="AM904"/>
          <cell r="AN904"/>
          <cell r="AO904" t="e">
            <v>#N/A</v>
          </cell>
          <cell r="AP904"/>
          <cell r="AQ904"/>
          <cell r="AR904"/>
          <cell r="AS904"/>
          <cell r="AT904"/>
          <cell r="AU904"/>
          <cell r="AV904"/>
          <cell r="AW904"/>
          <cell r="AX904" t="str">
            <v/>
          </cell>
          <cell r="AY904"/>
          <cell r="AZ904"/>
          <cell r="BA904"/>
          <cell r="BB904"/>
          <cell r="BC904"/>
          <cell r="BD904"/>
          <cell r="BE904"/>
          <cell r="BF904"/>
          <cell r="BG904"/>
          <cell r="BH904"/>
          <cell r="BI904"/>
          <cell r="BJ904"/>
          <cell r="BK904"/>
          <cell r="BL904"/>
          <cell r="BM904"/>
          <cell r="BN904"/>
          <cell r="BO904"/>
          <cell r="BP904"/>
          <cell r="BQ904"/>
          <cell r="BR904"/>
          <cell r="BS904"/>
          <cell r="BU904"/>
          <cell r="BV904"/>
          <cell r="BW904"/>
          <cell r="BX904"/>
          <cell r="BY904"/>
          <cell r="BZ904"/>
          <cell r="CA904"/>
          <cell r="CB904"/>
          <cell r="CC904"/>
        </row>
        <row r="905">
          <cell r="C905"/>
          <cell r="D905"/>
          <cell r="E905"/>
          <cell r="F905"/>
          <cell r="G905"/>
          <cell r="H905"/>
          <cell r="I905"/>
          <cell r="J905"/>
          <cell r="K905"/>
          <cell r="L905"/>
          <cell r="M905"/>
          <cell r="N905"/>
          <cell r="O905"/>
          <cell r="P905"/>
          <cell r="Q905"/>
          <cell r="R905"/>
          <cell r="S905"/>
          <cell r="T905"/>
          <cell r="U905"/>
          <cell r="V905"/>
          <cell r="W905" t="str">
            <v/>
          </cell>
          <cell r="X905"/>
          <cell r="Y905"/>
          <cell r="Z905"/>
          <cell r="AA905"/>
          <cell r="AB905"/>
          <cell r="AC905"/>
          <cell r="AD905"/>
          <cell r="AE905"/>
          <cell r="AF905"/>
          <cell r="AG905"/>
          <cell r="AH905"/>
          <cell r="AI905"/>
          <cell r="AJ905"/>
          <cell r="AK905"/>
          <cell r="AL905"/>
          <cell r="AM905"/>
          <cell r="AN905"/>
          <cell r="AO905" t="e">
            <v>#N/A</v>
          </cell>
          <cell r="AP905"/>
          <cell r="AQ905"/>
          <cell r="AR905"/>
          <cell r="AS905"/>
          <cell r="AT905"/>
          <cell r="AU905"/>
          <cell r="AV905"/>
          <cell r="AW905"/>
          <cell r="AX905" t="str">
            <v/>
          </cell>
          <cell r="AY905"/>
          <cell r="AZ905"/>
          <cell r="BA905"/>
          <cell r="BB905"/>
          <cell r="BC905"/>
          <cell r="BD905"/>
          <cell r="BE905"/>
          <cell r="BF905"/>
          <cell r="BG905"/>
          <cell r="BH905"/>
          <cell r="BI905"/>
          <cell r="BJ905"/>
          <cell r="BK905"/>
          <cell r="BL905"/>
          <cell r="BM905"/>
          <cell r="BN905"/>
          <cell r="BO905"/>
          <cell r="BP905"/>
          <cell r="BQ905"/>
          <cell r="BR905"/>
          <cell r="BS905"/>
          <cell r="BU905"/>
          <cell r="BV905"/>
          <cell r="BW905"/>
          <cell r="BX905"/>
          <cell r="BY905"/>
          <cell r="BZ905"/>
          <cell r="CA905"/>
          <cell r="CB905"/>
          <cell r="CC905"/>
        </row>
        <row r="906">
          <cell r="C906"/>
          <cell r="D906"/>
          <cell r="E906"/>
          <cell r="F906"/>
          <cell r="G906"/>
          <cell r="H906"/>
          <cell r="I906"/>
          <cell r="J906"/>
          <cell r="K906"/>
          <cell r="L906"/>
          <cell r="M906"/>
          <cell r="N906"/>
          <cell r="O906"/>
          <cell r="P906"/>
          <cell r="Q906"/>
          <cell r="R906"/>
          <cell r="S906"/>
          <cell r="T906"/>
          <cell r="U906"/>
          <cell r="V906"/>
          <cell r="W906" t="str">
            <v/>
          </cell>
          <cell r="X906"/>
          <cell r="Y906"/>
          <cell r="Z906"/>
          <cell r="AA906"/>
          <cell r="AB906"/>
          <cell r="AC906"/>
          <cell r="AD906"/>
          <cell r="AE906"/>
          <cell r="AF906"/>
          <cell r="AG906"/>
          <cell r="AH906"/>
          <cell r="AI906"/>
          <cell r="AJ906"/>
          <cell r="AK906"/>
          <cell r="AL906"/>
          <cell r="AM906"/>
          <cell r="AN906"/>
          <cell r="AO906" t="e">
            <v>#N/A</v>
          </cell>
          <cell r="AP906"/>
          <cell r="AQ906"/>
          <cell r="AR906"/>
          <cell r="AS906"/>
          <cell r="AT906"/>
          <cell r="AU906"/>
          <cell r="AV906"/>
          <cell r="AW906"/>
          <cell r="AX906" t="str">
            <v/>
          </cell>
          <cell r="AY906"/>
          <cell r="AZ906"/>
          <cell r="BA906"/>
          <cell r="BB906"/>
          <cell r="BC906"/>
          <cell r="BD906"/>
          <cell r="BE906"/>
          <cell r="BF906"/>
          <cell r="BG906"/>
          <cell r="BH906"/>
          <cell r="BI906"/>
          <cell r="BJ906"/>
          <cell r="BK906"/>
          <cell r="BL906"/>
          <cell r="BM906"/>
          <cell r="BN906"/>
          <cell r="BO906"/>
          <cell r="BP906"/>
          <cell r="BQ906"/>
          <cell r="BR906"/>
          <cell r="BS906"/>
          <cell r="BU906"/>
          <cell r="BV906"/>
          <cell r="BW906"/>
          <cell r="BX906"/>
          <cell r="BY906"/>
          <cell r="BZ906"/>
          <cell r="CA906"/>
          <cell r="CB906"/>
          <cell r="CC906"/>
        </row>
        <row r="907">
          <cell r="C907"/>
          <cell r="D907"/>
          <cell r="E907"/>
          <cell r="F907"/>
          <cell r="G907"/>
          <cell r="H907"/>
          <cell r="I907"/>
          <cell r="J907"/>
          <cell r="K907"/>
          <cell r="L907"/>
          <cell r="M907"/>
          <cell r="N907"/>
          <cell r="O907"/>
          <cell r="P907"/>
          <cell r="Q907"/>
          <cell r="R907"/>
          <cell r="S907"/>
          <cell r="T907"/>
          <cell r="U907"/>
          <cell r="V907"/>
          <cell r="W907" t="str">
            <v/>
          </cell>
          <cell r="X907"/>
          <cell r="Y907"/>
          <cell r="Z907"/>
          <cell r="AA907"/>
          <cell r="AB907"/>
          <cell r="AC907"/>
          <cell r="AD907"/>
          <cell r="AE907"/>
          <cell r="AF907"/>
          <cell r="AG907"/>
          <cell r="AH907"/>
          <cell r="AI907"/>
          <cell r="AJ907"/>
          <cell r="AK907"/>
          <cell r="AL907"/>
          <cell r="AM907"/>
          <cell r="AN907"/>
          <cell r="AO907" t="e">
            <v>#N/A</v>
          </cell>
          <cell r="AP907"/>
          <cell r="AQ907"/>
          <cell r="AR907"/>
          <cell r="AS907"/>
          <cell r="AT907"/>
          <cell r="AU907"/>
          <cell r="AV907"/>
          <cell r="AW907"/>
          <cell r="AX907" t="str">
            <v/>
          </cell>
          <cell r="AY907"/>
          <cell r="AZ907"/>
          <cell r="BA907"/>
          <cell r="BB907"/>
          <cell r="BC907"/>
          <cell r="BD907"/>
          <cell r="BE907"/>
          <cell r="BF907"/>
          <cell r="BG907"/>
          <cell r="BH907"/>
          <cell r="BI907"/>
          <cell r="BJ907"/>
          <cell r="BK907"/>
          <cell r="BL907"/>
          <cell r="BM907"/>
          <cell r="BN907"/>
          <cell r="BO907"/>
          <cell r="BP907"/>
          <cell r="BQ907"/>
          <cell r="BR907"/>
          <cell r="BS907"/>
          <cell r="BU907"/>
          <cell r="BV907"/>
          <cell r="BW907"/>
          <cell r="BX907"/>
          <cell r="BY907"/>
          <cell r="BZ907"/>
          <cell r="CA907"/>
          <cell r="CB907"/>
          <cell r="CC907"/>
        </row>
        <row r="908">
          <cell r="C908"/>
          <cell r="D908"/>
          <cell r="E908"/>
          <cell r="F908"/>
          <cell r="G908"/>
          <cell r="H908"/>
          <cell r="I908"/>
          <cell r="J908"/>
          <cell r="K908"/>
          <cell r="L908"/>
          <cell r="M908"/>
          <cell r="N908"/>
          <cell r="O908"/>
          <cell r="P908"/>
          <cell r="Q908"/>
          <cell r="R908"/>
          <cell r="S908"/>
          <cell r="T908"/>
          <cell r="U908"/>
          <cell r="V908"/>
          <cell r="W908" t="str">
            <v/>
          </cell>
          <cell r="X908"/>
          <cell r="Y908"/>
          <cell r="Z908"/>
          <cell r="AA908"/>
          <cell r="AB908"/>
          <cell r="AC908"/>
          <cell r="AD908"/>
          <cell r="AE908"/>
          <cell r="AF908"/>
          <cell r="AG908"/>
          <cell r="AH908"/>
          <cell r="AI908"/>
          <cell r="AJ908"/>
          <cell r="AK908"/>
          <cell r="AL908"/>
          <cell r="AM908"/>
          <cell r="AN908"/>
          <cell r="AO908" t="e">
            <v>#N/A</v>
          </cell>
          <cell r="AP908"/>
          <cell r="AQ908"/>
          <cell r="AR908"/>
          <cell r="AS908"/>
          <cell r="AT908"/>
          <cell r="AU908"/>
          <cell r="AV908"/>
          <cell r="AW908"/>
          <cell r="AX908" t="str">
            <v/>
          </cell>
          <cell r="AY908"/>
          <cell r="AZ908"/>
          <cell r="BA908"/>
          <cell r="BB908"/>
          <cell r="BC908"/>
          <cell r="BD908"/>
          <cell r="BE908"/>
          <cell r="BF908"/>
          <cell r="BG908"/>
          <cell r="BH908"/>
          <cell r="BI908"/>
          <cell r="BJ908"/>
          <cell r="BK908"/>
          <cell r="BL908"/>
          <cell r="BM908"/>
          <cell r="BN908"/>
          <cell r="BO908"/>
          <cell r="BP908"/>
          <cell r="BQ908"/>
          <cell r="BR908"/>
          <cell r="BS908"/>
          <cell r="BU908"/>
          <cell r="BV908"/>
          <cell r="BW908"/>
          <cell r="BX908"/>
          <cell r="BY908"/>
          <cell r="BZ908"/>
          <cell r="CA908"/>
          <cell r="CB908"/>
          <cell r="CC908"/>
        </row>
        <row r="909">
          <cell r="C909"/>
          <cell r="D909"/>
          <cell r="E909"/>
          <cell r="F909"/>
          <cell r="G909"/>
          <cell r="H909"/>
          <cell r="I909"/>
          <cell r="J909"/>
          <cell r="K909"/>
          <cell r="L909"/>
          <cell r="M909"/>
          <cell r="N909"/>
          <cell r="O909"/>
          <cell r="P909"/>
          <cell r="Q909"/>
          <cell r="R909"/>
          <cell r="S909"/>
          <cell r="T909"/>
          <cell r="U909"/>
          <cell r="V909"/>
          <cell r="W909" t="str">
            <v/>
          </cell>
          <cell r="X909"/>
          <cell r="Y909"/>
          <cell r="Z909"/>
          <cell r="AA909"/>
          <cell r="AB909"/>
          <cell r="AC909"/>
          <cell r="AD909"/>
          <cell r="AE909"/>
          <cell r="AF909"/>
          <cell r="AG909"/>
          <cell r="AH909"/>
          <cell r="AI909"/>
          <cell r="AJ909"/>
          <cell r="AK909"/>
          <cell r="AL909"/>
          <cell r="AM909"/>
          <cell r="AN909"/>
          <cell r="AO909" t="e">
            <v>#N/A</v>
          </cell>
          <cell r="AP909"/>
          <cell r="AQ909"/>
          <cell r="AR909"/>
          <cell r="AS909"/>
          <cell r="AT909"/>
          <cell r="AU909"/>
          <cell r="AV909"/>
          <cell r="AW909"/>
          <cell r="AX909" t="str">
            <v/>
          </cell>
          <cell r="AY909"/>
          <cell r="AZ909"/>
          <cell r="BA909"/>
          <cell r="BB909"/>
          <cell r="BC909"/>
          <cell r="BD909"/>
          <cell r="BE909"/>
          <cell r="BF909"/>
          <cell r="BG909"/>
          <cell r="BH909"/>
          <cell r="BI909"/>
          <cell r="BJ909"/>
          <cell r="BK909"/>
          <cell r="BL909"/>
          <cell r="BM909"/>
          <cell r="BN909"/>
          <cell r="BO909"/>
          <cell r="BP909"/>
          <cell r="BQ909"/>
          <cell r="BR909"/>
          <cell r="BS909"/>
          <cell r="BU909"/>
          <cell r="BV909"/>
          <cell r="BW909"/>
          <cell r="BX909"/>
          <cell r="BY909"/>
          <cell r="BZ909"/>
          <cell r="CA909"/>
          <cell r="CB909"/>
          <cell r="CC909"/>
        </row>
        <row r="910">
          <cell r="C910"/>
          <cell r="D910"/>
          <cell r="E910"/>
          <cell r="F910"/>
          <cell r="G910"/>
          <cell r="H910"/>
          <cell r="I910"/>
          <cell r="J910"/>
          <cell r="K910"/>
          <cell r="L910"/>
          <cell r="M910"/>
          <cell r="N910"/>
          <cell r="O910"/>
          <cell r="P910"/>
          <cell r="Q910"/>
          <cell r="R910"/>
          <cell r="S910"/>
          <cell r="T910"/>
          <cell r="U910"/>
          <cell r="V910"/>
          <cell r="W910" t="str">
            <v/>
          </cell>
          <cell r="X910"/>
          <cell r="Y910"/>
          <cell r="Z910"/>
          <cell r="AA910"/>
          <cell r="AB910"/>
          <cell r="AC910"/>
          <cell r="AD910"/>
          <cell r="AE910"/>
          <cell r="AF910"/>
          <cell r="AG910"/>
          <cell r="AH910"/>
          <cell r="AI910"/>
          <cell r="AJ910"/>
          <cell r="AK910"/>
          <cell r="AL910"/>
          <cell r="AM910"/>
          <cell r="AN910"/>
          <cell r="AO910" t="e">
            <v>#N/A</v>
          </cell>
          <cell r="AP910"/>
          <cell r="AQ910"/>
          <cell r="AR910"/>
          <cell r="AS910"/>
          <cell r="AT910"/>
          <cell r="AU910"/>
          <cell r="AV910"/>
          <cell r="AW910"/>
          <cell r="AX910" t="str">
            <v/>
          </cell>
          <cell r="AY910"/>
          <cell r="AZ910"/>
          <cell r="BA910"/>
          <cell r="BB910"/>
          <cell r="BC910"/>
          <cell r="BD910"/>
          <cell r="BE910"/>
          <cell r="BF910"/>
          <cell r="BG910"/>
          <cell r="BH910"/>
          <cell r="BI910"/>
          <cell r="BJ910"/>
          <cell r="BK910"/>
          <cell r="BL910"/>
          <cell r="BM910"/>
          <cell r="BN910"/>
          <cell r="BO910"/>
          <cell r="BP910"/>
          <cell r="BQ910"/>
          <cell r="BR910"/>
          <cell r="BS910"/>
          <cell r="BU910"/>
          <cell r="BV910"/>
          <cell r="BW910"/>
          <cell r="BX910"/>
          <cell r="BY910"/>
          <cell r="BZ910"/>
          <cell r="CA910"/>
          <cell r="CB910"/>
          <cell r="CC910"/>
        </row>
        <row r="911">
          <cell r="C911"/>
          <cell r="D911"/>
          <cell r="E911"/>
          <cell r="F911"/>
          <cell r="G911"/>
          <cell r="H911"/>
          <cell r="I911"/>
          <cell r="J911"/>
          <cell r="K911"/>
          <cell r="L911"/>
          <cell r="M911"/>
          <cell r="N911"/>
          <cell r="O911"/>
          <cell r="P911"/>
          <cell r="Q911"/>
          <cell r="R911"/>
          <cell r="S911"/>
          <cell r="T911"/>
          <cell r="U911"/>
          <cell r="V911"/>
          <cell r="W911" t="str">
            <v/>
          </cell>
          <cell r="X911"/>
          <cell r="Y911"/>
          <cell r="Z911"/>
          <cell r="AA911"/>
          <cell r="AB911"/>
          <cell r="AC911"/>
          <cell r="AD911"/>
          <cell r="AE911"/>
          <cell r="AF911"/>
          <cell r="AG911"/>
          <cell r="AH911"/>
          <cell r="AI911"/>
          <cell r="AJ911"/>
          <cell r="AK911"/>
          <cell r="AL911"/>
          <cell r="AM911"/>
          <cell r="AN911"/>
          <cell r="AO911" t="e">
            <v>#N/A</v>
          </cell>
          <cell r="AP911"/>
          <cell r="AQ911"/>
          <cell r="AR911"/>
          <cell r="AS911"/>
          <cell r="AT911"/>
          <cell r="AU911"/>
          <cell r="AV911"/>
          <cell r="AW911"/>
          <cell r="AX911" t="str">
            <v/>
          </cell>
          <cell r="AY911"/>
          <cell r="AZ911"/>
          <cell r="BA911"/>
          <cell r="BB911"/>
          <cell r="BC911"/>
          <cell r="BD911"/>
          <cell r="BE911"/>
          <cell r="BF911"/>
          <cell r="BG911"/>
          <cell r="BH911"/>
          <cell r="BI911"/>
          <cell r="BJ911"/>
          <cell r="BK911"/>
          <cell r="BL911"/>
          <cell r="BM911"/>
          <cell r="BN911"/>
          <cell r="BO911"/>
          <cell r="BP911"/>
          <cell r="BQ911"/>
          <cell r="BR911"/>
          <cell r="BS911"/>
          <cell r="BU911"/>
          <cell r="BV911"/>
          <cell r="BW911"/>
          <cell r="BX911"/>
          <cell r="BY911"/>
          <cell r="BZ911"/>
          <cell r="CA911"/>
          <cell r="CB911"/>
          <cell r="CC911"/>
        </row>
        <row r="912">
          <cell r="C912"/>
          <cell r="D912"/>
          <cell r="E912"/>
          <cell r="F912"/>
          <cell r="G912"/>
          <cell r="H912"/>
          <cell r="I912"/>
          <cell r="J912"/>
          <cell r="K912"/>
          <cell r="L912"/>
          <cell r="M912"/>
          <cell r="N912"/>
          <cell r="O912"/>
          <cell r="P912"/>
          <cell r="Q912"/>
          <cell r="R912"/>
          <cell r="S912"/>
          <cell r="T912"/>
          <cell r="U912"/>
          <cell r="V912"/>
          <cell r="W912" t="str">
            <v/>
          </cell>
          <cell r="X912"/>
          <cell r="Y912"/>
          <cell r="Z912"/>
          <cell r="AA912"/>
          <cell r="AB912"/>
          <cell r="AC912"/>
          <cell r="AD912"/>
          <cell r="AE912"/>
          <cell r="AF912"/>
          <cell r="AG912"/>
          <cell r="AH912"/>
          <cell r="AI912"/>
          <cell r="AJ912"/>
          <cell r="AK912"/>
          <cell r="AL912"/>
          <cell r="AM912"/>
          <cell r="AN912"/>
          <cell r="AO912" t="e">
            <v>#N/A</v>
          </cell>
          <cell r="AP912"/>
          <cell r="AQ912"/>
          <cell r="AR912"/>
          <cell r="AS912"/>
          <cell r="AT912"/>
          <cell r="AU912"/>
          <cell r="AV912"/>
          <cell r="AW912"/>
          <cell r="AX912" t="str">
            <v/>
          </cell>
          <cell r="AY912"/>
          <cell r="AZ912"/>
          <cell r="BA912"/>
          <cell r="BB912"/>
          <cell r="BC912"/>
          <cell r="BD912"/>
          <cell r="BE912"/>
          <cell r="BF912"/>
          <cell r="BG912"/>
          <cell r="BH912"/>
          <cell r="BI912"/>
          <cell r="BJ912"/>
          <cell r="BK912"/>
          <cell r="BL912"/>
          <cell r="BM912"/>
          <cell r="BN912"/>
          <cell r="BO912"/>
          <cell r="BP912"/>
          <cell r="BQ912"/>
          <cell r="BR912"/>
          <cell r="BS912"/>
          <cell r="BU912"/>
          <cell r="BV912"/>
          <cell r="BW912"/>
          <cell r="BX912"/>
          <cell r="BY912"/>
          <cell r="BZ912"/>
          <cell r="CA912"/>
          <cell r="CB912"/>
          <cell r="CC912"/>
        </row>
        <row r="913">
          <cell r="C913"/>
          <cell r="D913"/>
          <cell r="E913"/>
          <cell r="F913"/>
          <cell r="G913"/>
          <cell r="H913"/>
          <cell r="I913"/>
          <cell r="J913"/>
          <cell r="K913"/>
          <cell r="L913"/>
          <cell r="M913"/>
          <cell r="N913"/>
          <cell r="O913"/>
          <cell r="P913"/>
          <cell r="Q913"/>
          <cell r="R913"/>
          <cell r="S913"/>
          <cell r="T913"/>
          <cell r="U913"/>
          <cell r="V913"/>
          <cell r="W913" t="str">
            <v/>
          </cell>
          <cell r="X913"/>
          <cell r="Y913"/>
          <cell r="Z913"/>
          <cell r="AA913"/>
          <cell r="AB913"/>
          <cell r="AC913"/>
          <cell r="AD913"/>
          <cell r="AE913"/>
          <cell r="AF913"/>
          <cell r="AG913"/>
          <cell r="AH913"/>
          <cell r="AI913"/>
          <cell r="AJ913"/>
          <cell r="AK913"/>
          <cell r="AL913"/>
          <cell r="AM913"/>
          <cell r="AN913"/>
          <cell r="AO913" t="e">
            <v>#N/A</v>
          </cell>
          <cell r="AP913"/>
          <cell r="AQ913"/>
          <cell r="AR913"/>
          <cell r="AS913"/>
          <cell r="AT913"/>
          <cell r="AU913"/>
          <cell r="AV913"/>
          <cell r="AW913"/>
          <cell r="AX913" t="str">
            <v/>
          </cell>
          <cell r="AY913"/>
          <cell r="AZ913"/>
          <cell r="BA913"/>
          <cell r="BB913"/>
          <cell r="BC913"/>
          <cell r="BD913"/>
          <cell r="BE913"/>
          <cell r="BF913"/>
          <cell r="BG913"/>
          <cell r="BH913"/>
          <cell r="BI913"/>
          <cell r="BJ913"/>
          <cell r="BK913"/>
          <cell r="BL913"/>
          <cell r="BM913"/>
          <cell r="BN913"/>
          <cell r="BO913"/>
          <cell r="BP913"/>
          <cell r="BQ913"/>
          <cell r="BR913"/>
          <cell r="BS913"/>
          <cell r="BU913"/>
          <cell r="BV913"/>
          <cell r="BW913"/>
          <cell r="BX913"/>
          <cell r="BY913"/>
          <cell r="BZ913"/>
          <cell r="CA913"/>
          <cell r="CB913"/>
          <cell r="CC913"/>
        </row>
        <row r="914">
          <cell r="C914"/>
          <cell r="D914"/>
          <cell r="E914"/>
          <cell r="F914"/>
          <cell r="G914"/>
          <cell r="H914"/>
          <cell r="I914"/>
          <cell r="J914"/>
          <cell r="K914"/>
          <cell r="L914"/>
          <cell r="M914"/>
          <cell r="N914"/>
          <cell r="O914"/>
          <cell r="P914"/>
          <cell r="Q914"/>
          <cell r="R914"/>
          <cell r="S914"/>
          <cell r="T914"/>
          <cell r="U914"/>
          <cell r="V914"/>
          <cell r="W914" t="str">
            <v/>
          </cell>
          <cell r="X914"/>
          <cell r="Y914"/>
          <cell r="Z914"/>
          <cell r="AA914"/>
          <cell r="AB914"/>
          <cell r="AC914"/>
          <cell r="AD914"/>
          <cell r="AE914"/>
          <cell r="AF914"/>
          <cell r="AG914"/>
          <cell r="AH914"/>
          <cell r="AI914"/>
          <cell r="AJ914"/>
          <cell r="AK914"/>
          <cell r="AL914"/>
          <cell r="AM914"/>
          <cell r="AN914"/>
          <cell r="AO914" t="e">
            <v>#N/A</v>
          </cell>
          <cell r="AP914"/>
          <cell r="AQ914"/>
          <cell r="AR914"/>
          <cell r="AS914"/>
          <cell r="AT914"/>
          <cell r="AU914"/>
          <cell r="AV914"/>
          <cell r="AW914"/>
          <cell r="AX914" t="str">
            <v/>
          </cell>
          <cell r="AY914"/>
          <cell r="AZ914"/>
          <cell r="BA914"/>
          <cell r="BB914"/>
          <cell r="BC914"/>
          <cell r="BD914"/>
          <cell r="BE914"/>
          <cell r="BF914"/>
          <cell r="BG914"/>
          <cell r="BH914"/>
          <cell r="BI914"/>
          <cell r="BJ914"/>
          <cell r="BK914"/>
          <cell r="BL914"/>
          <cell r="BM914"/>
          <cell r="BN914"/>
          <cell r="BO914"/>
          <cell r="BP914"/>
          <cell r="BQ914"/>
          <cell r="BR914"/>
          <cell r="BS914"/>
          <cell r="BU914"/>
          <cell r="BV914"/>
          <cell r="BW914"/>
          <cell r="BX914"/>
          <cell r="BY914"/>
          <cell r="BZ914"/>
          <cell r="CA914"/>
          <cell r="CB914"/>
          <cell r="CC914"/>
        </row>
        <row r="915">
          <cell r="C915"/>
          <cell r="D915"/>
          <cell r="E915"/>
          <cell r="F915"/>
          <cell r="G915"/>
          <cell r="H915"/>
          <cell r="I915"/>
          <cell r="J915"/>
          <cell r="K915"/>
          <cell r="L915"/>
          <cell r="M915"/>
          <cell r="N915"/>
          <cell r="O915"/>
          <cell r="P915"/>
          <cell r="Q915"/>
          <cell r="R915"/>
          <cell r="S915"/>
          <cell r="T915"/>
          <cell r="U915"/>
          <cell r="V915"/>
          <cell r="W915" t="str">
            <v/>
          </cell>
          <cell r="X915"/>
          <cell r="Y915"/>
          <cell r="Z915"/>
          <cell r="AA915"/>
          <cell r="AB915"/>
          <cell r="AC915"/>
          <cell r="AD915"/>
          <cell r="AE915"/>
          <cell r="AF915"/>
          <cell r="AG915"/>
          <cell r="AH915"/>
          <cell r="AI915"/>
          <cell r="AJ915"/>
          <cell r="AK915"/>
          <cell r="AL915"/>
          <cell r="AM915"/>
          <cell r="AN915"/>
          <cell r="AO915" t="e">
            <v>#N/A</v>
          </cell>
          <cell r="AP915"/>
          <cell r="AQ915"/>
          <cell r="AR915"/>
          <cell r="AS915"/>
          <cell r="AT915"/>
          <cell r="AU915"/>
          <cell r="AV915"/>
          <cell r="AW915"/>
          <cell r="AX915" t="str">
            <v/>
          </cell>
          <cell r="AY915"/>
          <cell r="AZ915"/>
          <cell r="BA915"/>
          <cell r="BB915"/>
          <cell r="BC915"/>
          <cell r="BD915"/>
          <cell r="BE915"/>
          <cell r="BF915"/>
          <cell r="BG915"/>
          <cell r="BH915"/>
          <cell r="BI915"/>
          <cell r="BJ915"/>
          <cell r="BK915"/>
          <cell r="BL915"/>
          <cell r="BM915"/>
          <cell r="BN915"/>
          <cell r="BO915"/>
          <cell r="BP915"/>
          <cell r="BQ915"/>
          <cell r="BR915"/>
          <cell r="BS915"/>
          <cell r="BU915"/>
          <cell r="BV915"/>
          <cell r="BW915"/>
          <cell r="BX915"/>
          <cell r="BY915"/>
          <cell r="BZ915"/>
          <cell r="CA915"/>
          <cell r="CB915"/>
          <cell r="CC915"/>
        </row>
        <row r="916">
          <cell r="C916"/>
          <cell r="D916"/>
          <cell r="E916"/>
          <cell r="F916"/>
          <cell r="G916"/>
          <cell r="H916"/>
          <cell r="I916"/>
          <cell r="J916"/>
          <cell r="K916"/>
          <cell r="L916"/>
          <cell r="M916"/>
          <cell r="N916"/>
          <cell r="O916"/>
          <cell r="P916"/>
          <cell r="Q916"/>
          <cell r="R916"/>
          <cell r="S916"/>
          <cell r="T916"/>
          <cell r="U916"/>
          <cell r="V916"/>
          <cell r="W916" t="str">
            <v/>
          </cell>
          <cell r="X916"/>
          <cell r="Y916"/>
          <cell r="Z916"/>
          <cell r="AA916"/>
          <cell r="AB916"/>
          <cell r="AC916"/>
          <cell r="AD916"/>
          <cell r="AE916"/>
          <cell r="AF916"/>
          <cell r="AG916"/>
          <cell r="AH916"/>
          <cell r="AI916"/>
          <cell r="AJ916"/>
          <cell r="AK916"/>
          <cell r="AL916"/>
          <cell r="AM916"/>
          <cell r="AN916"/>
          <cell r="AO916" t="e">
            <v>#N/A</v>
          </cell>
          <cell r="AP916"/>
          <cell r="AQ916"/>
          <cell r="AR916"/>
          <cell r="AS916"/>
          <cell r="AT916"/>
          <cell r="AU916"/>
          <cell r="AV916"/>
          <cell r="AW916"/>
          <cell r="AX916" t="str">
            <v/>
          </cell>
          <cell r="AY916"/>
          <cell r="AZ916"/>
          <cell r="BA916"/>
          <cell r="BB916"/>
          <cell r="BC916"/>
          <cell r="BD916"/>
          <cell r="BE916"/>
          <cell r="BF916"/>
          <cell r="BG916"/>
          <cell r="BH916"/>
          <cell r="BI916"/>
          <cell r="BJ916"/>
          <cell r="BK916"/>
          <cell r="BL916"/>
          <cell r="BM916"/>
          <cell r="BN916"/>
          <cell r="BO916"/>
          <cell r="BP916"/>
          <cell r="BQ916"/>
          <cell r="BR916"/>
          <cell r="BS916"/>
          <cell r="BU916"/>
          <cell r="BV916"/>
          <cell r="BW916"/>
          <cell r="BX916"/>
          <cell r="BY916"/>
          <cell r="BZ916"/>
          <cell r="CA916"/>
          <cell r="CB916"/>
          <cell r="CC916"/>
        </row>
        <row r="917">
          <cell r="C917"/>
          <cell r="D917"/>
          <cell r="E917"/>
          <cell r="F917"/>
          <cell r="G917"/>
          <cell r="H917"/>
          <cell r="I917"/>
          <cell r="J917"/>
          <cell r="K917"/>
          <cell r="L917"/>
          <cell r="M917"/>
          <cell r="N917"/>
          <cell r="O917"/>
          <cell r="P917"/>
          <cell r="Q917"/>
          <cell r="R917"/>
          <cell r="S917"/>
          <cell r="T917"/>
          <cell r="U917"/>
          <cell r="V917"/>
          <cell r="W917" t="str">
            <v/>
          </cell>
          <cell r="X917"/>
          <cell r="Y917"/>
          <cell r="Z917"/>
          <cell r="AA917"/>
          <cell r="AB917"/>
          <cell r="AC917"/>
          <cell r="AD917"/>
          <cell r="AE917"/>
          <cell r="AF917"/>
          <cell r="AG917"/>
          <cell r="AH917"/>
          <cell r="AI917"/>
          <cell r="AJ917"/>
          <cell r="AK917"/>
          <cell r="AL917"/>
          <cell r="AM917"/>
          <cell r="AN917"/>
          <cell r="AO917" t="e">
            <v>#N/A</v>
          </cell>
          <cell r="AP917"/>
          <cell r="AQ917"/>
          <cell r="AR917"/>
          <cell r="AS917"/>
          <cell r="AT917"/>
          <cell r="AU917"/>
          <cell r="AV917"/>
          <cell r="AW917"/>
          <cell r="AX917" t="str">
            <v/>
          </cell>
          <cell r="AY917"/>
          <cell r="AZ917"/>
          <cell r="BA917"/>
          <cell r="BB917"/>
          <cell r="BC917"/>
          <cell r="BD917"/>
          <cell r="BE917"/>
          <cell r="BF917"/>
          <cell r="BG917"/>
          <cell r="BH917"/>
          <cell r="BI917"/>
          <cell r="BJ917"/>
          <cell r="BK917"/>
          <cell r="BL917"/>
          <cell r="BM917"/>
          <cell r="BN917"/>
          <cell r="BO917"/>
          <cell r="BP917"/>
          <cell r="BQ917"/>
          <cell r="BR917"/>
          <cell r="BS917"/>
          <cell r="BU917"/>
          <cell r="BV917"/>
          <cell r="BW917"/>
          <cell r="BX917"/>
          <cell r="BY917"/>
          <cell r="BZ917"/>
          <cell r="CA917"/>
          <cell r="CB917"/>
          <cell r="CC917"/>
        </row>
        <row r="918">
          <cell r="C918"/>
          <cell r="D918"/>
          <cell r="E918"/>
          <cell r="F918"/>
          <cell r="G918"/>
          <cell r="H918"/>
          <cell r="I918"/>
          <cell r="J918"/>
          <cell r="K918"/>
          <cell r="L918"/>
          <cell r="M918"/>
          <cell r="N918"/>
          <cell r="O918"/>
          <cell r="P918"/>
          <cell r="Q918"/>
          <cell r="R918"/>
          <cell r="S918"/>
          <cell r="T918"/>
          <cell r="U918"/>
          <cell r="V918"/>
          <cell r="W918" t="str">
            <v/>
          </cell>
          <cell r="X918"/>
          <cell r="Y918"/>
          <cell r="Z918"/>
          <cell r="AA918"/>
          <cell r="AB918"/>
          <cell r="AC918"/>
          <cell r="AD918"/>
          <cell r="AE918"/>
          <cell r="AF918"/>
          <cell r="AG918"/>
          <cell r="AH918"/>
          <cell r="AI918"/>
          <cell r="AJ918"/>
          <cell r="AK918"/>
          <cell r="AL918"/>
          <cell r="AM918"/>
          <cell r="AN918"/>
          <cell r="AO918" t="e">
            <v>#N/A</v>
          </cell>
          <cell r="AP918"/>
          <cell r="AQ918"/>
          <cell r="AR918"/>
          <cell r="AS918"/>
          <cell r="AT918"/>
          <cell r="AU918"/>
          <cell r="AV918"/>
          <cell r="AW918"/>
          <cell r="AX918" t="str">
            <v/>
          </cell>
          <cell r="AY918"/>
          <cell r="AZ918"/>
          <cell r="BA918"/>
          <cell r="BB918"/>
          <cell r="BC918"/>
          <cell r="BD918"/>
          <cell r="BE918"/>
          <cell r="BF918"/>
          <cell r="BG918"/>
          <cell r="BH918"/>
          <cell r="BI918"/>
          <cell r="BJ918"/>
          <cell r="BK918"/>
          <cell r="BL918"/>
          <cell r="BM918"/>
          <cell r="BN918"/>
          <cell r="BO918"/>
          <cell r="BP918"/>
          <cell r="BQ918"/>
          <cell r="BR918"/>
          <cell r="BS918"/>
          <cell r="BU918"/>
          <cell r="BV918"/>
          <cell r="BW918"/>
          <cell r="BX918"/>
          <cell r="BY918"/>
          <cell r="BZ918"/>
          <cell r="CA918"/>
          <cell r="CB918"/>
          <cell r="CC918"/>
        </row>
        <row r="919">
          <cell r="C919"/>
          <cell r="D919"/>
          <cell r="E919"/>
          <cell r="F919"/>
          <cell r="G919"/>
          <cell r="H919"/>
          <cell r="I919"/>
          <cell r="J919"/>
          <cell r="K919"/>
          <cell r="L919"/>
          <cell r="M919"/>
          <cell r="N919"/>
          <cell r="O919"/>
          <cell r="P919"/>
          <cell r="Q919"/>
          <cell r="R919"/>
          <cell r="S919"/>
          <cell r="T919"/>
          <cell r="U919"/>
          <cell r="V919"/>
          <cell r="W919" t="str">
            <v/>
          </cell>
          <cell r="X919"/>
          <cell r="Y919"/>
          <cell r="Z919"/>
          <cell r="AA919"/>
          <cell r="AB919"/>
          <cell r="AC919"/>
          <cell r="AD919"/>
          <cell r="AE919"/>
          <cell r="AF919"/>
          <cell r="AG919"/>
          <cell r="AH919"/>
          <cell r="AI919"/>
          <cell r="AJ919"/>
          <cell r="AK919"/>
          <cell r="AL919"/>
          <cell r="AM919"/>
          <cell r="AN919"/>
          <cell r="AO919" t="e">
            <v>#N/A</v>
          </cell>
          <cell r="AP919"/>
          <cell r="AQ919"/>
          <cell r="AR919"/>
          <cell r="AS919"/>
          <cell r="AT919"/>
          <cell r="AU919"/>
          <cell r="AV919"/>
          <cell r="AW919"/>
          <cell r="AX919" t="str">
            <v/>
          </cell>
          <cell r="AY919"/>
          <cell r="AZ919"/>
          <cell r="BA919"/>
          <cell r="BB919"/>
          <cell r="BC919"/>
          <cell r="BD919"/>
          <cell r="BE919"/>
          <cell r="BF919"/>
          <cell r="BG919"/>
          <cell r="BH919"/>
          <cell r="BI919"/>
          <cell r="BJ919"/>
          <cell r="BK919"/>
          <cell r="BL919"/>
          <cell r="BM919"/>
          <cell r="BN919"/>
          <cell r="BO919"/>
          <cell r="BP919"/>
          <cell r="BQ919"/>
          <cell r="BR919"/>
          <cell r="BS919"/>
          <cell r="BU919"/>
          <cell r="BV919"/>
          <cell r="BW919"/>
          <cell r="BX919"/>
          <cell r="BY919"/>
          <cell r="BZ919"/>
          <cell r="CA919"/>
          <cell r="CB919"/>
          <cell r="CC919"/>
        </row>
        <row r="920">
          <cell r="C920"/>
          <cell r="D920"/>
          <cell r="E920"/>
          <cell r="F920"/>
          <cell r="G920"/>
          <cell r="H920"/>
          <cell r="I920"/>
          <cell r="J920"/>
          <cell r="K920"/>
          <cell r="L920"/>
          <cell r="M920"/>
          <cell r="N920"/>
          <cell r="O920"/>
          <cell r="P920"/>
          <cell r="Q920"/>
          <cell r="R920"/>
          <cell r="S920"/>
          <cell r="T920"/>
          <cell r="U920"/>
          <cell r="V920"/>
          <cell r="W920" t="str">
            <v/>
          </cell>
          <cell r="X920"/>
          <cell r="Y920"/>
          <cell r="Z920"/>
          <cell r="AA920"/>
          <cell r="AB920"/>
          <cell r="AC920"/>
          <cell r="AD920"/>
          <cell r="AE920"/>
          <cell r="AF920"/>
          <cell r="AG920"/>
          <cell r="AH920"/>
          <cell r="AI920"/>
          <cell r="AJ920"/>
          <cell r="AK920"/>
          <cell r="AL920"/>
          <cell r="AM920"/>
          <cell r="AN920"/>
          <cell r="AO920" t="e">
            <v>#N/A</v>
          </cell>
          <cell r="AP920"/>
          <cell r="AQ920"/>
          <cell r="AR920"/>
          <cell r="AS920"/>
          <cell r="AT920"/>
          <cell r="AU920"/>
          <cell r="AV920"/>
          <cell r="AW920"/>
          <cell r="AX920" t="str">
            <v/>
          </cell>
          <cell r="AY920"/>
          <cell r="AZ920"/>
          <cell r="BA920"/>
          <cell r="BB920"/>
          <cell r="BC920"/>
          <cell r="BD920"/>
          <cell r="BE920"/>
          <cell r="BF920"/>
          <cell r="BG920"/>
          <cell r="BH920"/>
          <cell r="BI920"/>
          <cell r="BJ920"/>
          <cell r="BK920"/>
          <cell r="BL920"/>
          <cell r="BM920"/>
          <cell r="BN920"/>
          <cell r="BO920"/>
          <cell r="BP920"/>
          <cell r="BQ920"/>
          <cell r="BR920"/>
          <cell r="BS920"/>
          <cell r="BU920"/>
          <cell r="BV920"/>
          <cell r="BW920"/>
          <cell r="BX920"/>
          <cell r="BY920"/>
          <cell r="BZ920"/>
          <cell r="CA920"/>
          <cell r="CB920"/>
          <cell r="CC920"/>
        </row>
        <row r="921">
          <cell r="C921"/>
          <cell r="D921"/>
          <cell r="E921"/>
          <cell r="F921"/>
          <cell r="G921"/>
          <cell r="H921"/>
          <cell r="I921"/>
          <cell r="J921"/>
          <cell r="K921"/>
          <cell r="L921"/>
          <cell r="M921"/>
          <cell r="N921"/>
          <cell r="O921"/>
          <cell r="P921"/>
          <cell r="Q921"/>
          <cell r="R921"/>
          <cell r="S921"/>
          <cell r="T921"/>
          <cell r="U921"/>
          <cell r="V921"/>
          <cell r="W921" t="str">
            <v/>
          </cell>
          <cell r="X921"/>
          <cell r="Y921"/>
          <cell r="Z921"/>
          <cell r="AA921"/>
          <cell r="AB921"/>
          <cell r="AC921"/>
          <cell r="AD921"/>
          <cell r="AE921"/>
          <cell r="AF921"/>
          <cell r="AG921"/>
          <cell r="AH921"/>
          <cell r="AI921"/>
          <cell r="AJ921"/>
          <cell r="AK921"/>
          <cell r="AL921"/>
          <cell r="AM921"/>
          <cell r="AN921"/>
          <cell r="AO921" t="e">
            <v>#N/A</v>
          </cell>
          <cell r="AP921"/>
          <cell r="AQ921"/>
          <cell r="AR921"/>
          <cell r="AS921"/>
          <cell r="AT921"/>
          <cell r="AU921"/>
          <cell r="AV921"/>
          <cell r="AW921"/>
          <cell r="AX921" t="str">
            <v/>
          </cell>
          <cell r="AY921"/>
          <cell r="AZ921"/>
          <cell r="BA921"/>
          <cell r="BB921"/>
          <cell r="BC921"/>
          <cell r="BD921"/>
          <cell r="BE921"/>
          <cell r="BF921"/>
          <cell r="BG921"/>
          <cell r="BH921"/>
          <cell r="BI921"/>
          <cell r="BJ921"/>
          <cell r="BK921"/>
          <cell r="BL921"/>
          <cell r="BM921"/>
          <cell r="BN921"/>
          <cell r="BO921"/>
          <cell r="BP921"/>
          <cell r="BQ921"/>
          <cell r="BR921"/>
          <cell r="BS921"/>
          <cell r="BU921"/>
          <cell r="BV921"/>
          <cell r="BW921"/>
          <cell r="BX921"/>
          <cell r="BY921"/>
          <cell r="BZ921"/>
          <cell r="CA921"/>
          <cell r="CB921"/>
          <cell r="CC921"/>
        </row>
        <row r="922">
          <cell r="C922"/>
          <cell r="D922"/>
          <cell r="E922"/>
          <cell r="F922"/>
          <cell r="G922"/>
          <cell r="H922"/>
          <cell r="I922"/>
          <cell r="J922"/>
          <cell r="K922"/>
          <cell r="L922"/>
          <cell r="M922"/>
          <cell r="N922"/>
          <cell r="O922"/>
          <cell r="P922"/>
          <cell r="Q922"/>
          <cell r="R922"/>
          <cell r="S922"/>
          <cell r="T922"/>
          <cell r="U922"/>
          <cell r="V922"/>
          <cell r="W922" t="str">
            <v/>
          </cell>
          <cell r="X922"/>
          <cell r="Y922"/>
          <cell r="Z922"/>
          <cell r="AA922"/>
          <cell r="AB922"/>
          <cell r="AC922"/>
          <cell r="AD922"/>
          <cell r="AE922"/>
          <cell r="AF922"/>
          <cell r="AG922"/>
          <cell r="AH922"/>
          <cell r="AI922"/>
          <cell r="AJ922"/>
          <cell r="AK922"/>
          <cell r="AL922"/>
          <cell r="AM922"/>
          <cell r="AN922"/>
          <cell r="AO922" t="e">
            <v>#N/A</v>
          </cell>
          <cell r="AP922"/>
          <cell r="AQ922"/>
          <cell r="AR922"/>
          <cell r="AS922"/>
          <cell r="AT922"/>
          <cell r="AU922"/>
          <cell r="AV922"/>
          <cell r="AW922"/>
          <cell r="AX922" t="str">
            <v/>
          </cell>
          <cell r="AY922"/>
          <cell r="AZ922"/>
          <cell r="BA922"/>
          <cell r="BB922"/>
          <cell r="BC922"/>
          <cell r="BD922"/>
          <cell r="BE922"/>
          <cell r="BF922"/>
          <cell r="BG922"/>
          <cell r="BH922"/>
          <cell r="BI922"/>
          <cell r="BJ922"/>
          <cell r="BK922"/>
          <cell r="BL922"/>
          <cell r="BM922"/>
          <cell r="BN922"/>
          <cell r="BO922"/>
          <cell r="BP922"/>
          <cell r="BQ922"/>
          <cell r="BR922"/>
          <cell r="BS922"/>
          <cell r="BU922"/>
          <cell r="BV922"/>
          <cell r="BW922"/>
          <cell r="BX922"/>
          <cell r="BY922"/>
          <cell r="BZ922"/>
          <cell r="CA922"/>
          <cell r="CB922"/>
          <cell r="CC922"/>
        </row>
        <row r="923">
          <cell r="C923"/>
          <cell r="D923"/>
          <cell r="E923"/>
          <cell r="F923"/>
          <cell r="G923"/>
          <cell r="H923"/>
          <cell r="I923"/>
          <cell r="J923"/>
          <cell r="K923"/>
          <cell r="L923"/>
          <cell r="M923"/>
          <cell r="N923"/>
          <cell r="O923"/>
          <cell r="P923"/>
          <cell r="Q923"/>
          <cell r="R923"/>
          <cell r="S923"/>
          <cell r="T923"/>
          <cell r="U923"/>
          <cell r="V923"/>
          <cell r="W923" t="str">
            <v/>
          </cell>
          <cell r="X923"/>
          <cell r="Y923"/>
          <cell r="Z923"/>
          <cell r="AA923"/>
          <cell r="AB923"/>
          <cell r="AC923"/>
          <cell r="AD923"/>
          <cell r="AE923"/>
          <cell r="AF923"/>
          <cell r="AG923"/>
          <cell r="AH923"/>
          <cell r="AI923"/>
          <cell r="AJ923"/>
          <cell r="AK923"/>
          <cell r="AL923"/>
          <cell r="AM923"/>
          <cell r="AN923"/>
          <cell r="AO923" t="e">
            <v>#N/A</v>
          </cell>
          <cell r="AP923"/>
          <cell r="AQ923"/>
          <cell r="AR923"/>
          <cell r="AS923"/>
          <cell r="AT923"/>
          <cell r="AU923"/>
          <cell r="AV923"/>
          <cell r="AW923"/>
          <cell r="AX923" t="str">
            <v/>
          </cell>
          <cell r="AY923"/>
          <cell r="AZ923"/>
          <cell r="BA923"/>
          <cell r="BB923"/>
          <cell r="BC923"/>
          <cell r="BD923"/>
          <cell r="BE923"/>
          <cell r="BF923"/>
          <cell r="BG923"/>
          <cell r="BH923"/>
          <cell r="BI923"/>
          <cell r="BJ923"/>
          <cell r="BK923"/>
          <cell r="BL923"/>
          <cell r="BM923"/>
          <cell r="BN923"/>
          <cell r="BO923"/>
          <cell r="BP923"/>
          <cell r="BQ923"/>
          <cell r="BR923"/>
          <cell r="BS923"/>
          <cell r="BU923"/>
          <cell r="BV923"/>
          <cell r="BW923"/>
          <cell r="BX923"/>
          <cell r="BY923"/>
          <cell r="BZ923"/>
          <cell r="CA923"/>
          <cell r="CB923"/>
          <cell r="CC923"/>
        </row>
        <row r="924">
          <cell r="C924"/>
          <cell r="D924"/>
          <cell r="E924"/>
          <cell r="F924"/>
          <cell r="G924"/>
          <cell r="H924"/>
          <cell r="I924"/>
          <cell r="J924"/>
          <cell r="K924"/>
          <cell r="L924"/>
          <cell r="M924"/>
          <cell r="N924"/>
          <cell r="O924"/>
          <cell r="P924"/>
          <cell r="Q924"/>
          <cell r="R924"/>
          <cell r="S924"/>
          <cell r="T924"/>
          <cell r="U924"/>
          <cell r="V924"/>
          <cell r="W924" t="str">
            <v/>
          </cell>
          <cell r="X924"/>
          <cell r="Y924"/>
          <cell r="Z924"/>
          <cell r="AA924"/>
          <cell r="AB924"/>
          <cell r="AC924"/>
          <cell r="AD924"/>
          <cell r="AE924"/>
          <cell r="AF924"/>
          <cell r="AG924"/>
          <cell r="AH924"/>
          <cell r="AI924"/>
          <cell r="AJ924"/>
          <cell r="AK924"/>
          <cell r="AL924"/>
          <cell r="AM924"/>
          <cell r="AN924"/>
          <cell r="AO924" t="e">
            <v>#N/A</v>
          </cell>
          <cell r="AP924"/>
          <cell r="AQ924"/>
          <cell r="AR924"/>
          <cell r="AS924"/>
          <cell r="AT924"/>
          <cell r="AU924"/>
          <cell r="AV924"/>
          <cell r="AW924"/>
          <cell r="AX924" t="str">
            <v/>
          </cell>
          <cell r="AY924"/>
          <cell r="AZ924"/>
          <cell r="BA924"/>
          <cell r="BB924"/>
          <cell r="BC924"/>
          <cell r="BD924"/>
          <cell r="BE924"/>
          <cell r="BF924"/>
          <cell r="BG924"/>
          <cell r="BH924"/>
          <cell r="BI924"/>
          <cell r="BJ924"/>
          <cell r="BK924"/>
          <cell r="BL924"/>
          <cell r="BM924"/>
          <cell r="BN924"/>
          <cell r="BO924"/>
          <cell r="BP924"/>
          <cell r="BQ924"/>
          <cell r="BR924"/>
          <cell r="BS924"/>
          <cell r="BU924"/>
          <cell r="BV924"/>
          <cell r="BW924"/>
          <cell r="BX924"/>
          <cell r="BY924"/>
          <cell r="BZ924"/>
          <cell r="CA924"/>
          <cell r="CB924"/>
          <cell r="CC924"/>
        </row>
        <row r="925">
          <cell r="C925"/>
          <cell r="D925"/>
          <cell r="E925"/>
          <cell r="F925"/>
          <cell r="G925"/>
          <cell r="H925"/>
          <cell r="I925"/>
          <cell r="J925"/>
          <cell r="K925"/>
          <cell r="L925"/>
          <cell r="M925"/>
          <cell r="N925"/>
          <cell r="O925"/>
          <cell r="P925"/>
          <cell r="Q925"/>
          <cell r="R925"/>
          <cell r="S925"/>
          <cell r="T925"/>
          <cell r="U925"/>
          <cell r="V925"/>
          <cell r="W925" t="str">
            <v/>
          </cell>
          <cell r="X925"/>
          <cell r="Y925"/>
          <cell r="Z925"/>
          <cell r="AA925"/>
          <cell r="AB925"/>
          <cell r="AC925"/>
          <cell r="AD925"/>
          <cell r="AE925"/>
          <cell r="AF925"/>
          <cell r="AG925"/>
          <cell r="AH925"/>
          <cell r="AI925"/>
          <cell r="AJ925"/>
          <cell r="AK925"/>
          <cell r="AL925"/>
          <cell r="AM925"/>
          <cell r="AN925"/>
          <cell r="AO925" t="e">
            <v>#N/A</v>
          </cell>
          <cell r="AP925"/>
          <cell r="AQ925"/>
          <cell r="AR925"/>
          <cell r="AS925"/>
          <cell r="AT925"/>
          <cell r="AU925"/>
          <cell r="AV925"/>
          <cell r="AW925"/>
          <cell r="AX925" t="str">
            <v/>
          </cell>
          <cell r="AY925"/>
          <cell r="AZ925"/>
          <cell r="BA925"/>
          <cell r="BB925"/>
          <cell r="BC925"/>
          <cell r="BD925"/>
          <cell r="BE925"/>
          <cell r="BF925"/>
          <cell r="BG925"/>
          <cell r="BH925"/>
          <cell r="BI925"/>
          <cell r="BJ925"/>
          <cell r="BK925"/>
          <cell r="BL925"/>
          <cell r="BM925"/>
          <cell r="BN925"/>
          <cell r="BO925"/>
          <cell r="BP925"/>
          <cell r="BQ925"/>
          <cell r="BR925"/>
          <cell r="BS925"/>
          <cell r="BU925"/>
          <cell r="BV925"/>
          <cell r="BW925"/>
          <cell r="BX925"/>
          <cell r="BY925"/>
          <cell r="BZ925"/>
          <cell r="CA925"/>
          <cell r="CB925"/>
          <cell r="CC925"/>
        </row>
        <row r="926">
          <cell r="C926"/>
          <cell r="D926"/>
          <cell r="E926"/>
          <cell r="F926"/>
          <cell r="G926"/>
          <cell r="H926"/>
          <cell r="I926"/>
          <cell r="J926"/>
          <cell r="K926"/>
          <cell r="L926"/>
          <cell r="M926"/>
          <cell r="N926"/>
          <cell r="O926"/>
          <cell r="P926"/>
          <cell r="Q926"/>
          <cell r="R926"/>
          <cell r="S926"/>
          <cell r="T926"/>
          <cell r="U926"/>
          <cell r="V926"/>
          <cell r="W926" t="str">
            <v/>
          </cell>
          <cell r="X926"/>
          <cell r="Y926"/>
          <cell r="Z926"/>
          <cell r="AA926"/>
          <cell r="AB926"/>
          <cell r="AC926"/>
          <cell r="AD926"/>
          <cell r="AE926"/>
          <cell r="AF926"/>
          <cell r="AG926"/>
          <cell r="AH926"/>
          <cell r="AI926"/>
          <cell r="AJ926"/>
          <cell r="AK926"/>
          <cell r="AL926"/>
          <cell r="AM926"/>
          <cell r="AN926"/>
          <cell r="AO926" t="e">
            <v>#N/A</v>
          </cell>
          <cell r="AP926"/>
          <cell r="AQ926"/>
          <cell r="AR926"/>
          <cell r="AS926"/>
          <cell r="AT926"/>
          <cell r="AU926"/>
          <cell r="AV926"/>
          <cell r="AW926"/>
          <cell r="AX926" t="str">
            <v/>
          </cell>
          <cell r="AY926"/>
          <cell r="AZ926"/>
          <cell r="BA926"/>
          <cell r="BB926"/>
          <cell r="BC926"/>
          <cell r="BD926"/>
          <cell r="BE926"/>
          <cell r="BF926"/>
          <cell r="BG926"/>
          <cell r="BH926"/>
          <cell r="BI926"/>
          <cell r="BJ926"/>
          <cell r="BK926"/>
          <cell r="BL926"/>
          <cell r="BM926"/>
          <cell r="BN926"/>
          <cell r="BO926"/>
          <cell r="BP926"/>
          <cell r="BQ926"/>
          <cell r="BR926"/>
          <cell r="BS926"/>
          <cell r="BU926"/>
          <cell r="BV926"/>
          <cell r="BW926"/>
          <cell r="BX926"/>
          <cell r="BY926"/>
          <cell r="BZ926"/>
          <cell r="CA926"/>
          <cell r="CB926"/>
          <cell r="CC926"/>
        </row>
        <row r="927">
          <cell r="C927"/>
          <cell r="D927"/>
          <cell r="E927"/>
          <cell r="F927"/>
          <cell r="G927"/>
          <cell r="H927"/>
          <cell r="I927"/>
          <cell r="J927"/>
          <cell r="K927"/>
          <cell r="L927"/>
          <cell r="M927"/>
          <cell r="N927"/>
          <cell r="O927"/>
          <cell r="P927"/>
          <cell r="Q927"/>
          <cell r="R927"/>
          <cell r="S927"/>
          <cell r="T927"/>
          <cell r="U927"/>
          <cell r="V927"/>
          <cell r="W927" t="str">
            <v/>
          </cell>
          <cell r="X927"/>
          <cell r="Y927"/>
          <cell r="Z927"/>
          <cell r="AA927"/>
          <cell r="AB927"/>
          <cell r="AC927"/>
          <cell r="AD927"/>
          <cell r="AE927"/>
          <cell r="AF927"/>
          <cell r="AG927"/>
          <cell r="AH927"/>
          <cell r="AI927"/>
          <cell r="AJ927"/>
          <cell r="AK927"/>
          <cell r="AL927"/>
          <cell r="AM927"/>
          <cell r="AN927"/>
          <cell r="AO927" t="e">
            <v>#N/A</v>
          </cell>
          <cell r="AP927"/>
          <cell r="AQ927"/>
          <cell r="AR927"/>
          <cell r="AS927"/>
          <cell r="AT927"/>
          <cell r="AU927"/>
          <cell r="AV927"/>
          <cell r="AW927"/>
          <cell r="AX927" t="str">
            <v/>
          </cell>
          <cell r="AY927"/>
          <cell r="AZ927"/>
          <cell r="BA927"/>
          <cell r="BB927"/>
          <cell r="BC927"/>
          <cell r="BD927"/>
          <cell r="BE927"/>
          <cell r="BF927"/>
          <cell r="BG927"/>
          <cell r="BH927"/>
          <cell r="BI927"/>
          <cell r="BJ927"/>
          <cell r="BK927"/>
          <cell r="BL927"/>
          <cell r="BM927"/>
          <cell r="BN927"/>
          <cell r="BO927"/>
          <cell r="BP927"/>
          <cell r="BQ927"/>
          <cell r="BR927"/>
          <cell r="BS927"/>
          <cell r="BU927"/>
          <cell r="BV927"/>
          <cell r="BW927"/>
          <cell r="BX927"/>
          <cell r="BY927"/>
          <cell r="BZ927"/>
          <cell r="CA927"/>
          <cell r="CB927"/>
          <cell r="CC927"/>
        </row>
        <row r="928">
          <cell r="C928"/>
          <cell r="D928"/>
          <cell r="E928"/>
          <cell r="F928"/>
          <cell r="G928"/>
          <cell r="H928"/>
          <cell r="I928"/>
          <cell r="J928"/>
          <cell r="K928"/>
          <cell r="L928"/>
          <cell r="M928"/>
          <cell r="N928"/>
          <cell r="O928"/>
          <cell r="P928"/>
          <cell r="Q928"/>
          <cell r="R928"/>
          <cell r="S928"/>
          <cell r="T928"/>
          <cell r="U928"/>
          <cell r="V928"/>
          <cell r="W928" t="str">
            <v/>
          </cell>
          <cell r="X928"/>
          <cell r="Y928"/>
          <cell r="Z928"/>
          <cell r="AA928"/>
          <cell r="AB928"/>
          <cell r="AC928"/>
          <cell r="AD928"/>
          <cell r="AE928"/>
          <cell r="AF928"/>
          <cell r="AG928"/>
          <cell r="AH928"/>
          <cell r="AI928"/>
          <cell r="AJ928"/>
          <cell r="AK928"/>
          <cell r="AL928"/>
          <cell r="AM928"/>
          <cell r="AN928"/>
          <cell r="AO928" t="e">
            <v>#N/A</v>
          </cell>
          <cell r="AP928"/>
          <cell r="AQ928"/>
          <cell r="AR928"/>
          <cell r="AS928"/>
          <cell r="AT928"/>
          <cell r="AU928"/>
          <cell r="AV928"/>
          <cell r="AW928"/>
          <cell r="AX928" t="str">
            <v/>
          </cell>
          <cell r="AY928"/>
          <cell r="AZ928"/>
          <cell r="BA928"/>
          <cell r="BB928"/>
          <cell r="BC928"/>
          <cell r="BD928"/>
          <cell r="BE928"/>
          <cell r="BF928"/>
          <cell r="BG928"/>
          <cell r="BH928"/>
          <cell r="BI928"/>
          <cell r="BJ928"/>
          <cell r="BK928"/>
          <cell r="BL928"/>
          <cell r="BM928"/>
          <cell r="BN928"/>
          <cell r="BO928"/>
          <cell r="BP928"/>
          <cell r="BQ928"/>
          <cell r="BR928"/>
          <cell r="BS928"/>
          <cell r="BU928"/>
          <cell r="BV928"/>
          <cell r="BW928"/>
          <cell r="BX928"/>
          <cell r="BY928"/>
          <cell r="BZ928"/>
          <cell r="CA928"/>
          <cell r="CB928"/>
          <cell r="CC928"/>
        </row>
        <row r="929">
          <cell r="C929"/>
          <cell r="D929"/>
          <cell r="E929"/>
          <cell r="F929"/>
          <cell r="G929"/>
          <cell r="H929"/>
          <cell r="I929"/>
          <cell r="J929"/>
          <cell r="K929"/>
          <cell r="L929"/>
          <cell r="M929"/>
          <cell r="N929"/>
          <cell r="O929"/>
          <cell r="P929"/>
          <cell r="Q929"/>
          <cell r="R929"/>
          <cell r="S929"/>
          <cell r="T929"/>
          <cell r="U929"/>
          <cell r="V929"/>
          <cell r="W929" t="str">
            <v/>
          </cell>
          <cell r="X929"/>
          <cell r="Y929"/>
          <cell r="Z929"/>
          <cell r="AA929"/>
          <cell r="AB929"/>
          <cell r="AC929"/>
          <cell r="AD929"/>
          <cell r="AE929"/>
          <cell r="AF929"/>
          <cell r="AG929"/>
          <cell r="AH929"/>
          <cell r="AI929"/>
          <cell r="AJ929"/>
          <cell r="AK929"/>
          <cell r="AL929"/>
          <cell r="AM929"/>
          <cell r="AN929"/>
          <cell r="AO929" t="e">
            <v>#N/A</v>
          </cell>
          <cell r="AP929"/>
          <cell r="AQ929"/>
          <cell r="AR929"/>
          <cell r="AS929"/>
          <cell r="AT929"/>
          <cell r="AU929"/>
          <cell r="AV929"/>
          <cell r="AW929"/>
          <cell r="AX929" t="str">
            <v/>
          </cell>
          <cell r="AY929"/>
          <cell r="AZ929"/>
          <cell r="BA929"/>
          <cell r="BB929"/>
          <cell r="BC929"/>
          <cell r="BD929"/>
          <cell r="BE929"/>
          <cell r="BF929"/>
          <cell r="BG929"/>
          <cell r="BH929"/>
          <cell r="BI929"/>
          <cell r="BJ929"/>
          <cell r="BK929"/>
          <cell r="BL929"/>
          <cell r="BM929"/>
          <cell r="BN929"/>
          <cell r="BO929"/>
          <cell r="BP929"/>
          <cell r="BQ929"/>
          <cell r="BR929"/>
          <cell r="BS929"/>
          <cell r="BU929"/>
          <cell r="BV929"/>
          <cell r="BW929"/>
          <cell r="BX929"/>
          <cell r="BY929"/>
          <cell r="BZ929"/>
          <cell r="CA929"/>
          <cell r="CB929"/>
          <cell r="CC929"/>
        </row>
        <row r="930">
          <cell r="C930"/>
          <cell r="D930"/>
          <cell r="E930"/>
          <cell r="F930"/>
          <cell r="G930"/>
          <cell r="H930"/>
          <cell r="I930"/>
          <cell r="J930"/>
          <cell r="K930"/>
          <cell r="L930"/>
          <cell r="M930"/>
          <cell r="N930"/>
          <cell r="O930"/>
          <cell r="P930"/>
          <cell r="Q930"/>
          <cell r="R930"/>
          <cell r="S930"/>
          <cell r="T930"/>
          <cell r="U930"/>
          <cell r="V930"/>
          <cell r="W930" t="str">
            <v/>
          </cell>
          <cell r="X930"/>
          <cell r="Y930"/>
          <cell r="Z930"/>
          <cell r="AA930"/>
          <cell r="AB930"/>
          <cell r="AC930"/>
          <cell r="AD930"/>
          <cell r="AE930"/>
          <cell r="AF930"/>
          <cell r="AG930"/>
          <cell r="AH930"/>
          <cell r="AI930"/>
          <cell r="AJ930"/>
          <cell r="AK930"/>
          <cell r="AL930"/>
          <cell r="AM930"/>
          <cell r="AN930"/>
          <cell r="AO930" t="e">
            <v>#N/A</v>
          </cell>
          <cell r="AP930"/>
          <cell r="AQ930"/>
          <cell r="AR930"/>
          <cell r="AS930"/>
          <cell r="AT930"/>
          <cell r="AU930"/>
          <cell r="AV930"/>
          <cell r="AW930"/>
          <cell r="AX930" t="str">
            <v/>
          </cell>
          <cell r="AY930"/>
          <cell r="AZ930"/>
          <cell r="BA930"/>
          <cell r="BB930"/>
          <cell r="BC930"/>
          <cell r="BD930"/>
          <cell r="BE930"/>
          <cell r="BF930"/>
          <cell r="BG930"/>
          <cell r="BH930"/>
          <cell r="BI930"/>
          <cell r="BJ930"/>
          <cell r="BK930"/>
          <cell r="BL930"/>
          <cell r="BM930"/>
          <cell r="BN930"/>
          <cell r="BO930"/>
          <cell r="BP930"/>
          <cell r="BQ930"/>
          <cell r="BR930"/>
          <cell r="BS930"/>
          <cell r="BU930"/>
          <cell r="BV930"/>
          <cell r="BW930"/>
          <cell r="BX930"/>
          <cell r="BY930"/>
          <cell r="BZ930"/>
          <cell r="CA930"/>
          <cell r="CB930"/>
          <cell r="CC930"/>
        </row>
        <row r="931">
          <cell r="C931"/>
          <cell r="D931"/>
          <cell r="E931"/>
          <cell r="F931"/>
          <cell r="G931"/>
          <cell r="H931"/>
          <cell r="I931"/>
          <cell r="J931"/>
          <cell r="K931"/>
          <cell r="L931"/>
          <cell r="M931"/>
          <cell r="N931"/>
          <cell r="O931"/>
          <cell r="P931"/>
          <cell r="Q931"/>
          <cell r="R931"/>
          <cell r="S931"/>
          <cell r="T931"/>
          <cell r="U931"/>
          <cell r="V931"/>
          <cell r="W931" t="str">
            <v/>
          </cell>
          <cell r="X931"/>
          <cell r="Y931"/>
          <cell r="Z931"/>
          <cell r="AA931"/>
          <cell r="AB931"/>
          <cell r="AC931"/>
          <cell r="AD931"/>
          <cell r="AE931"/>
          <cell r="AF931"/>
          <cell r="AG931"/>
          <cell r="AH931"/>
          <cell r="AI931"/>
          <cell r="AJ931"/>
          <cell r="AK931"/>
          <cell r="AL931"/>
          <cell r="AM931"/>
          <cell r="AN931"/>
          <cell r="AO931" t="e">
            <v>#N/A</v>
          </cell>
          <cell r="AP931"/>
          <cell r="AQ931"/>
          <cell r="AR931"/>
          <cell r="AS931"/>
          <cell r="AT931"/>
          <cell r="AU931"/>
          <cell r="AV931"/>
          <cell r="AW931"/>
          <cell r="AX931" t="str">
            <v/>
          </cell>
          <cell r="AY931"/>
          <cell r="AZ931"/>
          <cell r="BA931"/>
          <cell r="BB931"/>
          <cell r="BC931"/>
          <cell r="BD931"/>
          <cell r="BE931"/>
          <cell r="BF931"/>
          <cell r="BG931"/>
          <cell r="BH931"/>
          <cell r="BI931"/>
          <cell r="BJ931"/>
          <cell r="BK931"/>
          <cell r="BL931"/>
          <cell r="BM931"/>
          <cell r="BN931"/>
          <cell r="BO931"/>
          <cell r="BP931"/>
          <cell r="BQ931"/>
          <cell r="BR931"/>
          <cell r="BS931"/>
          <cell r="BU931"/>
          <cell r="BV931"/>
          <cell r="BW931"/>
          <cell r="BX931"/>
          <cell r="BY931"/>
          <cell r="BZ931"/>
          <cell r="CA931"/>
          <cell r="CB931"/>
          <cell r="CC931"/>
        </row>
        <row r="932">
          <cell r="C932"/>
          <cell r="D932"/>
          <cell r="E932"/>
          <cell r="F932"/>
          <cell r="G932"/>
          <cell r="H932"/>
          <cell r="I932"/>
          <cell r="J932"/>
          <cell r="K932"/>
          <cell r="L932"/>
          <cell r="M932"/>
          <cell r="N932"/>
          <cell r="O932"/>
          <cell r="P932"/>
          <cell r="Q932"/>
          <cell r="R932"/>
          <cell r="S932"/>
          <cell r="T932"/>
          <cell r="U932"/>
          <cell r="V932"/>
          <cell r="W932" t="str">
            <v/>
          </cell>
          <cell r="X932"/>
          <cell r="Y932"/>
          <cell r="Z932"/>
          <cell r="AA932"/>
          <cell r="AB932"/>
          <cell r="AC932"/>
          <cell r="AD932"/>
          <cell r="AE932"/>
          <cell r="AF932"/>
          <cell r="AG932"/>
          <cell r="AH932"/>
          <cell r="AI932"/>
          <cell r="AJ932"/>
          <cell r="AK932"/>
          <cell r="AL932"/>
          <cell r="AM932"/>
          <cell r="AN932"/>
          <cell r="AO932" t="e">
            <v>#N/A</v>
          </cell>
          <cell r="AP932"/>
          <cell r="AQ932"/>
          <cell r="AR932"/>
          <cell r="AS932"/>
          <cell r="AT932"/>
          <cell r="AU932"/>
          <cell r="AV932"/>
          <cell r="AW932"/>
          <cell r="AX932" t="str">
            <v/>
          </cell>
          <cell r="AY932"/>
          <cell r="AZ932"/>
          <cell r="BA932"/>
          <cell r="BB932"/>
          <cell r="BC932"/>
          <cell r="BD932"/>
          <cell r="BE932"/>
          <cell r="BF932"/>
          <cell r="BG932"/>
          <cell r="BH932"/>
          <cell r="BI932"/>
          <cell r="BJ932"/>
          <cell r="BK932"/>
          <cell r="BL932"/>
          <cell r="BM932"/>
          <cell r="BN932"/>
          <cell r="BO932"/>
          <cell r="BP932"/>
          <cell r="BQ932"/>
          <cell r="BR932"/>
          <cell r="BS932"/>
          <cell r="BU932"/>
          <cell r="BV932"/>
          <cell r="BW932"/>
          <cell r="BX932"/>
          <cell r="BY932"/>
          <cell r="BZ932"/>
          <cell r="CA932"/>
          <cell r="CB932"/>
          <cell r="CC932"/>
        </row>
        <row r="933">
          <cell r="C933"/>
          <cell r="D933"/>
          <cell r="E933"/>
          <cell r="F933"/>
          <cell r="G933"/>
          <cell r="H933"/>
          <cell r="I933"/>
          <cell r="J933"/>
          <cell r="K933"/>
          <cell r="L933"/>
          <cell r="M933"/>
          <cell r="N933"/>
          <cell r="O933"/>
          <cell r="P933"/>
          <cell r="Q933"/>
          <cell r="R933"/>
          <cell r="S933"/>
          <cell r="T933"/>
          <cell r="U933"/>
          <cell r="V933"/>
          <cell r="W933" t="str">
            <v/>
          </cell>
          <cell r="X933"/>
          <cell r="Y933"/>
          <cell r="Z933"/>
          <cell r="AA933"/>
          <cell r="AB933"/>
          <cell r="AC933"/>
          <cell r="AD933"/>
          <cell r="AE933"/>
          <cell r="AF933"/>
          <cell r="AG933"/>
          <cell r="AH933"/>
          <cell r="AI933"/>
          <cell r="AJ933"/>
          <cell r="AK933"/>
          <cell r="AL933"/>
          <cell r="AM933"/>
          <cell r="AN933"/>
          <cell r="AO933" t="e">
            <v>#N/A</v>
          </cell>
          <cell r="AP933"/>
          <cell r="AQ933"/>
          <cell r="AR933"/>
          <cell r="AS933"/>
          <cell r="AT933"/>
          <cell r="AU933"/>
          <cell r="AV933"/>
          <cell r="AW933"/>
          <cell r="AX933" t="str">
            <v/>
          </cell>
          <cell r="AY933"/>
          <cell r="AZ933"/>
          <cell r="BA933"/>
          <cell r="BB933"/>
          <cell r="BC933"/>
          <cell r="BD933"/>
          <cell r="BE933"/>
          <cell r="BF933"/>
          <cell r="BG933"/>
          <cell r="BH933"/>
          <cell r="BI933"/>
          <cell r="BJ933"/>
          <cell r="BK933"/>
          <cell r="BL933"/>
          <cell r="BM933"/>
          <cell r="BN933"/>
          <cell r="BO933"/>
          <cell r="BP933"/>
          <cell r="BQ933"/>
          <cell r="BR933"/>
          <cell r="BS933"/>
          <cell r="BU933"/>
          <cell r="BV933"/>
          <cell r="BW933"/>
          <cell r="BX933"/>
          <cell r="BY933"/>
          <cell r="BZ933"/>
          <cell r="CA933"/>
          <cell r="CB933"/>
          <cell r="CC933"/>
        </row>
        <row r="934">
          <cell r="C934"/>
          <cell r="D934"/>
          <cell r="E934"/>
          <cell r="F934"/>
          <cell r="G934"/>
          <cell r="H934"/>
          <cell r="I934"/>
          <cell r="J934"/>
          <cell r="K934"/>
          <cell r="L934"/>
          <cell r="M934"/>
          <cell r="N934"/>
          <cell r="O934"/>
          <cell r="P934"/>
          <cell r="Q934"/>
          <cell r="R934"/>
          <cell r="S934"/>
          <cell r="T934"/>
          <cell r="U934"/>
          <cell r="V934"/>
          <cell r="W934" t="str">
            <v/>
          </cell>
          <cell r="X934"/>
          <cell r="Y934"/>
          <cell r="Z934"/>
          <cell r="AA934"/>
          <cell r="AB934"/>
          <cell r="AC934"/>
          <cell r="AD934"/>
          <cell r="AE934"/>
          <cell r="AF934"/>
          <cell r="AG934"/>
          <cell r="AH934"/>
          <cell r="AI934"/>
          <cell r="AJ934"/>
          <cell r="AK934"/>
          <cell r="AL934"/>
          <cell r="AM934"/>
          <cell r="AN934"/>
          <cell r="AO934" t="e">
            <v>#N/A</v>
          </cell>
          <cell r="AP934"/>
          <cell r="AQ934"/>
          <cell r="AR934"/>
          <cell r="AS934"/>
          <cell r="AT934"/>
          <cell r="AU934"/>
          <cell r="AV934"/>
          <cell r="AW934"/>
          <cell r="AX934" t="str">
            <v/>
          </cell>
          <cell r="AY934"/>
          <cell r="AZ934"/>
          <cell r="BA934"/>
          <cell r="BB934"/>
          <cell r="BC934"/>
          <cell r="BD934"/>
          <cell r="BE934"/>
          <cell r="BF934"/>
          <cell r="BG934"/>
          <cell r="BH934"/>
          <cell r="BI934"/>
          <cell r="BJ934"/>
          <cell r="BK934"/>
          <cell r="BL934"/>
          <cell r="BM934"/>
          <cell r="BN934"/>
          <cell r="BO934"/>
          <cell r="BP934"/>
          <cell r="BQ934"/>
          <cell r="BR934"/>
          <cell r="BS934"/>
          <cell r="BU934"/>
          <cell r="BV934"/>
          <cell r="BW934"/>
          <cell r="BX934"/>
          <cell r="BY934"/>
          <cell r="BZ934"/>
          <cell r="CA934"/>
          <cell r="CB934"/>
          <cell r="CC934"/>
        </row>
        <row r="935">
          <cell r="C935"/>
          <cell r="D935"/>
          <cell r="E935"/>
          <cell r="F935"/>
          <cell r="G935"/>
          <cell r="H935"/>
          <cell r="I935"/>
          <cell r="J935"/>
          <cell r="K935"/>
          <cell r="L935"/>
          <cell r="M935"/>
          <cell r="N935"/>
          <cell r="O935"/>
          <cell r="P935"/>
          <cell r="Q935"/>
          <cell r="R935"/>
          <cell r="S935"/>
          <cell r="T935"/>
          <cell r="U935"/>
          <cell r="V935"/>
          <cell r="W935" t="str">
            <v/>
          </cell>
          <cell r="X935"/>
          <cell r="Y935"/>
          <cell r="Z935"/>
          <cell r="AA935"/>
          <cell r="AB935"/>
          <cell r="AC935"/>
          <cell r="AD935"/>
          <cell r="AE935"/>
          <cell r="AF935"/>
          <cell r="AG935"/>
          <cell r="AH935"/>
          <cell r="AI935"/>
          <cell r="AJ935"/>
          <cell r="AK935"/>
          <cell r="AL935"/>
          <cell r="AM935"/>
          <cell r="AN935"/>
          <cell r="AO935" t="e">
            <v>#N/A</v>
          </cell>
          <cell r="AP935"/>
          <cell r="AQ935"/>
          <cell r="AR935"/>
          <cell r="AS935"/>
          <cell r="AT935"/>
          <cell r="AU935"/>
          <cell r="AV935"/>
          <cell r="AW935"/>
          <cell r="AX935" t="str">
            <v/>
          </cell>
          <cell r="AY935"/>
          <cell r="AZ935"/>
          <cell r="BA935"/>
          <cell r="BB935"/>
          <cell r="BC935"/>
          <cell r="BD935"/>
          <cell r="BE935"/>
          <cell r="BF935"/>
          <cell r="BG935"/>
          <cell r="BH935"/>
          <cell r="BI935"/>
          <cell r="BJ935"/>
          <cell r="BK935"/>
          <cell r="BL935"/>
          <cell r="BM935"/>
          <cell r="BN935"/>
          <cell r="BO935"/>
          <cell r="BP935"/>
          <cell r="BQ935"/>
          <cell r="BR935"/>
          <cell r="BS935"/>
          <cell r="BU935"/>
          <cell r="BV935"/>
          <cell r="BW935"/>
          <cell r="BX935"/>
          <cell r="BY935"/>
          <cell r="BZ935"/>
          <cell r="CA935"/>
          <cell r="CB935"/>
          <cell r="CC935"/>
        </row>
        <row r="936">
          <cell r="C936"/>
          <cell r="D936"/>
          <cell r="E936"/>
          <cell r="F936"/>
          <cell r="G936"/>
          <cell r="H936"/>
          <cell r="I936"/>
          <cell r="J936"/>
          <cell r="K936"/>
          <cell r="L936"/>
          <cell r="M936"/>
          <cell r="N936"/>
          <cell r="O936"/>
          <cell r="P936"/>
          <cell r="Q936"/>
          <cell r="R936"/>
          <cell r="S936"/>
          <cell r="T936"/>
          <cell r="U936"/>
          <cell r="V936"/>
          <cell r="W936" t="str">
            <v/>
          </cell>
          <cell r="X936"/>
          <cell r="Y936"/>
          <cell r="Z936"/>
          <cell r="AA936"/>
          <cell r="AB936"/>
          <cell r="AC936"/>
          <cell r="AD936"/>
          <cell r="AE936"/>
          <cell r="AF936"/>
          <cell r="AG936"/>
          <cell r="AH936"/>
          <cell r="AI936"/>
          <cell r="AJ936"/>
          <cell r="AK936"/>
          <cell r="AL936"/>
          <cell r="AM936"/>
          <cell r="AN936"/>
          <cell r="AO936" t="e">
            <v>#N/A</v>
          </cell>
          <cell r="AP936"/>
          <cell r="AQ936"/>
          <cell r="AR936"/>
          <cell r="AS936"/>
          <cell r="AT936"/>
          <cell r="AU936"/>
          <cell r="AV936"/>
          <cell r="AW936"/>
          <cell r="AX936" t="str">
            <v/>
          </cell>
          <cell r="AY936"/>
          <cell r="AZ936"/>
          <cell r="BA936"/>
          <cell r="BB936"/>
          <cell r="BC936"/>
          <cell r="BD936"/>
          <cell r="BE936"/>
          <cell r="BF936"/>
          <cell r="BG936"/>
          <cell r="BH936"/>
          <cell r="BI936"/>
          <cell r="BJ936"/>
          <cell r="BK936"/>
          <cell r="BL936"/>
          <cell r="BM936"/>
          <cell r="BN936"/>
          <cell r="BO936"/>
          <cell r="BP936"/>
          <cell r="BQ936"/>
          <cell r="BR936"/>
          <cell r="BS936"/>
          <cell r="BU936"/>
          <cell r="BV936"/>
          <cell r="BW936"/>
          <cell r="BX936"/>
          <cell r="BY936"/>
          <cell r="BZ936"/>
          <cell r="CA936"/>
          <cell r="CB936"/>
          <cell r="CC936"/>
        </row>
        <row r="937">
          <cell r="C937"/>
          <cell r="D937"/>
          <cell r="E937"/>
          <cell r="F937"/>
          <cell r="G937"/>
          <cell r="H937"/>
          <cell r="I937"/>
          <cell r="J937"/>
          <cell r="K937"/>
          <cell r="L937"/>
          <cell r="M937"/>
          <cell r="N937"/>
          <cell r="O937"/>
          <cell r="P937"/>
          <cell r="Q937"/>
          <cell r="R937"/>
          <cell r="S937"/>
          <cell r="T937"/>
          <cell r="U937"/>
          <cell r="V937"/>
          <cell r="W937" t="str">
            <v/>
          </cell>
          <cell r="X937"/>
          <cell r="Y937"/>
          <cell r="Z937"/>
          <cell r="AA937"/>
          <cell r="AB937"/>
          <cell r="AC937"/>
          <cell r="AD937"/>
          <cell r="AE937"/>
          <cell r="AF937"/>
          <cell r="AG937"/>
          <cell r="AH937"/>
          <cell r="AI937"/>
          <cell r="AJ937"/>
          <cell r="AK937"/>
          <cell r="AL937"/>
          <cell r="AM937"/>
          <cell r="AN937"/>
          <cell r="AO937" t="e">
            <v>#N/A</v>
          </cell>
          <cell r="AP937"/>
          <cell r="AQ937"/>
          <cell r="AR937"/>
          <cell r="AS937"/>
          <cell r="AT937"/>
          <cell r="AU937"/>
          <cell r="AV937"/>
          <cell r="AW937"/>
          <cell r="AX937" t="str">
            <v/>
          </cell>
          <cell r="AY937"/>
          <cell r="AZ937"/>
          <cell r="BA937"/>
          <cell r="BB937"/>
          <cell r="BC937"/>
          <cell r="BD937"/>
          <cell r="BE937"/>
          <cell r="BF937"/>
          <cell r="BG937"/>
          <cell r="BH937"/>
          <cell r="BI937"/>
          <cell r="BJ937"/>
          <cell r="BK937"/>
          <cell r="BL937"/>
          <cell r="BM937"/>
          <cell r="BN937"/>
          <cell r="BO937"/>
          <cell r="BP937"/>
          <cell r="BQ937"/>
          <cell r="BR937"/>
          <cell r="BS937"/>
          <cell r="BU937"/>
          <cell r="BV937"/>
          <cell r="BW937"/>
          <cell r="BX937"/>
          <cell r="BY937"/>
          <cell r="BZ937"/>
          <cell r="CA937"/>
          <cell r="CB937"/>
          <cell r="CC937"/>
        </row>
        <row r="938">
          <cell r="C938"/>
          <cell r="D938"/>
          <cell r="E938"/>
          <cell r="F938"/>
          <cell r="G938"/>
          <cell r="H938"/>
          <cell r="I938"/>
          <cell r="J938"/>
          <cell r="K938"/>
          <cell r="L938"/>
          <cell r="M938"/>
          <cell r="N938"/>
          <cell r="O938"/>
          <cell r="P938"/>
          <cell r="Q938"/>
          <cell r="R938"/>
          <cell r="S938"/>
          <cell r="T938"/>
          <cell r="U938"/>
          <cell r="V938"/>
          <cell r="W938" t="str">
            <v/>
          </cell>
          <cell r="X938"/>
          <cell r="Y938"/>
          <cell r="Z938"/>
          <cell r="AA938"/>
          <cell r="AB938"/>
          <cell r="AC938"/>
          <cell r="AD938"/>
          <cell r="AE938"/>
          <cell r="AF938"/>
          <cell r="AG938"/>
          <cell r="AH938"/>
          <cell r="AI938"/>
          <cell r="AJ938"/>
          <cell r="AK938"/>
          <cell r="AL938"/>
          <cell r="AM938"/>
          <cell r="AN938"/>
          <cell r="AO938" t="e">
            <v>#N/A</v>
          </cell>
          <cell r="AP938"/>
          <cell r="AQ938"/>
          <cell r="AR938"/>
          <cell r="AS938"/>
          <cell r="AT938"/>
          <cell r="AU938"/>
          <cell r="AV938"/>
          <cell r="AW938"/>
          <cell r="AX938" t="str">
            <v/>
          </cell>
          <cell r="AY938"/>
          <cell r="AZ938"/>
          <cell r="BA938"/>
          <cell r="BB938"/>
          <cell r="BC938"/>
          <cell r="BD938"/>
          <cell r="BE938"/>
          <cell r="BF938"/>
          <cell r="BG938"/>
          <cell r="BH938"/>
          <cell r="BI938"/>
          <cell r="BJ938"/>
          <cell r="BK938"/>
          <cell r="BL938"/>
          <cell r="BM938"/>
          <cell r="BN938"/>
          <cell r="BO938"/>
          <cell r="BP938"/>
          <cell r="BQ938"/>
          <cell r="BR938"/>
          <cell r="BS938"/>
          <cell r="BU938"/>
          <cell r="BV938"/>
          <cell r="BW938"/>
          <cell r="BX938"/>
          <cell r="BY938"/>
          <cell r="BZ938"/>
          <cell r="CA938"/>
          <cell r="CB938"/>
          <cell r="CC938"/>
        </row>
        <row r="939">
          <cell r="C939"/>
          <cell r="D939"/>
          <cell r="E939"/>
          <cell r="F939"/>
          <cell r="G939"/>
          <cell r="H939"/>
          <cell r="I939"/>
          <cell r="J939"/>
          <cell r="K939"/>
          <cell r="L939"/>
          <cell r="M939"/>
          <cell r="N939"/>
          <cell r="O939"/>
          <cell r="P939"/>
          <cell r="Q939"/>
          <cell r="R939"/>
          <cell r="S939"/>
          <cell r="T939"/>
          <cell r="U939"/>
          <cell r="V939"/>
          <cell r="W939" t="str">
            <v/>
          </cell>
          <cell r="X939"/>
          <cell r="Y939"/>
          <cell r="Z939"/>
          <cell r="AA939"/>
          <cell r="AB939"/>
          <cell r="AC939"/>
          <cell r="AD939"/>
          <cell r="AE939"/>
          <cell r="AF939"/>
          <cell r="AG939"/>
          <cell r="AH939"/>
          <cell r="AI939"/>
          <cell r="AJ939"/>
          <cell r="AK939"/>
          <cell r="AL939"/>
          <cell r="AM939"/>
          <cell r="AN939"/>
          <cell r="AO939" t="e">
            <v>#N/A</v>
          </cell>
          <cell r="AP939"/>
          <cell r="AQ939"/>
          <cell r="AR939"/>
          <cell r="AS939"/>
          <cell r="AT939"/>
          <cell r="AU939"/>
          <cell r="AV939"/>
          <cell r="AW939"/>
          <cell r="AX939" t="str">
            <v/>
          </cell>
          <cell r="AY939"/>
          <cell r="AZ939"/>
          <cell r="BA939"/>
          <cell r="BB939"/>
          <cell r="BC939"/>
          <cell r="BD939"/>
          <cell r="BE939"/>
          <cell r="BF939"/>
          <cell r="BG939"/>
          <cell r="BH939"/>
          <cell r="BI939"/>
          <cell r="BJ939"/>
          <cell r="BK939"/>
          <cell r="BL939"/>
          <cell r="BM939"/>
          <cell r="BN939"/>
          <cell r="BO939"/>
          <cell r="BP939"/>
          <cell r="BQ939"/>
          <cell r="BR939"/>
          <cell r="BS939"/>
          <cell r="BU939"/>
          <cell r="BV939"/>
          <cell r="BW939"/>
          <cell r="BX939"/>
          <cell r="BY939"/>
          <cell r="BZ939"/>
          <cell r="CA939"/>
          <cell r="CB939"/>
          <cell r="CC939"/>
        </row>
        <row r="940">
          <cell r="C940"/>
          <cell r="D940"/>
          <cell r="E940"/>
          <cell r="F940"/>
          <cell r="G940"/>
          <cell r="H940"/>
          <cell r="I940"/>
          <cell r="J940"/>
          <cell r="K940"/>
          <cell r="L940"/>
          <cell r="M940"/>
          <cell r="N940"/>
          <cell r="O940"/>
          <cell r="P940"/>
          <cell r="Q940"/>
          <cell r="R940"/>
          <cell r="S940"/>
          <cell r="T940"/>
          <cell r="U940"/>
          <cell r="V940"/>
          <cell r="W940" t="str">
            <v/>
          </cell>
          <cell r="X940"/>
          <cell r="Y940"/>
          <cell r="Z940"/>
          <cell r="AA940"/>
          <cell r="AB940"/>
          <cell r="AC940"/>
          <cell r="AD940"/>
          <cell r="AE940"/>
          <cell r="AF940"/>
          <cell r="AG940"/>
          <cell r="AH940"/>
          <cell r="AI940"/>
          <cell r="AJ940"/>
          <cell r="AK940"/>
          <cell r="AL940"/>
          <cell r="AM940"/>
          <cell r="AN940"/>
          <cell r="AO940" t="e">
            <v>#N/A</v>
          </cell>
          <cell r="AP940"/>
          <cell r="AQ940"/>
          <cell r="AR940"/>
          <cell r="AS940"/>
          <cell r="AT940"/>
          <cell r="AU940"/>
          <cell r="AV940"/>
          <cell r="AW940"/>
          <cell r="AX940" t="str">
            <v/>
          </cell>
          <cell r="AY940"/>
          <cell r="AZ940"/>
          <cell r="BA940"/>
          <cell r="BB940"/>
          <cell r="BC940"/>
          <cell r="BD940"/>
          <cell r="BE940"/>
          <cell r="BF940"/>
          <cell r="BG940"/>
          <cell r="BH940"/>
          <cell r="BI940"/>
          <cell r="BJ940"/>
          <cell r="BK940"/>
          <cell r="BL940"/>
          <cell r="BM940"/>
          <cell r="BN940"/>
          <cell r="BO940"/>
          <cell r="BP940"/>
          <cell r="BQ940"/>
          <cell r="BR940"/>
          <cell r="BS940"/>
          <cell r="BU940"/>
          <cell r="BV940"/>
          <cell r="BW940"/>
          <cell r="BX940"/>
          <cell r="BY940"/>
          <cell r="BZ940"/>
          <cell r="CA940"/>
          <cell r="CB940"/>
          <cell r="CC940"/>
        </row>
        <row r="941">
          <cell r="C941"/>
          <cell r="D941"/>
          <cell r="E941"/>
          <cell r="F941"/>
          <cell r="G941"/>
          <cell r="H941"/>
          <cell r="I941"/>
          <cell r="J941"/>
          <cell r="K941"/>
          <cell r="L941"/>
          <cell r="M941"/>
          <cell r="N941"/>
          <cell r="O941"/>
          <cell r="P941"/>
          <cell r="Q941"/>
          <cell r="R941"/>
          <cell r="S941"/>
          <cell r="T941"/>
          <cell r="U941"/>
          <cell r="V941"/>
          <cell r="W941" t="str">
            <v/>
          </cell>
          <cell r="X941"/>
          <cell r="Y941"/>
          <cell r="Z941"/>
          <cell r="AA941"/>
          <cell r="AB941"/>
          <cell r="AC941"/>
          <cell r="AD941"/>
          <cell r="AE941"/>
          <cell r="AF941"/>
          <cell r="AG941"/>
          <cell r="AH941"/>
          <cell r="AI941"/>
          <cell r="AJ941"/>
          <cell r="AK941"/>
          <cell r="AL941"/>
          <cell r="AM941"/>
          <cell r="AN941"/>
          <cell r="AO941" t="e">
            <v>#N/A</v>
          </cell>
          <cell r="AP941"/>
          <cell r="AQ941"/>
          <cell r="AR941"/>
          <cell r="AS941"/>
          <cell r="AT941"/>
          <cell r="AU941"/>
          <cell r="AV941"/>
          <cell r="AW941"/>
          <cell r="AX941" t="str">
            <v/>
          </cell>
          <cell r="AY941"/>
          <cell r="AZ941"/>
          <cell r="BA941"/>
          <cell r="BB941"/>
          <cell r="BC941"/>
          <cell r="BD941"/>
          <cell r="BE941"/>
          <cell r="BF941"/>
          <cell r="BG941"/>
          <cell r="BH941"/>
          <cell r="BI941"/>
          <cell r="BJ941"/>
          <cell r="BK941"/>
          <cell r="BL941"/>
          <cell r="BM941"/>
          <cell r="BN941"/>
          <cell r="BO941"/>
          <cell r="BP941"/>
          <cell r="BQ941"/>
          <cell r="BR941"/>
          <cell r="BS941"/>
          <cell r="BU941"/>
          <cell r="BV941"/>
          <cell r="BW941"/>
          <cell r="BX941"/>
          <cell r="BY941"/>
          <cell r="BZ941"/>
          <cell r="CA941"/>
          <cell r="CB941"/>
          <cell r="CC941"/>
        </row>
        <row r="942">
          <cell r="C942"/>
          <cell r="D942"/>
          <cell r="E942"/>
          <cell r="F942"/>
          <cell r="G942"/>
          <cell r="H942"/>
          <cell r="I942"/>
          <cell r="J942"/>
          <cell r="K942"/>
          <cell r="L942"/>
          <cell r="M942"/>
          <cell r="N942"/>
          <cell r="O942"/>
          <cell r="P942"/>
          <cell r="Q942"/>
          <cell r="R942"/>
          <cell r="S942"/>
          <cell r="T942"/>
          <cell r="U942"/>
          <cell r="V942"/>
          <cell r="W942" t="str">
            <v/>
          </cell>
          <cell r="X942"/>
          <cell r="Y942"/>
          <cell r="Z942"/>
          <cell r="AA942"/>
          <cell r="AB942"/>
          <cell r="AC942"/>
          <cell r="AD942"/>
          <cell r="AE942"/>
          <cell r="AF942"/>
          <cell r="AG942"/>
          <cell r="AH942"/>
          <cell r="AI942"/>
          <cell r="AJ942"/>
          <cell r="AK942"/>
          <cell r="AL942"/>
          <cell r="AM942"/>
          <cell r="AN942"/>
          <cell r="AO942" t="e">
            <v>#N/A</v>
          </cell>
          <cell r="AP942"/>
          <cell r="AQ942"/>
          <cell r="AR942"/>
          <cell r="AS942"/>
          <cell r="AT942"/>
          <cell r="AU942"/>
          <cell r="AV942"/>
          <cell r="AW942"/>
          <cell r="AX942" t="str">
            <v/>
          </cell>
          <cell r="AY942"/>
          <cell r="AZ942"/>
          <cell r="BA942"/>
          <cell r="BB942"/>
          <cell r="BC942"/>
          <cell r="BD942"/>
          <cell r="BE942"/>
          <cell r="BF942"/>
          <cell r="BG942"/>
          <cell r="BH942"/>
          <cell r="BI942"/>
          <cell r="BJ942"/>
          <cell r="BK942"/>
          <cell r="BL942"/>
          <cell r="BM942"/>
          <cell r="BN942"/>
          <cell r="BO942"/>
          <cell r="BP942"/>
          <cell r="BQ942"/>
          <cell r="BR942"/>
          <cell r="BS942"/>
          <cell r="BU942"/>
          <cell r="BV942"/>
          <cell r="BW942"/>
          <cell r="BX942"/>
          <cell r="BY942"/>
          <cell r="BZ942"/>
          <cell r="CA942"/>
          <cell r="CB942"/>
          <cell r="CC942"/>
        </row>
        <row r="943">
          <cell r="C943"/>
          <cell r="D943"/>
          <cell r="E943"/>
          <cell r="F943"/>
          <cell r="G943"/>
          <cell r="H943"/>
          <cell r="I943"/>
          <cell r="J943"/>
          <cell r="K943"/>
          <cell r="L943"/>
          <cell r="M943"/>
          <cell r="N943"/>
          <cell r="O943"/>
          <cell r="P943"/>
          <cell r="Q943"/>
          <cell r="R943"/>
          <cell r="S943"/>
          <cell r="T943"/>
          <cell r="U943"/>
          <cell r="V943"/>
          <cell r="W943" t="str">
            <v/>
          </cell>
          <cell r="X943"/>
          <cell r="Y943"/>
          <cell r="Z943"/>
          <cell r="AA943"/>
          <cell r="AB943"/>
          <cell r="AC943"/>
          <cell r="AD943"/>
          <cell r="AE943"/>
          <cell r="AF943"/>
          <cell r="AG943"/>
          <cell r="AH943"/>
          <cell r="AI943"/>
          <cell r="AJ943"/>
          <cell r="AK943"/>
          <cell r="AL943"/>
          <cell r="AM943"/>
          <cell r="AN943"/>
          <cell r="AO943" t="e">
            <v>#N/A</v>
          </cell>
          <cell r="AP943"/>
          <cell r="AQ943"/>
          <cell r="AR943"/>
          <cell r="AS943"/>
          <cell r="AT943"/>
          <cell r="AU943"/>
          <cell r="AV943"/>
          <cell r="AW943"/>
          <cell r="AX943" t="str">
            <v/>
          </cell>
          <cell r="AY943"/>
          <cell r="AZ943"/>
          <cell r="BA943"/>
          <cell r="BB943"/>
          <cell r="BC943"/>
          <cell r="BD943"/>
          <cell r="BE943"/>
          <cell r="BF943"/>
          <cell r="BG943"/>
          <cell r="BH943"/>
          <cell r="BI943"/>
          <cell r="BJ943"/>
          <cell r="BK943"/>
          <cell r="BL943"/>
          <cell r="BM943"/>
          <cell r="BN943"/>
          <cell r="BO943"/>
          <cell r="BP943"/>
          <cell r="BQ943"/>
          <cell r="BR943"/>
          <cell r="BS943"/>
          <cell r="BU943"/>
          <cell r="BV943"/>
          <cell r="BW943"/>
          <cell r="BX943"/>
          <cell r="BY943"/>
          <cell r="BZ943"/>
          <cell r="CA943"/>
          <cell r="CB943"/>
          <cell r="CC943"/>
        </row>
        <row r="944">
          <cell r="C944"/>
          <cell r="D944"/>
          <cell r="E944"/>
          <cell r="F944"/>
          <cell r="G944"/>
          <cell r="H944"/>
          <cell r="I944"/>
          <cell r="J944"/>
          <cell r="K944"/>
          <cell r="L944"/>
          <cell r="M944"/>
          <cell r="N944"/>
          <cell r="O944"/>
          <cell r="P944"/>
          <cell r="Q944"/>
          <cell r="R944"/>
          <cell r="S944"/>
          <cell r="T944"/>
          <cell r="U944"/>
          <cell r="V944"/>
          <cell r="W944" t="str">
            <v/>
          </cell>
          <cell r="X944"/>
          <cell r="Y944"/>
          <cell r="Z944"/>
          <cell r="AA944"/>
          <cell r="AB944"/>
          <cell r="AC944"/>
          <cell r="AD944"/>
          <cell r="AE944"/>
          <cell r="AF944"/>
          <cell r="AG944"/>
          <cell r="AH944"/>
          <cell r="AI944"/>
          <cell r="AJ944"/>
          <cell r="AK944"/>
          <cell r="AL944"/>
          <cell r="AM944"/>
          <cell r="AN944"/>
          <cell r="AO944" t="e">
            <v>#N/A</v>
          </cell>
          <cell r="AP944"/>
          <cell r="AQ944"/>
          <cell r="AR944"/>
          <cell r="AS944"/>
          <cell r="AT944"/>
          <cell r="AU944"/>
          <cell r="AV944"/>
          <cell r="AW944"/>
          <cell r="AX944" t="str">
            <v/>
          </cell>
          <cell r="AY944"/>
          <cell r="AZ944"/>
          <cell r="BA944"/>
          <cell r="BB944"/>
          <cell r="BC944"/>
          <cell r="BD944"/>
          <cell r="BE944"/>
          <cell r="BF944"/>
          <cell r="BG944"/>
          <cell r="BH944"/>
          <cell r="BI944"/>
          <cell r="BJ944"/>
          <cell r="BK944"/>
          <cell r="BL944"/>
          <cell r="BM944"/>
          <cell r="BN944"/>
          <cell r="BO944"/>
          <cell r="BP944"/>
          <cell r="BQ944"/>
          <cell r="BR944"/>
          <cell r="BS944"/>
          <cell r="BU944"/>
          <cell r="BV944"/>
          <cell r="BW944"/>
          <cell r="BX944"/>
          <cell r="BY944"/>
          <cell r="BZ944"/>
          <cell r="CA944"/>
          <cell r="CB944"/>
          <cell r="CC944"/>
        </row>
        <row r="945">
          <cell r="C945"/>
          <cell r="D945"/>
          <cell r="E945"/>
          <cell r="F945"/>
          <cell r="G945"/>
          <cell r="H945"/>
          <cell r="I945"/>
          <cell r="J945"/>
          <cell r="K945"/>
          <cell r="L945"/>
          <cell r="M945"/>
          <cell r="N945"/>
          <cell r="O945"/>
          <cell r="P945"/>
          <cell r="Q945"/>
          <cell r="R945"/>
          <cell r="S945"/>
          <cell r="T945"/>
          <cell r="U945"/>
          <cell r="V945"/>
          <cell r="W945" t="str">
            <v/>
          </cell>
          <cell r="X945"/>
          <cell r="Y945"/>
          <cell r="Z945"/>
          <cell r="AA945"/>
          <cell r="AB945"/>
          <cell r="AC945"/>
          <cell r="AD945"/>
          <cell r="AE945"/>
          <cell r="AF945"/>
          <cell r="AG945"/>
          <cell r="AH945"/>
          <cell r="AI945"/>
          <cell r="AJ945"/>
          <cell r="AK945"/>
          <cell r="AL945"/>
          <cell r="AM945"/>
          <cell r="AN945"/>
          <cell r="AO945" t="e">
            <v>#N/A</v>
          </cell>
          <cell r="AP945"/>
          <cell r="AQ945"/>
          <cell r="AR945"/>
          <cell r="AS945"/>
          <cell r="AT945"/>
          <cell r="AU945"/>
          <cell r="AV945"/>
          <cell r="AW945"/>
          <cell r="AX945" t="str">
            <v/>
          </cell>
          <cell r="AY945"/>
          <cell r="AZ945"/>
          <cell r="BA945"/>
          <cell r="BB945"/>
          <cell r="BC945"/>
          <cell r="BD945"/>
          <cell r="BE945"/>
          <cell r="BF945"/>
          <cell r="BG945"/>
          <cell r="BH945"/>
          <cell r="BI945"/>
          <cell r="BJ945"/>
          <cell r="BK945"/>
          <cell r="BL945"/>
          <cell r="BM945"/>
          <cell r="BN945"/>
          <cell r="BO945"/>
          <cell r="BP945"/>
          <cell r="BQ945"/>
          <cell r="BR945"/>
          <cell r="BS945"/>
          <cell r="BU945"/>
          <cell r="BV945"/>
          <cell r="BW945"/>
          <cell r="BX945"/>
          <cell r="BY945"/>
          <cell r="BZ945"/>
          <cell r="CA945"/>
          <cell r="CB945"/>
          <cell r="CC945"/>
        </row>
        <row r="946">
          <cell r="C946"/>
          <cell r="D946"/>
          <cell r="E946"/>
          <cell r="F946"/>
          <cell r="G946"/>
          <cell r="H946"/>
          <cell r="I946"/>
          <cell r="J946"/>
          <cell r="K946"/>
          <cell r="L946"/>
          <cell r="M946"/>
          <cell r="N946"/>
          <cell r="O946"/>
          <cell r="P946"/>
          <cell r="Q946"/>
          <cell r="R946"/>
          <cell r="S946"/>
          <cell r="T946"/>
          <cell r="U946"/>
          <cell r="V946"/>
          <cell r="W946" t="str">
            <v/>
          </cell>
          <cell r="X946"/>
          <cell r="Y946"/>
          <cell r="Z946"/>
          <cell r="AA946"/>
          <cell r="AB946"/>
          <cell r="AC946"/>
          <cell r="AD946"/>
          <cell r="AE946"/>
          <cell r="AF946"/>
          <cell r="AG946"/>
          <cell r="AH946"/>
          <cell r="AI946"/>
          <cell r="AJ946"/>
          <cell r="AK946"/>
          <cell r="AL946"/>
          <cell r="AM946"/>
          <cell r="AN946"/>
          <cell r="AO946" t="e">
            <v>#N/A</v>
          </cell>
          <cell r="AP946"/>
          <cell r="AQ946"/>
          <cell r="AR946"/>
          <cell r="AS946"/>
          <cell r="AT946"/>
          <cell r="AU946"/>
          <cell r="AV946"/>
          <cell r="AW946"/>
          <cell r="AX946" t="str">
            <v/>
          </cell>
          <cell r="AY946"/>
          <cell r="AZ946"/>
          <cell r="BA946"/>
          <cell r="BB946"/>
          <cell r="BC946"/>
          <cell r="BD946"/>
          <cell r="BE946"/>
          <cell r="BF946"/>
          <cell r="BG946"/>
          <cell r="BH946"/>
          <cell r="BI946"/>
          <cell r="BJ946"/>
          <cell r="BK946"/>
          <cell r="BL946"/>
          <cell r="BM946"/>
          <cell r="BN946"/>
          <cell r="BO946"/>
          <cell r="BP946"/>
          <cell r="BQ946"/>
          <cell r="BR946"/>
          <cell r="BS946"/>
          <cell r="BU946"/>
          <cell r="BV946"/>
          <cell r="BW946"/>
          <cell r="BX946"/>
          <cell r="BY946"/>
          <cell r="BZ946"/>
          <cell r="CA946"/>
          <cell r="CB946"/>
          <cell r="CC946"/>
        </row>
        <row r="947">
          <cell r="C947"/>
          <cell r="D947"/>
          <cell r="E947"/>
          <cell r="F947"/>
          <cell r="G947"/>
          <cell r="H947"/>
          <cell r="I947"/>
          <cell r="J947"/>
          <cell r="K947"/>
          <cell r="L947"/>
          <cell r="M947"/>
          <cell r="N947"/>
          <cell r="O947"/>
          <cell r="P947"/>
          <cell r="Q947"/>
          <cell r="R947"/>
          <cell r="S947"/>
          <cell r="T947"/>
          <cell r="U947"/>
          <cell r="V947"/>
          <cell r="W947" t="str">
            <v/>
          </cell>
          <cell r="X947"/>
          <cell r="Y947"/>
          <cell r="Z947"/>
          <cell r="AA947"/>
          <cell r="AB947"/>
          <cell r="AC947"/>
          <cell r="AD947"/>
          <cell r="AE947"/>
          <cell r="AF947"/>
          <cell r="AG947"/>
          <cell r="AH947"/>
          <cell r="AI947"/>
          <cell r="AJ947"/>
          <cell r="AK947"/>
          <cell r="AL947"/>
          <cell r="AM947"/>
          <cell r="AN947"/>
          <cell r="AO947" t="e">
            <v>#N/A</v>
          </cell>
          <cell r="AP947"/>
          <cell r="AQ947"/>
          <cell r="AR947"/>
          <cell r="AS947"/>
          <cell r="AT947"/>
          <cell r="AU947"/>
          <cell r="AV947"/>
          <cell r="AW947"/>
          <cell r="AX947" t="str">
            <v/>
          </cell>
          <cell r="AY947"/>
          <cell r="AZ947"/>
          <cell r="BA947"/>
          <cell r="BB947"/>
          <cell r="BC947"/>
          <cell r="BD947"/>
          <cell r="BE947"/>
          <cell r="BF947"/>
          <cell r="BG947"/>
          <cell r="BH947"/>
          <cell r="BI947"/>
          <cell r="BJ947"/>
          <cell r="BK947"/>
          <cell r="BL947"/>
          <cell r="BM947"/>
          <cell r="BN947"/>
          <cell r="BO947"/>
          <cell r="BP947"/>
          <cell r="BQ947"/>
          <cell r="BR947"/>
          <cell r="BS947"/>
          <cell r="BU947"/>
          <cell r="BV947"/>
          <cell r="BW947"/>
          <cell r="BX947"/>
          <cell r="BY947"/>
          <cell r="BZ947"/>
          <cell r="CA947"/>
          <cell r="CB947"/>
          <cell r="CC947"/>
        </row>
        <row r="948">
          <cell r="C948"/>
          <cell r="D948"/>
          <cell r="E948"/>
          <cell r="F948"/>
          <cell r="G948"/>
          <cell r="H948"/>
          <cell r="I948"/>
          <cell r="J948"/>
          <cell r="K948"/>
          <cell r="L948"/>
          <cell r="M948"/>
          <cell r="N948"/>
          <cell r="O948"/>
          <cell r="P948"/>
          <cell r="Q948"/>
          <cell r="R948"/>
          <cell r="S948"/>
          <cell r="T948"/>
          <cell r="U948"/>
          <cell r="V948"/>
          <cell r="W948" t="str">
            <v/>
          </cell>
          <cell r="X948"/>
          <cell r="Y948"/>
          <cell r="Z948"/>
          <cell r="AA948"/>
          <cell r="AB948"/>
          <cell r="AC948"/>
          <cell r="AD948"/>
          <cell r="AE948"/>
          <cell r="AF948"/>
          <cell r="AG948"/>
          <cell r="AH948"/>
          <cell r="AI948"/>
          <cell r="AJ948"/>
          <cell r="AK948"/>
          <cell r="AL948"/>
          <cell r="AM948"/>
          <cell r="AN948"/>
          <cell r="AO948" t="e">
            <v>#N/A</v>
          </cell>
          <cell r="AP948"/>
          <cell r="AQ948"/>
          <cell r="AR948"/>
          <cell r="AS948"/>
          <cell r="AT948"/>
          <cell r="AU948"/>
          <cell r="AV948"/>
          <cell r="AW948"/>
          <cell r="AX948" t="str">
            <v/>
          </cell>
          <cell r="AY948"/>
          <cell r="AZ948"/>
          <cell r="BA948"/>
          <cell r="BB948"/>
          <cell r="BC948"/>
          <cell r="BD948"/>
          <cell r="BE948"/>
          <cell r="BF948"/>
          <cell r="BG948"/>
          <cell r="BH948"/>
          <cell r="BI948"/>
          <cell r="BJ948"/>
          <cell r="BK948"/>
          <cell r="BL948"/>
          <cell r="BM948"/>
          <cell r="BN948"/>
          <cell r="BO948"/>
          <cell r="BP948"/>
          <cell r="BQ948"/>
          <cell r="BR948"/>
          <cell r="BS948"/>
          <cell r="BU948"/>
          <cell r="BV948"/>
          <cell r="BW948"/>
          <cell r="BX948"/>
          <cell r="BY948"/>
          <cell r="BZ948"/>
          <cell r="CA948"/>
          <cell r="CB948"/>
          <cell r="CC948"/>
        </row>
        <row r="949">
          <cell r="C949"/>
          <cell r="D949"/>
          <cell r="E949"/>
          <cell r="F949"/>
          <cell r="G949"/>
          <cell r="H949"/>
          <cell r="I949"/>
          <cell r="J949"/>
          <cell r="K949"/>
          <cell r="L949"/>
          <cell r="M949"/>
          <cell r="N949"/>
          <cell r="O949"/>
          <cell r="P949"/>
          <cell r="Q949"/>
          <cell r="R949"/>
          <cell r="S949"/>
          <cell r="T949"/>
          <cell r="U949"/>
          <cell r="V949"/>
          <cell r="W949" t="str">
            <v/>
          </cell>
          <cell r="X949"/>
          <cell r="Y949"/>
          <cell r="Z949"/>
          <cell r="AA949"/>
          <cell r="AB949"/>
          <cell r="AC949"/>
          <cell r="AD949"/>
          <cell r="AE949"/>
          <cell r="AF949"/>
          <cell r="AG949"/>
          <cell r="AH949"/>
          <cell r="AI949"/>
          <cell r="AJ949"/>
          <cell r="AK949"/>
          <cell r="AL949"/>
          <cell r="AM949"/>
          <cell r="AN949"/>
          <cell r="AO949" t="e">
            <v>#N/A</v>
          </cell>
          <cell r="AP949"/>
          <cell r="AQ949"/>
          <cell r="AR949"/>
          <cell r="AS949"/>
          <cell r="AT949"/>
          <cell r="AU949"/>
          <cell r="AV949"/>
          <cell r="AW949"/>
          <cell r="AX949" t="str">
            <v/>
          </cell>
          <cell r="AY949"/>
          <cell r="AZ949"/>
          <cell r="BA949"/>
          <cell r="BB949"/>
          <cell r="BC949"/>
          <cell r="BD949"/>
          <cell r="BE949"/>
          <cell r="BF949"/>
          <cell r="BG949"/>
          <cell r="BH949"/>
          <cell r="BI949"/>
          <cell r="BJ949"/>
          <cell r="BK949"/>
          <cell r="BL949"/>
          <cell r="BM949"/>
          <cell r="BN949"/>
          <cell r="BO949"/>
          <cell r="BP949"/>
          <cell r="BQ949"/>
          <cell r="BR949"/>
          <cell r="BS949"/>
          <cell r="BU949"/>
          <cell r="BV949"/>
          <cell r="BW949"/>
          <cell r="BX949"/>
          <cell r="BY949"/>
          <cell r="BZ949"/>
          <cell r="CA949"/>
          <cell r="CB949"/>
          <cell r="CC949"/>
        </row>
        <row r="950">
          <cell r="C950"/>
          <cell r="D950"/>
          <cell r="E950"/>
          <cell r="F950"/>
          <cell r="G950"/>
          <cell r="H950"/>
          <cell r="I950"/>
          <cell r="J950"/>
          <cell r="K950"/>
          <cell r="L950"/>
          <cell r="M950"/>
          <cell r="N950"/>
          <cell r="O950"/>
          <cell r="P950"/>
          <cell r="Q950"/>
          <cell r="R950"/>
          <cell r="S950"/>
          <cell r="T950"/>
          <cell r="U950"/>
          <cell r="V950"/>
          <cell r="W950" t="str">
            <v/>
          </cell>
          <cell r="X950"/>
          <cell r="Y950"/>
          <cell r="Z950"/>
          <cell r="AA950"/>
          <cell r="AB950"/>
          <cell r="AC950"/>
          <cell r="AD950"/>
          <cell r="AE950"/>
          <cell r="AF950"/>
          <cell r="AG950"/>
          <cell r="AH950"/>
          <cell r="AI950"/>
          <cell r="AJ950"/>
          <cell r="AK950"/>
          <cell r="AL950"/>
          <cell r="AM950"/>
          <cell r="AN950"/>
          <cell r="AO950" t="e">
            <v>#N/A</v>
          </cell>
          <cell r="AP950"/>
          <cell r="AQ950"/>
          <cell r="AR950"/>
          <cell r="AS950"/>
          <cell r="AT950"/>
          <cell r="AU950"/>
          <cell r="AV950"/>
          <cell r="AW950"/>
          <cell r="AX950" t="str">
            <v/>
          </cell>
          <cell r="AY950"/>
          <cell r="AZ950"/>
          <cell r="BA950"/>
          <cell r="BB950"/>
          <cell r="BC950"/>
          <cell r="BD950"/>
          <cell r="BE950"/>
          <cell r="BF950"/>
          <cell r="BG950"/>
          <cell r="BH950"/>
          <cell r="BI950"/>
          <cell r="BJ950"/>
          <cell r="BK950"/>
          <cell r="BL950"/>
          <cell r="BM950"/>
          <cell r="BN950"/>
          <cell r="BO950"/>
          <cell r="BP950"/>
          <cell r="BQ950"/>
          <cell r="BR950"/>
          <cell r="BS950"/>
          <cell r="BU950"/>
          <cell r="BV950"/>
          <cell r="BW950"/>
          <cell r="BX950"/>
          <cell r="BY950"/>
          <cell r="BZ950"/>
          <cell r="CA950"/>
          <cell r="CB950"/>
          <cell r="CC950"/>
        </row>
        <row r="951">
          <cell r="C951"/>
          <cell r="D951"/>
          <cell r="E951"/>
          <cell r="F951"/>
          <cell r="G951"/>
          <cell r="H951"/>
          <cell r="I951"/>
          <cell r="J951"/>
          <cell r="K951"/>
          <cell r="L951"/>
          <cell r="M951"/>
          <cell r="N951"/>
          <cell r="O951"/>
          <cell r="P951"/>
          <cell r="Q951"/>
          <cell r="R951"/>
          <cell r="S951"/>
          <cell r="T951"/>
          <cell r="U951"/>
          <cell r="V951"/>
          <cell r="W951" t="str">
            <v/>
          </cell>
          <cell r="X951"/>
          <cell r="Y951"/>
          <cell r="Z951"/>
          <cell r="AA951"/>
          <cell r="AB951"/>
          <cell r="AC951"/>
          <cell r="AD951"/>
          <cell r="AE951"/>
          <cell r="AF951"/>
          <cell r="AG951"/>
          <cell r="AH951"/>
          <cell r="AI951"/>
          <cell r="AJ951"/>
          <cell r="AK951"/>
          <cell r="AL951"/>
          <cell r="AM951"/>
          <cell r="AN951"/>
          <cell r="AO951" t="e">
            <v>#N/A</v>
          </cell>
          <cell r="AP951"/>
          <cell r="AQ951"/>
          <cell r="AR951"/>
          <cell r="AS951"/>
          <cell r="AT951"/>
          <cell r="AU951"/>
          <cell r="AV951"/>
          <cell r="AW951"/>
          <cell r="AX951" t="str">
            <v/>
          </cell>
          <cell r="AY951"/>
          <cell r="AZ951"/>
          <cell r="BA951"/>
          <cell r="BB951"/>
          <cell r="BC951"/>
          <cell r="BD951"/>
          <cell r="BE951"/>
          <cell r="BF951"/>
          <cell r="BG951"/>
          <cell r="BH951"/>
          <cell r="BI951"/>
          <cell r="BJ951"/>
          <cell r="BK951"/>
          <cell r="BL951"/>
          <cell r="BM951"/>
          <cell r="BN951"/>
          <cell r="BO951"/>
          <cell r="BP951"/>
          <cell r="BQ951"/>
          <cell r="BR951"/>
          <cell r="BS951"/>
          <cell r="BU951"/>
          <cell r="BV951"/>
          <cell r="BW951"/>
          <cell r="BX951"/>
          <cell r="BY951"/>
          <cell r="BZ951"/>
          <cell r="CA951"/>
          <cell r="CB951"/>
          <cell r="CC951"/>
        </row>
        <row r="952">
          <cell r="C952"/>
          <cell r="D952"/>
          <cell r="E952"/>
          <cell r="F952"/>
          <cell r="G952"/>
          <cell r="H952"/>
          <cell r="I952"/>
          <cell r="J952"/>
          <cell r="K952"/>
          <cell r="L952"/>
          <cell r="M952"/>
          <cell r="N952"/>
          <cell r="O952"/>
          <cell r="P952"/>
          <cell r="Q952"/>
          <cell r="R952"/>
          <cell r="S952"/>
          <cell r="T952"/>
          <cell r="U952"/>
          <cell r="V952"/>
          <cell r="W952" t="str">
            <v/>
          </cell>
          <cell r="X952"/>
          <cell r="Y952"/>
          <cell r="Z952"/>
          <cell r="AA952"/>
          <cell r="AB952"/>
          <cell r="AC952"/>
          <cell r="AD952"/>
          <cell r="AE952"/>
          <cell r="AF952"/>
          <cell r="AG952"/>
          <cell r="AH952"/>
          <cell r="AI952"/>
          <cell r="AJ952"/>
          <cell r="AK952"/>
          <cell r="AL952"/>
          <cell r="AM952"/>
          <cell r="AN952"/>
          <cell r="AO952" t="e">
            <v>#N/A</v>
          </cell>
          <cell r="AP952"/>
          <cell r="AQ952"/>
          <cell r="AR952"/>
          <cell r="AS952"/>
          <cell r="AT952"/>
          <cell r="AU952"/>
          <cell r="AV952"/>
          <cell r="AW952"/>
          <cell r="AX952" t="str">
            <v/>
          </cell>
          <cell r="AY952"/>
          <cell r="AZ952"/>
          <cell r="BA952"/>
          <cell r="BB952"/>
          <cell r="BC952"/>
          <cell r="BD952"/>
          <cell r="BE952"/>
          <cell r="BF952"/>
          <cell r="BG952"/>
          <cell r="BH952"/>
          <cell r="BI952"/>
          <cell r="BJ952"/>
          <cell r="BK952"/>
          <cell r="BL952"/>
          <cell r="BM952"/>
          <cell r="BN952"/>
          <cell r="BO952"/>
          <cell r="BP952"/>
          <cell r="BQ952"/>
          <cell r="BR952"/>
          <cell r="BS952"/>
          <cell r="BU952"/>
          <cell r="BV952"/>
          <cell r="BW952"/>
          <cell r="BX952"/>
          <cell r="BY952"/>
          <cell r="BZ952"/>
          <cell r="CA952"/>
          <cell r="CB952"/>
          <cell r="CC952"/>
        </row>
        <row r="953">
          <cell r="C953"/>
          <cell r="D953"/>
          <cell r="E953"/>
          <cell r="F953"/>
          <cell r="G953"/>
          <cell r="H953"/>
          <cell r="I953"/>
          <cell r="J953"/>
          <cell r="K953"/>
          <cell r="L953"/>
          <cell r="M953"/>
          <cell r="N953"/>
          <cell r="O953"/>
          <cell r="P953"/>
          <cell r="Q953"/>
          <cell r="R953"/>
          <cell r="S953"/>
          <cell r="T953"/>
          <cell r="U953"/>
          <cell r="V953"/>
          <cell r="W953" t="str">
            <v/>
          </cell>
          <cell r="X953"/>
          <cell r="Y953"/>
          <cell r="Z953"/>
          <cell r="AA953"/>
          <cell r="AB953"/>
          <cell r="AC953"/>
          <cell r="AD953"/>
          <cell r="AE953"/>
          <cell r="AF953"/>
          <cell r="AG953"/>
          <cell r="AH953"/>
          <cell r="AI953"/>
          <cell r="AJ953"/>
          <cell r="AK953"/>
          <cell r="AL953"/>
          <cell r="AM953"/>
          <cell r="AN953"/>
          <cell r="AO953" t="e">
            <v>#N/A</v>
          </cell>
          <cell r="AP953"/>
          <cell r="AQ953"/>
          <cell r="AR953"/>
          <cell r="AS953"/>
          <cell r="AT953"/>
          <cell r="AU953"/>
          <cell r="AV953"/>
          <cell r="AW953"/>
          <cell r="AX953" t="str">
            <v/>
          </cell>
          <cell r="AY953"/>
          <cell r="AZ953"/>
          <cell r="BA953"/>
          <cell r="BB953"/>
          <cell r="BC953"/>
          <cell r="BD953"/>
          <cell r="BE953"/>
          <cell r="BF953"/>
          <cell r="BG953"/>
          <cell r="BH953"/>
          <cell r="BI953"/>
          <cell r="BJ953"/>
          <cell r="BK953"/>
          <cell r="BL953"/>
          <cell r="BM953"/>
          <cell r="BN953"/>
          <cell r="BO953"/>
          <cell r="BP953"/>
          <cell r="BQ953"/>
          <cell r="BR953"/>
          <cell r="BS953"/>
          <cell r="BU953"/>
          <cell r="BV953"/>
          <cell r="BW953"/>
          <cell r="BX953"/>
          <cell r="BY953"/>
          <cell r="BZ953"/>
          <cell r="CA953"/>
          <cell r="CB953"/>
          <cell r="CC953"/>
        </row>
        <row r="954">
          <cell r="C954"/>
          <cell r="D954"/>
          <cell r="E954"/>
          <cell r="F954"/>
          <cell r="G954"/>
          <cell r="H954"/>
          <cell r="I954"/>
          <cell r="J954"/>
          <cell r="K954"/>
          <cell r="L954"/>
          <cell r="M954"/>
          <cell r="N954"/>
          <cell r="O954"/>
          <cell r="P954"/>
          <cell r="Q954"/>
          <cell r="R954"/>
          <cell r="S954"/>
          <cell r="T954"/>
          <cell r="U954"/>
          <cell r="V954"/>
          <cell r="W954" t="str">
            <v/>
          </cell>
          <cell r="X954"/>
          <cell r="Y954"/>
          <cell r="Z954"/>
          <cell r="AA954"/>
          <cell r="AB954"/>
          <cell r="AC954"/>
          <cell r="AD954"/>
          <cell r="AE954"/>
          <cell r="AF954"/>
          <cell r="AG954"/>
          <cell r="AH954"/>
          <cell r="AI954"/>
          <cell r="AJ954"/>
          <cell r="AK954"/>
          <cell r="AL954"/>
          <cell r="AM954"/>
          <cell r="AN954"/>
          <cell r="AO954" t="e">
            <v>#N/A</v>
          </cell>
          <cell r="AP954"/>
          <cell r="AQ954"/>
          <cell r="AR954"/>
          <cell r="AS954"/>
          <cell r="AT954"/>
          <cell r="AU954"/>
          <cell r="AV954"/>
          <cell r="AW954"/>
          <cell r="AX954" t="str">
            <v/>
          </cell>
          <cell r="AY954"/>
          <cell r="AZ954"/>
          <cell r="BA954"/>
          <cell r="BB954"/>
          <cell r="BC954"/>
          <cell r="BD954"/>
          <cell r="BE954"/>
          <cell r="BF954"/>
          <cell r="BG954"/>
          <cell r="BH954"/>
          <cell r="BI954"/>
          <cell r="BJ954"/>
          <cell r="BK954"/>
          <cell r="BL954"/>
          <cell r="BM954"/>
          <cell r="BN954"/>
          <cell r="BO954"/>
          <cell r="BP954"/>
          <cell r="BQ954"/>
          <cell r="BR954"/>
          <cell r="BS954"/>
          <cell r="BU954"/>
          <cell r="BV954"/>
          <cell r="BW954"/>
          <cell r="BX954"/>
          <cell r="BY954"/>
          <cell r="BZ954"/>
          <cell r="CA954"/>
          <cell r="CB954"/>
          <cell r="CC954"/>
        </row>
        <row r="955">
          <cell r="C955"/>
          <cell r="D955"/>
          <cell r="E955"/>
          <cell r="F955"/>
          <cell r="G955"/>
          <cell r="H955"/>
          <cell r="I955"/>
          <cell r="J955"/>
          <cell r="K955"/>
          <cell r="L955"/>
          <cell r="M955"/>
          <cell r="N955"/>
          <cell r="O955"/>
          <cell r="P955"/>
          <cell r="Q955"/>
          <cell r="R955"/>
          <cell r="S955"/>
          <cell r="T955"/>
          <cell r="U955"/>
          <cell r="V955"/>
          <cell r="W955" t="str">
            <v/>
          </cell>
          <cell r="X955"/>
          <cell r="Y955"/>
          <cell r="Z955"/>
          <cell r="AA955"/>
          <cell r="AB955"/>
          <cell r="AC955"/>
          <cell r="AD955"/>
          <cell r="AE955"/>
          <cell r="AF955"/>
          <cell r="AG955"/>
          <cell r="AH955"/>
          <cell r="AI955"/>
          <cell r="AJ955"/>
          <cell r="AK955"/>
          <cell r="AL955"/>
          <cell r="AM955"/>
          <cell r="AN955"/>
          <cell r="AO955" t="e">
            <v>#N/A</v>
          </cell>
          <cell r="AP955"/>
          <cell r="AQ955"/>
          <cell r="AR955"/>
          <cell r="AS955"/>
          <cell r="AT955"/>
          <cell r="AU955"/>
          <cell r="AV955"/>
          <cell r="AW955"/>
          <cell r="AX955" t="str">
            <v/>
          </cell>
          <cell r="AY955"/>
          <cell r="AZ955"/>
          <cell r="BA955"/>
          <cell r="BB955"/>
          <cell r="BC955"/>
          <cell r="BD955"/>
          <cell r="BE955"/>
          <cell r="BF955"/>
          <cell r="BG955"/>
          <cell r="BH955"/>
          <cell r="BI955"/>
          <cell r="BJ955"/>
          <cell r="BK955"/>
          <cell r="BL955"/>
          <cell r="BM955"/>
          <cell r="BN955"/>
          <cell r="BO955"/>
          <cell r="BP955"/>
          <cell r="BQ955"/>
          <cell r="BR955"/>
          <cell r="BS955"/>
          <cell r="BU955"/>
          <cell r="BV955"/>
          <cell r="BW955"/>
          <cell r="BX955"/>
          <cell r="BY955"/>
          <cell r="BZ955"/>
          <cell r="CA955"/>
          <cell r="CB955"/>
          <cell r="CC955"/>
        </row>
        <row r="956">
          <cell r="C956"/>
          <cell r="D956"/>
          <cell r="E956"/>
          <cell r="F956"/>
          <cell r="G956"/>
          <cell r="H956"/>
          <cell r="I956"/>
          <cell r="J956"/>
          <cell r="K956"/>
          <cell r="L956"/>
          <cell r="M956"/>
          <cell r="N956"/>
          <cell r="O956"/>
          <cell r="P956"/>
          <cell r="Q956"/>
          <cell r="R956"/>
          <cell r="S956"/>
          <cell r="T956"/>
          <cell r="U956"/>
          <cell r="V956"/>
          <cell r="W956" t="str">
            <v/>
          </cell>
          <cell r="X956"/>
          <cell r="Y956"/>
          <cell r="Z956"/>
          <cell r="AA956"/>
          <cell r="AB956"/>
          <cell r="AC956"/>
          <cell r="AD956"/>
          <cell r="AE956"/>
          <cell r="AF956"/>
          <cell r="AG956"/>
          <cell r="AH956"/>
          <cell r="AI956"/>
          <cell r="AJ956"/>
          <cell r="AK956"/>
          <cell r="AL956"/>
          <cell r="AM956"/>
          <cell r="AN956"/>
          <cell r="AO956" t="e">
            <v>#N/A</v>
          </cell>
          <cell r="AP956"/>
          <cell r="AQ956"/>
          <cell r="AR956"/>
          <cell r="AS956"/>
          <cell r="AT956"/>
          <cell r="AU956"/>
          <cell r="AV956"/>
          <cell r="AW956"/>
          <cell r="AX956" t="str">
            <v/>
          </cell>
          <cell r="AY956"/>
          <cell r="AZ956"/>
          <cell r="BA956"/>
          <cell r="BB956"/>
          <cell r="BC956"/>
          <cell r="BD956"/>
          <cell r="BE956"/>
          <cell r="BF956"/>
          <cell r="BG956"/>
          <cell r="BH956"/>
          <cell r="BI956"/>
          <cell r="BJ956"/>
          <cell r="BK956"/>
          <cell r="BL956"/>
          <cell r="BM956"/>
          <cell r="BN956"/>
          <cell r="BO956"/>
          <cell r="BP956"/>
          <cell r="BQ956"/>
          <cell r="BR956"/>
          <cell r="BS956"/>
          <cell r="BU956"/>
          <cell r="BV956"/>
          <cell r="BW956"/>
          <cell r="BX956"/>
          <cell r="BY956"/>
          <cell r="BZ956"/>
          <cell r="CA956"/>
          <cell r="CB956"/>
          <cell r="CC956"/>
        </row>
        <row r="957">
          <cell r="C957"/>
          <cell r="D957"/>
          <cell r="E957"/>
          <cell r="F957"/>
          <cell r="G957"/>
          <cell r="H957"/>
          <cell r="I957"/>
          <cell r="J957"/>
          <cell r="K957"/>
          <cell r="L957"/>
          <cell r="M957"/>
          <cell r="N957"/>
          <cell r="O957"/>
          <cell r="P957"/>
          <cell r="Q957"/>
          <cell r="R957"/>
          <cell r="S957"/>
          <cell r="T957"/>
          <cell r="U957"/>
          <cell r="V957"/>
          <cell r="W957" t="str">
            <v/>
          </cell>
          <cell r="X957"/>
          <cell r="Y957"/>
          <cell r="Z957"/>
          <cell r="AA957"/>
          <cell r="AB957"/>
          <cell r="AC957"/>
          <cell r="AD957"/>
          <cell r="AE957"/>
          <cell r="AF957"/>
          <cell r="AG957"/>
          <cell r="AH957"/>
          <cell r="AI957"/>
          <cell r="AJ957"/>
          <cell r="AK957"/>
          <cell r="AL957"/>
          <cell r="AM957"/>
          <cell r="AN957"/>
          <cell r="AO957" t="e">
            <v>#N/A</v>
          </cell>
          <cell r="AP957"/>
          <cell r="AQ957"/>
          <cell r="AR957"/>
          <cell r="AS957"/>
          <cell r="AT957"/>
          <cell r="AU957"/>
          <cell r="AV957"/>
          <cell r="AW957"/>
          <cell r="AX957" t="str">
            <v/>
          </cell>
          <cell r="AY957"/>
          <cell r="AZ957"/>
          <cell r="BA957"/>
          <cell r="BB957"/>
          <cell r="BC957"/>
          <cell r="BD957"/>
          <cell r="BE957"/>
          <cell r="BF957"/>
          <cell r="BG957"/>
          <cell r="BH957"/>
          <cell r="BI957"/>
          <cell r="BJ957"/>
          <cell r="BK957"/>
          <cell r="BL957"/>
          <cell r="BM957"/>
          <cell r="BN957"/>
          <cell r="BO957"/>
          <cell r="BP957"/>
          <cell r="BQ957"/>
          <cell r="BR957"/>
          <cell r="BS957"/>
          <cell r="BU957"/>
          <cell r="BV957"/>
          <cell r="BW957"/>
          <cell r="BX957"/>
          <cell r="BY957"/>
          <cell r="BZ957"/>
          <cell r="CA957"/>
          <cell r="CB957"/>
          <cell r="CC957"/>
        </row>
        <row r="958">
          <cell r="C958"/>
          <cell r="D958"/>
          <cell r="E958"/>
          <cell r="F958"/>
          <cell r="G958"/>
          <cell r="H958"/>
          <cell r="I958"/>
          <cell r="J958"/>
          <cell r="K958"/>
          <cell r="L958"/>
          <cell r="M958"/>
          <cell r="N958"/>
          <cell r="O958"/>
          <cell r="P958"/>
          <cell r="Q958"/>
          <cell r="R958"/>
          <cell r="S958"/>
          <cell r="T958"/>
          <cell r="U958"/>
          <cell r="V958"/>
          <cell r="W958" t="str">
            <v/>
          </cell>
          <cell r="X958"/>
          <cell r="Y958"/>
          <cell r="Z958"/>
          <cell r="AA958"/>
          <cell r="AB958"/>
          <cell r="AC958"/>
          <cell r="AD958"/>
          <cell r="AE958"/>
          <cell r="AF958"/>
          <cell r="AG958"/>
          <cell r="AH958"/>
          <cell r="AI958"/>
          <cell r="AJ958"/>
          <cell r="AK958"/>
          <cell r="AL958"/>
          <cell r="AM958"/>
          <cell r="AN958"/>
          <cell r="AO958" t="e">
            <v>#N/A</v>
          </cell>
          <cell r="AP958"/>
          <cell r="AQ958"/>
          <cell r="AR958"/>
          <cell r="AS958"/>
          <cell r="AT958"/>
          <cell r="AU958"/>
          <cell r="AV958"/>
          <cell r="AW958"/>
          <cell r="AX958" t="str">
            <v/>
          </cell>
          <cell r="AY958"/>
          <cell r="AZ958"/>
          <cell r="BA958"/>
          <cell r="BB958"/>
          <cell r="BC958"/>
          <cell r="BD958"/>
          <cell r="BE958"/>
          <cell r="BF958"/>
          <cell r="BG958"/>
          <cell r="BH958"/>
          <cell r="BI958"/>
          <cell r="BJ958"/>
          <cell r="BK958"/>
          <cell r="BL958"/>
          <cell r="BM958"/>
          <cell r="BN958"/>
          <cell r="BO958"/>
          <cell r="BP958"/>
          <cell r="BQ958"/>
          <cell r="BR958"/>
          <cell r="BS958"/>
          <cell r="BU958"/>
          <cell r="BV958"/>
          <cell r="BW958"/>
          <cell r="BX958"/>
          <cell r="BY958"/>
          <cell r="BZ958"/>
          <cell r="CA958"/>
          <cell r="CB958"/>
          <cell r="CC958"/>
        </row>
        <row r="959">
          <cell r="C959"/>
          <cell r="D959"/>
          <cell r="E959"/>
          <cell r="F959"/>
          <cell r="G959"/>
          <cell r="H959"/>
          <cell r="I959"/>
          <cell r="J959"/>
          <cell r="K959"/>
          <cell r="L959"/>
          <cell r="M959"/>
          <cell r="N959"/>
          <cell r="O959"/>
          <cell r="P959"/>
          <cell r="Q959"/>
          <cell r="R959"/>
          <cell r="S959"/>
          <cell r="T959"/>
          <cell r="U959"/>
          <cell r="V959"/>
          <cell r="W959" t="str">
            <v/>
          </cell>
          <cell r="X959"/>
          <cell r="Y959"/>
          <cell r="Z959"/>
          <cell r="AA959"/>
          <cell r="AB959"/>
          <cell r="AC959"/>
          <cell r="AD959"/>
          <cell r="AE959"/>
          <cell r="AF959"/>
          <cell r="AG959"/>
          <cell r="AH959"/>
          <cell r="AI959"/>
          <cell r="AJ959"/>
          <cell r="AK959"/>
          <cell r="AL959"/>
          <cell r="AM959"/>
          <cell r="AN959"/>
          <cell r="AO959" t="e">
            <v>#N/A</v>
          </cell>
          <cell r="AP959"/>
          <cell r="AQ959"/>
          <cell r="AR959"/>
          <cell r="AS959"/>
          <cell r="AT959"/>
          <cell r="AU959"/>
          <cell r="AV959"/>
          <cell r="AW959"/>
          <cell r="AX959" t="str">
            <v/>
          </cell>
          <cell r="AY959"/>
          <cell r="AZ959"/>
          <cell r="BA959"/>
          <cell r="BB959"/>
          <cell r="BC959"/>
          <cell r="BD959"/>
          <cell r="BE959"/>
          <cell r="BF959"/>
          <cell r="BG959"/>
          <cell r="BH959"/>
          <cell r="BI959"/>
          <cell r="BJ959"/>
          <cell r="BK959"/>
          <cell r="BL959"/>
          <cell r="BM959"/>
          <cell r="BN959"/>
          <cell r="BO959"/>
          <cell r="BP959"/>
          <cell r="BQ959"/>
          <cell r="BR959"/>
          <cell r="BS959"/>
          <cell r="BU959"/>
          <cell r="BV959"/>
          <cell r="BW959"/>
          <cell r="BX959"/>
          <cell r="BY959"/>
          <cell r="BZ959"/>
          <cell r="CA959"/>
          <cell r="CB959"/>
          <cell r="CC959"/>
        </row>
        <row r="960">
          <cell r="C960"/>
          <cell r="D960"/>
          <cell r="E960"/>
          <cell r="F960"/>
          <cell r="G960"/>
          <cell r="H960"/>
          <cell r="I960"/>
          <cell r="J960"/>
          <cell r="K960"/>
          <cell r="L960"/>
          <cell r="M960"/>
          <cell r="N960"/>
          <cell r="O960"/>
          <cell r="P960"/>
          <cell r="Q960"/>
          <cell r="R960"/>
          <cell r="S960"/>
          <cell r="T960"/>
          <cell r="U960"/>
          <cell r="V960"/>
          <cell r="W960" t="str">
            <v/>
          </cell>
          <cell r="X960"/>
          <cell r="Y960"/>
          <cell r="Z960"/>
          <cell r="AA960"/>
          <cell r="AB960"/>
          <cell r="AC960"/>
          <cell r="AD960"/>
          <cell r="AE960"/>
          <cell r="AF960"/>
          <cell r="AG960"/>
          <cell r="AH960"/>
          <cell r="AI960"/>
          <cell r="AJ960"/>
          <cell r="AK960"/>
          <cell r="AL960"/>
          <cell r="AM960"/>
          <cell r="AN960"/>
          <cell r="AO960" t="e">
            <v>#N/A</v>
          </cell>
          <cell r="AP960"/>
          <cell r="AQ960"/>
          <cell r="AR960"/>
          <cell r="AS960"/>
          <cell r="AT960"/>
          <cell r="AU960"/>
          <cell r="AV960"/>
          <cell r="AW960"/>
          <cell r="AX960" t="str">
            <v/>
          </cell>
          <cell r="AY960"/>
          <cell r="AZ960"/>
          <cell r="BA960"/>
          <cell r="BB960"/>
          <cell r="BC960"/>
          <cell r="BD960"/>
          <cell r="BE960"/>
          <cell r="BF960"/>
          <cell r="BG960"/>
          <cell r="BH960"/>
          <cell r="BI960"/>
          <cell r="BJ960"/>
          <cell r="BK960"/>
          <cell r="BL960"/>
          <cell r="BM960"/>
          <cell r="BN960"/>
          <cell r="BO960"/>
          <cell r="BP960"/>
          <cell r="BQ960"/>
          <cell r="BR960"/>
          <cell r="BS960"/>
          <cell r="BU960"/>
          <cell r="BV960"/>
          <cell r="BW960"/>
          <cell r="BX960"/>
          <cell r="BY960"/>
          <cell r="BZ960"/>
          <cell r="CA960"/>
          <cell r="CB960"/>
          <cell r="CC960"/>
        </row>
        <row r="961">
          <cell r="C961"/>
          <cell r="D961"/>
          <cell r="E961"/>
          <cell r="F961"/>
          <cell r="G961"/>
          <cell r="H961"/>
          <cell r="I961"/>
          <cell r="J961"/>
          <cell r="K961"/>
          <cell r="L961"/>
          <cell r="M961"/>
          <cell r="N961"/>
          <cell r="O961"/>
          <cell r="P961"/>
          <cell r="Q961"/>
          <cell r="R961"/>
          <cell r="S961"/>
          <cell r="T961"/>
          <cell r="U961"/>
          <cell r="V961"/>
          <cell r="W961" t="str">
            <v/>
          </cell>
          <cell r="X961"/>
          <cell r="Y961"/>
          <cell r="Z961"/>
          <cell r="AA961"/>
          <cell r="AB961"/>
          <cell r="AC961"/>
          <cell r="AD961"/>
          <cell r="AE961"/>
          <cell r="AF961"/>
          <cell r="AG961"/>
          <cell r="AH961"/>
          <cell r="AI961"/>
          <cell r="AJ961"/>
          <cell r="AK961"/>
          <cell r="AL961"/>
          <cell r="AM961"/>
          <cell r="AN961"/>
          <cell r="AO961" t="e">
            <v>#N/A</v>
          </cell>
          <cell r="AP961"/>
          <cell r="AQ961"/>
          <cell r="AR961"/>
          <cell r="AS961"/>
          <cell r="AT961"/>
          <cell r="AU961"/>
          <cell r="AV961"/>
          <cell r="AW961"/>
          <cell r="AX961" t="str">
            <v/>
          </cell>
          <cell r="AY961"/>
          <cell r="AZ961"/>
          <cell r="BA961"/>
          <cell r="BB961"/>
          <cell r="BC961"/>
          <cell r="BD961"/>
          <cell r="BE961"/>
          <cell r="BF961"/>
          <cell r="BG961"/>
          <cell r="BH961"/>
          <cell r="BI961"/>
          <cell r="BJ961"/>
          <cell r="BK961"/>
          <cell r="BL961"/>
          <cell r="BM961"/>
          <cell r="BN961"/>
          <cell r="BO961"/>
          <cell r="BP961"/>
          <cell r="BQ961"/>
          <cell r="BR961"/>
          <cell r="BS961"/>
          <cell r="BU961"/>
          <cell r="BV961"/>
          <cell r="BW961"/>
          <cell r="BX961"/>
          <cell r="BY961"/>
          <cell r="BZ961"/>
          <cell r="CA961"/>
          <cell r="CB961"/>
          <cell r="CC961"/>
        </row>
        <row r="962">
          <cell r="C962"/>
          <cell r="D962"/>
          <cell r="E962"/>
          <cell r="F962"/>
          <cell r="G962"/>
          <cell r="H962"/>
          <cell r="I962"/>
          <cell r="J962"/>
          <cell r="K962"/>
          <cell r="L962"/>
          <cell r="M962"/>
          <cell r="N962"/>
          <cell r="O962"/>
          <cell r="P962"/>
          <cell r="Q962"/>
          <cell r="R962"/>
          <cell r="S962"/>
          <cell r="T962"/>
          <cell r="U962"/>
          <cell r="V962"/>
          <cell r="W962" t="str">
            <v/>
          </cell>
          <cell r="X962"/>
          <cell r="Y962"/>
          <cell r="Z962"/>
          <cell r="AA962"/>
          <cell r="AB962"/>
          <cell r="AC962"/>
          <cell r="AD962"/>
          <cell r="AE962"/>
          <cell r="AF962"/>
          <cell r="AG962"/>
          <cell r="AH962"/>
          <cell r="AI962"/>
          <cell r="AJ962"/>
          <cell r="AK962"/>
          <cell r="AL962"/>
          <cell r="AM962"/>
          <cell r="AN962"/>
          <cell r="AO962" t="e">
            <v>#N/A</v>
          </cell>
          <cell r="AP962"/>
          <cell r="AQ962"/>
          <cell r="AR962"/>
          <cell r="AS962"/>
          <cell r="AT962"/>
          <cell r="AU962"/>
          <cell r="AV962"/>
          <cell r="AW962"/>
          <cell r="AX962" t="str">
            <v/>
          </cell>
          <cell r="AY962"/>
          <cell r="AZ962"/>
          <cell r="BA962"/>
          <cell r="BB962"/>
          <cell r="BC962"/>
          <cell r="BD962"/>
          <cell r="BE962"/>
          <cell r="BF962"/>
          <cell r="BG962"/>
          <cell r="BH962"/>
          <cell r="BI962"/>
          <cell r="BJ962"/>
          <cell r="BK962"/>
          <cell r="BL962"/>
          <cell r="BM962"/>
          <cell r="BN962"/>
          <cell r="BO962"/>
          <cell r="BP962"/>
          <cell r="BQ962"/>
          <cell r="BR962"/>
          <cell r="BS962"/>
          <cell r="BU962"/>
          <cell r="BV962"/>
          <cell r="BW962"/>
          <cell r="BX962"/>
          <cell r="BY962"/>
          <cell r="BZ962"/>
          <cell r="CA962"/>
          <cell r="CB962"/>
          <cell r="CC962"/>
        </row>
        <row r="963">
          <cell r="C963"/>
          <cell r="D963"/>
          <cell r="E963"/>
          <cell r="F963"/>
          <cell r="G963"/>
          <cell r="H963"/>
          <cell r="I963"/>
          <cell r="J963"/>
          <cell r="K963"/>
          <cell r="L963"/>
          <cell r="M963"/>
          <cell r="N963"/>
          <cell r="O963"/>
          <cell r="P963"/>
          <cell r="Q963"/>
          <cell r="R963"/>
          <cell r="S963"/>
          <cell r="T963"/>
          <cell r="U963"/>
          <cell r="V963"/>
          <cell r="W963" t="str">
            <v/>
          </cell>
          <cell r="X963"/>
          <cell r="Y963"/>
          <cell r="Z963"/>
          <cell r="AA963"/>
          <cell r="AB963"/>
          <cell r="AC963"/>
          <cell r="AD963"/>
          <cell r="AE963"/>
          <cell r="AF963"/>
          <cell r="AG963"/>
          <cell r="AH963"/>
          <cell r="AI963"/>
          <cell r="AJ963"/>
          <cell r="AK963"/>
          <cell r="AL963"/>
          <cell r="AM963"/>
          <cell r="AN963"/>
          <cell r="AO963" t="e">
            <v>#N/A</v>
          </cell>
          <cell r="AP963"/>
          <cell r="AQ963"/>
          <cell r="AR963"/>
          <cell r="AS963"/>
          <cell r="AT963"/>
          <cell r="AU963"/>
          <cell r="AV963"/>
          <cell r="AW963"/>
          <cell r="AX963" t="str">
            <v/>
          </cell>
          <cell r="AY963"/>
          <cell r="AZ963"/>
          <cell r="BA963"/>
          <cell r="BB963"/>
          <cell r="BC963"/>
          <cell r="BD963"/>
          <cell r="BE963"/>
          <cell r="BF963"/>
          <cell r="BG963"/>
          <cell r="BH963"/>
          <cell r="BI963"/>
          <cell r="BJ963"/>
          <cell r="BK963"/>
          <cell r="BL963"/>
          <cell r="BM963"/>
          <cell r="BN963"/>
          <cell r="BO963"/>
          <cell r="BP963"/>
          <cell r="BQ963"/>
          <cell r="BR963"/>
          <cell r="BS963"/>
          <cell r="BU963"/>
          <cell r="BV963"/>
          <cell r="BW963"/>
          <cell r="BX963"/>
          <cell r="BY963"/>
          <cell r="BZ963"/>
          <cell r="CA963"/>
          <cell r="CB963"/>
          <cell r="CC963"/>
        </row>
        <row r="964">
          <cell r="C964"/>
          <cell r="D964"/>
          <cell r="E964"/>
          <cell r="F964"/>
          <cell r="G964"/>
          <cell r="H964"/>
          <cell r="I964"/>
          <cell r="J964"/>
          <cell r="K964"/>
          <cell r="L964"/>
          <cell r="M964"/>
          <cell r="N964"/>
          <cell r="O964"/>
          <cell r="P964"/>
          <cell r="Q964"/>
          <cell r="R964"/>
          <cell r="S964"/>
          <cell r="T964"/>
          <cell r="U964"/>
          <cell r="V964"/>
          <cell r="W964" t="str">
            <v/>
          </cell>
          <cell r="X964"/>
          <cell r="Y964"/>
          <cell r="Z964"/>
          <cell r="AA964"/>
          <cell r="AB964"/>
          <cell r="AC964"/>
          <cell r="AD964"/>
          <cell r="AE964"/>
          <cell r="AF964"/>
          <cell r="AG964"/>
          <cell r="AH964"/>
          <cell r="AI964"/>
          <cell r="AJ964"/>
          <cell r="AK964"/>
          <cell r="AL964"/>
          <cell r="AM964"/>
          <cell r="AN964"/>
          <cell r="AO964" t="e">
            <v>#N/A</v>
          </cell>
          <cell r="AP964"/>
          <cell r="AQ964"/>
          <cell r="AR964"/>
          <cell r="AS964"/>
          <cell r="AT964"/>
          <cell r="AU964"/>
          <cell r="AV964"/>
          <cell r="AW964"/>
          <cell r="AX964" t="str">
            <v/>
          </cell>
          <cell r="AY964"/>
          <cell r="AZ964"/>
          <cell r="BA964"/>
          <cell r="BB964"/>
          <cell r="BC964"/>
          <cell r="BD964"/>
          <cell r="BE964"/>
          <cell r="BF964"/>
          <cell r="BG964"/>
          <cell r="BH964"/>
          <cell r="BI964"/>
          <cell r="BJ964"/>
          <cell r="BK964"/>
          <cell r="BL964"/>
          <cell r="BM964"/>
          <cell r="BN964"/>
          <cell r="BO964"/>
          <cell r="BP964"/>
          <cell r="BQ964"/>
          <cell r="BR964"/>
          <cell r="BS964"/>
          <cell r="BU964"/>
          <cell r="BV964"/>
          <cell r="BW964"/>
          <cell r="BX964"/>
          <cell r="BY964"/>
          <cell r="BZ964"/>
          <cell r="CA964"/>
          <cell r="CB964"/>
          <cell r="CC964"/>
        </row>
        <row r="965">
          <cell r="C965"/>
          <cell r="D965"/>
          <cell r="E965"/>
          <cell r="F965"/>
          <cell r="G965"/>
          <cell r="H965"/>
          <cell r="I965"/>
          <cell r="J965"/>
          <cell r="K965"/>
          <cell r="L965"/>
          <cell r="M965"/>
          <cell r="N965"/>
          <cell r="O965"/>
          <cell r="P965"/>
          <cell r="Q965"/>
          <cell r="R965"/>
          <cell r="S965"/>
          <cell r="T965"/>
          <cell r="U965"/>
          <cell r="V965"/>
          <cell r="W965" t="str">
            <v/>
          </cell>
          <cell r="X965"/>
          <cell r="Y965"/>
          <cell r="Z965"/>
          <cell r="AA965"/>
          <cell r="AB965"/>
          <cell r="AC965"/>
          <cell r="AD965"/>
          <cell r="AE965"/>
          <cell r="AF965"/>
          <cell r="AG965"/>
          <cell r="AH965"/>
          <cell r="AI965"/>
          <cell r="AJ965"/>
          <cell r="AK965"/>
          <cell r="AL965"/>
          <cell r="AM965"/>
          <cell r="AN965"/>
          <cell r="AO965" t="e">
            <v>#N/A</v>
          </cell>
          <cell r="AP965"/>
          <cell r="AQ965"/>
          <cell r="AR965"/>
          <cell r="AS965"/>
          <cell r="AT965"/>
          <cell r="AU965"/>
          <cell r="AV965"/>
          <cell r="AW965"/>
          <cell r="AX965" t="str">
            <v/>
          </cell>
          <cell r="AY965"/>
          <cell r="AZ965"/>
          <cell r="BA965"/>
          <cell r="BB965"/>
          <cell r="BC965"/>
          <cell r="BD965"/>
          <cell r="BE965"/>
          <cell r="BF965"/>
          <cell r="BG965"/>
          <cell r="BH965"/>
          <cell r="BI965"/>
          <cell r="BJ965"/>
          <cell r="BK965"/>
          <cell r="BL965"/>
          <cell r="BM965"/>
          <cell r="BN965"/>
          <cell r="BO965"/>
          <cell r="BP965"/>
          <cell r="BQ965"/>
          <cell r="BR965"/>
          <cell r="BS965"/>
          <cell r="BU965"/>
          <cell r="BV965"/>
          <cell r="BW965"/>
          <cell r="BX965"/>
          <cell r="BY965"/>
          <cell r="BZ965"/>
          <cell r="CA965"/>
          <cell r="CB965"/>
          <cell r="CC965"/>
        </row>
        <row r="966">
          <cell r="C966"/>
          <cell r="D966"/>
          <cell r="E966"/>
          <cell r="F966"/>
          <cell r="G966"/>
          <cell r="H966"/>
          <cell r="I966"/>
          <cell r="J966"/>
          <cell r="K966"/>
          <cell r="L966"/>
          <cell r="M966"/>
          <cell r="N966"/>
          <cell r="O966"/>
          <cell r="P966"/>
          <cell r="Q966"/>
          <cell r="R966"/>
          <cell r="S966"/>
          <cell r="T966"/>
          <cell r="U966"/>
          <cell r="V966"/>
          <cell r="W966" t="str">
            <v/>
          </cell>
          <cell r="X966"/>
          <cell r="Y966"/>
          <cell r="Z966"/>
          <cell r="AA966"/>
          <cell r="AB966"/>
          <cell r="AC966"/>
          <cell r="AD966"/>
          <cell r="AE966"/>
          <cell r="AF966"/>
          <cell r="AG966"/>
          <cell r="AH966"/>
          <cell r="AI966"/>
          <cell r="AJ966"/>
          <cell r="AK966"/>
          <cell r="AL966"/>
          <cell r="AM966"/>
          <cell r="AN966"/>
          <cell r="AO966" t="e">
            <v>#N/A</v>
          </cell>
          <cell r="AP966"/>
          <cell r="AQ966"/>
          <cell r="AR966"/>
          <cell r="AS966"/>
          <cell r="AT966"/>
          <cell r="AU966"/>
          <cell r="AV966"/>
          <cell r="AW966"/>
          <cell r="AX966" t="str">
            <v/>
          </cell>
          <cell r="AY966"/>
          <cell r="AZ966"/>
          <cell r="BA966"/>
          <cell r="BB966"/>
          <cell r="BC966"/>
          <cell r="BD966"/>
          <cell r="BE966"/>
          <cell r="BF966"/>
          <cell r="BG966"/>
          <cell r="BH966"/>
          <cell r="BI966"/>
          <cell r="BJ966"/>
          <cell r="BK966"/>
          <cell r="BL966"/>
          <cell r="BM966"/>
          <cell r="BN966"/>
          <cell r="BO966"/>
          <cell r="BP966"/>
          <cell r="BQ966"/>
          <cell r="BR966"/>
          <cell r="BS966"/>
          <cell r="BU966"/>
          <cell r="BV966"/>
          <cell r="BW966"/>
          <cell r="BX966"/>
          <cell r="BY966"/>
          <cell r="BZ966"/>
          <cell r="CA966"/>
          <cell r="CB966"/>
          <cell r="CC966"/>
        </row>
        <row r="967">
          <cell r="C967"/>
          <cell r="D967"/>
          <cell r="E967"/>
          <cell r="F967"/>
          <cell r="G967"/>
          <cell r="H967"/>
          <cell r="I967"/>
          <cell r="J967"/>
          <cell r="K967"/>
          <cell r="L967"/>
          <cell r="M967"/>
          <cell r="N967"/>
          <cell r="O967"/>
          <cell r="P967"/>
          <cell r="Q967"/>
          <cell r="R967"/>
          <cell r="S967"/>
          <cell r="T967"/>
          <cell r="U967"/>
          <cell r="V967"/>
          <cell r="W967" t="str">
            <v/>
          </cell>
          <cell r="X967"/>
          <cell r="Y967"/>
          <cell r="Z967"/>
          <cell r="AA967"/>
          <cell r="AB967"/>
          <cell r="AC967"/>
          <cell r="AD967"/>
          <cell r="AE967"/>
          <cell r="AF967"/>
          <cell r="AG967"/>
          <cell r="AH967"/>
          <cell r="AI967"/>
          <cell r="AJ967"/>
          <cell r="AK967"/>
          <cell r="AL967"/>
          <cell r="AM967"/>
          <cell r="AN967"/>
          <cell r="AO967" t="e">
            <v>#N/A</v>
          </cell>
          <cell r="AP967"/>
          <cell r="AQ967"/>
          <cell r="AR967"/>
          <cell r="AS967"/>
          <cell r="AT967"/>
          <cell r="AU967"/>
          <cell r="AV967"/>
          <cell r="AW967"/>
          <cell r="AX967" t="str">
            <v/>
          </cell>
          <cell r="AY967"/>
          <cell r="AZ967"/>
          <cell r="BA967"/>
          <cell r="BB967"/>
          <cell r="BC967"/>
          <cell r="BD967"/>
          <cell r="BE967"/>
          <cell r="BF967"/>
          <cell r="BG967"/>
          <cell r="BH967"/>
          <cell r="BI967"/>
          <cell r="BJ967"/>
          <cell r="BK967"/>
          <cell r="BL967"/>
          <cell r="BM967"/>
          <cell r="BN967"/>
          <cell r="BO967"/>
          <cell r="BP967"/>
          <cell r="BQ967"/>
          <cell r="BR967"/>
          <cell r="BS967"/>
          <cell r="BU967"/>
          <cell r="BV967"/>
          <cell r="BW967"/>
          <cell r="BX967"/>
          <cell r="BY967"/>
          <cell r="BZ967"/>
          <cell r="CA967"/>
          <cell r="CB967"/>
          <cell r="CC967"/>
        </row>
        <row r="968">
          <cell r="C968"/>
          <cell r="D968"/>
          <cell r="E968"/>
          <cell r="F968"/>
          <cell r="G968"/>
          <cell r="H968"/>
          <cell r="I968"/>
          <cell r="J968"/>
          <cell r="K968"/>
          <cell r="L968"/>
          <cell r="M968"/>
          <cell r="N968"/>
          <cell r="O968"/>
          <cell r="P968"/>
          <cell r="Q968"/>
          <cell r="R968"/>
          <cell r="S968"/>
          <cell r="T968"/>
          <cell r="U968"/>
          <cell r="V968"/>
          <cell r="W968" t="str">
            <v/>
          </cell>
          <cell r="X968"/>
          <cell r="Y968"/>
          <cell r="Z968"/>
          <cell r="AA968"/>
          <cell r="AB968"/>
          <cell r="AC968"/>
          <cell r="AD968"/>
          <cell r="AE968"/>
          <cell r="AF968"/>
          <cell r="AG968"/>
          <cell r="AH968"/>
          <cell r="AI968"/>
          <cell r="AJ968"/>
          <cell r="AK968"/>
          <cell r="AL968"/>
          <cell r="AM968"/>
          <cell r="AN968"/>
          <cell r="AO968" t="e">
            <v>#N/A</v>
          </cell>
          <cell r="AP968"/>
          <cell r="AQ968"/>
          <cell r="AR968"/>
          <cell r="AS968"/>
          <cell r="AT968"/>
          <cell r="AU968"/>
          <cell r="AV968"/>
          <cell r="AW968"/>
          <cell r="AX968" t="str">
            <v/>
          </cell>
          <cell r="AY968"/>
          <cell r="AZ968"/>
          <cell r="BA968"/>
          <cell r="BB968"/>
          <cell r="BC968"/>
          <cell r="BD968"/>
          <cell r="BE968"/>
          <cell r="BF968"/>
          <cell r="BG968"/>
          <cell r="BH968"/>
          <cell r="BI968"/>
          <cell r="BJ968"/>
          <cell r="BK968"/>
          <cell r="BL968"/>
          <cell r="BM968"/>
          <cell r="BN968"/>
          <cell r="BO968"/>
          <cell r="BP968"/>
          <cell r="BQ968"/>
          <cell r="BR968"/>
          <cell r="BS968"/>
          <cell r="BU968"/>
          <cell r="BV968"/>
          <cell r="BW968"/>
          <cell r="BX968"/>
          <cell r="BY968"/>
          <cell r="BZ968"/>
          <cell r="CA968"/>
          <cell r="CB968"/>
          <cell r="CC968"/>
        </row>
        <row r="969">
          <cell r="C969"/>
          <cell r="D969"/>
          <cell r="E969"/>
          <cell r="F969"/>
          <cell r="G969"/>
          <cell r="H969"/>
          <cell r="I969"/>
          <cell r="J969"/>
          <cell r="K969"/>
          <cell r="L969"/>
          <cell r="M969"/>
          <cell r="N969"/>
          <cell r="O969"/>
          <cell r="P969"/>
          <cell r="Q969"/>
          <cell r="R969"/>
          <cell r="S969"/>
          <cell r="T969"/>
          <cell r="U969"/>
          <cell r="V969"/>
          <cell r="W969" t="str">
            <v/>
          </cell>
          <cell r="X969"/>
          <cell r="Y969"/>
          <cell r="Z969"/>
          <cell r="AA969"/>
          <cell r="AB969"/>
          <cell r="AC969"/>
          <cell r="AD969"/>
          <cell r="AE969"/>
          <cell r="AF969"/>
          <cell r="AG969"/>
          <cell r="AH969"/>
          <cell r="AI969"/>
          <cell r="AJ969"/>
          <cell r="AK969"/>
          <cell r="AL969"/>
          <cell r="AM969"/>
          <cell r="AN969"/>
          <cell r="AO969" t="e">
            <v>#N/A</v>
          </cell>
          <cell r="AP969"/>
          <cell r="AQ969"/>
          <cell r="AR969"/>
          <cell r="AS969"/>
          <cell r="AT969"/>
          <cell r="AU969"/>
          <cell r="AV969"/>
          <cell r="AW969"/>
          <cell r="AX969" t="str">
            <v/>
          </cell>
          <cell r="AY969"/>
          <cell r="AZ969"/>
          <cell r="BA969"/>
          <cell r="BB969"/>
          <cell r="BC969"/>
          <cell r="BD969"/>
          <cell r="BE969"/>
          <cell r="BF969"/>
          <cell r="BG969"/>
          <cell r="BH969"/>
          <cell r="BI969"/>
          <cell r="BJ969"/>
          <cell r="BK969"/>
          <cell r="BL969"/>
          <cell r="BM969"/>
          <cell r="BN969"/>
          <cell r="BO969"/>
          <cell r="BP969"/>
          <cell r="BQ969"/>
          <cell r="BR969"/>
          <cell r="BS969"/>
          <cell r="BU969"/>
          <cell r="BV969"/>
          <cell r="BW969"/>
          <cell r="BX969"/>
          <cell r="BY969"/>
          <cell r="BZ969"/>
          <cell r="CA969"/>
          <cell r="CB969"/>
          <cell r="CC969"/>
        </row>
        <row r="970">
          <cell r="C970"/>
          <cell r="D970"/>
          <cell r="E970"/>
          <cell r="F970"/>
          <cell r="G970"/>
          <cell r="H970"/>
          <cell r="I970"/>
          <cell r="J970"/>
          <cell r="K970"/>
          <cell r="L970"/>
          <cell r="M970"/>
          <cell r="N970"/>
          <cell r="O970"/>
          <cell r="P970"/>
          <cell r="Q970"/>
          <cell r="R970"/>
          <cell r="S970"/>
          <cell r="T970"/>
          <cell r="U970"/>
          <cell r="V970"/>
          <cell r="W970" t="str">
            <v/>
          </cell>
          <cell r="X970"/>
          <cell r="Y970"/>
          <cell r="Z970"/>
          <cell r="AA970"/>
          <cell r="AB970"/>
          <cell r="AC970"/>
          <cell r="AD970"/>
          <cell r="AE970"/>
          <cell r="AF970"/>
          <cell r="AG970"/>
          <cell r="AH970"/>
          <cell r="AI970"/>
          <cell r="AJ970"/>
          <cell r="AK970"/>
          <cell r="AL970"/>
          <cell r="AM970"/>
          <cell r="AN970"/>
          <cell r="AO970" t="e">
            <v>#N/A</v>
          </cell>
          <cell r="AP970"/>
          <cell r="AQ970"/>
          <cell r="AR970"/>
          <cell r="AS970"/>
          <cell r="AT970"/>
          <cell r="AU970"/>
          <cell r="AV970"/>
          <cell r="AW970"/>
          <cell r="AX970" t="str">
            <v/>
          </cell>
          <cell r="AY970"/>
          <cell r="AZ970"/>
          <cell r="BA970"/>
          <cell r="BB970"/>
          <cell r="BC970"/>
          <cell r="BD970"/>
          <cell r="BE970"/>
          <cell r="BF970"/>
          <cell r="BG970"/>
          <cell r="BH970"/>
          <cell r="BI970"/>
          <cell r="BJ970"/>
          <cell r="BK970"/>
          <cell r="BL970"/>
          <cell r="BM970"/>
          <cell r="BN970"/>
          <cell r="BO970"/>
          <cell r="BP970"/>
          <cell r="BQ970"/>
          <cell r="BR970"/>
          <cell r="BS970"/>
          <cell r="BU970"/>
          <cell r="BV970"/>
          <cell r="BW970"/>
          <cell r="BX970"/>
          <cell r="BY970"/>
          <cell r="BZ970"/>
          <cell r="CA970"/>
          <cell r="CB970"/>
          <cell r="CC970"/>
        </row>
        <row r="971">
          <cell r="C971"/>
          <cell r="D971"/>
          <cell r="E971"/>
          <cell r="F971"/>
          <cell r="G971"/>
          <cell r="H971"/>
          <cell r="I971"/>
          <cell r="J971"/>
          <cell r="K971"/>
          <cell r="L971"/>
          <cell r="M971"/>
          <cell r="N971"/>
          <cell r="O971"/>
          <cell r="P971"/>
          <cell r="Q971"/>
          <cell r="R971"/>
          <cell r="S971"/>
          <cell r="T971"/>
          <cell r="U971"/>
          <cell r="V971"/>
          <cell r="W971" t="str">
            <v/>
          </cell>
          <cell r="X971"/>
          <cell r="Y971"/>
          <cell r="Z971"/>
          <cell r="AA971"/>
          <cell r="AB971"/>
          <cell r="AC971"/>
          <cell r="AD971"/>
          <cell r="AE971"/>
          <cell r="AF971"/>
          <cell r="AG971"/>
          <cell r="AH971"/>
          <cell r="AI971"/>
          <cell r="AJ971"/>
          <cell r="AK971"/>
          <cell r="AL971"/>
          <cell r="AM971"/>
          <cell r="AN971"/>
          <cell r="AO971" t="e">
            <v>#N/A</v>
          </cell>
          <cell r="AP971"/>
          <cell r="AQ971"/>
          <cell r="AR971"/>
          <cell r="AS971"/>
          <cell r="AT971"/>
          <cell r="AU971"/>
          <cell r="AV971"/>
          <cell r="AW971"/>
          <cell r="AX971" t="str">
            <v/>
          </cell>
          <cell r="AY971"/>
          <cell r="AZ971"/>
          <cell r="BA971"/>
          <cell r="BB971"/>
          <cell r="BC971"/>
          <cell r="BD971"/>
          <cell r="BE971"/>
          <cell r="BF971"/>
          <cell r="BG971"/>
          <cell r="BH971"/>
          <cell r="BI971"/>
          <cell r="BJ971"/>
          <cell r="BK971"/>
          <cell r="BL971"/>
          <cell r="BM971"/>
          <cell r="BN971"/>
          <cell r="BO971"/>
          <cell r="BP971"/>
          <cell r="BQ971"/>
          <cell r="BR971"/>
          <cell r="BS971"/>
          <cell r="BU971"/>
          <cell r="BV971"/>
          <cell r="BW971"/>
          <cell r="BX971"/>
          <cell r="BY971"/>
          <cell r="BZ971"/>
          <cell r="CA971"/>
          <cell r="CB971"/>
          <cell r="CC971"/>
        </row>
        <row r="972">
          <cell r="C972"/>
          <cell r="D972"/>
          <cell r="E972"/>
          <cell r="F972"/>
          <cell r="G972"/>
          <cell r="H972"/>
          <cell r="I972"/>
          <cell r="J972"/>
          <cell r="K972"/>
          <cell r="L972"/>
          <cell r="M972"/>
          <cell r="N972"/>
          <cell r="O972"/>
          <cell r="P972"/>
          <cell r="Q972"/>
          <cell r="R972"/>
          <cell r="S972"/>
          <cell r="T972"/>
          <cell r="U972"/>
          <cell r="V972"/>
          <cell r="W972" t="str">
            <v/>
          </cell>
          <cell r="X972"/>
          <cell r="Y972"/>
          <cell r="Z972"/>
          <cell r="AA972"/>
          <cell r="AB972"/>
          <cell r="AC972"/>
          <cell r="AD972"/>
          <cell r="AE972"/>
          <cell r="AF972"/>
          <cell r="AG972"/>
          <cell r="AH972"/>
          <cell r="AI972"/>
          <cell r="AJ972"/>
          <cell r="AK972"/>
          <cell r="AL972"/>
          <cell r="AM972"/>
          <cell r="AN972"/>
          <cell r="AO972" t="e">
            <v>#N/A</v>
          </cell>
          <cell r="AP972"/>
          <cell r="AQ972"/>
          <cell r="AR972"/>
          <cell r="AS972"/>
          <cell r="AT972"/>
          <cell r="AU972"/>
          <cell r="AV972"/>
          <cell r="AW972"/>
          <cell r="AX972" t="str">
            <v/>
          </cell>
          <cell r="AY972"/>
          <cell r="AZ972"/>
          <cell r="BA972"/>
          <cell r="BB972"/>
          <cell r="BC972"/>
          <cell r="BD972"/>
          <cell r="BE972"/>
          <cell r="BF972"/>
          <cell r="BG972"/>
          <cell r="BH972"/>
          <cell r="BI972"/>
          <cell r="BJ972"/>
          <cell r="BK972"/>
          <cell r="BL972"/>
          <cell r="BM972"/>
          <cell r="BN972"/>
          <cell r="BO972"/>
          <cell r="BP972"/>
          <cell r="BQ972"/>
          <cell r="BR972"/>
          <cell r="BS972"/>
          <cell r="BU972"/>
          <cell r="BV972"/>
          <cell r="BW972"/>
          <cell r="BX972"/>
          <cell r="BY972"/>
          <cell r="BZ972"/>
          <cell r="CA972"/>
          <cell r="CB972"/>
          <cell r="CC972"/>
        </row>
        <row r="973">
          <cell r="C973"/>
          <cell r="D973"/>
          <cell r="E973"/>
          <cell r="F973"/>
          <cell r="G973"/>
          <cell r="H973"/>
          <cell r="I973"/>
          <cell r="J973"/>
          <cell r="K973"/>
          <cell r="L973"/>
          <cell r="M973"/>
          <cell r="N973"/>
          <cell r="O973"/>
          <cell r="P973"/>
          <cell r="Q973"/>
          <cell r="R973"/>
          <cell r="S973"/>
          <cell r="T973"/>
          <cell r="U973"/>
          <cell r="V973"/>
          <cell r="W973" t="str">
            <v/>
          </cell>
          <cell r="X973"/>
          <cell r="Y973"/>
          <cell r="Z973"/>
          <cell r="AA973"/>
          <cell r="AB973"/>
          <cell r="AC973"/>
          <cell r="AD973"/>
          <cell r="AE973"/>
          <cell r="AF973"/>
          <cell r="AG973"/>
          <cell r="AH973"/>
          <cell r="AI973"/>
          <cell r="AJ973"/>
          <cell r="AK973"/>
          <cell r="AL973"/>
          <cell r="AM973"/>
          <cell r="AN973"/>
          <cell r="AO973" t="e">
            <v>#N/A</v>
          </cell>
          <cell r="AP973"/>
          <cell r="AQ973"/>
          <cell r="AR973"/>
          <cell r="AS973"/>
          <cell r="AT973"/>
          <cell r="AU973"/>
          <cell r="AV973"/>
          <cell r="AW973"/>
          <cell r="AX973" t="str">
            <v/>
          </cell>
          <cell r="AY973"/>
          <cell r="AZ973"/>
          <cell r="BA973"/>
          <cell r="BB973"/>
          <cell r="BC973"/>
          <cell r="BD973"/>
          <cell r="BE973"/>
          <cell r="BF973"/>
          <cell r="BG973"/>
          <cell r="BH973"/>
          <cell r="BI973"/>
          <cell r="BJ973"/>
          <cell r="BK973"/>
          <cell r="BL973"/>
          <cell r="BM973"/>
          <cell r="BN973"/>
          <cell r="BO973"/>
          <cell r="BP973"/>
          <cell r="BQ973"/>
          <cell r="BR973"/>
          <cell r="BS973"/>
          <cell r="BU973"/>
          <cell r="BV973"/>
          <cell r="BW973"/>
          <cell r="BX973"/>
          <cell r="BY973"/>
          <cell r="BZ973"/>
          <cell r="CA973"/>
          <cell r="CB973"/>
          <cell r="CC973"/>
        </row>
        <row r="974">
          <cell r="C974"/>
          <cell r="D974"/>
          <cell r="E974"/>
          <cell r="F974"/>
          <cell r="G974"/>
          <cell r="H974"/>
          <cell r="I974"/>
          <cell r="J974"/>
          <cell r="K974"/>
          <cell r="L974"/>
          <cell r="M974"/>
          <cell r="N974"/>
          <cell r="O974"/>
          <cell r="P974"/>
          <cell r="Q974"/>
          <cell r="R974"/>
          <cell r="S974"/>
          <cell r="T974"/>
          <cell r="U974"/>
          <cell r="V974"/>
          <cell r="W974" t="str">
            <v/>
          </cell>
          <cell r="X974"/>
          <cell r="Y974"/>
          <cell r="Z974"/>
          <cell r="AA974"/>
          <cell r="AB974"/>
          <cell r="AC974"/>
          <cell r="AD974"/>
          <cell r="AE974"/>
          <cell r="AF974"/>
          <cell r="AG974"/>
          <cell r="AH974"/>
          <cell r="AI974"/>
          <cell r="AJ974"/>
          <cell r="AK974"/>
          <cell r="AL974"/>
          <cell r="AM974"/>
          <cell r="AN974"/>
          <cell r="AO974" t="e">
            <v>#N/A</v>
          </cell>
          <cell r="AP974"/>
          <cell r="AQ974"/>
          <cell r="AR974"/>
          <cell r="AS974"/>
          <cell r="AT974"/>
          <cell r="AU974"/>
          <cell r="AV974"/>
          <cell r="AW974"/>
          <cell r="AX974" t="str">
            <v/>
          </cell>
          <cell r="AY974"/>
          <cell r="AZ974"/>
          <cell r="BA974"/>
          <cell r="BB974"/>
          <cell r="BC974"/>
          <cell r="BD974"/>
          <cell r="BE974"/>
          <cell r="BF974"/>
          <cell r="BG974"/>
          <cell r="BH974"/>
          <cell r="BI974"/>
          <cell r="BJ974"/>
          <cell r="BK974"/>
          <cell r="BL974"/>
          <cell r="BM974"/>
          <cell r="BN974"/>
          <cell r="BO974"/>
          <cell r="BP974"/>
          <cell r="BQ974"/>
          <cell r="BR974"/>
          <cell r="BS974"/>
          <cell r="BU974"/>
          <cell r="BV974"/>
          <cell r="BW974"/>
          <cell r="BX974"/>
          <cell r="BY974"/>
          <cell r="BZ974"/>
          <cell r="CA974"/>
          <cell r="CB974"/>
          <cell r="CC974"/>
        </row>
        <row r="975">
          <cell r="C975"/>
          <cell r="D975"/>
          <cell r="E975"/>
          <cell r="F975"/>
          <cell r="G975"/>
          <cell r="H975"/>
          <cell r="I975"/>
          <cell r="J975"/>
          <cell r="K975"/>
          <cell r="L975"/>
          <cell r="M975"/>
          <cell r="N975"/>
          <cell r="O975"/>
          <cell r="P975"/>
          <cell r="Q975"/>
          <cell r="R975"/>
          <cell r="S975"/>
          <cell r="T975"/>
          <cell r="U975"/>
          <cell r="V975"/>
          <cell r="W975" t="str">
            <v/>
          </cell>
          <cell r="X975"/>
          <cell r="Y975"/>
          <cell r="Z975"/>
          <cell r="AA975"/>
          <cell r="AB975"/>
          <cell r="AC975"/>
          <cell r="AD975"/>
          <cell r="AE975"/>
          <cell r="AF975"/>
          <cell r="AG975"/>
          <cell r="AH975"/>
          <cell r="AI975"/>
          <cell r="AJ975"/>
          <cell r="AK975"/>
          <cell r="AL975"/>
          <cell r="AM975"/>
          <cell r="AN975"/>
          <cell r="AO975" t="e">
            <v>#N/A</v>
          </cell>
          <cell r="AP975"/>
          <cell r="AQ975"/>
          <cell r="AR975"/>
          <cell r="AS975"/>
          <cell r="AT975"/>
          <cell r="AU975"/>
          <cell r="AV975"/>
          <cell r="AW975"/>
          <cell r="AX975" t="str">
            <v/>
          </cell>
          <cell r="AY975"/>
          <cell r="AZ975"/>
          <cell r="BA975"/>
          <cell r="BB975"/>
          <cell r="BC975"/>
          <cell r="BD975"/>
          <cell r="BE975"/>
          <cell r="BF975"/>
          <cell r="BG975"/>
          <cell r="BH975"/>
          <cell r="BI975"/>
          <cell r="BJ975"/>
          <cell r="BK975"/>
          <cell r="BL975"/>
          <cell r="BM975"/>
          <cell r="BN975"/>
          <cell r="BO975"/>
          <cell r="BP975"/>
          <cell r="BQ975"/>
          <cell r="BR975"/>
          <cell r="BS975"/>
          <cell r="BU975"/>
          <cell r="BV975"/>
          <cell r="BW975"/>
          <cell r="BX975"/>
          <cell r="BY975"/>
          <cell r="BZ975"/>
          <cell r="CA975"/>
          <cell r="CB975"/>
          <cell r="CC975"/>
        </row>
        <row r="976">
          <cell r="C976"/>
          <cell r="D976"/>
          <cell r="E976"/>
          <cell r="F976"/>
          <cell r="G976"/>
          <cell r="H976"/>
          <cell r="I976"/>
          <cell r="J976"/>
          <cell r="K976"/>
          <cell r="L976"/>
          <cell r="M976"/>
          <cell r="N976"/>
          <cell r="O976"/>
          <cell r="P976"/>
          <cell r="Q976"/>
          <cell r="R976"/>
          <cell r="S976"/>
          <cell r="T976"/>
          <cell r="U976"/>
          <cell r="V976"/>
          <cell r="W976" t="str">
            <v/>
          </cell>
          <cell r="X976"/>
          <cell r="Y976"/>
          <cell r="Z976"/>
          <cell r="AA976"/>
          <cell r="AB976"/>
          <cell r="AC976"/>
          <cell r="AD976"/>
          <cell r="AE976"/>
          <cell r="AF976"/>
          <cell r="AG976"/>
          <cell r="AH976"/>
          <cell r="AI976"/>
          <cell r="AJ976"/>
          <cell r="AK976"/>
          <cell r="AL976"/>
          <cell r="AM976"/>
          <cell r="AN976"/>
          <cell r="AO976" t="e">
            <v>#N/A</v>
          </cell>
          <cell r="AP976"/>
          <cell r="AQ976"/>
          <cell r="AR976"/>
          <cell r="AS976"/>
          <cell r="AT976"/>
          <cell r="AU976"/>
          <cell r="AV976"/>
          <cell r="AW976"/>
          <cell r="AX976" t="str">
            <v/>
          </cell>
          <cell r="AY976"/>
          <cell r="AZ976"/>
          <cell r="BA976"/>
          <cell r="BB976"/>
          <cell r="BC976"/>
          <cell r="BD976"/>
          <cell r="BE976"/>
          <cell r="BF976"/>
          <cell r="BG976"/>
          <cell r="BH976"/>
          <cell r="BI976"/>
          <cell r="BJ976"/>
          <cell r="BK976"/>
          <cell r="BL976"/>
          <cell r="BM976"/>
          <cell r="BN976"/>
          <cell r="BO976"/>
          <cell r="BP976"/>
          <cell r="BQ976"/>
          <cell r="BR976"/>
          <cell r="BS976"/>
          <cell r="BU976"/>
          <cell r="BV976"/>
          <cell r="BW976"/>
          <cell r="BX976"/>
          <cell r="BY976"/>
          <cell r="BZ976"/>
          <cell r="CA976"/>
          <cell r="CB976"/>
          <cell r="CC976"/>
        </row>
        <row r="977">
          <cell r="C977"/>
          <cell r="D977"/>
          <cell r="E977"/>
          <cell r="F977"/>
          <cell r="G977"/>
          <cell r="H977"/>
          <cell r="I977"/>
          <cell r="J977"/>
          <cell r="K977"/>
          <cell r="L977"/>
          <cell r="M977"/>
          <cell r="N977"/>
          <cell r="O977"/>
          <cell r="P977"/>
          <cell r="Q977"/>
          <cell r="R977"/>
          <cell r="S977"/>
          <cell r="T977"/>
          <cell r="U977"/>
          <cell r="V977"/>
          <cell r="W977" t="str">
            <v/>
          </cell>
          <cell r="X977"/>
          <cell r="Y977"/>
          <cell r="Z977"/>
          <cell r="AA977"/>
          <cell r="AB977"/>
          <cell r="AC977"/>
          <cell r="AD977"/>
          <cell r="AE977"/>
          <cell r="AF977"/>
          <cell r="AG977"/>
          <cell r="AH977"/>
          <cell r="AI977"/>
          <cell r="AJ977"/>
          <cell r="AK977"/>
          <cell r="AL977"/>
          <cell r="AM977"/>
          <cell r="AN977"/>
          <cell r="AO977" t="e">
            <v>#N/A</v>
          </cell>
          <cell r="AP977"/>
          <cell r="AQ977"/>
          <cell r="AR977"/>
          <cell r="AS977"/>
          <cell r="AT977"/>
          <cell r="AU977"/>
          <cell r="AV977"/>
          <cell r="AW977"/>
          <cell r="AX977" t="str">
            <v/>
          </cell>
          <cell r="AY977"/>
          <cell r="AZ977"/>
          <cell r="BA977"/>
          <cell r="BB977"/>
          <cell r="BC977"/>
          <cell r="BD977"/>
          <cell r="BE977"/>
          <cell r="BF977"/>
          <cell r="BG977"/>
          <cell r="BH977"/>
          <cell r="BI977"/>
          <cell r="BJ977"/>
          <cell r="BK977"/>
          <cell r="BL977"/>
          <cell r="BM977"/>
          <cell r="BN977"/>
          <cell r="BO977"/>
          <cell r="BP977"/>
          <cell r="BQ977"/>
          <cell r="BR977"/>
          <cell r="BS977"/>
          <cell r="BU977"/>
          <cell r="BV977"/>
          <cell r="BW977"/>
          <cell r="BX977"/>
          <cell r="BY977"/>
          <cell r="BZ977"/>
          <cell r="CA977"/>
          <cell r="CB977"/>
          <cell r="CC977"/>
        </row>
        <row r="978">
          <cell r="C978"/>
          <cell r="D978"/>
          <cell r="E978"/>
          <cell r="F978"/>
          <cell r="G978"/>
          <cell r="H978"/>
          <cell r="I978"/>
          <cell r="J978"/>
          <cell r="K978"/>
          <cell r="L978"/>
          <cell r="M978"/>
          <cell r="N978"/>
          <cell r="O978"/>
          <cell r="P978"/>
          <cell r="Q978"/>
          <cell r="R978"/>
          <cell r="S978"/>
          <cell r="T978"/>
          <cell r="U978"/>
          <cell r="V978"/>
          <cell r="W978" t="str">
            <v/>
          </cell>
          <cell r="X978"/>
          <cell r="Y978"/>
          <cell r="Z978"/>
          <cell r="AA978"/>
          <cell r="AB978"/>
          <cell r="AC978"/>
          <cell r="AD978"/>
          <cell r="AE978"/>
          <cell r="AF978"/>
          <cell r="AG978"/>
          <cell r="AH978"/>
          <cell r="AI978"/>
          <cell r="AJ978"/>
          <cell r="AK978"/>
          <cell r="AL978"/>
          <cell r="AM978"/>
          <cell r="AN978"/>
          <cell r="AO978" t="e">
            <v>#N/A</v>
          </cell>
          <cell r="AP978"/>
          <cell r="AQ978"/>
          <cell r="AR978"/>
          <cell r="AS978"/>
          <cell r="AT978"/>
          <cell r="AU978"/>
          <cell r="AV978"/>
          <cell r="AW978"/>
          <cell r="AX978" t="str">
            <v/>
          </cell>
          <cell r="AY978"/>
          <cell r="AZ978"/>
          <cell r="BA978"/>
          <cell r="BB978"/>
          <cell r="BC978"/>
          <cell r="BD978"/>
          <cell r="BE978"/>
          <cell r="BF978"/>
          <cell r="BG978"/>
          <cell r="BH978"/>
          <cell r="BI978"/>
          <cell r="BJ978"/>
          <cell r="BK978"/>
          <cell r="BL978"/>
          <cell r="BM978"/>
          <cell r="BN978"/>
          <cell r="BO978"/>
          <cell r="BP978"/>
          <cell r="BQ978"/>
          <cell r="BR978"/>
          <cell r="BS978"/>
          <cell r="BU978"/>
          <cell r="BV978"/>
          <cell r="BW978"/>
          <cell r="BX978"/>
          <cell r="BY978"/>
          <cell r="BZ978"/>
          <cell r="CA978"/>
          <cell r="CB978"/>
          <cell r="CC978"/>
        </row>
        <row r="979">
          <cell r="C979"/>
          <cell r="D979"/>
          <cell r="E979"/>
          <cell r="F979"/>
          <cell r="G979"/>
          <cell r="H979"/>
          <cell r="I979"/>
          <cell r="J979"/>
          <cell r="K979"/>
          <cell r="L979"/>
          <cell r="M979"/>
          <cell r="N979"/>
          <cell r="O979"/>
          <cell r="P979"/>
          <cell r="Q979"/>
          <cell r="R979"/>
          <cell r="S979"/>
          <cell r="T979"/>
          <cell r="U979"/>
          <cell r="V979"/>
          <cell r="W979" t="str">
            <v/>
          </cell>
          <cell r="X979"/>
          <cell r="Y979"/>
          <cell r="Z979"/>
          <cell r="AA979"/>
          <cell r="AB979"/>
          <cell r="AC979"/>
          <cell r="AD979"/>
          <cell r="AE979"/>
          <cell r="AF979"/>
          <cell r="AG979"/>
          <cell r="AH979"/>
          <cell r="AI979"/>
          <cell r="AJ979"/>
          <cell r="AK979"/>
          <cell r="AL979"/>
          <cell r="AM979"/>
          <cell r="AN979"/>
          <cell r="AO979" t="e">
            <v>#N/A</v>
          </cell>
          <cell r="AP979"/>
          <cell r="AQ979"/>
          <cell r="AR979"/>
          <cell r="AS979"/>
          <cell r="AT979"/>
          <cell r="AU979"/>
          <cell r="AV979"/>
          <cell r="AW979"/>
          <cell r="AX979" t="str">
            <v/>
          </cell>
          <cell r="AY979"/>
          <cell r="AZ979"/>
          <cell r="BA979"/>
          <cell r="BB979"/>
          <cell r="BC979"/>
          <cell r="BD979"/>
          <cell r="BE979"/>
          <cell r="BF979"/>
          <cell r="BG979"/>
          <cell r="BH979"/>
          <cell r="BI979"/>
          <cell r="BJ979"/>
          <cell r="BK979"/>
          <cell r="BL979"/>
          <cell r="BM979"/>
          <cell r="BN979"/>
          <cell r="BO979"/>
          <cell r="BP979"/>
          <cell r="BQ979"/>
          <cell r="BR979"/>
          <cell r="BS979"/>
          <cell r="BU979"/>
          <cell r="BV979"/>
          <cell r="BW979"/>
          <cell r="BX979"/>
          <cell r="BY979"/>
          <cell r="BZ979"/>
          <cell r="CA979"/>
          <cell r="CB979"/>
          <cell r="CC979"/>
        </row>
        <row r="980">
          <cell r="C980"/>
          <cell r="D980"/>
          <cell r="E980"/>
          <cell r="F980"/>
          <cell r="G980"/>
          <cell r="H980"/>
          <cell r="I980"/>
          <cell r="J980"/>
          <cell r="K980"/>
          <cell r="L980"/>
          <cell r="M980"/>
          <cell r="N980"/>
          <cell r="O980"/>
          <cell r="P980"/>
          <cell r="Q980"/>
          <cell r="R980"/>
          <cell r="S980"/>
          <cell r="T980"/>
          <cell r="U980"/>
          <cell r="V980"/>
          <cell r="W980" t="str">
            <v/>
          </cell>
          <cell r="X980"/>
          <cell r="Y980"/>
          <cell r="Z980"/>
          <cell r="AA980"/>
          <cell r="AB980"/>
          <cell r="AC980"/>
          <cell r="AD980"/>
          <cell r="AE980"/>
          <cell r="AF980"/>
          <cell r="AG980"/>
          <cell r="AH980"/>
          <cell r="AI980"/>
          <cell r="AJ980"/>
          <cell r="AK980"/>
          <cell r="AL980"/>
          <cell r="AM980"/>
          <cell r="AN980"/>
          <cell r="AO980" t="e">
            <v>#N/A</v>
          </cell>
          <cell r="AP980"/>
          <cell r="AQ980"/>
          <cell r="AR980"/>
          <cell r="AS980"/>
          <cell r="AT980"/>
          <cell r="AU980"/>
          <cell r="AV980"/>
          <cell r="AW980"/>
          <cell r="AX980" t="str">
            <v/>
          </cell>
          <cell r="AY980"/>
          <cell r="AZ980"/>
          <cell r="BA980"/>
          <cell r="BB980"/>
          <cell r="BC980"/>
          <cell r="BD980"/>
          <cell r="BE980"/>
          <cell r="BF980"/>
          <cell r="BG980"/>
          <cell r="BH980"/>
          <cell r="BI980"/>
          <cell r="BJ980"/>
          <cell r="BK980"/>
          <cell r="BL980"/>
          <cell r="BM980"/>
          <cell r="BN980"/>
          <cell r="BO980"/>
          <cell r="BP980"/>
          <cell r="BQ980"/>
          <cell r="BR980"/>
          <cell r="BS980"/>
          <cell r="BU980"/>
          <cell r="BV980"/>
          <cell r="BW980"/>
          <cell r="BX980"/>
          <cell r="BY980"/>
          <cell r="BZ980"/>
          <cell r="CA980"/>
          <cell r="CB980"/>
          <cell r="CC980"/>
        </row>
        <row r="981">
          <cell r="C981"/>
          <cell r="D981"/>
          <cell r="E981"/>
          <cell r="F981"/>
          <cell r="G981"/>
          <cell r="H981"/>
          <cell r="I981"/>
          <cell r="J981"/>
          <cell r="K981"/>
          <cell r="L981"/>
          <cell r="M981"/>
          <cell r="N981"/>
          <cell r="O981"/>
          <cell r="P981"/>
          <cell r="Q981"/>
          <cell r="R981"/>
          <cell r="S981"/>
          <cell r="T981"/>
          <cell r="U981"/>
          <cell r="V981"/>
          <cell r="W981" t="str">
            <v/>
          </cell>
          <cell r="X981"/>
          <cell r="Y981"/>
          <cell r="Z981"/>
          <cell r="AA981"/>
          <cell r="AB981"/>
          <cell r="AC981"/>
          <cell r="AD981"/>
          <cell r="AE981"/>
          <cell r="AF981"/>
          <cell r="AG981"/>
          <cell r="AH981"/>
          <cell r="AI981"/>
          <cell r="AJ981"/>
          <cell r="AK981"/>
          <cell r="AL981"/>
          <cell r="AM981"/>
          <cell r="AN981"/>
          <cell r="AO981" t="e">
            <v>#N/A</v>
          </cell>
          <cell r="AP981"/>
          <cell r="AQ981"/>
          <cell r="AR981"/>
          <cell r="AS981"/>
          <cell r="AT981"/>
          <cell r="AU981"/>
          <cell r="AV981"/>
          <cell r="AW981"/>
          <cell r="AX981" t="str">
            <v/>
          </cell>
          <cell r="AY981"/>
          <cell r="AZ981"/>
          <cell r="BA981"/>
          <cell r="BB981"/>
          <cell r="BC981"/>
          <cell r="BD981"/>
          <cell r="BE981"/>
          <cell r="BF981"/>
          <cell r="BG981"/>
          <cell r="BH981"/>
          <cell r="BI981"/>
          <cell r="BJ981"/>
          <cell r="BK981"/>
          <cell r="BL981"/>
          <cell r="BM981"/>
          <cell r="BN981"/>
          <cell r="BO981"/>
          <cell r="BP981"/>
          <cell r="BQ981"/>
          <cell r="BR981"/>
          <cell r="BS981"/>
          <cell r="BU981"/>
          <cell r="BV981"/>
          <cell r="BW981"/>
          <cell r="BX981"/>
          <cell r="BY981"/>
          <cell r="BZ981"/>
          <cell r="CA981"/>
          <cell r="CB981"/>
          <cell r="CC981"/>
        </row>
        <row r="982">
          <cell r="C982"/>
          <cell r="D982"/>
          <cell r="E982"/>
          <cell r="F982"/>
          <cell r="G982"/>
          <cell r="H982"/>
          <cell r="I982"/>
          <cell r="J982"/>
          <cell r="K982"/>
          <cell r="L982"/>
          <cell r="M982"/>
          <cell r="N982"/>
          <cell r="O982"/>
          <cell r="P982"/>
          <cell r="Q982"/>
          <cell r="R982"/>
          <cell r="S982"/>
          <cell r="T982"/>
          <cell r="U982"/>
          <cell r="V982"/>
          <cell r="W982" t="str">
            <v/>
          </cell>
          <cell r="X982"/>
          <cell r="Y982"/>
          <cell r="Z982"/>
          <cell r="AA982"/>
          <cell r="AB982"/>
          <cell r="AC982"/>
          <cell r="AD982"/>
          <cell r="AE982"/>
          <cell r="AF982"/>
          <cell r="AG982"/>
          <cell r="AH982"/>
          <cell r="AI982"/>
          <cell r="AJ982"/>
          <cell r="AK982"/>
          <cell r="AL982"/>
          <cell r="AM982"/>
          <cell r="AN982"/>
          <cell r="AO982" t="e">
            <v>#N/A</v>
          </cell>
          <cell r="AP982"/>
          <cell r="AQ982"/>
          <cell r="AR982"/>
          <cell r="AS982"/>
          <cell r="AT982"/>
          <cell r="AU982"/>
          <cell r="AV982"/>
          <cell r="AW982"/>
          <cell r="AX982" t="str">
            <v/>
          </cell>
          <cell r="AY982"/>
          <cell r="AZ982"/>
          <cell r="BA982"/>
          <cell r="BB982"/>
          <cell r="BC982"/>
          <cell r="BD982"/>
          <cell r="BE982"/>
          <cell r="BF982"/>
          <cell r="BG982"/>
          <cell r="BH982"/>
          <cell r="BI982"/>
          <cell r="BJ982"/>
          <cell r="BK982"/>
          <cell r="BL982"/>
          <cell r="BM982"/>
          <cell r="BN982"/>
          <cell r="BO982"/>
          <cell r="BP982"/>
          <cell r="BQ982"/>
          <cell r="BR982"/>
          <cell r="BS982"/>
          <cell r="BU982"/>
          <cell r="BV982"/>
          <cell r="BW982"/>
          <cell r="BX982"/>
          <cell r="BY982"/>
          <cell r="BZ982"/>
          <cell r="CA982"/>
          <cell r="CB982"/>
          <cell r="CC982"/>
        </row>
        <row r="983">
          <cell r="C983"/>
          <cell r="D983"/>
          <cell r="E983"/>
          <cell r="F983"/>
          <cell r="G983"/>
          <cell r="H983"/>
          <cell r="I983"/>
          <cell r="J983"/>
          <cell r="K983"/>
          <cell r="L983"/>
          <cell r="M983"/>
          <cell r="N983"/>
          <cell r="O983"/>
          <cell r="P983"/>
          <cell r="Q983"/>
          <cell r="R983"/>
          <cell r="S983"/>
          <cell r="T983"/>
          <cell r="U983"/>
          <cell r="V983"/>
          <cell r="W983" t="str">
            <v/>
          </cell>
          <cell r="X983"/>
          <cell r="Y983"/>
          <cell r="Z983"/>
          <cell r="AA983"/>
          <cell r="AB983"/>
          <cell r="AC983"/>
          <cell r="AD983"/>
          <cell r="AE983"/>
          <cell r="AF983"/>
          <cell r="AG983"/>
          <cell r="AH983"/>
          <cell r="AI983"/>
          <cell r="AJ983"/>
          <cell r="AK983"/>
          <cell r="AL983"/>
          <cell r="AM983"/>
          <cell r="AN983"/>
          <cell r="AO983" t="e">
            <v>#N/A</v>
          </cell>
          <cell r="AP983"/>
          <cell r="AQ983"/>
          <cell r="AR983"/>
          <cell r="AS983"/>
          <cell r="AT983"/>
          <cell r="AU983"/>
          <cell r="AV983"/>
          <cell r="AW983"/>
          <cell r="AX983" t="str">
            <v/>
          </cell>
          <cell r="AY983"/>
          <cell r="AZ983"/>
          <cell r="BA983"/>
          <cell r="BB983"/>
          <cell r="BC983"/>
          <cell r="BD983"/>
          <cell r="BE983"/>
          <cell r="BF983"/>
          <cell r="BG983"/>
          <cell r="BH983"/>
          <cell r="BI983"/>
          <cell r="BJ983"/>
          <cell r="BK983"/>
          <cell r="BL983"/>
          <cell r="BM983"/>
          <cell r="BN983"/>
          <cell r="BO983"/>
          <cell r="BP983"/>
          <cell r="BQ983"/>
          <cell r="BR983"/>
          <cell r="BS983"/>
          <cell r="BU983"/>
          <cell r="BV983"/>
          <cell r="BW983"/>
          <cell r="BX983"/>
          <cell r="BY983"/>
          <cell r="BZ983"/>
          <cell r="CA983"/>
          <cell r="CB983"/>
          <cell r="CC983"/>
        </row>
        <row r="984">
          <cell r="C984"/>
          <cell r="D984"/>
          <cell r="E984"/>
          <cell r="F984"/>
          <cell r="G984"/>
          <cell r="H984"/>
          <cell r="I984"/>
          <cell r="J984"/>
          <cell r="K984"/>
          <cell r="L984"/>
          <cell r="M984"/>
          <cell r="N984"/>
          <cell r="O984"/>
          <cell r="P984"/>
          <cell r="Q984"/>
          <cell r="R984"/>
          <cell r="S984"/>
          <cell r="T984"/>
          <cell r="U984"/>
          <cell r="V984"/>
          <cell r="W984" t="str">
            <v/>
          </cell>
          <cell r="X984"/>
          <cell r="Y984"/>
          <cell r="Z984"/>
          <cell r="AA984"/>
          <cell r="AB984"/>
          <cell r="AC984"/>
          <cell r="AD984"/>
          <cell r="AE984"/>
          <cell r="AF984"/>
          <cell r="AG984"/>
          <cell r="AH984"/>
          <cell r="AI984"/>
          <cell r="AJ984"/>
          <cell r="AK984"/>
          <cell r="AL984"/>
          <cell r="AM984"/>
          <cell r="AN984"/>
          <cell r="AO984" t="e">
            <v>#N/A</v>
          </cell>
          <cell r="AP984"/>
          <cell r="AQ984"/>
          <cell r="AR984"/>
          <cell r="AS984"/>
          <cell r="AT984"/>
          <cell r="AU984"/>
          <cell r="AV984"/>
          <cell r="AW984"/>
          <cell r="AX984" t="str">
            <v/>
          </cell>
          <cell r="AY984"/>
          <cell r="AZ984"/>
          <cell r="BA984"/>
          <cell r="BB984"/>
          <cell r="BC984"/>
          <cell r="BD984"/>
          <cell r="BE984"/>
          <cell r="BF984"/>
          <cell r="BG984"/>
          <cell r="BH984"/>
          <cell r="BI984"/>
          <cell r="BJ984"/>
          <cell r="BK984"/>
          <cell r="BL984"/>
          <cell r="BM984"/>
          <cell r="BN984"/>
          <cell r="BO984"/>
          <cell r="BP984"/>
          <cell r="BQ984"/>
          <cell r="BR984"/>
          <cell r="BS984"/>
          <cell r="BU984"/>
          <cell r="BV984"/>
          <cell r="BW984"/>
          <cell r="BX984"/>
          <cell r="BY984"/>
          <cell r="BZ984"/>
          <cell r="CA984"/>
          <cell r="CB984"/>
          <cell r="CC984"/>
        </row>
        <row r="985">
          <cell r="C985"/>
          <cell r="D985"/>
          <cell r="E985"/>
          <cell r="F985"/>
          <cell r="G985"/>
          <cell r="H985"/>
          <cell r="I985"/>
          <cell r="J985"/>
          <cell r="K985"/>
          <cell r="L985"/>
          <cell r="M985"/>
          <cell r="N985"/>
          <cell r="O985"/>
          <cell r="P985"/>
          <cell r="Q985"/>
          <cell r="R985"/>
          <cell r="S985"/>
          <cell r="T985"/>
          <cell r="U985"/>
          <cell r="V985"/>
          <cell r="W985" t="str">
            <v/>
          </cell>
          <cell r="X985"/>
          <cell r="Y985"/>
          <cell r="Z985"/>
          <cell r="AA985"/>
          <cell r="AB985"/>
          <cell r="AC985"/>
          <cell r="AD985"/>
          <cell r="AE985"/>
          <cell r="AF985"/>
          <cell r="AG985"/>
          <cell r="AH985"/>
          <cell r="AI985"/>
          <cell r="AJ985"/>
          <cell r="AK985"/>
          <cell r="AL985"/>
          <cell r="AM985"/>
          <cell r="AN985"/>
          <cell r="AO985" t="e">
            <v>#N/A</v>
          </cell>
          <cell r="AP985"/>
          <cell r="AQ985"/>
          <cell r="AR985"/>
          <cell r="AS985"/>
          <cell r="AT985"/>
          <cell r="AU985"/>
          <cell r="AV985"/>
          <cell r="AW985"/>
          <cell r="AX985" t="str">
            <v/>
          </cell>
          <cell r="AY985"/>
          <cell r="AZ985"/>
          <cell r="BA985"/>
          <cell r="BB985"/>
          <cell r="BC985"/>
          <cell r="BD985"/>
          <cell r="BE985"/>
          <cell r="BF985"/>
          <cell r="BG985"/>
          <cell r="BH985"/>
          <cell r="BI985"/>
          <cell r="BJ985"/>
          <cell r="BK985"/>
          <cell r="BL985"/>
          <cell r="BM985"/>
          <cell r="BN985"/>
          <cell r="BO985"/>
          <cell r="BP985"/>
          <cell r="BQ985"/>
          <cell r="BR985"/>
          <cell r="BS985"/>
          <cell r="BU985"/>
          <cell r="BV985"/>
          <cell r="BW985"/>
          <cell r="BX985"/>
          <cell r="BY985"/>
          <cell r="BZ985"/>
          <cell r="CA985"/>
          <cell r="CB985"/>
          <cell r="CC985"/>
        </row>
        <row r="986">
          <cell r="C986"/>
          <cell r="D986"/>
          <cell r="E986"/>
          <cell r="F986"/>
          <cell r="G986"/>
          <cell r="H986"/>
          <cell r="I986"/>
          <cell r="J986"/>
          <cell r="K986"/>
          <cell r="L986"/>
          <cell r="M986"/>
          <cell r="N986"/>
          <cell r="O986"/>
          <cell r="P986"/>
          <cell r="Q986"/>
          <cell r="R986"/>
          <cell r="S986"/>
          <cell r="T986"/>
          <cell r="U986"/>
          <cell r="V986"/>
          <cell r="W986" t="str">
            <v/>
          </cell>
          <cell r="X986"/>
          <cell r="Y986"/>
          <cell r="Z986"/>
          <cell r="AA986"/>
          <cell r="AB986"/>
          <cell r="AC986"/>
          <cell r="AD986"/>
          <cell r="AE986"/>
          <cell r="AF986"/>
          <cell r="AG986"/>
          <cell r="AH986"/>
          <cell r="AI986"/>
          <cell r="AJ986"/>
          <cell r="AK986"/>
          <cell r="AL986"/>
          <cell r="AM986"/>
          <cell r="AN986"/>
          <cell r="AO986" t="e">
            <v>#N/A</v>
          </cell>
          <cell r="AP986"/>
          <cell r="AQ986"/>
          <cell r="AR986"/>
          <cell r="AS986"/>
          <cell r="AT986"/>
          <cell r="AU986"/>
          <cell r="AV986"/>
          <cell r="AW986"/>
          <cell r="AX986" t="str">
            <v/>
          </cell>
          <cell r="AY986"/>
          <cell r="AZ986"/>
          <cell r="BA986"/>
          <cell r="BB986"/>
          <cell r="BC986"/>
          <cell r="BD986"/>
          <cell r="BE986"/>
          <cell r="BF986"/>
          <cell r="BG986"/>
          <cell r="BH986"/>
          <cell r="BI986"/>
          <cell r="BJ986"/>
          <cell r="BK986"/>
          <cell r="BL986"/>
          <cell r="BM986"/>
          <cell r="BN986"/>
          <cell r="BO986"/>
          <cell r="BP986"/>
          <cell r="BQ986"/>
          <cell r="BR986"/>
          <cell r="BS986"/>
          <cell r="BU986"/>
          <cell r="BV986"/>
          <cell r="BW986"/>
          <cell r="BX986"/>
          <cell r="BY986"/>
          <cell r="BZ986"/>
          <cell r="CA986"/>
          <cell r="CB986"/>
          <cell r="CC986"/>
        </row>
        <row r="987">
          <cell r="C987"/>
          <cell r="D987"/>
          <cell r="E987"/>
          <cell r="F987"/>
          <cell r="G987"/>
          <cell r="H987"/>
          <cell r="I987"/>
          <cell r="J987"/>
          <cell r="K987"/>
          <cell r="L987"/>
          <cell r="M987"/>
          <cell r="N987"/>
          <cell r="O987"/>
          <cell r="P987"/>
          <cell r="Q987"/>
          <cell r="R987"/>
          <cell r="S987"/>
          <cell r="T987"/>
          <cell r="U987"/>
          <cell r="V987"/>
          <cell r="W987" t="str">
            <v/>
          </cell>
          <cell r="X987"/>
          <cell r="Y987"/>
          <cell r="Z987"/>
          <cell r="AA987"/>
          <cell r="AB987"/>
          <cell r="AC987"/>
          <cell r="AD987"/>
          <cell r="AE987"/>
          <cell r="AF987"/>
          <cell r="AG987"/>
          <cell r="AH987"/>
          <cell r="AI987"/>
          <cell r="AJ987"/>
          <cell r="AK987"/>
          <cell r="AL987"/>
          <cell r="AM987"/>
          <cell r="AN987"/>
          <cell r="AO987" t="e">
            <v>#N/A</v>
          </cell>
          <cell r="AP987"/>
          <cell r="AQ987"/>
          <cell r="AR987"/>
          <cell r="AS987"/>
          <cell r="AT987"/>
          <cell r="AU987"/>
          <cell r="AV987"/>
          <cell r="AW987"/>
          <cell r="AX987" t="str">
            <v/>
          </cell>
          <cell r="AY987"/>
          <cell r="AZ987"/>
          <cell r="BA987"/>
          <cell r="BB987"/>
          <cell r="BC987"/>
          <cell r="BD987"/>
          <cell r="BE987"/>
          <cell r="BF987"/>
          <cell r="BG987"/>
          <cell r="BH987"/>
          <cell r="BI987"/>
          <cell r="BJ987"/>
          <cell r="BK987"/>
          <cell r="BL987"/>
          <cell r="BM987"/>
          <cell r="BN987"/>
          <cell r="BO987"/>
          <cell r="BP987"/>
          <cell r="BQ987"/>
          <cell r="BR987"/>
          <cell r="BS987"/>
          <cell r="BU987"/>
          <cell r="BV987"/>
          <cell r="BW987"/>
          <cell r="BX987"/>
          <cell r="BY987"/>
          <cell r="BZ987"/>
          <cell r="CA987"/>
          <cell r="CB987"/>
          <cell r="CC987"/>
        </row>
        <row r="988">
          <cell r="C988"/>
          <cell r="D988"/>
          <cell r="E988"/>
          <cell r="F988"/>
          <cell r="G988"/>
          <cell r="H988"/>
          <cell r="I988"/>
          <cell r="J988"/>
          <cell r="K988"/>
          <cell r="L988"/>
          <cell r="M988"/>
          <cell r="N988"/>
          <cell r="O988"/>
          <cell r="P988"/>
          <cell r="Q988"/>
          <cell r="R988"/>
          <cell r="S988"/>
          <cell r="T988"/>
          <cell r="U988"/>
          <cell r="V988"/>
          <cell r="W988" t="str">
            <v/>
          </cell>
          <cell r="X988"/>
          <cell r="Y988"/>
          <cell r="Z988"/>
          <cell r="AA988"/>
          <cell r="AB988"/>
          <cell r="AC988"/>
          <cell r="AD988"/>
          <cell r="AE988"/>
          <cell r="AF988"/>
          <cell r="AG988"/>
          <cell r="AH988"/>
          <cell r="AI988"/>
          <cell r="AJ988"/>
          <cell r="AK988"/>
          <cell r="AL988"/>
          <cell r="AM988"/>
          <cell r="AN988"/>
          <cell r="AO988" t="e">
            <v>#N/A</v>
          </cell>
          <cell r="AP988"/>
          <cell r="AQ988"/>
          <cell r="AR988"/>
          <cell r="AS988"/>
          <cell r="AT988"/>
          <cell r="AU988"/>
          <cell r="AV988"/>
          <cell r="AW988"/>
          <cell r="AX988" t="str">
            <v/>
          </cell>
          <cell r="AY988"/>
          <cell r="AZ988"/>
          <cell r="BA988"/>
          <cell r="BB988"/>
          <cell r="BC988"/>
          <cell r="BD988"/>
          <cell r="BE988"/>
          <cell r="BF988"/>
          <cell r="BG988"/>
          <cell r="BH988"/>
          <cell r="BI988"/>
          <cell r="BJ988"/>
          <cell r="BK988"/>
          <cell r="BL988"/>
          <cell r="BM988"/>
          <cell r="BN988"/>
          <cell r="BO988"/>
          <cell r="BP988"/>
          <cell r="BQ988"/>
          <cell r="BR988"/>
          <cell r="BS988"/>
          <cell r="BU988"/>
          <cell r="BV988"/>
          <cell r="BW988"/>
          <cell r="BX988"/>
          <cell r="BY988"/>
          <cell r="BZ988"/>
          <cell r="CA988"/>
          <cell r="CB988"/>
          <cell r="CC988"/>
        </row>
        <row r="989">
          <cell r="C989"/>
          <cell r="D989"/>
          <cell r="E989"/>
          <cell r="F989"/>
          <cell r="G989"/>
          <cell r="H989"/>
          <cell r="I989"/>
          <cell r="J989"/>
          <cell r="K989"/>
          <cell r="L989"/>
          <cell r="M989"/>
          <cell r="N989"/>
          <cell r="O989"/>
          <cell r="P989"/>
          <cell r="Q989"/>
          <cell r="R989"/>
          <cell r="S989"/>
          <cell r="T989"/>
          <cell r="U989"/>
          <cell r="V989"/>
          <cell r="W989" t="str">
            <v/>
          </cell>
          <cell r="X989"/>
          <cell r="Y989"/>
          <cell r="Z989"/>
          <cell r="AA989"/>
          <cell r="AB989"/>
          <cell r="AC989"/>
          <cell r="AD989"/>
          <cell r="AE989"/>
          <cell r="AF989"/>
          <cell r="AG989"/>
          <cell r="AH989"/>
          <cell r="AI989"/>
          <cell r="AJ989"/>
          <cell r="AK989"/>
          <cell r="AL989"/>
          <cell r="AM989"/>
          <cell r="AN989"/>
          <cell r="AO989" t="e">
            <v>#N/A</v>
          </cell>
          <cell r="AP989"/>
          <cell r="AQ989"/>
          <cell r="AR989"/>
          <cell r="AS989"/>
          <cell r="AT989"/>
          <cell r="AU989"/>
          <cell r="AV989"/>
          <cell r="AW989"/>
          <cell r="AX989" t="str">
            <v/>
          </cell>
          <cell r="AY989"/>
          <cell r="AZ989"/>
          <cell r="BA989"/>
          <cell r="BB989"/>
          <cell r="BC989"/>
          <cell r="BD989"/>
          <cell r="BE989"/>
          <cell r="BF989"/>
          <cell r="BG989"/>
          <cell r="BH989"/>
          <cell r="BI989"/>
          <cell r="BJ989"/>
          <cell r="BK989"/>
          <cell r="BL989"/>
          <cell r="BM989"/>
          <cell r="BN989"/>
          <cell r="BO989"/>
          <cell r="BP989"/>
          <cell r="BQ989"/>
          <cell r="BR989"/>
          <cell r="BS989"/>
          <cell r="BU989"/>
          <cell r="BV989"/>
          <cell r="BW989"/>
          <cell r="BX989"/>
          <cell r="BY989"/>
          <cell r="BZ989"/>
          <cell r="CA989"/>
          <cell r="CB989"/>
          <cell r="CC989"/>
        </row>
        <row r="990">
          <cell r="C990"/>
          <cell r="D990"/>
          <cell r="E990"/>
          <cell r="F990"/>
          <cell r="G990"/>
          <cell r="H990"/>
          <cell r="I990"/>
          <cell r="J990"/>
          <cell r="K990"/>
          <cell r="L990"/>
          <cell r="M990"/>
          <cell r="N990"/>
          <cell r="O990"/>
          <cell r="P990"/>
          <cell r="Q990"/>
          <cell r="R990"/>
          <cell r="S990"/>
          <cell r="T990"/>
          <cell r="U990"/>
          <cell r="V990"/>
          <cell r="W990" t="str">
            <v/>
          </cell>
          <cell r="X990"/>
          <cell r="Y990"/>
          <cell r="Z990"/>
          <cell r="AA990"/>
          <cell r="AB990"/>
          <cell r="AC990"/>
          <cell r="AD990"/>
          <cell r="AE990"/>
          <cell r="AF990"/>
          <cell r="AG990"/>
          <cell r="AH990"/>
          <cell r="AI990"/>
          <cell r="AJ990"/>
          <cell r="AK990"/>
          <cell r="AL990"/>
          <cell r="AM990"/>
          <cell r="AN990"/>
          <cell r="AO990" t="e">
            <v>#N/A</v>
          </cell>
          <cell r="AP990"/>
          <cell r="AQ990"/>
          <cell r="AR990"/>
          <cell r="AS990"/>
          <cell r="AT990"/>
          <cell r="AU990"/>
          <cell r="AV990"/>
          <cell r="AW990"/>
          <cell r="AX990" t="str">
            <v/>
          </cell>
          <cell r="AY990"/>
          <cell r="AZ990"/>
          <cell r="BA990"/>
          <cell r="BB990"/>
          <cell r="BC990"/>
          <cell r="BD990"/>
          <cell r="BE990"/>
          <cell r="BF990"/>
          <cell r="BG990"/>
          <cell r="BH990"/>
          <cell r="BI990"/>
          <cell r="BJ990"/>
          <cell r="BK990"/>
          <cell r="BL990"/>
          <cell r="BM990"/>
          <cell r="BN990"/>
          <cell r="BO990"/>
          <cell r="BP990"/>
          <cell r="BQ990"/>
          <cell r="BR990"/>
          <cell r="BS990"/>
          <cell r="BU990"/>
          <cell r="BV990"/>
          <cell r="BW990"/>
          <cell r="BX990"/>
          <cell r="BY990"/>
          <cell r="BZ990"/>
          <cell r="CA990"/>
          <cell r="CB990"/>
          <cell r="CC990"/>
        </row>
        <row r="991">
          <cell r="C991"/>
          <cell r="D991"/>
          <cell r="E991"/>
          <cell r="F991"/>
          <cell r="G991"/>
          <cell r="H991"/>
          <cell r="I991"/>
          <cell r="J991"/>
          <cell r="K991"/>
          <cell r="L991"/>
          <cell r="M991"/>
          <cell r="N991"/>
          <cell r="O991"/>
          <cell r="P991"/>
          <cell r="Q991"/>
          <cell r="R991"/>
          <cell r="S991"/>
          <cell r="T991"/>
          <cell r="U991"/>
          <cell r="V991"/>
          <cell r="W991" t="str">
            <v/>
          </cell>
          <cell r="X991"/>
          <cell r="Y991"/>
          <cell r="Z991"/>
          <cell r="AA991"/>
          <cell r="AB991"/>
          <cell r="AC991"/>
          <cell r="AD991"/>
          <cell r="AE991"/>
          <cell r="AF991"/>
          <cell r="AG991"/>
          <cell r="AH991"/>
          <cell r="AI991"/>
          <cell r="AJ991"/>
          <cell r="AK991"/>
          <cell r="AL991"/>
          <cell r="AM991"/>
          <cell r="AN991"/>
          <cell r="AO991" t="e">
            <v>#N/A</v>
          </cell>
          <cell r="AP991"/>
          <cell r="AQ991"/>
          <cell r="AR991"/>
          <cell r="AS991"/>
          <cell r="AT991"/>
          <cell r="AU991"/>
          <cell r="AV991"/>
          <cell r="AW991"/>
          <cell r="AX991" t="str">
            <v/>
          </cell>
          <cell r="AY991"/>
          <cell r="AZ991"/>
          <cell r="BA991"/>
          <cell r="BB991"/>
          <cell r="BC991"/>
          <cell r="BD991"/>
          <cell r="BE991"/>
          <cell r="BF991"/>
          <cell r="BG991"/>
          <cell r="BH991"/>
          <cell r="BI991"/>
          <cell r="BJ991"/>
          <cell r="BK991"/>
          <cell r="BL991"/>
          <cell r="BM991"/>
          <cell r="BN991"/>
          <cell r="BO991"/>
          <cell r="BP991"/>
          <cell r="BQ991"/>
          <cell r="BR991"/>
          <cell r="BS991"/>
          <cell r="BU991"/>
          <cell r="BV991"/>
          <cell r="BW991"/>
          <cell r="BX991"/>
          <cell r="BY991"/>
          <cell r="BZ991"/>
          <cell r="CA991"/>
          <cell r="CB991"/>
          <cell r="CC991"/>
        </row>
        <row r="992">
          <cell r="C992"/>
          <cell r="D992"/>
          <cell r="E992"/>
          <cell r="F992"/>
          <cell r="G992"/>
          <cell r="H992"/>
          <cell r="I992"/>
          <cell r="J992"/>
          <cell r="K992"/>
          <cell r="L992"/>
          <cell r="M992"/>
          <cell r="N992"/>
          <cell r="O992"/>
          <cell r="P992"/>
          <cell r="Q992"/>
          <cell r="R992"/>
          <cell r="S992"/>
          <cell r="T992"/>
          <cell r="U992"/>
          <cell r="V992"/>
          <cell r="W992" t="str">
            <v/>
          </cell>
          <cell r="X992"/>
          <cell r="Y992"/>
          <cell r="Z992"/>
          <cell r="AA992"/>
          <cell r="AB992"/>
          <cell r="AC992"/>
          <cell r="AD992"/>
          <cell r="AE992"/>
          <cell r="AF992"/>
          <cell r="AG992"/>
          <cell r="AH992"/>
          <cell r="AI992"/>
          <cell r="AJ992"/>
          <cell r="AK992"/>
          <cell r="AL992"/>
          <cell r="AM992"/>
          <cell r="AN992"/>
          <cell r="AO992" t="e">
            <v>#N/A</v>
          </cell>
          <cell r="AP992"/>
          <cell r="AQ992"/>
          <cell r="AR992"/>
          <cell r="AS992"/>
          <cell r="AT992"/>
          <cell r="AU992"/>
          <cell r="AV992"/>
          <cell r="AW992"/>
          <cell r="AX992" t="str">
            <v/>
          </cell>
          <cell r="AY992"/>
          <cell r="AZ992"/>
          <cell r="BA992"/>
          <cell r="BB992"/>
          <cell r="BC992"/>
          <cell r="BD992"/>
          <cell r="BE992"/>
          <cell r="BF992"/>
          <cell r="BG992"/>
          <cell r="BH992"/>
          <cell r="BI992"/>
          <cell r="BJ992"/>
          <cell r="BK992"/>
          <cell r="BL992"/>
          <cell r="BM992"/>
          <cell r="BN992"/>
          <cell r="BO992"/>
          <cell r="BP992"/>
          <cell r="BQ992"/>
          <cell r="BR992"/>
          <cell r="BS992"/>
          <cell r="BU992"/>
          <cell r="BV992"/>
          <cell r="BW992"/>
          <cell r="BX992"/>
          <cell r="BY992"/>
          <cell r="BZ992"/>
          <cell r="CA992"/>
          <cell r="CB992"/>
          <cell r="CC992"/>
        </row>
        <row r="993">
          <cell r="C993"/>
          <cell r="D993"/>
          <cell r="E993"/>
          <cell r="F993"/>
          <cell r="G993"/>
          <cell r="H993"/>
          <cell r="I993"/>
          <cell r="J993"/>
          <cell r="K993"/>
          <cell r="L993"/>
          <cell r="M993"/>
          <cell r="N993"/>
          <cell r="O993"/>
          <cell r="P993"/>
          <cell r="Q993"/>
          <cell r="R993"/>
          <cell r="S993"/>
          <cell r="T993"/>
          <cell r="U993"/>
          <cell r="V993"/>
          <cell r="W993" t="str">
            <v/>
          </cell>
          <cell r="X993"/>
          <cell r="Y993"/>
          <cell r="Z993"/>
          <cell r="AA993"/>
          <cell r="AB993"/>
          <cell r="AC993"/>
          <cell r="AD993"/>
          <cell r="AE993"/>
          <cell r="AF993"/>
          <cell r="AG993"/>
          <cell r="AH993"/>
          <cell r="AI993"/>
          <cell r="AJ993"/>
          <cell r="AK993"/>
          <cell r="AL993"/>
          <cell r="AM993"/>
          <cell r="AN993"/>
          <cell r="AO993" t="e">
            <v>#N/A</v>
          </cell>
          <cell r="AP993"/>
          <cell r="AQ993"/>
          <cell r="AR993"/>
          <cell r="AS993"/>
          <cell r="AT993"/>
          <cell r="AU993"/>
          <cell r="AV993"/>
          <cell r="AW993"/>
          <cell r="AX993" t="str">
            <v/>
          </cell>
          <cell r="AY993"/>
          <cell r="AZ993"/>
          <cell r="BA993"/>
          <cell r="BB993"/>
          <cell r="BC993"/>
          <cell r="BD993"/>
          <cell r="BE993"/>
          <cell r="BF993"/>
          <cell r="BG993"/>
          <cell r="BH993"/>
          <cell r="BI993"/>
          <cell r="BJ993"/>
          <cell r="BK993"/>
          <cell r="BL993"/>
          <cell r="BM993"/>
          <cell r="BN993"/>
          <cell r="BO993"/>
          <cell r="BP993"/>
          <cell r="BQ993"/>
          <cell r="BR993"/>
          <cell r="BS993"/>
          <cell r="BU993"/>
          <cell r="BV993"/>
          <cell r="BW993"/>
          <cell r="BX993"/>
          <cell r="BY993"/>
          <cell r="BZ993"/>
          <cell r="CA993"/>
          <cell r="CB993"/>
          <cell r="CC993"/>
        </row>
        <row r="994">
          <cell r="C994"/>
          <cell r="D994"/>
          <cell r="E994"/>
          <cell r="F994"/>
          <cell r="G994"/>
          <cell r="H994"/>
          <cell r="I994"/>
          <cell r="J994"/>
          <cell r="K994"/>
          <cell r="L994"/>
          <cell r="M994"/>
          <cell r="N994"/>
          <cell r="O994"/>
          <cell r="P994"/>
          <cell r="Q994"/>
          <cell r="R994"/>
          <cell r="S994"/>
          <cell r="T994"/>
          <cell r="U994"/>
          <cell r="V994"/>
          <cell r="W994" t="str">
            <v/>
          </cell>
          <cell r="X994"/>
          <cell r="Y994"/>
          <cell r="Z994"/>
          <cell r="AA994"/>
          <cell r="AB994"/>
          <cell r="AC994"/>
          <cell r="AD994"/>
          <cell r="AE994"/>
          <cell r="AF994"/>
          <cell r="AG994"/>
          <cell r="AH994"/>
          <cell r="AI994"/>
          <cell r="AJ994"/>
          <cell r="AK994"/>
          <cell r="AL994"/>
          <cell r="AM994"/>
          <cell r="AN994"/>
          <cell r="AO994" t="e">
            <v>#N/A</v>
          </cell>
          <cell r="AP994"/>
          <cell r="AQ994"/>
          <cell r="AR994"/>
          <cell r="AS994"/>
          <cell r="AT994"/>
          <cell r="AU994"/>
          <cell r="AV994"/>
          <cell r="AW994"/>
          <cell r="AX994" t="str">
            <v/>
          </cell>
          <cell r="AY994"/>
          <cell r="AZ994"/>
          <cell r="BA994"/>
          <cell r="BB994"/>
          <cell r="BC994"/>
          <cell r="BD994"/>
          <cell r="BE994"/>
          <cell r="BF994"/>
          <cell r="BG994"/>
          <cell r="BH994"/>
          <cell r="BI994"/>
          <cell r="BJ994"/>
          <cell r="BK994"/>
          <cell r="BL994"/>
          <cell r="BM994"/>
          <cell r="BN994"/>
          <cell r="BO994"/>
          <cell r="BP994"/>
          <cell r="BQ994"/>
          <cell r="BR994"/>
          <cell r="BS994"/>
          <cell r="BU994"/>
          <cell r="BV994"/>
          <cell r="BW994"/>
          <cell r="BX994"/>
          <cell r="BY994"/>
          <cell r="BZ994"/>
          <cell r="CA994"/>
          <cell r="CB994"/>
          <cell r="CC994"/>
        </row>
        <row r="995">
          <cell r="C995"/>
          <cell r="D995"/>
          <cell r="E995"/>
          <cell r="F995"/>
          <cell r="G995"/>
          <cell r="H995"/>
          <cell r="I995"/>
          <cell r="J995"/>
          <cell r="K995"/>
          <cell r="L995"/>
          <cell r="M995"/>
          <cell r="N995"/>
          <cell r="O995"/>
          <cell r="P995"/>
          <cell r="Q995"/>
          <cell r="R995"/>
          <cell r="S995"/>
          <cell r="T995"/>
          <cell r="U995"/>
          <cell r="V995"/>
          <cell r="W995" t="str">
            <v/>
          </cell>
          <cell r="X995"/>
          <cell r="Y995"/>
          <cell r="Z995"/>
          <cell r="AA995"/>
          <cell r="AB995"/>
          <cell r="AC995"/>
          <cell r="AD995"/>
          <cell r="AE995"/>
          <cell r="AF995"/>
          <cell r="AG995"/>
          <cell r="AH995"/>
          <cell r="AI995"/>
          <cell r="AJ995"/>
          <cell r="AK995"/>
          <cell r="AL995"/>
          <cell r="AM995"/>
          <cell r="AN995"/>
          <cell r="AO995" t="e">
            <v>#N/A</v>
          </cell>
          <cell r="AP995"/>
          <cell r="AQ995"/>
          <cell r="AR995"/>
          <cell r="AS995"/>
          <cell r="AT995"/>
          <cell r="AU995"/>
          <cell r="AV995"/>
          <cell r="AW995"/>
          <cell r="AX995" t="str">
            <v/>
          </cell>
          <cell r="AY995"/>
          <cell r="AZ995"/>
          <cell r="BA995"/>
          <cell r="BB995"/>
          <cell r="BC995"/>
          <cell r="BD995"/>
          <cell r="BE995"/>
          <cell r="BF995"/>
          <cell r="BG995"/>
          <cell r="BH995"/>
          <cell r="BI995"/>
          <cell r="BJ995"/>
          <cell r="BK995"/>
          <cell r="BL995"/>
          <cell r="BM995"/>
          <cell r="BN995"/>
          <cell r="BO995"/>
          <cell r="BP995"/>
          <cell r="BQ995"/>
          <cell r="BR995"/>
          <cell r="BS995"/>
          <cell r="BU995"/>
          <cell r="BV995"/>
          <cell r="BW995"/>
          <cell r="BX995"/>
          <cell r="BY995"/>
          <cell r="BZ995"/>
          <cell r="CA995"/>
          <cell r="CB995"/>
          <cell r="CC995"/>
        </row>
        <row r="996">
          <cell r="C996"/>
          <cell r="D996"/>
          <cell r="E996"/>
          <cell r="F996"/>
          <cell r="G996"/>
          <cell r="H996"/>
          <cell r="I996"/>
          <cell r="J996"/>
          <cell r="K996"/>
          <cell r="L996"/>
          <cell r="M996"/>
          <cell r="N996"/>
          <cell r="O996"/>
          <cell r="P996"/>
          <cell r="Q996"/>
          <cell r="R996"/>
          <cell r="S996"/>
          <cell r="T996"/>
          <cell r="U996"/>
          <cell r="V996"/>
          <cell r="W996" t="str">
            <v/>
          </cell>
          <cell r="X996"/>
          <cell r="Y996"/>
          <cell r="Z996"/>
          <cell r="AA996"/>
          <cell r="AB996"/>
          <cell r="AC996"/>
          <cell r="AD996"/>
          <cell r="AE996"/>
          <cell r="AF996"/>
          <cell r="AG996"/>
          <cell r="AH996"/>
          <cell r="AI996"/>
          <cell r="AJ996"/>
          <cell r="AK996"/>
          <cell r="AL996"/>
          <cell r="AM996"/>
          <cell r="AN996"/>
          <cell r="AO996" t="e">
            <v>#N/A</v>
          </cell>
          <cell r="AP996"/>
          <cell r="AQ996"/>
          <cell r="AR996"/>
          <cell r="AS996"/>
          <cell r="AT996"/>
          <cell r="AU996"/>
          <cell r="AV996"/>
          <cell r="AW996"/>
          <cell r="AX996" t="str">
            <v/>
          </cell>
          <cell r="AY996"/>
          <cell r="AZ996"/>
          <cell r="BA996"/>
          <cell r="BB996"/>
          <cell r="BC996"/>
          <cell r="BD996"/>
          <cell r="BE996"/>
          <cell r="BF996"/>
          <cell r="BG996"/>
          <cell r="BH996"/>
          <cell r="BI996"/>
          <cell r="BJ996"/>
          <cell r="BK996"/>
          <cell r="BL996"/>
          <cell r="BM996"/>
          <cell r="BN996"/>
          <cell r="BO996"/>
          <cell r="BP996"/>
          <cell r="BQ996"/>
          <cell r="BR996"/>
          <cell r="BS996"/>
          <cell r="BU996"/>
          <cell r="BV996"/>
          <cell r="BW996"/>
          <cell r="BX996"/>
          <cell r="BY996"/>
          <cell r="BZ996"/>
          <cell r="CA996"/>
          <cell r="CB996"/>
          <cell r="CC996"/>
        </row>
        <row r="997">
          <cell r="C997"/>
          <cell r="D997"/>
          <cell r="E997"/>
          <cell r="F997"/>
          <cell r="G997"/>
          <cell r="H997"/>
          <cell r="I997"/>
          <cell r="J997"/>
          <cell r="K997"/>
          <cell r="L997"/>
          <cell r="M997"/>
          <cell r="N997"/>
          <cell r="O997"/>
          <cell r="P997"/>
          <cell r="Q997"/>
          <cell r="R997"/>
          <cell r="S997"/>
          <cell r="T997"/>
          <cell r="U997"/>
          <cell r="V997"/>
          <cell r="W997" t="str">
            <v/>
          </cell>
          <cell r="X997"/>
          <cell r="Y997"/>
          <cell r="Z997"/>
          <cell r="AA997"/>
          <cell r="AB997"/>
          <cell r="AC997"/>
          <cell r="AD997"/>
          <cell r="AE997"/>
          <cell r="AF997"/>
          <cell r="AG997"/>
          <cell r="AH997"/>
          <cell r="AI997"/>
          <cell r="AJ997"/>
          <cell r="AK997"/>
          <cell r="AL997"/>
          <cell r="AM997"/>
          <cell r="AN997"/>
          <cell r="AO997" t="e">
            <v>#N/A</v>
          </cell>
          <cell r="AP997"/>
          <cell r="AQ997"/>
          <cell r="AR997"/>
          <cell r="AS997"/>
          <cell r="AT997"/>
          <cell r="AU997"/>
          <cell r="AV997"/>
          <cell r="AW997"/>
          <cell r="AX997" t="str">
            <v/>
          </cell>
          <cell r="AY997"/>
          <cell r="AZ997"/>
          <cell r="BA997"/>
          <cell r="BB997"/>
          <cell r="BC997"/>
          <cell r="BD997"/>
          <cell r="BE997"/>
          <cell r="BF997"/>
          <cell r="BG997"/>
          <cell r="BH997"/>
          <cell r="BI997"/>
          <cell r="BJ997"/>
          <cell r="BK997"/>
          <cell r="BL997"/>
          <cell r="BM997"/>
          <cell r="BN997"/>
          <cell r="BO997"/>
          <cell r="BP997"/>
          <cell r="BQ997"/>
          <cell r="BR997"/>
          <cell r="BS997"/>
          <cell r="BU997"/>
          <cell r="BV997"/>
          <cell r="BW997"/>
          <cell r="BX997"/>
          <cell r="BY997"/>
          <cell r="BZ997"/>
          <cell r="CA997"/>
          <cell r="CB997"/>
          <cell r="CC997"/>
        </row>
        <row r="998">
          <cell r="C998"/>
          <cell r="D998"/>
          <cell r="E998"/>
          <cell r="F998"/>
          <cell r="G998"/>
          <cell r="H998"/>
          <cell r="I998"/>
          <cell r="J998"/>
          <cell r="K998"/>
          <cell r="L998"/>
          <cell r="M998"/>
          <cell r="N998"/>
          <cell r="O998"/>
          <cell r="P998"/>
          <cell r="Q998"/>
          <cell r="R998"/>
          <cell r="S998"/>
          <cell r="T998"/>
          <cell r="U998"/>
          <cell r="V998"/>
          <cell r="W998" t="str">
            <v/>
          </cell>
          <cell r="X998"/>
          <cell r="Y998"/>
          <cell r="Z998"/>
          <cell r="AA998"/>
          <cell r="AB998"/>
          <cell r="AC998"/>
          <cell r="AD998"/>
          <cell r="AE998"/>
          <cell r="AF998"/>
          <cell r="AG998"/>
          <cell r="AH998"/>
          <cell r="AI998"/>
          <cell r="AJ998"/>
          <cell r="AK998"/>
          <cell r="AL998"/>
          <cell r="AM998"/>
          <cell r="AN998"/>
          <cell r="AO998" t="e">
            <v>#N/A</v>
          </cell>
          <cell r="AP998"/>
          <cell r="AQ998"/>
          <cell r="AR998"/>
          <cell r="AS998"/>
          <cell r="AT998"/>
          <cell r="AU998"/>
          <cell r="AV998"/>
          <cell r="AW998"/>
          <cell r="AX998" t="str">
            <v/>
          </cell>
          <cell r="AY998"/>
          <cell r="AZ998"/>
          <cell r="BA998"/>
          <cell r="BB998"/>
          <cell r="BC998"/>
          <cell r="BD998"/>
          <cell r="BE998"/>
          <cell r="BF998"/>
          <cell r="BG998"/>
          <cell r="BH998"/>
          <cell r="BI998"/>
          <cell r="BJ998"/>
          <cell r="BK998"/>
          <cell r="BL998"/>
          <cell r="BM998"/>
          <cell r="BN998"/>
          <cell r="BO998"/>
          <cell r="BP998"/>
          <cell r="BQ998"/>
          <cell r="BR998"/>
          <cell r="BS998"/>
          <cell r="BU998"/>
          <cell r="BV998"/>
          <cell r="BW998"/>
          <cell r="BX998"/>
          <cell r="BY998"/>
          <cell r="BZ998"/>
          <cell r="CA998"/>
          <cell r="CB998"/>
          <cell r="CC998"/>
        </row>
        <row r="999">
          <cell r="C999"/>
          <cell r="D999"/>
          <cell r="E999"/>
          <cell r="F999"/>
          <cell r="G999"/>
          <cell r="H999"/>
          <cell r="I999"/>
          <cell r="J999"/>
          <cell r="K999"/>
          <cell r="L999"/>
          <cell r="M999"/>
          <cell r="N999"/>
          <cell r="O999"/>
          <cell r="P999"/>
          <cell r="Q999"/>
          <cell r="R999"/>
          <cell r="S999"/>
          <cell r="T999"/>
          <cell r="U999"/>
          <cell r="V999"/>
          <cell r="W999" t="str">
            <v/>
          </cell>
          <cell r="X999"/>
          <cell r="Y999"/>
          <cell r="Z999"/>
          <cell r="AA999"/>
          <cell r="AB999"/>
          <cell r="AC999"/>
          <cell r="AD999"/>
          <cell r="AE999"/>
          <cell r="AF999"/>
          <cell r="AG999"/>
          <cell r="AH999"/>
          <cell r="AI999"/>
          <cell r="AJ999"/>
          <cell r="AK999"/>
          <cell r="AL999"/>
          <cell r="AM999"/>
          <cell r="AN999"/>
          <cell r="AO999" t="e">
            <v>#N/A</v>
          </cell>
          <cell r="AP999"/>
          <cell r="AQ999"/>
          <cell r="AR999"/>
          <cell r="AS999"/>
          <cell r="AT999"/>
          <cell r="AU999"/>
          <cell r="AV999"/>
          <cell r="AW999"/>
          <cell r="AX999" t="str">
            <v/>
          </cell>
          <cell r="AY999"/>
          <cell r="AZ999"/>
          <cell r="BA999"/>
          <cell r="BB999"/>
          <cell r="BC999"/>
          <cell r="BD999"/>
          <cell r="BE999"/>
          <cell r="BF999"/>
          <cell r="BG999"/>
          <cell r="BH999"/>
          <cell r="BI999"/>
          <cell r="BJ999"/>
          <cell r="BK999"/>
          <cell r="BL999"/>
          <cell r="BM999"/>
          <cell r="BN999"/>
          <cell r="BO999"/>
          <cell r="BP999"/>
          <cell r="BQ999"/>
          <cell r="BR999"/>
          <cell r="BS999"/>
          <cell r="BU999"/>
          <cell r="BV999"/>
          <cell r="BW999"/>
          <cell r="BX999"/>
          <cell r="BY999"/>
          <cell r="BZ999"/>
          <cell r="CA999"/>
          <cell r="CB999"/>
          <cell r="CC999"/>
        </row>
        <row r="1000">
          <cell r="C1000"/>
          <cell r="D1000"/>
          <cell r="E1000"/>
          <cell r="F1000"/>
          <cell r="G1000"/>
          <cell r="H1000"/>
          <cell r="I1000"/>
          <cell r="J1000"/>
          <cell r="K1000"/>
          <cell r="L1000"/>
          <cell r="M1000"/>
          <cell r="N1000"/>
          <cell r="O1000"/>
          <cell r="P1000"/>
          <cell r="Q1000"/>
          <cell r="R1000"/>
          <cell r="S1000"/>
          <cell r="T1000"/>
          <cell r="U1000"/>
          <cell r="V1000"/>
          <cell r="W1000" t="str">
            <v/>
          </cell>
          <cell r="X1000"/>
          <cell r="Y1000"/>
          <cell r="Z1000"/>
          <cell r="AA1000"/>
          <cell r="AB1000"/>
          <cell r="AC1000"/>
          <cell r="AD1000"/>
          <cell r="AE1000"/>
          <cell r="AF1000"/>
          <cell r="AG1000"/>
          <cell r="AH1000"/>
          <cell r="AI1000"/>
          <cell r="AJ1000"/>
          <cell r="AK1000"/>
          <cell r="AL1000"/>
          <cell r="AM1000"/>
          <cell r="AN1000"/>
          <cell r="AO1000" t="e">
            <v>#N/A</v>
          </cell>
          <cell r="AP1000"/>
          <cell r="AQ1000"/>
          <cell r="AR1000"/>
          <cell r="AS1000"/>
          <cell r="AT1000"/>
          <cell r="AU1000"/>
          <cell r="AV1000"/>
          <cell r="AW1000"/>
          <cell r="AX1000" t="str">
            <v/>
          </cell>
          <cell r="AY1000"/>
          <cell r="AZ1000"/>
          <cell r="BA1000"/>
          <cell r="BB1000"/>
          <cell r="BC1000"/>
          <cell r="BD1000"/>
          <cell r="BE1000"/>
          <cell r="BF1000"/>
          <cell r="BG1000"/>
          <cell r="BH1000"/>
          <cell r="BI1000"/>
          <cell r="BJ1000"/>
          <cell r="BK1000"/>
          <cell r="BL1000"/>
          <cell r="BM1000"/>
          <cell r="BN1000"/>
          <cell r="BO1000"/>
          <cell r="BP1000"/>
          <cell r="BQ1000"/>
          <cell r="BR1000"/>
          <cell r="BS1000"/>
          <cell r="BU1000"/>
          <cell r="BV1000"/>
          <cell r="BW1000"/>
          <cell r="BX1000"/>
          <cell r="BY1000"/>
          <cell r="BZ1000"/>
          <cell r="CA1000"/>
          <cell r="CB1000"/>
          <cell r="CC1000"/>
        </row>
        <row r="1001">
          <cell r="C1001"/>
          <cell r="D1001"/>
          <cell r="E1001"/>
          <cell r="F1001"/>
          <cell r="G1001"/>
          <cell r="H1001"/>
          <cell r="I1001"/>
          <cell r="J1001"/>
          <cell r="K1001"/>
          <cell r="L1001"/>
          <cell r="M1001"/>
          <cell r="N1001"/>
          <cell r="O1001"/>
          <cell r="P1001"/>
          <cell r="Q1001"/>
          <cell r="R1001"/>
          <cell r="S1001"/>
          <cell r="T1001"/>
          <cell r="U1001"/>
          <cell r="V1001"/>
          <cell r="W1001" t="str">
            <v/>
          </cell>
          <cell r="X1001"/>
          <cell r="Y1001"/>
          <cell r="Z1001"/>
          <cell r="AA1001"/>
          <cell r="AB1001"/>
          <cell r="AC1001"/>
          <cell r="AD1001"/>
          <cell r="AE1001"/>
          <cell r="AF1001"/>
          <cell r="AG1001"/>
          <cell r="AH1001"/>
          <cell r="AI1001"/>
          <cell r="AJ1001"/>
          <cell r="AK1001"/>
          <cell r="AL1001"/>
          <cell r="AM1001"/>
          <cell r="AN1001"/>
          <cell r="AO1001" t="e">
            <v>#N/A</v>
          </cell>
          <cell r="AP1001"/>
          <cell r="AQ1001"/>
          <cell r="AR1001"/>
          <cell r="AS1001"/>
          <cell r="AT1001"/>
          <cell r="AU1001"/>
          <cell r="AV1001"/>
          <cell r="AW1001"/>
          <cell r="AX1001" t="str">
            <v/>
          </cell>
          <cell r="AY1001"/>
          <cell r="AZ1001"/>
          <cell r="BA1001"/>
          <cell r="BB1001"/>
          <cell r="BC1001"/>
          <cell r="BD1001"/>
          <cell r="BE1001"/>
          <cell r="BF1001"/>
          <cell r="BG1001"/>
          <cell r="BH1001"/>
          <cell r="BI1001"/>
          <cell r="BJ1001"/>
          <cell r="BK1001"/>
          <cell r="BL1001"/>
          <cell r="BM1001"/>
          <cell r="BN1001"/>
          <cell r="BO1001"/>
          <cell r="BP1001"/>
          <cell r="BQ1001"/>
          <cell r="BR1001"/>
          <cell r="BS1001"/>
          <cell r="BU1001"/>
          <cell r="BV1001"/>
          <cell r="BW1001"/>
          <cell r="BX1001"/>
          <cell r="BY1001"/>
          <cell r="BZ1001"/>
          <cell r="CA1001"/>
          <cell r="CB1001"/>
          <cell r="CC1001"/>
        </row>
        <row r="1002">
          <cell r="C1002"/>
          <cell r="D1002"/>
          <cell r="E1002"/>
          <cell r="F1002"/>
          <cell r="G1002"/>
          <cell r="H1002"/>
          <cell r="I1002"/>
          <cell r="J1002"/>
          <cell r="K1002"/>
          <cell r="L1002"/>
          <cell r="M1002"/>
          <cell r="N1002"/>
          <cell r="O1002"/>
          <cell r="P1002"/>
          <cell r="Q1002"/>
          <cell r="R1002"/>
          <cell r="S1002"/>
          <cell r="T1002"/>
          <cell r="U1002"/>
          <cell r="V1002"/>
          <cell r="W1002" t="str">
            <v/>
          </cell>
          <cell r="X1002"/>
          <cell r="Y1002"/>
          <cell r="Z1002"/>
          <cell r="AA1002"/>
          <cell r="AB1002"/>
          <cell r="AC1002"/>
          <cell r="AD1002"/>
          <cell r="AE1002"/>
          <cell r="AF1002"/>
          <cell r="AG1002"/>
          <cell r="AH1002"/>
          <cell r="AI1002"/>
          <cell r="AJ1002"/>
          <cell r="AK1002"/>
          <cell r="AL1002"/>
          <cell r="AM1002"/>
          <cell r="AN1002"/>
          <cell r="AO1002" t="e">
            <v>#N/A</v>
          </cell>
          <cell r="AP1002"/>
          <cell r="AQ1002"/>
          <cell r="AR1002"/>
          <cell r="AS1002"/>
          <cell r="AT1002"/>
          <cell r="AU1002"/>
          <cell r="AV1002"/>
          <cell r="AW1002"/>
          <cell r="AX1002" t="str">
            <v/>
          </cell>
          <cell r="AY1002"/>
          <cell r="AZ1002"/>
          <cell r="BA1002"/>
          <cell r="BB1002"/>
          <cell r="BC1002"/>
          <cell r="BD1002"/>
          <cell r="BE1002"/>
          <cell r="BF1002"/>
          <cell r="BG1002"/>
          <cell r="BH1002"/>
          <cell r="BI1002"/>
          <cell r="BJ1002"/>
          <cell r="BK1002"/>
          <cell r="BL1002"/>
          <cell r="BM1002"/>
          <cell r="BN1002"/>
          <cell r="BO1002"/>
          <cell r="BP1002"/>
          <cell r="BQ1002"/>
          <cell r="BR1002"/>
          <cell r="BS1002"/>
          <cell r="BU1002"/>
          <cell r="BV1002"/>
          <cell r="BW1002"/>
          <cell r="BX1002"/>
          <cell r="BY1002"/>
          <cell r="BZ1002"/>
          <cell r="CA1002"/>
          <cell r="CB1002"/>
          <cell r="CC1002"/>
        </row>
        <row r="1003">
          <cell r="C1003"/>
          <cell r="D1003"/>
          <cell r="E1003"/>
          <cell r="F1003"/>
          <cell r="G1003"/>
          <cell r="H1003"/>
          <cell r="I1003"/>
          <cell r="J1003"/>
          <cell r="K1003"/>
          <cell r="L1003"/>
          <cell r="M1003"/>
          <cell r="N1003"/>
          <cell r="O1003"/>
          <cell r="P1003"/>
          <cell r="Q1003"/>
          <cell r="R1003"/>
          <cell r="S1003"/>
          <cell r="T1003"/>
          <cell r="U1003"/>
          <cell r="V1003"/>
          <cell r="W1003" t="str">
            <v/>
          </cell>
          <cell r="X1003"/>
          <cell r="Y1003"/>
          <cell r="Z1003"/>
          <cell r="AA1003"/>
          <cell r="AB1003"/>
          <cell r="AC1003"/>
          <cell r="AD1003"/>
          <cell r="AE1003"/>
          <cell r="AF1003"/>
          <cell r="AG1003"/>
          <cell r="AH1003"/>
          <cell r="AI1003"/>
          <cell r="AJ1003"/>
          <cell r="AK1003"/>
          <cell r="AL1003"/>
          <cell r="AM1003"/>
          <cell r="AN1003"/>
          <cell r="AO1003" t="e">
            <v>#N/A</v>
          </cell>
          <cell r="AP1003"/>
          <cell r="AQ1003"/>
          <cell r="AR1003"/>
          <cell r="AS1003"/>
          <cell r="AT1003"/>
          <cell r="AU1003"/>
          <cell r="AV1003"/>
          <cell r="AW1003"/>
          <cell r="AX1003" t="str">
            <v/>
          </cell>
          <cell r="AY1003"/>
          <cell r="AZ1003"/>
          <cell r="BA1003"/>
          <cell r="BB1003"/>
          <cell r="BC1003"/>
          <cell r="BD1003"/>
          <cell r="BE1003"/>
          <cell r="BF1003"/>
          <cell r="BG1003"/>
          <cell r="BH1003"/>
          <cell r="BI1003"/>
          <cell r="BJ1003"/>
          <cell r="BK1003"/>
          <cell r="BL1003"/>
          <cell r="BM1003"/>
          <cell r="BN1003"/>
          <cell r="BO1003"/>
          <cell r="BP1003"/>
          <cell r="BQ1003"/>
          <cell r="BR1003"/>
          <cell r="BS1003"/>
          <cell r="BU1003"/>
          <cell r="BV1003"/>
          <cell r="BW1003"/>
          <cell r="BX1003"/>
          <cell r="BY1003"/>
          <cell r="BZ1003"/>
          <cell r="CA1003"/>
          <cell r="CB1003"/>
          <cell r="CC1003"/>
        </row>
        <row r="1004">
          <cell r="C1004"/>
          <cell r="D1004"/>
          <cell r="E1004"/>
          <cell r="F1004"/>
          <cell r="G1004"/>
          <cell r="H1004"/>
          <cell r="I1004"/>
          <cell r="J1004"/>
          <cell r="K1004"/>
          <cell r="L1004"/>
          <cell r="M1004"/>
          <cell r="N1004"/>
          <cell r="O1004"/>
          <cell r="P1004"/>
          <cell r="Q1004"/>
          <cell r="R1004"/>
          <cell r="S1004"/>
          <cell r="T1004"/>
          <cell r="U1004"/>
          <cell r="V1004"/>
          <cell r="W1004" t="str">
            <v/>
          </cell>
          <cell r="X1004"/>
          <cell r="Y1004"/>
          <cell r="Z1004"/>
          <cell r="AA1004"/>
          <cell r="AB1004"/>
          <cell r="AC1004"/>
          <cell r="AD1004"/>
          <cell r="AE1004"/>
          <cell r="AF1004"/>
          <cell r="AG1004"/>
          <cell r="AH1004"/>
          <cell r="AI1004"/>
          <cell r="AJ1004"/>
          <cell r="AK1004"/>
          <cell r="AL1004"/>
          <cell r="AM1004"/>
          <cell r="AN1004"/>
          <cell r="AO1004" t="e">
            <v>#N/A</v>
          </cell>
          <cell r="AP1004"/>
          <cell r="AQ1004"/>
          <cell r="AR1004"/>
          <cell r="AS1004"/>
          <cell r="AT1004"/>
          <cell r="AU1004"/>
          <cell r="AV1004"/>
          <cell r="AW1004"/>
          <cell r="AX1004" t="str">
            <v/>
          </cell>
          <cell r="AY1004"/>
          <cell r="AZ1004"/>
          <cell r="BA1004"/>
          <cell r="BB1004"/>
          <cell r="BC1004"/>
          <cell r="BD1004"/>
          <cell r="BE1004"/>
          <cell r="BF1004"/>
          <cell r="BG1004"/>
          <cell r="BH1004"/>
          <cell r="BI1004"/>
          <cell r="BJ1004"/>
          <cell r="BK1004"/>
          <cell r="BL1004"/>
          <cell r="BM1004"/>
          <cell r="BN1004"/>
          <cell r="BO1004"/>
          <cell r="BP1004"/>
          <cell r="BQ1004"/>
          <cell r="BR1004"/>
          <cell r="BS1004"/>
          <cell r="BU1004"/>
          <cell r="BV1004"/>
          <cell r="BW1004"/>
          <cell r="BX1004"/>
          <cell r="BY1004"/>
          <cell r="BZ1004"/>
          <cell r="CA1004"/>
          <cell r="CB1004"/>
          <cell r="CC1004"/>
        </row>
        <row r="1005">
          <cell r="C1005"/>
          <cell r="D1005"/>
          <cell r="E1005"/>
          <cell r="F1005"/>
          <cell r="G1005"/>
          <cell r="H1005"/>
          <cell r="I1005"/>
          <cell r="J1005"/>
          <cell r="K1005"/>
          <cell r="L1005"/>
          <cell r="M1005"/>
          <cell r="N1005"/>
          <cell r="O1005"/>
          <cell r="P1005"/>
          <cell r="Q1005"/>
          <cell r="R1005"/>
          <cell r="S1005"/>
          <cell r="T1005"/>
          <cell r="U1005"/>
          <cell r="V1005"/>
          <cell r="W1005" t="str">
            <v/>
          </cell>
          <cell r="X1005"/>
          <cell r="Y1005"/>
          <cell r="Z1005"/>
          <cell r="AA1005"/>
          <cell r="AB1005"/>
          <cell r="AC1005"/>
          <cell r="AD1005"/>
          <cell r="AE1005"/>
          <cell r="AF1005"/>
          <cell r="AG1005"/>
          <cell r="AH1005"/>
          <cell r="AI1005"/>
          <cell r="AJ1005"/>
          <cell r="AK1005"/>
          <cell r="AL1005"/>
          <cell r="AM1005"/>
          <cell r="AN1005"/>
          <cell r="AO1005" t="e">
            <v>#N/A</v>
          </cell>
          <cell r="AP1005"/>
          <cell r="AQ1005"/>
          <cell r="AR1005"/>
          <cell r="AS1005"/>
          <cell r="AT1005"/>
          <cell r="AU1005"/>
          <cell r="AV1005"/>
          <cell r="AW1005"/>
          <cell r="AX1005" t="str">
            <v/>
          </cell>
          <cell r="AY1005"/>
          <cell r="AZ1005"/>
          <cell r="BA1005"/>
          <cell r="BB1005"/>
          <cell r="BC1005"/>
          <cell r="BD1005"/>
          <cell r="BE1005"/>
          <cell r="BF1005"/>
          <cell r="BG1005"/>
          <cell r="BH1005"/>
          <cell r="BI1005"/>
          <cell r="BJ1005"/>
          <cell r="BK1005"/>
          <cell r="BL1005"/>
          <cell r="BM1005"/>
          <cell r="BN1005"/>
          <cell r="BO1005"/>
          <cell r="BP1005"/>
          <cell r="BQ1005"/>
          <cell r="BR1005"/>
          <cell r="BS1005"/>
          <cell r="BU1005"/>
          <cell r="BV1005"/>
          <cell r="BW1005"/>
          <cell r="BX1005"/>
          <cell r="BY1005"/>
          <cell r="BZ1005"/>
          <cell r="CA1005"/>
          <cell r="CB1005"/>
          <cell r="CC1005"/>
        </row>
        <row r="1006">
          <cell r="C1006"/>
          <cell r="D1006"/>
          <cell r="E1006"/>
          <cell r="F1006"/>
          <cell r="G1006"/>
          <cell r="H1006"/>
          <cell r="I1006"/>
          <cell r="J1006"/>
          <cell r="K1006"/>
          <cell r="L1006"/>
          <cell r="M1006"/>
          <cell r="N1006"/>
          <cell r="O1006"/>
          <cell r="P1006"/>
          <cell r="Q1006"/>
          <cell r="R1006"/>
          <cell r="S1006"/>
          <cell r="T1006"/>
          <cell r="U1006"/>
          <cell r="V1006"/>
          <cell r="W1006" t="str">
            <v/>
          </cell>
          <cell r="X1006"/>
          <cell r="Y1006"/>
          <cell r="Z1006"/>
          <cell r="AA1006"/>
          <cell r="AB1006"/>
          <cell r="AC1006"/>
          <cell r="AD1006"/>
          <cell r="AE1006"/>
          <cell r="AF1006"/>
          <cell r="AG1006"/>
          <cell r="AH1006"/>
          <cell r="AI1006"/>
          <cell r="AJ1006"/>
          <cell r="AK1006"/>
          <cell r="AL1006"/>
          <cell r="AM1006"/>
          <cell r="AN1006"/>
          <cell r="AO1006" t="e">
            <v>#N/A</v>
          </cell>
          <cell r="AP1006"/>
          <cell r="AQ1006"/>
          <cell r="AR1006"/>
          <cell r="AS1006"/>
          <cell r="AT1006"/>
          <cell r="AU1006"/>
          <cell r="AV1006"/>
          <cell r="AW1006"/>
          <cell r="AX1006" t="str">
            <v/>
          </cell>
          <cell r="AY1006"/>
          <cell r="AZ1006"/>
          <cell r="BA1006"/>
          <cell r="BB1006"/>
          <cell r="BC1006"/>
          <cell r="BD1006"/>
          <cell r="BE1006"/>
          <cell r="BF1006"/>
          <cell r="BG1006"/>
          <cell r="BH1006"/>
          <cell r="BI1006"/>
          <cell r="BJ1006"/>
          <cell r="BK1006"/>
          <cell r="BL1006"/>
          <cell r="BM1006"/>
          <cell r="BN1006"/>
          <cell r="BO1006"/>
          <cell r="BP1006"/>
          <cell r="BQ1006"/>
          <cell r="BR1006"/>
          <cell r="BS1006"/>
          <cell r="BU1006"/>
          <cell r="BV1006"/>
          <cell r="BW1006"/>
          <cell r="BX1006"/>
          <cell r="BY1006"/>
          <cell r="BZ1006"/>
          <cell r="CA1006"/>
          <cell r="CB1006"/>
          <cell r="CC1006"/>
        </row>
        <row r="1007">
          <cell r="C1007"/>
          <cell r="D1007"/>
          <cell r="E1007"/>
          <cell r="F1007"/>
          <cell r="G1007"/>
          <cell r="H1007"/>
          <cell r="I1007"/>
          <cell r="J1007"/>
          <cell r="K1007"/>
          <cell r="L1007"/>
          <cell r="M1007"/>
          <cell r="N1007"/>
          <cell r="O1007"/>
          <cell r="P1007"/>
          <cell r="Q1007"/>
          <cell r="R1007"/>
          <cell r="S1007"/>
          <cell r="T1007"/>
          <cell r="U1007"/>
          <cell r="V1007"/>
          <cell r="W1007" t="str">
            <v/>
          </cell>
          <cell r="X1007"/>
          <cell r="Y1007"/>
          <cell r="Z1007"/>
          <cell r="AA1007"/>
          <cell r="AB1007"/>
          <cell r="AC1007"/>
          <cell r="AD1007"/>
          <cell r="AE1007"/>
          <cell r="AF1007"/>
          <cell r="AG1007"/>
          <cell r="AH1007"/>
          <cell r="AI1007"/>
          <cell r="AJ1007"/>
          <cell r="AK1007"/>
          <cell r="AL1007"/>
          <cell r="AM1007"/>
          <cell r="AN1007"/>
          <cell r="AO1007" t="e">
            <v>#N/A</v>
          </cell>
          <cell r="AP1007"/>
          <cell r="AQ1007"/>
          <cell r="AR1007"/>
          <cell r="AS1007"/>
          <cell r="AT1007"/>
          <cell r="AU1007"/>
          <cell r="AV1007"/>
          <cell r="AW1007"/>
          <cell r="AX1007" t="str">
            <v/>
          </cell>
          <cell r="AY1007"/>
          <cell r="AZ1007"/>
          <cell r="BA1007"/>
          <cell r="BB1007"/>
          <cell r="BC1007"/>
          <cell r="BD1007"/>
          <cell r="BE1007"/>
          <cell r="BF1007"/>
          <cell r="BG1007"/>
          <cell r="BH1007"/>
          <cell r="BI1007"/>
          <cell r="BJ1007"/>
          <cell r="BK1007"/>
          <cell r="BL1007"/>
          <cell r="BM1007"/>
          <cell r="BN1007"/>
          <cell r="BO1007"/>
          <cell r="BP1007"/>
          <cell r="BQ1007"/>
          <cell r="BR1007"/>
          <cell r="BS1007"/>
          <cell r="BU1007"/>
          <cell r="BV1007"/>
          <cell r="BW1007"/>
          <cell r="BX1007"/>
          <cell r="BY1007"/>
          <cell r="BZ1007"/>
          <cell r="CA1007"/>
          <cell r="CB1007"/>
          <cell r="CC1007"/>
        </row>
        <row r="1008">
          <cell r="C1008"/>
          <cell r="D1008"/>
          <cell r="E1008"/>
          <cell r="F1008"/>
          <cell r="G1008"/>
          <cell r="H1008"/>
          <cell r="I1008"/>
          <cell r="J1008"/>
          <cell r="K1008"/>
          <cell r="L1008"/>
          <cell r="M1008"/>
          <cell r="N1008"/>
          <cell r="O1008"/>
          <cell r="P1008"/>
          <cell r="Q1008"/>
          <cell r="R1008"/>
          <cell r="S1008"/>
          <cell r="T1008"/>
          <cell r="U1008"/>
          <cell r="V1008"/>
          <cell r="W1008" t="str">
            <v/>
          </cell>
          <cell r="X1008"/>
          <cell r="Y1008"/>
          <cell r="Z1008"/>
          <cell r="AA1008"/>
          <cell r="AB1008"/>
          <cell r="AC1008"/>
          <cell r="AD1008"/>
          <cell r="AE1008"/>
          <cell r="AF1008"/>
          <cell r="AG1008"/>
          <cell r="AH1008"/>
          <cell r="AI1008"/>
          <cell r="AJ1008"/>
          <cell r="AK1008"/>
          <cell r="AL1008"/>
          <cell r="AM1008"/>
          <cell r="AN1008"/>
          <cell r="AO1008" t="e">
            <v>#N/A</v>
          </cell>
          <cell r="AP1008"/>
          <cell r="AQ1008"/>
          <cell r="AR1008"/>
          <cell r="AS1008"/>
          <cell r="AT1008"/>
          <cell r="AU1008"/>
          <cell r="AV1008"/>
          <cell r="AW1008"/>
          <cell r="AX1008" t="str">
            <v/>
          </cell>
          <cell r="AY1008"/>
          <cell r="AZ1008"/>
          <cell r="BA1008"/>
          <cell r="BB1008"/>
          <cell r="BC1008"/>
          <cell r="BD1008"/>
          <cell r="BE1008"/>
          <cell r="BF1008"/>
          <cell r="BG1008"/>
          <cell r="BH1008"/>
          <cell r="BI1008"/>
          <cell r="BJ1008"/>
          <cell r="BK1008"/>
          <cell r="BL1008"/>
          <cell r="BM1008"/>
          <cell r="BN1008"/>
          <cell r="BO1008"/>
          <cell r="BP1008"/>
          <cell r="BQ1008"/>
          <cell r="BR1008"/>
          <cell r="BS1008"/>
          <cell r="BU1008"/>
          <cell r="BV1008"/>
          <cell r="BW1008"/>
          <cell r="BX1008"/>
          <cell r="BY1008"/>
          <cell r="BZ1008"/>
          <cell r="CA1008"/>
          <cell r="CB1008"/>
          <cell r="CC1008"/>
        </row>
        <row r="1009">
          <cell r="C1009"/>
          <cell r="D1009"/>
          <cell r="E1009"/>
          <cell r="F1009"/>
          <cell r="G1009"/>
          <cell r="H1009"/>
          <cell r="I1009"/>
          <cell r="J1009"/>
          <cell r="K1009"/>
          <cell r="L1009"/>
          <cell r="M1009"/>
          <cell r="N1009"/>
          <cell r="O1009"/>
          <cell r="P1009"/>
          <cell r="Q1009"/>
          <cell r="R1009"/>
          <cell r="S1009"/>
          <cell r="T1009"/>
          <cell r="U1009"/>
          <cell r="V1009"/>
          <cell r="W1009" t="str">
            <v/>
          </cell>
          <cell r="X1009"/>
          <cell r="Y1009"/>
          <cell r="Z1009"/>
          <cell r="AA1009"/>
          <cell r="AB1009"/>
          <cell r="AC1009"/>
          <cell r="AD1009"/>
          <cell r="AE1009"/>
          <cell r="AF1009"/>
          <cell r="AG1009"/>
          <cell r="AH1009"/>
          <cell r="AI1009"/>
          <cell r="AJ1009"/>
          <cell r="AK1009"/>
          <cell r="AL1009"/>
          <cell r="AM1009"/>
          <cell r="AN1009"/>
          <cell r="AO1009" t="e">
            <v>#N/A</v>
          </cell>
          <cell r="AP1009"/>
          <cell r="AQ1009"/>
          <cell r="AR1009"/>
          <cell r="AS1009"/>
          <cell r="AT1009"/>
          <cell r="AU1009"/>
          <cell r="AV1009"/>
          <cell r="AW1009"/>
          <cell r="AX1009" t="str">
            <v/>
          </cell>
          <cell r="AY1009"/>
          <cell r="AZ1009"/>
          <cell r="BA1009"/>
          <cell r="BB1009"/>
          <cell r="BC1009"/>
          <cell r="BD1009"/>
          <cell r="BE1009"/>
          <cell r="BF1009"/>
          <cell r="BG1009"/>
          <cell r="BH1009"/>
          <cell r="BI1009"/>
          <cell r="BJ1009"/>
          <cell r="BK1009"/>
          <cell r="BL1009"/>
          <cell r="BM1009"/>
          <cell r="BN1009"/>
          <cell r="BO1009"/>
          <cell r="BP1009"/>
          <cell r="BQ1009"/>
          <cell r="BR1009"/>
          <cell r="BS1009"/>
          <cell r="BU1009"/>
          <cell r="BV1009"/>
          <cell r="BW1009"/>
          <cell r="BX1009"/>
          <cell r="BY1009"/>
          <cell r="BZ1009"/>
          <cell r="CA1009"/>
          <cell r="CB1009"/>
          <cell r="CC1009"/>
        </row>
        <row r="1010">
          <cell r="C1010"/>
          <cell r="D1010"/>
          <cell r="E1010"/>
          <cell r="F1010"/>
          <cell r="G1010"/>
          <cell r="H1010"/>
          <cell r="I1010"/>
          <cell r="J1010"/>
          <cell r="K1010"/>
          <cell r="L1010"/>
          <cell r="M1010"/>
          <cell r="N1010"/>
          <cell r="O1010"/>
          <cell r="P1010"/>
          <cell r="Q1010"/>
          <cell r="R1010"/>
          <cell r="S1010"/>
          <cell r="T1010"/>
          <cell r="U1010"/>
          <cell r="V1010"/>
          <cell r="W1010" t="str">
            <v/>
          </cell>
          <cell r="X1010"/>
          <cell r="Y1010"/>
          <cell r="Z1010"/>
          <cell r="AA1010"/>
          <cell r="AB1010"/>
          <cell r="AC1010"/>
          <cell r="AD1010"/>
          <cell r="AE1010"/>
          <cell r="AF1010"/>
          <cell r="AG1010"/>
          <cell r="AH1010"/>
          <cell r="AI1010"/>
          <cell r="AJ1010"/>
          <cell r="AK1010"/>
          <cell r="AL1010"/>
          <cell r="AM1010"/>
          <cell r="AN1010"/>
          <cell r="AO1010" t="e">
            <v>#N/A</v>
          </cell>
          <cell r="AP1010"/>
          <cell r="AQ1010"/>
          <cell r="AR1010"/>
          <cell r="AS1010"/>
          <cell r="AT1010"/>
          <cell r="AU1010"/>
          <cell r="AV1010"/>
          <cell r="AW1010"/>
          <cell r="AX1010" t="str">
            <v/>
          </cell>
          <cell r="AY1010"/>
          <cell r="AZ1010"/>
          <cell r="BA1010"/>
          <cell r="BB1010"/>
          <cell r="BC1010"/>
          <cell r="BD1010"/>
          <cell r="BE1010"/>
          <cell r="BF1010"/>
          <cell r="BG1010"/>
          <cell r="BH1010"/>
          <cell r="BI1010"/>
          <cell r="BJ1010"/>
          <cell r="BK1010"/>
          <cell r="BL1010"/>
          <cell r="BM1010"/>
          <cell r="BN1010"/>
          <cell r="BO1010"/>
          <cell r="BP1010"/>
          <cell r="BQ1010"/>
          <cell r="BR1010"/>
          <cell r="BS1010"/>
          <cell r="BU1010"/>
          <cell r="BV1010"/>
          <cell r="BW1010"/>
          <cell r="BX1010"/>
          <cell r="BY1010"/>
          <cell r="BZ1010"/>
          <cell r="CA1010"/>
          <cell r="CB1010"/>
          <cell r="CC1010"/>
        </row>
        <row r="1011">
          <cell r="C1011"/>
          <cell r="D1011"/>
          <cell r="E1011"/>
          <cell r="F1011"/>
          <cell r="G1011"/>
          <cell r="H1011"/>
          <cell r="I1011"/>
          <cell r="J1011"/>
          <cell r="K1011"/>
          <cell r="L1011"/>
          <cell r="M1011"/>
          <cell r="N1011"/>
          <cell r="O1011"/>
          <cell r="P1011"/>
          <cell r="Q1011"/>
          <cell r="R1011"/>
          <cell r="S1011"/>
          <cell r="T1011"/>
          <cell r="U1011"/>
          <cell r="V1011"/>
          <cell r="W1011" t="str">
            <v/>
          </cell>
          <cell r="X1011"/>
          <cell r="Y1011"/>
          <cell r="Z1011"/>
          <cell r="AA1011"/>
          <cell r="AB1011"/>
          <cell r="AC1011"/>
          <cell r="AD1011"/>
          <cell r="AE1011"/>
          <cell r="AF1011"/>
          <cell r="AG1011"/>
          <cell r="AH1011"/>
          <cell r="AI1011"/>
          <cell r="AJ1011"/>
          <cell r="AK1011"/>
          <cell r="AL1011"/>
          <cell r="AM1011"/>
          <cell r="AN1011"/>
          <cell r="AO1011" t="e">
            <v>#N/A</v>
          </cell>
          <cell r="AP1011"/>
          <cell r="AQ1011"/>
          <cell r="AR1011"/>
          <cell r="AS1011"/>
          <cell r="AT1011"/>
          <cell r="AU1011"/>
          <cell r="AV1011"/>
          <cell r="AW1011"/>
          <cell r="AX1011" t="str">
            <v/>
          </cell>
          <cell r="AY1011"/>
          <cell r="AZ1011"/>
          <cell r="BA1011"/>
          <cell r="BB1011"/>
          <cell r="BC1011"/>
          <cell r="BD1011"/>
          <cell r="BE1011"/>
          <cell r="BF1011"/>
          <cell r="BG1011"/>
          <cell r="BH1011"/>
          <cell r="BI1011"/>
          <cell r="BJ1011"/>
          <cell r="BK1011"/>
          <cell r="BL1011"/>
          <cell r="BM1011"/>
          <cell r="BN1011"/>
          <cell r="BO1011"/>
          <cell r="BP1011"/>
          <cell r="BQ1011"/>
          <cell r="BR1011"/>
          <cell r="BS1011"/>
          <cell r="BU1011"/>
          <cell r="BV1011"/>
          <cell r="BW1011"/>
          <cell r="BX1011"/>
          <cell r="BY1011"/>
          <cell r="BZ1011"/>
          <cell r="CA1011"/>
          <cell r="CB1011"/>
          <cell r="CC1011"/>
        </row>
        <row r="1012">
          <cell r="C1012"/>
          <cell r="D1012"/>
          <cell r="E1012"/>
          <cell r="F1012"/>
          <cell r="G1012"/>
          <cell r="H1012"/>
          <cell r="I1012"/>
          <cell r="J1012"/>
          <cell r="K1012"/>
          <cell r="L1012"/>
          <cell r="M1012"/>
          <cell r="N1012"/>
          <cell r="O1012"/>
          <cell r="P1012"/>
          <cell r="Q1012"/>
          <cell r="R1012"/>
          <cell r="S1012"/>
          <cell r="T1012"/>
          <cell r="U1012"/>
          <cell r="V1012"/>
          <cell r="W1012" t="str">
            <v/>
          </cell>
          <cell r="X1012"/>
          <cell r="Y1012"/>
          <cell r="Z1012"/>
          <cell r="AA1012"/>
          <cell r="AB1012"/>
          <cell r="AC1012"/>
          <cell r="AD1012"/>
          <cell r="AE1012"/>
          <cell r="AF1012"/>
          <cell r="AG1012"/>
          <cell r="AH1012"/>
          <cell r="AI1012"/>
          <cell r="AJ1012"/>
          <cell r="AK1012"/>
          <cell r="AL1012"/>
          <cell r="AM1012"/>
          <cell r="AN1012"/>
          <cell r="AO1012" t="e">
            <v>#N/A</v>
          </cell>
          <cell r="AP1012"/>
          <cell r="AQ1012"/>
          <cell r="AR1012"/>
          <cell r="AS1012"/>
          <cell r="AT1012"/>
          <cell r="AU1012"/>
          <cell r="AV1012"/>
          <cell r="AW1012"/>
          <cell r="AX1012" t="str">
            <v/>
          </cell>
          <cell r="AY1012"/>
          <cell r="AZ1012"/>
          <cell r="BA1012"/>
          <cell r="BB1012"/>
          <cell r="BC1012"/>
          <cell r="BD1012"/>
          <cell r="BE1012"/>
          <cell r="BF1012"/>
          <cell r="BG1012"/>
          <cell r="BH1012"/>
          <cell r="BI1012"/>
          <cell r="BJ1012"/>
          <cell r="BK1012"/>
          <cell r="BL1012"/>
          <cell r="BM1012"/>
          <cell r="BN1012"/>
          <cell r="BO1012"/>
          <cell r="BP1012"/>
          <cell r="BQ1012"/>
          <cell r="BR1012"/>
          <cell r="BS1012"/>
          <cell r="BU1012"/>
          <cell r="BV1012"/>
          <cell r="BW1012"/>
          <cell r="BX1012"/>
          <cell r="BY1012"/>
          <cell r="BZ1012"/>
          <cell r="CA1012"/>
          <cell r="CB1012"/>
          <cell r="CC1012"/>
        </row>
        <row r="1013">
          <cell r="C1013"/>
          <cell r="D1013"/>
          <cell r="E1013"/>
          <cell r="F1013"/>
          <cell r="G1013"/>
          <cell r="H1013"/>
          <cell r="I1013"/>
          <cell r="J1013"/>
          <cell r="K1013"/>
          <cell r="L1013"/>
          <cell r="M1013"/>
          <cell r="N1013"/>
          <cell r="O1013"/>
          <cell r="P1013"/>
          <cell r="Q1013"/>
          <cell r="R1013"/>
          <cell r="S1013"/>
          <cell r="T1013"/>
          <cell r="U1013"/>
          <cell r="V1013"/>
          <cell r="W1013" t="str">
            <v/>
          </cell>
          <cell r="X1013"/>
          <cell r="Y1013"/>
          <cell r="Z1013"/>
          <cell r="AA1013"/>
          <cell r="AB1013"/>
          <cell r="AC1013"/>
          <cell r="AD1013"/>
          <cell r="AE1013"/>
          <cell r="AF1013"/>
          <cell r="AG1013"/>
          <cell r="AH1013"/>
          <cell r="AI1013"/>
          <cell r="AJ1013"/>
          <cell r="AK1013"/>
          <cell r="AL1013"/>
          <cell r="AM1013"/>
          <cell r="AN1013"/>
          <cell r="AO1013" t="e">
            <v>#N/A</v>
          </cell>
          <cell r="AP1013"/>
          <cell r="AQ1013"/>
          <cell r="AR1013"/>
          <cell r="AS1013"/>
          <cell r="AT1013"/>
          <cell r="AU1013"/>
          <cell r="AV1013"/>
          <cell r="AW1013"/>
          <cell r="AX1013" t="str">
            <v/>
          </cell>
          <cell r="AY1013"/>
          <cell r="AZ1013"/>
          <cell r="BA1013"/>
          <cell r="BB1013"/>
          <cell r="BC1013"/>
          <cell r="BD1013"/>
          <cell r="BE1013"/>
          <cell r="BF1013"/>
          <cell r="BG1013"/>
          <cell r="BH1013"/>
          <cell r="BI1013"/>
          <cell r="BJ1013"/>
          <cell r="BK1013"/>
          <cell r="BL1013"/>
          <cell r="BM1013"/>
          <cell r="BN1013"/>
          <cell r="BO1013"/>
          <cell r="BP1013"/>
          <cell r="BQ1013"/>
          <cell r="BR1013"/>
          <cell r="BS1013"/>
          <cell r="BU1013"/>
          <cell r="BV1013"/>
          <cell r="BW1013"/>
          <cell r="BX1013"/>
          <cell r="BY1013"/>
          <cell r="BZ1013"/>
          <cell r="CA1013"/>
          <cell r="CB1013"/>
          <cell r="CC1013"/>
        </row>
        <row r="1014">
          <cell r="C1014"/>
          <cell r="D1014"/>
          <cell r="E1014"/>
          <cell r="F1014"/>
          <cell r="G1014"/>
          <cell r="H1014"/>
          <cell r="I1014"/>
          <cell r="J1014"/>
          <cell r="K1014"/>
          <cell r="L1014"/>
          <cell r="M1014"/>
          <cell r="N1014"/>
          <cell r="O1014"/>
          <cell r="P1014"/>
          <cell r="Q1014"/>
          <cell r="R1014"/>
          <cell r="S1014"/>
          <cell r="T1014"/>
          <cell r="U1014"/>
          <cell r="V1014"/>
          <cell r="W1014" t="str">
            <v/>
          </cell>
          <cell r="X1014"/>
          <cell r="Y1014"/>
          <cell r="Z1014"/>
          <cell r="AA1014"/>
          <cell r="AB1014"/>
          <cell r="AC1014"/>
          <cell r="AD1014"/>
          <cell r="AE1014"/>
          <cell r="AF1014"/>
          <cell r="AG1014"/>
          <cell r="AH1014"/>
          <cell r="AI1014"/>
          <cell r="AJ1014"/>
          <cell r="AK1014"/>
          <cell r="AL1014"/>
          <cell r="AM1014"/>
          <cell r="AN1014"/>
          <cell r="AO1014" t="e">
            <v>#N/A</v>
          </cell>
          <cell r="AP1014"/>
          <cell r="AQ1014"/>
          <cell r="AR1014"/>
          <cell r="AS1014"/>
          <cell r="AT1014"/>
          <cell r="AU1014"/>
          <cell r="AV1014"/>
          <cell r="AW1014"/>
          <cell r="AX1014" t="str">
            <v/>
          </cell>
          <cell r="AY1014"/>
          <cell r="AZ1014"/>
          <cell r="BA1014"/>
          <cell r="BB1014"/>
          <cell r="BC1014"/>
          <cell r="BD1014"/>
          <cell r="BE1014"/>
          <cell r="BF1014"/>
          <cell r="BG1014"/>
          <cell r="BH1014"/>
          <cell r="BI1014"/>
          <cell r="BJ1014"/>
          <cell r="BK1014"/>
          <cell r="BL1014"/>
          <cell r="BM1014"/>
          <cell r="BN1014"/>
          <cell r="BO1014"/>
          <cell r="BP1014"/>
          <cell r="BQ1014"/>
          <cell r="BR1014"/>
          <cell r="BS1014"/>
          <cell r="BU1014"/>
          <cell r="BV1014"/>
          <cell r="BW1014"/>
          <cell r="BX1014"/>
          <cell r="BY1014"/>
          <cell r="BZ1014"/>
          <cell r="CA1014"/>
          <cell r="CB1014"/>
          <cell r="CC1014"/>
        </row>
        <row r="1015">
          <cell r="C1015"/>
          <cell r="D1015"/>
          <cell r="E1015"/>
          <cell r="F1015"/>
          <cell r="G1015"/>
          <cell r="H1015"/>
          <cell r="I1015"/>
          <cell r="J1015"/>
          <cell r="K1015"/>
          <cell r="L1015"/>
          <cell r="M1015"/>
          <cell r="N1015"/>
          <cell r="O1015"/>
          <cell r="P1015"/>
          <cell r="Q1015"/>
          <cell r="R1015"/>
          <cell r="S1015"/>
          <cell r="T1015"/>
          <cell r="U1015"/>
          <cell r="V1015"/>
          <cell r="W1015" t="str">
            <v/>
          </cell>
          <cell r="X1015"/>
          <cell r="Y1015"/>
          <cell r="Z1015"/>
          <cell r="AA1015"/>
          <cell r="AB1015"/>
          <cell r="AC1015"/>
          <cell r="AD1015"/>
          <cell r="AE1015"/>
          <cell r="AF1015"/>
          <cell r="AG1015"/>
          <cell r="AH1015"/>
          <cell r="AI1015"/>
          <cell r="AJ1015"/>
          <cell r="AK1015"/>
          <cell r="AL1015"/>
          <cell r="AM1015"/>
          <cell r="AN1015"/>
          <cell r="AO1015" t="e">
            <v>#N/A</v>
          </cell>
          <cell r="AP1015"/>
          <cell r="AQ1015"/>
          <cell r="AR1015"/>
          <cell r="AS1015"/>
          <cell r="AT1015"/>
          <cell r="AU1015"/>
          <cell r="AV1015"/>
          <cell r="AW1015"/>
          <cell r="AX1015" t="str">
            <v/>
          </cell>
          <cell r="AY1015"/>
          <cell r="AZ1015"/>
          <cell r="BA1015"/>
          <cell r="BB1015"/>
          <cell r="BC1015"/>
          <cell r="BD1015"/>
          <cell r="BE1015"/>
          <cell r="BF1015"/>
          <cell r="BG1015"/>
          <cell r="BH1015"/>
          <cell r="BI1015"/>
          <cell r="BJ1015"/>
          <cell r="BK1015"/>
          <cell r="BL1015"/>
          <cell r="BM1015"/>
          <cell r="BN1015"/>
          <cell r="BO1015"/>
          <cell r="BP1015"/>
          <cell r="BQ1015"/>
          <cell r="BR1015"/>
          <cell r="BS1015"/>
          <cell r="BU1015"/>
          <cell r="BV1015"/>
          <cell r="BW1015"/>
          <cell r="BX1015"/>
          <cell r="BY1015"/>
          <cell r="BZ1015"/>
          <cell r="CA1015"/>
          <cell r="CB1015"/>
          <cell r="CC1015"/>
        </row>
        <row r="1016">
          <cell r="C1016"/>
          <cell r="D1016"/>
          <cell r="E1016"/>
          <cell r="F1016"/>
          <cell r="G1016"/>
          <cell r="H1016"/>
          <cell r="I1016"/>
          <cell r="J1016"/>
          <cell r="K1016"/>
          <cell r="L1016"/>
          <cell r="M1016"/>
          <cell r="N1016"/>
          <cell r="O1016"/>
          <cell r="P1016"/>
          <cell r="Q1016"/>
          <cell r="R1016"/>
          <cell r="S1016"/>
          <cell r="T1016"/>
          <cell r="U1016"/>
          <cell r="V1016"/>
          <cell r="W1016" t="str">
            <v/>
          </cell>
          <cell r="X1016"/>
          <cell r="Y1016"/>
          <cell r="Z1016"/>
          <cell r="AA1016"/>
          <cell r="AB1016"/>
          <cell r="AC1016"/>
          <cell r="AD1016"/>
          <cell r="AE1016"/>
          <cell r="AF1016"/>
          <cell r="AG1016"/>
          <cell r="AH1016"/>
          <cell r="AI1016"/>
          <cell r="AJ1016"/>
          <cell r="AK1016"/>
          <cell r="AL1016"/>
          <cell r="AM1016"/>
          <cell r="AN1016"/>
          <cell r="AO1016" t="e">
            <v>#N/A</v>
          </cell>
          <cell r="AP1016"/>
          <cell r="AQ1016"/>
          <cell r="AR1016"/>
          <cell r="AS1016"/>
          <cell r="AT1016"/>
          <cell r="AU1016"/>
          <cell r="AV1016"/>
          <cell r="AW1016"/>
          <cell r="AX1016" t="str">
            <v/>
          </cell>
          <cell r="AY1016"/>
          <cell r="AZ1016"/>
          <cell r="BA1016"/>
          <cell r="BB1016"/>
          <cell r="BC1016"/>
          <cell r="BD1016"/>
          <cell r="BE1016"/>
          <cell r="BF1016"/>
          <cell r="BG1016"/>
          <cell r="BH1016"/>
          <cell r="BI1016"/>
          <cell r="BJ1016"/>
          <cell r="BK1016"/>
          <cell r="BL1016"/>
          <cell r="BM1016"/>
          <cell r="BN1016"/>
          <cell r="BO1016"/>
          <cell r="BP1016"/>
          <cell r="BQ1016"/>
          <cell r="BR1016"/>
          <cell r="BS1016"/>
          <cell r="BU1016"/>
          <cell r="BV1016"/>
          <cell r="BW1016"/>
          <cell r="BX1016"/>
          <cell r="BY1016"/>
          <cell r="BZ1016"/>
          <cell r="CA1016"/>
          <cell r="CB1016"/>
          <cell r="CC1016"/>
        </row>
        <row r="1017">
          <cell r="C1017"/>
          <cell r="D1017"/>
          <cell r="E1017"/>
          <cell r="F1017"/>
          <cell r="G1017"/>
          <cell r="H1017"/>
          <cell r="I1017"/>
          <cell r="J1017"/>
          <cell r="K1017"/>
          <cell r="L1017"/>
          <cell r="M1017"/>
          <cell r="N1017"/>
          <cell r="O1017"/>
          <cell r="P1017"/>
          <cell r="Q1017"/>
          <cell r="R1017"/>
          <cell r="S1017"/>
          <cell r="T1017"/>
          <cell r="U1017"/>
          <cell r="V1017"/>
          <cell r="W1017" t="str">
            <v/>
          </cell>
          <cell r="X1017"/>
          <cell r="Y1017"/>
          <cell r="Z1017"/>
          <cell r="AA1017"/>
          <cell r="AB1017"/>
          <cell r="AC1017"/>
          <cell r="AD1017"/>
          <cell r="AE1017"/>
          <cell r="AF1017"/>
          <cell r="AG1017"/>
          <cell r="AH1017"/>
          <cell r="AI1017"/>
          <cell r="AJ1017"/>
          <cell r="AK1017"/>
          <cell r="AL1017"/>
          <cell r="AM1017"/>
          <cell r="AN1017"/>
          <cell r="AO1017" t="e">
            <v>#N/A</v>
          </cell>
          <cell r="AP1017"/>
          <cell r="AQ1017"/>
          <cell r="AR1017"/>
          <cell r="AS1017"/>
          <cell r="AT1017"/>
          <cell r="AU1017"/>
          <cell r="AV1017"/>
          <cell r="AW1017"/>
          <cell r="AX1017" t="str">
            <v/>
          </cell>
          <cell r="AY1017"/>
          <cell r="AZ1017"/>
          <cell r="BA1017"/>
          <cell r="BB1017"/>
          <cell r="BC1017"/>
          <cell r="BD1017"/>
          <cell r="BE1017"/>
          <cell r="BF1017"/>
          <cell r="BG1017"/>
          <cell r="BH1017"/>
          <cell r="BI1017"/>
          <cell r="BJ1017"/>
          <cell r="BK1017"/>
          <cell r="BL1017"/>
          <cell r="BM1017"/>
          <cell r="BN1017"/>
          <cell r="BO1017"/>
          <cell r="BP1017"/>
          <cell r="BQ1017"/>
          <cell r="BR1017"/>
          <cell r="BS1017"/>
          <cell r="BU1017"/>
          <cell r="BV1017"/>
          <cell r="BW1017"/>
          <cell r="BX1017"/>
          <cell r="BY1017"/>
          <cell r="BZ1017"/>
          <cell r="CA1017"/>
          <cell r="CB1017"/>
          <cell r="CC1017"/>
        </row>
        <row r="1018">
          <cell r="C1018"/>
          <cell r="D1018"/>
          <cell r="E1018"/>
          <cell r="F1018"/>
          <cell r="G1018"/>
          <cell r="H1018"/>
          <cell r="I1018"/>
          <cell r="J1018"/>
          <cell r="K1018"/>
          <cell r="L1018"/>
          <cell r="M1018"/>
          <cell r="N1018"/>
          <cell r="O1018"/>
          <cell r="P1018"/>
          <cell r="Q1018"/>
          <cell r="R1018"/>
          <cell r="S1018"/>
          <cell r="T1018"/>
          <cell r="U1018"/>
          <cell r="V1018"/>
          <cell r="W1018" t="str">
            <v/>
          </cell>
          <cell r="X1018"/>
          <cell r="Y1018"/>
          <cell r="Z1018"/>
          <cell r="AA1018"/>
          <cell r="AB1018"/>
          <cell r="AC1018"/>
          <cell r="AD1018"/>
          <cell r="AE1018"/>
          <cell r="AF1018"/>
          <cell r="AG1018"/>
          <cell r="AH1018"/>
          <cell r="AI1018"/>
          <cell r="AJ1018"/>
          <cell r="AK1018"/>
          <cell r="AL1018"/>
          <cell r="AM1018"/>
          <cell r="AN1018"/>
          <cell r="AO1018" t="e">
            <v>#N/A</v>
          </cell>
          <cell r="AP1018"/>
          <cell r="AQ1018"/>
          <cell r="AR1018"/>
          <cell r="AS1018"/>
          <cell r="AT1018"/>
          <cell r="AU1018"/>
          <cell r="AV1018"/>
          <cell r="AW1018"/>
          <cell r="AX1018" t="str">
            <v/>
          </cell>
          <cell r="AY1018"/>
          <cell r="AZ1018"/>
          <cell r="BA1018"/>
          <cell r="BB1018"/>
          <cell r="BC1018"/>
          <cell r="BD1018"/>
          <cell r="BE1018"/>
          <cell r="BF1018"/>
          <cell r="BG1018"/>
          <cell r="BH1018"/>
          <cell r="BI1018"/>
          <cell r="BJ1018"/>
          <cell r="BK1018"/>
          <cell r="BL1018"/>
          <cell r="BM1018"/>
          <cell r="BN1018"/>
          <cell r="BO1018"/>
          <cell r="BP1018"/>
          <cell r="BQ1018"/>
          <cell r="BR1018"/>
          <cell r="BS1018"/>
          <cell r="BU1018"/>
          <cell r="BV1018"/>
          <cell r="BW1018"/>
          <cell r="BX1018"/>
          <cell r="BY1018"/>
          <cell r="BZ1018"/>
          <cell r="CA1018"/>
          <cell r="CB1018"/>
          <cell r="CC1018"/>
        </row>
        <row r="1019">
          <cell r="C1019"/>
          <cell r="D1019"/>
          <cell r="E1019"/>
          <cell r="F1019"/>
          <cell r="G1019"/>
          <cell r="H1019"/>
          <cell r="I1019"/>
          <cell r="J1019"/>
          <cell r="K1019"/>
          <cell r="L1019"/>
          <cell r="M1019"/>
          <cell r="N1019"/>
          <cell r="O1019"/>
          <cell r="P1019"/>
          <cell r="Q1019"/>
          <cell r="R1019"/>
          <cell r="S1019"/>
          <cell r="T1019"/>
          <cell r="U1019"/>
          <cell r="V1019"/>
          <cell r="W1019" t="str">
            <v/>
          </cell>
          <cell r="X1019"/>
          <cell r="Y1019"/>
          <cell r="Z1019"/>
          <cell r="AA1019"/>
          <cell r="AB1019"/>
          <cell r="AC1019"/>
          <cell r="AD1019"/>
          <cell r="AE1019"/>
          <cell r="AF1019"/>
          <cell r="AG1019"/>
          <cell r="AH1019"/>
          <cell r="AI1019"/>
          <cell r="AJ1019"/>
          <cell r="AK1019"/>
          <cell r="AL1019"/>
          <cell r="AM1019"/>
          <cell r="AN1019"/>
          <cell r="AO1019" t="e">
            <v>#N/A</v>
          </cell>
          <cell r="AP1019"/>
          <cell r="AQ1019"/>
          <cell r="AR1019"/>
          <cell r="AS1019"/>
          <cell r="AT1019"/>
          <cell r="AU1019"/>
          <cell r="AV1019"/>
          <cell r="AW1019"/>
          <cell r="AX1019" t="str">
            <v/>
          </cell>
          <cell r="AY1019"/>
          <cell r="AZ1019"/>
          <cell r="BA1019"/>
          <cell r="BB1019"/>
          <cell r="BC1019"/>
          <cell r="BD1019"/>
          <cell r="BE1019"/>
          <cell r="BF1019"/>
          <cell r="BG1019"/>
          <cell r="BH1019"/>
          <cell r="BI1019"/>
          <cell r="BJ1019"/>
          <cell r="BK1019"/>
          <cell r="BL1019"/>
          <cell r="BM1019"/>
          <cell r="BN1019"/>
          <cell r="BO1019"/>
          <cell r="BP1019"/>
          <cell r="BQ1019"/>
          <cell r="BR1019"/>
          <cell r="BS1019"/>
          <cell r="BU1019"/>
          <cell r="BV1019"/>
          <cell r="BW1019"/>
          <cell r="BX1019"/>
          <cell r="BY1019"/>
          <cell r="BZ1019"/>
          <cell r="CA1019"/>
          <cell r="CB1019"/>
          <cell r="CC1019"/>
        </row>
        <row r="1020">
          <cell r="C1020"/>
          <cell r="D1020"/>
          <cell r="E1020"/>
          <cell r="F1020"/>
          <cell r="G1020"/>
          <cell r="H1020"/>
          <cell r="I1020"/>
          <cell r="J1020"/>
          <cell r="K1020"/>
          <cell r="L1020"/>
          <cell r="M1020"/>
          <cell r="N1020"/>
          <cell r="O1020"/>
          <cell r="P1020"/>
          <cell r="Q1020"/>
          <cell r="R1020"/>
          <cell r="S1020"/>
          <cell r="T1020"/>
          <cell r="U1020"/>
          <cell r="V1020"/>
          <cell r="W1020" t="str">
            <v/>
          </cell>
          <cell r="X1020"/>
          <cell r="Y1020"/>
          <cell r="Z1020"/>
          <cell r="AA1020"/>
          <cell r="AB1020"/>
          <cell r="AC1020"/>
          <cell r="AD1020"/>
          <cell r="AE1020"/>
          <cell r="AF1020"/>
          <cell r="AG1020"/>
          <cell r="AH1020"/>
          <cell r="AI1020"/>
          <cell r="AJ1020"/>
          <cell r="AK1020"/>
          <cell r="AL1020"/>
          <cell r="AM1020"/>
          <cell r="AN1020"/>
          <cell r="AO1020" t="e">
            <v>#N/A</v>
          </cell>
          <cell r="AP1020"/>
          <cell r="AQ1020"/>
          <cell r="AR1020"/>
          <cell r="AS1020"/>
          <cell r="AT1020"/>
          <cell r="AU1020"/>
          <cell r="AV1020"/>
          <cell r="AW1020"/>
          <cell r="AX1020" t="str">
            <v/>
          </cell>
          <cell r="AY1020"/>
          <cell r="AZ1020"/>
          <cell r="BA1020"/>
          <cell r="BB1020"/>
          <cell r="BC1020"/>
          <cell r="BD1020"/>
          <cell r="BE1020"/>
          <cell r="BF1020"/>
          <cell r="BG1020"/>
          <cell r="BH1020"/>
          <cell r="BI1020"/>
          <cell r="BJ1020"/>
          <cell r="BK1020"/>
          <cell r="BL1020"/>
          <cell r="BM1020"/>
          <cell r="BN1020"/>
          <cell r="BO1020"/>
          <cell r="BP1020"/>
          <cell r="BQ1020"/>
          <cell r="BR1020"/>
          <cell r="BS1020"/>
          <cell r="BU1020"/>
          <cell r="BV1020"/>
          <cell r="BW1020"/>
          <cell r="BX1020"/>
          <cell r="BY1020"/>
          <cell r="BZ1020"/>
          <cell r="CA1020"/>
          <cell r="CB1020"/>
          <cell r="CC1020"/>
        </row>
        <row r="1021">
          <cell r="C1021"/>
          <cell r="D1021"/>
          <cell r="E1021"/>
          <cell r="F1021"/>
          <cell r="G1021"/>
          <cell r="H1021"/>
          <cell r="I1021"/>
          <cell r="J1021"/>
          <cell r="K1021"/>
          <cell r="L1021"/>
          <cell r="M1021"/>
          <cell r="N1021"/>
          <cell r="O1021"/>
          <cell r="P1021"/>
          <cell r="Q1021"/>
          <cell r="R1021"/>
          <cell r="S1021"/>
          <cell r="T1021"/>
          <cell r="U1021"/>
          <cell r="V1021"/>
          <cell r="W1021" t="str">
            <v/>
          </cell>
          <cell r="X1021"/>
          <cell r="Y1021"/>
          <cell r="Z1021"/>
          <cell r="AA1021"/>
          <cell r="AB1021"/>
          <cell r="AC1021"/>
          <cell r="AD1021"/>
          <cell r="AE1021"/>
          <cell r="AF1021"/>
          <cell r="AG1021"/>
          <cell r="AH1021"/>
          <cell r="AI1021"/>
          <cell r="AJ1021"/>
          <cell r="AK1021"/>
          <cell r="AL1021"/>
          <cell r="AM1021"/>
          <cell r="AN1021"/>
          <cell r="AO1021" t="e">
            <v>#N/A</v>
          </cell>
          <cell r="AP1021"/>
          <cell r="AQ1021"/>
          <cell r="AR1021"/>
          <cell r="AS1021"/>
          <cell r="AT1021"/>
          <cell r="AU1021"/>
          <cell r="AV1021"/>
          <cell r="AW1021"/>
          <cell r="AX1021" t="str">
            <v/>
          </cell>
          <cell r="AY1021"/>
          <cell r="AZ1021"/>
          <cell r="BA1021"/>
          <cell r="BB1021"/>
          <cell r="BC1021"/>
          <cell r="BD1021"/>
          <cell r="BE1021"/>
          <cell r="BF1021"/>
          <cell r="BG1021"/>
          <cell r="BH1021"/>
          <cell r="BI1021"/>
          <cell r="BJ1021"/>
          <cell r="BK1021"/>
          <cell r="BL1021"/>
          <cell r="BM1021"/>
          <cell r="BN1021"/>
          <cell r="BO1021"/>
          <cell r="BP1021"/>
          <cell r="BQ1021"/>
          <cell r="BR1021"/>
          <cell r="BS1021"/>
          <cell r="BU1021"/>
          <cell r="BV1021"/>
          <cell r="BW1021"/>
          <cell r="BX1021"/>
          <cell r="BY1021"/>
          <cell r="BZ1021"/>
          <cell r="CA1021"/>
          <cell r="CB1021"/>
          <cell r="CC1021"/>
        </row>
        <row r="1022">
          <cell r="C1022"/>
          <cell r="D1022"/>
          <cell r="E1022"/>
          <cell r="F1022"/>
          <cell r="G1022"/>
          <cell r="H1022"/>
          <cell r="I1022"/>
          <cell r="J1022"/>
          <cell r="K1022"/>
          <cell r="L1022"/>
          <cell r="M1022"/>
          <cell r="N1022"/>
          <cell r="O1022"/>
          <cell r="P1022"/>
          <cell r="Q1022"/>
          <cell r="R1022"/>
          <cell r="S1022"/>
          <cell r="T1022"/>
          <cell r="U1022"/>
          <cell r="V1022"/>
          <cell r="W1022" t="str">
            <v/>
          </cell>
          <cell r="X1022"/>
          <cell r="Y1022"/>
          <cell r="Z1022"/>
          <cell r="AA1022"/>
          <cell r="AB1022"/>
          <cell r="AC1022"/>
          <cell r="AD1022"/>
          <cell r="AE1022"/>
          <cell r="AF1022"/>
          <cell r="AG1022"/>
          <cell r="AH1022"/>
          <cell r="AI1022"/>
          <cell r="AJ1022"/>
          <cell r="AK1022"/>
          <cell r="AL1022"/>
          <cell r="AM1022"/>
          <cell r="AN1022"/>
          <cell r="AO1022" t="e">
            <v>#N/A</v>
          </cell>
          <cell r="AP1022"/>
          <cell r="AQ1022"/>
          <cell r="AR1022"/>
          <cell r="AS1022"/>
          <cell r="AT1022"/>
          <cell r="AU1022"/>
          <cell r="AV1022"/>
          <cell r="AW1022"/>
          <cell r="AX1022" t="str">
            <v/>
          </cell>
          <cell r="AY1022"/>
          <cell r="AZ1022"/>
          <cell r="BA1022"/>
          <cell r="BB1022"/>
          <cell r="BC1022"/>
          <cell r="BD1022"/>
          <cell r="BE1022"/>
          <cell r="BF1022"/>
          <cell r="BG1022"/>
          <cell r="BH1022"/>
          <cell r="BI1022"/>
          <cell r="BJ1022"/>
          <cell r="BK1022"/>
          <cell r="BL1022"/>
          <cell r="BM1022"/>
          <cell r="BN1022"/>
          <cell r="BO1022"/>
          <cell r="BP1022"/>
          <cell r="BQ1022"/>
          <cell r="BR1022"/>
          <cell r="BS1022"/>
          <cell r="BU1022"/>
          <cell r="BV1022"/>
          <cell r="BW1022"/>
          <cell r="BX1022"/>
          <cell r="BY1022"/>
          <cell r="BZ1022"/>
          <cell r="CA1022"/>
          <cell r="CB1022"/>
          <cell r="CC1022"/>
        </row>
        <row r="1023">
          <cell r="C1023"/>
          <cell r="D1023"/>
          <cell r="E1023"/>
          <cell r="F1023"/>
          <cell r="G1023"/>
          <cell r="H1023"/>
          <cell r="I1023"/>
          <cell r="J1023"/>
          <cell r="K1023"/>
          <cell r="L1023"/>
          <cell r="M1023"/>
          <cell r="N1023"/>
          <cell r="O1023"/>
          <cell r="P1023"/>
          <cell r="Q1023"/>
          <cell r="R1023"/>
          <cell r="S1023"/>
          <cell r="T1023"/>
          <cell r="U1023"/>
          <cell r="V1023"/>
          <cell r="W1023" t="str">
            <v/>
          </cell>
          <cell r="X1023"/>
          <cell r="Y1023"/>
          <cell r="Z1023"/>
          <cell r="AA1023"/>
          <cell r="AB1023"/>
          <cell r="AC1023"/>
          <cell r="AD1023"/>
          <cell r="AE1023"/>
          <cell r="AF1023"/>
          <cell r="AG1023"/>
          <cell r="AH1023"/>
          <cell r="AI1023"/>
          <cell r="AJ1023"/>
          <cell r="AK1023"/>
          <cell r="AL1023"/>
          <cell r="AM1023"/>
          <cell r="AN1023"/>
          <cell r="AO1023" t="e">
            <v>#N/A</v>
          </cell>
          <cell r="AP1023"/>
          <cell r="AQ1023"/>
          <cell r="AR1023"/>
          <cell r="AS1023"/>
          <cell r="AT1023"/>
          <cell r="AU1023"/>
          <cell r="AV1023"/>
          <cell r="AW1023"/>
          <cell r="AX1023" t="str">
            <v/>
          </cell>
          <cell r="AY1023"/>
          <cell r="AZ1023"/>
          <cell r="BA1023"/>
          <cell r="BB1023"/>
          <cell r="BC1023"/>
          <cell r="BD1023"/>
          <cell r="BE1023"/>
          <cell r="BF1023"/>
          <cell r="BG1023"/>
          <cell r="BH1023"/>
          <cell r="BI1023"/>
          <cell r="BJ1023"/>
          <cell r="BK1023"/>
          <cell r="BL1023"/>
          <cell r="BM1023"/>
          <cell r="BN1023"/>
          <cell r="BO1023"/>
          <cell r="BP1023"/>
          <cell r="BQ1023"/>
          <cell r="BR1023"/>
          <cell r="BS1023"/>
          <cell r="BU1023"/>
          <cell r="BV1023"/>
          <cell r="BW1023"/>
          <cell r="BX1023"/>
          <cell r="BY1023"/>
          <cell r="BZ1023"/>
          <cell r="CA1023"/>
          <cell r="CB1023"/>
          <cell r="CC1023"/>
        </row>
        <row r="1024">
          <cell r="C1024"/>
          <cell r="D1024"/>
          <cell r="E1024"/>
          <cell r="F1024"/>
          <cell r="G1024"/>
          <cell r="H1024"/>
          <cell r="I1024"/>
          <cell r="J1024"/>
          <cell r="K1024"/>
          <cell r="L1024"/>
          <cell r="M1024"/>
          <cell r="N1024"/>
          <cell r="O1024"/>
          <cell r="P1024"/>
          <cell r="Q1024"/>
          <cell r="R1024"/>
          <cell r="S1024"/>
          <cell r="T1024"/>
          <cell r="U1024"/>
          <cell r="V1024"/>
          <cell r="W1024" t="str">
            <v/>
          </cell>
          <cell r="X1024"/>
          <cell r="Y1024"/>
          <cell r="Z1024"/>
          <cell r="AA1024"/>
          <cell r="AB1024"/>
          <cell r="AC1024"/>
          <cell r="AD1024"/>
          <cell r="AE1024"/>
          <cell r="AF1024"/>
          <cell r="AG1024"/>
          <cell r="AH1024"/>
          <cell r="AI1024"/>
          <cell r="AJ1024"/>
          <cell r="AK1024"/>
          <cell r="AL1024"/>
          <cell r="AM1024"/>
          <cell r="AN1024"/>
          <cell r="AO1024" t="e">
            <v>#N/A</v>
          </cell>
          <cell r="AP1024"/>
          <cell r="AQ1024"/>
          <cell r="AR1024"/>
          <cell r="AS1024"/>
          <cell r="AT1024"/>
          <cell r="AU1024"/>
          <cell r="AV1024"/>
          <cell r="AW1024"/>
          <cell r="AX1024" t="str">
            <v/>
          </cell>
          <cell r="AY1024"/>
          <cell r="AZ1024"/>
          <cell r="BA1024"/>
          <cell r="BB1024"/>
          <cell r="BC1024"/>
          <cell r="BD1024"/>
          <cell r="BE1024"/>
          <cell r="BF1024"/>
          <cell r="BG1024"/>
          <cell r="BH1024"/>
          <cell r="BI1024"/>
          <cell r="BJ1024"/>
          <cell r="BK1024"/>
          <cell r="BL1024"/>
          <cell r="BM1024"/>
          <cell r="BN1024"/>
          <cell r="BO1024"/>
          <cell r="BP1024"/>
          <cell r="BQ1024"/>
          <cell r="BR1024"/>
          <cell r="BS1024"/>
          <cell r="BU1024"/>
          <cell r="BV1024"/>
          <cell r="BW1024"/>
          <cell r="BX1024"/>
          <cell r="BY1024"/>
          <cell r="BZ1024"/>
          <cell r="CA1024"/>
          <cell r="CB1024"/>
          <cell r="CC1024"/>
        </row>
        <row r="1025">
          <cell r="C1025"/>
          <cell r="D1025"/>
          <cell r="E1025"/>
          <cell r="F1025"/>
          <cell r="G1025"/>
          <cell r="H1025"/>
          <cell r="I1025"/>
          <cell r="J1025"/>
          <cell r="K1025"/>
          <cell r="L1025"/>
          <cell r="M1025"/>
          <cell r="N1025"/>
          <cell r="O1025"/>
          <cell r="P1025"/>
          <cell r="Q1025"/>
          <cell r="R1025"/>
          <cell r="S1025"/>
          <cell r="T1025"/>
          <cell r="U1025"/>
          <cell r="V1025"/>
          <cell r="W1025" t="str">
            <v/>
          </cell>
          <cell r="X1025"/>
          <cell r="Y1025"/>
          <cell r="Z1025"/>
          <cell r="AA1025"/>
          <cell r="AB1025"/>
          <cell r="AC1025"/>
          <cell r="AD1025"/>
          <cell r="AE1025"/>
          <cell r="AF1025"/>
          <cell r="AG1025"/>
          <cell r="AH1025"/>
          <cell r="AI1025"/>
          <cell r="AJ1025"/>
          <cell r="AK1025"/>
          <cell r="AL1025"/>
          <cell r="AM1025"/>
          <cell r="AN1025"/>
          <cell r="AO1025" t="e">
            <v>#N/A</v>
          </cell>
          <cell r="AP1025"/>
          <cell r="AQ1025"/>
          <cell r="AR1025"/>
          <cell r="AS1025"/>
          <cell r="AT1025"/>
          <cell r="AU1025"/>
          <cell r="AV1025"/>
          <cell r="AW1025"/>
          <cell r="AX1025" t="str">
            <v/>
          </cell>
          <cell r="AY1025"/>
          <cell r="AZ1025"/>
          <cell r="BA1025"/>
          <cell r="BB1025"/>
          <cell r="BC1025"/>
          <cell r="BD1025"/>
          <cell r="BE1025"/>
          <cell r="BF1025"/>
          <cell r="BG1025"/>
          <cell r="BH1025"/>
          <cell r="BI1025"/>
          <cell r="BJ1025"/>
          <cell r="BK1025"/>
          <cell r="BL1025"/>
          <cell r="BM1025"/>
          <cell r="BN1025"/>
          <cell r="BO1025"/>
          <cell r="BP1025"/>
          <cell r="BQ1025"/>
          <cell r="BR1025"/>
          <cell r="BS1025"/>
          <cell r="BU1025"/>
          <cell r="BV1025"/>
          <cell r="BW1025"/>
          <cell r="BX1025"/>
          <cell r="BY1025"/>
          <cell r="BZ1025"/>
          <cell r="CA1025"/>
          <cell r="CB1025"/>
          <cell r="CC1025"/>
        </row>
        <row r="1026">
          <cell r="C1026"/>
          <cell r="D1026"/>
          <cell r="E1026"/>
          <cell r="F1026"/>
          <cell r="G1026"/>
          <cell r="H1026"/>
          <cell r="I1026"/>
          <cell r="J1026"/>
          <cell r="K1026"/>
          <cell r="L1026"/>
          <cell r="M1026"/>
          <cell r="N1026"/>
          <cell r="O1026"/>
          <cell r="P1026"/>
          <cell r="Q1026"/>
          <cell r="R1026"/>
          <cell r="S1026"/>
          <cell r="T1026"/>
          <cell r="U1026"/>
          <cell r="V1026"/>
          <cell r="W1026" t="str">
            <v/>
          </cell>
          <cell r="X1026"/>
          <cell r="Y1026"/>
          <cell r="Z1026"/>
          <cell r="AA1026"/>
          <cell r="AB1026"/>
          <cell r="AC1026"/>
          <cell r="AD1026"/>
          <cell r="AE1026"/>
          <cell r="AF1026"/>
          <cell r="AG1026"/>
          <cell r="AH1026"/>
          <cell r="AI1026"/>
          <cell r="AJ1026"/>
          <cell r="AK1026"/>
          <cell r="AL1026"/>
          <cell r="AM1026"/>
          <cell r="AN1026"/>
          <cell r="AO1026" t="e">
            <v>#N/A</v>
          </cell>
          <cell r="AP1026"/>
          <cell r="AQ1026"/>
          <cell r="AR1026"/>
          <cell r="AS1026"/>
          <cell r="AT1026"/>
          <cell r="AU1026"/>
          <cell r="AV1026"/>
          <cell r="AW1026"/>
          <cell r="AX1026" t="str">
            <v/>
          </cell>
          <cell r="AY1026"/>
          <cell r="AZ1026"/>
          <cell r="BA1026"/>
          <cell r="BB1026"/>
          <cell r="BC1026"/>
          <cell r="BD1026"/>
          <cell r="BE1026"/>
          <cell r="BF1026"/>
          <cell r="BG1026"/>
          <cell r="BH1026"/>
          <cell r="BI1026"/>
          <cell r="BJ1026"/>
          <cell r="BK1026"/>
          <cell r="BL1026"/>
          <cell r="BM1026"/>
          <cell r="BN1026"/>
          <cell r="BO1026"/>
          <cell r="BP1026"/>
          <cell r="BQ1026"/>
          <cell r="BR1026"/>
          <cell r="BS1026"/>
          <cell r="BU1026"/>
          <cell r="BV1026"/>
          <cell r="BW1026"/>
          <cell r="BX1026"/>
          <cell r="BY1026"/>
          <cell r="BZ1026"/>
          <cell r="CA1026"/>
          <cell r="CB1026"/>
          <cell r="CC1026"/>
        </row>
        <row r="1027">
          <cell r="C1027"/>
          <cell r="D1027"/>
          <cell r="E1027"/>
          <cell r="F1027"/>
          <cell r="G1027"/>
          <cell r="H1027"/>
          <cell r="I1027"/>
          <cell r="J1027"/>
          <cell r="K1027"/>
          <cell r="L1027"/>
          <cell r="M1027"/>
          <cell r="N1027"/>
          <cell r="O1027"/>
          <cell r="P1027"/>
          <cell r="Q1027"/>
          <cell r="R1027"/>
          <cell r="S1027"/>
          <cell r="T1027"/>
          <cell r="U1027"/>
          <cell r="V1027"/>
          <cell r="W1027" t="str">
            <v/>
          </cell>
          <cell r="X1027"/>
          <cell r="Y1027"/>
          <cell r="Z1027"/>
          <cell r="AA1027"/>
          <cell r="AB1027"/>
          <cell r="AC1027"/>
          <cell r="AD1027"/>
          <cell r="AE1027"/>
          <cell r="AF1027"/>
          <cell r="AG1027"/>
          <cell r="AH1027"/>
          <cell r="AI1027"/>
          <cell r="AJ1027"/>
          <cell r="AK1027"/>
          <cell r="AL1027"/>
          <cell r="AM1027"/>
          <cell r="AN1027"/>
          <cell r="AO1027" t="e">
            <v>#N/A</v>
          </cell>
          <cell r="AP1027"/>
          <cell r="AQ1027"/>
          <cell r="AR1027"/>
          <cell r="AS1027"/>
          <cell r="AT1027"/>
          <cell r="AU1027"/>
          <cell r="AV1027"/>
          <cell r="AW1027"/>
          <cell r="AX1027" t="str">
            <v/>
          </cell>
          <cell r="AY1027"/>
          <cell r="AZ1027"/>
          <cell r="BA1027"/>
          <cell r="BB1027"/>
          <cell r="BC1027"/>
          <cell r="BD1027"/>
          <cell r="BE1027"/>
          <cell r="BF1027"/>
          <cell r="BG1027"/>
          <cell r="BH1027"/>
          <cell r="BI1027"/>
          <cell r="BJ1027"/>
          <cell r="BK1027"/>
          <cell r="BL1027"/>
          <cell r="BM1027"/>
          <cell r="BN1027"/>
          <cell r="BO1027"/>
          <cell r="BP1027"/>
          <cell r="BQ1027"/>
          <cell r="BR1027"/>
          <cell r="BS1027"/>
          <cell r="BU1027"/>
          <cell r="BV1027"/>
          <cell r="BW1027"/>
          <cell r="BX1027"/>
          <cell r="BY1027"/>
          <cell r="BZ1027"/>
          <cell r="CA1027"/>
          <cell r="CB1027"/>
          <cell r="CC1027"/>
        </row>
        <row r="1028">
          <cell r="C1028"/>
          <cell r="D1028"/>
          <cell r="E1028"/>
          <cell r="F1028"/>
          <cell r="G1028"/>
          <cell r="H1028"/>
          <cell r="I1028"/>
          <cell r="J1028"/>
          <cell r="K1028"/>
          <cell r="L1028"/>
          <cell r="M1028"/>
          <cell r="N1028"/>
          <cell r="O1028"/>
          <cell r="P1028"/>
          <cell r="Q1028"/>
          <cell r="R1028"/>
          <cell r="S1028"/>
          <cell r="T1028"/>
          <cell r="U1028"/>
          <cell r="V1028"/>
          <cell r="W1028" t="str">
            <v/>
          </cell>
          <cell r="X1028"/>
          <cell r="Y1028"/>
          <cell r="Z1028"/>
          <cell r="AA1028"/>
          <cell r="AB1028"/>
          <cell r="AC1028"/>
          <cell r="AD1028"/>
          <cell r="AE1028"/>
          <cell r="AF1028"/>
          <cell r="AG1028"/>
          <cell r="AH1028"/>
          <cell r="AI1028"/>
          <cell r="AJ1028"/>
          <cell r="AK1028"/>
          <cell r="AL1028"/>
          <cell r="AM1028"/>
          <cell r="AN1028"/>
          <cell r="AO1028" t="e">
            <v>#N/A</v>
          </cell>
          <cell r="AP1028"/>
          <cell r="AQ1028"/>
          <cell r="AR1028"/>
          <cell r="AS1028"/>
          <cell r="AT1028"/>
          <cell r="AU1028"/>
          <cell r="AV1028"/>
          <cell r="AW1028"/>
          <cell r="AX1028" t="str">
            <v/>
          </cell>
          <cell r="AY1028"/>
          <cell r="AZ1028"/>
          <cell r="BA1028"/>
          <cell r="BB1028"/>
          <cell r="BC1028"/>
          <cell r="BD1028"/>
          <cell r="BE1028"/>
          <cell r="BF1028"/>
          <cell r="BG1028"/>
          <cell r="BH1028"/>
          <cell r="BI1028"/>
          <cell r="BJ1028"/>
          <cell r="BK1028"/>
          <cell r="BL1028"/>
          <cell r="BM1028"/>
          <cell r="BN1028"/>
          <cell r="BO1028"/>
          <cell r="BP1028"/>
          <cell r="BQ1028"/>
          <cell r="BR1028"/>
          <cell r="BS1028"/>
          <cell r="BU1028"/>
          <cell r="BV1028"/>
          <cell r="BW1028"/>
          <cell r="BX1028"/>
          <cell r="BY1028"/>
          <cell r="BZ1028"/>
          <cell r="CA1028"/>
          <cell r="CB1028"/>
          <cell r="CC1028"/>
        </row>
        <row r="1029">
          <cell r="C1029"/>
          <cell r="D1029"/>
          <cell r="E1029"/>
          <cell r="F1029"/>
          <cell r="G1029"/>
          <cell r="H1029"/>
          <cell r="I1029"/>
          <cell r="J1029"/>
          <cell r="K1029"/>
          <cell r="L1029"/>
          <cell r="M1029"/>
          <cell r="N1029"/>
          <cell r="O1029"/>
          <cell r="P1029"/>
          <cell r="Q1029"/>
          <cell r="R1029"/>
          <cell r="S1029"/>
          <cell r="T1029"/>
          <cell r="U1029"/>
          <cell r="V1029"/>
          <cell r="W1029" t="str">
            <v/>
          </cell>
          <cell r="X1029"/>
          <cell r="Y1029"/>
          <cell r="Z1029"/>
          <cell r="AA1029"/>
          <cell r="AB1029"/>
          <cell r="AC1029"/>
          <cell r="AD1029"/>
          <cell r="AE1029"/>
          <cell r="AF1029"/>
          <cell r="AG1029"/>
          <cell r="AH1029"/>
          <cell r="AI1029"/>
          <cell r="AJ1029"/>
          <cell r="AK1029"/>
          <cell r="AL1029"/>
          <cell r="AM1029"/>
          <cell r="AN1029"/>
          <cell r="AO1029" t="e">
            <v>#N/A</v>
          </cell>
          <cell r="AP1029"/>
          <cell r="AQ1029"/>
          <cell r="AR1029"/>
          <cell r="AS1029"/>
          <cell r="AT1029"/>
          <cell r="AU1029"/>
          <cell r="AV1029"/>
          <cell r="AW1029"/>
          <cell r="AX1029" t="str">
            <v/>
          </cell>
          <cell r="AY1029"/>
          <cell r="AZ1029"/>
          <cell r="BA1029"/>
          <cell r="BB1029"/>
          <cell r="BC1029"/>
          <cell r="BD1029"/>
          <cell r="BE1029"/>
          <cell r="BF1029"/>
          <cell r="BG1029"/>
          <cell r="BH1029"/>
          <cell r="BI1029"/>
          <cell r="BJ1029"/>
          <cell r="BK1029"/>
          <cell r="BL1029"/>
          <cell r="BM1029"/>
          <cell r="BN1029"/>
          <cell r="BO1029"/>
          <cell r="BP1029"/>
          <cell r="BQ1029"/>
          <cell r="BR1029"/>
          <cell r="BS1029"/>
          <cell r="BU1029"/>
          <cell r="BV1029"/>
          <cell r="BW1029"/>
          <cell r="BX1029"/>
          <cell r="BY1029"/>
          <cell r="BZ1029"/>
          <cell r="CA1029"/>
          <cell r="CB1029"/>
          <cell r="CC1029"/>
        </row>
        <row r="1030">
          <cell r="C1030"/>
          <cell r="D1030"/>
          <cell r="E1030"/>
          <cell r="F1030"/>
          <cell r="G1030"/>
          <cell r="H1030"/>
          <cell r="I1030"/>
          <cell r="J1030"/>
          <cell r="K1030"/>
          <cell r="L1030"/>
          <cell r="M1030"/>
          <cell r="N1030"/>
          <cell r="O1030"/>
          <cell r="P1030"/>
          <cell r="Q1030"/>
          <cell r="R1030"/>
          <cell r="S1030"/>
          <cell r="T1030"/>
          <cell r="U1030"/>
          <cell r="V1030"/>
          <cell r="W1030" t="str">
            <v/>
          </cell>
          <cell r="X1030"/>
          <cell r="Y1030"/>
          <cell r="Z1030"/>
          <cell r="AA1030"/>
          <cell r="AB1030"/>
          <cell r="AC1030"/>
          <cell r="AD1030"/>
          <cell r="AE1030"/>
          <cell r="AF1030"/>
          <cell r="AG1030"/>
          <cell r="AH1030"/>
          <cell r="AI1030"/>
          <cell r="AJ1030"/>
          <cell r="AK1030"/>
          <cell r="AL1030"/>
          <cell r="AM1030"/>
          <cell r="AN1030"/>
          <cell r="AO1030" t="e">
            <v>#N/A</v>
          </cell>
          <cell r="AP1030"/>
          <cell r="AQ1030"/>
          <cell r="AR1030"/>
          <cell r="AS1030"/>
          <cell r="AT1030"/>
          <cell r="AU1030"/>
          <cell r="AV1030"/>
          <cell r="AW1030"/>
          <cell r="AX1030" t="str">
            <v/>
          </cell>
          <cell r="AY1030"/>
          <cell r="AZ1030"/>
          <cell r="BA1030"/>
          <cell r="BB1030"/>
          <cell r="BC1030"/>
          <cell r="BD1030"/>
          <cell r="BE1030"/>
          <cell r="BF1030"/>
          <cell r="BG1030"/>
          <cell r="BH1030"/>
          <cell r="BI1030"/>
          <cell r="BJ1030"/>
          <cell r="BK1030"/>
          <cell r="BL1030"/>
          <cell r="BM1030"/>
          <cell r="BN1030"/>
          <cell r="BO1030"/>
          <cell r="BP1030"/>
          <cell r="BQ1030"/>
          <cell r="BR1030"/>
          <cell r="BS1030"/>
          <cell r="BU1030"/>
          <cell r="BV1030"/>
          <cell r="BW1030"/>
          <cell r="BX1030"/>
          <cell r="BY1030"/>
          <cell r="BZ1030"/>
          <cell r="CA1030"/>
          <cell r="CB1030"/>
          <cell r="CC1030"/>
        </row>
        <row r="1031">
          <cell r="C1031"/>
          <cell r="D1031"/>
          <cell r="E1031"/>
          <cell r="F1031"/>
          <cell r="G1031"/>
          <cell r="H1031"/>
          <cell r="I1031"/>
          <cell r="J1031"/>
          <cell r="K1031"/>
          <cell r="L1031"/>
          <cell r="M1031"/>
          <cell r="N1031"/>
          <cell r="O1031"/>
          <cell r="P1031"/>
          <cell r="Q1031"/>
          <cell r="R1031"/>
          <cell r="S1031"/>
          <cell r="T1031"/>
          <cell r="U1031"/>
          <cell r="V1031"/>
          <cell r="W1031" t="str">
            <v/>
          </cell>
          <cell r="X1031"/>
          <cell r="Y1031"/>
          <cell r="Z1031"/>
          <cell r="AA1031"/>
          <cell r="AB1031"/>
          <cell r="AC1031"/>
          <cell r="AD1031"/>
          <cell r="AE1031"/>
          <cell r="AF1031"/>
          <cell r="AG1031"/>
          <cell r="AH1031"/>
          <cell r="AI1031"/>
          <cell r="AJ1031"/>
          <cell r="AK1031"/>
          <cell r="AL1031"/>
          <cell r="AM1031"/>
          <cell r="AN1031"/>
          <cell r="AO1031" t="e">
            <v>#N/A</v>
          </cell>
          <cell r="AP1031"/>
          <cell r="AQ1031"/>
          <cell r="AR1031"/>
          <cell r="AS1031"/>
          <cell r="AT1031"/>
          <cell r="AU1031"/>
          <cell r="AV1031"/>
          <cell r="AW1031"/>
          <cell r="AX1031" t="str">
            <v/>
          </cell>
          <cell r="AY1031"/>
          <cell r="AZ1031"/>
          <cell r="BA1031"/>
          <cell r="BB1031"/>
          <cell r="BC1031"/>
          <cell r="BD1031"/>
          <cell r="BE1031"/>
          <cell r="BF1031"/>
          <cell r="BG1031"/>
          <cell r="BH1031"/>
          <cell r="BI1031"/>
          <cell r="BJ1031"/>
          <cell r="BK1031"/>
          <cell r="BL1031"/>
          <cell r="BM1031"/>
          <cell r="BN1031"/>
          <cell r="BO1031"/>
          <cell r="BP1031"/>
          <cell r="BQ1031"/>
          <cell r="BR1031"/>
          <cell r="BS1031"/>
          <cell r="BU1031"/>
          <cell r="BV1031"/>
          <cell r="BW1031"/>
          <cell r="BX1031"/>
          <cell r="BY1031"/>
          <cell r="BZ1031"/>
          <cell r="CA1031"/>
          <cell r="CB1031"/>
          <cell r="CC1031"/>
        </row>
        <row r="1032">
          <cell r="C1032"/>
          <cell r="D1032"/>
          <cell r="E1032"/>
          <cell r="F1032"/>
          <cell r="G1032"/>
          <cell r="H1032"/>
          <cell r="I1032"/>
          <cell r="J1032"/>
          <cell r="K1032"/>
          <cell r="L1032"/>
          <cell r="M1032"/>
          <cell r="N1032"/>
          <cell r="O1032"/>
          <cell r="P1032"/>
          <cell r="Q1032"/>
          <cell r="R1032"/>
          <cell r="S1032"/>
          <cell r="T1032"/>
          <cell r="U1032"/>
          <cell r="V1032"/>
          <cell r="W1032" t="str">
            <v/>
          </cell>
          <cell r="X1032"/>
          <cell r="Y1032"/>
          <cell r="Z1032"/>
          <cell r="AA1032"/>
          <cell r="AB1032"/>
          <cell r="AC1032"/>
          <cell r="AD1032"/>
          <cell r="AE1032"/>
          <cell r="AF1032"/>
          <cell r="AG1032"/>
          <cell r="AH1032"/>
          <cell r="AI1032"/>
          <cell r="AJ1032"/>
          <cell r="AK1032"/>
          <cell r="AL1032"/>
          <cell r="AM1032"/>
          <cell r="AN1032"/>
          <cell r="AO1032" t="e">
            <v>#N/A</v>
          </cell>
          <cell r="AP1032"/>
          <cell r="AQ1032"/>
          <cell r="AR1032"/>
          <cell r="AS1032"/>
          <cell r="AT1032"/>
          <cell r="AU1032"/>
          <cell r="AV1032"/>
          <cell r="AW1032"/>
          <cell r="AX1032" t="str">
            <v/>
          </cell>
          <cell r="AY1032"/>
          <cell r="AZ1032"/>
          <cell r="BA1032"/>
          <cell r="BB1032"/>
          <cell r="BC1032"/>
          <cell r="BD1032"/>
          <cell r="BE1032"/>
          <cell r="BF1032"/>
          <cell r="BG1032"/>
          <cell r="BH1032"/>
          <cell r="BI1032"/>
          <cell r="BJ1032"/>
          <cell r="BK1032"/>
          <cell r="BL1032"/>
          <cell r="BM1032"/>
          <cell r="BN1032"/>
          <cell r="BO1032"/>
          <cell r="BP1032"/>
          <cell r="BQ1032"/>
          <cell r="BR1032"/>
          <cell r="BS1032"/>
          <cell r="BU1032"/>
          <cell r="BV1032"/>
          <cell r="BW1032"/>
          <cell r="BX1032"/>
          <cell r="BY1032"/>
          <cell r="BZ1032"/>
          <cell r="CA1032"/>
          <cell r="CB1032"/>
          <cell r="CC1032"/>
        </row>
        <row r="1033">
          <cell r="C1033"/>
          <cell r="D1033"/>
          <cell r="E1033"/>
          <cell r="F1033"/>
          <cell r="G1033"/>
          <cell r="H1033"/>
          <cell r="I1033"/>
          <cell r="J1033"/>
          <cell r="K1033"/>
          <cell r="L1033"/>
          <cell r="M1033"/>
          <cell r="N1033"/>
          <cell r="O1033"/>
          <cell r="P1033"/>
          <cell r="Q1033"/>
          <cell r="R1033"/>
          <cell r="S1033"/>
          <cell r="T1033"/>
          <cell r="U1033"/>
          <cell r="V1033"/>
          <cell r="W1033" t="str">
            <v/>
          </cell>
          <cell r="X1033"/>
          <cell r="Y1033"/>
          <cell r="Z1033"/>
          <cell r="AA1033"/>
          <cell r="AB1033"/>
          <cell r="AC1033"/>
          <cell r="AD1033"/>
          <cell r="AE1033"/>
          <cell r="AF1033"/>
          <cell r="AG1033"/>
          <cell r="AH1033"/>
          <cell r="AI1033"/>
          <cell r="AJ1033"/>
          <cell r="AK1033"/>
          <cell r="AL1033"/>
          <cell r="AM1033"/>
          <cell r="AN1033"/>
          <cell r="AO1033" t="e">
            <v>#N/A</v>
          </cell>
          <cell r="AP1033"/>
          <cell r="AQ1033"/>
          <cell r="AR1033"/>
          <cell r="AS1033"/>
          <cell r="AT1033"/>
          <cell r="AU1033"/>
          <cell r="AV1033"/>
          <cell r="AW1033"/>
          <cell r="AX1033" t="str">
            <v/>
          </cell>
          <cell r="AY1033"/>
          <cell r="AZ1033"/>
          <cell r="BA1033"/>
          <cell r="BB1033"/>
          <cell r="BC1033"/>
          <cell r="BD1033"/>
          <cell r="BE1033"/>
          <cell r="BF1033"/>
          <cell r="BG1033"/>
          <cell r="BH1033"/>
          <cell r="BI1033"/>
          <cell r="BJ1033"/>
          <cell r="BK1033"/>
          <cell r="BL1033"/>
          <cell r="BM1033"/>
          <cell r="BN1033"/>
          <cell r="BO1033"/>
          <cell r="BP1033"/>
          <cell r="BQ1033"/>
          <cell r="BR1033"/>
          <cell r="BS1033"/>
          <cell r="BU1033"/>
          <cell r="BV1033"/>
          <cell r="BW1033"/>
          <cell r="BX1033"/>
          <cell r="BY1033"/>
          <cell r="BZ1033"/>
          <cell r="CA1033"/>
          <cell r="CB1033"/>
          <cell r="CC1033"/>
        </row>
        <row r="1034">
          <cell r="C1034"/>
          <cell r="D1034"/>
          <cell r="E1034"/>
          <cell r="F1034"/>
          <cell r="G1034"/>
          <cell r="H1034"/>
          <cell r="I1034"/>
          <cell r="J1034"/>
          <cell r="K1034"/>
          <cell r="L1034"/>
          <cell r="M1034"/>
          <cell r="N1034"/>
          <cell r="O1034"/>
          <cell r="P1034"/>
          <cell r="Q1034"/>
          <cell r="R1034"/>
          <cell r="S1034"/>
          <cell r="T1034"/>
          <cell r="U1034"/>
          <cell r="V1034"/>
          <cell r="W1034" t="str">
            <v/>
          </cell>
          <cell r="X1034"/>
          <cell r="Y1034"/>
          <cell r="Z1034"/>
          <cell r="AA1034"/>
          <cell r="AB1034"/>
          <cell r="AC1034"/>
          <cell r="AD1034"/>
          <cell r="AE1034"/>
          <cell r="AF1034"/>
          <cell r="AG1034"/>
          <cell r="AH1034"/>
          <cell r="AI1034"/>
          <cell r="AJ1034"/>
          <cell r="AK1034"/>
          <cell r="AL1034"/>
          <cell r="AM1034"/>
          <cell r="AN1034"/>
          <cell r="AO1034" t="e">
            <v>#N/A</v>
          </cell>
          <cell r="AP1034"/>
          <cell r="AQ1034"/>
          <cell r="AR1034"/>
          <cell r="AS1034"/>
          <cell r="AT1034"/>
          <cell r="AU1034"/>
          <cell r="AV1034"/>
          <cell r="AW1034"/>
          <cell r="AX1034" t="str">
            <v/>
          </cell>
          <cell r="AY1034"/>
          <cell r="AZ1034"/>
          <cell r="BA1034"/>
          <cell r="BB1034"/>
          <cell r="BC1034"/>
          <cell r="BD1034"/>
          <cell r="BE1034"/>
          <cell r="BF1034"/>
          <cell r="BG1034"/>
          <cell r="BH1034"/>
          <cell r="BI1034"/>
          <cell r="BJ1034"/>
          <cell r="BK1034"/>
          <cell r="BL1034"/>
          <cell r="BM1034"/>
          <cell r="BN1034"/>
          <cell r="BO1034"/>
          <cell r="BP1034"/>
          <cell r="BQ1034"/>
          <cell r="BR1034"/>
          <cell r="BS1034"/>
          <cell r="BU1034"/>
          <cell r="BV1034"/>
          <cell r="BW1034"/>
          <cell r="BX1034"/>
          <cell r="BY1034"/>
          <cell r="BZ1034"/>
          <cell r="CA1034"/>
          <cell r="CB1034"/>
          <cell r="CC1034"/>
        </row>
        <row r="1035">
          <cell r="C1035"/>
          <cell r="D1035"/>
          <cell r="E1035"/>
          <cell r="F1035"/>
          <cell r="G1035"/>
          <cell r="H1035"/>
          <cell r="I1035"/>
          <cell r="J1035"/>
          <cell r="K1035"/>
          <cell r="L1035"/>
          <cell r="M1035"/>
          <cell r="N1035"/>
          <cell r="O1035"/>
          <cell r="P1035"/>
          <cell r="Q1035"/>
          <cell r="R1035"/>
          <cell r="S1035"/>
          <cell r="T1035"/>
          <cell r="U1035"/>
          <cell r="V1035"/>
          <cell r="W1035" t="str">
            <v/>
          </cell>
          <cell r="X1035"/>
          <cell r="Y1035"/>
          <cell r="Z1035"/>
          <cell r="AA1035"/>
          <cell r="AB1035"/>
          <cell r="AC1035"/>
          <cell r="AD1035"/>
          <cell r="AE1035"/>
          <cell r="AF1035"/>
          <cell r="AG1035"/>
          <cell r="AH1035"/>
          <cell r="AI1035"/>
          <cell r="AJ1035"/>
          <cell r="AK1035"/>
          <cell r="AL1035"/>
          <cell r="AM1035"/>
          <cell r="AN1035"/>
          <cell r="AO1035" t="e">
            <v>#N/A</v>
          </cell>
          <cell r="AP1035"/>
          <cell r="AQ1035"/>
          <cell r="AR1035"/>
          <cell r="AS1035"/>
          <cell r="AT1035"/>
          <cell r="AU1035"/>
          <cell r="AV1035"/>
          <cell r="AW1035"/>
          <cell r="AX1035" t="str">
            <v/>
          </cell>
          <cell r="AY1035"/>
          <cell r="AZ1035"/>
          <cell r="BA1035"/>
          <cell r="BB1035"/>
          <cell r="BC1035"/>
          <cell r="BD1035"/>
          <cell r="BE1035"/>
          <cell r="BF1035"/>
          <cell r="BG1035"/>
          <cell r="BH1035"/>
          <cell r="BI1035"/>
          <cell r="BJ1035"/>
          <cell r="BK1035"/>
          <cell r="BL1035"/>
          <cell r="BM1035"/>
          <cell r="BN1035"/>
          <cell r="BO1035"/>
          <cell r="BP1035"/>
          <cell r="BQ1035"/>
          <cell r="BR1035"/>
          <cell r="BS1035"/>
          <cell r="BU1035"/>
          <cell r="BV1035"/>
          <cell r="BW1035"/>
          <cell r="BX1035"/>
          <cell r="BY1035"/>
          <cell r="BZ1035"/>
          <cell r="CA1035"/>
          <cell r="CB1035"/>
          <cell r="CC1035"/>
        </row>
        <row r="1036">
          <cell r="C1036"/>
          <cell r="D1036"/>
          <cell r="E1036"/>
          <cell r="F1036"/>
          <cell r="G1036"/>
          <cell r="H1036"/>
          <cell r="I1036"/>
          <cell r="J1036"/>
          <cell r="K1036"/>
          <cell r="L1036"/>
          <cell r="M1036"/>
          <cell r="N1036"/>
          <cell r="O1036"/>
          <cell r="P1036"/>
          <cell r="Q1036"/>
          <cell r="R1036"/>
          <cell r="S1036"/>
          <cell r="T1036"/>
          <cell r="U1036"/>
          <cell r="V1036"/>
          <cell r="W1036" t="str">
            <v/>
          </cell>
          <cell r="X1036"/>
          <cell r="Y1036"/>
          <cell r="Z1036"/>
          <cell r="AA1036"/>
          <cell r="AB1036"/>
          <cell r="AC1036"/>
          <cell r="AD1036"/>
          <cell r="AE1036"/>
          <cell r="AF1036"/>
          <cell r="AG1036"/>
          <cell r="AH1036"/>
          <cell r="AI1036"/>
          <cell r="AJ1036"/>
          <cell r="AK1036"/>
          <cell r="AL1036"/>
          <cell r="AM1036"/>
          <cell r="AN1036"/>
          <cell r="AO1036" t="e">
            <v>#N/A</v>
          </cell>
          <cell r="AP1036"/>
          <cell r="AQ1036"/>
          <cell r="AR1036"/>
          <cell r="AS1036"/>
          <cell r="AT1036"/>
          <cell r="AU1036"/>
          <cell r="AV1036"/>
          <cell r="AW1036"/>
          <cell r="AX1036" t="str">
            <v/>
          </cell>
          <cell r="AY1036"/>
          <cell r="AZ1036"/>
          <cell r="BA1036"/>
          <cell r="BB1036"/>
          <cell r="BC1036"/>
          <cell r="BD1036"/>
          <cell r="BE1036"/>
          <cell r="BF1036"/>
          <cell r="BG1036"/>
          <cell r="BH1036"/>
          <cell r="BI1036"/>
          <cell r="BJ1036"/>
          <cell r="BK1036"/>
          <cell r="BL1036"/>
          <cell r="BM1036"/>
          <cell r="BN1036"/>
          <cell r="BO1036"/>
          <cell r="BP1036"/>
          <cell r="BQ1036"/>
          <cell r="BR1036"/>
          <cell r="BS1036"/>
          <cell r="BU1036"/>
          <cell r="BV1036"/>
          <cell r="BW1036"/>
          <cell r="BX1036"/>
          <cell r="BY1036"/>
          <cell r="BZ1036"/>
          <cell r="CA1036"/>
          <cell r="CB1036"/>
          <cell r="CC1036"/>
        </row>
        <row r="1037">
          <cell r="C1037"/>
          <cell r="D1037"/>
          <cell r="E1037"/>
          <cell r="F1037"/>
          <cell r="G1037"/>
          <cell r="H1037"/>
          <cell r="I1037"/>
          <cell r="J1037"/>
          <cell r="K1037"/>
          <cell r="L1037"/>
          <cell r="M1037"/>
          <cell r="N1037"/>
          <cell r="O1037"/>
          <cell r="P1037"/>
          <cell r="Q1037"/>
          <cell r="R1037"/>
          <cell r="S1037"/>
          <cell r="T1037"/>
          <cell r="U1037"/>
          <cell r="V1037"/>
          <cell r="W1037" t="str">
            <v/>
          </cell>
          <cell r="X1037"/>
          <cell r="Y1037"/>
          <cell r="Z1037"/>
          <cell r="AA1037"/>
          <cell r="AB1037"/>
          <cell r="AC1037"/>
          <cell r="AD1037"/>
          <cell r="AE1037"/>
          <cell r="AF1037"/>
          <cell r="AG1037"/>
          <cell r="AH1037"/>
          <cell r="AI1037"/>
          <cell r="AJ1037"/>
          <cell r="AK1037"/>
          <cell r="AL1037"/>
          <cell r="AM1037"/>
          <cell r="AN1037"/>
          <cell r="AO1037" t="e">
            <v>#N/A</v>
          </cell>
          <cell r="AP1037"/>
          <cell r="AQ1037"/>
          <cell r="AR1037"/>
          <cell r="AS1037"/>
          <cell r="AT1037"/>
          <cell r="AU1037"/>
          <cell r="AV1037"/>
          <cell r="AW1037"/>
          <cell r="AX1037" t="str">
            <v/>
          </cell>
          <cell r="AY1037"/>
          <cell r="AZ1037"/>
          <cell r="BA1037"/>
          <cell r="BB1037"/>
          <cell r="BC1037"/>
          <cell r="BD1037"/>
          <cell r="BE1037"/>
          <cell r="BF1037"/>
          <cell r="BG1037"/>
          <cell r="BH1037"/>
          <cell r="BI1037"/>
          <cell r="BJ1037"/>
          <cell r="BK1037"/>
          <cell r="BL1037"/>
          <cell r="BM1037"/>
          <cell r="BN1037"/>
          <cell r="BO1037"/>
          <cell r="BP1037"/>
          <cell r="BQ1037"/>
          <cell r="BR1037"/>
          <cell r="BS1037"/>
          <cell r="BU1037"/>
          <cell r="BV1037"/>
          <cell r="BW1037"/>
          <cell r="BX1037"/>
          <cell r="BY1037"/>
          <cell r="BZ1037"/>
          <cell r="CA1037"/>
          <cell r="CB1037"/>
          <cell r="CC1037"/>
        </row>
        <row r="1038">
          <cell r="C1038"/>
          <cell r="D1038"/>
          <cell r="E1038"/>
          <cell r="F1038"/>
          <cell r="G1038"/>
          <cell r="H1038"/>
          <cell r="I1038"/>
          <cell r="J1038"/>
          <cell r="K1038"/>
          <cell r="L1038"/>
          <cell r="M1038"/>
          <cell r="N1038"/>
          <cell r="O1038"/>
          <cell r="P1038"/>
          <cell r="Q1038"/>
          <cell r="R1038"/>
          <cell r="S1038"/>
          <cell r="T1038"/>
          <cell r="U1038"/>
          <cell r="V1038"/>
          <cell r="W1038" t="str">
            <v/>
          </cell>
          <cell r="X1038"/>
          <cell r="Y1038"/>
          <cell r="Z1038"/>
          <cell r="AA1038"/>
          <cell r="AB1038"/>
          <cell r="AC1038"/>
          <cell r="AD1038"/>
          <cell r="AE1038"/>
          <cell r="AF1038"/>
          <cell r="AG1038"/>
          <cell r="AH1038"/>
          <cell r="AI1038"/>
          <cell r="AJ1038"/>
          <cell r="AK1038"/>
          <cell r="AL1038"/>
          <cell r="AM1038"/>
          <cell r="AN1038"/>
          <cell r="AO1038" t="e">
            <v>#N/A</v>
          </cell>
          <cell r="AP1038"/>
          <cell r="AQ1038"/>
          <cell r="AR1038"/>
          <cell r="AS1038"/>
          <cell r="AT1038"/>
          <cell r="AU1038"/>
          <cell r="AV1038"/>
          <cell r="AW1038"/>
          <cell r="AX1038" t="str">
            <v/>
          </cell>
          <cell r="AY1038"/>
          <cell r="AZ1038"/>
          <cell r="BA1038"/>
          <cell r="BB1038"/>
          <cell r="BC1038"/>
          <cell r="BD1038"/>
          <cell r="BE1038"/>
          <cell r="BF1038"/>
          <cell r="BG1038"/>
          <cell r="BH1038"/>
          <cell r="BI1038"/>
          <cell r="BJ1038"/>
          <cell r="BK1038"/>
          <cell r="BL1038"/>
          <cell r="BM1038"/>
          <cell r="BN1038"/>
          <cell r="BO1038"/>
          <cell r="BP1038"/>
          <cell r="BQ1038"/>
          <cell r="BR1038"/>
          <cell r="BS1038"/>
          <cell r="BU1038"/>
          <cell r="BV1038"/>
          <cell r="BW1038"/>
          <cell r="BX1038"/>
          <cell r="BY1038"/>
          <cell r="BZ1038"/>
          <cell r="CA1038"/>
          <cell r="CB1038"/>
          <cell r="CC1038"/>
        </row>
        <row r="1039">
          <cell r="C1039"/>
          <cell r="D1039"/>
          <cell r="E1039"/>
          <cell r="F1039"/>
          <cell r="G1039"/>
          <cell r="H1039"/>
          <cell r="I1039"/>
          <cell r="J1039"/>
          <cell r="K1039"/>
          <cell r="L1039"/>
          <cell r="M1039"/>
          <cell r="N1039"/>
          <cell r="O1039"/>
          <cell r="P1039"/>
          <cell r="Q1039"/>
          <cell r="R1039"/>
          <cell r="S1039"/>
          <cell r="T1039"/>
          <cell r="U1039"/>
          <cell r="V1039"/>
          <cell r="W1039" t="str">
            <v/>
          </cell>
          <cell r="X1039"/>
          <cell r="Y1039"/>
          <cell r="Z1039"/>
          <cell r="AA1039"/>
          <cell r="AB1039"/>
          <cell r="AC1039"/>
          <cell r="AD1039"/>
          <cell r="AE1039"/>
          <cell r="AF1039"/>
          <cell r="AG1039"/>
          <cell r="AH1039"/>
          <cell r="AI1039"/>
          <cell r="AJ1039"/>
          <cell r="AK1039"/>
          <cell r="AL1039"/>
          <cell r="AM1039"/>
          <cell r="AN1039"/>
          <cell r="AO1039" t="e">
            <v>#N/A</v>
          </cell>
          <cell r="AP1039"/>
          <cell r="AQ1039"/>
          <cell r="AR1039"/>
          <cell r="AS1039"/>
          <cell r="AT1039"/>
          <cell r="AU1039"/>
          <cell r="AV1039"/>
          <cell r="AW1039"/>
          <cell r="AX1039" t="str">
            <v/>
          </cell>
          <cell r="AY1039"/>
          <cell r="AZ1039"/>
          <cell r="BA1039"/>
          <cell r="BB1039"/>
          <cell r="BC1039"/>
          <cell r="BD1039"/>
          <cell r="BE1039"/>
          <cell r="BF1039"/>
          <cell r="BG1039"/>
          <cell r="BH1039"/>
          <cell r="BI1039"/>
          <cell r="BJ1039"/>
          <cell r="BK1039"/>
          <cell r="BL1039"/>
          <cell r="BM1039"/>
          <cell r="BN1039"/>
          <cell r="BO1039"/>
          <cell r="BP1039"/>
          <cell r="BQ1039"/>
          <cell r="BR1039"/>
          <cell r="BS1039"/>
          <cell r="BU1039"/>
          <cell r="BV1039"/>
          <cell r="BW1039"/>
          <cell r="BX1039"/>
          <cell r="BY1039"/>
          <cell r="BZ1039"/>
          <cell r="CA1039"/>
          <cell r="CB1039"/>
          <cell r="CC1039"/>
        </row>
        <row r="1040">
          <cell r="C1040"/>
          <cell r="D1040"/>
          <cell r="E1040"/>
          <cell r="F1040"/>
          <cell r="G1040"/>
          <cell r="H1040"/>
          <cell r="I1040"/>
          <cell r="J1040"/>
          <cell r="K1040"/>
          <cell r="L1040"/>
          <cell r="M1040"/>
          <cell r="N1040"/>
          <cell r="O1040"/>
          <cell r="P1040"/>
          <cell r="Q1040"/>
          <cell r="R1040"/>
          <cell r="S1040"/>
          <cell r="T1040"/>
          <cell r="U1040"/>
          <cell r="V1040"/>
          <cell r="W1040" t="str">
            <v/>
          </cell>
          <cell r="X1040"/>
          <cell r="Y1040"/>
          <cell r="Z1040"/>
          <cell r="AA1040"/>
          <cell r="AB1040"/>
          <cell r="AC1040"/>
          <cell r="AD1040"/>
          <cell r="AE1040"/>
          <cell r="AF1040"/>
          <cell r="AG1040"/>
          <cell r="AH1040"/>
          <cell r="AI1040"/>
          <cell r="AJ1040"/>
          <cell r="AK1040"/>
          <cell r="AL1040"/>
          <cell r="AM1040"/>
          <cell r="AN1040"/>
          <cell r="AO1040" t="e">
            <v>#N/A</v>
          </cell>
          <cell r="AP1040"/>
          <cell r="AQ1040"/>
          <cell r="AR1040"/>
          <cell r="AS1040"/>
          <cell r="AT1040"/>
          <cell r="AU1040"/>
          <cell r="AV1040"/>
          <cell r="AW1040"/>
          <cell r="AX1040" t="str">
            <v/>
          </cell>
          <cell r="AY1040"/>
          <cell r="AZ1040"/>
          <cell r="BA1040"/>
          <cell r="BB1040"/>
          <cell r="BC1040"/>
          <cell r="BD1040"/>
          <cell r="BE1040"/>
          <cell r="BF1040"/>
          <cell r="BG1040"/>
          <cell r="BH1040"/>
          <cell r="BI1040"/>
          <cell r="BJ1040"/>
          <cell r="BK1040"/>
          <cell r="BL1040"/>
          <cell r="BM1040"/>
          <cell r="BN1040"/>
          <cell r="BO1040"/>
          <cell r="BP1040"/>
          <cell r="BQ1040"/>
          <cell r="BR1040"/>
          <cell r="BS1040"/>
          <cell r="BU1040"/>
          <cell r="BV1040"/>
          <cell r="BW1040"/>
          <cell r="BX1040"/>
          <cell r="BY1040"/>
          <cell r="BZ1040"/>
          <cell r="CA1040"/>
          <cell r="CB1040"/>
          <cell r="CC1040"/>
        </row>
        <row r="1041">
          <cell r="C1041"/>
          <cell r="D1041"/>
          <cell r="E1041"/>
          <cell r="F1041"/>
          <cell r="G1041"/>
          <cell r="H1041"/>
          <cell r="I1041"/>
          <cell r="J1041"/>
          <cell r="K1041"/>
          <cell r="L1041"/>
          <cell r="M1041"/>
          <cell r="N1041"/>
          <cell r="O1041"/>
          <cell r="P1041"/>
          <cell r="Q1041"/>
          <cell r="R1041"/>
          <cell r="S1041"/>
          <cell r="T1041"/>
          <cell r="U1041"/>
          <cell r="V1041"/>
          <cell r="W1041" t="str">
            <v/>
          </cell>
          <cell r="X1041"/>
          <cell r="Y1041"/>
          <cell r="Z1041"/>
          <cell r="AA1041"/>
          <cell r="AB1041"/>
          <cell r="AC1041"/>
          <cell r="AD1041"/>
          <cell r="AE1041"/>
          <cell r="AF1041"/>
          <cell r="AG1041"/>
          <cell r="AH1041"/>
          <cell r="AI1041"/>
          <cell r="AJ1041"/>
          <cell r="AK1041"/>
          <cell r="AL1041"/>
          <cell r="AM1041"/>
          <cell r="AN1041"/>
          <cell r="AO1041" t="e">
            <v>#N/A</v>
          </cell>
          <cell r="AP1041"/>
          <cell r="AQ1041"/>
          <cell r="AR1041"/>
          <cell r="AS1041"/>
          <cell r="AT1041"/>
          <cell r="AU1041"/>
          <cell r="AV1041"/>
          <cell r="AW1041"/>
          <cell r="AX1041" t="str">
            <v/>
          </cell>
          <cell r="AY1041"/>
          <cell r="AZ1041"/>
          <cell r="BA1041"/>
          <cell r="BB1041"/>
          <cell r="BC1041"/>
          <cell r="BD1041"/>
          <cell r="BE1041"/>
          <cell r="BF1041"/>
          <cell r="BG1041"/>
          <cell r="BH1041"/>
          <cell r="BI1041"/>
          <cell r="BJ1041"/>
          <cell r="BK1041"/>
          <cell r="BL1041"/>
          <cell r="BM1041"/>
          <cell r="BN1041"/>
          <cell r="BO1041"/>
          <cell r="BP1041"/>
          <cell r="BQ1041"/>
          <cell r="BR1041"/>
          <cell r="BS1041"/>
          <cell r="BU1041"/>
          <cell r="BV1041"/>
          <cell r="BW1041"/>
          <cell r="BX1041"/>
          <cell r="BY1041"/>
          <cell r="BZ1041"/>
          <cell r="CA1041"/>
          <cell r="CB1041"/>
          <cell r="CC1041"/>
        </row>
        <row r="1042">
          <cell r="C1042"/>
          <cell r="D1042"/>
          <cell r="E1042"/>
          <cell r="F1042"/>
          <cell r="G1042"/>
          <cell r="H1042"/>
          <cell r="I1042"/>
          <cell r="J1042"/>
          <cell r="K1042"/>
          <cell r="L1042"/>
          <cell r="M1042"/>
          <cell r="N1042"/>
          <cell r="O1042"/>
          <cell r="P1042"/>
          <cell r="Q1042"/>
          <cell r="R1042"/>
          <cell r="S1042"/>
          <cell r="T1042"/>
          <cell r="U1042"/>
          <cell r="V1042"/>
          <cell r="W1042" t="str">
            <v/>
          </cell>
          <cell r="X1042"/>
          <cell r="Y1042"/>
          <cell r="Z1042"/>
          <cell r="AA1042"/>
          <cell r="AB1042"/>
          <cell r="AC1042"/>
          <cell r="AD1042"/>
          <cell r="AE1042"/>
          <cell r="AF1042"/>
          <cell r="AG1042"/>
          <cell r="AH1042"/>
          <cell r="AI1042"/>
          <cell r="AJ1042"/>
          <cell r="AK1042"/>
          <cell r="AL1042"/>
          <cell r="AM1042"/>
          <cell r="AN1042"/>
          <cell r="AO1042" t="e">
            <v>#N/A</v>
          </cell>
          <cell r="AP1042"/>
          <cell r="AQ1042"/>
          <cell r="AR1042"/>
          <cell r="AS1042"/>
          <cell r="AT1042"/>
          <cell r="AU1042"/>
          <cell r="AV1042"/>
          <cell r="AW1042"/>
          <cell r="AX1042" t="str">
            <v/>
          </cell>
          <cell r="AY1042"/>
          <cell r="AZ1042"/>
          <cell r="BA1042"/>
          <cell r="BB1042"/>
          <cell r="BC1042"/>
          <cell r="BD1042"/>
          <cell r="BE1042"/>
          <cell r="BF1042"/>
          <cell r="BG1042"/>
          <cell r="BH1042"/>
          <cell r="BI1042"/>
          <cell r="BJ1042"/>
          <cell r="BK1042"/>
          <cell r="BL1042"/>
          <cell r="BM1042"/>
          <cell r="BN1042"/>
          <cell r="BO1042"/>
          <cell r="BP1042"/>
          <cell r="BQ1042"/>
          <cell r="BR1042"/>
          <cell r="BS1042"/>
          <cell r="BU1042"/>
          <cell r="BV1042"/>
          <cell r="BW1042"/>
          <cell r="BX1042"/>
          <cell r="BY1042"/>
          <cell r="BZ1042"/>
          <cell r="CA1042"/>
          <cell r="CB1042"/>
          <cell r="CC1042"/>
        </row>
        <row r="1043">
          <cell r="C1043"/>
          <cell r="D1043"/>
          <cell r="E1043"/>
          <cell r="F1043"/>
          <cell r="G1043"/>
          <cell r="H1043"/>
          <cell r="I1043"/>
          <cell r="J1043"/>
          <cell r="K1043"/>
          <cell r="L1043"/>
          <cell r="M1043"/>
          <cell r="N1043"/>
          <cell r="O1043"/>
          <cell r="P1043"/>
          <cell r="Q1043"/>
          <cell r="R1043"/>
          <cell r="S1043"/>
          <cell r="T1043"/>
          <cell r="U1043"/>
          <cell r="V1043"/>
          <cell r="W1043" t="str">
            <v/>
          </cell>
          <cell r="X1043"/>
          <cell r="Y1043"/>
          <cell r="Z1043"/>
          <cell r="AA1043"/>
          <cell r="AB1043"/>
          <cell r="AC1043"/>
          <cell r="AD1043"/>
          <cell r="AE1043"/>
          <cell r="AF1043"/>
          <cell r="AG1043"/>
          <cell r="AH1043"/>
          <cell r="AI1043"/>
          <cell r="AJ1043"/>
          <cell r="AK1043"/>
          <cell r="AL1043"/>
          <cell r="AM1043"/>
          <cell r="AN1043"/>
          <cell r="AO1043" t="e">
            <v>#N/A</v>
          </cell>
          <cell r="AP1043"/>
          <cell r="AQ1043"/>
          <cell r="AR1043"/>
          <cell r="AS1043"/>
          <cell r="AT1043"/>
          <cell r="AU1043"/>
          <cell r="AV1043"/>
          <cell r="AW1043"/>
          <cell r="AX1043" t="str">
            <v/>
          </cell>
          <cell r="AY1043"/>
          <cell r="AZ1043"/>
          <cell r="BA1043"/>
          <cell r="BB1043"/>
          <cell r="BC1043"/>
          <cell r="BD1043"/>
          <cell r="BE1043"/>
          <cell r="BF1043"/>
          <cell r="BG1043"/>
          <cell r="BH1043"/>
          <cell r="BI1043"/>
          <cell r="BJ1043"/>
          <cell r="BK1043"/>
          <cell r="BL1043"/>
          <cell r="BM1043"/>
          <cell r="BN1043"/>
          <cell r="BO1043"/>
          <cell r="BP1043"/>
          <cell r="BQ1043"/>
          <cell r="BR1043"/>
          <cell r="BS1043"/>
          <cell r="BU1043"/>
          <cell r="BV1043"/>
          <cell r="BW1043"/>
          <cell r="BX1043"/>
          <cell r="BY1043"/>
          <cell r="BZ1043"/>
          <cell r="CA1043"/>
          <cell r="CB1043"/>
          <cell r="CC1043"/>
        </row>
        <row r="1044">
          <cell r="C1044"/>
          <cell r="D1044"/>
          <cell r="E1044"/>
          <cell r="F1044"/>
          <cell r="G1044"/>
          <cell r="H1044"/>
          <cell r="I1044"/>
          <cell r="J1044"/>
          <cell r="K1044"/>
          <cell r="L1044"/>
          <cell r="M1044"/>
          <cell r="N1044"/>
          <cell r="O1044"/>
          <cell r="P1044"/>
          <cell r="Q1044"/>
          <cell r="R1044"/>
          <cell r="S1044"/>
          <cell r="T1044"/>
          <cell r="U1044"/>
          <cell r="V1044"/>
          <cell r="W1044" t="str">
            <v/>
          </cell>
          <cell r="X1044"/>
          <cell r="Y1044"/>
          <cell r="Z1044"/>
          <cell r="AA1044"/>
          <cell r="AB1044"/>
          <cell r="AC1044"/>
          <cell r="AD1044"/>
          <cell r="AE1044"/>
          <cell r="AF1044"/>
          <cell r="AG1044"/>
          <cell r="AH1044"/>
          <cell r="AI1044"/>
          <cell r="AJ1044"/>
          <cell r="AK1044"/>
          <cell r="AL1044"/>
          <cell r="AM1044"/>
          <cell r="AN1044"/>
          <cell r="AO1044" t="e">
            <v>#N/A</v>
          </cell>
          <cell r="AP1044"/>
          <cell r="AQ1044"/>
          <cell r="AR1044"/>
          <cell r="AS1044"/>
          <cell r="AT1044"/>
          <cell r="AU1044"/>
          <cell r="AV1044"/>
          <cell r="AW1044"/>
          <cell r="AX1044" t="str">
            <v/>
          </cell>
          <cell r="AY1044"/>
          <cell r="AZ1044"/>
          <cell r="BA1044"/>
          <cell r="BB1044"/>
          <cell r="BC1044"/>
          <cell r="BD1044"/>
          <cell r="BE1044"/>
          <cell r="BF1044"/>
          <cell r="BG1044"/>
          <cell r="BH1044"/>
          <cell r="BI1044"/>
          <cell r="BJ1044"/>
          <cell r="BK1044"/>
          <cell r="BL1044"/>
          <cell r="BM1044"/>
          <cell r="BN1044"/>
          <cell r="BO1044"/>
          <cell r="BP1044"/>
          <cell r="BQ1044"/>
          <cell r="BR1044"/>
          <cell r="BS1044"/>
          <cell r="BU1044"/>
          <cell r="BV1044"/>
          <cell r="BW1044"/>
          <cell r="BX1044"/>
          <cell r="BY1044"/>
          <cell r="BZ1044"/>
          <cell r="CA1044"/>
          <cell r="CB1044"/>
          <cell r="CC1044"/>
        </row>
        <row r="1045">
          <cell r="C1045"/>
          <cell r="D1045"/>
          <cell r="E1045"/>
          <cell r="F1045"/>
          <cell r="G1045"/>
          <cell r="H1045"/>
          <cell r="I1045"/>
          <cell r="J1045"/>
          <cell r="K1045"/>
          <cell r="L1045"/>
          <cell r="M1045"/>
          <cell r="N1045"/>
          <cell r="O1045"/>
          <cell r="P1045"/>
          <cell r="Q1045"/>
          <cell r="R1045"/>
          <cell r="S1045"/>
          <cell r="T1045"/>
          <cell r="U1045"/>
          <cell r="V1045"/>
          <cell r="W1045" t="str">
            <v/>
          </cell>
          <cell r="X1045"/>
          <cell r="Y1045"/>
          <cell r="Z1045"/>
          <cell r="AA1045"/>
          <cell r="AB1045"/>
          <cell r="AC1045"/>
          <cell r="AD1045"/>
          <cell r="AE1045"/>
          <cell r="AF1045"/>
          <cell r="AG1045"/>
          <cell r="AH1045"/>
          <cell r="AI1045"/>
          <cell r="AJ1045"/>
          <cell r="AK1045"/>
          <cell r="AL1045"/>
          <cell r="AM1045"/>
          <cell r="AN1045"/>
          <cell r="AO1045" t="e">
            <v>#N/A</v>
          </cell>
          <cell r="AP1045"/>
          <cell r="AQ1045"/>
          <cell r="AR1045"/>
          <cell r="AS1045"/>
          <cell r="AT1045"/>
          <cell r="AU1045"/>
          <cell r="AV1045"/>
          <cell r="AW1045"/>
          <cell r="AX1045" t="str">
            <v/>
          </cell>
          <cell r="AY1045"/>
          <cell r="AZ1045"/>
          <cell r="BA1045"/>
          <cell r="BB1045"/>
          <cell r="BC1045"/>
          <cell r="BD1045"/>
          <cell r="BE1045"/>
          <cell r="BF1045"/>
          <cell r="BG1045"/>
          <cell r="BH1045"/>
          <cell r="BI1045"/>
          <cell r="BJ1045"/>
          <cell r="BK1045"/>
          <cell r="BL1045"/>
          <cell r="BM1045"/>
          <cell r="BN1045"/>
          <cell r="BO1045"/>
          <cell r="BP1045"/>
          <cell r="BQ1045"/>
          <cell r="BR1045"/>
          <cell r="BS1045"/>
          <cell r="BU1045"/>
          <cell r="BV1045"/>
          <cell r="BW1045"/>
          <cell r="BX1045"/>
          <cell r="BY1045"/>
          <cell r="BZ1045"/>
          <cell r="CA1045"/>
          <cell r="CB1045"/>
          <cell r="CC1045"/>
        </row>
        <row r="1046">
          <cell r="C1046"/>
          <cell r="D1046"/>
          <cell r="E1046"/>
          <cell r="F1046"/>
          <cell r="G1046"/>
          <cell r="H1046"/>
          <cell r="I1046"/>
          <cell r="J1046"/>
          <cell r="K1046"/>
          <cell r="L1046"/>
          <cell r="M1046"/>
          <cell r="N1046"/>
          <cell r="O1046"/>
          <cell r="P1046"/>
          <cell r="Q1046"/>
          <cell r="R1046"/>
          <cell r="S1046"/>
          <cell r="T1046"/>
          <cell r="U1046"/>
          <cell r="V1046"/>
          <cell r="W1046" t="str">
            <v/>
          </cell>
          <cell r="X1046"/>
          <cell r="Y1046"/>
          <cell r="Z1046"/>
          <cell r="AA1046"/>
          <cell r="AB1046"/>
          <cell r="AC1046"/>
          <cell r="AD1046"/>
          <cell r="AE1046"/>
          <cell r="AF1046"/>
          <cell r="AG1046"/>
          <cell r="AH1046"/>
          <cell r="AI1046"/>
          <cell r="AJ1046"/>
          <cell r="AK1046"/>
          <cell r="AL1046"/>
          <cell r="AM1046"/>
          <cell r="AN1046"/>
          <cell r="AO1046" t="e">
            <v>#N/A</v>
          </cell>
          <cell r="AP1046"/>
          <cell r="AQ1046"/>
          <cell r="AR1046"/>
          <cell r="AS1046"/>
          <cell r="AT1046"/>
          <cell r="AU1046"/>
          <cell r="AV1046"/>
          <cell r="AW1046"/>
          <cell r="AX1046" t="str">
            <v/>
          </cell>
          <cell r="AY1046"/>
          <cell r="AZ1046"/>
          <cell r="BA1046"/>
          <cell r="BB1046"/>
          <cell r="BC1046"/>
          <cell r="BD1046"/>
          <cell r="BE1046"/>
          <cell r="BF1046"/>
          <cell r="BG1046"/>
          <cell r="BH1046"/>
          <cell r="BI1046"/>
          <cell r="BJ1046"/>
          <cell r="BK1046"/>
          <cell r="BL1046"/>
          <cell r="BM1046"/>
          <cell r="BN1046"/>
          <cell r="BO1046"/>
          <cell r="BP1046"/>
          <cell r="BQ1046"/>
          <cell r="BR1046"/>
          <cell r="BS1046"/>
          <cell r="BU1046"/>
          <cell r="BV1046"/>
          <cell r="BW1046"/>
          <cell r="BX1046"/>
          <cell r="BY1046"/>
          <cell r="BZ1046"/>
          <cell r="CA1046"/>
          <cell r="CB1046"/>
          <cell r="CC1046"/>
        </row>
        <row r="1047">
          <cell r="C1047"/>
          <cell r="D1047"/>
          <cell r="E1047"/>
          <cell r="F1047"/>
          <cell r="G1047"/>
          <cell r="H1047"/>
          <cell r="I1047"/>
          <cell r="J1047"/>
          <cell r="K1047"/>
          <cell r="L1047"/>
          <cell r="M1047"/>
          <cell r="N1047"/>
          <cell r="O1047"/>
          <cell r="P1047"/>
          <cell r="Q1047"/>
          <cell r="R1047"/>
          <cell r="S1047"/>
          <cell r="T1047"/>
          <cell r="U1047"/>
          <cell r="V1047"/>
          <cell r="W1047" t="str">
            <v/>
          </cell>
          <cell r="X1047"/>
          <cell r="Y1047"/>
          <cell r="Z1047"/>
          <cell r="AA1047"/>
          <cell r="AB1047"/>
          <cell r="AC1047"/>
          <cell r="AD1047"/>
          <cell r="AE1047"/>
          <cell r="AF1047"/>
          <cell r="AG1047"/>
          <cell r="AH1047"/>
          <cell r="AI1047"/>
          <cell r="AJ1047"/>
          <cell r="AK1047"/>
          <cell r="AL1047"/>
          <cell r="AM1047"/>
          <cell r="AN1047"/>
          <cell r="AO1047" t="e">
            <v>#N/A</v>
          </cell>
          <cell r="AP1047"/>
          <cell r="AQ1047"/>
          <cell r="AR1047"/>
          <cell r="AS1047"/>
          <cell r="AT1047"/>
          <cell r="AU1047"/>
          <cell r="AV1047"/>
          <cell r="AW1047"/>
          <cell r="AX1047" t="str">
            <v/>
          </cell>
          <cell r="AY1047"/>
          <cell r="AZ1047"/>
          <cell r="BA1047"/>
          <cell r="BB1047"/>
          <cell r="BC1047"/>
          <cell r="BD1047"/>
          <cell r="BE1047"/>
          <cell r="BF1047"/>
          <cell r="BG1047"/>
          <cell r="BH1047"/>
          <cell r="BI1047"/>
          <cell r="BJ1047"/>
          <cell r="BK1047"/>
          <cell r="BL1047"/>
          <cell r="BM1047"/>
          <cell r="BN1047"/>
          <cell r="BO1047"/>
          <cell r="BP1047"/>
          <cell r="BQ1047"/>
          <cell r="BR1047"/>
          <cell r="BS1047"/>
          <cell r="BU1047"/>
          <cell r="BV1047"/>
          <cell r="BW1047"/>
          <cell r="BX1047"/>
          <cell r="BY1047"/>
          <cell r="BZ1047"/>
          <cell r="CA1047"/>
          <cell r="CB1047"/>
          <cell r="CC1047"/>
        </row>
        <row r="1048">
          <cell r="C1048"/>
          <cell r="D1048"/>
          <cell r="E1048"/>
          <cell r="F1048"/>
          <cell r="G1048"/>
          <cell r="H1048"/>
          <cell r="I1048"/>
          <cell r="J1048"/>
          <cell r="K1048"/>
          <cell r="L1048"/>
          <cell r="M1048"/>
          <cell r="N1048"/>
          <cell r="O1048"/>
          <cell r="P1048"/>
          <cell r="Q1048"/>
          <cell r="R1048"/>
          <cell r="S1048"/>
          <cell r="T1048"/>
          <cell r="U1048"/>
          <cell r="V1048"/>
          <cell r="W1048" t="str">
            <v/>
          </cell>
          <cell r="X1048"/>
          <cell r="Y1048"/>
          <cell r="Z1048"/>
          <cell r="AA1048"/>
          <cell r="AB1048"/>
          <cell r="AC1048"/>
          <cell r="AD1048"/>
          <cell r="AE1048"/>
          <cell r="AF1048"/>
          <cell r="AG1048"/>
          <cell r="AH1048"/>
          <cell r="AI1048"/>
          <cell r="AJ1048"/>
          <cell r="AK1048"/>
          <cell r="AL1048"/>
          <cell r="AM1048"/>
          <cell r="AN1048"/>
          <cell r="AO1048" t="e">
            <v>#N/A</v>
          </cell>
          <cell r="AP1048"/>
          <cell r="AQ1048"/>
          <cell r="AR1048"/>
          <cell r="AS1048"/>
          <cell r="AT1048"/>
          <cell r="AU1048"/>
          <cell r="AV1048"/>
          <cell r="AW1048"/>
          <cell r="AX1048" t="str">
            <v/>
          </cell>
          <cell r="AY1048"/>
          <cell r="AZ1048"/>
          <cell r="BA1048"/>
          <cell r="BB1048"/>
          <cell r="BC1048"/>
          <cell r="BD1048"/>
          <cell r="BE1048"/>
          <cell r="BF1048"/>
          <cell r="BG1048"/>
          <cell r="BH1048"/>
          <cell r="BI1048"/>
          <cell r="BJ1048"/>
          <cell r="BK1048"/>
          <cell r="BL1048"/>
          <cell r="BM1048"/>
          <cell r="BN1048"/>
          <cell r="BO1048"/>
          <cell r="BP1048"/>
          <cell r="BQ1048"/>
          <cell r="BR1048"/>
          <cell r="BS1048"/>
          <cell r="BU1048"/>
          <cell r="BV1048"/>
          <cell r="BW1048"/>
          <cell r="BX1048"/>
          <cell r="BY1048"/>
          <cell r="BZ1048"/>
          <cell r="CA1048"/>
          <cell r="CB1048"/>
          <cell r="CC1048"/>
        </row>
        <row r="1049">
          <cell r="C1049"/>
          <cell r="D1049"/>
          <cell r="E1049"/>
          <cell r="F1049"/>
          <cell r="G1049"/>
          <cell r="H1049"/>
          <cell r="I1049"/>
          <cell r="J1049"/>
          <cell r="K1049"/>
          <cell r="L1049"/>
          <cell r="M1049"/>
          <cell r="N1049"/>
          <cell r="O1049"/>
          <cell r="P1049"/>
          <cell r="Q1049"/>
          <cell r="R1049"/>
          <cell r="S1049"/>
          <cell r="T1049"/>
          <cell r="U1049"/>
          <cell r="V1049"/>
          <cell r="W1049" t="str">
            <v/>
          </cell>
          <cell r="X1049"/>
          <cell r="Y1049"/>
          <cell r="Z1049"/>
          <cell r="AA1049"/>
          <cell r="AB1049"/>
          <cell r="AC1049"/>
          <cell r="AD1049"/>
          <cell r="AE1049"/>
          <cell r="AF1049"/>
          <cell r="AG1049"/>
          <cell r="AH1049"/>
          <cell r="AI1049"/>
          <cell r="AJ1049"/>
          <cell r="AK1049"/>
          <cell r="AL1049"/>
          <cell r="AM1049"/>
          <cell r="AN1049"/>
          <cell r="AO1049" t="e">
            <v>#N/A</v>
          </cell>
          <cell r="AP1049"/>
          <cell r="AQ1049"/>
          <cell r="AR1049"/>
          <cell r="AS1049"/>
          <cell r="AT1049"/>
          <cell r="AU1049"/>
          <cell r="AV1049"/>
          <cell r="AW1049"/>
          <cell r="AX1049" t="str">
            <v/>
          </cell>
          <cell r="AY1049"/>
          <cell r="AZ1049"/>
          <cell r="BA1049"/>
          <cell r="BB1049"/>
          <cell r="BC1049"/>
          <cell r="BD1049"/>
          <cell r="BE1049"/>
          <cell r="BF1049"/>
          <cell r="BG1049"/>
          <cell r="BH1049"/>
          <cell r="BI1049"/>
          <cell r="BJ1049"/>
          <cell r="BK1049"/>
          <cell r="BL1049"/>
          <cell r="BM1049"/>
          <cell r="BN1049"/>
          <cell r="BO1049"/>
          <cell r="BP1049"/>
          <cell r="BQ1049"/>
          <cell r="BR1049"/>
          <cell r="BS1049"/>
          <cell r="BU1049"/>
          <cell r="BV1049"/>
          <cell r="BW1049"/>
          <cell r="BX1049"/>
          <cell r="BY1049"/>
          <cell r="BZ1049"/>
          <cell r="CA1049"/>
          <cell r="CB1049"/>
          <cell r="CC1049"/>
        </row>
        <row r="1050">
          <cell r="C1050"/>
          <cell r="D1050"/>
          <cell r="E1050"/>
          <cell r="F1050"/>
          <cell r="G1050"/>
          <cell r="H1050"/>
          <cell r="I1050"/>
          <cell r="J1050"/>
          <cell r="K1050"/>
          <cell r="L1050"/>
          <cell r="M1050"/>
          <cell r="N1050"/>
          <cell r="O1050"/>
          <cell r="P1050"/>
          <cell r="Q1050"/>
          <cell r="R1050"/>
          <cell r="S1050"/>
          <cell r="T1050"/>
          <cell r="U1050"/>
          <cell r="V1050"/>
          <cell r="W1050" t="str">
            <v/>
          </cell>
          <cell r="X1050"/>
          <cell r="Y1050"/>
          <cell r="Z1050"/>
          <cell r="AA1050"/>
          <cell r="AB1050"/>
          <cell r="AC1050"/>
          <cell r="AD1050"/>
          <cell r="AE1050"/>
          <cell r="AF1050"/>
          <cell r="AG1050"/>
          <cell r="AH1050"/>
          <cell r="AI1050"/>
          <cell r="AJ1050"/>
          <cell r="AK1050"/>
          <cell r="AL1050"/>
          <cell r="AM1050"/>
          <cell r="AN1050"/>
          <cell r="AO1050" t="e">
            <v>#N/A</v>
          </cell>
          <cell r="AP1050"/>
          <cell r="AQ1050"/>
          <cell r="AR1050"/>
          <cell r="AS1050"/>
          <cell r="AT1050"/>
          <cell r="AU1050"/>
          <cell r="AV1050"/>
          <cell r="AW1050"/>
          <cell r="AX1050" t="str">
            <v/>
          </cell>
          <cell r="AY1050"/>
          <cell r="AZ1050"/>
          <cell r="BA1050"/>
          <cell r="BB1050"/>
          <cell r="BC1050"/>
          <cell r="BD1050"/>
          <cell r="BE1050"/>
          <cell r="BF1050"/>
          <cell r="BG1050"/>
          <cell r="BH1050"/>
          <cell r="BI1050"/>
          <cell r="BJ1050"/>
          <cell r="BK1050"/>
          <cell r="BL1050"/>
          <cell r="BM1050"/>
          <cell r="BN1050"/>
          <cell r="BO1050"/>
          <cell r="BP1050"/>
          <cell r="BQ1050"/>
          <cell r="BR1050"/>
          <cell r="BS1050"/>
          <cell r="BU1050"/>
          <cell r="BV1050"/>
          <cell r="BW1050"/>
          <cell r="BX1050"/>
          <cell r="BY1050"/>
          <cell r="BZ1050"/>
          <cell r="CA1050"/>
          <cell r="CB1050"/>
          <cell r="CC1050"/>
        </row>
        <row r="1051">
          <cell r="C1051"/>
          <cell r="D1051"/>
          <cell r="E1051"/>
          <cell r="F1051"/>
          <cell r="G1051"/>
          <cell r="H1051"/>
          <cell r="I1051"/>
          <cell r="J1051"/>
          <cell r="K1051"/>
          <cell r="L1051"/>
          <cell r="M1051"/>
          <cell r="N1051"/>
          <cell r="O1051"/>
          <cell r="P1051"/>
          <cell r="Q1051"/>
          <cell r="R1051"/>
          <cell r="S1051"/>
          <cell r="T1051"/>
          <cell r="U1051"/>
          <cell r="V1051"/>
          <cell r="W1051" t="str">
            <v/>
          </cell>
          <cell r="X1051"/>
          <cell r="Y1051"/>
          <cell r="Z1051"/>
          <cell r="AA1051"/>
          <cell r="AB1051"/>
          <cell r="AC1051"/>
          <cell r="AD1051"/>
          <cell r="AE1051"/>
          <cell r="AF1051"/>
          <cell r="AG1051"/>
          <cell r="AH1051"/>
          <cell r="AI1051"/>
          <cell r="AJ1051"/>
          <cell r="AK1051"/>
          <cell r="AL1051"/>
          <cell r="AM1051"/>
          <cell r="AN1051"/>
          <cell r="AO1051" t="e">
            <v>#N/A</v>
          </cell>
          <cell r="AP1051"/>
          <cell r="AQ1051"/>
          <cell r="AR1051"/>
          <cell r="AS1051"/>
          <cell r="AT1051"/>
          <cell r="AU1051"/>
          <cell r="AV1051"/>
          <cell r="AW1051"/>
          <cell r="AX1051" t="str">
            <v/>
          </cell>
          <cell r="AY1051"/>
          <cell r="AZ1051"/>
          <cell r="BA1051"/>
          <cell r="BB1051"/>
          <cell r="BC1051"/>
          <cell r="BD1051"/>
          <cell r="BE1051"/>
          <cell r="BF1051"/>
          <cell r="BG1051"/>
          <cell r="BH1051"/>
          <cell r="BI1051"/>
          <cell r="BJ1051"/>
          <cell r="BK1051"/>
          <cell r="BL1051"/>
          <cell r="BM1051"/>
          <cell r="BN1051"/>
          <cell r="BO1051"/>
          <cell r="BP1051"/>
          <cell r="BQ1051"/>
          <cell r="BR1051"/>
          <cell r="BS1051"/>
          <cell r="BU1051"/>
          <cell r="BV1051"/>
          <cell r="BW1051"/>
          <cell r="BX1051"/>
          <cell r="BY1051"/>
          <cell r="BZ1051"/>
          <cell r="CA1051"/>
          <cell r="CB1051"/>
          <cell r="CC1051"/>
        </row>
        <row r="1052">
          <cell r="C1052"/>
          <cell r="D1052"/>
          <cell r="E1052"/>
          <cell r="F1052"/>
          <cell r="G1052"/>
          <cell r="H1052"/>
          <cell r="I1052"/>
          <cell r="J1052"/>
          <cell r="K1052"/>
          <cell r="L1052"/>
          <cell r="M1052"/>
          <cell r="N1052"/>
          <cell r="O1052"/>
          <cell r="P1052"/>
          <cell r="Q1052"/>
          <cell r="R1052"/>
          <cell r="S1052"/>
          <cell r="T1052"/>
          <cell r="U1052"/>
          <cell r="V1052"/>
          <cell r="W1052" t="str">
            <v/>
          </cell>
          <cell r="X1052"/>
          <cell r="Y1052"/>
          <cell r="Z1052"/>
          <cell r="AA1052"/>
          <cell r="AB1052"/>
          <cell r="AC1052"/>
          <cell r="AD1052"/>
          <cell r="AE1052"/>
          <cell r="AF1052"/>
          <cell r="AG1052"/>
          <cell r="AH1052"/>
          <cell r="AI1052"/>
          <cell r="AJ1052"/>
          <cell r="AK1052"/>
          <cell r="AL1052"/>
          <cell r="AM1052"/>
          <cell r="AN1052"/>
          <cell r="AO1052" t="e">
            <v>#N/A</v>
          </cell>
          <cell r="AP1052"/>
          <cell r="AQ1052"/>
          <cell r="AR1052"/>
          <cell r="AS1052"/>
          <cell r="AT1052"/>
          <cell r="AU1052"/>
          <cell r="AV1052"/>
          <cell r="AW1052"/>
          <cell r="AX1052" t="str">
            <v/>
          </cell>
          <cell r="AY1052"/>
          <cell r="AZ1052"/>
          <cell r="BA1052"/>
          <cell r="BB1052"/>
          <cell r="BC1052"/>
          <cell r="BD1052"/>
          <cell r="BE1052"/>
          <cell r="BF1052"/>
          <cell r="BG1052"/>
          <cell r="BH1052"/>
          <cell r="BI1052"/>
          <cell r="BJ1052"/>
          <cell r="BK1052"/>
          <cell r="BL1052"/>
          <cell r="BM1052"/>
          <cell r="BN1052"/>
          <cell r="BO1052"/>
          <cell r="BP1052"/>
          <cell r="BQ1052"/>
          <cell r="BR1052"/>
          <cell r="BS1052"/>
          <cell r="BU1052"/>
          <cell r="BV1052"/>
          <cell r="BW1052"/>
          <cell r="BX1052"/>
          <cell r="BY1052"/>
          <cell r="BZ1052"/>
          <cell r="CA1052"/>
          <cell r="CB1052"/>
          <cell r="CC1052"/>
        </row>
        <row r="1053">
          <cell r="C1053"/>
          <cell r="D1053"/>
          <cell r="E1053"/>
          <cell r="F1053"/>
          <cell r="G1053"/>
          <cell r="H1053"/>
          <cell r="I1053"/>
          <cell r="J1053"/>
          <cell r="K1053"/>
          <cell r="L1053"/>
          <cell r="M1053"/>
          <cell r="N1053"/>
          <cell r="O1053"/>
          <cell r="P1053"/>
          <cell r="Q1053"/>
          <cell r="R1053"/>
          <cell r="S1053"/>
          <cell r="T1053"/>
          <cell r="U1053"/>
          <cell r="V1053"/>
          <cell r="W1053" t="str">
            <v/>
          </cell>
          <cell r="X1053"/>
          <cell r="Y1053"/>
          <cell r="Z1053"/>
          <cell r="AA1053"/>
          <cell r="AB1053"/>
          <cell r="AC1053"/>
          <cell r="AD1053"/>
          <cell r="AE1053"/>
          <cell r="AF1053"/>
          <cell r="AG1053"/>
          <cell r="AH1053"/>
          <cell r="AI1053"/>
          <cell r="AJ1053"/>
          <cell r="AK1053"/>
          <cell r="AL1053"/>
          <cell r="AM1053"/>
          <cell r="AN1053"/>
          <cell r="AO1053" t="e">
            <v>#N/A</v>
          </cell>
          <cell r="AP1053"/>
          <cell r="AQ1053"/>
          <cell r="AR1053"/>
          <cell r="AS1053"/>
          <cell r="AT1053"/>
          <cell r="AU1053"/>
          <cell r="AV1053"/>
          <cell r="AW1053"/>
          <cell r="AX1053" t="str">
            <v/>
          </cell>
          <cell r="AY1053"/>
          <cell r="AZ1053"/>
          <cell r="BA1053"/>
          <cell r="BB1053"/>
          <cell r="BC1053"/>
          <cell r="BD1053"/>
          <cell r="BE1053"/>
          <cell r="BF1053"/>
          <cell r="BG1053"/>
          <cell r="BH1053"/>
          <cell r="BI1053"/>
          <cell r="BJ1053"/>
          <cell r="BK1053"/>
          <cell r="BL1053"/>
          <cell r="BM1053"/>
          <cell r="BN1053"/>
          <cell r="BO1053"/>
          <cell r="BP1053"/>
          <cell r="BQ1053"/>
          <cell r="BR1053"/>
          <cell r="BS1053"/>
          <cell r="BU1053"/>
          <cell r="BV1053"/>
          <cell r="BW1053"/>
          <cell r="BX1053"/>
          <cell r="BY1053"/>
          <cell r="BZ1053"/>
          <cell r="CA1053"/>
          <cell r="CB1053"/>
          <cell r="CC1053"/>
        </row>
        <row r="1054">
          <cell r="C1054"/>
          <cell r="D1054"/>
          <cell r="E1054"/>
          <cell r="F1054"/>
          <cell r="G1054"/>
          <cell r="H1054"/>
          <cell r="I1054"/>
          <cell r="J1054"/>
          <cell r="K1054"/>
          <cell r="L1054"/>
          <cell r="M1054"/>
          <cell r="N1054"/>
          <cell r="O1054"/>
          <cell r="P1054"/>
          <cell r="Q1054"/>
          <cell r="R1054"/>
          <cell r="S1054"/>
          <cell r="T1054"/>
          <cell r="U1054"/>
          <cell r="V1054"/>
          <cell r="W1054" t="str">
            <v/>
          </cell>
          <cell r="X1054"/>
          <cell r="Y1054"/>
          <cell r="Z1054"/>
          <cell r="AA1054"/>
          <cell r="AB1054"/>
          <cell r="AC1054"/>
          <cell r="AD1054"/>
          <cell r="AE1054"/>
          <cell r="AF1054"/>
          <cell r="AG1054"/>
          <cell r="AH1054"/>
          <cell r="AI1054"/>
          <cell r="AJ1054"/>
          <cell r="AK1054"/>
          <cell r="AL1054"/>
          <cell r="AM1054"/>
          <cell r="AN1054"/>
          <cell r="AO1054" t="e">
            <v>#N/A</v>
          </cell>
          <cell r="AP1054"/>
          <cell r="AQ1054"/>
          <cell r="AR1054"/>
          <cell r="AS1054"/>
          <cell r="AT1054"/>
          <cell r="AU1054"/>
          <cell r="AV1054"/>
          <cell r="AW1054"/>
          <cell r="AX1054" t="str">
            <v/>
          </cell>
          <cell r="AY1054"/>
          <cell r="AZ1054"/>
          <cell r="BA1054"/>
          <cell r="BB1054"/>
          <cell r="BC1054"/>
          <cell r="BD1054"/>
          <cell r="BE1054"/>
          <cell r="BF1054"/>
          <cell r="BG1054"/>
          <cell r="BH1054"/>
          <cell r="BI1054"/>
          <cell r="BJ1054"/>
          <cell r="BK1054"/>
          <cell r="BL1054"/>
          <cell r="BM1054"/>
          <cell r="BN1054"/>
          <cell r="BO1054"/>
          <cell r="BP1054"/>
          <cell r="BQ1054"/>
          <cell r="BR1054"/>
          <cell r="BS1054"/>
          <cell r="BU1054"/>
          <cell r="BV1054"/>
          <cell r="BW1054"/>
          <cell r="BX1054"/>
          <cell r="BY1054"/>
          <cell r="BZ1054"/>
          <cell r="CA1054"/>
          <cell r="CB1054"/>
          <cell r="CC1054"/>
        </row>
        <row r="1055">
          <cell r="C1055"/>
          <cell r="D1055"/>
          <cell r="E1055"/>
          <cell r="F1055"/>
          <cell r="G1055"/>
          <cell r="H1055"/>
          <cell r="I1055"/>
          <cell r="J1055"/>
          <cell r="K1055"/>
          <cell r="L1055"/>
          <cell r="M1055"/>
          <cell r="N1055"/>
          <cell r="O1055"/>
          <cell r="P1055"/>
          <cell r="Q1055"/>
          <cell r="R1055"/>
          <cell r="S1055"/>
          <cell r="T1055"/>
          <cell r="U1055"/>
          <cell r="V1055"/>
          <cell r="W1055" t="str">
            <v/>
          </cell>
          <cell r="X1055"/>
          <cell r="Y1055"/>
          <cell r="Z1055"/>
          <cell r="AA1055"/>
          <cell r="AB1055"/>
          <cell r="AC1055"/>
          <cell r="AD1055"/>
          <cell r="AE1055"/>
          <cell r="AF1055"/>
          <cell r="AG1055"/>
          <cell r="AH1055"/>
          <cell r="AI1055"/>
          <cell r="AJ1055"/>
          <cell r="AK1055"/>
          <cell r="AL1055"/>
          <cell r="AM1055"/>
          <cell r="AN1055"/>
          <cell r="AO1055" t="e">
            <v>#N/A</v>
          </cell>
          <cell r="AP1055"/>
          <cell r="AQ1055"/>
          <cell r="AR1055"/>
          <cell r="AS1055"/>
          <cell r="AT1055"/>
          <cell r="AU1055"/>
          <cell r="AV1055"/>
          <cell r="AW1055"/>
          <cell r="AX1055" t="str">
            <v/>
          </cell>
          <cell r="AY1055"/>
          <cell r="AZ1055"/>
          <cell r="BA1055"/>
          <cell r="BB1055"/>
          <cell r="BC1055"/>
          <cell r="BD1055"/>
          <cell r="BE1055"/>
          <cell r="BF1055"/>
          <cell r="BG1055"/>
          <cell r="BH1055"/>
          <cell r="BI1055"/>
          <cell r="BJ1055"/>
          <cell r="BK1055"/>
          <cell r="BL1055"/>
          <cell r="BM1055"/>
          <cell r="BN1055"/>
          <cell r="BO1055"/>
          <cell r="BP1055"/>
          <cell r="BQ1055"/>
          <cell r="BR1055"/>
          <cell r="BS1055"/>
          <cell r="BU1055"/>
          <cell r="BV1055"/>
          <cell r="BW1055"/>
          <cell r="BX1055"/>
          <cell r="BY1055"/>
          <cell r="BZ1055"/>
          <cell r="CA1055"/>
          <cell r="CB1055"/>
          <cell r="CC1055"/>
        </row>
        <row r="1056">
          <cell r="C1056"/>
          <cell r="D1056"/>
          <cell r="E1056"/>
          <cell r="F1056"/>
          <cell r="G1056"/>
          <cell r="H1056"/>
          <cell r="I1056"/>
          <cell r="J1056"/>
          <cell r="K1056"/>
          <cell r="L1056"/>
          <cell r="M1056"/>
          <cell r="N1056"/>
          <cell r="O1056"/>
          <cell r="P1056"/>
          <cell r="Q1056"/>
          <cell r="R1056"/>
          <cell r="S1056"/>
          <cell r="T1056"/>
          <cell r="U1056"/>
          <cell r="V1056"/>
          <cell r="W1056" t="str">
            <v/>
          </cell>
          <cell r="X1056"/>
          <cell r="Y1056"/>
          <cell r="Z1056"/>
          <cell r="AA1056"/>
          <cell r="AB1056"/>
          <cell r="AC1056"/>
          <cell r="AD1056"/>
          <cell r="AE1056"/>
          <cell r="AF1056"/>
          <cell r="AG1056"/>
          <cell r="AH1056"/>
          <cell r="AI1056"/>
          <cell r="AJ1056"/>
          <cell r="AK1056"/>
          <cell r="AL1056"/>
          <cell r="AM1056"/>
          <cell r="AN1056"/>
          <cell r="AO1056" t="e">
            <v>#N/A</v>
          </cell>
          <cell r="AP1056"/>
          <cell r="AQ1056"/>
          <cell r="AR1056"/>
          <cell r="AS1056"/>
          <cell r="AT1056"/>
          <cell r="AU1056"/>
          <cell r="AV1056"/>
          <cell r="AW1056"/>
          <cell r="AX1056" t="str">
            <v/>
          </cell>
          <cell r="AY1056"/>
          <cell r="AZ1056"/>
          <cell r="BA1056"/>
          <cell r="BB1056"/>
          <cell r="BC1056"/>
          <cell r="BD1056"/>
          <cell r="BE1056"/>
          <cell r="BF1056"/>
          <cell r="BG1056"/>
          <cell r="BH1056"/>
          <cell r="BI1056"/>
          <cell r="BJ1056"/>
          <cell r="BK1056"/>
          <cell r="BL1056"/>
          <cell r="BM1056"/>
          <cell r="BN1056"/>
          <cell r="BO1056"/>
          <cell r="BP1056"/>
          <cell r="BQ1056"/>
          <cell r="BR1056"/>
          <cell r="BS1056"/>
          <cell r="BU1056"/>
          <cell r="BV1056"/>
          <cell r="BW1056"/>
          <cell r="BX1056"/>
          <cell r="BY1056"/>
          <cell r="BZ1056"/>
          <cell r="CA1056"/>
          <cell r="CB1056"/>
          <cell r="CC1056"/>
        </row>
        <row r="1057">
          <cell r="C1057"/>
          <cell r="D1057"/>
          <cell r="E1057"/>
          <cell r="F1057"/>
          <cell r="G1057"/>
          <cell r="H1057"/>
          <cell r="I1057"/>
          <cell r="J1057"/>
          <cell r="K1057"/>
          <cell r="L1057"/>
          <cell r="M1057"/>
          <cell r="N1057"/>
          <cell r="O1057"/>
          <cell r="P1057"/>
          <cell r="Q1057"/>
          <cell r="R1057"/>
          <cell r="S1057"/>
          <cell r="T1057"/>
          <cell r="U1057"/>
          <cell r="V1057"/>
          <cell r="W1057" t="str">
            <v/>
          </cell>
          <cell r="X1057"/>
          <cell r="Y1057"/>
          <cell r="Z1057"/>
          <cell r="AA1057"/>
          <cell r="AB1057"/>
          <cell r="AC1057"/>
          <cell r="AD1057"/>
          <cell r="AE1057"/>
          <cell r="AF1057"/>
          <cell r="AG1057"/>
          <cell r="AH1057"/>
          <cell r="AI1057"/>
          <cell r="AJ1057"/>
          <cell r="AK1057"/>
          <cell r="AL1057"/>
          <cell r="AM1057"/>
          <cell r="AN1057"/>
          <cell r="AO1057" t="e">
            <v>#N/A</v>
          </cell>
          <cell r="AP1057"/>
          <cell r="AQ1057"/>
          <cell r="AR1057"/>
          <cell r="AS1057"/>
          <cell r="AT1057"/>
          <cell r="AU1057"/>
          <cell r="AV1057"/>
          <cell r="AW1057"/>
          <cell r="AX1057" t="str">
            <v/>
          </cell>
          <cell r="AY1057"/>
          <cell r="AZ1057"/>
          <cell r="BA1057"/>
          <cell r="BB1057"/>
          <cell r="BC1057"/>
          <cell r="BD1057"/>
          <cell r="BE1057"/>
          <cell r="BF1057"/>
          <cell r="BG1057"/>
          <cell r="BH1057"/>
          <cell r="BI1057"/>
          <cell r="BJ1057"/>
          <cell r="BK1057"/>
          <cell r="BL1057"/>
          <cell r="BM1057"/>
          <cell r="BN1057"/>
          <cell r="BO1057"/>
          <cell r="BP1057"/>
          <cell r="BQ1057"/>
          <cell r="BR1057"/>
          <cell r="BS1057"/>
          <cell r="BU1057"/>
          <cell r="BV1057"/>
          <cell r="BW1057"/>
          <cell r="BX1057"/>
          <cell r="BY1057"/>
          <cell r="BZ1057"/>
          <cell r="CA1057"/>
          <cell r="CB1057"/>
          <cell r="CC1057"/>
        </row>
        <row r="1058">
          <cell r="C1058"/>
          <cell r="D1058"/>
          <cell r="E1058"/>
          <cell r="F1058"/>
          <cell r="G1058"/>
          <cell r="H1058"/>
          <cell r="I1058"/>
          <cell r="J1058"/>
          <cell r="K1058"/>
          <cell r="L1058"/>
          <cell r="M1058"/>
          <cell r="N1058"/>
          <cell r="O1058"/>
          <cell r="P1058"/>
          <cell r="Q1058"/>
          <cell r="R1058"/>
          <cell r="S1058"/>
          <cell r="T1058"/>
          <cell r="U1058"/>
          <cell r="V1058"/>
          <cell r="W1058" t="str">
            <v/>
          </cell>
          <cell r="X1058"/>
          <cell r="Y1058"/>
          <cell r="Z1058"/>
          <cell r="AA1058"/>
          <cell r="AB1058"/>
          <cell r="AC1058"/>
          <cell r="AD1058"/>
          <cell r="AE1058"/>
          <cell r="AF1058"/>
          <cell r="AG1058"/>
          <cell r="AH1058"/>
          <cell r="AI1058"/>
          <cell r="AJ1058"/>
          <cell r="AK1058"/>
          <cell r="AL1058"/>
          <cell r="AM1058"/>
          <cell r="AN1058"/>
          <cell r="AO1058" t="e">
            <v>#N/A</v>
          </cell>
          <cell r="AP1058"/>
          <cell r="AQ1058"/>
          <cell r="AR1058"/>
          <cell r="AS1058"/>
          <cell r="AT1058"/>
          <cell r="AU1058"/>
          <cell r="AV1058"/>
          <cell r="AW1058"/>
          <cell r="AX1058" t="str">
            <v/>
          </cell>
          <cell r="AY1058"/>
          <cell r="AZ1058"/>
          <cell r="BA1058"/>
          <cell r="BB1058"/>
          <cell r="BC1058"/>
          <cell r="BD1058"/>
          <cell r="BE1058"/>
          <cell r="BF1058"/>
          <cell r="BG1058"/>
          <cell r="BH1058"/>
          <cell r="BI1058"/>
          <cell r="BJ1058"/>
          <cell r="BK1058"/>
          <cell r="BL1058"/>
          <cell r="BM1058"/>
          <cell r="BN1058"/>
          <cell r="BO1058"/>
          <cell r="BP1058"/>
          <cell r="BQ1058"/>
          <cell r="BR1058"/>
          <cell r="BS1058"/>
          <cell r="BU1058"/>
          <cell r="BV1058"/>
          <cell r="BW1058"/>
          <cell r="BX1058"/>
          <cell r="BY1058"/>
          <cell r="BZ1058"/>
          <cell r="CA1058"/>
          <cell r="CB1058"/>
          <cell r="CC1058"/>
        </row>
        <row r="1059">
          <cell r="C1059"/>
          <cell r="D1059"/>
          <cell r="E1059"/>
          <cell r="F1059"/>
          <cell r="G1059"/>
          <cell r="H1059"/>
          <cell r="I1059"/>
          <cell r="J1059"/>
          <cell r="K1059"/>
          <cell r="L1059"/>
          <cell r="M1059"/>
          <cell r="N1059"/>
          <cell r="O1059"/>
          <cell r="P1059"/>
          <cell r="Q1059"/>
          <cell r="R1059"/>
          <cell r="S1059"/>
          <cell r="T1059"/>
          <cell r="U1059"/>
          <cell r="V1059"/>
          <cell r="W1059" t="str">
            <v/>
          </cell>
          <cell r="X1059"/>
          <cell r="Y1059"/>
          <cell r="Z1059"/>
          <cell r="AA1059"/>
          <cell r="AB1059"/>
          <cell r="AC1059"/>
          <cell r="AD1059"/>
          <cell r="AE1059"/>
          <cell r="AF1059"/>
          <cell r="AG1059"/>
          <cell r="AH1059"/>
          <cell r="AI1059"/>
          <cell r="AJ1059"/>
          <cell r="AK1059"/>
          <cell r="AL1059"/>
          <cell r="AM1059"/>
          <cell r="AN1059"/>
          <cell r="AO1059" t="e">
            <v>#N/A</v>
          </cell>
          <cell r="AP1059"/>
          <cell r="AQ1059"/>
          <cell r="AR1059"/>
          <cell r="AS1059"/>
          <cell r="AT1059"/>
          <cell r="AU1059"/>
          <cell r="AV1059"/>
          <cell r="AW1059"/>
          <cell r="AX1059" t="str">
            <v/>
          </cell>
          <cell r="AY1059"/>
          <cell r="AZ1059"/>
          <cell r="BA1059"/>
          <cell r="BB1059"/>
          <cell r="BC1059"/>
          <cell r="BD1059"/>
          <cell r="BE1059"/>
          <cell r="BF1059"/>
          <cell r="BG1059"/>
          <cell r="BH1059"/>
          <cell r="BI1059"/>
          <cell r="BJ1059"/>
          <cell r="BK1059"/>
          <cell r="BL1059"/>
          <cell r="BM1059"/>
          <cell r="BN1059"/>
          <cell r="BO1059"/>
          <cell r="BP1059"/>
          <cell r="BQ1059"/>
          <cell r="BR1059"/>
          <cell r="BS1059"/>
          <cell r="BU1059"/>
          <cell r="BV1059"/>
          <cell r="BW1059"/>
          <cell r="BX1059"/>
          <cell r="BY1059"/>
          <cell r="BZ1059"/>
          <cell r="CA1059"/>
          <cell r="CB1059"/>
          <cell r="CC1059"/>
        </row>
        <row r="1060">
          <cell r="C1060"/>
          <cell r="D1060"/>
          <cell r="E1060"/>
          <cell r="F1060"/>
          <cell r="G1060"/>
          <cell r="H1060"/>
          <cell r="I1060"/>
          <cell r="J1060"/>
          <cell r="K1060"/>
          <cell r="L1060"/>
          <cell r="M1060"/>
          <cell r="N1060"/>
          <cell r="O1060"/>
          <cell r="P1060"/>
          <cell r="Q1060"/>
          <cell r="R1060"/>
          <cell r="S1060"/>
          <cell r="T1060"/>
          <cell r="U1060"/>
          <cell r="V1060"/>
          <cell r="W1060" t="str">
            <v/>
          </cell>
          <cell r="X1060"/>
          <cell r="Y1060"/>
          <cell r="Z1060"/>
          <cell r="AA1060"/>
          <cell r="AB1060"/>
          <cell r="AC1060"/>
          <cell r="AD1060"/>
          <cell r="AE1060"/>
          <cell r="AF1060"/>
          <cell r="AG1060"/>
          <cell r="AH1060"/>
          <cell r="AI1060"/>
          <cell r="AJ1060"/>
          <cell r="AK1060"/>
          <cell r="AL1060"/>
          <cell r="AM1060"/>
          <cell r="AN1060"/>
          <cell r="AO1060" t="e">
            <v>#N/A</v>
          </cell>
          <cell r="AP1060"/>
          <cell r="AQ1060"/>
          <cell r="AR1060"/>
          <cell r="AS1060"/>
          <cell r="AT1060"/>
          <cell r="AU1060"/>
          <cell r="AV1060"/>
          <cell r="AW1060"/>
          <cell r="AX1060" t="str">
            <v/>
          </cell>
          <cell r="AY1060"/>
          <cell r="AZ1060"/>
          <cell r="BA1060"/>
          <cell r="BB1060"/>
          <cell r="BC1060"/>
          <cell r="BD1060"/>
          <cell r="BE1060"/>
          <cell r="BF1060"/>
          <cell r="BG1060"/>
          <cell r="BH1060"/>
          <cell r="BI1060"/>
          <cell r="BJ1060"/>
          <cell r="BK1060"/>
          <cell r="BL1060"/>
          <cell r="BM1060"/>
          <cell r="BN1060"/>
          <cell r="BO1060"/>
          <cell r="BP1060"/>
          <cell r="BQ1060"/>
          <cell r="BR1060"/>
          <cell r="BS1060"/>
          <cell r="BU1060"/>
          <cell r="BV1060"/>
          <cell r="BW1060"/>
          <cell r="BX1060"/>
          <cell r="BY1060"/>
          <cell r="BZ1060"/>
          <cell r="CA1060"/>
          <cell r="CB1060"/>
          <cell r="CC1060"/>
        </row>
        <row r="1061">
          <cell r="C1061"/>
          <cell r="D1061"/>
          <cell r="E1061"/>
          <cell r="F1061"/>
          <cell r="G1061"/>
          <cell r="H1061"/>
          <cell r="I1061"/>
          <cell r="J1061"/>
          <cell r="K1061"/>
          <cell r="L1061"/>
          <cell r="M1061"/>
          <cell r="N1061"/>
          <cell r="O1061"/>
          <cell r="P1061"/>
          <cell r="Q1061"/>
          <cell r="R1061"/>
          <cell r="S1061"/>
          <cell r="T1061"/>
          <cell r="U1061"/>
          <cell r="V1061"/>
          <cell r="W1061" t="str">
            <v/>
          </cell>
          <cell r="X1061"/>
          <cell r="Y1061"/>
          <cell r="Z1061"/>
          <cell r="AA1061"/>
          <cell r="AB1061"/>
          <cell r="AC1061"/>
          <cell r="AD1061"/>
          <cell r="AE1061"/>
          <cell r="AF1061"/>
          <cell r="AG1061"/>
          <cell r="AH1061"/>
          <cell r="AI1061"/>
          <cell r="AJ1061"/>
          <cell r="AK1061"/>
          <cell r="AL1061"/>
          <cell r="AM1061"/>
          <cell r="AN1061"/>
          <cell r="AO1061" t="e">
            <v>#N/A</v>
          </cell>
          <cell r="AP1061"/>
          <cell r="AQ1061"/>
          <cell r="AR1061"/>
          <cell r="AS1061"/>
          <cell r="AT1061"/>
          <cell r="AU1061"/>
          <cell r="AV1061"/>
          <cell r="AW1061"/>
          <cell r="AX1061" t="str">
            <v/>
          </cell>
          <cell r="AY1061"/>
          <cell r="AZ1061"/>
          <cell r="BA1061"/>
          <cell r="BB1061"/>
          <cell r="BC1061"/>
          <cell r="BD1061"/>
          <cell r="BE1061"/>
          <cell r="BF1061"/>
          <cell r="BG1061"/>
          <cell r="BH1061"/>
          <cell r="BI1061"/>
          <cell r="BJ1061"/>
          <cell r="BK1061"/>
          <cell r="BL1061"/>
          <cell r="BM1061"/>
          <cell r="BN1061"/>
          <cell r="BO1061"/>
          <cell r="BP1061"/>
          <cell r="BQ1061"/>
          <cell r="BR1061"/>
          <cell r="BS1061"/>
          <cell r="BU1061"/>
          <cell r="BV1061"/>
          <cell r="BW1061"/>
          <cell r="BX1061"/>
          <cell r="BY1061"/>
          <cell r="BZ1061"/>
          <cell r="CA1061"/>
          <cell r="CB1061"/>
          <cell r="CC1061"/>
        </row>
        <row r="1062">
          <cell r="C1062"/>
          <cell r="D1062"/>
          <cell r="E1062"/>
          <cell r="F1062"/>
          <cell r="G1062"/>
          <cell r="H1062"/>
          <cell r="I1062"/>
          <cell r="J1062"/>
          <cell r="K1062"/>
          <cell r="L1062"/>
          <cell r="M1062"/>
          <cell r="N1062"/>
          <cell r="O1062"/>
          <cell r="P1062"/>
          <cell r="Q1062"/>
          <cell r="R1062"/>
          <cell r="S1062"/>
          <cell r="T1062"/>
          <cell r="U1062"/>
          <cell r="V1062"/>
          <cell r="W1062" t="str">
            <v/>
          </cell>
          <cell r="X1062"/>
          <cell r="Y1062"/>
          <cell r="Z1062"/>
          <cell r="AA1062"/>
          <cell r="AB1062"/>
          <cell r="AC1062"/>
          <cell r="AD1062"/>
          <cell r="AE1062"/>
          <cell r="AF1062"/>
          <cell r="AG1062"/>
          <cell r="AH1062"/>
          <cell r="AI1062"/>
          <cell r="AJ1062"/>
          <cell r="AK1062"/>
          <cell r="AL1062"/>
          <cell r="AM1062"/>
          <cell r="AN1062"/>
          <cell r="AO1062" t="e">
            <v>#N/A</v>
          </cell>
          <cell r="AP1062"/>
          <cell r="AQ1062"/>
          <cell r="AR1062"/>
          <cell r="AS1062"/>
          <cell r="AT1062"/>
          <cell r="AU1062"/>
          <cell r="AV1062"/>
          <cell r="AW1062"/>
          <cell r="AX1062" t="str">
            <v/>
          </cell>
          <cell r="AY1062"/>
          <cell r="AZ1062"/>
          <cell r="BA1062"/>
          <cell r="BB1062"/>
          <cell r="BC1062"/>
          <cell r="BD1062"/>
          <cell r="BE1062"/>
          <cell r="BF1062"/>
          <cell r="BG1062"/>
          <cell r="BH1062"/>
          <cell r="BI1062"/>
          <cell r="BJ1062"/>
          <cell r="BK1062"/>
          <cell r="BL1062"/>
          <cell r="BM1062"/>
          <cell r="BN1062"/>
          <cell r="BO1062"/>
          <cell r="BP1062"/>
          <cell r="BQ1062"/>
          <cell r="BR1062"/>
          <cell r="BS1062"/>
          <cell r="BU1062"/>
          <cell r="BV1062"/>
          <cell r="BW1062"/>
          <cell r="BX1062"/>
          <cell r="BY1062"/>
          <cell r="BZ1062"/>
          <cell r="CA1062"/>
          <cell r="CB1062"/>
          <cell r="CC1062"/>
        </row>
        <row r="1063">
          <cell r="C1063"/>
          <cell r="D1063"/>
          <cell r="E1063"/>
          <cell r="F1063"/>
          <cell r="G1063"/>
          <cell r="H1063"/>
          <cell r="I1063"/>
          <cell r="J1063"/>
          <cell r="K1063"/>
          <cell r="L1063"/>
          <cell r="M1063"/>
          <cell r="N1063"/>
          <cell r="O1063"/>
          <cell r="P1063"/>
          <cell r="Q1063"/>
          <cell r="R1063"/>
          <cell r="S1063"/>
          <cell r="T1063"/>
          <cell r="U1063"/>
          <cell r="V1063"/>
          <cell r="W1063" t="str">
            <v/>
          </cell>
          <cell r="X1063"/>
          <cell r="Y1063"/>
          <cell r="Z1063"/>
          <cell r="AA1063"/>
          <cell r="AB1063"/>
          <cell r="AC1063"/>
          <cell r="AD1063"/>
          <cell r="AE1063"/>
          <cell r="AF1063"/>
          <cell r="AG1063"/>
          <cell r="AH1063"/>
          <cell r="AI1063"/>
          <cell r="AJ1063"/>
          <cell r="AK1063"/>
          <cell r="AL1063"/>
          <cell r="AM1063"/>
          <cell r="AN1063"/>
          <cell r="AO1063" t="e">
            <v>#N/A</v>
          </cell>
          <cell r="AP1063"/>
          <cell r="AQ1063"/>
          <cell r="AR1063"/>
          <cell r="AS1063"/>
          <cell r="AT1063"/>
          <cell r="AU1063"/>
          <cell r="AV1063"/>
          <cell r="AW1063"/>
          <cell r="AX1063" t="str">
            <v/>
          </cell>
          <cell r="AY1063"/>
          <cell r="AZ1063"/>
          <cell r="BA1063"/>
          <cell r="BB1063"/>
          <cell r="BC1063"/>
          <cell r="BD1063"/>
          <cell r="BE1063"/>
          <cell r="BF1063"/>
          <cell r="BG1063"/>
          <cell r="BH1063"/>
          <cell r="BI1063"/>
          <cell r="BJ1063"/>
          <cell r="BK1063"/>
          <cell r="BL1063"/>
          <cell r="BM1063"/>
          <cell r="BN1063"/>
          <cell r="BO1063"/>
          <cell r="BP1063"/>
          <cell r="BQ1063"/>
          <cell r="BR1063"/>
          <cell r="BS1063"/>
          <cell r="BU1063"/>
          <cell r="BV1063"/>
          <cell r="BW1063"/>
          <cell r="BX1063"/>
          <cell r="BY1063"/>
          <cell r="BZ1063"/>
          <cell r="CA1063"/>
          <cell r="CB1063"/>
          <cell r="CC1063"/>
        </row>
        <row r="1064">
          <cell r="C1064"/>
          <cell r="D1064"/>
          <cell r="E1064"/>
          <cell r="F1064"/>
          <cell r="G1064"/>
          <cell r="H1064"/>
          <cell r="I1064"/>
          <cell r="J1064"/>
          <cell r="K1064"/>
          <cell r="L1064"/>
          <cell r="M1064"/>
          <cell r="N1064"/>
          <cell r="O1064"/>
          <cell r="P1064"/>
          <cell r="Q1064"/>
          <cell r="R1064"/>
          <cell r="S1064"/>
          <cell r="T1064"/>
          <cell r="U1064"/>
          <cell r="V1064"/>
          <cell r="W1064" t="str">
            <v/>
          </cell>
          <cell r="X1064"/>
          <cell r="Y1064"/>
          <cell r="Z1064"/>
          <cell r="AA1064"/>
          <cell r="AB1064"/>
          <cell r="AC1064"/>
          <cell r="AD1064"/>
          <cell r="AE1064"/>
          <cell r="AF1064"/>
          <cell r="AG1064"/>
          <cell r="AH1064"/>
          <cell r="AI1064"/>
          <cell r="AJ1064"/>
          <cell r="AK1064"/>
          <cell r="AL1064"/>
          <cell r="AM1064"/>
          <cell r="AN1064"/>
          <cell r="AO1064" t="e">
            <v>#N/A</v>
          </cell>
          <cell r="AP1064"/>
          <cell r="AQ1064"/>
          <cell r="AR1064"/>
          <cell r="AS1064"/>
          <cell r="AT1064"/>
          <cell r="AU1064"/>
          <cell r="AV1064"/>
          <cell r="AW1064"/>
          <cell r="AX1064" t="str">
            <v/>
          </cell>
          <cell r="AY1064"/>
          <cell r="AZ1064"/>
          <cell r="BA1064"/>
          <cell r="BB1064"/>
          <cell r="BC1064"/>
          <cell r="BD1064"/>
          <cell r="BE1064"/>
          <cell r="BF1064"/>
          <cell r="BG1064"/>
          <cell r="BH1064"/>
          <cell r="BI1064"/>
          <cell r="BJ1064"/>
          <cell r="BK1064"/>
          <cell r="BL1064"/>
          <cell r="BM1064"/>
          <cell r="BN1064"/>
          <cell r="BO1064"/>
          <cell r="BP1064"/>
          <cell r="BQ1064"/>
          <cell r="BR1064"/>
          <cell r="BS1064"/>
          <cell r="BU1064"/>
          <cell r="BV1064"/>
          <cell r="BW1064"/>
          <cell r="BX1064"/>
          <cell r="BY1064"/>
          <cell r="BZ1064"/>
          <cell r="CA1064"/>
          <cell r="CB1064"/>
          <cell r="CC1064"/>
        </row>
        <row r="1065">
          <cell r="C1065"/>
          <cell r="D1065"/>
          <cell r="E1065"/>
          <cell r="F1065"/>
          <cell r="G1065"/>
          <cell r="H1065"/>
          <cell r="I1065"/>
          <cell r="J1065"/>
          <cell r="K1065"/>
          <cell r="L1065"/>
          <cell r="M1065"/>
          <cell r="N1065"/>
          <cell r="O1065"/>
          <cell r="P1065"/>
          <cell r="Q1065"/>
          <cell r="R1065"/>
          <cell r="S1065"/>
          <cell r="T1065"/>
          <cell r="U1065"/>
          <cell r="V1065"/>
          <cell r="W1065" t="str">
            <v/>
          </cell>
          <cell r="X1065"/>
          <cell r="Y1065"/>
          <cell r="Z1065"/>
          <cell r="AA1065"/>
          <cell r="AB1065"/>
          <cell r="AC1065"/>
          <cell r="AD1065"/>
          <cell r="AE1065"/>
          <cell r="AF1065"/>
          <cell r="AG1065"/>
          <cell r="AH1065"/>
          <cell r="AI1065"/>
          <cell r="AJ1065"/>
          <cell r="AK1065"/>
          <cell r="AL1065"/>
          <cell r="AM1065"/>
          <cell r="AN1065"/>
          <cell r="AO1065" t="e">
            <v>#N/A</v>
          </cell>
          <cell r="AP1065"/>
          <cell r="AQ1065"/>
          <cell r="AR1065"/>
          <cell r="AS1065"/>
          <cell r="AT1065"/>
          <cell r="AU1065"/>
          <cell r="AV1065"/>
          <cell r="AW1065"/>
          <cell r="AX1065" t="str">
            <v/>
          </cell>
          <cell r="AY1065"/>
          <cell r="AZ1065"/>
          <cell r="BA1065"/>
          <cell r="BB1065"/>
          <cell r="BC1065"/>
          <cell r="BD1065"/>
          <cell r="BE1065"/>
          <cell r="BF1065"/>
          <cell r="BG1065"/>
          <cell r="BH1065"/>
          <cell r="BI1065"/>
          <cell r="BJ1065"/>
          <cell r="BK1065"/>
          <cell r="BL1065"/>
          <cell r="BM1065"/>
          <cell r="BN1065"/>
          <cell r="BO1065"/>
          <cell r="BP1065"/>
          <cell r="BQ1065"/>
          <cell r="BR1065"/>
          <cell r="BS1065"/>
          <cell r="BU1065"/>
          <cell r="BV1065"/>
          <cell r="BW1065"/>
          <cell r="BX1065"/>
          <cell r="BY1065"/>
          <cell r="BZ1065"/>
          <cell r="CA1065"/>
          <cell r="CB1065"/>
          <cell r="CC1065"/>
        </row>
        <row r="1066">
          <cell r="C1066"/>
          <cell r="D1066"/>
          <cell r="E1066"/>
          <cell r="F1066"/>
          <cell r="G1066"/>
          <cell r="H1066"/>
          <cell r="I1066"/>
          <cell r="J1066"/>
          <cell r="K1066"/>
          <cell r="L1066"/>
          <cell r="M1066"/>
          <cell r="N1066"/>
          <cell r="O1066"/>
          <cell r="P1066"/>
          <cell r="Q1066"/>
          <cell r="R1066"/>
          <cell r="S1066"/>
          <cell r="T1066"/>
          <cell r="U1066"/>
          <cell r="V1066"/>
          <cell r="W1066" t="str">
            <v/>
          </cell>
          <cell r="X1066"/>
          <cell r="Y1066"/>
          <cell r="Z1066"/>
          <cell r="AA1066"/>
          <cell r="AB1066"/>
          <cell r="AC1066"/>
          <cell r="AD1066"/>
          <cell r="AE1066"/>
          <cell r="AF1066"/>
          <cell r="AG1066"/>
          <cell r="AH1066"/>
          <cell r="AI1066"/>
          <cell r="AJ1066"/>
          <cell r="AK1066"/>
          <cell r="AL1066"/>
          <cell r="AM1066"/>
          <cell r="AN1066"/>
          <cell r="AO1066" t="e">
            <v>#N/A</v>
          </cell>
          <cell r="AP1066"/>
          <cell r="AQ1066"/>
          <cell r="AR1066"/>
          <cell r="AS1066"/>
          <cell r="AT1066"/>
          <cell r="AU1066"/>
          <cell r="AV1066"/>
          <cell r="AW1066"/>
          <cell r="AX1066" t="str">
            <v/>
          </cell>
          <cell r="AY1066"/>
          <cell r="AZ1066"/>
          <cell r="BA1066"/>
          <cell r="BB1066"/>
          <cell r="BC1066"/>
          <cell r="BD1066"/>
          <cell r="BE1066"/>
          <cell r="BF1066"/>
          <cell r="BG1066"/>
          <cell r="BH1066"/>
          <cell r="BI1066"/>
          <cell r="BJ1066"/>
          <cell r="BK1066"/>
          <cell r="BL1066"/>
          <cell r="BM1066"/>
          <cell r="BN1066"/>
          <cell r="BO1066"/>
          <cell r="BP1066"/>
          <cell r="BQ1066"/>
          <cell r="BR1066"/>
          <cell r="BS1066"/>
          <cell r="BU1066"/>
          <cell r="BV1066"/>
          <cell r="BW1066"/>
          <cell r="BX1066"/>
          <cell r="BY1066"/>
          <cell r="BZ1066"/>
          <cell r="CA1066"/>
          <cell r="CB1066"/>
          <cell r="CC1066"/>
        </row>
        <row r="1067">
          <cell r="C1067"/>
          <cell r="D1067"/>
          <cell r="E1067"/>
          <cell r="F1067"/>
          <cell r="G1067"/>
          <cell r="H1067"/>
          <cell r="I1067"/>
          <cell r="J1067"/>
          <cell r="K1067"/>
          <cell r="L1067"/>
          <cell r="M1067"/>
          <cell r="N1067"/>
          <cell r="O1067"/>
          <cell r="P1067"/>
          <cell r="Q1067"/>
          <cell r="R1067"/>
          <cell r="S1067"/>
          <cell r="T1067"/>
          <cell r="U1067"/>
          <cell r="V1067"/>
          <cell r="W1067" t="str">
            <v/>
          </cell>
          <cell r="X1067"/>
          <cell r="Y1067"/>
          <cell r="Z1067"/>
          <cell r="AA1067"/>
          <cell r="AB1067"/>
          <cell r="AC1067"/>
          <cell r="AD1067"/>
          <cell r="AE1067"/>
          <cell r="AF1067"/>
          <cell r="AG1067"/>
          <cell r="AH1067"/>
          <cell r="AI1067"/>
          <cell r="AJ1067"/>
          <cell r="AK1067"/>
          <cell r="AL1067"/>
          <cell r="AM1067"/>
          <cell r="AN1067"/>
          <cell r="AO1067" t="e">
            <v>#N/A</v>
          </cell>
          <cell r="AP1067"/>
          <cell r="AQ1067"/>
          <cell r="AR1067"/>
          <cell r="AS1067"/>
          <cell r="AT1067"/>
          <cell r="AU1067"/>
          <cell r="AV1067"/>
          <cell r="AW1067"/>
          <cell r="AX1067" t="str">
            <v/>
          </cell>
          <cell r="AY1067"/>
          <cell r="AZ1067"/>
          <cell r="BA1067"/>
          <cell r="BB1067"/>
          <cell r="BC1067"/>
          <cell r="BD1067"/>
          <cell r="BE1067"/>
          <cell r="BF1067"/>
          <cell r="BG1067"/>
          <cell r="BH1067"/>
          <cell r="BI1067"/>
          <cell r="BJ1067"/>
          <cell r="BK1067"/>
          <cell r="BL1067"/>
          <cell r="BM1067"/>
          <cell r="BN1067"/>
          <cell r="BO1067"/>
          <cell r="BP1067"/>
          <cell r="BQ1067"/>
          <cell r="BR1067"/>
          <cell r="BS1067"/>
          <cell r="BU1067"/>
          <cell r="BV1067"/>
          <cell r="BW1067"/>
          <cell r="BX1067"/>
          <cell r="BY1067"/>
          <cell r="BZ1067"/>
          <cell r="CA1067"/>
          <cell r="CB1067"/>
          <cell r="CC1067"/>
        </row>
        <row r="1068">
          <cell r="C1068"/>
          <cell r="D1068"/>
          <cell r="E1068"/>
          <cell r="F1068"/>
          <cell r="G1068"/>
          <cell r="H1068"/>
          <cell r="I1068"/>
          <cell r="J1068"/>
          <cell r="K1068"/>
          <cell r="L1068"/>
          <cell r="M1068"/>
          <cell r="N1068"/>
          <cell r="O1068"/>
          <cell r="P1068"/>
          <cell r="Q1068"/>
          <cell r="R1068"/>
          <cell r="S1068"/>
          <cell r="T1068"/>
          <cell r="U1068"/>
          <cell r="V1068"/>
          <cell r="W1068" t="str">
            <v/>
          </cell>
          <cell r="X1068"/>
          <cell r="Y1068"/>
          <cell r="Z1068"/>
          <cell r="AA1068"/>
          <cell r="AB1068"/>
          <cell r="AC1068"/>
          <cell r="AD1068"/>
          <cell r="AE1068"/>
          <cell r="AF1068"/>
          <cell r="AG1068"/>
          <cell r="AH1068"/>
          <cell r="AI1068"/>
          <cell r="AJ1068"/>
          <cell r="AK1068"/>
          <cell r="AL1068"/>
          <cell r="AM1068"/>
          <cell r="AN1068"/>
          <cell r="AO1068" t="e">
            <v>#N/A</v>
          </cell>
          <cell r="AP1068"/>
          <cell r="AQ1068"/>
          <cell r="AR1068"/>
          <cell r="AS1068"/>
          <cell r="AT1068"/>
          <cell r="AU1068"/>
          <cell r="AV1068"/>
          <cell r="AW1068"/>
          <cell r="AX1068" t="str">
            <v/>
          </cell>
          <cell r="AY1068"/>
          <cell r="AZ1068"/>
          <cell r="BA1068"/>
          <cell r="BB1068"/>
          <cell r="BC1068"/>
          <cell r="BD1068"/>
          <cell r="BE1068"/>
          <cell r="BF1068"/>
          <cell r="BG1068"/>
          <cell r="BH1068"/>
          <cell r="BI1068"/>
          <cell r="BJ1068"/>
          <cell r="BK1068"/>
          <cell r="BL1068"/>
          <cell r="BM1068"/>
          <cell r="BN1068"/>
          <cell r="BO1068"/>
          <cell r="BP1068"/>
          <cell r="BQ1068"/>
          <cell r="BR1068"/>
          <cell r="BS1068"/>
          <cell r="BU1068"/>
          <cell r="BV1068"/>
          <cell r="BW1068"/>
          <cell r="BX1068"/>
          <cell r="BY1068"/>
          <cell r="BZ1068"/>
          <cell r="CA1068"/>
          <cell r="CB1068"/>
          <cell r="CC1068"/>
        </row>
        <row r="1069">
          <cell r="C1069"/>
          <cell r="D1069"/>
          <cell r="E1069"/>
          <cell r="F1069"/>
          <cell r="G1069"/>
          <cell r="H1069"/>
          <cell r="I1069"/>
          <cell r="J1069"/>
          <cell r="K1069"/>
          <cell r="L1069"/>
          <cell r="M1069"/>
          <cell r="N1069"/>
          <cell r="O1069"/>
          <cell r="P1069"/>
          <cell r="Q1069"/>
          <cell r="R1069"/>
          <cell r="S1069"/>
          <cell r="T1069"/>
          <cell r="U1069"/>
          <cell r="V1069"/>
          <cell r="W1069" t="str">
            <v/>
          </cell>
          <cell r="X1069"/>
          <cell r="Y1069"/>
          <cell r="Z1069"/>
          <cell r="AA1069"/>
          <cell r="AB1069"/>
          <cell r="AC1069"/>
          <cell r="AD1069"/>
          <cell r="AE1069"/>
          <cell r="AF1069"/>
          <cell r="AG1069"/>
          <cell r="AH1069"/>
          <cell r="AI1069"/>
          <cell r="AJ1069"/>
          <cell r="AK1069"/>
          <cell r="AL1069"/>
          <cell r="AM1069"/>
          <cell r="AN1069"/>
          <cell r="AO1069" t="e">
            <v>#N/A</v>
          </cell>
          <cell r="AP1069"/>
          <cell r="AQ1069"/>
          <cell r="AR1069"/>
          <cell r="AS1069"/>
          <cell r="AT1069"/>
          <cell r="AU1069"/>
          <cell r="AV1069"/>
          <cell r="AW1069"/>
          <cell r="AX1069" t="str">
            <v/>
          </cell>
          <cell r="AY1069"/>
          <cell r="AZ1069"/>
          <cell r="BA1069"/>
          <cell r="BB1069"/>
          <cell r="BC1069"/>
          <cell r="BD1069"/>
          <cell r="BE1069"/>
          <cell r="BF1069"/>
          <cell r="BG1069"/>
          <cell r="BH1069"/>
          <cell r="BI1069"/>
          <cell r="BJ1069"/>
          <cell r="BK1069"/>
          <cell r="BL1069"/>
          <cell r="BM1069"/>
          <cell r="BN1069"/>
          <cell r="BO1069"/>
          <cell r="BP1069"/>
          <cell r="BQ1069"/>
          <cell r="BR1069"/>
          <cell r="BS1069"/>
          <cell r="BU1069"/>
          <cell r="BV1069"/>
          <cell r="BW1069"/>
          <cell r="BX1069"/>
          <cell r="BY1069"/>
          <cell r="BZ1069"/>
          <cell r="CA1069"/>
          <cell r="CB1069"/>
          <cell r="CC1069"/>
        </row>
        <row r="1070">
          <cell r="C1070"/>
          <cell r="D1070"/>
          <cell r="E1070"/>
          <cell r="F1070"/>
          <cell r="G1070"/>
          <cell r="H1070"/>
          <cell r="I1070"/>
          <cell r="J1070"/>
          <cell r="K1070"/>
          <cell r="L1070"/>
          <cell r="M1070"/>
          <cell r="N1070"/>
          <cell r="O1070"/>
          <cell r="P1070"/>
          <cell r="Q1070"/>
          <cell r="R1070"/>
          <cell r="S1070"/>
          <cell r="T1070"/>
          <cell r="U1070"/>
          <cell r="V1070"/>
          <cell r="W1070" t="str">
            <v/>
          </cell>
          <cell r="X1070"/>
          <cell r="Y1070"/>
          <cell r="Z1070"/>
          <cell r="AA1070"/>
          <cell r="AB1070"/>
          <cell r="AC1070"/>
          <cell r="AD1070"/>
          <cell r="AE1070"/>
          <cell r="AF1070"/>
          <cell r="AG1070"/>
          <cell r="AH1070"/>
          <cell r="AI1070"/>
          <cell r="AJ1070"/>
          <cell r="AK1070"/>
          <cell r="AL1070"/>
          <cell r="AM1070"/>
          <cell r="AN1070"/>
          <cell r="AO1070" t="e">
            <v>#N/A</v>
          </cell>
          <cell r="AP1070"/>
          <cell r="AQ1070"/>
          <cell r="AR1070"/>
          <cell r="AS1070"/>
          <cell r="AT1070"/>
          <cell r="AU1070"/>
          <cell r="AV1070"/>
          <cell r="AW1070"/>
          <cell r="AX1070" t="str">
            <v/>
          </cell>
          <cell r="AY1070"/>
          <cell r="AZ1070"/>
          <cell r="BA1070"/>
          <cell r="BB1070"/>
          <cell r="BC1070"/>
          <cell r="BD1070"/>
          <cell r="BE1070"/>
          <cell r="BF1070"/>
          <cell r="BG1070"/>
          <cell r="BH1070"/>
          <cell r="BI1070"/>
          <cell r="BJ1070"/>
          <cell r="BK1070"/>
          <cell r="BL1070"/>
          <cell r="BM1070"/>
          <cell r="BN1070"/>
          <cell r="BO1070"/>
          <cell r="BP1070"/>
          <cell r="BQ1070"/>
          <cell r="BR1070"/>
          <cell r="BS1070"/>
          <cell r="BU1070"/>
          <cell r="BV1070"/>
          <cell r="BW1070"/>
          <cell r="BX1070"/>
          <cell r="BY1070"/>
          <cell r="BZ1070"/>
          <cell r="CA1070"/>
          <cell r="CB1070"/>
          <cell r="CC1070"/>
        </row>
        <row r="1071">
          <cell r="C1071"/>
          <cell r="D1071"/>
          <cell r="E1071"/>
          <cell r="F1071"/>
          <cell r="G1071"/>
          <cell r="H1071"/>
          <cell r="I1071"/>
          <cell r="J1071"/>
          <cell r="K1071"/>
          <cell r="L1071"/>
          <cell r="M1071"/>
          <cell r="N1071"/>
          <cell r="O1071"/>
          <cell r="P1071"/>
          <cell r="Q1071"/>
          <cell r="R1071"/>
          <cell r="S1071"/>
          <cell r="T1071"/>
          <cell r="U1071"/>
          <cell r="V1071"/>
          <cell r="W1071" t="str">
            <v/>
          </cell>
          <cell r="X1071"/>
          <cell r="Y1071"/>
          <cell r="Z1071"/>
          <cell r="AA1071"/>
          <cell r="AB1071"/>
          <cell r="AC1071"/>
          <cell r="AD1071"/>
          <cell r="AE1071"/>
          <cell r="AF1071"/>
          <cell r="AG1071"/>
          <cell r="AH1071"/>
          <cell r="AI1071"/>
          <cell r="AJ1071"/>
          <cell r="AK1071"/>
          <cell r="AL1071"/>
          <cell r="AM1071"/>
          <cell r="AN1071"/>
          <cell r="AO1071" t="e">
            <v>#N/A</v>
          </cell>
          <cell r="AP1071"/>
          <cell r="AQ1071"/>
          <cell r="AR1071"/>
          <cell r="AS1071"/>
          <cell r="AT1071"/>
          <cell r="AU1071"/>
          <cell r="AV1071"/>
          <cell r="AW1071"/>
          <cell r="AX1071" t="str">
            <v/>
          </cell>
          <cell r="AY1071"/>
          <cell r="AZ1071"/>
          <cell r="BA1071"/>
          <cell r="BB1071"/>
          <cell r="BC1071"/>
          <cell r="BD1071"/>
          <cell r="BE1071"/>
          <cell r="BF1071"/>
          <cell r="BG1071"/>
          <cell r="BH1071"/>
          <cell r="BI1071"/>
          <cell r="BJ1071"/>
          <cell r="BK1071"/>
          <cell r="BL1071"/>
          <cell r="BM1071"/>
          <cell r="BN1071"/>
          <cell r="BO1071"/>
          <cell r="BP1071"/>
          <cell r="BQ1071"/>
          <cell r="BR1071"/>
          <cell r="BS1071"/>
          <cell r="BU1071"/>
          <cell r="BV1071"/>
          <cell r="BW1071"/>
          <cell r="BX1071"/>
          <cell r="BY1071"/>
          <cell r="BZ1071"/>
          <cell r="CA1071"/>
          <cell r="CB1071"/>
          <cell r="CC1071"/>
        </row>
        <row r="1072">
          <cell r="C1072"/>
          <cell r="D1072"/>
          <cell r="E1072"/>
          <cell r="F1072"/>
          <cell r="G1072"/>
          <cell r="H1072"/>
          <cell r="I1072"/>
          <cell r="J1072"/>
          <cell r="K1072"/>
          <cell r="L1072"/>
          <cell r="M1072"/>
          <cell r="N1072"/>
          <cell r="O1072"/>
          <cell r="P1072"/>
          <cell r="Q1072"/>
          <cell r="R1072"/>
          <cell r="S1072"/>
          <cell r="T1072"/>
          <cell r="U1072"/>
          <cell r="V1072"/>
          <cell r="W1072" t="str">
            <v/>
          </cell>
          <cell r="X1072"/>
          <cell r="Y1072"/>
          <cell r="Z1072"/>
          <cell r="AA1072"/>
          <cell r="AB1072"/>
          <cell r="AC1072"/>
          <cell r="AD1072"/>
          <cell r="AE1072"/>
          <cell r="AF1072"/>
          <cell r="AG1072"/>
          <cell r="AH1072"/>
          <cell r="AI1072"/>
          <cell r="AJ1072"/>
          <cell r="AK1072"/>
          <cell r="AL1072"/>
          <cell r="AM1072"/>
          <cell r="AN1072"/>
          <cell r="AO1072" t="e">
            <v>#N/A</v>
          </cell>
          <cell r="AP1072"/>
          <cell r="AQ1072"/>
          <cell r="AR1072"/>
          <cell r="AS1072"/>
          <cell r="AT1072"/>
          <cell r="AU1072"/>
          <cell r="AV1072"/>
          <cell r="AW1072"/>
          <cell r="AX1072" t="str">
            <v/>
          </cell>
          <cell r="AY1072"/>
          <cell r="AZ1072"/>
          <cell r="BA1072"/>
          <cell r="BB1072"/>
          <cell r="BC1072"/>
          <cell r="BD1072"/>
          <cell r="BE1072"/>
          <cell r="BF1072"/>
          <cell r="BG1072"/>
          <cell r="BH1072"/>
          <cell r="BI1072"/>
          <cell r="BJ1072"/>
          <cell r="BK1072"/>
          <cell r="BL1072"/>
          <cell r="BM1072"/>
          <cell r="BN1072"/>
          <cell r="BO1072"/>
          <cell r="BP1072"/>
          <cell r="BQ1072"/>
          <cell r="BR1072"/>
          <cell r="BS1072"/>
          <cell r="BU1072"/>
          <cell r="BV1072"/>
          <cell r="BW1072"/>
          <cell r="BX1072"/>
          <cell r="BY1072"/>
          <cell r="BZ1072"/>
          <cell r="CA1072"/>
          <cell r="CB1072"/>
          <cell r="CC1072"/>
        </row>
        <row r="1073">
          <cell r="C1073"/>
          <cell r="D1073"/>
          <cell r="E1073"/>
          <cell r="F1073"/>
          <cell r="G1073"/>
          <cell r="H1073"/>
          <cell r="I1073"/>
          <cell r="J1073"/>
          <cell r="K1073"/>
          <cell r="L1073"/>
          <cell r="M1073"/>
          <cell r="N1073"/>
          <cell r="O1073"/>
          <cell r="P1073"/>
          <cell r="Q1073"/>
          <cell r="R1073"/>
          <cell r="S1073"/>
          <cell r="T1073"/>
          <cell r="U1073"/>
          <cell r="V1073"/>
          <cell r="W1073" t="str">
            <v/>
          </cell>
          <cell r="X1073"/>
          <cell r="Y1073"/>
          <cell r="Z1073"/>
          <cell r="AA1073"/>
          <cell r="AB1073"/>
          <cell r="AC1073"/>
          <cell r="AD1073"/>
          <cell r="AE1073"/>
          <cell r="AF1073"/>
          <cell r="AG1073"/>
          <cell r="AH1073"/>
          <cell r="AI1073"/>
          <cell r="AJ1073"/>
          <cell r="AK1073"/>
          <cell r="AL1073"/>
          <cell r="AM1073"/>
          <cell r="AN1073"/>
          <cell r="AO1073" t="e">
            <v>#N/A</v>
          </cell>
          <cell r="AP1073"/>
          <cell r="AQ1073"/>
          <cell r="AR1073"/>
          <cell r="AS1073"/>
          <cell r="AT1073"/>
          <cell r="AU1073"/>
          <cell r="AV1073"/>
          <cell r="AW1073"/>
          <cell r="AX1073" t="str">
            <v/>
          </cell>
          <cell r="AY1073"/>
          <cell r="AZ1073"/>
          <cell r="BA1073"/>
          <cell r="BB1073"/>
          <cell r="BC1073"/>
          <cell r="BD1073"/>
          <cell r="BE1073"/>
          <cell r="BF1073"/>
          <cell r="BG1073"/>
          <cell r="BH1073"/>
          <cell r="BI1073"/>
          <cell r="BJ1073"/>
          <cell r="BK1073"/>
          <cell r="BL1073"/>
          <cell r="BM1073"/>
          <cell r="BN1073"/>
          <cell r="BO1073"/>
          <cell r="BP1073"/>
          <cell r="BQ1073"/>
          <cell r="BR1073"/>
          <cell r="BS1073"/>
          <cell r="BU1073"/>
          <cell r="BV1073"/>
          <cell r="BW1073"/>
          <cell r="BX1073"/>
          <cell r="BY1073"/>
          <cell r="BZ1073"/>
          <cell r="CA1073"/>
          <cell r="CB1073"/>
          <cell r="CC1073"/>
        </row>
        <row r="1074">
          <cell r="C1074"/>
          <cell r="D1074"/>
          <cell r="E1074"/>
          <cell r="F1074"/>
          <cell r="G1074"/>
          <cell r="H1074"/>
          <cell r="I1074"/>
          <cell r="J1074"/>
          <cell r="K1074"/>
          <cell r="L1074"/>
          <cell r="M1074"/>
          <cell r="N1074"/>
          <cell r="O1074"/>
          <cell r="P1074"/>
          <cell r="Q1074"/>
          <cell r="R1074"/>
          <cell r="S1074"/>
          <cell r="T1074"/>
          <cell r="U1074"/>
          <cell r="V1074"/>
          <cell r="W1074" t="str">
            <v/>
          </cell>
          <cell r="X1074"/>
          <cell r="Y1074"/>
          <cell r="Z1074"/>
          <cell r="AA1074"/>
          <cell r="AB1074"/>
          <cell r="AC1074"/>
          <cell r="AD1074"/>
          <cell r="AE1074"/>
          <cell r="AF1074"/>
          <cell r="AG1074"/>
          <cell r="AH1074"/>
          <cell r="AI1074"/>
          <cell r="AJ1074"/>
          <cell r="AK1074"/>
          <cell r="AL1074"/>
          <cell r="AM1074"/>
          <cell r="AN1074"/>
          <cell r="AO1074" t="e">
            <v>#N/A</v>
          </cell>
          <cell r="AP1074"/>
          <cell r="AQ1074"/>
          <cell r="AR1074"/>
          <cell r="AS1074"/>
          <cell r="AT1074"/>
          <cell r="AU1074"/>
          <cell r="AV1074"/>
          <cell r="AW1074"/>
          <cell r="AX1074" t="str">
            <v/>
          </cell>
          <cell r="AY1074"/>
          <cell r="AZ1074"/>
          <cell r="BA1074"/>
          <cell r="BB1074"/>
          <cell r="BC1074"/>
          <cell r="BD1074"/>
          <cell r="BE1074"/>
          <cell r="BF1074"/>
          <cell r="BG1074"/>
          <cell r="BH1074"/>
          <cell r="BI1074"/>
          <cell r="BJ1074"/>
          <cell r="BK1074"/>
          <cell r="BL1074"/>
          <cell r="BM1074"/>
          <cell r="BN1074"/>
          <cell r="BO1074"/>
          <cell r="BP1074"/>
          <cell r="BQ1074"/>
          <cell r="BR1074"/>
          <cell r="BS1074"/>
          <cell r="BU1074"/>
          <cell r="BV1074"/>
          <cell r="BW1074"/>
          <cell r="BX1074"/>
          <cell r="BY1074"/>
          <cell r="BZ1074"/>
          <cell r="CA1074"/>
          <cell r="CB1074"/>
          <cell r="CC1074"/>
        </row>
        <row r="1075">
          <cell r="C1075"/>
          <cell r="D1075"/>
          <cell r="E1075"/>
          <cell r="F1075"/>
          <cell r="G1075"/>
          <cell r="H1075"/>
          <cell r="I1075"/>
          <cell r="J1075"/>
          <cell r="K1075"/>
          <cell r="L1075"/>
          <cell r="M1075"/>
          <cell r="N1075"/>
          <cell r="O1075"/>
          <cell r="P1075"/>
          <cell r="Q1075"/>
          <cell r="R1075"/>
          <cell r="S1075"/>
          <cell r="T1075"/>
          <cell r="U1075"/>
          <cell r="V1075"/>
          <cell r="W1075" t="str">
            <v/>
          </cell>
          <cell r="X1075"/>
          <cell r="Y1075"/>
          <cell r="Z1075"/>
          <cell r="AA1075"/>
          <cell r="AB1075"/>
          <cell r="AC1075"/>
          <cell r="AD1075"/>
          <cell r="AE1075"/>
          <cell r="AF1075"/>
          <cell r="AG1075"/>
          <cell r="AH1075"/>
          <cell r="AI1075"/>
          <cell r="AJ1075"/>
          <cell r="AK1075"/>
          <cell r="AL1075"/>
          <cell r="AM1075"/>
          <cell r="AN1075"/>
          <cell r="AO1075" t="e">
            <v>#N/A</v>
          </cell>
          <cell r="AP1075"/>
          <cell r="AQ1075"/>
          <cell r="AR1075"/>
          <cell r="AS1075"/>
          <cell r="AT1075"/>
          <cell r="AU1075"/>
          <cell r="AV1075"/>
          <cell r="AW1075"/>
          <cell r="AX1075" t="str">
            <v/>
          </cell>
          <cell r="AY1075"/>
          <cell r="AZ1075"/>
          <cell r="BA1075"/>
          <cell r="BB1075"/>
          <cell r="BC1075"/>
          <cell r="BD1075"/>
          <cell r="BE1075"/>
          <cell r="BF1075"/>
          <cell r="BG1075"/>
          <cell r="BH1075"/>
          <cell r="BI1075"/>
          <cell r="BJ1075"/>
          <cell r="BK1075"/>
          <cell r="BL1075"/>
          <cell r="BM1075"/>
          <cell r="BN1075"/>
          <cell r="BO1075"/>
          <cell r="BP1075"/>
          <cell r="BQ1075"/>
          <cell r="BR1075"/>
          <cell r="BS1075"/>
          <cell r="BU1075"/>
          <cell r="BV1075"/>
          <cell r="BW1075"/>
          <cell r="BX1075"/>
          <cell r="BY1075"/>
          <cell r="BZ1075"/>
          <cell r="CA1075"/>
          <cell r="CB1075"/>
          <cell r="CC1075"/>
        </row>
        <row r="1076">
          <cell r="C1076"/>
          <cell r="D1076"/>
          <cell r="E1076"/>
          <cell r="F1076"/>
          <cell r="G1076"/>
          <cell r="H1076"/>
          <cell r="I1076"/>
          <cell r="J1076"/>
          <cell r="K1076"/>
          <cell r="L1076"/>
          <cell r="M1076"/>
          <cell r="N1076"/>
          <cell r="O1076"/>
          <cell r="P1076"/>
          <cell r="Q1076"/>
          <cell r="R1076"/>
          <cell r="S1076"/>
          <cell r="T1076"/>
          <cell r="U1076"/>
          <cell r="V1076"/>
          <cell r="W1076" t="str">
            <v/>
          </cell>
          <cell r="X1076"/>
          <cell r="Y1076"/>
          <cell r="Z1076"/>
          <cell r="AA1076"/>
          <cell r="AB1076"/>
          <cell r="AC1076"/>
          <cell r="AD1076"/>
          <cell r="AE1076"/>
          <cell r="AF1076"/>
          <cell r="AG1076"/>
          <cell r="AH1076"/>
          <cell r="AI1076"/>
          <cell r="AJ1076"/>
          <cell r="AK1076"/>
          <cell r="AL1076"/>
          <cell r="AM1076"/>
          <cell r="AN1076"/>
          <cell r="AO1076" t="e">
            <v>#N/A</v>
          </cell>
          <cell r="AP1076"/>
          <cell r="AQ1076"/>
          <cell r="AR1076"/>
          <cell r="AS1076"/>
          <cell r="AT1076"/>
          <cell r="AU1076"/>
          <cell r="AV1076"/>
          <cell r="AW1076"/>
          <cell r="AX1076" t="str">
            <v/>
          </cell>
          <cell r="AY1076"/>
          <cell r="AZ1076"/>
          <cell r="BA1076"/>
          <cell r="BB1076"/>
          <cell r="BC1076"/>
          <cell r="BD1076"/>
          <cell r="BE1076"/>
          <cell r="BF1076"/>
          <cell r="BG1076"/>
          <cell r="BH1076"/>
          <cell r="BI1076"/>
          <cell r="BJ1076"/>
          <cell r="BK1076"/>
          <cell r="BL1076"/>
          <cell r="BM1076"/>
          <cell r="BN1076"/>
          <cell r="BO1076"/>
          <cell r="BP1076"/>
          <cell r="BQ1076"/>
          <cell r="BR1076"/>
          <cell r="BS1076"/>
          <cell r="BU1076"/>
          <cell r="BV1076"/>
          <cell r="BW1076"/>
          <cell r="BX1076"/>
          <cell r="BY1076"/>
          <cell r="BZ1076"/>
          <cell r="CA1076"/>
          <cell r="CB1076"/>
          <cell r="CC1076"/>
        </row>
        <row r="1077">
          <cell r="C1077"/>
          <cell r="D1077"/>
          <cell r="E1077"/>
          <cell r="F1077"/>
          <cell r="G1077"/>
          <cell r="H1077"/>
          <cell r="I1077"/>
          <cell r="J1077"/>
          <cell r="K1077"/>
          <cell r="L1077"/>
          <cell r="M1077"/>
          <cell r="N1077"/>
          <cell r="O1077"/>
          <cell r="P1077"/>
          <cell r="Q1077"/>
          <cell r="R1077"/>
          <cell r="S1077"/>
          <cell r="T1077"/>
          <cell r="U1077"/>
          <cell r="V1077"/>
          <cell r="W1077" t="str">
            <v/>
          </cell>
          <cell r="X1077"/>
          <cell r="Y1077"/>
          <cell r="Z1077"/>
          <cell r="AA1077"/>
          <cell r="AB1077"/>
          <cell r="AC1077"/>
          <cell r="AD1077"/>
          <cell r="AE1077"/>
          <cell r="AF1077"/>
          <cell r="AG1077"/>
          <cell r="AH1077"/>
          <cell r="AI1077"/>
          <cell r="AJ1077"/>
          <cell r="AK1077"/>
          <cell r="AL1077"/>
          <cell r="AM1077"/>
          <cell r="AN1077"/>
          <cell r="AO1077" t="e">
            <v>#N/A</v>
          </cell>
          <cell r="AP1077"/>
          <cell r="AQ1077"/>
          <cell r="AR1077"/>
          <cell r="AS1077"/>
          <cell r="AT1077"/>
          <cell r="AU1077"/>
          <cell r="AV1077"/>
          <cell r="AW1077"/>
          <cell r="AX1077" t="str">
            <v/>
          </cell>
          <cell r="AY1077"/>
          <cell r="AZ1077"/>
          <cell r="BA1077"/>
          <cell r="BB1077"/>
          <cell r="BC1077"/>
          <cell r="BD1077"/>
          <cell r="BE1077"/>
          <cell r="BF1077"/>
          <cell r="BG1077"/>
          <cell r="BH1077"/>
          <cell r="BI1077"/>
          <cell r="BJ1077"/>
          <cell r="BK1077"/>
          <cell r="BL1077"/>
          <cell r="BM1077"/>
          <cell r="BN1077"/>
          <cell r="BO1077"/>
          <cell r="BP1077"/>
          <cell r="BQ1077"/>
          <cell r="BR1077"/>
          <cell r="BS1077"/>
          <cell r="BU1077"/>
          <cell r="BV1077"/>
          <cell r="BW1077"/>
          <cell r="BX1077"/>
          <cell r="BY1077"/>
          <cell r="BZ1077"/>
          <cell r="CA1077"/>
          <cell r="CB1077"/>
          <cell r="CC1077"/>
        </row>
        <row r="1078">
          <cell r="C1078"/>
          <cell r="D1078"/>
          <cell r="E1078"/>
          <cell r="F1078"/>
          <cell r="G1078"/>
          <cell r="H1078"/>
          <cell r="I1078"/>
          <cell r="J1078"/>
          <cell r="K1078"/>
          <cell r="L1078"/>
          <cell r="M1078"/>
          <cell r="N1078"/>
          <cell r="O1078"/>
          <cell r="P1078"/>
          <cell r="Q1078"/>
          <cell r="R1078"/>
          <cell r="S1078"/>
          <cell r="T1078"/>
          <cell r="U1078"/>
          <cell r="V1078"/>
          <cell r="W1078" t="str">
            <v/>
          </cell>
          <cell r="X1078"/>
          <cell r="Y1078"/>
          <cell r="Z1078"/>
          <cell r="AA1078"/>
          <cell r="AB1078"/>
          <cell r="AC1078"/>
          <cell r="AD1078"/>
          <cell r="AE1078"/>
          <cell r="AF1078"/>
          <cell r="AG1078"/>
          <cell r="AH1078"/>
          <cell r="AI1078"/>
          <cell r="AJ1078"/>
          <cell r="AK1078"/>
          <cell r="AL1078"/>
          <cell r="AM1078"/>
          <cell r="AN1078"/>
          <cell r="AO1078" t="e">
            <v>#N/A</v>
          </cell>
          <cell r="AP1078"/>
          <cell r="AQ1078"/>
          <cell r="AR1078"/>
          <cell r="AS1078"/>
          <cell r="AT1078"/>
          <cell r="AU1078"/>
          <cell r="AV1078"/>
          <cell r="AW1078"/>
          <cell r="AX1078" t="str">
            <v/>
          </cell>
          <cell r="AY1078"/>
          <cell r="AZ1078"/>
          <cell r="BA1078"/>
          <cell r="BB1078"/>
          <cell r="BC1078"/>
          <cell r="BD1078"/>
          <cell r="BE1078"/>
          <cell r="BF1078"/>
          <cell r="BG1078"/>
          <cell r="BH1078"/>
          <cell r="BI1078"/>
          <cell r="BJ1078"/>
          <cell r="BK1078"/>
          <cell r="BL1078"/>
          <cell r="BM1078"/>
          <cell r="BN1078"/>
          <cell r="BO1078"/>
          <cell r="BP1078"/>
          <cell r="BQ1078"/>
          <cell r="BR1078"/>
          <cell r="BS1078"/>
          <cell r="BU1078"/>
          <cell r="BV1078"/>
          <cell r="BW1078"/>
          <cell r="BX1078"/>
          <cell r="BY1078"/>
          <cell r="BZ1078"/>
          <cell r="CA1078"/>
          <cell r="CB1078"/>
          <cell r="CC1078"/>
        </row>
        <row r="1079">
          <cell r="C1079"/>
          <cell r="D1079"/>
          <cell r="E1079"/>
          <cell r="F1079"/>
          <cell r="G1079"/>
          <cell r="H1079"/>
          <cell r="I1079"/>
          <cell r="J1079"/>
          <cell r="K1079"/>
          <cell r="L1079"/>
          <cell r="M1079"/>
          <cell r="N1079"/>
          <cell r="O1079"/>
          <cell r="P1079"/>
          <cell r="Q1079"/>
          <cell r="R1079"/>
          <cell r="S1079"/>
          <cell r="T1079"/>
          <cell r="U1079"/>
          <cell r="V1079"/>
          <cell r="W1079" t="str">
            <v/>
          </cell>
          <cell r="X1079"/>
          <cell r="Y1079"/>
          <cell r="Z1079"/>
          <cell r="AA1079"/>
          <cell r="AB1079"/>
          <cell r="AC1079"/>
          <cell r="AD1079"/>
          <cell r="AE1079"/>
          <cell r="AF1079"/>
          <cell r="AG1079"/>
          <cell r="AH1079"/>
          <cell r="AI1079"/>
          <cell r="AJ1079"/>
          <cell r="AK1079"/>
          <cell r="AL1079"/>
          <cell r="AM1079"/>
          <cell r="AN1079"/>
          <cell r="AO1079" t="e">
            <v>#N/A</v>
          </cell>
          <cell r="AP1079"/>
          <cell r="AQ1079"/>
          <cell r="AR1079"/>
          <cell r="AS1079"/>
          <cell r="AT1079"/>
          <cell r="AU1079"/>
          <cell r="AV1079"/>
          <cell r="AW1079"/>
          <cell r="AX1079" t="str">
            <v/>
          </cell>
          <cell r="AY1079"/>
          <cell r="AZ1079"/>
          <cell r="BA1079"/>
          <cell r="BB1079"/>
          <cell r="BC1079"/>
          <cell r="BD1079"/>
          <cell r="BE1079"/>
          <cell r="BF1079"/>
          <cell r="BG1079"/>
          <cell r="BH1079"/>
          <cell r="BI1079"/>
          <cell r="BJ1079"/>
          <cell r="BK1079"/>
          <cell r="BL1079"/>
          <cell r="BM1079"/>
          <cell r="BN1079"/>
          <cell r="BO1079"/>
          <cell r="BP1079"/>
          <cell r="BQ1079"/>
          <cell r="BR1079"/>
          <cell r="BS1079"/>
          <cell r="BU1079"/>
          <cell r="BV1079"/>
          <cell r="BW1079"/>
          <cell r="BX1079"/>
          <cell r="BY1079"/>
          <cell r="BZ1079"/>
          <cell r="CA1079"/>
          <cell r="CB1079"/>
          <cell r="CC1079"/>
        </row>
        <row r="1080">
          <cell r="C1080"/>
          <cell r="D1080"/>
          <cell r="E1080"/>
          <cell r="F1080"/>
          <cell r="G1080"/>
          <cell r="H1080"/>
          <cell r="I1080"/>
          <cell r="J1080"/>
          <cell r="K1080"/>
          <cell r="L1080"/>
          <cell r="M1080"/>
          <cell r="N1080"/>
          <cell r="O1080"/>
          <cell r="P1080"/>
          <cell r="Q1080"/>
          <cell r="R1080"/>
          <cell r="S1080"/>
          <cell r="T1080"/>
          <cell r="U1080"/>
          <cell r="V1080"/>
          <cell r="W1080" t="str">
            <v/>
          </cell>
          <cell r="X1080"/>
          <cell r="Y1080"/>
          <cell r="Z1080"/>
          <cell r="AA1080"/>
          <cell r="AB1080"/>
          <cell r="AC1080"/>
          <cell r="AD1080"/>
          <cell r="AE1080"/>
          <cell r="AF1080"/>
          <cell r="AG1080"/>
          <cell r="AH1080"/>
          <cell r="AI1080"/>
          <cell r="AJ1080"/>
          <cell r="AK1080"/>
          <cell r="AL1080"/>
          <cell r="AM1080"/>
          <cell r="AN1080"/>
          <cell r="AO1080" t="e">
            <v>#N/A</v>
          </cell>
          <cell r="AP1080"/>
          <cell r="AQ1080"/>
          <cell r="AR1080"/>
          <cell r="AS1080"/>
          <cell r="AT1080"/>
          <cell r="AU1080"/>
          <cell r="AV1080"/>
          <cell r="AW1080"/>
          <cell r="AX1080" t="str">
            <v/>
          </cell>
          <cell r="AY1080"/>
          <cell r="AZ1080"/>
          <cell r="BA1080"/>
          <cell r="BB1080"/>
          <cell r="BC1080"/>
          <cell r="BD1080"/>
          <cell r="BE1080"/>
          <cell r="BF1080"/>
          <cell r="BG1080"/>
          <cell r="BH1080"/>
          <cell r="BI1080"/>
          <cell r="BJ1080"/>
          <cell r="BK1080"/>
          <cell r="BL1080"/>
          <cell r="BM1080"/>
          <cell r="BN1080"/>
          <cell r="BO1080"/>
          <cell r="BP1080"/>
          <cell r="BQ1080"/>
          <cell r="BR1080"/>
          <cell r="BS1080"/>
          <cell r="BU1080"/>
          <cell r="BV1080"/>
          <cell r="BW1080"/>
          <cell r="BX1080"/>
          <cell r="BY1080"/>
          <cell r="BZ1080"/>
          <cell r="CA1080"/>
          <cell r="CB1080"/>
          <cell r="CC1080"/>
        </row>
        <row r="1081">
          <cell r="C1081"/>
          <cell r="D1081"/>
          <cell r="E1081"/>
          <cell r="F1081"/>
          <cell r="G1081"/>
          <cell r="H1081"/>
          <cell r="I1081"/>
          <cell r="J1081"/>
          <cell r="K1081"/>
          <cell r="L1081"/>
          <cell r="M1081"/>
          <cell r="N1081"/>
          <cell r="O1081"/>
          <cell r="P1081"/>
          <cell r="Q1081"/>
          <cell r="R1081"/>
          <cell r="S1081"/>
          <cell r="T1081"/>
          <cell r="U1081"/>
          <cell r="V1081"/>
          <cell r="W1081" t="str">
            <v/>
          </cell>
          <cell r="X1081"/>
          <cell r="Y1081"/>
          <cell r="Z1081"/>
          <cell r="AA1081"/>
          <cell r="AB1081"/>
          <cell r="AC1081"/>
          <cell r="AD1081"/>
          <cell r="AE1081"/>
          <cell r="AF1081"/>
          <cell r="AG1081"/>
          <cell r="AH1081"/>
          <cell r="AI1081"/>
          <cell r="AJ1081"/>
          <cell r="AK1081"/>
          <cell r="AL1081"/>
          <cell r="AM1081"/>
          <cell r="AN1081"/>
          <cell r="AO1081" t="e">
            <v>#N/A</v>
          </cell>
          <cell r="AP1081"/>
          <cell r="AQ1081"/>
          <cell r="AR1081"/>
          <cell r="AS1081"/>
          <cell r="AT1081"/>
          <cell r="AU1081"/>
          <cell r="AV1081"/>
          <cell r="AW1081"/>
          <cell r="AX1081" t="str">
            <v/>
          </cell>
          <cell r="AY1081"/>
          <cell r="AZ1081"/>
          <cell r="BA1081"/>
          <cell r="BB1081"/>
          <cell r="BC1081"/>
          <cell r="BD1081"/>
          <cell r="BE1081"/>
          <cell r="BF1081"/>
          <cell r="BG1081"/>
          <cell r="BH1081"/>
          <cell r="BI1081"/>
          <cell r="BJ1081"/>
          <cell r="BK1081"/>
          <cell r="BL1081"/>
          <cell r="BM1081"/>
          <cell r="BN1081"/>
          <cell r="BO1081"/>
          <cell r="BP1081"/>
          <cell r="BQ1081"/>
          <cell r="BR1081"/>
          <cell r="BS1081"/>
          <cell r="BU1081"/>
          <cell r="BV1081"/>
          <cell r="BW1081"/>
          <cell r="BX1081"/>
          <cell r="BY1081"/>
          <cell r="BZ1081"/>
          <cell r="CA1081"/>
          <cell r="CB1081"/>
          <cell r="CC1081"/>
        </row>
        <row r="1082">
          <cell r="C1082"/>
          <cell r="D1082"/>
          <cell r="E1082"/>
          <cell r="F1082"/>
          <cell r="G1082"/>
          <cell r="H1082"/>
          <cell r="I1082"/>
          <cell r="J1082"/>
          <cell r="K1082"/>
          <cell r="L1082"/>
          <cell r="M1082"/>
          <cell r="N1082"/>
          <cell r="O1082"/>
          <cell r="P1082"/>
          <cell r="Q1082"/>
          <cell r="R1082"/>
          <cell r="S1082"/>
          <cell r="T1082"/>
          <cell r="U1082"/>
          <cell r="V1082"/>
          <cell r="W1082" t="str">
            <v/>
          </cell>
          <cell r="X1082"/>
          <cell r="Y1082"/>
          <cell r="Z1082"/>
          <cell r="AA1082"/>
          <cell r="AB1082"/>
          <cell r="AC1082"/>
          <cell r="AD1082"/>
          <cell r="AE1082"/>
          <cell r="AF1082"/>
          <cell r="AG1082"/>
          <cell r="AH1082"/>
          <cell r="AI1082"/>
          <cell r="AJ1082"/>
          <cell r="AK1082"/>
          <cell r="AL1082"/>
          <cell r="AM1082"/>
          <cell r="AN1082"/>
          <cell r="AO1082" t="e">
            <v>#N/A</v>
          </cell>
          <cell r="AP1082"/>
          <cell r="AQ1082"/>
          <cell r="AR1082"/>
          <cell r="AS1082"/>
          <cell r="AT1082"/>
          <cell r="AU1082"/>
          <cell r="AV1082"/>
          <cell r="AW1082"/>
          <cell r="AX1082" t="str">
            <v/>
          </cell>
          <cell r="AY1082"/>
          <cell r="AZ1082"/>
          <cell r="BA1082"/>
          <cell r="BB1082"/>
          <cell r="BC1082"/>
          <cell r="BD1082"/>
          <cell r="BE1082"/>
          <cell r="BF1082"/>
          <cell r="BG1082"/>
          <cell r="BH1082"/>
          <cell r="BI1082"/>
          <cell r="BJ1082"/>
          <cell r="BK1082"/>
          <cell r="BL1082"/>
          <cell r="BM1082"/>
          <cell r="BN1082"/>
          <cell r="BO1082"/>
          <cell r="BP1082"/>
          <cell r="BQ1082"/>
          <cell r="BR1082"/>
          <cell r="BS1082"/>
          <cell r="BU1082"/>
          <cell r="BV1082"/>
          <cell r="BW1082"/>
          <cell r="BX1082"/>
          <cell r="BY1082"/>
          <cell r="BZ1082"/>
          <cell r="CA1082"/>
          <cell r="CB1082"/>
          <cell r="CC1082"/>
        </row>
        <row r="1083">
          <cell r="C1083"/>
          <cell r="D1083"/>
          <cell r="E1083"/>
          <cell r="F1083"/>
          <cell r="G1083"/>
          <cell r="H1083"/>
          <cell r="I1083"/>
          <cell r="J1083"/>
          <cell r="K1083"/>
          <cell r="L1083"/>
          <cell r="M1083"/>
          <cell r="N1083"/>
          <cell r="O1083"/>
          <cell r="P1083"/>
          <cell r="Q1083"/>
          <cell r="R1083"/>
          <cell r="S1083"/>
          <cell r="T1083"/>
          <cell r="U1083"/>
          <cell r="V1083"/>
          <cell r="W1083" t="str">
            <v/>
          </cell>
          <cell r="X1083"/>
          <cell r="Y1083"/>
          <cell r="Z1083"/>
          <cell r="AA1083"/>
          <cell r="AB1083"/>
          <cell r="AC1083"/>
          <cell r="AD1083"/>
          <cell r="AE1083"/>
          <cell r="AF1083"/>
          <cell r="AG1083"/>
          <cell r="AH1083"/>
          <cell r="AI1083"/>
          <cell r="AJ1083"/>
          <cell r="AK1083"/>
          <cell r="AL1083"/>
          <cell r="AM1083"/>
          <cell r="AN1083"/>
          <cell r="AO1083" t="e">
            <v>#N/A</v>
          </cell>
          <cell r="AP1083"/>
          <cell r="AQ1083"/>
          <cell r="AR1083"/>
          <cell r="AS1083"/>
          <cell r="AT1083"/>
          <cell r="AU1083"/>
          <cell r="AV1083"/>
          <cell r="AW1083"/>
          <cell r="AX1083" t="str">
            <v/>
          </cell>
          <cell r="AY1083"/>
          <cell r="AZ1083"/>
          <cell r="BA1083"/>
          <cell r="BB1083"/>
          <cell r="BC1083"/>
          <cell r="BD1083"/>
          <cell r="BE1083"/>
          <cell r="BF1083"/>
          <cell r="BG1083"/>
          <cell r="BH1083"/>
          <cell r="BI1083"/>
          <cell r="BJ1083"/>
          <cell r="BK1083"/>
          <cell r="BL1083"/>
          <cell r="BM1083"/>
          <cell r="BN1083"/>
          <cell r="BO1083"/>
          <cell r="BP1083"/>
          <cell r="BQ1083"/>
          <cell r="BR1083"/>
          <cell r="BS1083"/>
          <cell r="BU1083"/>
          <cell r="BV1083"/>
          <cell r="BW1083"/>
          <cell r="BX1083"/>
          <cell r="BY1083"/>
          <cell r="BZ1083"/>
          <cell r="CA1083"/>
          <cell r="CB1083"/>
          <cell r="CC1083"/>
        </row>
        <row r="1084">
          <cell r="C1084"/>
          <cell r="D1084"/>
          <cell r="E1084"/>
          <cell r="F1084"/>
          <cell r="G1084"/>
          <cell r="H1084"/>
          <cell r="I1084"/>
          <cell r="J1084"/>
          <cell r="K1084"/>
          <cell r="L1084"/>
          <cell r="M1084"/>
          <cell r="N1084"/>
          <cell r="O1084"/>
          <cell r="P1084"/>
          <cell r="Q1084"/>
          <cell r="R1084"/>
          <cell r="S1084"/>
          <cell r="T1084"/>
          <cell r="U1084"/>
          <cell r="V1084"/>
          <cell r="W1084" t="str">
            <v/>
          </cell>
          <cell r="X1084"/>
          <cell r="Y1084"/>
          <cell r="Z1084"/>
          <cell r="AA1084"/>
          <cell r="AB1084"/>
          <cell r="AC1084"/>
          <cell r="AD1084"/>
          <cell r="AE1084"/>
          <cell r="AF1084"/>
          <cell r="AG1084"/>
          <cell r="AH1084"/>
          <cell r="AI1084"/>
          <cell r="AJ1084"/>
          <cell r="AK1084"/>
          <cell r="AL1084"/>
          <cell r="AM1084"/>
          <cell r="AN1084"/>
          <cell r="AO1084" t="e">
            <v>#N/A</v>
          </cell>
          <cell r="AP1084"/>
          <cell r="AQ1084"/>
          <cell r="AR1084"/>
          <cell r="AS1084"/>
          <cell r="AT1084"/>
          <cell r="AU1084"/>
          <cell r="AV1084"/>
          <cell r="AW1084"/>
          <cell r="AX1084" t="str">
            <v/>
          </cell>
          <cell r="AY1084"/>
          <cell r="AZ1084"/>
          <cell r="BA1084"/>
          <cell r="BB1084"/>
          <cell r="BC1084"/>
          <cell r="BD1084"/>
          <cell r="BE1084"/>
          <cell r="BF1084"/>
          <cell r="BG1084"/>
          <cell r="BH1084"/>
          <cell r="BI1084"/>
          <cell r="BJ1084"/>
          <cell r="BK1084"/>
          <cell r="BL1084"/>
          <cell r="BM1084"/>
          <cell r="BN1084"/>
          <cell r="BO1084"/>
          <cell r="BP1084"/>
          <cell r="BQ1084"/>
          <cell r="BR1084"/>
          <cell r="BS1084"/>
          <cell r="BU1084"/>
          <cell r="BV1084"/>
          <cell r="BW1084"/>
          <cell r="BX1084"/>
          <cell r="BY1084"/>
          <cell r="BZ1084"/>
          <cell r="CA1084"/>
          <cell r="CB1084"/>
          <cell r="CC1084"/>
        </row>
        <row r="1085">
          <cell r="C1085"/>
          <cell r="D1085"/>
          <cell r="E1085"/>
          <cell r="F1085"/>
          <cell r="G1085"/>
          <cell r="H1085"/>
          <cell r="I1085"/>
          <cell r="J1085"/>
          <cell r="K1085"/>
          <cell r="L1085"/>
          <cell r="M1085"/>
          <cell r="N1085"/>
          <cell r="O1085"/>
          <cell r="P1085"/>
          <cell r="Q1085"/>
          <cell r="R1085"/>
          <cell r="S1085"/>
          <cell r="T1085"/>
          <cell r="U1085"/>
          <cell r="V1085"/>
          <cell r="W1085" t="str">
            <v/>
          </cell>
          <cell r="X1085"/>
          <cell r="Y1085"/>
          <cell r="Z1085"/>
          <cell r="AA1085"/>
          <cell r="AB1085"/>
          <cell r="AC1085"/>
          <cell r="AD1085"/>
          <cell r="AE1085"/>
          <cell r="AF1085"/>
          <cell r="AG1085"/>
          <cell r="AH1085"/>
          <cell r="AI1085"/>
          <cell r="AJ1085"/>
          <cell r="AK1085"/>
          <cell r="AL1085"/>
          <cell r="AM1085"/>
          <cell r="AN1085"/>
          <cell r="AO1085" t="e">
            <v>#N/A</v>
          </cell>
          <cell r="AP1085"/>
          <cell r="AQ1085"/>
          <cell r="AR1085"/>
          <cell r="AS1085"/>
          <cell r="AT1085"/>
          <cell r="AU1085"/>
          <cell r="AV1085"/>
          <cell r="AW1085"/>
          <cell r="AX1085" t="str">
            <v/>
          </cell>
          <cell r="AY1085"/>
          <cell r="AZ1085"/>
          <cell r="BA1085"/>
          <cell r="BB1085"/>
          <cell r="BC1085"/>
          <cell r="BD1085"/>
          <cell r="BE1085"/>
          <cell r="BF1085"/>
          <cell r="BG1085"/>
          <cell r="BH1085"/>
          <cell r="BI1085"/>
          <cell r="BJ1085"/>
          <cell r="BK1085"/>
          <cell r="BL1085"/>
          <cell r="BM1085"/>
          <cell r="BN1085"/>
          <cell r="BO1085"/>
          <cell r="BP1085"/>
          <cell r="BQ1085"/>
          <cell r="BR1085"/>
          <cell r="BS1085"/>
          <cell r="BU1085"/>
          <cell r="BV1085"/>
          <cell r="BW1085"/>
          <cell r="BX1085"/>
          <cell r="BY1085"/>
          <cell r="BZ1085"/>
          <cell r="CA1085"/>
          <cell r="CB1085"/>
          <cell r="CC1085"/>
        </row>
        <row r="1086">
          <cell r="C1086"/>
          <cell r="D1086"/>
          <cell r="E1086"/>
          <cell r="F1086"/>
          <cell r="G1086"/>
          <cell r="H1086"/>
          <cell r="I1086"/>
          <cell r="J1086"/>
          <cell r="K1086"/>
          <cell r="L1086"/>
          <cell r="M1086"/>
          <cell r="N1086"/>
          <cell r="O1086"/>
          <cell r="P1086"/>
          <cell r="Q1086"/>
          <cell r="R1086"/>
          <cell r="S1086"/>
          <cell r="T1086"/>
          <cell r="U1086"/>
          <cell r="V1086"/>
          <cell r="W1086" t="str">
            <v/>
          </cell>
          <cell r="X1086"/>
          <cell r="Y1086"/>
          <cell r="Z1086"/>
          <cell r="AA1086"/>
          <cell r="AB1086"/>
          <cell r="AC1086"/>
          <cell r="AD1086"/>
          <cell r="AE1086"/>
          <cell r="AF1086"/>
          <cell r="AG1086"/>
          <cell r="AH1086"/>
          <cell r="AI1086"/>
          <cell r="AJ1086"/>
          <cell r="AK1086"/>
          <cell r="AL1086"/>
          <cell r="AM1086"/>
          <cell r="AN1086"/>
          <cell r="AO1086" t="e">
            <v>#N/A</v>
          </cell>
          <cell r="AP1086"/>
          <cell r="AQ1086"/>
          <cell r="AR1086"/>
          <cell r="AS1086"/>
          <cell r="AT1086"/>
          <cell r="AU1086"/>
          <cell r="AV1086"/>
          <cell r="AW1086"/>
          <cell r="AX1086" t="str">
            <v/>
          </cell>
          <cell r="AY1086"/>
          <cell r="AZ1086"/>
          <cell r="BA1086"/>
          <cell r="BB1086"/>
          <cell r="BC1086"/>
          <cell r="BD1086"/>
          <cell r="BE1086"/>
          <cell r="BF1086"/>
          <cell r="BG1086"/>
          <cell r="BH1086"/>
          <cell r="BI1086"/>
          <cell r="BJ1086"/>
          <cell r="BK1086"/>
          <cell r="BL1086"/>
          <cell r="BM1086"/>
          <cell r="BN1086"/>
          <cell r="BO1086"/>
          <cell r="BP1086"/>
          <cell r="BQ1086"/>
          <cell r="BR1086"/>
          <cell r="BS1086"/>
          <cell r="BU1086"/>
          <cell r="BV1086"/>
          <cell r="BW1086"/>
          <cell r="BX1086"/>
          <cell r="BY1086"/>
          <cell r="BZ1086"/>
          <cell r="CA1086"/>
          <cell r="CB1086"/>
          <cell r="CC1086"/>
        </row>
        <row r="1087">
          <cell r="C1087"/>
          <cell r="D1087"/>
          <cell r="E1087"/>
          <cell r="F1087"/>
          <cell r="G1087"/>
          <cell r="H1087"/>
          <cell r="I1087"/>
          <cell r="J1087"/>
          <cell r="K1087"/>
          <cell r="L1087"/>
          <cell r="M1087"/>
          <cell r="N1087"/>
          <cell r="O1087"/>
          <cell r="P1087"/>
          <cell r="Q1087"/>
          <cell r="R1087"/>
          <cell r="S1087"/>
          <cell r="T1087"/>
          <cell r="U1087"/>
          <cell r="V1087"/>
          <cell r="W1087" t="str">
            <v/>
          </cell>
          <cell r="X1087"/>
          <cell r="Y1087"/>
          <cell r="Z1087"/>
          <cell r="AA1087"/>
          <cell r="AB1087"/>
          <cell r="AC1087"/>
          <cell r="AD1087"/>
          <cell r="AE1087"/>
          <cell r="AF1087"/>
          <cell r="AG1087"/>
          <cell r="AH1087"/>
          <cell r="AI1087"/>
          <cell r="AJ1087"/>
          <cell r="AK1087"/>
          <cell r="AL1087"/>
          <cell r="AM1087"/>
          <cell r="AN1087"/>
          <cell r="AO1087" t="e">
            <v>#N/A</v>
          </cell>
          <cell r="AP1087"/>
          <cell r="AQ1087"/>
          <cell r="AR1087"/>
          <cell r="AS1087"/>
          <cell r="AT1087"/>
          <cell r="AU1087"/>
          <cell r="AV1087"/>
          <cell r="AW1087"/>
          <cell r="AX1087" t="str">
            <v/>
          </cell>
          <cell r="AY1087"/>
          <cell r="AZ1087"/>
          <cell r="BA1087"/>
          <cell r="BB1087"/>
          <cell r="BC1087"/>
          <cell r="BD1087"/>
          <cell r="BE1087"/>
          <cell r="BF1087"/>
          <cell r="BG1087"/>
          <cell r="BH1087"/>
          <cell r="BI1087"/>
          <cell r="BJ1087"/>
          <cell r="BK1087"/>
          <cell r="BL1087"/>
          <cell r="BM1087"/>
          <cell r="BN1087"/>
          <cell r="BO1087"/>
          <cell r="BP1087"/>
          <cell r="BQ1087"/>
          <cell r="BR1087"/>
          <cell r="BS1087"/>
          <cell r="BU1087"/>
          <cell r="BV1087"/>
          <cell r="BW1087"/>
          <cell r="BX1087"/>
          <cell r="BY1087"/>
          <cell r="BZ1087"/>
          <cell r="CA1087"/>
          <cell r="CB1087"/>
          <cell r="CC1087"/>
        </row>
        <row r="1088">
          <cell r="C1088"/>
          <cell r="D1088"/>
          <cell r="E1088"/>
          <cell r="F1088"/>
          <cell r="G1088"/>
          <cell r="H1088"/>
          <cell r="I1088"/>
          <cell r="J1088"/>
          <cell r="K1088"/>
          <cell r="L1088"/>
          <cell r="M1088"/>
          <cell r="N1088"/>
          <cell r="O1088"/>
          <cell r="P1088"/>
          <cell r="Q1088"/>
          <cell r="R1088"/>
          <cell r="S1088"/>
          <cell r="T1088"/>
          <cell r="U1088"/>
          <cell r="V1088"/>
          <cell r="W1088" t="str">
            <v/>
          </cell>
          <cell r="X1088"/>
          <cell r="Y1088"/>
          <cell r="Z1088"/>
          <cell r="AA1088"/>
          <cell r="AB1088"/>
          <cell r="AC1088"/>
          <cell r="AD1088"/>
          <cell r="AE1088"/>
          <cell r="AF1088"/>
          <cell r="AG1088"/>
          <cell r="AH1088"/>
          <cell r="AI1088"/>
          <cell r="AJ1088"/>
          <cell r="AK1088"/>
          <cell r="AL1088"/>
          <cell r="AM1088"/>
          <cell r="AN1088"/>
          <cell r="AO1088" t="e">
            <v>#N/A</v>
          </cell>
          <cell r="AP1088"/>
          <cell r="AQ1088"/>
          <cell r="AR1088"/>
          <cell r="AS1088"/>
          <cell r="AT1088"/>
          <cell r="AU1088"/>
          <cell r="AV1088"/>
          <cell r="AW1088"/>
          <cell r="AX1088" t="str">
            <v/>
          </cell>
          <cell r="AY1088"/>
          <cell r="AZ1088"/>
          <cell r="BA1088"/>
          <cell r="BB1088"/>
          <cell r="BC1088"/>
          <cell r="BD1088"/>
          <cell r="BE1088"/>
          <cell r="BF1088"/>
          <cell r="BG1088"/>
          <cell r="BH1088"/>
          <cell r="BI1088"/>
          <cell r="BJ1088"/>
          <cell r="BK1088"/>
          <cell r="BL1088"/>
          <cell r="BM1088"/>
          <cell r="BN1088"/>
          <cell r="BO1088"/>
          <cell r="BP1088"/>
          <cell r="BQ1088"/>
          <cell r="BR1088"/>
          <cell r="BS1088"/>
          <cell r="BU1088"/>
          <cell r="BV1088"/>
          <cell r="BW1088"/>
          <cell r="BX1088"/>
          <cell r="BY1088"/>
          <cell r="BZ1088"/>
          <cell r="CA1088"/>
          <cell r="CB1088"/>
          <cell r="CC1088"/>
        </row>
        <row r="1089">
          <cell r="C1089"/>
          <cell r="D1089"/>
          <cell r="E1089"/>
          <cell r="F1089"/>
          <cell r="G1089"/>
          <cell r="H1089"/>
          <cell r="I1089"/>
          <cell r="J1089"/>
          <cell r="K1089"/>
          <cell r="L1089"/>
          <cell r="M1089"/>
          <cell r="N1089"/>
          <cell r="O1089"/>
          <cell r="P1089"/>
          <cell r="Q1089"/>
          <cell r="R1089"/>
          <cell r="S1089"/>
          <cell r="T1089"/>
          <cell r="U1089"/>
          <cell r="V1089"/>
          <cell r="W1089" t="str">
            <v/>
          </cell>
          <cell r="X1089"/>
          <cell r="Y1089"/>
          <cell r="Z1089"/>
          <cell r="AA1089"/>
          <cell r="AB1089"/>
          <cell r="AC1089"/>
          <cell r="AD1089"/>
          <cell r="AE1089"/>
          <cell r="AF1089"/>
          <cell r="AG1089"/>
          <cell r="AH1089"/>
          <cell r="AI1089"/>
          <cell r="AJ1089"/>
          <cell r="AK1089"/>
          <cell r="AL1089"/>
          <cell r="AM1089"/>
          <cell r="AN1089"/>
          <cell r="AO1089" t="e">
            <v>#N/A</v>
          </cell>
          <cell r="AP1089"/>
          <cell r="AQ1089"/>
          <cell r="AR1089"/>
          <cell r="AS1089"/>
          <cell r="AT1089"/>
          <cell r="AU1089"/>
          <cell r="AV1089"/>
          <cell r="AW1089"/>
          <cell r="AX1089" t="str">
            <v/>
          </cell>
          <cell r="AY1089"/>
          <cell r="AZ1089"/>
          <cell r="BA1089"/>
          <cell r="BB1089"/>
          <cell r="BC1089"/>
          <cell r="BD1089"/>
          <cell r="BE1089"/>
          <cell r="BF1089"/>
          <cell r="BG1089"/>
          <cell r="BH1089"/>
          <cell r="BI1089"/>
          <cell r="BJ1089"/>
          <cell r="BK1089"/>
          <cell r="BL1089"/>
          <cell r="BM1089"/>
          <cell r="BN1089"/>
          <cell r="BO1089"/>
          <cell r="BP1089"/>
          <cell r="BQ1089"/>
          <cell r="BR1089"/>
          <cell r="BS1089"/>
          <cell r="BU1089"/>
          <cell r="BV1089"/>
          <cell r="BW1089"/>
          <cell r="BX1089"/>
          <cell r="BY1089"/>
          <cell r="BZ1089"/>
          <cell r="CA1089"/>
          <cell r="CB1089"/>
          <cell r="CC1089"/>
        </row>
        <row r="1090">
          <cell r="C1090"/>
          <cell r="D1090"/>
          <cell r="E1090"/>
          <cell r="F1090"/>
          <cell r="G1090"/>
          <cell r="H1090"/>
          <cell r="I1090"/>
          <cell r="J1090"/>
          <cell r="K1090"/>
          <cell r="L1090"/>
          <cell r="M1090"/>
          <cell r="N1090"/>
          <cell r="O1090"/>
          <cell r="P1090"/>
          <cell r="Q1090"/>
          <cell r="R1090"/>
          <cell r="S1090"/>
          <cell r="T1090"/>
          <cell r="U1090"/>
          <cell r="V1090"/>
          <cell r="W1090" t="str">
            <v/>
          </cell>
          <cell r="X1090"/>
          <cell r="Y1090"/>
          <cell r="Z1090"/>
          <cell r="AA1090"/>
          <cell r="AB1090"/>
          <cell r="AC1090"/>
          <cell r="AD1090"/>
          <cell r="AE1090"/>
          <cell r="AF1090"/>
          <cell r="AG1090"/>
          <cell r="AH1090"/>
          <cell r="AI1090"/>
          <cell r="AJ1090"/>
          <cell r="AK1090"/>
          <cell r="AL1090"/>
          <cell r="AM1090"/>
          <cell r="AN1090"/>
          <cell r="AO1090" t="e">
            <v>#N/A</v>
          </cell>
          <cell r="AP1090"/>
          <cell r="AQ1090"/>
          <cell r="AR1090"/>
          <cell r="AS1090"/>
          <cell r="AT1090"/>
          <cell r="AU1090"/>
          <cell r="AV1090"/>
          <cell r="AW1090"/>
          <cell r="AX1090" t="str">
            <v/>
          </cell>
          <cell r="AY1090"/>
          <cell r="AZ1090"/>
          <cell r="BA1090"/>
          <cell r="BB1090"/>
          <cell r="BC1090"/>
          <cell r="BD1090"/>
          <cell r="BE1090"/>
          <cell r="BF1090"/>
          <cell r="BG1090"/>
          <cell r="BH1090"/>
          <cell r="BI1090"/>
          <cell r="BJ1090"/>
          <cell r="BK1090"/>
          <cell r="BL1090"/>
          <cell r="BM1090"/>
          <cell r="BN1090"/>
          <cell r="BO1090"/>
          <cell r="BP1090"/>
          <cell r="BQ1090"/>
          <cell r="BR1090"/>
          <cell r="BS1090"/>
          <cell r="BU1090"/>
          <cell r="BV1090"/>
          <cell r="BW1090"/>
          <cell r="BX1090"/>
          <cell r="BY1090"/>
          <cell r="BZ1090"/>
          <cell r="CA1090"/>
          <cell r="CB1090"/>
          <cell r="CC1090"/>
        </row>
        <row r="1091">
          <cell r="C1091"/>
          <cell r="D1091"/>
          <cell r="E1091"/>
          <cell r="F1091"/>
          <cell r="G1091"/>
          <cell r="H1091"/>
          <cell r="I1091"/>
          <cell r="J1091"/>
          <cell r="K1091"/>
          <cell r="L1091"/>
          <cell r="M1091"/>
          <cell r="N1091"/>
          <cell r="O1091"/>
          <cell r="P1091"/>
          <cell r="Q1091"/>
          <cell r="R1091"/>
          <cell r="S1091"/>
          <cell r="T1091"/>
          <cell r="U1091"/>
          <cell r="V1091"/>
          <cell r="W1091" t="str">
            <v/>
          </cell>
          <cell r="X1091"/>
          <cell r="Y1091"/>
          <cell r="Z1091"/>
          <cell r="AA1091"/>
          <cell r="AB1091"/>
          <cell r="AC1091"/>
          <cell r="AD1091"/>
          <cell r="AE1091"/>
          <cell r="AF1091"/>
          <cell r="AG1091"/>
          <cell r="AH1091"/>
          <cell r="AI1091"/>
          <cell r="AJ1091"/>
          <cell r="AK1091"/>
          <cell r="AL1091"/>
          <cell r="AM1091"/>
          <cell r="AN1091"/>
          <cell r="AO1091" t="e">
            <v>#N/A</v>
          </cell>
          <cell r="AP1091"/>
          <cell r="AQ1091"/>
          <cell r="AR1091"/>
          <cell r="AS1091"/>
          <cell r="AT1091"/>
          <cell r="AU1091"/>
          <cell r="AV1091"/>
          <cell r="AW1091"/>
          <cell r="AX1091" t="str">
            <v/>
          </cell>
          <cell r="AY1091"/>
          <cell r="AZ1091"/>
          <cell r="BA1091"/>
          <cell r="BB1091"/>
          <cell r="BC1091"/>
          <cell r="BD1091"/>
          <cell r="BE1091"/>
          <cell r="BF1091"/>
          <cell r="BG1091"/>
          <cell r="BH1091"/>
          <cell r="BI1091"/>
          <cell r="BJ1091"/>
          <cell r="BK1091"/>
          <cell r="BL1091"/>
          <cell r="BM1091"/>
          <cell r="BN1091"/>
          <cell r="BO1091"/>
          <cell r="BP1091"/>
          <cell r="BQ1091"/>
          <cell r="BR1091"/>
          <cell r="BS1091"/>
          <cell r="BU1091"/>
          <cell r="BV1091"/>
          <cell r="BW1091"/>
          <cell r="BX1091"/>
          <cell r="BY1091"/>
          <cell r="BZ1091"/>
          <cell r="CA1091"/>
          <cell r="CB1091"/>
          <cell r="CC1091"/>
        </row>
        <row r="1092">
          <cell r="C1092"/>
          <cell r="D1092"/>
          <cell r="E1092"/>
          <cell r="F1092"/>
          <cell r="G1092"/>
          <cell r="H1092"/>
          <cell r="I1092"/>
          <cell r="J1092"/>
          <cell r="K1092"/>
          <cell r="L1092"/>
          <cell r="M1092"/>
          <cell r="N1092"/>
          <cell r="O1092"/>
          <cell r="P1092"/>
          <cell r="Q1092"/>
          <cell r="R1092"/>
          <cell r="S1092"/>
          <cell r="T1092"/>
          <cell r="U1092"/>
          <cell r="V1092"/>
          <cell r="W1092" t="str">
            <v/>
          </cell>
          <cell r="X1092"/>
          <cell r="Y1092"/>
          <cell r="Z1092"/>
          <cell r="AA1092"/>
          <cell r="AB1092"/>
          <cell r="AC1092"/>
          <cell r="AD1092"/>
          <cell r="AE1092"/>
          <cell r="AF1092"/>
          <cell r="AG1092"/>
          <cell r="AH1092"/>
          <cell r="AI1092"/>
          <cell r="AJ1092"/>
          <cell r="AK1092"/>
          <cell r="AL1092"/>
          <cell r="AM1092"/>
          <cell r="AN1092"/>
          <cell r="AO1092" t="e">
            <v>#N/A</v>
          </cell>
          <cell r="AP1092"/>
          <cell r="AQ1092"/>
          <cell r="AR1092"/>
          <cell r="AS1092"/>
          <cell r="AT1092"/>
          <cell r="AU1092"/>
          <cell r="AV1092"/>
          <cell r="AW1092"/>
          <cell r="AX1092" t="str">
            <v/>
          </cell>
          <cell r="AY1092"/>
          <cell r="AZ1092"/>
          <cell r="BA1092"/>
          <cell r="BB1092"/>
          <cell r="BC1092"/>
          <cell r="BD1092"/>
          <cell r="BE1092"/>
          <cell r="BF1092"/>
          <cell r="BG1092"/>
          <cell r="BH1092"/>
          <cell r="BI1092"/>
          <cell r="BJ1092"/>
          <cell r="BK1092"/>
          <cell r="BL1092"/>
          <cell r="BM1092"/>
          <cell r="BN1092"/>
          <cell r="BO1092"/>
          <cell r="BP1092"/>
          <cell r="BQ1092"/>
          <cell r="BR1092"/>
          <cell r="BS1092"/>
          <cell r="BU1092"/>
          <cell r="BV1092"/>
          <cell r="BW1092"/>
          <cell r="BX1092"/>
          <cell r="BY1092"/>
          <cell r="BZ1092"/>
          <cell r="CA1092"/>
          <cell r="CB1092"/>
          <cell r="CC1092"/>
        </row>
        <row r="1093">
          <cell r="C1093"/>
          <cell r="D1093"/>
          <cell r="E1093"/>
          <cell r="F1093"/>
          <cell r="G1093"/>
          <cell r="H1093"/>
          <cell r="I1093"/>
          <cell r="J1093"/>
          <cell r="K1093"/>
          <cell r="L1093"/>
          <cell r="M1093"/>
          <cell r="N1093"/>
          <cell r="O1093"/>
          <cell r="P1093"/>
          <cell r="Q1093"/>
          <cell r="R1093"/>
          <cell r="S1093"/>
          <cell r="T1093"/>
          <cell r="U1093"/>
          <cell r="V1093"/>
          <cell r="W1093" t="str">
            <v/>
          </cell>
          <cell r="X1093"/>
          <cell r="Y1093"/>
          <cell r="Z1093"/>
          <cell r="AA1093"/>
          <cell r="AB1093"/>
          <cell r="AC1093"/>
          <cell r="AD1093"/>
          <cell r="AE1093"/>
          <cell r="AF1093"/>
          <cell r="AG1093"/>
          <cell r="AH1093"/>
          <cell r="AI1093"/>
          <cell r="AJ1093"/>
          <cell r="AK1093"/>
          <cell r="AL1093"/>
          <cell r="AM1093"/>
          <cell r="AN1093"/>
          <cell r="AO1093" t="e">
            <v>#N/A</v>
          </cell>
          <cell r="AP1093"/>
          <cell r="AQ1093"/>
          <cell r="AR1093"/>
          <cell r="AS1093"/>
          <cell r="AT1093"/>
          <cell r="AU1093"/>
          <cell r="AV1093"/>
          <cell r="AW1093"/>
          <cell r="AX1093" t="str">
            <v/>
          </cell>
          <cell r="AY1093"/>
          <cell r="AZ1093"/>
          <cell r="BA1093"/>
          <cell r="BB1093"/>
          <cell r="BC1093"/>
          <cell r="BD1093"/>
          <cell r="BE1093"/>
          <cell r="BF1093"/>
          <cell r="BG1093"/>
          <cell r="BH1093"/>
          <cell r="BI1093"/>
          <cell r="BJ1093"/>
          <cell r="BK1093"/>
          <cell r="BL1093"/>
          <cell r="BM1093"/>
          <cell r="BN1093"/>
          <cell r="BO1093"/>
          <cell r="BP1093"/>
          <cell r="BQ1093"/>
          <cell r="BR1093"/>
          <cell r="BS1093"/>
          <cell r="BU1093"/>
          <cell r="BV1093"/>
          <cell r="BW1093"/>
          <cell r="BX1093"/>
          <cell r="BY1093"/>
          <cell r="BZ1093"/>
          <cell r="CA1093"/>
          <cell r="CB1093"/>
          <cell r="CC1093"/>
        </row>
        <row r="1094">
          <cell r="C1094"/>
          <cell r="D1094"/>
          <cell r="E1094"/>
          <cell r="F1094"/>
          <cell r="G1094"/>
          <cell r="H1094"/>
          <cell r="I1094"/>
          <cell r="J1094"/>
          <cell r="K1094"/>
          <cell r="L1094"/>
          <cell r="M1094"/>
          <cell r="N1094"/>
          <cell r="O1094"/>
          <cell r="P1094"/>
          <cell r="Q1094"/>
          <cell r="R1094"/>
          <cell r="S1094"/>
          <cell r="T1094"/>
          <cell r="U1094"/>
          <cell r="V1094"/>
          <cell r="W1094" t="str">
            <v/>
          </cell>
          <cell r="X1094"/>
          <cell r="Y1094"/>
          <cell r="Z1094"/>
          <cell r="AA1094"/>
          <cell r="AB1094"/>
          <cell r="AC1094"/>
          <cell r="AD1094"/>
          <cell r="AE1094"/>
          <cell r="AF1094"/>
          <cell r="AG1094"/>
          <cell r="AH1094"/>
          <cell r="AI1094"/>
          <cell r="AJ1094"/>
          <cell r="AK1094"/>
          <cell r="AL1094"/>
          <cell r="AM1094"/>
          <cell r="AN1094"/>
          <cell r="AO1094" t="e">
            <v>#N/A</v>
          </cell>
          <cell r="AP1094"/>
          <cell r="AQ1094"/>
          <cell r="AR1094"/>
          <cell r="AS1094"/>
          <cell r="AT1094"/>
          <cell r="AU1094"/>
          <cell r="AV1094"/>
          <cell r="AW1094"/>
          <cell r="AX1094" t="str">
            <v/>
          </cell>
          <cell r="AY1094"/>
          <cell r="AZ1094"/>
          <cell r="BA1094"/>
          <cell r="BB1094"/>
          <cell r="BC1094"/>
          <cell r="BD1094"/>
          <cell r="BE1094"/>
          <cell r="BF1094"/>
          <cell r="BG1094"/>
          <cell r="BH1094"/>
          <cell r="BI1094"/>
          <cell r="BJ1094"/>
          <cell r="BK1094"/>
          <cell r="BL1094"/>
          <cell r="BM1094"/>
          <cell r="BN1094"/>
          <cell r="BO1094"/>
          <cell r="BP1094"/>
          <cell r="BQ1094"/>
          <cell r="BR1094"/>
          <cell r="BS1094"/>
          <cell r="BU1094"/>
          <cell r="BV1094"/>
          <cell r="BW1094"/>
          <cell r="BX1094"/>
          <cell r="BY1094"/>
          <cell r="BZ1094"/>
          <cell r="CA1094"/>
          <cell r="CB1094"/>
          <cell r="CC1094"/>
        </row>
        <row r="1095">
          <cell r="C1095"/>
          <cell r="D1095"/>
          <cell r="E1095"/>
          <cell r="F1095"/>
          <cell r="G1095"/>
          <cell r="H1095"/>
          <cell r="I1095"/>
          <cell r="J1095"/>
          <cell r="K1095"/>
          <cell r="L1095"/>
          <cell r="M1095"/>
          <cell r="N1095"/>
          <cell r="O1095"/>
          <cell r="P1095"/>
          <cell r="Q1095"/>
          <cell r="R1095"/>
          <cell r="S1095"/>
          <cell r="T1095"/>
          <cell r="U1095"/>
          <cell r="V1095"/>
          <cell r="W1095" t="str">
            <v/>
          </cell>
          <cell r="X1095"/>
          <cell r="Y1095"/>
          <cell r="Z1095"/>
          <cell r="AA1095"/>
          <cell r="AB1095"/>
          <cell r="AC1095"/>
          <cell r="AD1095"/>
          <cell r="AE1095"/>
          <cell r="AF1095"/>
          <cell r="AG1095"/>
          <cell r="AH1095"/>
          <cell r="AI1095"/>
          <cell r="AJ1095"/>
          <cell r="AK1095"/>
          <cell r="AL1095"/>
          <cell r="AM1095"/>
          <cell r="AN1095"/>
          <cell r="AO1095" t="e">
            <v>#N/A</v>
          </cell>
          <cell r="AP1095"/>
          <cell r="AQ1095"/>
          <cell r="AR1095"/>
          <cell r="AS1095"/>
          <cell r="AT1095"/>
          <cell r="AU1095"/>
          <cell r="AV1095"/>
          <cell r="AW1095"/>
          <cell r="AX1095" t="str">
            <v/>
          </cell>
          <cell r="AY1095"/>
          <cell r="AZ1095"/>
          <cell r="BA1095"/>
          <cell r="BB1095"/>
          <cell r="BC1095"/>
          <cell r="BD1095"/>
          <cell r="BE1095"/>
          <cell r="BF1095"/>
          <cell r="BG1095"/>
          <cell r="BH1095"/>
          <cell r="BI1095"/>
          <cell r="BJ1095"/>
          <cell r="BK1095"/>
          <cell r="BL1095"/>
          <cell r="BM1095"/>
          <cell r="BN1095"/>
          <cell r="BO1095"/>
          <cell r="BP1095"/>
          <cell r="BQ1095"/>
          <cell r="BR1095"/>
          <cell r="BS1095"/>
          <cell r="BU1095"/>
          <cell r="BV1095"/>
          <cell r="BW1095"/>
          <cell r="BX1095"/>
          <cell r="BY1095"/>
          <cell r="BZ1095"/>
          <cell r="CA1095"/>
          <cell r="CB1095"/>
          <cell r="CC1095"/>
        </row>
        <row r="1096">
          <cell r="C1096"/>
          <cell r="D1096"/>
          <cell r="E1096"/>
          <cell r="F1096"/>
          <cell r="G1096"/>
          <cell r="H1096"/>
          <cell r="I1096"/>
          <cell r="J1096"/>
          <cell r="K1096"/>
          <cell r="L1096"/>
          <cell r="M1096"/>
          <cell r="N1096"/>
          <cell r="O1096"/>
          <cell r="P1096"/>
          <cell r="Q1096"/>
          <cell r="R1096"/>
          <cell r="S1096"/>
          <cell r="T1096"/>
          <cell r="U1096"/>
          <cell r="V1096"/>
          <cell r="W1096" t="str">
            <v/>
          </cell>
          <cell r="X1096"/>
          <cell r="Y1096"/>
          <cell r="Z1096"/>
          <cell r="AA1096"/>
          <cell r="AB1096"/>
          <cell r="AC1096"/>
          <cell r="AD1096"/>
          <cell r="AE1096"/>
          <cell r="AF1096"/>
          <cell r="AG1096"/>
          <cell r="AH1096"/>
          <cell r="AI1096"/>
          <cell r="AJ1096"/>
          <cell r="AK1096"/>
          <cell r="AL1096"/>
          <cell r="AM1096"/>
          <cell r="AN1096"/>
          <cell r="AO1096" t="e">
            <v>#N/A</v>
          </cell>
          <cell r="AP1096"/>
          <cell r="AQ1096"/>
          <cell r="AR1096"/>
          <cell r="AS1096"/>
          <cell r="AT1096"/>
          <cell r="AU1096"/>
          <cell r="AV1096"/>
          <cell r="AW1096"/>
          <cell r="AX1096" t="str">
            <v/>
          </cell>
          <cell r="AY1096"/>
          <cell r="AZ1096"/>
          <cell r="BA1096"/>
          <cell r="BB1096"/>
          <cell r="BC1096"/>
          <cell r="BD1096"/>
          <cell r="BE1096"/>
          <cell r="BF1096"/>
          <cell r="BG1096"/>
          <cell r="BH1096"/>
          <cell r="BI1096"/>
          <cell r="BJ1096"/>
          <cell r="BK1096"/>
          <cell r="BL1096"/>
          <cell r="BM1096"/>
          <cell r="BN1096"/>
          <cell r="BO1096"/>
          <cell r="BP1096"/>
          <cell r="BQ1096"/>
          <cell r="BR1096"/>
          <cell r="BS1096"/>
          <cell r="BU1096"/>
          <cell r="BV1096"/>
          <cell r="BW1096"/>
          <cell r="BX1096"/>
          <cell r="BY1096"/>
          <cell r="BZ1096"/>
          <cell r="CA1096"/>
          <cell r="CB1096"/>
          <cell r="CC1096"/>
        </row>
        <row r="1097">
          <cell r="C1097"/>
          <cell r="D1097"/>
          <cell r="E1097"/>
          <cell r="F1097"/>
          <cell r="G1097"/>
          <cell r="H1097"/>
          <cell r="I1097"/>
          <cell r="J1097"/>
          <cell r="K1097"/>
          <cell r="L1097"/>
          <cell r="M1097"/>
          <cell r="N1097"/>
          <cell r="O1097"/>
          <cell r="P1097"/>
          <cell r="Q1097"/>
          <cell r="R1097"/>
          <cell r="S1097"/>
          <cell r="T1097"/>
          <cell r="U1097"/>
          <cell r="V1097"/>
          <cell r="W1097" t="str">
            <v/>
          </cell>
          <cell r="X1097"/>
          <cell r="Y1097"/>
          <cell r="Z1097"/>
          <cell r="AA1097"/>
          <cell r="AB1097"/>
          <cell r="AC1097"/>
          <cell r="AD1097"/>
          <cell r="AE1097"/>
          <cell r="AF1097"/>
          <cell r="AG1097"/>
          <cell r="AH1097"/>
          <cell r="AI1097"/>
          <cell r="AJ1097"/>
          <cell r="AK1097"/>
          <cell r="AL1097"/>
          <cell r="AM1097"/>
          <cell r="AN1097"/>
          <cell r="AO1097" t="e">
            <v>#N/A</v>
          </cell>
          <cell r="AP1097"/>
          <cell r="AQ1097"/>
          <cell r="AR1097"/>
          <cell r="AS1097"/>
          <cell r="AT1097"/>
          <cell r="AU1097"/>
          <cell r="AV1097"/>
          <cell r="AW1097"/>
          <cell r="AX1097" t="str">
            <v/>
          </cell>
          <cell r="AY1097"/>
          <cell r="AZ1097"/>
          <cell r="BA1097"/>
          <cell r="BB1097"/>
          <cell r="BC1097"/>
          <cell r="BD1097"/>
          <cell r="BE1097"/>
          <cell r="BF1097"/>
          <cell r="BG1097"/>
          <cell r="BH1097"/>
          <cell r="BI1097"/>
          <cell r="BJ1097"/>
          <cell r="BK1097"/>
          <cell r="BL1097"/>
          <cell r="BM1097"/>
          <cell r="BN1097"/>
          <cell r="BO1097"/>
          <cell r="BP1097"/>
          <cell r="BQ1097"/>
          <cell r="BR1097"/>
          <cell r="BS1097"/>
          <cell r="BU1097"/>
          <cell r="BV1097"/>
          <cell r="BW1097"/>
          <cell r="BX1097"/>
          <cell r="BY1097"/>
          <cell r="BZ1097"/>
          <cell r="CA1097"/>
          <cell r="CB1097"/>
          <cell r="CC1097"/>
        </row>
        <row r="1098">
          <cell r="C1098"/>
          <cell r="D1098"/>
          <cell r="E1098"/>
          <cell r="F1098"/>
          <cell r="G1098"/>
          <cell r="H1098"/>
          <cell r="I1098"/>
          <cell r="J1098"/>
          <cell r="K1098"/>
          <cell r="L1098"/>
          <cell r="M1098"/>
          <cell r="N1098"/>
          <cell r="O1098"/>
          <cell r="P1098"/>
          <cell r="Q1098"/>
          <cell r="R1098"/>
          <cell r="S1098"/>
          <cell r="T1098"/>
          <cell r="U1098"/>
          <cell r="V1098"/>
          <cell r="W1098" t="str">
            <v/>
          </cell>
          <cell r="X1098"/>
          <cell r="Y1098"/>
          <cell r="Z1098"/>
          <cell r="AA1098"/>
          <cell r="AB1098"/>
          <cell r="AC1098"/>
          <cell r="AD1098"/>
          <cell r="AE1098"/>
          <cell r="AF1098"/>
          <cell r="AG1098"/>
          <cell r="AH1098"/>
          <cell r="AI1098"/>
          <cell r="AJ1098"/>
          <cell r="AK1098"/>
          <cell r="AL1098"/>
          <cell r="AM1098"/>
          <cell r="AN1098"/>
          <cell r="AO1098" t="e">
            <v>#N/A</v>
          </cell>
          <cell r="AP1098"/>
          <cell r="AQ1098"/>
          <cell r="AR1098"/>
          <cell r="AS1098"/>
          <cell r="AT1098"/>
          <cell r="AU1098"/>
          <cell r="AV1098"/>
          <cell r="AW1098"/>
          <cell r="AX1098" t="str">
            <v/>
          </cell>
          <cell r="AY1098"/>
          <cell r="AZ1098"/>
          <cell r="BA1098"/>
          <cell r="BB1098"/>
          <cell r="BC1098"/>
          <cell r="BD1098"/>
          <cell r="BE1098"/>
          <cell r="BF1098"/>
          <cell r="BG1098"/>
          <cell r="BH1098"/>
          <cell r="BI1098"/>
          <cell r="BJ1098"/>
          <cell r="BK1098"/>
          <cell r="BL1098"/>
          <cell r="BM1098"/>
          <cell r="BN1098"/>
          <cell r="BO1098"/>
          <cell r="BP1098"/>
          <cell r="BQ1098"/>
          <cell r="BR1098"/>
          <cell r="BS1098"/>
          <cell r="BU1098"/>
          <cell r="BV1098"/>
          <cell r="BW1098"/>
          <cell r="BX1098"/>
          <cell r="BY1098"/>
          <cell r="BZ1098"/>
          <cell r="CA1098"/>
          <cell r="CB1098"/>
          <cell r="CC1098"/>
        </row>
        <row r="1099">
          <cell r="C1099"/>
          <cell r="D1099"/>
          <cell r="E1099"/>
          <cell r="F1099"/>
          <cell r="G1099"/>
          <cell r="H1099"/>
          <cell r="I1099"/>
          <cell r="J1099"/>
          <cell r="K1099"/>
          <cell r="L1099"/>
          <cell r="M1099"/>
          <cell r="N1099"/>
          <cell r="O1099"/>
          <cell r="P1099"/>
          <cell r="Q1099"/>
          <cell r="R1099"/>
          <cell r="S1099"/>
          <cell r="T1099"/>
          <cell r="U1099"/>
          <cell r="V1099"/>
          <cell r="W1099" t="str">
            <v/>
          </cell>
          <cell r="X1099"/>
          <cell r="Y1099"/>
          <cell r="Z1099"/>
          <cell r="AA1099"/>
          <cell r="AB1099"/>
          <cell r="AC1099"/>
          <cell r="AD1099"/>
          <cell r="AE1099"/>
          <cell r="AF1099"/>
          <cell r="AG1099"/>
          <cell r="AH1099"/>
          <cell r="AI1099"/>
          <cell r="AJ1099"/>
          <cell r="AK1099"/>
          <cell r="AL1099"/>
          <cell r="AM1099"/>
          <cell r="AN1099"/>
          <cell r="AO1099" t="e">
            <v>#N/A</v>
          </cell>
          <cell r="AP1099"/>
          <cell r="AQ1099"/>
          <cell r="AR1099"/>
          <cell r="AS1099"/>
          <cell r="AT1099"/>
          <cell r="AU1099"/>
          <cell r="AV1099"/>
          <cell r="AW1099"/>
          <cell r="AX1099" t="str">
            <v/>
          </cell>
          <cell r="AY1099"/>
          <cell r="AZ1099"/>
          <cell r="BA1099"/>
          <cell r="BB1099"/>
          <cell r="BC1099"/>
          <cell r="BD1099"/>
          <cell r="BE1099"/>
          <cell r="BF1099"/>
          <cell r="BG1099"/>
          <cell r="BH1099"/>
          <cell r="BI1099"/>
          <cell r="BJ1099"/>
          <cell r="BK1099"/>
          <cell r="BL1099"/>
          <cell r="BM1099"/>
          <cell r="BN1099"/>
          <cell r="BO1099"/>
          <cell r="BP1099"/>
          <cell r="BQ1099"/>
          <cell r="BR1099"/>
          <cell r="BS1099"/>
          <cell r="BU1099"/>
          <cell r="BV1099"/>
          <cell r="BW1099"/>
          <cell r="BX1099"/>
          <cell r="BY1099"/>
          <cell r="BZ1099"/>
          <cell r="CA1099"/>
          <cell r="CB1099"/>
          <cell r="CC1099"/>
        </row>
        <row r="1100">
          <cell r="C1100"/>
          <cell r="D1100"/>
          <cell r="E1100"/>
          <cell r="F1100"/>
          <cell r="G1100"/>
          <cell r="H1100"/>
          <cell r="I1100"/>
          <cell r="J1100"/>
          <cell r="K1100"/>
          <cell r="L1100"/>
          <cell r="M1100"/>
          <cell r="N1100"/>
          <cell r="O1100"/>
          <cell r="P1100"/>
          <cell r="Q1100"/>
          <cell r="R1100"/>
          <cell r="S1100"/>
          <cell r="T1100"/>
          <cell r="U1100"/>
          <cell r="V1100"/>
          <cell r="W1100" t="str">
            <v/>
          </cell>
          <cell r="X1100"/>
          <cell r="Y1100"/>
          <cell r="Z1100"/>
          <cell r="AA1100"/>
          <cell r="AB1100"/>
          <cell r="AC1100"/>
          <cell r="AD1100"/>
          <cell r="AE1100"/>
          <cell r="AF1100"/>
          <cell r="AG1100"/>
          <cell r="AH1100"/>
          <cell r="AI1100"/>
          <cell r="AJ1100"/>
          <cell r="AK1100"/>
          <cell r="AL1100"/>
          <cell r="AM1100"/>
          <cell r="AN1100"/>
          <cell r="AO1100" t="e">
            <v>#N/A</v>
          </cell>
          <cell r="AP1100"/>
          <cell r="AQ1100"/>
          <cell r="AR1100"/>
          <cell r="AS1100"/>
          <cell r="AT1100"/>
          <cell r="AU1100"/>
          <cell r="AV1100"/>
          <cell r="AW1100"/>
          <cell r="AX1100" t="str">
            <v/>
          </cell>
          <cell r="AY1100"/>
          <cell r="AZ1100"/>
          <cell r="BA1100"/>
          <cell r="BB1100"/>
          <cell r="BC1100"/>
          <cell r="BD1100"/>
          <cell r="BE1100"/>
          <cell r="BF1100"/>
          <cell r="BG1100"/>
          <cell r="BH1100"/>
          <cell r="BI1100"/>
          <cell r="BJ1100"/>
          <cell r="BK1100"/>
          <cell r="BL1100"/>
          <cell r="BM1100"/>
          <cell r="BN1100"/>
          <cell r="BO1100"/>
          <cell r="BP1100"/>
          <cell r="BQ1100"/>
          <cell r="BR1100"/>
          <cell r="BS1100"/>
          <cell r="BU1100"/>
          <cell r="BV1100"/>
          <cell r="BW1100"/>
          <cell r="BX1100"/>
          <cell r="BY1100"/>
          <cell r="BZ1100"/>
          <cell r="CA1100"/>
          <cell r="CB1100"/>
          <cell r="CC1100"/>
        </row>
        <row r="1101">
          <cell r="C1101"/>
          <cell r="D1101"/>
          <cell r="E1101"/>
          <cell r="F1101"/>
          <cell r="G1101"/>
          <cell r="H1101"/>
          <cell r="I1101"/>
          <cell r="J1101"/>
          <cell r="K1101"/>
          <cell r="L1101"/>
          <cell r="M1101"/>
          <cell r="N1101"/>
          <cell r="O1101"/>
          <cell r="P1101"/>
          <cell r="Q1101"/>
          <cell r="R1101"/>
          <cell r="S1101"/>
          <cell r="T1101"/>
          <cell r="U1101"/>
          <cell r="V1101"/>
          <cell r="W1101" t="str">
            <v/>
          </cell>
          <cell r="X1101"/>
          <cell r="Y1101"/>
          <cell r="Z1101"/>
          <cell r="AA1101"/>
          <cell r="AB1101"/>
          <cell r="AC1101"/>
          <cell r="AD1101"/>
          <cell r="AE1101"/>
          <cell r="AF1101"/>
          <cell r="AG1101"/>
          <cell r="AH1101"/>
          <cell r="AI1101"/>
          <cell r="AJ1101"/>
          <cell r="AK1101"/>
          <cell r="AL1101"/>
          <cell r="AM1101"/>
          <cell r="AN1101"/>
          <cell r="AO1101" t="e">
            <v>#N/A</v>
          </cell>
          <cell r="AP1101"/>
          <cell r="AQ1101"/>
          <cell r="AR1101"/>
          <cell r="AS1101"/>
          <cell r="AT1101"/>
          <cell r="AU1101"/>
          <cell r="AV1101"/>
          <cell r="AW1101"/>
          <cell r="AX1101" t="str">
            <v/>
          </cell>
          <cell r="AY1101"/>
          <cell r="AZ1101"/>
          <cell r="BA1101"/>
          <cell r="BB1101"/>
          <cell r="BC1101"/>
          <cell r="BD1101"/>
          <cell r="BE1101"/>
          <cell r="BF1101"/>
          <cell r="BG1101"/>
          <cell r="BH1101"/>
          <cell r="BI1101"/>
          <cell r="BJ1101"/>
          <cell r="BK1101"/>
          <cell r="BL1101"/>
          <cell r="BM1101"/>
          <cell r="BN1101"/>
          <cell r="BO1101"/>
          <cell r="BP1101"/>
          <cell r="BQ1101"/>
          <cell r="BR1101"/>
          <cell r="BS1101"/>
          <cell r="BU1101"/>
          <cell r="BV1101"/>
          <cell r="BW1101"/>
          <cell r="BX1101"/>
          <cell r="BY1101"/>
          <cell r="BZ1101"/>
          <cell r="CA1101"/>
          <cell r="CB1101"/>
          <cell r="CC1101"/>
        </row>
        <row r="1102">
          <cell r="C1102"/>
          <cell r="D1102"/>
          <cell r="E1102"/>
          <cell r="F1102"/>
          <cell r="G1102"/>
          <cell r="H1102"/>
          <cell r="I1102"/>
          <cell r="J1102"/>
          <cell r="K1102"/>
          <cell r="L1102"/>
          <cell r="M1102"/>
          <cell r="N1102"/>
          <cell r="O1102"/>
          <cell r="P1102"/>
          <cell r="Q1102"/>
          <cell r="R1102"/>
          <cell r="S1102"/>
          <cell r="T1102"/>
          <cell r="U1102"/>
          <cell r="V1102"/>
          <cell r="W1102" t="str">
            <v/>
          </cell>
          <cell r="X1102"/>
          <cell r="Y1102"/>
          <cell r="Z1102"/>
          <cell r="AA1102"/>
          <cell r="AB1102"/>
          <cell r="AC1102"/>
          <cell r="AD1102"/>
          <cell r="AE1102"/>
          <cell r="AF1102"/>
          <cell r="AG1102"/>
          <cell r="AH1102"/>
          <cell r="AI1102"/>
          <cell r="AJ1102"/>
          <cell r="AK1102"/>
          <cell r="AL1102"/>
          <cell r="AM1102"/>
          <cell r="AN1102"/>
          <cell r="AO1102" t="e">
            <v>#N/A</v>
          </cell>
          <cell r="AP1102"/>
          <cell r="AQ1102"/>
          <cell r="AR1102"/>
          <cell r="AS1102"/>
          <cell r="AT1102"/>
          <cell r="AU1102"/>
          <cell r="AV1102"/>
          <cell r="AW1102"/>
          <cell r="AX1102" t="str">
            <v/>
          </cell>
          <cell r="AY1102"/>
          <cell r="AZ1102"/>
          <cell r="BA1102"/>
          <cell r="BB1102"/>
          <cell r="BC1102"/>
          <cell r="BD1102"/>
          <cell r="BE1102"/>
          <cell r="BF1102"/>
          <cell r="BG1102"/>
          <cell r="BH1102"/>
          <cell r="BI1102"/>
          <cell r="BJ1102"/>
          <cell r="BK1102"/>
          <cell r="BL1102"/>
          <cell r="BM1102"/>
          <cell r="BN1102"/>
          <cell r="BO1102"/>
          <cell r="BP1102"/>
          <cell r="BQ1102"/>
          <cell r="BR1102"/>
          <cell r="BS1102"/>
          <cell r="BU1102"/>
          <cell r="BV1102"/>
          <cell r="BW1102"/>
          <cell r="BX1102"/>
          <cell r="BY1102"/>
          <cell r="BZ1102"/>
          <cell r="CA1102"/>
          <cell r="CB1102"/>
          <cell r="CC1102"/>
        </row>
        <row r="1103">
          <cell r="C1103"/>
          <cell r="D1103"/>
          <cell r="E1103"/>
          <cell r="F1103"/>
          <cell r="G1103"/>
          <cell r="H1103"/>
          <cell r="I1103"/>
          <cell r="J1103"/>
          <cell r="K1103"/>
          <cell r="L1103"/>
          <cell r="M1103"/>
          <cell r="N1103"/>
          <cell r="O1103"/>
          <cell r="P1103"/>
          <cell r="Q1103"/>
          <cell r="R1103"/>
          <cell r="S1103"/>
          <cell r="T1103"/>
          <cell r="U1103"/>
          <cell r="V1103"/>
          <cell r="W1103" t="str">
            <v/>
          </cell>
          <cell r="X1103"/>
          <cell r="Y1103"/>
          <cell r="Z1103"/>
          <cell r="AA1103"/>
          <cell r="AB1103"/>
          <cell r="AC1103"/>
          <cell r="AD1103"/>
          <cell r="AE1103"/>
          <cell r="AF1103"/>
          <cell r="AG1103"/>
          <cell r="AH1103"/>
          <cell r="AI1103"/>
          <cell r="AJ1103"/>
          <cell r="AK1103"/>
          <cell r="AL1103"/>
          <cell r="AM1103"/>
          <cell r="AN1103"/>
          <cell r="AO1103" t="e">
            <v>#N/A</v>
          </cell>
          <cell r="AP1103"/>
          <cell r="AQ1103"/>
          <cell r="AR1103"/>
          <cell r="AS1103"/>
          <cell r="AT1103"/>
          <cell r="AU1103"/>
          <cell r="AV1103"/>
          <cell r="AW1103"/>
          <cell r="AX1103" t="str">
            <v/>
          </cell>
          <cell r="AY1103"/>
          <cell r="AZ1103"/>
          <cell r="BA1103"/>
          <cell r="BB1103"/>
          <cell r="BC1103"/>
          <cell r="BD1103"/>
          <cell r="BE1103"/>
          <cell r="BF1103"/>
          <cell r="BG1103"/>
          <cell r="BH1103"/>
          <cell r="BI1103"/>
          <cell r="BJ1103"/>
          <cell r="BK1103"/>
          <cell r="BL1103"/>
          <cell r="BM1103"/>
          <cell r="BN1103"/>
          <cell r="BO1103"/>
          <cell r="BP1103"/>
          <cell r="BQ1103"/>
          <cell r="BR1103"/>
          <cell r="BS1103"/>
          <cell r="BU1103"/>
          <cell r="BV1103"/>
          <cell r="BW1103"/>
          <cell r="BX1103"/>
          <cell r="BY1103"/>
          <cell r="BZ1103"/>
          <cell r="CA1103"/>
          <cell r="CB1103"/>
          <cell r="CC1103"/>
        </row>
        <row r="1104">
          <cell r="C1104"/>
          <cell r="D1104"/>
          <cell r="E1104"/>
          <cell r="F1104"/>
          <cell r="G1104"/>
          <cell r="H1104"/>
          <cell r="I1104"/>
          <cell r="J1104"/>
          <cell r="K1104"/>
          <cell r="L1104"/>
          <cell r="M1104"/>
          <cell r="N1104"/>
          <cell r="O1104"/>
          <cell r="P1104"/>
          <cell r="Q1104"/>
          <cell r="R1104"/>
          <cell r="S1104"/>
          <cell r="T1104"/>
          <cell r="U1104"/>
          <cell r="V1104"/>
          <cell r="W1104" t="str">
            <v/>
          </cell>
          <cell r="X1104"/>
          <cell r="Y1104"/>
          <cell r="Z1104"/>
          <cell r="AA1104"/>
          <cell r="AB1104"/>
          <cell r="AC1104"/>
          <cell r="AD1104"/>
          <cell r="AE1104"/>
          <cell r="AF1104"/>
          <cell r="AG1104"/>
          <cell r="AH1104"/>
          <cell r="AI1104"/>
          <cell r="AJ1104"/>
          <cell r="AK1104"/>
          <cell r="AL1104"/>
          <cell r="AM1104"/>
          <cell r="AN1104"/>
          <cell r="AO1104" t="e">
            <v>#N/A</v>
          </cell>
          <cell r="AP1104"/>
          <cell r="AQ1104"/>
          <cell r="AR1104"/>
          <cell r="AS1104"/>
          <cell r="AT1104"/>
          <cell r="AU1104"/>
          <cell r="AV1104"/>
          <cell r="AW1104"/>
          <cell r="AX1104" t="str">
            <v/>
          </cell>
          <cell r="AY1104"/>
          <cell r="AZ1104"/>
          <cell r="BA1104"/>
          <cell r="BB1104"/>
          <cell r="BC1104"/>
          <cell r="BD1104"/>
          <cell r="BE1104"/>
          <cell r="BF1104"/>
          <cell r="BG1104"/>
          <cell r="BH1104"/>
          <cell r="BI1104"/>
          <cell r="BJ1104"/>
          <cell r="BK1104"/>
          <cell r="BL1104"/>
          <cell r="BM1104"/>
          <cell r="BN1104"/>
          <cell r="BO1104"/>
          <cell r="BP1104"/>
          <cell r="BQ1104"/>
          <cell r="BR1104"/>
          <cell r="BS1104"/>
          <cell r="BU1104"/>
          <cell r="BV1104"/>
          <cell r="BW1104"/>
          <cell r="BX1104"/>
          <cell r="BY1104"/>
          <cell r="BZ1104"/>
          <cell r="CA1104"/>
          <cell r="CB1104"/>
          <cell r="CC1104"/>
        </row>
        <row r="1105">
          <cell r="C1105"/>
          <cell r="D1105"/>
          <cell r="E1105"/>
          <cell r="F1105"/>
          <cell r="G1105"/>
          <cell r="H1105"/>
          <cell r="I1105"/>
          <cell r="J1105"/>
          <cell r="K1105"/>
          <cell r="L1105"/>
          <cell r="M1105"/>
          <cell r="N1105"/>
          <cell r="O1105"/>
          <cell r="P1105"/>
          <cell r="Q1105"/>
          <cell r="R1105"/>
          <cell r="S1105"/>
          <cell r="T1105"/>
          <cell r="U1105"/>
          <cell r="V1105"/>
          <cell r="W1105" t="str">
            <v/>
          </cell>
          <cell r="X1105"/>
          <cell r="Y1105"/>
          <cell r="Z1105"/>
          <cell r="AA1105"/>
          <cell r="AB1105"/>
          <cell r="AC1105"/>
          <cell r="AD1105"/>
          <cell r="AE1105"/>
          <cell r="AF1105"/>
          <cell r="AG1105"/>
          <cell r="AH1105"/>
          <cell r="AI1105"/>
          <cell r="AJ1105"/>
          <cell r="AK1105"/>
          <cell r="AL1105"/>
          <cell r="AM1105"/>
          <cell r="AN1105"/>
          <cell r="AO1105" t="e">
            <v>#N/A</v>
          </cell>
          <cell r="AP1105"/>
          <cell r="AQ1105"/>
          <cell r="AR1105"/>
          <cell r="AS1105"/>
          <cell r="AT1105"/>
          <cell r="AU1105"/>
          <cell r="AV1105"/>
          <cell r="AW1105"/>
          <cell r="AX1105" t="str">
            <v/>
          </cell>
          <cell r="AY1105"/>
          <cell r="AZ1105"/>
          <cell r="BA1105"/>
          <cell r="BB1105"/>
          <cell r="BC1105"/>
          <cell r="BD1105"/>
          <cell r="BE1105"/>
          <cell r="BF1105"/>
          <cell r="BG1105"/>
          <cell r="BH1105"/>
          <cell r="BI1105"/>
          <cell r="BJ1105"/>
          <cell r="BK1105"/>
          <cell r="BL1105"/>
          <cell r="BM1105"/>
          <cell r="BN1105"/>
          <cell r="BO1105"/>
          <cell r="BP1105"/>
          <cell r="BQ1105"/>
          <cell r="BR1105"/>
          <cell r="BS1105"/>
          <cell r="BU1105"/>
          <cell r="BV1105"/>
          <cell r="BW1105"/>
          <cell r="BX1105"/>
          <cell r="BY1105"/>
          <cell r="BZ1105"/>
          <cell r="CA1105"/>
          <cell r="CB1105"/>
          <cell r="CC1105"/>
        </row>
        <row r="1106">
          <cell r="C1106"/>
          <cell r="D1106"/>
          <cell r="E1106"/>
          <cell r="F1106"/>
          <cell r="G1106"/>
          <cell r="H1106"/>
          <cell r="I1106"/>
          <cell r="J1106"/>
          <cell r="K1106"/>
          <cell r="L1106"/>
          <cell r="M1106"/>
          <cell r="N1106"/>
          <cell r="O1106"/>
          <cell r="P1106"/>
          <cell r="Q1106"/>
          <cell r="R1106"/>
          <cell r="S1106"/>
          <cell r="T1106"/>
          <cell r="U1106"/>
          <cell r="V1106"/>
          <cell r="W1106" t="str">
            <v/>
          </cell>
          <cell r="X1106"/>
          <cell r="Y1106"/>
          <cell r="Z1106"/>
          <cell r="AA1106"/>
          <cell r="AB1106"/>
          <cell r="AC1106"/>
          <cell r="AD1106"/>
          <cell r="AE1106"/>
          <cell r="AF1106"/>
          <cell r="AG1106"/>
          <cell r="AH1106"/>
          <cell r="AI1106"/>
          <cell r="AJ1106"/>
          <cell r="AK1106"/>
          <cell r="AL1106"/>
          <cell r="AM1106"/>
          <cell r="AN1106"/>
          <cell r="AO1106" t="e">
            <v>#N/A</v>
          </cell>
          <cell r="AP1106"/>
          <cell r="AQ1106"/>
          <cell r="AR1106"/>
          <cell r="AS1106"/>
          <cell r="AT1106"/>
          <cell r="AU1106"/>
          <cell r="AV1106"/>
          <cell r="AW1106"/>
          <cell r="AX1106" t="str">
            <v/>
          </cell>
          <cell r="AY1106"/>
          <cell r="AZ1106"/>
          <cell r="BA1106"/>
          <cell r="BB1106"/>
          <cell r="BC1106"/>
          <cell r="BD1106"/>
          <cell r="BE1106"/>
          <cell r="BF1106"/>
          <cell r="BG1106"/>
          <cell r="BH1106"/>
          <cell r="BI1106"/>
          <cell r="BJ1106"/>
          <cell r="BK1106"/>
          <cell r="BL1106"/>
          <cell r="BM1106"/>
          <cell r="BN1106"/>
          <cell r="BO1106"/>
          <cell r="BP1106"/>
          <cell r="BQ1106"/>
          <cell r="BR1106"/>
          <cell r="BS1106"/>
          <cell r="BU1106"/>
          <cell r="BV1106"/>
          <cell r="BW1106"/>
          <cell r="BX1106"/>
          <cell r="BY1106"/>
          <cell r="BZ1106"/>
          <cell r="CA1106"/>
          <cell r="CB1106"/>
          <cell r="CC1106"/>
        </row>
        <row r="1107">
          <cell r="C1107"/>
          <cell r="D1107"/>
          <cell r="E1107"/>
          <cell r="F1107"/>
          <cell r="G1107"/>
          <cell r="H1107"/>
          <cell r="I1107"/>
          <cell r="J1107"/>
          <cell r="K1107"/>
          <cell r="L1107"/>
          <cell r="M1107"/>
          <cell r="N1107"/>
          <cell r="O1107"/>
          <cell r="P1107"/>
          <cell r="Q1107"/>
          <cell r="R1107"/>
          <cell r="S1107"/>
          <cell r="T1107"/>
          <cell r="U1107"/>
          <cell r="V1107"/>
          <cell r="W1107" t="str">
            <v/>
          </cell>
          <cell r="X1107"/>
          <cell r="Y1107"/>
          <cell r="Z1107"/>
          <cell r="AA1107"/>
          <cell r="AB1107"/>
          <cell r="AC1107"/>
          <cell r="AD1107"/>
          <cell r="AE1107"/>
          <cell r="AF1107"/>
          <cell r="AG1107"/>
          <cell r="AH1107"/>
          <cell r="AI1107"/>
          <cell r="AJ1107"/>
          <cell r="AK1107"/>
          <cell r="AL1107"/>
          <cell r="AM1107"/>
          <cell r="AN1107"/>
          <cell r="AO1107" t="e">
            <v>#N/A</v>
          </cell>
          <cell r="AP1107"/>
          <cell r="AQ1107"/>
          <cell r="AR1107"/>
          <cell r="AS1107"/>
          <cell r="AT1107"/>
          <cell r="AU1107"/>
          <cell r="AV1107"/>
          <cell r="AW1107"/>
          <cell r="AX1107" t="str">
            <v/>
          </cell>
          <cell r="AY1107"/>
          <cell r="AZ1107"/>
          <cell r="BA1107"/>
          <cell r="BB1107"/>
          <cell r="BC1107"/>
          <cell r="BD1107"/>
          <cell r="BE1107"/>
          <cell r="BF1107"/>
          <cell r="BG1107"/>
          <cell r="BH1107"/>
          <cell r="BI1107"/>
          <cell r="BJ1107"/>
          <cell r="BK1107"/>
          <cell r="BL1107"/>
          <cell r="BM1107"/>
          <cell r="BN1107"/>
          <cell r="BO1107"/>
          <cell r="BP1107"/>
          <cell r="BQ1107"/>
          <cell r="BR1107"/>
          <cell r="BS1107"/>
          <cell r="BU1107"/>
          <cell r="BV1107"/>
          <cell r="BW1107"/>
          <cell r="BX1107"/>
          <cell r="BY1107"/>
          <cell r="BZ1107"/>
          <cell r="CA1107"/>
          <cell r="CB1107"/>
          <cell r="CC1107"/>
        </row>
        <row r="1108">
          <cell r="C1108"/>
          <cell r="D1108"/>
          <cell r="E1108"/>
          <cell r="F1108"/>
          <cell r="G1108"/>
          <cell r="H1108"/>
          <cell r="I1108"/>
          <cell r="J1108"/>
          <cell r="K1108"/>
          <cell r="L1108"/>
          <cell r="M1108"/>
          <cell r="N1108"/>
          <cell r="O1108"/>
          <cell r="P1108"/>
          <cell r="Q1108"/>
          <cell r="R1108"/>
          <cell r="S1108"/>
          <cell r="T1108"/>
          <cell r="U1108"/>
          <cell r="V1108"/>
          <cell r="W1108" t="str">
            <v/>
          </cell>
          <cell r="X1108"/>
          <cell r="Y1108"/>
          <cell r="Z1108"/>
          <cell r="AA1108"/>
          <cell r="AB1108"/>
          <cell r="AC1108"/>
          <cell r="AD1108"/>
          <cell r="AE1108"/>
          <cell r="AF1108"/>
          <cell r="AG1108"/>
          <cell r="AH1108"/>
          <cell r="AI1108"/>
          <cell r="AJ1108"/>
          <cell r="AK1108"/>
          <cell r="AL1108"/>
          <cell r="AM1108"/>
          <cell r="AN1108"/>
          <cell r="AO1108" t="e">
            <v>#N/A</v>
          </cell>
          <cell r="AP1108"/>
          <cell r="AQ1108"/>
          <cell r="AR1108"/>
          <cell r="AS1108"/>
          <cell r="AT1108"/>
          <cell r="AU1108"/>
          <cell r="AV1108"/>
          <cell r="AW1108"/>
          <cell r="AX1108" t="str">
            <v/>
          </cell>
          <cell r="AY1108"/>
          <cell r="AZ1108"/>
          <cell r="BA1108"/>
          <cell r="BB1108"/>
          <cell r="BC1108"/>
          <cell r="BD1108"/>
          <cell r="BE1108"/>
          <cell r="BF1108"/>
          <cell r="BG1108"/>
          <cell r="BH1108"/>
          <cell r="BI1108"/>
          <cell r="BJ1108"/>
          <cell r="BK1108"/>
          <cell r="BL1108"/>
          <cell r="BM1108"/>
          <cell r="BN1108"/>
          <cell r="BO1108"/>
          <cell r="BP1108"/>
          <cell r="BQ1108"/>
          <cell r="BR1108"/>
          <cell r="BS1108"/>
          <cell r="BU1108"/>
          <cell r="BV1108"/>
          <cell r="BW1108"/>
          <cell r="BX1108"/>
          <cell r="BY1108"/>
          <cell r="BZ1108"/>
          <cell r="CA1108"/>
          <cell r="CB1108"/>
          <cell r="CC1108"/>
        </row>
        <row r="1109">
          <cell r="C1109"/>
          <cell r="D1109"/>
          <cell r="E1109"/>
          <cell r="F1109"/>
          <cell r="G1109"/>
          <cell r="H1109"/>
          <cell r="I1109"/>
          <cell r="J1109"/>
          <cell r="K1109"/>
          <cell r="L1109"/>
          <cell r="M1109"/>
          <cell r="N1109"/>
          <cell r="O1109"/>
          <cell r="P1109"/>
          <cell r="Q1109"/>
          <cell r="R1109"/>
          <cell r="S1109"/>
          <cell r="T1109"/>
          <cell r="U1109"/>
          <cell r="V1109"/>
          <cell r="W1109" t="str">
            <v/>
          </cell>
          <cell r="X1109"/>
          <cell r="Y1109"/>
          <cell r="Z1109"/>
          <cell r="AA1109"/>
          <cell r="AB1109"/>
          <cell r="AC1109"/>
          <cell r="AD1109"/>
          <cell r="AE1109"/>
          <cell r="AF1109"/>
          <cell r="AG1109"/>
          <cell r="AH1109"/>
          <cell r="AI1109"/>
          <cell r="AJ1109"/>
          <cell r="AK1109"/>
          <cell r="AL1109"/>
          <cell r="AM1109"/>
          <cell r="AN1109"/>
          <cell r="AO1109" t="e">
            <v>#N/A</v>
          </cell>
          <cell r="AP1109"/>
          <cell r="AQ1109"/>
          <cell r="AR1109"/>
          <cell r="AS1109"/>
          <cell r="AT1109"/>
          <cell r="AU1109"/>
          <cell r="AV1109"/>
          <cell r="AW1109"/>
          <cell r="AX1109" t="str">
            <v/>
          </cell>
          <cell r="AY1109"/>
          <cell r="AZ1109"/>
          <cell r="BA1109"/>
          <cell r="BB1109"/>
          <cell r="BC1109"/>
          <cell r="BD1109"/>
          <cell r="BE1109"/>
          <cell r="BF1109"/>
          <cell r="BG1109"/>
          <cell r="BH1109"/>
          <cell r="BI1109"/>
          <cell r="BJ1109"/>
          <cell r="BK1109"/>
          <cell r="BL1109"/>
          <cell r="BM1109"/>
          <cell r="BN1109"/>
          <cell r="BO1109"/>
          <cell r="BP1109"/>
          <cell r="BQ1109"/>
          <cell r="BR1109"/>
          <cell r="BS1109"/>
          <cell r="BU1109"/>
          <cell r="BV1109"/>
          <cell r="BW1109"/>
          <cell r="BX1109"/>
          <cell r="BY1109"/>
          <cell r="BZ1109"/>
          <cell r="CA1109"/>
          <cell r="CB1109"/>
          <cell r="CC1109"/>
        </row>
        <row r="1110">
          <cell r="C1110"/>
          <cell r="D1110"/>
          <cell r="E1110"/>
          <cell r="F1110"/>
          <cell r="G1110"/>
          <cell r="H1110"/>
          <cell r="I1110"/>
          <cell r="J1110"/>
          <cell r="K1110"/>
          <cell r="L1110"/>
          <cell r="M1110"/>
          <cell r="N1110"/>
          <cell r="O1110"/>
          <cell r="P1110"/>
          <cell r="Q1110"/>
          <cell r="R1110"/>
          <cell r="S1110"/>
          <cell r="T1110"/>
          <cell r="U1110"/>
          <cell r="V1110"/>
          <cell r="W1110" t="str">
            <v/>
          </cell>
          <cell r="X1110"/>
          <cell r="Y1110"/>
          <cell r="Z1110"/>
          <cell r="AA1110"/>
          <cell r="AB1110"/>
          <cell r="AC1110"/>
          <cell r="AD1110"/>
          <cell r="AE1110"/>
          <cell r="AF1110"/>
          <cell r="AG1110"/>
          <cell r="AH1110"/>
          <cell r="AI1110"/>
          <cell r="AJ1110"/>
          <cell r="AK1110"/>
          <cell r="AL1110"/>
          <cell r="AM1110"/>
          <cell r="AN1110"/>
          <cell r="AO1110" t="e">
            <v>#N/A</v>
          </cell>
          <cell r="AP1110"/>
          <cell r="AQ1110"/>
          <cell r="AR1110"/>
          <cell r="AS1110"/>
          <cell r="AT1110"/>
          <cell r="AU1110"/>
          <cell r="AV1110"/>
          <cell r="AW1110"/>
          <cell r="AX1110" t="str">
            <v/>
          </cell>
          <cell r="AY1110"/>
          <cell r="AZ1110"/>
          <cell r="BA1110"/>
          <cell r="BB1110"/>
          <cell r="BC1110"/>
          <cell r="BD1110"/>
          <cell r="BE1110"/>
          <cell r="BF1110"/>
          <cell r="BG1110"/>
          <cell r="BH1110"/>
          <cell r="BI1110"/>
          <cell r="BJ1110"/>
          <cell r="BK1110"/>
          <cell r="BL1110"/>
          <cell r="BM1110"/>
          <cell r="BN1110"/>
          <cell r="BO1110"/>
          <cell r="BP1110"/>
          <cell r="BQ1110"/>
          <cell r="BR1110"/>
          <cell r="BS1110"/>
          <cell r="BU1110"/>
          <cell r="BV1110"/>
          <cell r="BW1110"/>
          <cell r="BX1110"/>
          <cell r="BY1110"/>
          <cell r="BZ1110"/>
          <cell r="CA1110"/>
          <cell r="CB1110"/>
          <cell r="CC1110"/>
        </row>
        <row r="1111">
          <cell r="C1111"/>
          <cell r="D1111"/>
          <cell r="E1111"/>
          <cell r="F1111"/>
          <cell r="G1111"/>
          <cell r="H1111"/>
          <cell r="I1111"/>
          <cell r="J1111"/>
          <cell r="K1111"/>
          <cell r="L1111"/>
          <cell r="M1111"/>
          <cell r="N1111"/>
          <cell r="O1111"/>
          <cell r="P1111"/>
          <cell r="Q1111"/>
          <cell r="R1111"/>
          <cell r="S1111"/>
          <cell r="T1111"/>
          <cell r="U1111"/>
          <cell r="V1111"/>
          <cell r="W1111" t="str">
            <v/>
          </cell>
          <cell r="X1111"/>
          <cell r="Y1111"/>
          <cell r="Z1111"/>
          <cell r="AA1111"/>
          <cell r="AB1111"/>
          <cell r="AC1111"/>
          <cell r="AD1111"/>
          <cell r="AE1111"/>
          <cell r="AF1111"/>
          <cell r="AG1111"/>
          <cell r="AH1111"/>
          <cell r="AI1111"/>
          <cell r="AJ1111"/>
          <cell r="AK1111"/>
          <cell r="AL1111"/>
          <cell r="AM1111"/>
          <cell r="AN1111"/>
          <cell r="AO1111" t="e">
            <v>#N/A</v>
          </cell>
          <cell r="AP1111"/>
          <cell r="AQ1111"/>
          <cell r="AR1111"/>
          <cell r="AS1111"/>
          <cell r="AT1111"/>
          <cell r="AU1111"/>
          <cell r="AV1111"/>
          <cell r="AW1111"/>
          <cell r="AX1111" t="str">
            <v/>
          </cell>
          <cell r="AY1111"/>
          <cell r="AZ1111"/>
          <cell r="BA1111"/>
          <cell r="BB1111"/>
          <cell r="BC1111"/>
          <cell r="BD1111"/>
          <cell r="BE1111"/>
          <cell r="BF1111"/>
          <cell r="BG1111"/>
          <cell r="BH1111"/>
          <cell r="BI1111"/>
          <cell r="BJ1111"/>
          <cell r="BK1111"/>
          <cell r="BL1111"/>
          <cell r="BM1111"/>
          <cell r="BN1111"/>
          <cell r="BO1111"/>
          <cell r="BP1111"/>
          <cell r="BQ1111"/>
          <cell r="BR1111"/>
          <cell r="BS1111"/>
          <cell r="BU1111"/>
          <cell r="BV1111"/>
          <cell r="BW1111"/>
          <cell r="BX1111"/>
          <cell r="BY1111"/>
          <cell r="BZ1111"/>
          <cell r="CA1111"/>
          <cell r="CB1111"/>
          <cell r="CC1111"/>
        </row>
        <row r="1112">
          <cell r="C1112"/>
          <cell r="D1112"/>
          <cell r="E1112"/>
          <cell r="F1112"/>
          <cell r="G1112"/>
          <cell r="H1112"/>
          <cell r="I1112"/>
          <cell r="J1112"/>
          <cell r="K1112"/>
          <cell r="L1112"/>
          <cell r="M1112"/>
          <cell r="N1112"/>
          <cell r="O1112"/>
          <cell r="P1112"/>
          <cell r="Q1112"/>
          <cell r="R1112"/>
          <cell r="S1112"/>
          <cell r="T1112"/>
          <cell r="U1112"/>
          <cell r="V1112"/>
          <cell r="W1112" t="str">
            <v/>
          </cell>
          <cell r="X1112"/>
          <cell r="Y1112"/>
          <cell r="Z1112"/>
          <cell r="AA1112"/>
          <cell r="AB1112"/>
          <cell r="AC1112"/>
          <cell r="AD1112"/>
          <cell r="AE1112"/>
          <cell r="AF1112"/>
          <cell r="AG1112"/>
          <cell r="AH1112"/>
          <cell r="AI1112"/>
          <cell r="AJ1112"/>
          <cell r="AK1112"/>
          <cell r="AL1112"/>
          <cell r="AM1112"/>
          <cell r="AN1112"/>
          <cell r="AO1112" t="e">
            <v>#N/A</v>
          </cell>
          <cell r="AP1112"/>
          <cell r="AQ1112"/>
          <cell r="AR1112"/>
          <cell r="AS1112"/>
          <cell r="AT1112"/>
          <cell r="AU1112"/>
          <cell r="AV1112"/>
          <cell r="AW1112"/>
          <cell r="AX1112" t="str">
            <v/>
          </cell>
          <cell r="AY1112"/>
          <cell r="AZ1112"/>
          <cell r="BA1112"/>
          <cell r="BB1112"/>
          <cell r="BC1112"/>
          <cell r="BD1112"/>
          <cell r="BE1112"/>
          <cell r="BF1112"/>
          <cell r="BG1112"/>
          <cell r="BH1112"/>
          <cell r="BI1112"/>
          <cell r="BJ1112"/>
          <cell r="BK1112"/>
          <cell r="BL1112"/>
          <cell r="BM1112"/>
          <cell r="BN1112"/>
          <cell r="BO1112"/>
          <cell r="BP1112"/>
          <cell r="BQ1112"/>
          <cell r="BR1112"/>
          <cell r="BS1112"/>
          <cell r="BU1112"/>
          <cell r="BV1112"/>
          <cell r="BW1112"/>
          <cell r="BX1112"/>
          <cell r="BY1112"/>
          <cell r="BZ1112"/>
          <cell r="CA1112"/>
          <cell r="CB1112"/>
          <cell r="CC1112"/>
        </row>
        <row r="1113">
          <cell r="C1113"/>
          <cell r="D1113"/>
          <cell r="E1113"/>
          <cell r="F1113"/>
          <cell r="G1113"/>
          <cell r="H1113"/>
          <cell r="I1113"/>
          <cell r="J1113"/>
          <cell r="K1113"/>
          <cell r="L1113"/>
          <cell r="M1113"/>
          <cell r="N1113"/>
          <cell r="O1113"/>
          <cell r="P1113"/>
          <cell r="Q1113"/>
          <cell r="R1113"/>
          <cell r="S1113"/>
          <cell r="T1113"/>
          <cell r="U1113"/>
          <cell r="V1113"/>
          <cell r="W1113" t="str">
            <v/>
          </cell>
          <cell r="X1113"/>
          <cell r="Y1113"/>
          <cell r="Z1113"/>
          <cell r="AA1113"/>
          <cell r="AB1113"/>
          <cell r="AC1113"/>
          <cell r="AD1113"/>
          <cell r="AE1113"/>
          <cell r="AF1113"/>
          <cell r="AG1113"/>
          <cell r="AH1113"/>
          <cell r="AI1113"/>
          <cell r="AJ1113"/>
          <cell r="AK1113"/>
          <cell r="AL1113"/>
          <cell r="AM1113"/>
          <cell r="AN1113"/>
          <cell r="AO1113" t="e">
            <v>#N/A</v>
          </cell>
          <cell r="AP1113"/>
          <cell r="AQ1113"/>
          <cell r="AR1113"/>
          <cell r="AS1113"/>
          <cell r="AT1113"/>
          <cell r="AU1113"/>
          <cell r="AV1113"/>
          <cell r="AW1113"/>
          <cell r="AX1113" t="str">
            <v/>
          </cell>
          <cell r="AY1113"/>
          <cell r="AZ1113"/>
          <cell r="BA1113"/>
          <cell r="BB1113"/>
          <cell r="BC1113"/>
          <cell r="BD1113"/>
          <cell r="BE1113"/>
          <cell r="BF1113"/>
          <cell r="BG1113"/>
          <cell r="BH1113"/>
          <cell r="BI1113"/>
          <cell r="BJ1113"/>
          <cell r="BK1113"/>
          <cell r="BL1113"/>
          <cell r="BM1113"/>
          <cell r="BN1113"/>
          <cell r="BO1113"/>
          <cell r="BP1113"/>
          <cell r="BQ1113"/>
          <cell r="BR1113"/>
          <cell r="BS1113"/>
          <cell r="BU1113"/>
          <cell r="BV1113"/>
          <cell r="BW1113"/>
          <cell r="BX1113"/>
          <cell r="BY1113"/>
          <cell r="BZ1113"/>
          <cell r="CA1113"/>
          <cell r="CB1113"/>
          <cell r="CC1113"/>
        </row>
        <row r="1114">
          <cell r="C1114"/>
          <cell r="D1114"/>
          <cell r="E1114"/>
          <cell r="F1114"/>
          <cell r="G1114"/>
          <cell r="H1114"/>
          <cell r="I1114"/>
          <cell r="J1114"/>
          <cell r="K1114"/>
          <cell r="L1114"/>
          <cell r="M1114"/>
          <cell r="N1114"/>
          <cell r="O1114"/>
          <cell r="P1114"/>
          <cell r="Q1114"/>
          <cell r="R1114"/>
          <cell r="S1114"/>
          <cell r="T1114"/>
          <cell r="U1114"/>
          <cell r="V1114"/>
          <cell r="W1114" t="str">
            <v/>
          </cell>
          <cell r="X1114"/>
          <cell r="Y1114"/>
          <cell r="Z1114"/>
          <cell r="AA1114"/>
          <cell r="AB1114"/>
          <cell r="AC1114"/>
          <cell r="AD1114"/>
          <cell r="AE1114"/>
          <cell r="AF1114"/>
          <cell r="AG1114"/>
          <cell r="AH1114"/>
          <cell r="AI1114"/>
          <cell r="AJ1114"/>
          <cell r="AK1114"/>
          <cell r="AL1114"/>
          <cell r="AM1114"/>
          <cell r="AN1114"/>
          <cell r="AO1114" t="e">
            <v>#N/A</v>
          </cell>
          <cell r="AP1114"/>
          <cell r="AQ1114"/>
          <cell r="AR1114"/>
          <cell r="AS1114"/>
          <cell r="AT1114"/>
          <cell r="AU1114"/>
          <cell r="AV1114"/>
          <cell r="AW1114"/>
          <cell r="AX1114" t="str">
            <v/>
          </cell>
          <cell r="AY1114"/>
          <cell r="AZ1114"/>
          <cell r="BA1114"/>
          <cell r="BB1114"/>
          <cell r="BC1114"/>
          <cell r="BD1114"/>
          <cell r="BE1114"/>
          <cell r="BF1114"/>
          <cell r="BG1114"/>
          <cell r="BH1114"/>
          <cell r="BI1114"/>
          <cell r="BJ1114"/>
          <cell r="BK1114"/>
          <cell r="BL1114"/>
          <cell r="BM1114"/>
          <cell r="BN1114"/>
          <cell r="BO1114"/>
          <cell r="BP1114"/>
          <cell r="BQ1114"/>
          <cell r="BR1114"/>
          <cell r="BS1114"/>
          <cell r="BU1114"/>
          <cell r="BV1114"/>
          <cell r="BW1114"/>
          <cell r="BX1114"/>
          <cell r="BY1114"/>
          <cell r="BZ1114"/>
          <cell r="CA1114"/>
          <cell r="CB1114"/>
          <cell r="CC1114"/>
        </row>
        <row r="1115">
          <cell r="C1115"/>
          <cell r="D1115"/>
          <cell r="E1115"/>
          <cell r="F1115"/>
          <cell r="G1115"/>
          <cell r="H1115"/>
          <cell r="I1115"/>
          <cell r="J1115"/>
          <cell r="K1115"/>
          <cell r="L1115"/>
          <cell r="M1115"/>
          <cell r="N1115"/>
          <cell r="O1115"/>
          <cell r="P1115"/>
          <cell r="Q1115"/>
          <cell r="R1115"/>
          <cell r="S1115"/>
          <cell r="T1115"/>
          <cell r="U1115"/>
          <cell r="V1115"/>
          <cell r="W1115" t="str">
            <v/>
          </cell>
          <cell r="X1115"/>
          <cell r="Y1115"/>
          <cell r="Z1115"/>
          <cell r="AA1115"/>
          <cell r="AB1115"/>
          <cell r="AC1115"/>
          <cell r="AD1115"/>
          <cell r="AE1115"/>
          <cell r="AF1115"/>
          <cell r="AG1115"/>
          <cell r="AH1115"/>
          <cell r="AI1115"/>
          <cell r="AJ1115"/>
          <cell r="AK1115"/>
          <cell r="AL1115"/>
          <cell r="AM1115"/>
          <cell r="AN1115"/>
          <cell r="AO1115" t="e">
            <v>#N/A</v>
          </cell>
          <cell r="AP1115"/>
          <cell r="AQ1115"/>
          <cell r="AR1115"/>
          <cell r="AS1115"/>
          <cell r="AT1115"/>
          <cell r="AU1115"/>
          <cell r="AV1115"/>
          <cell r="AW1115"/>
          <cell r="AX1115" t="str">
            <v/>
          </cell>
          <cell r="AY1115"/>
          <cell r="AZ1115"/>
          <cell r="BA1115"/>
          <cell r="BB1115"/>
          <cell r="BC1115"/>
          <cell r="BD1115"/>
          <cell r="BE1115"/>
          <cell r="BF1115"/>
          <cell r="BG1115"/>
          <cell r="BH1115"/>
          <cell r="BI1115"/>
          <cell r="BJ1115"/>
          <cell r="BK1115"/>
          <cell r="BL1115"/>
          <cell r="BM1115"/>
          <cell r="BN1115"/>
          <cell r="BO1115"/>
          <cell r="BP1115"/>
          <cell r="BQ1115"/>
          <cell r="BR1115"/>
          <cell r="BS1115"/>
          <cell r="BU1115"/>
          <cell r="BV1115"/>
          <cell r="BW1115"/>
          <cell r="BX1115"/>
          <cell r="BY1115"/>
          <cell r="BZ1115"/>
          <cell r="CA1115"/>
          <cell r="CB1115"/>
          <cell r="CC1115"/>
        </row>
        <row r="1116">
          <cell r="C1116"/>
          <cell r="D1116"/>
          <cell r="E1116"/>
          <cell r="F1116"/>
          <cell r="G1116"/>
          <cell r="H1116"/>
          <cell r="I1116"/>
          <cell r="J1116"/>
          <cell r="K1116"/>
          <cell r="L1116"/>
          <cell r="M1116"/>
          <cell r="N1116"/>
          <cell r="O1116"/>
          <cell r="P1116"/>
          <cell r="Q1116"/>
          <cell r="R1116"/>
          <cell r="S1116"/>
          <cell r="T1116"/>
          <cell r="U1116"/>
          <cell r="V1116"/>
          <cell r="W1116" t="str">
            <v/>
          </cell>
          <cell r="X1116"/>
          <cell r="Y1116"/>
          <cell r="Z1116"/>
          <cell r="AA1116"/>
          <cell r="AB1116"/>
          <cell r="AC1116"/>
          <cell r="AD1116"/>
          <cell r="AE1116"/>
          <cell r="AF1116"/>
          <cell r="AG1116"/>
          <cell r="AH1116"/>
          <cell r="AI1116"/>
          <cell r="AJ1116"/>
          <cell r="AK1116"/>
          <cell r="AL1116"/>
          <cell r="AM1116"/>
          <cell r="AN1116"/>
          <cell r="AO1116" t="e">
            <v>#N/A</v>
          </cell>
          <cell r="AP1116"/>
          <cell r="AQ1116"/>
          <cell r="AR1116"/>
          <cell r="AS1116"/>
          <cell r="AT1116"/>
          <cell r="AU1116"/>
          <cell r="AV1116"/>
          <cell r="AW1116"/>
          <cell r="AX1116" t="str">
            <v/>
          </cell>
          <cell r="AY1116"/>
          <cell r="AZ1116"/>
          <cell r="BA1116"/>
          <cell r="BB1116"/>
          <cell r="BC1116"/>
          <cell r="BD1116"/>
          <cell r="BE1116"/>
          <cell r="BF1116"/>
          <cell r="BG1116"/>
          <cell r="BH1116"/>
          <cell r="BI1116"/>
          <cell r="BJ1116"/>
          <cell r="BK1116"/>
          <cell r="BL1116"/>
          <cell r="BM1116"/>
          <cell r="BN1116"/>
          <cell r="BO1116"/>
          <cell r="BP1116"/>
          <cell r="BQ1116"/>
          <cell r="BR1116"/>
          <cell r="BS1116"/>
          <cell r="BU1116"/>
          <cell r="BV1116"/>
          <cell r="BW1116"/>
          <cell r="BX1116"/>
          <cell r="BY1116"/>
          <cell r="BZ1116"/>
          <cell r="CA1116"/>
          <cell r="CB1116"/>
          <cell r="CC1116"/>
        </row>
        <row r="1117">
          <cell r="C1117"/>
          <cell r="D1117"/>
          <cell r="E1117"/>
          <cell r="F1117"/>
          <cell r="G1117"/>
          <cell r="H1117"/>
          <cell r="I1117"/>
          <cell r="J1117"/>
          <cell r="K1117"/>
          <cell r="L1117"/>
          <cell r="M1117"/>
          <cell r="N1117"/>
          <cell r="O1117"/>
          <cell r="P1117"/>
          <cell r="Q1117"/>
          <cell r="R1117"/>
          <cell r="S1117"/>
          <cell r="T1117"/>
          <cell r="U1117"/>
          <cell r="V1117"/>
          <cell r="W1117" t="str">
            <v/>
          </cell>
          <cell r="X1117"/>
          <cell r="Y1117"/>
          <cell r="Z1117"/>
          <cell r="AA1117"/>
          <cell r="AB1117"/>
          <cell r="AC1117"/>
          <cell r="AD1117"/>
          <cell r="AE1117"/>
          <cell r="AF1117"/>
          <cell r="AG1117"/>
          <cell r="AH1117"/>
          <cell r="AI1117"/>
          <cell r="AJ1117"/>
          <cell r="AK1117"/>
          <cell r="AL1117"/>
          <cell r="AM1117"/>
          <cell r="AN1117"/>
          <cell r="AO1117" t="e">
            <v>#N/A</v>
          </cell>
          <cell r="AP1117"/>
          <cell r="AQ1117"/>
          <cell r="AR1117"/>
          <cell r="AS1117"/>
          <cell r="AT1117"/>
          <cell r="AU1117"/>
          <cell r="AV1117"/>
          <cell r="AW1117"/>
          <cell r="AX1117" t="str">
            <v/>
          </cell>
          <cell r="AY1117"/>
          <cell r="AZ1117"/>
          <cell r="BA1117"/>
          <cell r="BB1117"/>
          <cell r="BC1117"/>
          <cell r="BD1117"/>
          <cell r="BE1117"/>
          <cell r="BF1117"/>
          <cell r="BG1117"/>
          <cell r="BH1117"/>
          <cell r="BI1117"/>
          <cell r="BJ1117"/>
          <cell r="BK1117"/>
          <cell r="BL1117"/>
          <cell r="BM1117"/>
          <cell r="BN1117"/>
          <cell r="BO1117"/>
          <cell r="BP1117"/>
          <cell r="BQ1117"/>
          <cell r="BR1117"/>
          <cell r="BS1117"/>
          <cell r="BU1117"/>
          <cell r="BV1117"/>
          <cell r="BW1117"/>
          <cell r="BX1117"/>
          <cell r="BY1117"/>
          <cell r="BZ1117"/>
          <cell r="CA1117"/>
          <cell r="CB1117"/>
          <cell r="CC1117"/>
        </row>
        <row r="1118">
          <cell r="C1118"/>
          <cell r="D1118"/>
          <cell r="E1118"/>
          <cell r="F1118"/>
          <cell r="G1118"/>
          <cell r="H1118"/>
          <cell r="I1118"/>
          <cell r="J1118"/>
          <cell r="K1118"/>
          <cell r="L1118"/>
          <cell r="M1118"/>
          <cell r="N1118"/>
          <cell r="O1118"/>
          <cell r="P1118"/>
          <cell r="Q1118"/>
          <cell r="R1118"/>
          <cell r="S1118"/>
          <cell r="T1118"/>
          <cell r="U1118"/>
          <cell r="V1118"/>
          <cell r="W1118" t="str">
            <v/>
          </cell>
          <cell r="X1118"/>
          <cell r="Y1118"/>
          <cell r="Z1118"/>
          <cell r="AA1118"/>
          <cell r="AB1118"/>
          <cell r="AC1118"/>
          <cell r="AD1118"/>
          <cell r="AE1118"/>
          <cell r="AF1118"/>
          <cell r="AG1118"/>
          <cell r="AH1118"/>
          <cell r="AI1118"/>
          <cell r="AJ1118"/>
          <cell r="AK1118"/>
          <cell r="AL1118"/>
          <cell r="AM1118"/>
          <cell r="AN1118"/>
          <cell r="AO1118" t="e">
            <v>#N/A</v>
          </cell>
          <cell r="AP1118"/>
          <cell r="AQ1118"/>
          <cell r="AR1118"/>
          <cell r="AS1118"/>
          <cell r="AT1118"/>
          <cell r="AU1118"/>
          <cell r="AV1118"/>
          <cell r="AW1118"/>
          <cell r="AX1118" t="str">
            <v/>
          </cell>
          <cell r="AY1118"/>
          <cell r="AZ1118"/>
          <cell r="BA1118"/>
          <cell r="BB1118"/>
          <cell r="BC1118"/>
          <cell r="BD1118"/>
          <cell r="BE1118"/>
          <cell r="BF1118"/>
          <cell r="BG1118"/>
          <cell r="BH1118"/>
          <cell r="BI1118"/>
          <cell r="BJ1118"/>
          <cell r="BK1118"/>
          <cell r="BL1118"/>
          <cell r="BM1118"/>
          <cell r="BN1118"/>
          <cell r="BO1118"/>
          <cell r="BP1118"/>
          <cell r="BQ1118"/>
          <cell r="BR1118"/>
          <cell r="BS1118"/>
          <cell r="BU1118"/>
          <cell r="BV1118"/>
          <cell r="BW1118"/>
          <cell r="BX1118"/>
          <cell r="BY1118"/>
          <cell r="BZ1118"/>
          <cell r="CA1118"/>
          <cell r="CB1118"/>
          <cell r="CC1118"/>
        </row>
        <row r="1119">
          <cell r="C1119"/>
          <cell r="D1119"/>
          <cell r="E1119"/>
          <cell r="F1119"/>
          <cell r="G1119"/>
          <cell r="H1119"/>
          <cell r="I1119"/>
          <cell r="J1119"/>
          <cell r="K1119"/>
          <cell r="L1119"/>
          <cell r="M1119"/>
          <cell r="N1119"/>
          <cell r="O1119"/>
          <cell r="P1119"/>
          <cell r="Q1119"/>
          <cell r="R1119"/>
          <cell r="S1119"/>
          <cell r="T1119"/>
          <cell r="U1119"/>
          <cell r="V1119"/>
          <cell r="W1119" t="str">
            <v/>
          </cell>
          <cell r="X1119"/>
          <cell r="Y1119"/>
          <cell r="Z1119"/>
          <cell r="AA1119"/>
          <cell r="AB1119"/>
          <cell r="AC1119"/>
          <cell r="AD1119"/>
          <cell r="AE1119"/>
          <cell r="AF1119"/>
          <cell r="AG1119"/>
          <cell r="AH1119"/>
          <cell r="AI1119"/>
          <cell r="AJ1119"/>
          <cell r="AK1119"/>
          <cell r="AL1119"/>
          <cell r="AM1119"/>
          <cell r="AN1119"/>
          <cell r="AO1119" t="e">
            <v>#N/A</v>
          </cell>
          <cell r="AP1119"/>
          <cell r="AQ1119"/>
          <cell r="AR1119"/>
          <cell r="AS1119"/>
          <cell r="AT1119"/>
          <cell r="AU1119"/>
          <cell r="AV1119"/>
          <cell r="AW1119"/>
          <cell r="AX1119" t="str">
            <v/>
          </cell>
          <cell r="AY1119"/>
          <cell r="AZ1119"/>
          <cell r="BA1119"/>
          <cell r="BB1119"/>
          <cell r="BC1119"/>
          <cell r="BD1119"/>
          <cell r="BE1119"/>
          <cell r="BF1119"/>
          <cell r="BG1119"/>
          <cell r="BH1119"/>
          <cell r="BI1119"/>
          <cell r="BJ1119"/>
          <cell r="BK1119"/>
          <cell r="BL1119"/>
          <cell r="BM1119"/>
          <cell r="BN1119"/>
          <cell r="BO1119"/>
          <cell r="BP1119"/>
          <cell r="BQ1119"/>
          <cell r="BR1119"/>
          <cell r="BS1119"/>
          <cell r="BU1119"/>
          <cell r="BV1119"/>
          <cell r="BW1119"/>
          <cell r="BX1119"/>
          <cell r="BY1119"/>
          <cell r="BZ1119"/>
          <cell r="CA1119"/>
          <cell r="CB1119"/>
          <cell r="CC1119"/>
        </row>
        <row r="1120">
          <cell r="C1120"/>
          <cell r="D1120"/>
          <cell r="E1120"/>
          <cell r="F1120"/>
          <cell r="G1120"/>
          <cell r="H1120"/>
          <cell r="I1120"/>
          <cell r="J1120"/>
          <cell r="K1120"/>
          <cell r="L1120"/>
          <cell r="M1120"/>
          <cell r="N1120"/>
          <cell r="O1120"/>
          <cell r="P1120"/>
          <cell r="Q1120"/>
          <cell r="R1120"/>
          <cell r="S1120"/>
          <cell r="T1120"/>
          <cell r="U1120"/>
          <cell r="V1120"/>
          <cell r="W1120" t="str">
            <v/>
          </cell>
          <cell r="X1120"/>
          <cell r="Y1120"/>
          <cell r="Z1120"/>
          <cell r="AA1120"/>
          <cell r="AB1120"/>
          <cell r="AC1120"/>
          <cell r="AD1120"/>
          <cell r="AE1120"/>
          <cell r="AF1120"/>
          <cell r="AG1120"/>
          <cell r="AH1120"/>
          <cell r="AI1120"/>
          <cell r="AJ1120"/>
          <cell r="AK1120"/>
          <cell r="AL1120"/>
          <cell r="AM1120"/>
          <cell r="AN1120"/>
          <cell r="AO1120" t="e">
            <v>#N/A</v>
          </cell>
          <cell r="AP1120"/>
          <cell r="AQ1120"/>
          <cell r="AR1120"/>
          <cell r="AS1120"/>
          <cell r="AT1120"/>
          <cell r="AU1120"/>
          <cell r="AV1120"/>
          <cell r="AW1120"/>
          <cell r="AX1120" t="str">
            <v/>
          </cell>
          <cell r="AY1120"/>
          <cell r="AZ1120"/>
          <cell r="BA1120"/>
          <cell r="BB1120"/>
          <cell r="BC1120"/>
          <cell r="BD1120"/>
          <cell r="BE1120"/>
          <cell r="BF1120"/>
          <cell r="BG1120"/>
          <cell r="BH1120"/>
          <cell r="BI1120"/>
          <cell r="BJ1120"/>
          <cell r="BK1120"/>
          <cell r="BL1120"/>
          <cell r="BM1120"/>
          <cell r="BN1120"/>
          <cell r="BO1120"/>
          <cell r="BP1120"/>
          <cell r="BQ1120"/>
          <cell r="BR1120"/>
          <cell r="BS1120"/>
          <cell r="BU1120"/>
          <cell r="BV1120"/>
          <cell r="BW1120"/>
          <cell r="BX1120"/>
          <cell r="BY1120"/>
          <cell r="BZ1120"/>
          <cell r="CA1120"/>
          <cell r="CB1120"/>
          <cell r="CC1120"/>
        </row>
        <row r="1121">
          <cell r="C1121"/>
          <cell r="D1121"/>
          <cell r="E1121"/>
          <cell r="F1121"/>
          <cell r="G1121"/>
          <cell r="H1121"/>
          <cell r="I1121"/>
          <cell r="J1121"/>
          <cell r="K1121"/>
          <cell r="L1121"/>
          <cell r="M1121"/>
          <cell r="N1121"/>
          <cell r="O1121"/>
          <cell r="P1121"/>
          <cell r="Q1121"/>
          <cell r="R1121"/>
          <cell r="S1121"/>
          <cell r="T1121"/>
          <cell r="U1121"/>
          <cell r="V1121"/>
          <cell r="W1121" t="str">
            <v/>
          </cell>
          <cell r="X1121"/>
          <cell r="Y1121"/>
          <cell r="Z1121"/>
          <cell r="AA1121"/>
          <cell r="AB1121"/>
          <cell r="AC1121"/>
          <cell r="AD1121"/>
          <cell r="AE1121"/>
          <cell r="AF1121"/>
          <cell r="AG1121"/>
          <cell r="AH1121"/>
          <cell r="AI1121"/>
          <cell r="AJ1121"/>
          <cell r="AK1121"/>
          <cell r="AL1121"/>
          <cell r="AM1121"/>
          <cell r="AN1121"/>
          <cell r="AO1121" t="e">
            <v>#N/A</v>
          </cell>
          <cell r="AP1121"/>
          <cell r="AQ1121"/>
          <cell r="AR1121"/>
          <cell r="AS1121"/>
          <cell r="AT1121"/>
          <cell r="AU1121"/>
          <cell r="AV1121"/>
          <cell r="AW1121"/>
          <cell r="AX1121" t="str">
            <v/>
          </cell>
          <cell r="AY1121"/>
          <cell r="AZ1121"/>
          <cell r="BA1121"/>
          <cell r="BB1121"/>
          <cell r="BC1121"/>
          <cell r="BD1121"/>
          <cell r="BE1121"/>
          <cell r="BF1121"/>
          <cell r="BG1121"/>
          <cell r="BH1121"/>
          <cell r="BI1121"/>
          <cell r="BJ1121"/>
          <cell r="BK1121"/>
          <cell r="BL1121"/>
          <cell r="BM1121"/>
          <cell r="BN1121"/>
          <cell r="BO1121"/>
          <cell r="BP1121"/>
          <cell r="BQ1121"/>
          <cell r="BR1121"/>
          <cell r="BS1121"/>
          <cell r="BU1121"/>
          <cell r="BV1121"/>
          <cell r="BW1121"/>
          <cell r="BX1121"/>
          <cell r="BY1121"/>
          <cell r="BZ1121"/>
          <cell r="CA1121"/>
          <cell r="CB1121"/>
          <cell r="CC1121"/>
        </row>
        <row r="1122">
          <cell r="C1122"/>
          <cell r="D1122"/>
          <cell r="E1122"/>
          <cell r="F1122"/>
          <cell r="G1122"/>
          <cell r="H1122"/>
          <cell r="I1122"/>
          <cell r="J1122"/>
          <cell r="K1122"/>
          <cell r="L1122"/>
          <cell r="M1122"/>
          <cell r="N1122"/>
          <cell r="O1122"/>
          <cell r="P1122"/>
          <cell r="Q1122"/>
          <cell r="R1122"/>
          <cell r="S1122"/>
          <cell r="T1122"/>
          <cell r="U1122"/>
          <cell r="V1122"/>
          <cell r="W1122" t="str">
            <v/>
          </cell>
          <cell r="X1122"/>
          <cell r="Y1122"/>
          <cell r="Z1122"/>
          <cell r="AA1122"/>
          <cell r="AB1122"/>
          <cell r="AC1122"/>
          <cell r="AD1122"/>
          <cell r="AE1122"/>
          <cell r="AF1122"/>
          <cell r="AG1122"/>
          <cell r="AH1122"/>
          <cell r="AI1122"/>
          <cell r="AJ1122"/>
          <cell r="AK1122"/>
          <cell r="AL1122"/>
          <cell r="AM1122"/>
          <cell r="AN1122"/>
          <cell r="AO1122" t="e">
            <v>#N/A</v>
          </cell>
          <cell r="AP1122"/>
          <cell r="AQ1122"/>
          <cell r="AR1122"/>
          <cell r="AS1122"/>
          <cell r="AT1122"/>
          <cell r="AU1122"/>
          <cell r="AV1122"/>
          <cell r="AW1122"/>
          <cell r="AX1122" t="str">
            <v/>
          </cell>
          <cell r="AY1122"/>
          <cell r="AZ1122"/>
          <cell r="BA1122"/>
          <cell r="BB1122"/>
          <cell r="BC1122"/>
          <cell r="BD1122"/>
          <cell r="BE1122"/>
          <cell r="BF1122"/>
          <cell r="BG1122"/>
          <cell r="BH1122"/>
          <cell r="BI1122"/>
          <cell r="BJ1122"/>
          <cell r="BK1122"/>
          <cell r="BL1122"/>
          <cell r="BM1122"/>
          <cell r="BN1122"/>
          <cell r="BO1122"/>
          <cell r="BP1122"/>
          <cell r="BQ1122"/>
          <cell r="BR1122"/>
          <cell r="BS1122"/>
          <cell r="BU1122"/>
          <cell r="BV1122"/>
          <cell r="BW1122"/>
          <cell r="BX1122"/>
          <cell r="BY1122"/>
          <cell r="BZ1122"/>
          <cell r="CA1122"/>
          <cell r="CB1122"/>
          <cell r="CC1122"/>
        </row>
        <row r="1123">
          <cell r="C1123"/>
          <cell r="D1123"/>
          <cell r="E1123"/>
          <cell r="F1123"/>
          <cell r="G1123"/>
          <cell r="H1123"/>
          <cell r="I1123"/>
          <cell r="J1123"/>
          <cell r="K1123"/>
          <cell r="L1123"/>
          <cell r="M1123"/>
          <cell r="N1123"/>
          <cell r="O1123"/>
          <cell r="P1123"/>
          <cell r="Q1123"/>
          <cell r="R1123"/>
          <cell r="S1123"/>
          <cell r="T1123"/>
          <cell r="U1123"/>
          <cell r="V1123"/>
          <cell r="W1123" t="str">
            <v/>
          </cell>
          <cell r="X1123"/>
          <cell r="Y1123"/>
          <cell r="Z1123"/>
          <cell r="AA1123"/>
          <cell r="AB1123"/>
          <cell r="AC1123"/>
          <cell r="AD1123"/>
          <cell r="AE1123"/>
          <cell r="AF1123"/>
          <cell r="AG1123"/>
          <cell r="AH1123"/>
          <cell r="AI1123"/>
          <cell r="AJ1123"/>
          <cell r="AK1123"/>
          <cell r="AL1123"/>
          <cell r="AM1123"/>
          <cell r="AN1123"/>
          <cell r="AO1123" t="e">
            <v>#N/A</v>
          </cell>
          <cell r="AP1123"/>
          <cell r="AQ1123"/>
          <cell r="AR1123"/>
          <cell r="AS1123"/>
          <cell r="AT1123"/>
          <cell r="AU1123"/>
          <cell r="AV1123"/>
          <cell r="AW1123"/>
          <cell r="AX1123" t="str">
            <v/>
          </cell>
          <cell r="AY1123"/>
          <cell r="AZ1123"/>
          <cell r="BA1123"/>
          <cell r="BB1123"/>
          <cell r="BC1123"/>
          <cell r="BD1123"/>
          <cell r="BE1123"/>
          <cell r="BF1123"/>
          <cell r="BG1123"/>
          <cell r="BH1123"/>
          <cell r="BI1123"/>
          <cell r="BJ1123"/>
          <cell r="BK1123"/>
          <cell r="BL1123"/>
          <cell r="BM1123"/>
          <cell r="BN1123"/>
          <cell r="BO1123"/>
          <cell r="BP1123"/>
          <cell r="BQ1123"/>
          <cell r="BR1123"/>
          <cell r="BS1123"/>
          <cell r="BU1123"/>
          <cell r="BV1123"/>
          <cell r="BW1123"/>
          <cell r="BX1123"/>
          <cell r="BY1123"/>
          <cell r="BZ1123"/>
          <cell r="CA1123"/>
          <cell r="CB1123"/>
          <cell r="CC1123"/>
        </row>
        <row r="1124">
          <cell r="C1124"/>
          <cell r="D1124"/>
          <cell r="E1124"/>
          <cell r="F1124"/>
          <cell r="G1124"/>
          <cell r="H1124"/>
          <cell r="I1124"/>
          <cell r="J1124"/>
          <cell r="K1124"/>
          <cell r="L1124"/>
          <cell r="M1124"/>
          <cell r="N1124"/>
          <cell r="O1124"/>
          <cell r="P1124"/>
          <cell r="Q1124"/>
          <cell r="R1124"/>
          <cell r="S1124"/>
          <cell r="T1124"/>
          <cell r="U1124"/>
          <cell r="V1124"/>
          <cell r="W1124" t="str">
            <v/>
          </cell>
          <cell r="X1124"/>
          <cell r="Y1124"/>
          <cell r="Z1124"/>
          <cell r="AA1124"/>
          <cell r="AB1124"/>
          <cell r="AC1124"/>
          <cell r="AD1124"/>
          <cell r="AE1124"/>
          <cell r="AF1124"/>
          <cell r="AG1124"/>
          <cell r="AH1124"/>
          <cell r="AI1124"/>
          <cell r="AJ1124"/>
          <cell r="AK1124"/>
          <cell r="AL1124"/>
          <cell r="AM1124"/>
          <cell r="AN1124"/>
          <cell r="AO1124" t="e">
            <v>#N/A</v>
          </cell>
          <cell r="AP1124"/>
          <cell r="AQ1124"/>
          <cell r="AR1124"/>
          <cell r="AS1124"/>
          <cell r="AT1124"/>
          <cell r="AU1124"/>
          <cell r="AV1124"/>
          <cell r="AW1124"/>
          <cell r="AX1124" t="str">
            <v/>
          </cell>
          <cell r="AY1124"/>
          <cell r="AZ1124"/>
          <cell r="BA1124"/>
          <cell r="BB1124"/>
          <cell r="BC1124"/>
          <cell r="BD1124"/>
          <cell r="BE1124"/>
          <cell r="BF1124"/>
          <cell r="BG1124"/>
          <cell r="BH1124"/>
          <cell r="BI1124"/>
          <cell r="BJ1124"/>
          <cell r="BK1124"/>
          <cell r="BL1124"/>
          <cell r="BM1124"/>
          <cell r="BN1124"/>
          <cell r="BO1124"/>
          <cell r="BP1124"/>
          <cell r="BQ1124"/>
          <cell r="BR1124"/>
          <cell r="BS1124"/>
          <cell r="BU1124"/>
          <cell r="BV1124"/>
          <cell r="BW1124"/>
          <cell r="BX1124"/>
          <cell r="BY1124"/>
          <cell r="BZ1124"/>
          <cell r="CA1124"/>
          <cell r="CB1124"/>
          <cell r="CC1124"/>
        </row>
        <row r="1125">
          <cell r="C1125"/>
          <cell r="D1125"/>
          <cell r="E1125"/>
          <cell r="F1125"/>
          <cell r="G1125"/>
          <cell r="H1125"/>
          <cell r="I1125"/>
          <cell r="J1125"/>
          <cell r="K1125"/>
          <cell r="L1125"/>
          <cell r="M1125"/>
          <cell r="N1125"/>
          <cell r="O1125"/>
          <cell r="P1125"/>
          <cell r="Q1125"/>
          <cell r="R1125"/>
          <cell r="S1125"/>
          <cell r="T1125"/>
          <cell r="U1125"/>
          <cell r="V1125"/>
          <cell r="W1125" t="str">
            <v/>
          </cell>
          <cell r="X1125"/>
          <cell r="Y1125"/>
          <cell r="Z1125"/>
          <cell r="AA1125"/>
          <cell r="AB1125"/>
          <cell r="AC1125"/>
          <cell r="AD1125"/>
          <cell r="AE1125"/>
          <cell r="AF1125"/>
          <cell r="AG1125"/>
          <cell r="AH1125"/>
          <cell r="AI1125"/>
          <cell r="AJ1125"/>
          <cell r="AK1125"/>
          <cell r="AL1125"/>
          <cell r="AM1125"/>
          <cell r="AN1125"/>
          <cell r="AO1125" t="e">
            <v>#N/A</v>
          </cell>
          <cell r="AP1125"/>
          <cell r="AQ1125"/>
          <cell r="AR1125"/>
          <cell r="AS1125"/>
          <cell r="AT1125"/>
          <cell r="AU1125"/>
          <cell r="AV1125"/>
          <cell r="AW1125"/>
          <cell r="AX1125" t="str">
            <v/>
          </cell>
          <cell r="AY1125"/>
          <cell r="AZ1125"/>
          <cell r="BA1125"/>
          <cell r="BB1125"/>
          <cell r="BC1125"/>
          <cell r="BD1125"/>
          <cell r="BE1125"/>
          <cell r="BF1125"/>
          <cell r="BG1125"/>
          <cell r="BH1125"/>
          <cell r="BI1125"/>
          <cell r="BJ1125"/>
          <cell r="BK1125"/>
          <cell r="BL1125"/>
          <cell r="BM1125"/>
          <cell r="BN1125"/>
          <cell r="BO1125"/>
          <cell r="BP1125"/>
          <cell r="BQ1125"/>
          <cell r="BR1125"/>
          <cell r="BS1125"/>
          <cell r="BU1125"/>
          <cell r="BV1125"/>
          <cell r="BW1125"/>
          <cell r="BX1125"/>
          <cell r="BY1125"/>
          <cell r="BZ1125"/>
          <cell r="CA1125"/>
          <cell r="CB1125"/>
          <cell r="CC1125"/>
        </row>
        <row r="1126">
          <cell r="C1126"/>
          <cell r="D1126"/>
          <cell r="E1126"/>
          <cell r="F1126"/>
          <cell r="G1126"/>
          <cell r="H1126"/>
          <cell r="I1126"/>
          <cell r="J1126"/>
          <cell r="K1126"/>
          <cell r="L1126"/>
          <cell r="M1126"/>
          <cell r="N1126"/>
          <cell r="O1126"/>
          <cell r="P1126"/>
          <cell r="Q1126"/>
          <cell r="R1126"/>
          <cell r="S1126"/>
          <cell r="T1126"/>
          <cell r="U1126"/>
          <cell r="V1126"/>
          <cell r="W1126" t="str">
            <v/>
          </cell>
          <cell r="X1126"/>
          <cell r="Y1126"/>
          <cell r="Z1126"/>
          <cell r="AA1126"/>
          <cell r="AB1126"/>
          <cell r="AC1126"/>
          <cell r="AD1126"/>
          <cell r="AE1126"/>
          <cell r="AF1126"/>
          <cell r="AG1126"/>
          <cell r="AH1126"/>
          <cell r="AI1126"/>
          <cell r="AJ1126"/>
          <cell r="AK1126"/>
          <cell r="AL1126"/>
          <cell r="AM1126"/>
          <cell r="AN1126"/>
          <cell r="AO1126" t="e">
            <v>#N/A</v>
          </cell>
          <cell r="AP1126"/>
          <cell r="AQ1126"/>
          <cell r="AR1126"/>
          <cell r="AS1126"/>
          <cell r="AT1126"/>
          <cell r="AU1126"/>
          <cell r="AV1126"/>
          <cell r="AW1126"/>
          <cell r="AX1126" t="str">
            <v/>
          </cell>
          <cell r="AY1126"/>
          <cell r="AZ1126"/>
          <cell r="BA1126"/>
          <cell r="BB1126"/>
          <cell r="BC1126"/>
          <cell r="BD1126"/>
          <cell r="BE1126"/>
          <cell r="BF1126"/>
          <cell r="BG1126"/>
          <cell r="BH1126"/>
          <cell r="BI1126"/>
          <cell r="BJ1126"/>
          <cell r="BK1126"/>
          <cell r="BL1126"/>
          <cell r="BM1126"/>
          <cell r="BN1126"/>
          <cell r="BO1126"/>
          <cell r="BP1126"/>
          <cell r="BQ1126"/>
          <cell r="BR1126"/>
          <cell r="BS1126"/>
          <cell r="BU1126"/>
          <cell r="BV1126"/>
          <cell r="BW1126"/>
          <cell r="BX1126"/>
          <cell r="BY1126"/>
          <cell r="BZ1126"/>
          <cell r="CA1126"/>
          <cell r="CB1126"/>
          <cell r="CC1126"/>
        </row>
        <row r="1127">
          <cell r="C1127"/>
          <cell r="D1127"/>
          <cell r="E1127"/>
          <cell r="F1127"/>
          <cell r="G1127"/>
          <cell r="H1127"/>
          <cell r="I1127"/>
          <cell r="J1127"/>
          <cell r="K1127"/>
          <cell r="L1127"/>
          <cell r="M1127"/>
          <cell r="N1127"/>
          <cell r="O1127"/>
          <cell r="P1127"/>
          <cell r="Q1127"/>
          <cell r="R1127"/>
          <cell r="S1127"/>
          <cell r="T1127"/>
          <cell r="U1127"/>
          <cell r="V1127"/>
          <cell r="W1127" t="str">
            <v/>
          </cell>
          <cell r="X1127"/>
          <cell r="Y1127"/>
          <cell r="Z1127"/>
          <cell r="AA1127"/>
          <cell r="AB1127"/>
          <cell r="AC1127"/>
          <cell r="AD1127"/>
          <cell r="AE1127"/>
          <cell r="AF1127"/>
          <cell r="AG1127"/>
          <cell r="AH1127"/>
          <cell r="AI1127"/>
          <cell r="AJ1127"/>
          <cell r="AK1127"/>
          <cell r="AL1127"/>
          <cell r="AM1127"/>
          <cell r="AN1127"/>
          <cell r="AO1127" t="e">
            <v>#N/A</v>
          </cell>
          <cell r="AP1127"/>
          <cell r="AQ1127"/>
          <cell r="AR1127"/>
          <cell r="AS1127"/>
          <cell r="AT1127"/>
          <cell r="AU1127"/>
          <cell r="AV1127"/>
          <cell r="AW1127"/>
          <cell r="AX1127" t="str">
            <v/>
          </cell>
          <cell r="AY1127"/>
          <cell r="AZ1127"/>
          <cell r="BA1127"/>
          <cell r="BB1127"/>
          <cell r="BC1127"/>
          <cell r="BD1127"/>
          <cell r="BE1127"/>
          <cell r="BF1127"/>
          <cell r="BG1127"/>
          <cell r="BH1127"/>
          <cell r="BI1127"/>
          <cell r="BJ1127"/>
          <cell r="BK1127"/>
          <cell r="BL1127"/>
          <cell r="BM1127"/>
          <cell r="BN1127"/>
          <cell r="BO1127"/>
          <cell r="BP1127"/>
          <cell r="BQ1127"/>
          <cell r="BR1127"/>
          <cell r="BS1127"/>
          <cell r="BU1127"/>
          <cell r="BV1127"/>
          <cell r="BW1127"/>
          <cell r="BX1127"/>
          <cell r="BY1127"/>
          <cell r="BZ1127"/>
          <cell r="CA1127"/>
          <cell r="CB1127"/>
          <cell r="CC1127"/>
        </row>
        <row r="1128">
          <cell r="C1128"/>
          <cell r="D1128"/>
          <cell r="E1128"/>
          <cell r="F1128"/>
          <cell r="G1128"/>
          <cell r="H1128"/>
          <cell r="I1128"/>
          <cell r="J1128"/>
          <cell r="K1128"/>
          <cell r="L1128"/>
          <cell r="M1128"/>
          <cell r="N1128"/>
          <cell r="O1128"/>
          <cell r="P1128"/>
          <cell r="Q1128"/>
          <cell r="R1128"/>
          <cell r="S1128"/>
          <cell r="T1128"/>
          <cell r="U1128"/>
          <cell r="V1128"/>
          <cell r="W1128" t="str">
            <v/>
          </cell>
          <cell r="X1128"/>
          <cell r="Y1128"/>
          <cell r="Z1128"/>
          <cell r="AA1128"/>
          <cell r="AB1128"/>
          <cell r="AC1128"/>
          <cell r="AD1128"/>
          <cell r="AE1128"/>
          <cell r="AF1128"/>
          <cell r="AG1128"/>
          <cell r="AH1128"/>
          <cell r="AI1128"/>
          <cell r="AJ1128"/>
          <cell r="AK1128"/>
          <cell r="AL1128"/>
          <cell r="AM1128"/>
          <cell r="AN1128"/>
          <cell r="AO1128" t="e">
            <v>#N/A</v>
          </cell>
          <cell r="AP1128"/>
          <cell r="AQ1128"/>
          <cell r="AR1128"/>
          <cell r="AS1128"/>
          <cell r="AT1128"/>
          <cell r="AU1128"/>
          <cell r="AV1128"/>
          <cell r="AW1128"/>
          <cell r="AX1128" t="str">
            <v/>
          </cell>
          <cell r="AY1128"/>
          <cell r="AZ1128"/>
          <cell r="BA1128"/>
          <cell r="BB1128"/>
          <cell r="BC1128"/>
          <cell r="BD1128"/>
          <cell r="BE1128"/>
          <cell r="BF1128"/>
          <cell r="BG1128"/>
          <cell r="BH1128"/>
          <cell r="BI1128"/>
          <cell r="BJ1128"/>
          <cell r="BK1128"/>
          <cell r="BL1128"/>
          <cell r="BM1128"/>
          <cell r="BN1128"/>
          <cell r="BO1128"/>
          <cell r="BP1128"/>
          <cell r="BQ1128"/>
          <cell r="BR1128"/>
          <cell r="BS1128"/>
          <cell r="BU1128"/>
          <cell r="BV1128"/>
          <cell r="BW1128"/>
          <cell r="BX1128"/>
          <cell r="BY1128"/>
          <cell r="BZ1128"/>
          <cell r="CA1128"/>
          <cell r="CB1128"/>
          <cell r="CC1128"/>
        </row>
        <row r="1129">
          <cell r="C1129"/>
          <cell r="D1129"/>
          <cell r="E1129"/>
          <cell r="F1129"/>
          <cell r="G1129"/>
          <cell r="H1129"/>
          <cell r="I1129"/>
          <cell r="J1129"/>
          <cell r="K1129"/>
          <cell r="L1129"/>
          <cell r="M1129"/>
          <cell r="N1129"/>
          <cell r="O1129"/>
          <cell r="P1129"/>
          <cell r="Q1129"/>
          <cell r="R1129"/>
          <cell r="S1129"/>
          <cell r="T1129"/>
          <cell r="U1129"/>
          <cell r="V1129"/>
          <cell r="W1129" t="str">
            <v/>
          </cell>
          <cell r="X1129"/>
          <cell r="Y1129"/>
          <cell r="Z1129"/>
          <cell r="AA1129"/>
          <cell r="AB1129"/>
          <cell r="AC1129"/>
          <cell r="AD1129"/>
          <cell r="AE1129"/>
          <cell r="AF1129"/>
          <cell r="AG1129"/>
          <cell r="AH1129"/>
          <cell r="AI1129"/>
          <cell r="AJ1129"/>
          <cell r="AK1129"/>
          <cell r="AL1129"/>
          <cell r="AM1129"/>
          <cell r="AN1129"/>
          <cell r="AO1129" t="e">
            <v>#N/A</v>
          </cell>
          <cell r="AP1129"/>
          <cell r="AQ1129"/>
          <cell r="AR1129"/>
          <cell r="AS1129"/>
          <cell r="AT1129"/>
          <cell r="AU1129"/>
          <cell r="AV1129"/>
          <cell r="AW1129"/>
          <cell r="AX1129" t="str">
            <v/>
          </cell>
          <cell r="AY1129"/>
          <cell r="AZ1129"/>
          <cell r="BA1129"/>
          <cell r="BB1129"/>
          <cell r="BC1129"/>
          <cell r="BD1129"/>
          <cell r="BE1129"/>
          <cell r="BF1129"/>
          <cell r="BG1129"/>
          <cell r="BH1129"/>
          <cell r="BI1129"/>
          <cell r="BJ1129"/>
          <cell r="BK1129"/>
          <cell r="BL1129"/>
          <cell r="BM1129"/>
          <cell r="BN1129"/>
          <cell r="BO1129"/>
          <cell r="BP1129"/>
          <cell r="BQ1129"/>
          <cell r="BR1129"/>
          <cell r="BS1129"/>
          <cell r="BU1129"/>
          <cell r="BV1129"/>
          <cell r="BW1129"/>
          <cell r="BX1129"/>
          <cell r="BY1129"/>
          <cell r="BZ1129"/>
          <cell r="CA1129"/>
          <cell r="CB1129"/>
          <cell r="CC1129"/>
        </row>
        <row r="1130">
          <cell r="C1130"/>
          <cell r="D1130"/>
          <cell r="E1130"/>
          <cell r="F1130"/>
          <cell r="G1130"/>
          <cell r="H1130"/>
          <cell r="I1130"/>
          <cell r="J1130"/>
          <cell r="K1130"/>
          <cell r="L1130"/>
          <cell r="M1130"/>
          <cell r="N1130"/>
          <cell r="O1130"/>
          <cell r="P1130"/>
          <cell r="Q1130"/>
          <cell r="R1130"/>
          <cell r="S1130"/>
          <cell r="T1130"/>
          <cell r="U1130"/>
          <cell r="V1130"/>
          <cell r="W1130" t="str">
            <v/>
          </cell>
          <cell r="X1130"/>
          <cell r="Y1130"/>
          <cell r="Z1130"/>
          <cell r="AA1130"/>
          <cell r="AB1130"/>
          <cell r="AC1130"/>
          <cell r="AD1130"/>
          <cell r="AE1130"/>
          <cell r="AF1130"/>
          <cell r="AG1130"/>
          <cell r="AH1130"/>
          <cell r="AI1130"/>
          <cell r="AJ1130"/>
          <cell r="AK1130"/>
          <cell r="AL1130"/>
          <cell r="AM1130"/>
          <cell r="AN1130"/>
          <cell r="AO1130" t="e">
            <v>#N/A</v>
          </cell>
          <cell r="AP1130"/>
          <cell r="AQ1130"/>
          <cell r="AR1130"/>
          <cell r="AS1130"/>
          <cell r="AT1130"/>
          <cell r="AU1130"/>
          <cell r="AV1130"/>
          <cell r="AW1130"/>
          <cell r="AX1130" t="str">
            <v/>
          </cell>
          <cell r="AY1130"/>
          <cell r="AZ1130"/>
          <cell r="BA1130"/>
          <cell r="BB1130"/>
          <cell r="BC1130"/>
          <cell r="BD1130"/>
          <cell r="BE1130"/>
          <cell r="BF1130"/>
          <cell r="BG1130"/>
          <cell r="BH1130"/>
          <cell r="BI1130"/>
          <cell r="BJ1130"/>
          <cell r="BK1130"/>
          <cell r="BL1130"/>
          <cell r="BM1130"/>
          <cell r="BN1130"/>
          <cell r="BO1130"/>
          <cell r="BP1130"/>
          <cell r="BQ1130"/>
          <cell r="BR1130"/>
          <cell r="BS1130"/>
          <cell r="BU1130"/>
          <cell r="BV1130"/>
          <cell r="BW1130"/>
          <cell r="BX1130"/>
          <cell r="BY1130"/>
          <cell r="BZ1130"/>
          <cell r="CA1130"/>
          <cell r="CB1130"/>
          <cell r="CC1130"/>
        </row>
        <row r="1131">
          <cell r="C1131"/>
          <cell r="D1131"/>
          <cell r="E1131"/>
          <cell r="F1131"/>
          <cell r="G1131"/>
          <cell r="H1131"/>
          <cell r="I1131"/>
          <cell r="J1131"/>
          <cell r="K1131"/>
          <cell r="L1131"/>
          <cell r="M1131"/>
          <cell r="N1131"/>
          <cell r="O1131"/>
          <cell r="P1131"/>
          <cell r="Q1131"/>
          <cell r="R1131"/>
          <cell r="S1131"/>
          <cell r="T1131"/>
          <cell r="U1131"/>
          <cell r="V1131"/>
          <cell r="W1131" t="str">
            <v/>
          </cell>
          <cell r="X1131"/>
          <cell r="Y1131"/>
          <cell r="Z1131"/>
          <cell r="AA1131"/>
          <cell r="AB1131"/>
          <cell r="AC1131"/>
          <cell r="AD1131"/>
          <cell r="AE1131"/>
          <cell r="AF1131"/>
          <cell r="AG1131"/>
          <cell r="AH1131"/>
          <cell r="AI1131"/>
          <cell r="AJ1131"/>
          <cell r="AK1131"/>
          <cell r="AL1131"/>
          <cell r="AM1131"/>
          <cell r="AN1131"/>
          <cell r="AO1131" t="e">
            <v>#N/A</v>
          </cell>
          <cell r="AP1131"/>
          <cell r="AQ1131"/>
          <cell r="AR1131"/>
          <cell r="AS1131"/>
          <cell r="AT1131"/>
          <cell r="AU1131"/>
          <cell r="AV1131"/>
          <cell r="AW1131"/>
          <cell r="AX1131" t="str">
            <v/>
          </cell>
          <cell r="AY1131"/>
          <cell r="AZ1131"/>
          <cell r="BA1131"/>
          <cell r="BB1131"/>
          <cell r="BC1131"/>
          <cell r="BD1131"/>
          <cell r="BE1131"/>
          <cell r="BF1131"/>
          <cell r="BG1131"/>
          <cell r="BH1131"/>
          <cell r="BI1131"/>
          <cell r="BJ1131"/>
          <cell r="BK1131"/>
          <cell r="BL1131"/>
          <cell r="BM1131"/>
          <cell r="BN1131"/>
          <cell r="BO1131"/>
          <cell r="BP1131"/>
          <cell r="BQ1131"/>
          <cell r="BR1131"/>
          <cell r="BS1131"/>
          <cell r="BU1131"/>
          <cell r="BV1131"/>
          <cell r="BW1131"/>
          <cell r="BX1131"/>
          <cell r="BY1131"/>
          <cell r="BZ1131"/>
          <cell r="CA1131"/>
          <cell r="CB1131"/>
          <cell r="CC1131"/>
        </row>
        <row r="1132">
          <cell r="C1132"/>
          <cell r="D1132"/>
          <cell r="E1132"/>
          <cell r="F1132"/>
          <cell r="G1132"/>
          <cell r="H1132"/>
          <cell r="I1132"/>
          <cell r="J1132"/>
          <cell r="K1132"/>
          <cell r="L1132"/>
          <cell r="M1132"/>
          <cell r="N1132"/>
          <cell r="O1132"/>
          <cell r="P1132"/>
          <cell r="Q1132"/>
          <cell r="R1132"/>
          <cell r="S1132"/>
          <cell r="T1132"/>
          <cell r="U1132"/>
          <cell r="V1132"/>
          <cell r="W1132" t="str">
            <v/>
          </cell>
          <cell r="X1132"/>
          <cell r="Y1132"/>
          <cell r="Z1132"/>
          <cell r="AA1132"/>
          <cell r="AB1132"/>
          <cell r="AC1132"/>
          <cell r="AD1132"/>
          <cell r="AE1132"/>
          <cell r="AF1132"/>
          <cell r="AG1132"/>
          <cell r="AH1132"/>
          <cell r="AI1132"/>
          <cell r="AJ1132"/>
          <cell r="AK1132"/>
          <cell r="AL1132"/>
          <cell r="AM1132"/>
          <cell r="AN1132"/>
          <cell r="AO1132" t="e">
            <v>#N/A</v>
          </cell>
          <cell r="AP1132"/>
          <cell r="AQ1132"/>
          <cell r="AR1132"/>
          <cell r="AS1132"/>
          <cell r="AT1132"/>
          <cell r="AU1132"/>
          <cell r="AV1132"/>
          <cell r="AW1132"/>
          <cell r="AX1132" t="str">
            <v/>
          </cell>
          <cell r="AY1132"/>
          <cell r="AZ1132"/>
          <cell r="BA1132"/>
          <cell r="BB1132"/>
          <cell r="BC1132"/>
          <cell r="BD1132"/>
          <cell r="BE1132"/>
          <cell r="BF1132"/>
          <cell r="BG1132"/>
          <cell r="BH1132"/>
          <cell r="BI1132"/>
          <cell r="BJ1132"/>
          <cell r="BK1132"/>
          <cell r="BL1132"/>
          <cell r="BM1132"/>
          <cell r="BN1132"/>
          <cell r="BO1132"/>
          <cell r="BP1132"/>
          <cell r="BQ1132"/>
          <cell r="BR1132"/>
          <cell r="BS1132"/>
          <cell r="BU1132"/>
          <cell r="BV1132"/>
          <cell r="BW1132"/>
          <cell r="BX1132"/>
          <cell r="BY1132"/>
          <cell r="BZ1132"/>
          <cell r="CA1132"/>
          <cell r="CB1132"/>
          <cell r="CC1132"/>
        </row>
        <row r="1133">
          <cell r="C1133"/>
          <cell r="D1133"/>
          <cell r="E1133"/>
          <cell r="F1133"/>
          <cell r="G1133"/>
          <cell r="H1133"/>
          <cell r="I1133"/>
          <cell r="J1133"/>
          <cell r="K1133"/>
          <cell r="L1133"/>
          <cell r="M1133"/>
          <cell r="N1133"/>
          <cell r="O1133"/>
          <cell r="P1133"/>
          <cell r="Q1133"/>
          <cell r="R1133"/>
          <cell r="S1133"/>
          <cell r="T1133"/>
          <cell r="U1133"/>
          <cell r="V1133"/>
          <cell r="W1133" t="str">
            <v/>
          </cell>
          <cell r="X1133"/>
          <cell r="Y1133"/>
          <cell r="Z1133"/>
          <cell r="AA1133"/>
          <cell r="AB1133"/>
          <cell r="AC1133"/>
          <cell r="AD1133"/>
          <cell r="AE1133"/>
          <cell r="AF1133"/>
          <cell r="AG1133"/>
          <cell r="AH1133"/>
          <cell r="AI1133"/>
          <cell r="AJ1133"/>
          <cell r="AK1133"/>
          <cell r="AL1133"/>
          <cell r="AM1133"/>
          <cell r="AN1133"/>
          <cell r="AO1133" t="e">
            <v>#N/A</v>
          </cell>
          <cell r="AP1133"/>
          <cell r="AQ1133"/>
          <cell r="AR1133"/>
          <cell r="AS1133"/>
          <cell r="AT1133"/>
          <cell r="AU1133"/>
          <cell r="AV1133"/>
          <cell r="AW1133"/>
          <cell r="AX1133" t="str">
            <v/>
          </cell>
          <cell r="AY1133"/>
          <cell r="AZ1133"/>
          <cell r="BA1133"/>
          <cell r="BB1133"/>
          <cell r="BC1133"/>
          <cell r="BD1133"/>
          <cell r="BE1133"/>
          <cell r="BF1133"/>
          <cell r="BG1133"/>
          <cell r="BH1133"/>
          <cell r="BI1133"/>
          <cell r="BJ1133"/>
          <cell r="BK1133"/>
          <cell r="BL1133"/>
          <cell r="BM1133"/>
          <cell r="BN1133"/>
          <cell r="BO1133"/>
          <cell r="BP1133"/>
          <cell r="BQ1133"/>
          <cell r="BR1133"/>
          <cell r="BS1133"/>
          <cell r="BU1133"/>
          <cell r="BV1133"/>
          <cell r="BW1133"/>
          <cell r="BX1133"/>
          <cell r="BY1133"/>
          <cell r="BZ1133"/>
          <cell r="CA1133"/>
          <cell r="CB1133"/>
          <cell r="CC1133"/>
        </row>
        <row r="1134">
          <cell r="C1134"/>
          <cell r="D1134"/>
          <cell r="E1134"/>
          <cell r="F1134"/>
          <cell r="G1134"/>
          <cell r="H1134"/>
          <cell r="I1134"/>
          <cell r="J1134"/>
          <cell r="K1134"/>
          <cell r="L1134"/>
          <cell r="M1134"/>
          <cell r="N1134"/>
          <cell r="O1134"/>
          <cell r="P1134"/>
          <cell r="Q1134"/>
          <cell r="R1134"/>
          <cell r="S1134"/>
          <cell r="T1134"/>
          <cell r="U1134"/>
          <cell r="V1134"/>
          <cell r="W1134" t="str">
            <v/>
          </cell>
          <cell r="X1134"/>
          <cell r="Y1134"/>
          <cell r="Z1134"/>
          <cell r="AA1134"/>
          <cell r="AB1134"/>
          <cell r="AC1134"/>
          <cell r="AD1134"/>
          <cell r="AE1134"/>
          <cell r="AF1134"/>
          <cell r="AG1134"/>
          <cell r="AH1134"/>
          <cell r="AI1134"/>
          <cell r="AJ1134"/>
          <cell r="AK1134"/>
          <cell r="AL1134"/>
          <cell r="AM1134"/>
          <cell r="AN1134"/>
          <cell r="AO1134" t="e">
            <v>#N/A</v>
          </cell>
          <cell r="AP1134"/>
          <cell r="AQ1134"/>
          <cell r="AR1134"/>
          <cell r="AS1134"/>
          <cell r="AT1134"/>
          <cell r="AU1134"/>
          <cell r="AV1134"/>
          <cell r="AW1134"/>
          <cell r="AX1134" t="str">
            <v/>
          </cell>
          <cell r="AY1134"/>
          <cell r="AZ1134"/>
          <cell r="BA1134"/>
          <cell r="BB1134"/>
          <cell r="BC1134"/>
          <cell r="BD1134"/>
          <cell r="BE1134"/>
          <cell r="BF1134"/>
          <cell r="BG1134"/>
          <cell r="BH1134"/>
          <cell r="BI1134"/>
          <cell r="BJ1134"/>
          <cell r="BK1134"/>
          <cell r="BL1134"/>
          <cell r="BM1134"/>
          <cell r="BN1134"/>
          <cell r="BO1134"/>
          <cell r="BP1134"/>
          <cell r="BQ1134"/>
          <cell r="BR1134"/>
          <cell r="BS1134"/>
          <cell r="BU1134"/>
          <cell r="BV1134"/>
          <cell r="BW1134"/>
          <cell r="BX1134"/>
          <cell r="BY1134"/>
          <cell r="BZ1134"/>
          <cell r="CA1134"/>
          <cell r="CB1134"/>
          <cell r="CC1134"/>
        </row>
        <row r="1135">
          <cell r="C1135"/>
          <cell r="D1135"/>
          <cell r="E1135"/>
          <cell r="F1135"/>
          <cell r="G1135"/>
          <cell r="H1135"/>
          <cell r="I1135"/>
          <cell r="J1135"/>
          <cell r="K1135"/>
          <cell r="L1135"/>
          <cell r="M1135"/>
          <cell r="N1135"/>
          <cell r="O1135"/>
          <cell r="P1135"/>
          <cell r="Q1135"/>
          <cell r="R1135"/>
          <cell r="S1135"/>
          <cell r="T1135"/>
          <cell r="U1135"/>
          <cell r="V1135"/>
          <cell r="W1135" t="str">
            <v/>
          </cell>
          <cell r="X1135"/>
          <cell r="Y1135"/>
          <cell r="Z1135"/>
          <cell r="AA1135"/>
          <cell r="AB1135"/>
          <cell r="AC1135"/>
          <cell r="AD1135"/>
          <cell r="AE1135"/>
          <cell r="AF1135"/>
          <cell r="AG1135"/>
          <cell r="AH1135"/>
          <cell r="AI1135"/>
          <cell r="AJ1135"/>
          <cell r="AK1135"/>
          <cell r="AL1135"/>
          <cell r="AM1135"/>
          <cell r="AN1135"/>
          <cell r="AO1135" t="e">
            <v>#N/A</v>
          </cell>
          <cell r="AP1135"/>
          <cell r="AQ1135"/>
          <cell r="AR1135"/>
          <cell r="AS1135"/>
          <cell r="AT1135"/>
          <cell r="AU1135"/>
          <cell r="AV1135"/>
          <cell r="AW1135"/>
          <cell r="AX1135" t="str">
            <v/>
          </cell>
          <cell r="AY1135"/>
          <cell r="AZ1135"/>
          <cell r="BA1135"/>
          <cell r="BB1135"/>
          <cell r="BC1135"/>
          <cell r="BD1135"/>
          <cell r="BE1135"/>
          <cell r="BF1135"/>
          <cell r="BG1135"/>
          <cell r="BH1135"/>
          <cell r="BI1135"/>
          <cell r="BJ1135"/>
          <cell r="BK1135"/>
          <cell r="BL1135"/>
          <cell r="BM1135"/>
          <cell r="BN1135"/>
          <cell r="BO1135"/>
          <cell r="BP1135"/>
          <cell r="BQ1135"/>
          <cell r="BR1135"/>
          <cell r="BS1135"/>
          <cell r="BU1135"/>
          <cell r="BV1135"/>
          <cell r="BW1135"/>
          <cell r="BX1135"/>
          <cell r="BY1135"/>
          <cell r="BZ1135"/>
          <cell r="CA1135"/>
          <cell r="CB1135"/>
          <cell r="CC1135"/>
        </row>
        <row r="1136">
          <cell r="C1136"/>
          <cell r="D1136"/>
          <cell r="E1136"/>
          <cell r="F1136"/>
          <cell r="G1136"/>
          <cell r="H1136"/>
          <cell r="I1136"/>
          <cell r="J1136"/>
          <cell r="K1136"/>
          <cell r="L1136"/>
          <cell r="M1136"/>
          <cell r="N1136"/>
          <cell r="O1136"/>
          <cell r="P1136"/>
          <cell r="Q1136"/>
          <cell r="R1136"/>
          <cell r="S1136"/>
          <cell r="T1136"/>
          <cell r="U1136"/>
          <cell r="V1136"/>
          <cell r="W1136" t="str">
            <v/>
          </cell>
          <cell r="X1136"/>
          <cell r="Y1136"/>
          <cell r="Z1136"/>
          <cell r="AA1136"/>
          <cell r="AB1136"/>
          <cell r="AC1136"/>
          <cell r="AD1136"/>
          <cell r="AE1136"/>
          <cell r="AF1136"/>
          <cell r="AG1136"/>
          <cell r="AH1136"/>
          <cell r="AI1136"/>
          <cell r="AJ1136"/>
          <cell r="AK1136"/>
          <cell r="AL1136"/>
          <cell r="AM1136"/>
          <cell r="AN1136"/>
          <cell r="AO1136" t="e">
            <v>#N/A</v>
          </cell>
          <cell r="AP1136"/>
          <cell r="AQ1136"/>
          <cell r="AR1136"/>
          <cell r="AS1136"/>
          <cell r="AT1136"/>
          <cell r="AU1136"/>
          <cell r="AV1136"/>
          <cell r="AW1136"/>
          <cell r="AX1136" t="str">
            <v/>
          </cell>
          <cell r="AY1136"/>
          <cell r="AZ1136"/>
          <cell r="BA1136"/>
          <cell r="BB1136"/>
          <cell r="BC1136"/>
          <cell r="BD1136"/>
          <cell r="BE1136"/>
          <cell r="BF1136"/>
          <cell r="BG1136"/>
          <cell r="BH1136"/>
          <cell r="BI1136"/>
          <cell r="BJ1136"/>
          <cell r="BK1136"/>
          <cell r="BL1136"/>
          <cell r="BM1136"/>
          <cell r="BN1136"/>
          <cell r="BO1136"/>
          <cell r="BP1136"/>
          <cell r="BQ1136"/>
          <cell r="BR1136"/>
          <cell r="BS1136"/>
          <cell r="BU1136"/>
          <cell r="BV1136"/>
          <cell r="BW1136"/>
          <cell r="BX1136"/>
          <cell r="BY1136"/>
          <cell r="BZ1136"/>
          <cell r="CA1136"/>
          <cell r="CB1136"/>
          <cell r="CC1136"/>
        </row>
        <row r="1137">
          <cell r="C1137"/>
          <cell r="D1137"/>
          <cell r="E1137"/>
          <cell r="F1137"/>
          <cell r="G1137"/>
          <cell r="H1137"/>
          <cell r="I1137"/>
          <cell r="J1137"/>
          <cell r="K1137"/>
          <cell r="L1137"/>
          <cell r="M1137"/>
          <cell r="N1137"/>
          <cell r="O1137"/>
          <cell r="P1137"/>
          <cell r="Q1137"/>
          <cell r="R1137"/>
          <cell r="S1137"/>
          <cell r="T1137"/>
          <cell r="U1137"/>
          <cell r="V1137"/>
          <cell r="W1137" t="str">
            <v/>
          </cell>
          <cell r="X1137"/>
          <cell r="Y1137"/>
          <cell r="Z1137"/>
          <cell r="AA1137"/>
          <cell r="AB1137"/>
          <cell r="AC1137"/>
          <cell r="AD1137"/>
          <cell r="AE1137"/>
          <cell r="AF1137"/>
          <cell r="AG1137"/>
          <cell r="AH1137"/>
          <cell r="AI1137"/>
          <cell r="AJ1137"/>
          <cell r="AK1137"/>
          <cell r="AL1137"/>
          <cell r="AM1137"/>
          <cell r="AN1137"/>
          <cell r="AO1137" t="e">
            <v>#N/A</v>
          </cell>
          <cell r="AP1137"/>
          <cell r="AQ1137"/>
          <cell r="AR1137"/>
          <cell r="AS1137"/>
          <cell r="AT1137"/>
          <cell r="AU1137"/>
          <cell r="AV1137"/>
          <cell r="AW1137"/>
          <cell r="AX1137" t="str">
            <v/>
          </cell>
          <cell r="AY1137"/>
          <cell r="AZ1137"/>
          <cell r="BA1137"/>
          <cell r="BB1137"/>
          <cell r="BC1137"/>
          <cell r="BD1137"/>
          <cell r="BE1137"/>
          <cell r="BF1137"/>
          <cell r="BG1137"/>
          <cell r="BH1137"/>
          <cell r="BI1137"/>
          <cell r="BJ1137"/>
          <cell r="BK1137"/>
          <cell r="BL1137"/>
          <cell r="BM1137"/>
          <cell r="BN1137"/>
          <cell r="BO1137"/>
          <cell r="BP1137"/>
          <cell r="BQ1137"/>
          <cell r="BR1137"/>
          <cell r="BS1137"/>
          <cell r="BU1137"/>
          <cell r="BV1137"/>
          <cell r="BW1137"/>
          <cell r="BX1137"/>
          <cell r="BY1137"/>
          <cell r="BZ1137"/>
          <cell r="CA1137"/>
          <cell r="CB1137"/>
          <cell r="CC1137"/>
        </row>
        <row r="1138">
          <cell r="C1138"/>
          <cell r="D1138"/>
          <cell r="E1138"/>
          <cell r="F1138"/>
          <cell r="G1138"/>
          <cell r="H1138"/>
          <cell r="I1138"/>
          <cell r="J1138"/>
          <cell r="K1138"/>
          <cell r="L1138"/>
          <cell r="M1138"/>
          <cell r="N1138"/>
          <cell r="O1138"/>
          <cell r="P1138"/>
          <cell r="Q1138"/>
          <cell r="R1138"/>
          <cell r="S1138"/>
          <cell r="T1138"/>
          <cell r="U1138"/>
          <cell r="V1138"/>
          <cell r="W1138" t="str">
            <v/>
          </cell>
          <cell r="X1138"/>
          <cell r="Y1138"/>
          <cell r="Z1138"/>
          <cell r="AA1138"/>
          <cell r="AB1138"/>
          <cell r="AC1138"/>
          <cell r="AD1138"/>
          <cell r="AE1138"/>
          <cell r="AF1138"/>
          <cell r="AG1138"/>
          <cell r="AH1138"/>
          <cell r="AI1138"/>
          <cell r="AJ1138"/>
          <cell r="AK1138"/>
          <cell r="AL1138"/>
          <cell r="AM1138"/>
          <cell r="AN1138"/>
          <cell r="AO1138" t="e">
            <v>#N/A</v>
          </cell>
          <cell r="AP1138"/>
          <cell r="AQ1138"/>
          <cell r="AR1138"/>
          <cell r="AS1138"/>
          <cell r="AT1138"/>
          <cell r="AU1138"/>
          <cell r="AV1138"/>
          <cell r="AW1138"/>
          <cell r="AX1138" t="str">
            <v/>
          </cell>
          <cell r="AY1138"/>
          <cell r="AZ1138"/>
          <cell r="BA1138"/>
          <cell r="BB1138"/>
          <cell r="BC1138"/>
          <cell r="BD1138"/>
          <cell r="BE1138"/>
          <cell r="BF1138"/>
          <cell r="BG1138"/>
          <cell r="BH1138"/>
          <cell r="BI1138"/>
          <cell r="BJ1138"/>
          <cell r="BK1138"/>
          <cell r="BL1138"/>
          <cell r="BM1138"/>
          <cell r="BN1138"/>
          <cell r="BO1138"/>
          <cell r="BP1138"/>
          <cell r="BQ1138"/>
          <cell r="BR1138"/>
          <cell r="BS1138"/>
          <cell r="BU1138"/>
          <cell r="BV1138"/>
          <cell r="BW1138"/>
          <cell r="BX1138"/>
          <cell r="BY1138"/>
          <cell r="BZ1138"/>
          <cell r="CA1138"/>
          <cell r="CB1138"/>
          <cell r="CC1138"/>
        </row>
        <row r="1139">
          <cell r="C1139"/>
          <cell r="D1139"/>
          <cell r="E1139"/>
          <cell r="F1139"/>
          <cell r="G1139"/>
          <cell r="H1139"/>
          <cell r="I1139"/>
          <cell r="J1139"/>
          <cell r="K1139"/>
          <cell r="L1139"/>
          <cell r="M1139"/>
          <cell r="N1139"/>
          <cell r="O1139"/>
          <cell r="P1139"/>
          <cell r="Q1139"/>
          <cell r="R1139"/>
          <cell r="S1139"/>
          <cell r="T1139"/>
          <cell r="U1139"/>
          <cell r="V1139"/>
          <cell r="W1139" t="str">
            <v/>
          </cell>
          <cell r="X1139"/>
          <cell r="Y1139"/>
          <cell r="Z1139"/>
          <cell r="AA1139"/>
          <cell r="AB1139"/>
          <cell r="AC1139"/>
          <cell r="AD1139"/>
          <cell r="AE1139"/>
          <cell r="AF1139"/>
          <cell r="AG1139"/>
          <cell r="AH1139"/>
          <cell r="AI1139"/>
          <cell r="AJ1139"/>
          <cell r="AK1139"/>
          <cell r="AL1139"/>
          <cell r="AM1139"/>
          <cell r="AN1139"/>
          <cell r="AO1139" t="e">
            <v>#N/A</v>
          </cell>
          <cell r="AP1139"/>
          <cell r="AQ1139"/>
          <cell r="AR1139"/>
          <cell r="AS1139"/>
          <cell r="AT1139"/>
          <cell r="AU1139"/>
          <cell r="AV1139"/>
          <cell r="AW1139"/>
          <cell r="AX1139" t="str">
            <v/>
          </cell>
          <cell r="AY1139"/>
          <cell r="AZ1139"/>
          <cell r="BA1139"/>
          <cell r="BB1139"/>
          <cell r="BC1139"/>
          <cell r="BD1139"/>
          <cell r="BE1139"/>
          <cell r="BF1139"/>
          <cell r="BG1139"/>
          <cell r="BH1139"/>
          <cell r="BI1139"/>
          <cell r="BJ1139"/>
          <cell r="BK1139"/>
          <cell r="BL1139"/>
          <cell r="BM1139"/>
          <cell r="BN1139"/>
          <cell r="BO1139"/>
          <cell r="BP1139"/>
          <cell r="BQ1139"/>
          <cell r="BR1139"/>
          <cell r="BS1139"/>
          <cell r="BU1139"/>
          <cell r="BV1139"/>
          <cell r="BW1139"/>
          <cell r="BX1139"/>
          <cell r="BY1139"/>
          <cell r="BZ1139"/>
          <cell r="CA1139"/>
          <cell r="CB1139"/>
          <cell r="CC1139"/>
        </row>
        <row r="1140">
          <cell r="C1140"/>
          <cell r="D1140"/>
          <cell r="E1140"/>
          <cell r="F1140"/>
          <cell r="G1140"/>
          <cell r="H1140"/>
          <cell r="I1140"/>
          <cell r="J1140"/>
          <cell r="K1140"/>
          <cell r="L1140"/>
          <cell r="M1140"/>
          <cell r="N1140"/>
          <cell r="O1140"/>
          <cell r="P1140"/>
          <cell r="Q1140"/>
          <cell r="R1140"/>
          <cell r="S1140"/>
          <cell r="T1140"/>
          <cell r="U1140"/>
          <cell r="V1140"/>
          <cell r="W1140" t="str">
            <v/>
          </cell>
          <cell r="X1140"/>
          <cell r="Y1140"/>
          <cell r="Z1140"/>
          <cell r="AA1140"/>
          <cell r="AB1140"/>
          <cell r="AC1140"/>
          <cell r="AD1140"/>
          <cell r="AE1140"/>
          <cell r="AF1140"/>
          <cell r="AG1140"/>
          <cell r="AH1140"/>
          <cell r="AI1140"/>
          <cell r="AJ1140"/>
          <cell r="AK1140"/>
          <cell r="AL1140"/>
          <cell r="AM1140"/>
          <cell r="AN1140"/>
          <cell r="AO1140" t="e">
            <v>#N/A</v>
          </cell>
          <cell r="AP1140"/>
          <cell r="AQ1140"/>
          <cell r="AR1140"/>
          <cell r="AS1140"/>
          <cell r="AT1140"/>
          <cell r="AU1140"/>
          <cell r="AV1140"/>
          <cell r="AW1140"/>
          <cell r="AX1140" t="str">
            <v/>
          </cell>
          <cell r="AY1140"/>
          <cell r="AZ1140"/>
          <cell r="BA1140"/>
          <cell r="BB1140"/>
          <cell r="BC1140"/>
          <cell r="BD1140"/>
          <cell r="BE1140"/>
          <cell r="BF1140"/>
          <cell r="BG1140"/>
          <cell r="BH1140"/>
          <cell r="BI1140"/>
          <cell r="BJ1140"/>
          <cell r="BK1140"/>
          <cell r="BL1140"/>
          <cell r="BM1140"/>
          <cell r="BN1140"/>
          <cell r="BO1140"/>
          <cell r="BP1140"/>
          <cell r="BQ1140"/>
          <cell r="BR1140"/>
          <cell r="BS1140"/>
          <cell r="BU1140"/>
          <cell r="BV1140"/>
          <cell r="BW1140"/>
          <cell r="BX1140"/>
          <cell r="BY1140"/>
          <cell r="BZ1140"/>
          <cell r="CA1140"/>
          <cell r="CB1140"/>
          <cell r="CC1140"/>
        </row>
        <row r="1141">
          <cell r="C1141"/>
          <cell r="D1141"/>
          <cell r="E1141"/>
          <cell r="F1141"/>
          <cell r="G1141"/>
          <cell r="H1141"/>
          <cell r="I1141"/>
          <cell r="J1141"/>
          <cell r="K1141"/>
          <cell r="L1141"/>
          <cell r="M1141"/>
          <cell r="N1141"/>
          <cell r="O1141"/>
          <cell r="P1141"/>
          <cell r="Q1141"/>
          <cell r="R1141"/>
          <cell r="S1141"/>
          <cell r="T1141"/>
          <cell r="U1141"/>
          <cell r="V1141"/>
          <cell r="W1141" t="str">
            <v/>
          </cell>
          <cell r="X1141"/>
          <cell r="Y1141"/>
          <cell r="Z1141"/>
          <cell r="AA1141"/>
          <cell r="AB1141"/>
          <cell r="AC1141"/>
          <cell r="AD1141"/>
          <cell r="AE1141"/>
          <cell r="AF1141"/>
          <cell r="AG1141"/>
          <cell r="AH1141"/>
          <cell r="AI1141"/>
          <cell r="AJ1141"/>
          <cell r="AK1141"/>
          <cell r="AL1141"/>
          <cell r="AM1141"/>
          <cell r="AN1141"/>
          <cell r="AO1141" t="e">
            <v>#N/A</v>
          </cell>
          <cell r="AP1141"/>
          <cell r="AQ1141"/>
          <cell r="AR1141"/>
          <cell r="AS1141"/>
          <cell r="AT1141"/>
          <cell r="AU1141"/>
          <cell r="AV1141"/>
          <cell r="AW1141"/>
          <cell r="AX1141" t="str">
            <v/>
          </cell>
          <cell r="AY1141"/>
          <cell r="AZ1141"/>
          <cell r="BA1141"/>
          <cell r="BB1141"/>
          <cell r="BC1141"/>
          <cell r="BD1141"/>
          <cell r="BE1141"/>
          <cell r="BF1141"/>
          <cell r="BG1141"/>
          <cell r="BH1141"/>
          <cell r="BI1141"/>
          <cell r="BJ1141"/>
          <cell r="BK1141"/>
          <cell r="BL1141"/>
          <cell r="BM1141"/>
          <cell r="BN1141"/>
          <cell r="BO1141"/>
          <cell r="BP1141"/>
          <cell r="BQ1141"/>
          <cell r="BR1141"/>
          <cell r="BS1141"/>
          <cell r="BU1141"/>
          <cell r="BV1141"/>
          <cell r="BW1141"/>
          <cell r="BX1141"/>
          <cell r="BY1141"/>
          <cell r="BZ1141"/>
          <cell r="CA1141"/>
          <cell r="CB1141"/>
          <cell r="CC1141"/>
        </row>
        <row r="1142">
          <cell r="C1142"/>
          <cell r="D1142"/>
          <cell r="E1142"/>
          <cell r="F1142"/>
          <cell r="G1142"/>
          <cell r="H1142"/>
          <cell r="I1142"/>
          <cell r="J1142"/>
          <cell r="K1142"/>
          <cell r="L1142"/>
          <cell r="M1142"/>
          <cell r="N1142"/>
          <cell r="O1142"/>
          <cell r="P1142"/>
          <cell r="Q1142"/>
          <cell r="R1142"/>
          <cell r="S1142"/>
          <cell r="T1142"/>
          <cell r="U1142"/>
          <cell r="V1142"/>
          <cell r="W1142" t="str">
            <v/>
          </cell>
          <cell r="X1142"/>
          <cell r="Y1142"/>
          <cell r="Z1142"/>
          <cell r="AA1142"/>
          <cell r="AB1142"/>
          <cell r="AC1142"/>
          <cell r="AD1142"/>
          <cell r="AE1142"/>
          <cell r="AF1142"/>
          <cell r="AG1142"/>
          <cell r="AH1142"/>
          <cell r="AI1142"/>
          <cell r="AJ1142"/>
          <cell r="AK1142"/>
          <cell r="AL1142"/>
          <cell r="AM1142"/>
          <cell r="AN1142"/>
          <cell r="AO1142" t="e">
            <v>#N/A</v>
          </cell>
          <cell r="AP1142"/>
          <cell r="AQ1142"/>
          <cell r="AR1142"/>
          <cell r="AS1142"/>
          <cell r="AT1142"/>
          <cell r="AU1142"/>
          <cell r="AV1142"/>
          <cell r="AW1142"/>
          <cell r="AX1142" t="str">
            <v/>
          </cell>
          <cell r="AY1142"/>
          <cell r="AZ1142"/>
          <cell r="BA1142"/>
          <cell r="BB1142"/>
          <cell r="BC1142"/>
          <cell r="BD1142"/>
          <cell r="BE1142"/>
          <cell r="BF1142"/>
          <cell r="BG1142"/>
          <cell r="BH1142"/>
          <cell r="BI1142"/>
          <cell r="BJ1142"/>
          <cell r="BK1142"/>
          <cell r="BL1142"/>
          <cell r="BM1142"/>
          <cell r="BN1142"/>
          <cell r="BO1142"/>
          <cell r="BP1142"/>
          <cell r="BQ1142"/>
          <cell r="BR1142"/>
          <cell r="BS1142"/>
          <cell r="BU1142"/>
          <cell r="BV1142"/>
          <cell r="BW1142"/>
          <cell r="BX1142"/>
          <cell r="BY1142"/>
          <cell r="BZ1142"/>
          <cell r="CA1142"/>
          <cell r="CB1142"/>
          <cell r="CC1142"/>
        </row>
        <row r="1143">
          <cell r="C1143"/>
          <cell r="D1143"/>
          <cell r="E1143"/>
          <cell r="F1143"/>
          <cell r="G1143"/>
          <cell r="H1143"/>
          <cell r="I1143"/>
          <cell r="J1143"/>
          <cell r="K1143"/>
          <cell r="L1143"/>
          <cell r="M1143"/>
          <cell r="N1143"/>
          <cell r="O1143"/>
          <cell r="P1143"/>
          <cell r="Q1143"/>
          <cell r="R1143"/>
          <cell r="S1143"/>
          <cell r="T1143"/>
          <cell r="U1143"/>
          <cell r="V1143"/>
          <cell r="W1143" t="str">
            <v/>
          </cell>
          <cell r="X1143"/>
          <cell r="Y1143"/>
          <cell r="Z1143"/>
          <cell r="AA1143"/>
          <cell r="AB1143"/>
          <cell r="AC1143"/>
          <cell r="AD1143"/>
          <cell r="AE1143"/>
          <cell r="AF1143"/>
          <cell r="AG1143"/>
          <cell r="AH1143"/>
          <cell r="AI1143"/>
          <cell r="AJ1143"/>
          <cell r="AK1143"/>
          <cell r="AL1143"/>
          <cell r="AM1143"/>
          <cell r="AN1143"/>
          <cell r="AO1143" t="e">
            <v>#N/A</v>
          </cell>
          <cell r="AP1143"/>
          <cell r="AQ1143"/>
          <cell r="AR1143"/>
          <cell r="AS1143"/>
          <cell r="AT1143"/>
          <cell r="AU1143"/>
          <cell r="AV1143"/>
          <cell r="AW1143"/>
          <cell r="AX1143" t="str">
            <v/>
          </cell>
          <cell r="AY1143"/>
          <cell r="AZ1143"/>
          <cell r="BA1143"/>
          <cell r="BB1143"/>
          <cell r="BC1143"/>
          <cell r="BD1143"/>
          <cell r="BE1143"/>
          <cell r="BF1143"/>
          <cell r="BG1143"/>
          <cell r="BH1143"/>
          <cell r="BI1143"/>
          <cell r="BJ1143"/>
          <cell r="BK1143"/>
          <cell r="BL1143"/>
          <cell r="BM1143"/>
          <cell r="BN1143"/>
          <cell r="BO1143"/>
          <cell r="BP1143"/>
          <cell r="BQ1143"/>
          <cell r="BR1143"/>
          <cell r="BS1143"/>
          <cell r="BU1143"/>
          <cell r="BV1143"/>
          <cell r="BW1143"/>
          <cell r="BX1143"/>
          <cell r="BY1143"/>
          <cell r="BZ1143"/>
          <cell r="CA1143"/>
          <cell r="CB1143"/>
          <cell r="CC1143"/>
        </row>
        <row r="1144">
          <cell r="C1144"/>
          <cell r="D1144"/>
          <cell r="E1144"/>
          <cell r="F1144"/>
          <cell r="G1144"/>
          <cell r="H1144"/>
          <cell r="I1144"/>
          <cell r="J1144"/>
          <cell r="K1144"/>
          <cell r="L1144"/>
          <cell r="M1144"/>
          <cell r="N1144"/>
          <cell r="O1144"/>
          <cell r="P1144"/>
          <cell r="Q1144"/>
          <cell r="R1144"/>
          <cell r="S1144"/>
          <cell r="T1144"/>
          <cell r="U1144"/>
          <cell r="V1144"/>
          <cell r="W1144" t="str">
            <v/>
          </cell>
          <cell r="X1144"/>
          <cell r="Y1144"/>
          <cell r="Z1144"/>
          <cell r="AA1144"/>
          <cell r="AB1144"/>
          <cell r="AC1144"/>
          <cell r="AD1144"/>
          <cell r="AE1144"/>
          <cell r="AF1144"/>
          <cell r="AG1144"/>
          <cell r="AH1144"/>
          <cell r="AI1144"/>
          <cell r="AJ1144"/>
          <cell r="AK1144"/>
          <cell r="AL1144"/>
          <cell r="AM1144"/>
          <cell r="AN1144"/>
          <cell r="AO1144" t="e">
            <v>#N/A</v>
          </cell>
          <cell r="AP1144"/>
          <cell r="AQ1144"/>
          <cell r="AR1144"/>
          <cell r="AS1144"/>
          <cell r="AT1144"/>
          <cell r="AU1144"/>
          <cell r="AV1144"/>
          <cell r="AW1144"/>
          <cell r="AX1144" t="str">
            <v/>
          </cell>
          <cell r="AY1144"/>
          <cell r="AZ1144"/>
          <cell r="BA1144"/>
          <cell r="BB1144"/>
          <cell r="BC1144"/>
          <cell r="BD1144"/>
          <cell r="BE1144"/>
          <cell r="BF1144"/>
          <cell r="BG1144"/>
          <cell r="BH1144"/>
          <cell r="BI1144"/>
          <cell r="BJ1144"/>
          <cell r="BK1144"/>
          <cell r="BL1144"/>
          <cell r="BM1144"/>
          <cell r="BN1144"/>
          <cell r="BO1144"/>
          <cell r="BP1144"/>
          <cell r="BQ1144"/>
          <cell r="BR1144"/>
          <cell r="BS1144"/>
          <cell r="BU1144"/>
          <cell r="BV1144"/>
          <cell r="BW1144"/>
          <cell r="BX1144"/>
          <cell r="BY1144"/>
          <cell r="BZ1144"/>
          <cell r="CA1144"/>
          <cell r="CB1144"/>
          <cell r="CC1144"/>
        </row>
        <row r="1145">
          <cell r="C1145"/>
          <cell r="D1145"/>
          <cell r="E1145"/>
          <cell r="F1145"/>
          <cell r="G1145"/>
          <cell r="H1145"/>
          <cell r="I1145"/>
          <cell r="J1145"/>
          <cell r="K1145"/>
          <cell r="L1145"/>
          <cell r="M1145"/>
          <cell r="N1145"/>
          <cell r="O1145"/>
          <cell r="P1145"/>
          <cell r="Q1145"/>
          <cell r="R1145"/>
          <cell r="S1145"/>
          <cell r="T1145"/>
          <cell r="U1145"/>
          <cell r="V1145"/>
          <cell r="W1145" t="str">
            <v/>
          </cell>
          <cell r="X1145"/>
          <cell r="Y1145"/>
          <cell r="Z1145"/>
          <cell r="AA1145"/>
          <cell r="AB1145"/>
          <cell r="AC1145"/>
          <cell r="AD1145"/>
          <cell r="AE1145"/>
          <cell r="AF1145"/>
          <cell r="AG1145"/>
          <cell r="AH1145"/>
          <cell r="AI1145"/>
          <cell r="AJ1145"/>
          <cell r="AK1145"/>
          <cell r="AL1145"/>
          <cell r="AM1145"/>
          <cell r="AN1145"/>
          <cell r="AO1145" t="e">
            <v>#N/A</v>
          </cell>
          <cell r="AP1145"/>
          <cell r="AQ1145"/>
          <cell r="AR1145"/>
          <cell r="AS1145"/>
          <cell r="AT1145"/>
          <cell r="AU1145"/>
          <cell r="AV1145"/>
          <cell r="AW1145"/>
          <cell r="AX1145" t="str">
            <v/>
          </cell>
          <cell r="AY1145"/>
          <cell r="AZ1145"/>
          <cell r="BA1145"/>
          <cell r="BB1145"/>
          <cell r="BC1145"/>
          <cell r="BD1145"/>
          <cell r="BE1145"/>
          <cell r="BF1145"/>
          <cell r="BG1145"/>
          <cell r="BH1145"/>
          <cell r="BI1145"/>
          <cell r="BJ1145"/>
          <cell r="BK1145"/>
          <cell r="BL1145"/>
          <cell r="BM1145"/>
          <cell r="BN1145"/>
          <cell r="BO1145"/>
          <cell r="BP1145"/>
          <cell r="BQ1145"/>
          <cell r="BR1145"/>
          <cell r="BS1145"/>
          <cell r="BU1145"/>
          <cell r="BV1145"/>
          <cell r="BW1145"/>
          <cell r="BX1145"/>
          <cell r="BY1145"/>
          <cell r="BZ1145"/>
          <cell r="CA1145"/>
          <cell r="CB1145"/>
          <cell r="CC1145"/>
        </row>
        <row r="1146">
          <cell r="C1146"/>
          <cell r="D1146"/>
          <cell r="E1146"/>
          <cell r="F1146"/>
          <cell r="G1146"/>
          <cell r="H1146"/>
          <cell r="I1146"/>
          <cell r="J1146"/>
          <cell r="K1146"/>
          <cell r="L1146"/>
          <cell r="M1146"/>
          <cell r="N1146"/>
          <cell r="O1146"/>
          <cell r="P1146"/>
          <cell r="Q1146"/>
          <cell r="R1146"/>
          <cell r="S1146"/>
          <cell r="T1146"/>
          <cell r="U1146"/>
          <cell r="V1146"/>
          <cell r="W1146" t="str">
            <v/>
          </cell>
          <cell r="X1146"/>
          <cell r="Y1146"/>
          <cell r="Z1146"/>
          <cell r="AA1146"/>
          <cell r="AB1146"/>
          <cell r="AC1146"/>
          <cell r="AD1146"/>
          <cell r="AE1146"/>
          <cell r="AF1146"/>
          <cell r="AG1146"/>
          <cell r="AH1146"/>
          <cell r="AI1146"/>
          <cell r="AJ1146"/>
          <cell r="AK1146"/>
          <cell r="AL1146"/>
          <cell r="AM1146"/>
          <cell r="AN1146"/>
          <cell r="AO1146" t="e">
            <v>#N/A</v>
          </cell>
          <cell r="AP1146"/>
          <cell r="AQ1146"/>
          <cell r="AR1146"/>
          <cell r="AS1146"/>
          <cell r="AT1146"/>
          <cell r="AU1146"/>
          <cell r="AV1146"/>
          <cell r="AW1146"/>
          <cell r="AX1146" t="str">
            <v/>
          </cell>
          <cell r="AY1146"/>
          <cell r="AZ1146"/>
          <cell r="BA1146"/>
          <cell r="BB1146"/>
          <cell r="BC1146"/>
          <cell r="BD1146"/>
          <cell r="BE1146"/>
          <cell r="BF1146"/>
          <cell r="BG1146"/>
          <cell r="BH1146"/>
          <cell r="BI1146"/>
          <cell r="BJ1146"/>
          <cell r="BK1146"/>
          <cell r="BL1146"/>
          <cell r="BM1146"/>
          <cell r="BN1146"/>
          <cell r="BO1146"/>
          <cell r="BP1146"/>
          <cell r="BQ1146"/>
          <cell r="BR1146"/>
          <cell r="BS1146"/>
          <cell r="BU1146"/>
          <cell r="BV1146"/>
          <cell r="BW1146"/>
          <cell r="BX1146"/>
          <cell r="BY1146"/>
          <cell r="BZ1146"/>
          <cell r="CA1146"/>
          <cell r="CB1146"/>
          <cell r="CC1146"/>
        </row>
        <row r="1147">
          <cell r="C1147"/>
          <cell r="D1147"/>
          <cell r="E1147"/>
          <cell r="F1147"/>
          <cell r="G1147"/>
          <cell r="H1147"/>
          <cell r="I1147"/>
          <cell r="J1147"/>
          <cell r="K1147"/>
          <cell r="L1147"/>
          <cell r="M1147"/>
          <cell r="N1147"/>
          <cell r="O1147"/>
          <cell r="P1147"/>
          <cell r="Q1147"/>
          <cell r="R1147"/>
          <cell r="S1147"/>
          <cell r="T1147"/>
          <cell r="U1147"/>
          <cell r="V1147"/>
          <cell r="W1147" t="str">
            <v/>
          </cell>
          <cell r="X1147"/>
          <cell r="Y1147"/>
          <cell r="Z1147"/>
          <cell r="AA1147"/>
          <cell r="AB1147"/>
          <cell r="AC1147"/>
          <cell r="AD1147"/>
          <cell r="AE1147"/>
          <cell r="AF1147"/>
          <cell r="AG1147"/>
          <cell r="AH1147"/>
          <cell r="AI1147"/>
          <cell r="AJ1147"/>
          <cell r="AK1147"/>
          <cell r="AL1147"/>
          <cell r="AM1147"/>
          <cell r="AN1147"/>
          <cell r="AO1147" t="e">
            <v>#N/A</v>
          </cell>
          <cell r="AP1147"/>
          <cell r="AQ1147"/>
          <cell r="AR1147"/>
          <cell r="AS1147"/>
          <cell r="AT1147"/>
          <cell r="AU1147"/>
          <cell r="AV1147"/>
          <cell r="AW1147"/>
          <cell r="AX1147" t="str">
            <v/>
          </cell>
          <cell r="AY1147"/>
          <cell r="AZ1147"/>
          <cell r="BA1147"/>
          <cell r="BB1147"/>
          <cell r="BC1147"/>
          <cell r="BD1147"/>
          <cell r="BE1147"/>
          <cell r="BF1147"/>
          <cell r="BG1147"/>
          <cell r="BH1147"/>
          <cell r="BI1147"/>
          <cell r="BJ1147"/>
          <cell r="BK1147"/>
          <cell r="BL1147"/>
          <cell r="BM1147"/>
          <cell r="BN1147"/>
          <cell r="BO1147"/>
          <cell r="BP1147"/>
          <cell r="BQ1147"/>
          <cell r="BR1147"/>
          <cell r="BS1147"/>
          <cell r="BU1147"/>
          <cell r="BV1147"/>
          <cell r="BW1147"/>
          <cell r="BX1147"/>
          <cell r="BY1147"/>
          <cell r="BZ1147"/>
          <cell r="CA1147"/>
          <cell r="CB1147"/>
          <cell r="CC1147"/>
        </row>
        <row r="1148">
          <cell r="C1148"/>
          <cell r="D1148"/>
          <cell r="E1148"/>
          <cell r="F1148"/>
          <cell r="G1148"/>
          <cell r="H1148"/>
          <cell r="I1148"/>
          <cell r="J1148"/>
          <cell r="K1148"/>
          <cell r="L1148"/>
          <cell r="M1148"/>
          <cell r="N1148"/>
          <cell r="O1148"/>
          <cell r="P1148"/>
          <cell r="Q1148"/>
          <cell r="R1148"/>
          <cell r="S1148"/>
          <cell r="T1148"/>
          <cell r="U1148"/>
          <cell r="V1148"/>
          <cell r="W1148" t="str">
            <v/>
          </cell>
          <cell r="X1148"/>
          <cell r="Y1148"/>
          <cell r="Z1148"/>
          <cell r="AA1148"/>
          <cell r="AB1148"/>
          <cell r="AC1148"/>
          <cell r="AD1148"/>
          <cell r="AE1148"/>
          <cell r="AF1148"/>
          <cell r="AG1148"/>
          <cell r="AH1148"/>
          <cell r="AI1148"/>
          <cell r="AJ1148"/>
          <cell r="AK1148"/>
          <cell r="AL1148"/>
          <cell r="AM1148"/>
          <cell r="AN1148"/>
          <cell r="AO1148" t="e">
            <v>#N/A</v>
          </cell>
          <cell r="AP1148"/>
          <cell r="AQ1148"/>
          <cell r="AR1148"/>
          <cell r="AS1148"/>
          <cell r="AT1148"/>
          <cell r="AU1148"/>
          <cell r="AV1148"/>
          <cell r="AW1148"/>
          <cell r="AX1148" t="str">
            <v/>
          </cell>
          <cell r="AY1148"/>
          <cell r="AZ1148"/>
          <cell r="BA1148"/>
          <cell r="BB1148"/>
          <cell r="BC1148"/>
          <cell r="BD1148"/>
          <cell r="BE1148"/>
          <cell r="BF1148"/>
          <cell r="BG1148"/>
          <cell r="BH1148"/>
          <cell r="BI1148"/>
          <cell r="BJ1148"/>
          <cell r="BK1148"/>
          <cell r="BL1148"/>
          <cell r="BM1148"/>
          <cell r="BN1148"/>
          <cell r="BO1148"/>
          <cell r="BP1148"/>
          <cell r="BQ1148"/>
          <cell r="BR1148"/>
          <cell r="BS1148"/>
          <cell r="BU1148"/>
          <cell r="BV1148"/>
          <cell r="BW1148"/>
          <cell r="BX1148"/>
          <cell r="BY1148"/>
          <cell r="BZ1148"/>
          <cell r="CA1148"/>
          <cell r="CB1148"/>
          <cell r="CC1148"/>
        </row>
        <row r="1149">
          <cell r="C1149"/>
          <cell r="D1149"/>
          <cell r="E1149"/>
          <cell r="F1149"/>
          <cell r="G1149"/>
          <cell r="H1149"/>
          <cell r="I1149"/>
          <cell r="J1149"/>
          <cell r="K1149"/>
          <cell r="L1149"/>
          <cell r="M1149"/>
          <cell r="N1149"/>
          <cell r="O1149"/>
          <cell r="P1149"/>
          <cell r="Q1149"/>
          <cell r="R1149"/>
          <cell r="S1149"/>
          <cell r="T1149"/>
          <cell r="U1149"/>
          <cell r="V1149"/>
          <cell r="W1149" t="str">
            <v/>
          </cell>
          <cell r="X1149"/>
          <cell r="Y1149"/>
          <cell r="Z1149"/>
          <cell r="AA1149"/>
          <cell r="AB1149"/>
          <cell r="AC1149"/>
          <cell r="AD1149"/>
          <cell r="AE1149"/>
          <cell r="AF1149"/>
          <cell r="AG1149"/>
          <cell r="AH1149"/>
          <cell r="AI1149"/>
          <cell r="AJ1149"/>
          <cell r="AK1149"/>
          <cell r="AL1149"/>
          <cell r="AM1149"/>
          <cell r="AN1149"/>
          <cell r="AO1149" t="e">
            <v>#N/A</v>
          </cell>
          <cell r="AP1149"/>
          <cell r="AQ1149"/>
          <cell r="AR1149"/>
          <cell r="AS1149"/>
          <cell r="AT1149"/>
          <cell r="AU1149"/>
          <cell r="AV1149"/>
          <cell r="AW1149"/>
          <cell r="AX1149" t="str">
            <v/>
          </cell>
          <cell r="AY1149"/>
          <cell r="AZ1149"/>
          <cell r="BA1149"/>
          <cell r="BB1149"/>
          <cell r="BC1149"/>
          <cell r="BD1149"/>
          <cell r="BE1149"/>
          <cell r="BF1149"/>
          <cell r="BG1149"/>
          <cell r="BH1149"/>
          <cell r="BI1149"/>
          <cell r="BJ1149"/>
          <cell r="BK1149"/>
          <cell r="BL1149"/>
          <cell r="BM1149"/>
          <cell r="BN1149"/>
          <cell r="BO1149"/>
          <cell r="BP1149"/>
          <cell r="BQ1149"/>
          <cell r="BR1149"/>
          <cell r="BS1149"/>
          <cell r="BU1149"/>
          <cell r="BV1149"/>
          <cell r="BW1149"/>
          <cell r="BX1149"/>
          <cell r="BY1149"/>
          <cell r="BZ1149"/>
          <cell r="CA1149"/>
          <cell r="CB1149"/>
          <cell r="CC1149"/>
        </row>
        <row r="1150">
          <cell r="C1150"/>
          <cell r="D1150"/>
          <cell r="E1150"/>
          <cell r="F1150"/>
          <cell r="G1150"/>
          <cell r="H1150"/>
          <cell r="I1150"/>
          <cell r="J1150"/>
          <cell r="K1150"/>
          <cell r="L1150"/>
          <cell r="M1150"/>
          <cell r="N1150"/>
          <cell r="O1150"/>
          <cell r="P1150"/>
          <cell r="Q1150"/>
          <cell r="R1150"/>
          <cell r="S1150"/>
          <cell r="T1150"/>
          <cell r="U1150"/>
          <cell r="V1150"/>
          <cell r="W1150" t="str">
            <v/>
          </cell>
          <cell r="X1150"/>
          <cell r="Y1150"/>
          <cell r="Z1150"/>
          <cell r="AA1150"/>
          <cell r="AB1150"/>
          <cell r="AC1150"/>
          <cell r="AD1150"/>
          <cell r="AE1150"/>
          <cell r="AF1150"/>
          <cell r="AG1150"/>
          <cell r="AH1150"/>
          <cell r="AI1150"/>
          <cell r="AJ1150"/>
          <cell r="AK1150"/>
          <cell r="AL1150"/>
          <cell r="AM1150"/>
          <cell r="AN1150"/>
          <cell r="AO1150" t="e">
            <v>#N/A</v>
          </cell>
          <cell r="AP1150"/>
          <cell r="AQ1150"/>
          <cell r="AR1150"/>
          <cell r="AS1150"/>
          <cell r="AT1150"/>
          <cell r="AU1150"/>
          <cell r="AV1150"/>
          <cell r="AW1150"/>
          <cell r="AX1150" t="str">
            <v/>
          </cell>
          <cell r="AY1150"/>
          <cell r="AZ1150"/>
          <cell r="BA1150"/>
          <cell r="BB1150"/>
          <cell r="BC1150"/>
          <cell r="BD1150"/>
          <cell r="BE1150"/>
          <cell r="BF1150"/>
          <cell r="BG1150"/>
          <cell r="BH1150"/>
          <cell r="BI1150"/>
          <cell r="BJ1150"/>
          <cell r="BK1150"/>
          <cell r="BL1150"/>
          <cell r="BM1150"/>
          <cell r="BN1150"/>
          <cell r="BO1150"/>
          <cell r="BP1150"/>
          <cell r="BQ1150"/>
          <cell r="BR1150"/>
          <cell r="BS1150"/>
          <cell r="BU1150"/>
          <cell r="BV1150"/>
          <cell r="BW1150"/>
          <cell r="BX1150"/>
          <cell r="BY1150"/>
          <cell r="BZ1150"/>
          <cell r="CA1150"/>
          <cell r="CB1150"/>
          <cell r="CC1150"/>
        </row>
        <row r="1151">
          <cell r="C1151"/>
          <cell r="D1151"/>
          <cell r="E1151"/>
          <cell r="F1151"/>
          <cell r="G1151"/>
          <cell r="H1151"/>
          <cell r="I1151"/>
          <cell r="J1151"/>
          <cell r="K1151"/>
          <cell r="L1151"/>
          <cell r="M1151"/>
          <cell r="N1151"/>
          <cell r="O1151"/>
          <cell r="P1151"/>
          <cell r="Q1151"/>
          <cell r="R1151"/>
          <cell r="S1151"/>
          <cell r="T1151"/>
          <cell r="U1151"/>
          <cell r="V1151"/>
          <cell r="W1151" t="str">
            <v/>
          </cell>
          <cell r="X1151"/>
          <cell r="Y1151"/>
          <cell r="Z1151"/>
          <cell r="AA1151"/>
          <cell r="AB1151"/>
          <cell r="AC1151"/>
          <cell r="AD1151"/>
          <cell r="AE1151"/>
          <cell r="AF1151"/>
          <cell r="AG1151"/>
          <cell r="AH1151"/>
          <cell r="AI1151"/>
          <cell r="AJ1151"/>
          <cell r="AK1151"/>
          <cell r="AL1151"/>
          <cell r="AM1151"/>
          <cell r="AN1151"/>
          <cell r="AO1151" t="e">
            <v>#N/A</v>
          </cell>
          <cell r="AP1151"/>
          <cell r="AQ1151"/>
          <cell r="AR1151"/>
          <cell r="AS1151"/>
          <cell r="AT1151"/>
          <cell r="AU1151"/>
          <cell r="AV1151"/>
          <cell r="AW1151"/>
          <cell r="AX1151" t="str">
            <v/>
          </cell>
          <cell r="AY1151"/>
          <cell r="AZ1151"/>
          <cell r="BA1151"/>
          <cell r="BB1151"/>
          <cell r="BC1151"/>
          <cell r="BD1151"/>
          <cell r="BE1151"/>
          <cell r="BF1151"/>
          <cell r="BG1151"/>
          <cell r="BH1151"/>
          <cell r="BI1151"/>
          <cell r="BJ1151"/>
          <cell r="BK1151"/>
          <cell r="BL1151"/>
          <cell r="BM1151"/>
          <cell r="BN1151"/>
          <cell r="BO1151"/>
          <cell r="BP1151"/>
          <cell r="BQ1151"/>
          <cell r="BR1151"/>
          <cell r="BS1151"/>
          <cell r="BU1151"/>
          <cell r="BV1151"/>
          <cell r="BW1151"/>
          <cell r="BX1151"/>
          <cell r="BY1151"/>
          <cell r="BZ1151"/>
          <cell r="CA1151"/>
          <cell r="CB1151"/>
          <cell r="CC1151"/>
        </row>
        <row r="1152">
          <cell r="C1152"/>
          <cell r="D1152"/>
          <cell r="E1152"/>
          <cell r="F1152"/>
          <cell r="G1152"/>
          <cell r="H1152"/>
          <cell r="I1152"/>
          <cell r="J1152"/>
          <cell r="K1152"/>
          <cell r="L1152"/>
          <cell r="M1152"/>
          <cell r="N1152"/>
          <cell r="O1152"/>
          <cell r="P1152"/>
          <cell r="Q1152"/>
          <cell r="R1152"/>
          <cell r="S1152"/>
          <cell r="T1152"/>
          <cell r="U1152"/>
          <cell r="V1152"/>
          <cell r="W1152" t="str">
            <v/>
          </cell>
          <cell r="X1152"/>
          <cell r="Y1152"/>
          <cell r="Z1152"/>
          <cell r="AA1152"/>
          <cell r="AB1152"/>
          <cell r="AC1152"/>
          <cell r="AD1152"/>
          <cell r="AE1152"/>
          <cell r="AF1152"/>
          <cell r="AG1152"/>
          <cell r="AH1152"/>
          <cell r="AI1152"/>
          <cell r="AJ1152"/>
          <cell r="AK1152"/>
          <cell r="AL1152"/>
          <cell r="AM1152"/>
          <cell r="AN1152"/>
          <cell r="AO1152" t="e">
            <v>#N/A</v>
          </cell>
          <cell r="AP1152"/>
          <cell r="AQ1152"/>
          <cell r="AR1152"/>
          <cell r="AS1152"/>
          <cell r="AT1152"/>
          <cell r="AU1152"/>
          <cell r="AV1152"/>
          <cell r="AW1152"/>
          <cell r="AX1152" t="str">
            <v/>
          </cell>
          <cell r="AY1152"/>
          <cell r="AZ1152"/>
          <cell r="BA1152"/>
          <cell r="BB1152"/>
          <cell r="BC1152"/>
          <cell r="BD1152"/>
          <cell r="BE1152"/>
          <cell r="BF1152"/>
          <cell r="BG1152"/>
          <cell r="BH1152"/>
          <cell r="BI1152"/>
          <cell r="BJ1152"/>
          <cell r="BK1152"/>
          <cell r="BL1152"/>
          <cell r="BM1152"/>
          <cell r="BN1152"/>
          <cell r="BO1152"/>
          <cell r="BP1152"/>
          <cell r="BQ1152"/>
          <cell r="BR1152"/>
          <cell r="BS1152"/>
          <cell r="BU1152"/>
          <cell r="BV1152"/>
          <cell r="BW1152"/>
          <cell r="BX1152"/>
          <cell r="BY1152"/>
          <cell r="BZ1152"/>
          <cell r="CA1152"/>
          <cell r="CB1152"/>
          <cell r="CC1152"/>
        </row>
        <row r="1153">
          <cell r="C1153"/>
          <cell r="D1153"/>
          <cell r="E1153"/>
          <cell r="F1153"/>
          <cell r="G1153"/>
          <cell r="H1153"/>
          <cell r="I1153"/>
          <cell r="J1153"/>
          <cell r="K1153"/>
          <cell r="L1153"/>
          <cell r="M1153"/>
          <cell r="N1153"/>
          <cell r="O1153"/>
          <cell r="P1153"/>
          <cell r="Q1153"/>
          <cell r="R1153"/>
          <cell r="S1153"/>
          <cell r="T1153"/>
          <cell r="U1153"/>
          <cell r="V1153"/>
          <cell r="W1153" t="str">
            <v/>
          </cell>
          <cell r="X1153"/>
          <cell r="Y1153"/>
          <cell r="Z1153"/>
          <cell r="AA1153"/>
          <cell r="AB1153"/>
          <cell r="AC1153"/>
          <cell r="AD1153"/>
          <cell r="AE1153"/>
          <cell r="AF1153"/>
          <cell r="AG1153"/>
          <cell r="AH1153"/>
          <cell r="AI1153"/>
          <cell r="AJ1153"/>
          <cell r="AK1153"/>
          <cell r="AL1153"/>
          <cell r="AM1153"/>
          <cell r="AN1153"/>
          <cell r="AO1153" t="e">
            <v>#N/A</v>
          </cell>
          <cell r="AP1153"/>
          <cell r="AQ1153"/>
          <cell r="AR1153"/>
          <cell r="AS1153"/>
          <cell r="AT1153"/>
          <cell r="AU1153"/>
          <cell r="AV1153"/>
          <cell r="AW1153"/>
          <cell r="AX1153" t="str">
            <v/>
          </cell>
          <cell r="AY1153"/>
          <cell r="AZ1153"/>
          <cell r="BA1153"/>
          <cell r="BB1153"/>
          <cell r="BC1153"/>
          <cell r="BD1153"/>
          <cell r="BE1153"/>
          <cell r="BF1153"/>
          <cell r="BG1153"/>
          <cell r="BH1153"/>
          <cell r="BI1153"/>
          <cell r="BJ1153"/>
          <cell r="BK1153"/>
          <cell r="BL1153"/>
          <cell r="BM1153"/>
          <cell r="BN1153"/>
          <cell r="BO1153"/>
          <cell r="BP1153"/>
          <cell r="BQ1153"/>
          <cell r="BR1153"/>
          <cell r="BS1153"/>
          <cell r="BU1153"/>
          <cell r="BV1153"/>
          <cell r="BW1153"/>
          <cell r="BX1153"/>
          <cell r="BY1153"/>
          <cell r="BZ1153"/>
          <cell r="CA1153"/>
          <cell r="CB1153"/>
          <cell r="CC1153"/>
        </row>
        <row r="1154">
          <cell r="C1154"/>
          <cell r="D1154"/>
          <cell r="E1154"/>
          <cell r="F1154"/>
          <cell r="G1154"/>
          <cell r="H1154"/>
          <cell r="I1154"/>
          <cell r="J1154"/>
          <cell r="K1154"/>
          <cell r="L1154"/>
          <cell r="M1154"/>
          <cell r="N1154"/>
          <cell r="O1154"/>
          <cell r="P1154"/>
          <cell r="Q1154"/>
          <cell r="R1154"/>
          <cell r="S1154"/>
          <cell r="T1154"/>
          <cell r="U1154"/>
          <cell r="V1154"/>
          <cell r="W1154" t="str">
            <v/>
          </cell>
          <cell r="X1154"/>
          <cell r="Y1154"/>
          <cell r="Z1154"/>
          <cell r="AA1154"/>
          <cell r="AB1154"/>
          <cell r="AC1154"/>
          <cell r="AD1154"/>
          <cell r="AE1154"/>
          <cell r="AF1154"/>
          <cell r="AG1154"/>
          <cell r="AH1154"/>
          <cell r="AI1154"/>
          <cell r="AJ1154"/>
          <cell r="AK1154"/>
          <cell r="AL1154"/>
          <cell r="AM1154"/>
          <cell r="AN1154"/>
          <cell r="AO1154" t="e">
            <v>#N/A</v>
          </cell>
          <cell r="AP1154"/>
          <cell r="AQ1154"/>
          <cell r="AR1154"/>
          <cell r="AS1154"/>
          <cell r="AT1154"/>
          <cell r="AU1154"/>
          <cell r="AV1154"/>
          <cell r="AW1154"/>
          <cell r="AX1154" t="str">
            <v/>
          </cell>
          <cell r="AY1154"/>
          <cell r="AZ1154"/>
          <cell r="BA1154"/>
          <cell r="BB1154"/>
          <cell r="BC1154"/>
          <cell r="BD1154"/>
          <cell r="BE1154"/>
          <cell r="BF1154"/>
          <cell r="BG1154"/>
          <cell r="BH1154"/>
          <cell r="BI1154"/>
          <cell r="BJ1154"/>
          <cell r="BK1154"/>
          <cell r="BL1154"/>
          <cell r="BM1154"/>
          <cell r="BN1154"/>
          <cell r="BO1154"/>
          <cell r="BP1154"/>
          <cell r="BQ1154"/>
          <cell r="BR1154"/>
          <cell r="BS1154"/>
          <cell r="BU1154"/>
          <cell r="BV1154"/>
          <cell r="BW1154"/>
          <cell r="BX1154"/>
          <cell r="BY1154"/>
          <cell r="BZ1154"/>
          <cell r="CA1154"/>
          <cell r="CB1154"/>
          <cell r="CC1154"/>
        </row>
        <row r="1155">
          <cell r="C1155"/>
          <cell r="D1155"/>
          <cell r="E1155"/>
          <cell r="F1155"/>
          <cell r="G1155"/>
          <cell r="H1155"/>
          <cell r="I1155"/>
          <cell r="J1155"/>
          <cell r="K1155"/>
          <cell r="L1155"/>
          <cell r="M1155"/>
          <cell r="N1155"/>
          <cell r="O1155"/>
          <cell r="P1155"/>
          <cell r="Q1155"/>
          <cell r="R1155"/>
          <cell r="S1155"/>
          <cell r="T1155"/>
          <cell r="U1155"/>
          <cell r="V1155"/>
          <cell r="W1155" t="str">
            <v/>
          </cell>
          <cell r="X1155"/>
          <cell r="Y1155"/>
          <cell r="Z1155"/>
          <cell r="AA1155"/>
          <cell r="AB1155"/>
          <cell r="AC1155"/>
          <cell r="AD1155"/>
          <cell r="AE1155"/>
          <cell r="AF1155"/>
          <cell r="AG1155"/>
          <cell r="AH1155"/>
          <cell r="AI1155"/>
          <cell r="AJ1155"/>
          <cell r="AK1155"/>
          <cell r="AL1155"/>
          <cell r="AM1155"/>
          <cell r="AN1155"/>
          <cell r="AO1155" t="e">
            <v>#N/A</v>
          </cell>
          <cell r="AP1155"/>
          <cell r="AQ1155"/>
          <cell r="AR1155"/>
          <cell r="AS1155"/>
          <cell r="AT1155"/>
          <cell r="AU1155"/>
          <cell r="AV1155"/>
          <cell r="AW1155"/>
          <cell r="AX1155" t="str">
            <v/>
          </cell>
          <cell r="AY1155"/>
          <cell r="AZ1155"/>
          <cell r="BA1155"/>
          <cell r="BB1155"/>
          <cell r="BC1155"/>
          <cell r="BD1155"/>
          <cell r="BE1155"/>
          <cell r="BF1155"/>
          <cell r="BG1155"/>
          <cell r="BH1155"/>
          <cell r="BI1155"/>
          <cell r="BJ1155"/>
          <cell r="BK1155"/>
          <cell r="BL1155"/>
          <cell r="BM1155"/>
          <cell r="BN1155"/>
          <cell r="BO1155"/>
          <cell r="BP1155"/>
          <cell r="BQ1155"/>
          <cell r="BR1155"/>
          <cell r="BS1155"/>
          <cell r="BU1155"/>
          <cell r="BV1155"/>
          <cell r="BW1155"/>
          <cell r="BX1155"/>
          <cell r="BY1155"/>
          <cell r="BZ1155"/>
          <cell r="CA1155"/>
          <cell r="CB1155"/>
          <cell r="CC1155"/>
        </row>
        <row r="1156">
          <cell r="C1156"/>
          <cell r="D1156"/>
          <cell r="E1156"/>
          <cell r="F1156"/>
          <cell r="G1156"/>
          <cell r="H1156"/>
          <cell r="I1156"/>
          <cell r="J1156"/>
          <cell r="K1156"/>
          <cell r="L1156"/>
          <cell r="M1156"/>
          <cell r="N1156"/>
          <cell r="O1156"/>
          <cell r="P1156"/>
          <cell r="Q1156"/>
          <cell r="R1156"/>
          <cell r="S1156"/>
          <cell r="T1156"/>
          <cell r="U1156"/>
          <cell r="V1156"/>
          <cell r="W1156" t="str">
            <v/>
          </cell>
          <cell r="X1156"/>
          <cell r="Y1156"/>
          <cell r="Z1156"/>
          <cell r="AA1156"/>
          <cell r="AB1156"/>
          <cell r="AC1156"/>
          <cell r="AD1156"/>
          <cell r="AE1156"/>
          <cell r="AF1156"/>
          <cell r="AG1156"/>
          <cell r="AH1156"/>
          <cell r="AI1156"/>
          <cell r="AJ1156"/>
          <cell r="AK1156"/>
          <cell r="AL1156"/>
          <cell r="AM1156"/>
          <cell r="AN1156"/>
          <cell r="AO1156" t="e">
            <v>#N/A</v>
          </cell>
          <cell r="AP1156"/>
          <cell r="AQ1156"/>
          <cell r="AR1156"/>
          <cell r="AS1156"/>
          <cell r="AT1156"/>
          <cell r="AU1156"/>
          <cell r="AV1156"/>
          <cell r="AW1156"/>
          <cell r="AX1156" t="str">
            <v/>
          </cell>
          <cell r="AY1156"/>
          <cell r="AZ1156"/>
          <cell r="BA1156"/>
          <cell r="BB1156"/>
          <cell r="BC1156"/>
          <cell r="BD1156"/>
          <cell r="BE1156"/>
          <cell r="BF1156"/>
          <cell r="BG1156"/>
          <cell r="BH1156"/>
          <cell r="BI1156"/>
          <cell r="BJ1156"/>
          <cell r="BK1156"/>
          <cell r="BL1156"/>
          <cell r="BM1156"/>
          <cell r="BN1156"/>
          <cell r="BO1156"/>
          <cell r="BP1156"/>
          <cell r="BQ1156"/>
          <cell r="BR1156"/>
          <cell r="BS1156"/>
          <cell r="BU1156"/>
          <cell r="BV1156"/>
          <cell r="BW1156"/>
          <cell r="BX1156"/>
          <cell r="BY1156"/>
          <cell r="BZ1156"/>
          <cell r="CA1156"/>
          <cell r="CB1156"/>
          <cell r="CC1156"/>
        </row>
        <row r="1157">
          <cell r="C1157"/>
          <cell r="D1157"/>
          <cell r="E1157"/>
          <cell r="F1157"/>
          <cell r="G1157"/>
          <cell r="H1157"/>
          <cell r="I1157"/>
          <cell r="J1157"/>
          <cell r="K1157"/>
          <cell r="L1157"/>
          <cell r="M1157"/>
          <cell r="N1157"/>
          <cell r="O1157"/>
          <cell r="P1157"/>
          <cell r="Q1157"/>
          <cell r="R1157"/>
          <cell r="S1157"/>
          <cell r="T1157"/>
          <cell r="U1157"/>
          <cell r="V1157"/>
          <cell r="W1157" t="str">
            <v/>
          </cell>
          <cell r="X1157"/>
          <cell r="Y1157"/>
          <cell r="Z1157"/>
          <cell r="AA1157"/>
          <cell r="AB1157"/>
          <cell r="AC1157"/>
          <cell r="AD1157"/>
          <cell r="AE1157"/>
          <cell r="AF1157"/>
          <cell r="AG1157"/>
          <cell r="AH1157"/>
          <cell r="AI1157"/>
          <cell r="AJ1157"/>
          <cell r="AK1157"/>
          <cell r="AL1157"/>
          <cell r="AM1157"/>
          <cell r="AN1157"/>
          <cell r="AO1157" t="e">
            <v>#N/A</v>
          </cell>
          <cell r="AP1157"/>
          <cell r="AQ1157"/>
          <cell r="AR1157"/>
          <cell r="AS1157"/>
          <cell r="AT1157"/>
          <cell r="AU1157"/>
          <cell r="AV1157"/>
          <cell r="AW1157"/>
          <cell r="AX1157" t="str">
            <v/>
          </cell>
          <cell r="AY1157"/>
          <cell r="AZ1157"/>
          <cell r="BA1157"/>
          <cell r="BB1157"/>
          <cell r="BC1157"/>
          <cell r="BD1157"/>
          <cell r="BE1157"/>
          <cell r="BF1157"/>
          <cell r="BG1157"/>
          <cell r="BH1157"/>
          <cell r="BI1157"/>
          <cell r="BJ1157"/>
          <cell r="BK1157"/>
          <cell r="BL1157"/>
          <cell r="BM1157"/>
          <cell r="BN1157"/>
          <cell r="BO1157"/>
          <cell r="BP1157"/>
          <cell r="BQ1157"/>
          <cell r="BR1157"/>
          <cell r="BS1157"/>
          <cell r="BU1157"/>
          <cell r="BV1157"/>
          <cell r="BW1157"/>
          <cell r="BX1157"/>
          <cell r="BY1157"/>
          <cell r="BZ1157"/>
          <cell r="CA1157"/>
          <cell r="CB1157"/>
          <cell r="CC1157"/>
        </row>
        <row r="1158">
          <cell r="C1158"/>
          <cell r="D1158"/>
          <cell r="E1158"/>
          <cell r="F1158"/>
          <cell r="G1158"/>
          <cell r="H1158"/>
          <cell r="I1158"/>
          <cell r="J1158"/>
          <cell r="K1158"/>
          <cell r="L1158"/>
          <cell r="M1158"/>
          <cell r="N1158"/>
          <cell r="O1158"/>
          <cell r="P1158"/>
          <cell r="Q1158"/>
          <cell r="R1158"/>
          <cell r="S1158"/>
          <cell r="T1158"/>
          <cell r="U1158"/>
          <cell r="V1158"/>
          <cell r="W1158" t="str">
            <v/>
          </cell>
          <cell r="X1158"/>
          <cell r="Y1158"/>
          <cell r="Z1158"/>
          <cell r="AA1158"/>
          <cell r="AB1158"/>
          <cell r="AC1158"/>
          <cell r="AD1158"/>
          <cell r="AE1158"/>
          <cell r="AF1158"/>
          <cell r="AG1158"/>
          <cell r="AH1158"/>
          <cell r="AI1158"/>
          <cell r="AJ1158"/>
          <cell r="AK1158"/>
          <cell r="AL1158"/>
          <cell r="AM1158"/>
          <cell r="AN1158"/>
          <cell r="AO1158" t="e">
            <v>#N/A</v>
          </cell>
          <cell r="AP1158"/>
          <cell r="AQ1158"/>
          <cell r="AR1158"/>
          <cell r="AS1158"/>
          <cell r="AT1158"/>
          <cell r="AU1158"/>
          <cell r="AV1158"/>
          <cell r="AW1158"/>
          <cell r="AX1158" t="str">
            <v/>
          </cell>
          <cell r="AY1158"/>
          <cell r="AZ1158"/>
          <cell r="BA1158"/>
          <cell r="BB1158"/>
          <cell r="BC1158"/>
          <cell r="BD1158"/>
          <cell r="BE1158"/>
          <cell r="BF1158"/>
          <cell r="BG1158"/>
          <cell r="BH1158"/>
          <cell r="BI1158"/>
          <cell r="BJ1158"/>
          <cell r="BK1158"/>
          <cell r="BL1158"/>
          <cell r="BM1158"/>
          <cell r="BN1158"/>
          <cell r="BO1158"/>
          <cell r="BP1158"/>
          <cell r="BQ1158"/>
          <cell r="BR1158"/>
          <cell r="BS1158"/>
          <cell r="BU1158"/>
          <cell r="BV1158"/>
          <cell r="BW1158"/>
          <cell r="BX1158"/>
          <cell r="BY1158"/>
          <cell r="BZ1158"/>
          <cell r="CA1158"/>
          <cell r="CB1158"/>
          <cell r="CC1158"/>
        </row>
        <row r="1159">
          <cell r="C1159"/>
          <cell r="D1159"/>
          <cell r="E1159"/>
          <cell r="F1159"/>
          <cell r="G1159"/>
          <cell r="H1159"/>
          <cell r="I1159"/>
          <cell r="J1159"/>
          <cell r="K1159"/>
          <cell r="L1159"/>
          <cell r="M1159"/>
          <cell r="N1159"/>
          <cell r="O1159"/>
          <cell r="P1159"/>
          <cell r="Q1159"/>
          <cell r="R1159"/>
          <cell r="S1159"/>
          <cell r="T1159"/>
          <cell r="U1159"/>
          <cell r="V1159"/>
          <cell r="W1159" t="str">
            <v/>
          </cell>
          <cell r="X1159"/>
          <cell r="Y1159"/>
          <cell r="Z1159"/>
          <cell r="AA1159"/>
          <cell r="AB1159"/>
          <cell r="AC1159"/>
          <cell r="AD1159"/>
          <cell r="AE1159"/>
          <cell r="AF1159"/>
          <cell r="AG1159"/>
          <cell r="AH1159"/>
          <cell r="AI1159"/>
          <cell r="AJ1159"/>
          <cell r="AK1159"/>
          <cell r="AL1159"/>
          <cell r="AM1159"/>
          <cell r="AN1159"/>
          <cell r="AO1159" t="e">
            <v>#N/A</v>
          </cell>
          <cell r="AP1159"/>
          <cell r="AQ1159"/>
          <cell r="AR1159"/>
          <cell r="AS1159"/>
          <cell r="AT1159"/>
          <cell r="AU1159"/>
          <cell r="AV1159"/>
          <cell r="AW1159"/>
          <cell r="AX1159" t="str">
            <v/>
          </cell>
          <cell r="AY1159"/>
          <cell r="AZ1159"/>
          <cell r="BA1159"/>
          <cell r="BB1159"/>
          <cell r="BC1159"/>
          <cell r="BD1159"/>
          <cell r="BE1159"/>
          <cell r="BF1159"/>
          <cell r="BG1159"/>
          <cell r="BH1159"/>
          <cell r="BI1159"/>
          <cell r="BJ1159"/>
          <cell r="BK1159"/>
          <cell r="BL1159"/>
          <cell r="BM1159"/>
          <cell r="BN1159"/>
          <cell r="BO1159"/>
          <cell r="BP1159"/>
          <cell r="BQ1159"/>
          <cell r="BR1159"/>
          <cell r="BS1159"/>
          <cell r="BU1159"/>
          <cell r="BV1159"/>
          <cell r="BW1159"/>
          <cell r="BX1159"/>
          <cell r="BY1159"/>
          <cell r="BZ1159"/>
          <cell r="CA1159"/>
          <cell r="CB1159"/>
          <cell r="CC1159"/>
        </row>
        <row r="1160">
          <cell r="C1160"/>
          <cell r="D1160"/>
          <cell r="E1160"/>
          <cell r="F1160"/>
          <cell r="G1160"/>
          <cell r="H1160"/>
          <cell r="I1160"/>
          <cell r="J1160"/>
          <cell r="K1160"/>
          <cell r="L1160"/>
          <cell r="M1160"/>
          <cell r="N1160"/>
          <cell r="O1160"/>
          <cell r="P1160"/>
          <cell r="Q1160"/>
          <cell r="R1160"/>
          <cell r="S1160"/>
          <cell r="T1160"/>
          <cell r="U1160"/>
          <cell r="V1160"/>
          <cell r="W1160" t="str">
            <v/>
          </cell>
          <cell r="X1160"/>
          <cell r="Y1160"/>
          <cell r="Z1160"/>
          <cell r="AA1160"/>
          <cell r="AB1160"/>
          <cell r="AC1160"/>
          <cell r="AD1160"/>
          <cell r="AE1160"/>
          <cell r="AF1160"/>
          <cell r="AG1160"/>
          <cell r="AH1160"/>
          <cell r="AI1160"/>
          <cell r="AJ1160"/>
          <cell r="AK1160"/>
          <cell r="AL1160"/>
          <cell r="AM1160"/>
          <cell r="AN1160"/>
          <cell r="AO1160" t="e">
            <v>#N/A</v>
          </cell>
          <cell r="AP1160"/>
          <cell r="AQ1160"/>
          <cell r="AR1160"/>
          <cell r="AS1160"/>
          <cell r="AT1160"/>
          <cell r="AU1160"/>
          <cell r="AV1160"/>
          <cell r="AW1160"/>
          <cell r="AX1160" t="str">
            <v/>
          </cell>
          <cell r="AY1160"/>
          <cell r="AZ1160"/>
          <cell r="BA1160"/>
          <cell r="BB1160"/>
          <cell r="BC1160"/>
          <cell r="BD1160"/>
          <cell r="BE1160"/>
          <cell r="BF1160"/>
          <cell r="BG1160"/>
          <cell r="BH1160"/>
          <cell r="BI1160"/>
          <cell r="BJ1160"/>
          <cell r="BK1160"/>
          <cell r="BL1160"/>
          <cell r="BM1160"/>
          <cell r="BN1160"/>
          <cell r="BO1160"/>
          <cell r="BP1160"/>
          <cell r="BQ1160"/>
          <cell r="BR1160"/>
          <cell r="BS1160"/>
          <cell r="BU1160"/>
          <cell r="BV1160"/>
          <cell r="BW1160"/>
          <cell r="BX1160"/>
          <cell r="BY1160"/>
          <cell r="BZ1160"/>
          <cell r="CA1160"/>
          <cell r="CB1160"/>
          <cell r="CC1160"/>
        </row>
        <row r="1161">
          <cell r="C1161"/>
          <cell r="D1161"/>
          <cell r="E1161"/>
          <cell r="F1161"/>
          <cell r="G1161"/>
          <cell r="H1161"/>
          <cell r="I1161"/>
          <cell r="J1161"/>
          <cell r="K1161"/>
          <cell r="L1161"/>
          <cell r="M1161"/>
          <cell r="N1161"/>
          <cell r="O1161"/>
          <cell r="P1161"/>
          <cell r="Q1161"/>
          <cell r="R1161"/>
          <cell r="S1161"/>
          <cell r="T1161"/>
          <cell r="U1161"/>
          <cell r="V1161"/>
          <cell r="W1161" t="str">
            <v/>
          </cell>
          <cell r="X1161"/>
          <cell r="Y1161"/>
          <cell r="Z1161"/>
          <cell r="AA1161"/>
          <cell r="AB1161"/>
          <cell r="AC1161"/>
          <cell r="AD1161"/>
          <cell r="AE1161"/>
          <cell r="AF1161"/>
          <cell r="AG1161"/>
          <cell r="AH1161"/>
          <cell r="AI1161"/>
          <cell r="AJ1161"/>
          <cell r="AK1161"/>
          <cell r="AL1161"/>
          <cell r="AM1161"/>
          <cell r="AN1161"/>
          <cell r="AO1161" t="e">
            <v>#N/A</v>
          </cell>
          <cell r="AP1161"/>
          <cell r="AQ1161"/>
          <cell r="AR1161"/>
          <cell r="AS1161"/>
          <cell r="AT1161"/>
          <cell r="AU1161"/>
          <cell r="AV1161"/>
          <cell r="AW1161"/>
          <cell r="AX1161" t="str">
            <v/>
          </cell>
          <cell r="AY1161"/>
          <cell r="AZ1161"/>
          <cell r="BA1161"/>
          <cell r="BB1161"/>
          <cell r="BC1161"/>
          <cell r="BD1161"/>
          <cell r="BE1161"/>
          <cell r="BF1161"/>
          <cell r="BG1161"/>
          <cell r="BH1161"/>
          <cell r="BI1161"/>
          <cell r="BJ1161"/>
          <cell r="BK1161"/>
          <cell r="BL1161"/>
          <cell r="BM1161"/>
          <cell r="BN1161"/>
          <cell r="BO1161"/>
          <cell r="BP1161"/>
          <cell r="BQ1161"/>
          <cell r="BR1161"/>
          <cell r="BS1161"/>
          <cell r="BU1161"/>
          <cell r="BV1161"/>
          <cell r="BW1161"/>
          <cell r="BX1161"/>
          <cell r="BY1161"/>
          <cell r="BZ1161"/>
          <cell r="CA1161"/>
          <cell r="CB1161"/>
          <cell r="CC1161"/>
        </row>
        <row r="1162">
          <cell r="C1162"/>
          <cell r="D1162"/>
          <cell r="E1162"/>
          <cell r="F1162"/>
          <cell r="G1162"/>
          <cell r="H1162"/>
          <cell r="I1162"/>
          <cell r="J1162"/>
          <cell r="K1162"/>
          <cell r="L1162"/>
          <cell r="M1162"/>
          <cell r="N1162"/>
          <cell r="O1162"/>
          <cell r="P1162"/>
          <cell r="Q1162"/>
          <cell r="R1162"/>
          <cell r="S1162"/>
          <cell r="T1162"/>
          <cell r="U1162"/>
          <cell r="V1162"/>
          <cell r="W1162" t="str">
            <v/>
          </cell>
          <cell r="X1162"/>
          <cell r="Y1162"/>
          <cell r="Z1162"/>
          <cell r="AA1162"/>
          <cell r="AB1162"/>
          <cell r="AC1162"/>
          <cell r="AD1162"/>
          <cell r="AE1162"/>
          <cell r="AF1162"/>
          <cell r="AG1162"/>
          <cell r="AH1162"/>
          <cell r="AI1162"/>
          <cell r="AJ1162"/>
          <cell r="AK1162"/>
          <cell r="AL1162"/>
          <cell r="AM1162"/>
          <cell r="AN1162"/>
          <cell r="AO1162" t="e">
            <v>#N/A</v>
          </cell>
          <cell r="AP1162"/>
          <cell r="AQ1162"/>
          <cell r="AR1162"/>
          <cell r="AS1162"/>
          <cell r="AT1162"/>
          <cell r="AU1162"/>
          <cell r="AV1162"/>
          <cell r="AW1162"/>
          <cell r="AX1162" t="str">
            <v/>
          </cell>
          <cell r="AY1162"/>
          <cell r="AZ1162"/>
          <cell r="BA1162"/>
          <cell r="BB1162"/>
          <cell r="BC1162"/>
          <cell r="BD1162"/>
          <cell r="BE1162"/>
          <cell r="BF1162"/>
          <cell r="BG1162"/>
          <cell r="BH1162"/>
          <cell r="BI1162"/>
          <cell r="BJ1162"/>
          <cell r="BK1162"/>
          <cell r="BL1162"/>
          <cell r="BM1162"/>
          <cell r="BN1162"/>
          <cell r="BO1162"/>
          <cell r="BP1162"/>
          <cell r="BQ1162"/>
          <cell r="BR1162"/>
          <cell r="BS1162"/>
          <cell r="BU1162"/>
          <cell r="BV1162"/>
          <cell r="BW1162"/>
          <cell r="BX1162"/>
          <cell r="BY1162"/>
          <cell r="BZ1162"/>
          <cell r="CA1162"/>
          <cell r="CB1162"/>
          <cell r="CC1162"/>
        </row>
        <row r="1163">
          <cell r="C1163"/>
          <cell r="D1163"/>
          <cell r="E1163"/>
          <cell r="F1163"/>
          <cell r="G1163"/>
          <cell r="H1163"/>
          <cell r="I1163"/>
          <cell r="J1163"/>
          <cell r="K1163"/>
          <cell r="L1163"/>
          <cell r="M1163"/>
          <cell r="N1163"/>
          <cell r="O1163"/>
          <cell r="P1163"/>
          <cell r="Q1163"/>
          <cell r="R1163"/>
          <cell r="S1163"/>
          <cell r="T1163"/>
          <cell r="U1163"/>
          <cell r="V1163"/>
          <cell r="W1163" t="str">
            <v/>
          </cell>
          <cell r="X1163"/>
          <cell r="Y1163"/>
          <cell r="Z1163"/>
          <cell r="AA1163"/>
          <cell r="AB1163"/>
          <cell r="AC1163"/>
          <cell r="AD1163"/>
          <cell r="AE1163"/>
          <cell r="AF1163"/>
          <cell r="AG1163"/>
          <cell r="AH1163"/>
          <cell r="AI1163"/>
          <cell r="AJ1163"/>
          <cell r="AK1163"/>
          <cell r="AL1163"/>
          <cell r="AM1163"/>
          <cell r="AN1163"/>
          <cell r="AO1163" t="e">
            <v>#N/A</v>
          </cell>
          <cell r="AP1163"/>
          <cell r="AQ1163"/>
          <cell r="AR1163"/>
          <cell r="AS1163"/>
          <cell r="AT1163"/>
          <cell r="AU1163"/>
          <cell r="AV1163"/>
          <cell r="AW1163"/>
          <cell r="AX1163" t="str">
            <v/>
          </cell>
          <cell r="AY1163"/>
          <cell r="AZ1163"/>
          <cell r="BA1163"/>
          <cell r="BB1163"/>
          <cell r="BC1163"/>
          <cell r="BD1163"/>
          <cell r="BE1163"/>
          <cell r="BF1163"/>
          <cell r="BG1163"/>
          <cell r="BH1163"/>
          <cell r="BI1163"/>
          <cell r="BJ1163"/>
          <cell r="BK1163"/>
          <cell r="BL1163"/>
          <cell r="BM1163"/>
          <cell r="BN1163"/>
          <cell r="BO1163"/>
          <cell r="BP1163"/>
          <cell r="BQ1163"/>
          <cell r="BR1163"/>
          <cell r="BS1163"/>
          <cell r="BU1163"/>
          <cell r="BV1163"/>
          <cell r="BW1163"/>
          <cell r="BX1163"/>
          <cell r="BY1163"/>
          <cell r="BZ1163"/>
          <cell r="CA1163"/>
          <cell r="CB1163"/>
          <cell r="CC1163"/>
        </row>
        <row r="1164">
          <cell r="C1164"/>
          <cell r="D1164"/>
          <cell r="E1164"/>
          <cell r="F1164"/>
          <cell r="G1164"/>
          <cell r="H1164"/>
          <cell r="I1164"/>
          <cell r="J1164"/>
          <cell r="K1164"/>
          <cell r="L1164"/>
          <cell r="M1164"/>
          <cell r="N1164"/>
          <cell r="O1164"/>
          <cell r="P1164"/>
          <cell r="Q1164"/>
          <cell r="R1164"/>
          <cell r="S1164"/>
          <cell r="T1164"/>
          <cell r="U1164"/>
          <cell r="V1164"/>
          <cell r="W1164" t="str">
            <v/>
          </cell>
          <cell r="X1164"/>
          <cell r="Y1164"/>
          <cell r="Z1164"/>
          <cell r="AA1164"/>
          <cell r="AB1164"/>
          <cell r="AC1164"/>
          <cell r="AD1164"/>
          <cell r="AE1164"/>
          <cell r="AF1164"/>
          <cell r="AG1164"/>
          <cell r="AH1164"/>
          <cell r="AI1164"/>
          <cell r="AJ1164"/>
          <cell r="AK1164"/>
          <cell r="AL1164"/>
          <cell r="AM1164"/>
          <cell r="AN1164"/>
          <cell r="AO1164" t="e">
            <v>#N/A</v>
          </cell>
          <cell r="AP1164"/>
          <cell r="AQ1164"/>
          <cell r="AR1164"/>
          <cell r="AS1164"/>
          <cell r="AT1164"/>
          <cell r="AU1164"/>
          <cell r="AV1164"/>
          <cell r="AW1164"/>
          <cell r="AX1164" t="str">
            <v/>
          </cell>
          <cell r="AY1164"/>
          <cell r="AZ1164"/>
          <cell r="BA1164"/>
          <cell r="BB1164"/>
          <cell r="BC1164"/>
          <cell r="BD1164"/>
          <cell r="BE1164"/>
          <cell r="BF1164"/>
          <cell r="BG1164"/>
          <cell r="BH1164"/>
          <cell r="BI1164"/>
          <cell r="BJ1164"/>
          <cell r="BK1164"/>
          <cell r="BL1164"/>
          <cell r="BM1164"/>
          <cell r="BN1164"/>
          <cell r="BO1164"/>
          <cell r="BP1164"/>
          <cell r="BQ1164"/>
          <cell r="BR1164"/>
          <cell r="BS1164"/>
          <cell r="BU1164"/>
          <cell r="BV1164"/>
          <cell r="BW1164"/>
          <cell r="BX1164"/>
          <cell r="BY1164"/>
          <cell r="BZ1164"/>
          <cell r="CA1164"/>
          <cell r="CB1164"/>
          <cell r="CC1164"/>
        </row>
        <row r="1165">
          <cell r="C1165"/>
          <cell r="D1165"/>
          <cell r="E1165"/>
          <cell r="F1165"/>
          <cell r="G1165"/>
          <cell r="H1165"/>
          <cell r="I1165"/>
          <cell r="J1165"/>
          <cell r="K1165"/>
          <cell r="L1165"/>
          <cell r="M1165"/>
          <cell r="N1165"/>
          <cell r="O1165"/>
          <cell r="P1165"/>
          <cell r="Q1165"/>
          <cell r="R1165"/>
          <cell r="S1165"/>
          <cell r="T1165"/>
          <cell r="U1165"/>
          <cell r="V1165"/>
          <cell r="W1165" t="str">
            <v/>
          </cell>
          <cell r="X1165"/>
          <cell r="Y1165"/>
          <cell r="Z1165"/>
          <cell r="AA1165"/>
          <cell r="AB1165"/>
          <cell r="AC1165"/>
          <cell r="AD1165"/>
          <cell r="AE1165"/>
          <cell r="AF1165"/>
          <cell r="AG1165"/>
          <cell r="AH1165"/>
          <cell r="AI1165"/>
          <cell r="AJ1165"/>
          <cell r="AK1165"/>
          <cell r="AL1165"/>
          <cell r="AM1165"/>
          <cell r="AN1165"/>
          <cell r="AO1165" t="e">
            <v>#N/A</v>
          </cell>
          <cell r="AP1165"/>
          <cell r="AQ1165"/>
          <cell r="AR1165"/>
          <cell r="AS1165"/>
          <cell r="AT1165"/>
          <cell r="AU1165"/>
          <cell r="AV1165"/>
          <cell r="AW1165"/>
          <cell r="AX1165" t="str">
            <v/>
          </cell>
          <cell r="AY1165"/>
          <cell r="AZ1165"/>
          <cell r="BA1165"/>
          <cell r="BB1165"/>
          <cell r="BC1165"/>
          <cell r="BD1165"/>
          <cell r="BE1165"/>
          <cell r="BF1165"/>
          <cell r="BG1165"/>
          <cell r="BH1165"/>
          <cell r="BI1165"/>
          <cell r="BJ1165"/>
          <cell r="BK1165"/>
          <cell r="BL1165"/>
          <cell r="BM1165"/>
          <cell r="BN1165"/>
          <cell r="BO1165"/>
          <cell r="BP1165"/>
          <cell r="BQ1165"/>
          <cell r="BR1165"/>
          <cell r="BS1165"/>
          <cell r="BU1165"/>
          <cell r="BV1165"/>
          <cell r="BW1165"/>
          <cell r="BX1165"/>
          <cell r="BY1165"/>
          <cell r="BZ1165"/>
          <cell r="CA1165"/>
          <cell r="CB1165"/>
          <cell r="CC1165"/>
        </row>
        <row r="1166">
          <cell r="C1166"/>
          <cell r="D1166"/>
          <cell r="E1166"/>
          <cell r="F1166"/>
          <cell r="G1166"/>
          <cell r="H1166"/>
          <cell r="I1166"/>
          <cell r="J1166"/>
          <cell r="K1166"/>
          <cell r="L1166"/>
          <cell r="M1166"/>
          <cell r="N1166"/>
          <cell r="O1166"/>
          <cell r="P1166"/>
          <cell r="Q1166"/>
          <cell r="R1166"/>
          <cell r="S1166"/>
          <cell r="T1166"/>
          <cell r="U1166"/>
          <cell r="V1166"/>
          <cell r="W1166" t="str">
            <v/>
          </cell>
          <cell r="X1166"/>
          <cell r="Y1166"/>
          <cell r="Z1166"/>
          <cell r="AA1166"/>
          <cell r="AB1166"/>
          <cell r="AC1166"/>
          <cell r="AD1166"/>
          <cell r="AE1166"/>
          <cell r="AF1166"/>
          <cell r="AG1166"/>
          <cell r="AH1166"/>
          <cell r="AI1166"/>
          <cell r="AJ1166"/>
          <cell r="AK1166"/>
          <cell r="AL1166"/>
          <cell r="AM1166"/>
          <cell r="AN1166"/>
          <cell r="AO1166" t="e">
            <v>#N/A</v>
          </cell>
          <cell r="AP1166"/>
          <cell r="AQ1166"/>
          <cell r="AR1166"/>
          <cell r="AS1166"/>
          <cell r="AT1166"/>
          <cell r="AU1166"/>
          <cell r="AV1166"/>
          <cell r="AW1166"/>
          <cell r="AX1166" t="str">
            <v/>
          </cell>
          <cell r="AY1166"/>
          <cell r="AZ1166"/>
          <cell r="BA1166"/>
          <cell r="BB1166"/>
          <cell r="BC1166"/>
          <cell r="BD1166"/>
          <cell r="BE1166"/>
          <cell r="BF1166"/>
          <cell r="BG1166"/>
          <cell r="BH1166"/>
          <cell r="BI1166"/>
          <cell r="BJ1166"/>
          <cell r="BK1166"/>
          <cell r="BL1166"/>
          <cell r="BM1166"/>
          <cell r="BN1166"/>
          <cell r="BO1166"/>
          <cell r="BP1166"/>
          <cell r="BQ1166"/>
          <cell r="BR1166"/>
          <cell r="BS1166"/>
          <cell r="BU1166"/>
          <cell r="BV1166"/>
          <cell r="BW1166"/>
          <cell r="BX1166"/>
          <cell r="BY1166"/>
          <cell r="BZ1166"/>
          <cell r="CA1166"/>
          <cell r="CB1166"/>
          <cell r="CC1166"/>
        </row>
        <row r="1167">
          <cell r="C1167"/>
          <cell r="D1167"/>
          <cell r="E1167"/>
          <cell r="F1167"/>
          <cell r="G1167"/>
          <cell r="H1167"/>
          <cell r="I1167"/>
          <cell r="J1167"/>
          <cell r="K1167"/>
          <cell r="L1167"/>
          <cell r="M1167"/>
          <cell r="N1167"/>
          <cell r="O1167"/>
          <cell r="P1167"/>
          <cell r="Q1167"/>
          <cell r="R1167"/>
          <cell r="S1167"/>
          <cell r="T1167"/>
          <cell r="U1167"/>
          <cell r="V1167"/>
          <cell r="W1167" t="str">
            <v/>
          </cell>
          <cell r="X1167"/>
          <cell r="Y1167"/>
          <cell r="Z1167"/>
          <cell r="AA1167"/>
          <cell r="AB1167"/>
          <cell r="AC1167"/>
          <cell r="AD1167"/>
          <cell r="AE1167"/>
          <cell r="AF1167"/>
          <cell r="AG1167"/>
          <cell r="AH1167"/>
          <cell r="AI1167"/>
          <cell r="AJ1167"/>
          <cell r="AK1167"/>
          <cell r="AL1167"/>
          <cell r="AM1167"/>
          <cell r="AN1167"/>
          <cell r="AO1167" t="e">
            <v>#N/A</v>
          </cell>
          <cell r="AP1167"/>
          <cell r="AQ1167"/>
          <cell r="AR1167"/>
          <cell r="AS1167"/>
          <cell r="AT1167"/>
          <cell r="AU1167"/>
          <cell r="AV1167"/>
          <cell r="AW1167"/>
          <cell r="AX1167" t="str">
            <v/>
          </cell>
          <cell r="AY1167"/>
          <cell r="AZ1167"/>
          <cell r="BA1167"/>
          <cell r="BB1167"/>
          <cell r="BC1167"/>
          <cell r="BD1167"/>
          <cell r="BE1167"/>
          <cell r="BF1167"/>
          <cell r="BG1167"/>
          <cell r="BH1167"/>
          <cell r="BI1167"/>
          <cell r="BJ1167"/>
          <cell r="BK1167"/>
          <cell r="BL1167"/>
          <cell r="BM1167"/>
          <cell r="BN1167"/>
          <cell r="BO1167"/>
          <cell r="BP1167"/>
          <cell r="BQ1167"/>
          <cell r="BR1167"/>
          <cell r="BS1167"/>
          <cell r="BU1167"/>
          <cell r="BV1167"/>
          <cell r="BW1167"/>
          <cell r="BX1167"/>
          <cell r="BY1167"/>
          <cell r="BZ1167"/>
          <cell r="CA1167"/>
          <cell r="CB1167"/>
          <cell r="CC1167"/>
        </row>
        <row r="1168">
          <cell r="C1168"/>
          <cell r="D1168"/>
          <cell r="E1168"/>
          <cell r="F1168"/>
          <cell r="G1168"/>
          <cell r="H1168"/>
          <cell r="I1168"/>
          <cell r="J1168"/>
          <cell r="K1168"/>
          <cell r="L1168"/>
          <cell r="M1168"/>
          <cell r="N1168"/>
          <cell r="O1168"/>
          <cell r="P1168"/>
          <cell r="Q1168"/>
          <cell r="R1168"/>
          <cell r="S1168"/>
          <cell r="T1168"/>
          <cell r="U1168"/>
          <cell r="V1168"/>
          <cell r="W1168" t="str">
            <v/>
          </cell>
          <cell r="X1168"/>
          <cell r="Y1168"/>
          <cell r="Z1168"/>
          <cell r="AA1168"/>
          <cell r="AB1168"/>
          <cell r="AC1168"/>
          <cell r="AD1168"/>
          <cell r="AE1168"/>
          <cell r="AF1168"/>
          <cell r="AG1168"/>
          <cell r="AH1168"/>
          <cell r="AI1168"/>
          <cell r="AJ1168"/>
          <cell r="AK1168"/>
          <cell r="AL1168"/>
          <cell r="AM1168"/>
          <cell r="AN1168"/>
          <cell r="AO1168" t="e">
            <v>#N/A</v>
          </cell>
          <cell r="AP1168"/>
          <cell r="AQ1168"/>
          <cell r="AR1168"/>
          <cell r="AS1168"/>
          <cell r="AT1168"/>
          <cell r="AU1168"/>
          <cell r="AV1168"/>
          <cell r="AW1168"/>
          <cell r="AX1168" t="str">
            <v/>
          </cell>
          <cell r="AY1168"/>
          <cell r="AZ1168"/>
          <cell r="BA1168"/>
          <cell r="BB1168"/>
          <cell r="BC1168"/>
          <cell r="BD1168"/>
          <cell r="BE1168"/>
          <cell r="BF1168"/>
          <cell r="BG1168"/>
          <cell r="BH1168"/>
          <cell r="BI1168"/>
          <cell r="BJ1168"/>
          <cell r="BK1168"/>
          <cell r="BL1168"/>
          <cell r="BM1168"/>
          <cell r="BN1168"/>
          <cell r="BO1168"/>
          <cell r="BP1168"/>
          <cell r="BQ1168"/>
          <cell r="BR1168"/>
          <cell r="BS1168"/>
          <cell r="BU1168"/>
          <cell r="BV1168"/>
          <cell r="BW1168"/>
          <cell r="BX1168"/>
          <cell r="BY1168"/>
          <cell r="BZ1168"/>
          <cell r="CA1168"/>
          <cell r="CB1168"/>
          <cell r="CC1168"/>
        </row>
        <row r="1169">
          <cell r="C1169"/>
          <cell r="D1169"/>
          <cell r="E1169"/>
          <cell r="F1169"/>
          <cell r="G1169"/>
          <cell r="H1169"/>
          <cell r="I1169"/>
          <cell r="J1169"/>
          <cell r="K1169"/>
          <cell r="L1169"/>
          <cell r="M1169"/>
          <cell r="N1169"/>
          <cell r="O1169"/>
          <cell r="P1169"/>
          <cell r="Q1169"/>
          <cell r="R1169"/>
          <cell r="S1169"/>
          <cell r="T1169"/>
          <cell r="U1169"/>
          <cell r="V1169"/>
          <cell r="W1169" t="str">
            <v/>
          </cell>
          <cell r="X1169"/>
          <cell r="Y1169"/>
          <cell r="Z1169"/>
          <cell r="AA1169"/>
          <cell r="AB1169"/>
          <cell r="AC1169"/>
          <cell r="AD1169"/>
          <cell r="AE1169"/>
          <cell r="AF1169"/>
          <cell r="AG1169"/>
          <cell r="AH1169"/>
          <cell r="AI1169"/>
          <cell r="AJ1169"/>
          <cell r="AK1169"/>
          <cell r="AL1169"/>
          <cell r="AM1169"/>
          <cell r="AN1169"/>
          <cell r="AO1169" t="e">
            <v>#N/A</v>
          </cell>
          <cell r="AP1169"/>
          <cell r="AQ1169"/>
          <cell r="AR1169"/>
          <cell r="AS1169"/>
          <cell r="AT1169"/>
          <cell r="AU1169"/>
          <cell r="AV1169"/>
          <cell r="AW1169"/>
          <cell r="AX1169" t="str">
            <v/>
          </cell>
          <cell r="AY1169"/>
          <cell r="AZ1169"/>
          <cell r="BA1169"/>
          <cell r="BB1169"/>
          <cell r="BC1169"/>
          <cell r="BD1169"/>
          <cell r="BE1169"/>
          <cell r="BF1169"/>
          <cell r="BG1169"/>
          <cell r="BH1169"/>
          <cell r="BI1169"/>
          <cell r="BJ1169"/>
          <cell r="BK1169"/>
          <cell r="BL1169"/>
          <cell r="BM1169"/>
          <cell r="BN1169"/>
          <cell r="BO1169"/>
          <cell r="BP1169"/>
          <cell r="BQ1169"/>
          <cell r="BR1169"/>
          <cell r="BS1169"/>
          <cell r="BU1169"/>
          <cell r="BV1169"/>
          <cell r="BW1169"/>
          <cell r="BX1169"/>
          <cell r="BY1169"/>
          <cell r="BZ1169"/>
          <cell r="CA1169"/>
          <cell r="CB1169"/>
          <cell r="CC1169"/>
        </row>
        <row r="1170">
          <cell r="C1170"/>
          <cell r="D1170"/>
          <cell r="E1170"/>
          <cell r="F1170"/>
          <cell r="G1170"/>
          <cell r="H1170"/>
          <cell r="I1170"/>
          <cell r="J1170"/>
          <cell r="K1170"/>
          <cell r="L1170"/>
          <cell r="M1170"/>
          <cell r="N1170"/>
          <cell r="O1170"/>
          <cell r="P1170"/>
          <cell r="Q1170"/>
          <cell r="R1170"/>
          <cell r="S1170"/>
          <cell r="T1170"/>
          <cell r="U1170"/>
          <cell r="V1170"/>
          <cell r="W1170" t="str">
            <v/>
          </cell>
          <cell r="X1170"/>
          <cell r="Y1170"/>
          <cell r="Z1170"/>
          <cell r="AA1170"/>
          <cell r="AB1170"/>
          <cell r="AC1170"/>
          <cell r="AD1170"/>
          <cell r="AE1170"/>
          <cell r="AF1170"/>
          <cell r="AG1170"/>
          <cell r="AH1170"/>
          <cell r="AI1170"/>
          <cell r="AJ1170"/>
          <cell r="AK1170"/>
          <cell r="AL1170"/>
          <cell r="AM1170"/>
          <cell r="AN1170"/>
          <cell r="AO1170" t="e">
            <v>#N/A</v>
          </cell>
          <cell r="AP1170"/>
          <cell r="AQ1170"/>
          <cell r="AR1170"/>
          <cell r="AS1170"/>
          <cell r="AT1170"/>
          <cell r="AU1170"/>
          <cell r="AV1170"/>
          <cell r="AW1170"/>
          <cell r="AX1170" t="str">
            <v/>
          </cell>
          <cell r="AY1170"/>
          <cell r="AZ1170"/>
          <cell r="BA1170"/>
          <cell r="BB1170"/>
          <cell r="BC1170"/>
          <cell r="BD1170"/>
          <cell r="BE1170"/>
          <cell r="BF1170"/>
          <cell r="BG1170"/>
          <cell r="BH1170"/>
          <cell r="BI1170"/>
          <cell r="BJ1170"/>
          <cell r="BK1170"/>
          <cell r="BL1170"/>
          <cell r="BM1170"/>
          <cell r="BN1170"/>
          <cell r="BO1170"/>
          <cell r="BP1170"/>
          <cell r="BQ1170"/>
          <cell r="BR1170"/>
          <cell r="BS1170"/>
          <cell r="BU1170"/>
          <cell r="BV1170"/>
          <cell r="BW1170"/>
          <cell r="BX1170"/>
          <cell r="BY1170"/>
          <cell r="BZ1170"/>
          <cell r="CA1170"/>
          <cell r="CB1170"/>
          <cell r="CC1170"/>
        </row>
        <row r="1171">
          <cell r="C1171"/>
          <cell r="D1171"/>
          <cell r="E1171"/>
          <cell r="F1171"/>
          <cell r="G1171"/>
          <cell r="H1171"/>
          <cell r="I1171"/>
          <cell r="J1171"/>
          <cell r="K1171"/>
          <cell r="L1171"/>
          <cell r="M1171"/>
          <cell r="N1171"/>
          <cell r="O1171"/>
          <cell r="P1171"/>
          <cell r="Q1171"/>
          <cell r="R1171"/>
          <cell r="S1171"/>
          <cell r="T1171"/>
          <cell r="U1171"/>
          <cell r="V1171"/>
          <cell r="W1171" t="str">
            <v/>
          </cell>
          <cell r="X1171"/>
          <cell r="Y1171"/>
          <cell r="Z1171"/>
          <cell r="AA1171"/>
          <cell r="AB1171"/>
          <cell r="AC1171"/>
          <cell r="AD1171"/>
          <cell r="AE1171"/>
          <cell r="AF1171"/>
          <cell r="AG1171"/>
          <cell r="AH1171"/>
          <cell r="AI1171"/>
          <cell r="AJ1171"/>
          <cell r="AK1171"/>
          <cell r="AL1171"/>
          <cell r="AM1171"/>
          <cell r="AN1171"/>
          <cell r="AO1171" t="e">
            <v>#N/A</v>
          </cell>
          <cell r="AP1171"/>
          <cell r="AQ1171"/>
          <cell r="AR1171"/>
          <cell r="AS1171"/>
          <cell r="AT1171"/>
          <cell r="AU1171"/>
          <cell r="AV1171"/>
          <cell r="AW1171"/>
          <cell r="AX1171" t="str">
            <v/>
          </cell>
          <cell r="AY1171"/>
          <cell r="AZ1171"/>
          <cell r="BA1171"/>
          <cell r="BB1171"/>
          <cell r="BC1171"/>
          <cell r="BD1171"/>
          <cell r="BE1171"/>
          <cell r="BF1171"/>
          <cell r="BG1171"/>
          <cell r="BH1171"/>
          <cell r="BI1171"/>
          <cell r="BJ1171"/>
          <cell r="BK1171"/>
          <cell r="BL1171"/>
          <cell r="BM1171"/>
          <cell r="BN1171"/>
          <cell r="BO1171"/>
          <cell r="BP1171"/>
          <cell r="BQ1171"/>
          <cell r="BR1171"/>
          <cell r="BS1171"/>
          <cell r="BU1171"/>
          <cell r="BV1171"/>
          <cell r="BW1171"/>
          <cell r="BX1171"/>
          <cell r="BY1171"/>
          <cell r="BZ1171"/>
          <cell r="CA1171"/>
          <cell r="CB1171"/>
          <cell r="CC1171"/>
        </row>
        <row r="1172">
          <cell r="C1172"/>
          <cell r="D1172"/>
          <cell r="E1172"/>
          <cell r="F1172"/>
          <cell r="G1172"/>
          <cell r="H1172"/>
          <cell r="I1172"/>
          <cell r="J1172"/>
          <cell r="K1172"/>
          <cell r="L1172"/>
          <cell r="M1172"/>
          <cell r="N1172"/>
          <cell r="O1172"/>
          <cell r="P1172"/>
          <cell r="Q1172"/>
          <cell r="R1172"/>
          <cell r="S1172"/>
          <cell r="T1172"/>
          <cell r="U1172"/>
          <cell r="V1172"/>
          <cell r="W1172" t="str">
            <v/>
          </cell>
          <cell r="X1172"/>
          <cell r="Y1172"/>
          <cell r="Z1172"/>
          <cell r="AA1172"/>
          <cell r="AB1172"/>
          <cell r="AC1172"/>
          <cell r="AD1172"/>
          <cell r="AE1172"/>
          <cell r="AF1172"/>
          <cell r="AG1172"/>
          <cell r="AH1172"/>
          <cell r="AI1172"/>
          <cell r="AJ1172"/>
          <cell r="AK1172"/>
          <cell r="AL1172"/>
          <cell r="AM1172"/>
          <cell r="AN1172"/>
          <cell r="AO1172" t="e">
            <v>#N/A</v>
          </cell>
          <cell r="AP1172"/>
          <cell r="AQ1172"/>
          <cell r="AR1172"/>
          <cell r="AS1172"/>
          <cell r="AT1172"/>
          <cell r="AU1172"/>
          <cell r="AV1172"/>
          <cell r="AW1172"/>
          <cell r="AX1172" t="str">
            <v/>
          </cell>
          <cell r="AY1172"/>
          <cell r="AZ1172"/>
          <cell r="BA1172"/>
          <cell r="BB1172"/>
          <cell r="BC1172"/>
          <cell r="BD1172"/>
          <cell r="BE1172"/>
          <cell r="BF1172"/>
          <cell r="BG1172"/>
          <cell r="BH1172"/>
          <cell r="BI1172"/>
          <cell r="BJ1172"/>
          <cell r="BK1172"/>
          <cell r="BL1172"/>
          <cell r="BM1172"/>
          <cell r="BN1172"/>
          <cell r="BO1172"/>
          <cell r="BP1172"/>
          <cell r="BQ1172"/>
          <cell r="BR1172"/>
          <cell r="BS1172"/>
          <cell r="BU1172"/>
          <cell r="BV1172"/>
          <cell r="BW1172"/>
          <cell r="BX1172"/>
          <cell r="BY1172"/>
          <cell r="BZ1172"/>
          <cell r="CA1172"/>
          <cell r="CB1172"/>
          <cell r="CC1172"/>
        </row>
        <row r="1173">
          <cell r="C1173"/>
          <cell r="D1173"/>
          <cell r="E1173"/>
          <cell r="F1173"/>
          <cell r="G1173"/>
          <cell r="H1173"/>
          <cell r="I1173"/>
          <cell r="J1173"/>
          <cell r="K1173"/>
          <cell r="L1173"/>
          <cell r="M1173"/>
          <cell r="N1173"/>
          <cell r="O1173"/>
          <cell r="P1173"/>
          <cell r="Q1173"/>
          <cell r="R1173"/>
          <cell r="S1173"/>
          <cell r="T1173"/>
          <cell r="U1173"/>
          <cell r="V1173"/>
          <cell r="W1173" t="str">
            <v/>
          </cell>
          <cell r="X1173"/>
          <cell r="Y1173"/>
          <cell r="Z1173"/>
          <cell r="AA1173"/>
          <cell r="AB1173"/>
          <cell r="AC1173"/>
          <cell r="AD1173"/>
          <cell r="AE1173"/>
          <cell r="AF1173"/>
          <cell r="AG1173"/>
          <cell r="AH1173"/>
          <cell r="AI1173"/>
          <cell r="AJ1173"/>
          <cell r="AK1173"/>
          <cell r="AL1173"/>
          <cell r="AM1173"/>
          <cell r="AN1173"/>
          <cell r="AO1173" t="e">
            <v>#N/A</v>
          </cell>
          <cell r="AP1173"/>
          <cell r="AQ1173"/>
          <cell r="AR1173"/>
          <cell r="AS1173"/>
          <cell r="AT1173"/>
          <cell r="AU1173"/>
          <cell r="AV1173"/>
          <cell r="AW1173"/>
          <cell r="AX1173" t="str">
            <v/>
          </cell>
          <cell r="AY1173"/>
          <cell r="AZ1173"/>
          <cell r="BA1173"/>
          <cell r="BB1173"/>
          <cell r="BC1173"/>
          <cell r="BD1173"/>
          <cell r="BE1173"/>
          <cell r="BF1173"/>
          <cell r="BG1173"/>
          <cell r="BH1173"/>
          <cell r="BI1173"/>
          <cell r="BJ1173"/>
          <cell r="BK1173"/>
          <cell r="BL1173"/>
          <cell r="BM1173"/>
          <cell r="BN1173"/>
          <cell r="BO1173"/>
          <cell r="BP1173"/>
          <cell r="BQ1173"/>
          <cell r="BR1173"/>
          <cell r="BS1173"/>
          <cell r="BU1173"/>
          <cell r="BV1173"/>
          <cell r="BW1173"/>
          <cell r="BX1173"/>
          <cell r="BY1173"/>
          <cell r="BZ1173"/>
          <cell r="CA1173"/>
          <cell r="CB1173"/>
          <cell r="CC1173"/>
        </row>
        <row r="1174">
          <cell r="C1174"/>
          <cell r="D1174"/>
          <cell r="E1174"/>
          <cell r="F1174"/>
          <cell r="G1174"/>
          <cell r="H1174"/>
          <cell r="I1174"/>
          <cell r="J1174"/>
          <cell r="K1174"/>
          <cell r="L1174"/>
          <cell r="M1174"/>
          <cell r="N1174"/>
          <cell r="O1174"/>
          <cell r="P1174"/>
          <cell r="Q1174"/>
          <cell r="R1174"/>
          <cell r="S1174"/>
          <cell r="T1174"/>
          <cell r="U1174"/>
          <cell r="V1174"/>
          <cell r="W1174" t="str">
            <v/>
          </cell>
          <cell r="X1174"/>
          <cell r="Y1174"/>
          <cell r="Z1174"/>
          <cell r="AA1174"/>
          <cell r="AB1174"/>
          <cell r="AC1174"/>
          <cell r="AD1174"/>
          <cell r="AE1174"/>
          <cell r="AF1174"/>
          <cell r="AG1174"/>
          <cell r="AH1174"/>
          <cell r="AI1174"/>
          <cell r="AJ1174"/>
          <cell r="AK1174"/>
          <cell r="AL1174"/>
          <cell r="AM1174"/>
          <cell r="AN1174"/>
          <cell r="AO1174" t="e">
            <v>#N/A</v>
          </cell>
          <cell r="AP1174"/>
          <cell r="AQ1174"/>
          <cell r="AR1174"/>
          <cell r="AS1174"/>
          <cell r="AT1174"/>
          <cell r="AU1174"/>
          <cell r="AV1174"/>
          <cell r="AW1174"/>
          <cell r="AX1174" t="str">
            <v/>
          </cell>
          <cell r="AY1174"/>
          <cell r="AZ1174"/>
          <cell r="BA1174"/>
          <cell r="BB1174"/>
          <cell r="BC1174"/>
          <cell r="BD1174"/>
          <cell r="BE1174"/>
          <cell r="BF1174"/>
          <cell r="BG1174"/>
          <cell r="BH1174"/>
          <cell r="BI1174"/>
          <cell r="BJ1174"/>
          <cell r="BK1174"/>
          <cell r="BL1174"/>
          <cell r="BM1174"/>
          <cell r="BN1174"/>
          <cell r="BO1174"/>
          <cell r="BP1174"/>
          <cell r="BQ1174"/>
          <cell r="BR1174"/>
          <cell r="BS1174"/>
          <cell r="BU1174"/>
          <cell r="BV1174"/>
          <cell r="BW1174"/>
          <cell r="BX1174"/>
          <cell r="BY1174"/>
          <cell r="BZ1174"/>
          <cell r="CA1174"/>
          <cell r="CB1174"/>
          <cell r="CC1174"/>
        </row>
        <row r="1175">
          <cell r="C1175"/>
          <cell r="D1175"/>
          <cell r="E1175"/>
          <cell r="F1175"/>
          <cell r="G1175"/>
          <cell r="H1175"/>
          <cell r="I1175"/>
          <cell r="J1175"/>
          <cell r="K1175"/>
          <cell r="L1175"/>
          <cell r="M1175"/>
          <cell r="N1175"/>
          <cell r="O1175"/>
          <cell r="P1175"/>
          <cell r="Q1175"/>
          <cell r="R1175"/>
          <cell r="S1175"/>
          <cell r="T1175"/>
          <cell r="U1175"/>
          <cell r="V1175"/>
          <cell r="W1175" t="str">
            <v/>
          </cell>
          <cell r="X1175"/>
          <cell r="Y1175"/>
          <cell r="Z1175"/>
          <cell r="AA1175"/>
          <cell r="AB1175"/>
          <cell r="AC1175"/>
          <cell r="AD1175"/>
          <cell r="AE1175"/>
          <cell r="AF1175"/>
          <cell r="AG1175"/>
          <cell r="AH1175"/>
          <cell r="AI1175"/>
          <cell r="AJ1175"/>
          <cell r="AK1175"/>
          <cell r="AL1175"/>
          <cell r="AM1175"/>
          <cell r="AN1175"/>
          <cell r="AO1175" t="e">
            <v>#N/A</v>
          </cell>
          <cell r="AP1175"/>
          <cell r="AQ1175"/>
          <cell r="AR1175"/>
          <cell r="AS1175"/>
          <cell r="AT1175"/>
          <cell r="AU1175"/>
          <cell r="AV1175"/>
          <cell r="AW1175"/>
          <cell r="AX1175" t="str">
            <v/>
          </cell>
          <cell r="AY1175"/>
          <cell r="AZ1175"/>
          <cell r="BA1175"/>
          <cell r="BB1175"/>
          <cell r="BC1175"/>
          <cell r="BD1175"/>
          <cell r="BE1175"/>
          <cell r="BF1175"/>
          <cell r="BG1175"/>
          <cell r="BH1175"/>
          <cell r="BI1175"/>
          <cell r="BJ1175"/>
          <cell r="BK1175"/>
          <cell r="BL1175"/>
          <cell r="BM1175"/>
          <cell r="BN1175"/>
          <cell r="BO1175"/>
          <cell r="BP1175"/>
          <cell r="BQ1175"/>
          <cell r="BR1175"/>
          <cell r="BS1175"/>
          <cell r="BU1175"/>
          <cell r="BV1175"/>
          <cell r="BW1175"/>
          <cell r="BX1175"/>
          <cell r="BY1175"/>
          <cell r="BZ1175"/>
          <cell r="CA1175"/>
          <cell r="CB1175"/>
          <cell r="CC1175"/>
        </row>
        <row r="1176">
          <cell r="C1176"/>
          <cell r="D1176"/>
          <cell r="E1176"/>
          <cell r="F1176"/>
          <cell r="G1176"/>
          <cell r="H1176"/>
          <cell r="I1176"/>
          <cell r="J1176"/>
          <cell r="K1176"/>
          <cell r="L1176"/>
          <cell r="M1176"/>
          <cell r="N1176"/>
          <cell r="O1176"/>
          <cell r="P1176"/>
          <cell r="Q1176"/>
          <cell r="R1176"/>
          <cell r="S1176"/>
          <cell r="T1176"/>
          <cell r="U1176"/>
          <cell r="V1176"/>
          <cell r="W1176" t="str">
            <v/>
          </cell>
          <cell r="X1176"/>
          <cell r="Y1176"/>
          <cell r="Z1176"/>
          <cell r="AA1176"/>
          <cell r="AB1176"/>
          <cell r="AC1176"/>
          <cell r="AD1176"/>
          <cell r="AE1176"/>
          <cell r="AF1176"/>
          <cell r="AG1176"/>
          <cell r="AH1176"/>
          <cell r="AI1176"/>
          <cell r="AJ1176"/>
          <cell r="AK1176"/>
          <cell r="AL1176"/>
          <cell r="AM1176"/>
          <cell r="AN1176"/>
          <cell r="AO1176" t="e">
            <v>#N/A</v>
          </cell>
          <cell r="AP1176"/>
          <cell r="AQ1176"/>
          <cell r="AR1176"/>
          <cell r="AS1176"/>
          <cell r="AT1176"/>
          <cell r="AU1176"/>
          <cell r="AV1176"/>
          <cell r="AW1176"/>
          <cell r="AX1176" t="str">
            <v/>
          </cell>
          <cell r="AY1176"/>
          <cell r="AZ1176"/>
          <cell r="BA1176"/>
          <cell r="BB1176"/>
          <cell r="BC1176"/>
          <cell r="BD1176"/>
          <cell r="BE1176"/>
          <cell r="BF1176"/>
          <cell r="BG1176"/>
          <cell r="BH1176"/>
          <cell r="BI1176"/>
          <cell r="BJ1176"/>
          <cell r="BK1176"/>
          <cell r="BL1176"/>
          <cell r="BM1176"/>
          <cell r="BN1176"/>
          <cell r="BO1176"/>
          <cell r="BP1176"/>
          <cell r="BQ1176"/>
          <cell r="BR1176"/>
          <cell r="BS1176"/>
          <cell r="BU1176"/>
          <cell r="BV1176"/>
          <cell r="BW1176"/>
          <cell r="BX1176"/>
          <cell r="BY1176"/>
          <cell r="BZ1176"/>
          <cell r="CA1176"/>
          <cell r="CB1176"/>
          <cell r="CC1176"/>
        </row>
        <row r="1177">
          <cell r="C1177"/>
          <cell r="D1177"/>
          <cell r="E1177"/>
          <cell r="F1177"/>
          <cell r="G1177"/>
          <cell r="H1177"/>
          <cell r="I1177"/>
          <cell r="J1177"/>
          <cell r="K1177"/>
          <cell r="L1177"/>
          <cell r="M1177"/>
          <cell r="N1177"/>
          <cell r="O1177"/>
          <cell r="P1177"/>
          <cell r="Q1177"/>
          <cell r="R1177"/>
          <cell r="S1177"/>
          <cell r="T1177"/>
          <cell r="U1177"/>
          <cell r="V1177"/>
          <cell r="W1177" t="str">
            <v/>
          </cell>
          <cell r="X1177"/>
          <cell r="Y1177"/>
          <cell r="Z1177"/>
          <cell r="AA1177"/>
          <cell r="AB1177"/>
          <cell r="AC1177"/>
          <cell r="AD1177"/>
          <cell r="AE1177"/>
          <cell r="AF1177"/>
          <cell r="AG1177"/>
          <cell r="AH1177"/>
          <cell r="AI1177"/>
          <cell r="AJ1177"/>
          <cell r="AK1177"/>
          <cell r="AL1177"/>
          <cell r="AM1177"/>
          <cell r="AN1177"/>
          <cell r="AO1177" t="e">
            <v>#N/A</v>
          </cell>
          <cell r="AP1177"/>
          <cell r="AQ1177"/>
          <cell r="AR1177"/>
          <cell r="AS1177"/>
          <cell r="AT1177"/>
          <cell r="AU1177"/>
          <cell r="AV1177"/>
          <cell r="AW1177"/>
          <cell r="AX1177" t="str">
            <v/>
          </cell>
          <cell r="AY1177"/>
          <cell r="AZ1177"/>
          <cell r="BA1177"/>
          <cell r="BB1177"/>
          <cell r="BC1177"/>
          <cell r="BD1177"/>
          <cell r="BE1177"/>
          <cell r="BF1177"/>
          <cell r="BG1177"/>
          <cell r="BH1177"/>
          <cell r="BI1177"/>
          <cell r="BJ1177"/>
          <cell r="BK1177"/>
          <cell r="BL1177"/>
          <cell r="BM1177"/>
          <cell r="BN1177"/>
          <cell r="BO1177"/>
          <cell r="BP1177"/>
          <cell r="BQ1177"/>
          <cell r="BR1177"/>
          <cell r="BS1177"/>
          <cell r="BU1177"/>
          <cell r="BV1177"/>
          <cell r="BW1177"/>
          <cell r="BX1177"/>
          <cell r="BY1177"/>
          <cell r="BZ1177"/>
          <cell r="CA1177"/>
          <cell r="CB1177"/>
          <cell r="CC1177"/>
        </row>
        <row r="1178">
          <cell r="C1178"/>
          <cell r="D1178"/>
          <cell r="E1178"/>
          <cell r="F1178"/>
          <cell r="G1178"/>
          <cell r="H1178"/>
          <cell r="I1178"/>
          <cell r="J1178"/>
          <cell r="K1178"/>
          <cell r="L1178"/>
          <cell r="M1178"/>
          <cell r="N1178"/>
          <cell r="O1178"/>
          <cell r="P1178"/>
          <cell r="Q1178"/>
          <cell r="R1178"/>
          <cell r="S1178"/>
          <cell r="T1178"/>
          <cell r="U1178"/>
          <cell r="V1178"/>
          <cell r="W1178" t="str">
            <v/>
          </cell>
          <cell r="X1178"/>
          <cell r="Y1178"/>
          <cell r="Z1178"/>
          <cell r="AA1178"/>
          <cell r="AB1178"/>
          <cell r="AC1178"/>
          <cell r="AD1178"/>
          <cell r="AE1178"/>
          <cell r="AF1178"/>
          <cell r="AG1178"/>
          <cell r="AH1178"/>
          <cell r="AI1178"/>
          <cell r="AJ1178"/>
          <cell r="AK1178"/>
          <cell r="AL1178"/>
          <cell r="AM1178"/>
          <cell r="AN1178"/>
          <cell r="AO1178" t="e">
            <v>#N/A</v>
          </cell>
          <cell r="AP1178"/>
          <cell r="AQ1178"/>
          <cell r="AR1178"/>
          <cell r="AS1178"/>
          <cell r="AT1178"/>
          <cell r="AU1178"/>
          <cell r="AV1178"/>
          <cell r="AW1178"/>
          <cell r="AX1178" t="str">
            <v/>
          </cell>
          <cell r="AY1178"/>
          <cell r="AZ1178"/>
          <cell r="BA1178"/>
          <cell r="BB1178"/>
          <cell r="BC1178"/>
          <cell r="BD1178"/>
          <cell r="BE1178"/>
          <cell r="BF1178"/>
          <cell r="BG1178"/>
          <cell r="BH1178"/>
          <cell r="BI1178"/>
          <cell r="BJ1178"/>
          <cell r="BK1178"/>
          <cell r="BL1178"/>
          <cell r="BM1178"/>
          <cell r="BN1178"/>
          <cell r="BO1178"/>
          <cell r="BP1178"/>
          <cell r="BQ1178"/>
          <cell r="BR1178"/>
          <cell r="BS1178"/>
          <cell r="BU1178"/>
          <cell r="BV1178"/>
          <cell r="BW1178"/>
          <cell r="BX1178"/>
          <cell r="BY1178"/>
          <cell r="BZ1178"/>
          <cell r="CA1178"/>
          <cell r="CB1178"/>
          <cell r="CC1178"/>
        </row>
        <row r="1179">
          <cell r="C1179"/>
          <cell r="D1179"/>
          <cell r="E1179"/>
          <cell r="F1179"/>
          <cell r="G1179"/>
          <cell r="H1179"/>
          <cell r="I1179"/>
          <cell r="J1179"/>
          <cell r="K1179"/>
          <cell r="L1179"/>
          <cell r="M1179"/>
          <cell r="N1179"/>
          <cell r="O1179"/>
          <cell r="P1179"/>
          <cell r="Q1179"/>
          <cell r="R1179"/>
          <cell r="S1179"/>
          <cell r="T1179"/>
          <cell r="U1179"/>
          <cell r="V1179"/>
          <cell r="W1179" t="str">
            <v/>
          </cell>
          <cell r="X1179"/>
          <cell r="Y1179"/>
          <cell r="Z1179"/>
          <cell r="AA1179"/>
          <cell r="AB1179"/>
          <cell r="AC1179"/>
          <cell r="AD1179"/>
          <cell r="AE1179"/>
          <cell r="AF1179"/>
          <cell r="AG1179"/>
          <cell r="AH1179"/>
          <cell r="AI1179"/>
          <cell r="AJ1179"/>
          <cell r="AK1179"/>
          <cell r="AL1179"/>
          <cell r="AM1179"/>
          <cell r="AN1179"/>
          <cell r="AO1179" t="e">
            <v>#N/A</v>
          </cell>
          <cell r="AP1179"/>
          <cell r="AQ1179"/>
          <cell r="AR1179"/>
          <cell r="AS1179"/>
          <cell r="AT1179"/>
          <cell r="AU1179"/>
          <cell r="AV1179"/>
          <cell r="AW1179"/>
          <cell r="AX1179" t="str">
            <v/>
          </cell>
          <cell r="AY1179"/>
          <cell r="AZ1179"/>
          <cell r="BA1179"/>
          <cell r="BB1179"/>
          <cell r="BC1179"/>
          <cell r="BD1179"/>
          <cell r="BE1179"/>
          <cell r="BF1179"/>
          <cell r="BG1179"/>
          <cell r="BH1179"/>
          <cell r="BI1179"/>
          <cell r="BJ1179"/>
          <cell r="BK1179"/>
          <cell r="BL1179"/>
          <cell r="BM1179"/>
          <cell r="BN1179"/>
          <cell r="BO1179"/>
          <cell r="BP1179"/>
          <cell r="BQ1179"/>
          <cell r="BR1179"/>
          <cell r="BS1179"/>
          <cell r="BU1179"/>
          <cell r="BV1179"/>
          <cell r="BW1179"/>
          <cell r="BX1179"/>
          <cell r="BY1179"/>
          <cell r="BZ1179"/>
          <cell r="CA1179"/>
          <cell r="CB1179"/>
          <cell r="CC1179"/>
        </row>
        <row r="1180">
          <cell r="C1180"/>
          <cell r="D1180"/>
          <cell r="E1180"/>
          <cell r="F1180"/>
          <cell r="G1180"/>
          <cell r="H1180"/>
          <cell r="I1180"/>
          <cell r="J1180"/>
          <cell r="K1180"/>
          <cell r="L1180"/>
          <cell r="M1180"/>
          <cell r="N1180"/>
          <cell r="O1180"/>
          <cell r="P1180"/>
          <cell r="Q1180"/>
          <cell r="R1180"/>
          <cell r="S1180"/>
          <cell r="T1180"/>
          <cell r="U1180"/>
          <cell r="V1180"/>
          <cell r="W1180" t="str">
            <v/>
          </cell>
          <cell r="X1180"/>
          <cell r="Y1180"/>
          <cell r="Z1180"/>
          <cell r="AA1180"/>
          <cell r="AB1180"/>
          <cell r="AC1180"/>
          <cell r="AD1180"/>
          <cell r="AE1180"/>
          <cell r="AF1180"/>
          <cell r="AG1180"/>
          <cell r="AH1180"/>
          <cell r="AI1180"/>
          <cell r="AJ1180"/>
          <cell r="AK1180"/>
          <cell r="AL1180"/>
          <cell r="AM1180"/>
          <cell r="AN1180"/>
          <cell r="AO1180" t="e">
            <v>#N/A</v>
          </cell>
          <cell r="AP1180"/>
          <cell r="AQ1180"/>
          <cell r="AR1180"/>
          <cell r="AS1180"/>
          <cell r="AT1180"/>
          <cell r="AU1180"/>
          <cell r="AV1180"/>
          <cell r="AW1180"/>
          <cell r="AX1180" t="str">
            <v/>
          </cell>
          <cell r="AY1180"/>
          <cell r="AZ1180"/>
          <cell r="BA1180"/>
          <cell r="BB1180"/>
          <cell r="BC1180"/>
          <cell r="BD1180"/>
          <cell r="BE1180"/>
          <cell r="BF1180"/>
          <cell r="BG1180"/>
          <cell r="BH1180"/>
          <cell r="BI1180"/>
          <cell r="BJ1180"/>
          <cell r="BK1180"/>
          <cell r="BL1180"/>
          <cell r="BM1180"/>
          <cell r="BN1180"/>
          <cell r="BO1180"/>
          <cell r="BP1180"/>
          <cell r="BQ1180"/>
          <cell r="BR1180"/>
          <cell r="BS1180"/>
          <cell r="BU1180"/>
          <cell r="BV1180"/>
          <cell r="BW1180"/>
          <cell r="BX1180"/>
          <cell r="BY1180"/>
          <cell r="BZ1180"/>
          <cell r="CA1180"/>
          <cell r="CB1180"/>
          <cell r="CC1180"/>
        </row>
        <row r="1181">
          <cell r="C1181"/>
          <cell r="D1181"/>
          <cell r="E1181"/>
          <cell r="F1181"/>
          <cell r="G1181"/>
          <cell r="H1181"/>
          <cell r="I1181"/>
          <cell r="J1181"/>
          <cell r="K1181"/>
          <cell r="L1181"/>
          <cell r="M1181"/>
          <cell r="N1181"/>
          <cell r="O1181"/>
          <cell r="P1181"/>
          <cell r="Q1181"/>
          <cell r="R1181"/>
          <cell r="S1181"/>
          <cell r="T1181"/>
          <cell r="U1181"/>
          <cell r="V1181"/>
          <cell r="W1181" t="str">
            <v/>
          </cell>
          <cell r="X1181"/>
          <cell r="Y1181"/>
          <cell r="Z1181"/>
          <cell r="AA1181"/>
          <cell r="AB1181"/>
          <cell r="AC1181"/>
          <cell r="AD1181"/>
          <cell r="AE1181"/>
          <cell r="AF1181"/>
          <cell r="AG1181"/>
          <cell r="AH1181"/>
          <cell r="AI1181"/>
          <cell r="AJ1181"/>
          <cell r="AK1181"/>
          <cell r="AL1181"/>
          <cell r="AM1181"/>
          <cell r="AN1181"/>
          <cell r="AO1181" t="e">
            <v>#N/A</v>
          </cell>
          <cell r="AP1181"/>
          <cell r="AQ1181"/>
          <cell r="AR1181"/>
          <cell r="AS1181"/>
          <cell r="AT1181"/>
          <cell r="AU1181"/>
          <cell r="AV1181"/>
          <cell r="AW1181"/>
          <cell r="AX1181" t="str">
            <v/>
          </cell>
          <cell r="AY1181"/>
          <cell r="AZ1181"/>
          <cell r="BA1181"/>
          <cell r="BB1181"/>
          <cell r="BC1181"/>
          <cell r="BD1181"/>
          <cell r="BE1181"/>
          <cell r="BF1181"/>
          <cell r="BG1181"/>
          <cell r="BH1181"/>
          <cell r="BI1181"/>
          <cell r="BJ1181"/>
          <cell r="BK1181"/>
          <cell r="BL1181"/>
          <cell r="BM1181"/>
          <cell r="BN1181"/>
          <cell r="BO1181"/>
          <cell r="BP1181"/>
          <cell r="BQ1181"/>
          <cell r="BR1181"/>
          <cell r="BS1181"/>
          <cell r="BU1181"/>
          <cell r="BV1181"/>
          <cell r="BW1181"/>
          <cell r="BX1181"/>
          <cell r="BY1181"/>
          <cell r="BZ1181"/>
          <cell r="CA1181"/>
          <cell r="CB1181"/>
          <cell r="CC1181"/>
        </row>
        <row r="1182">
          <cell r="C1182"/>
          <cell r="D1182"/>
          <cell r="E1182"/>
          <cell r="F1182"/>
          <cell r="G1182"/>
          <cell r="H1182"/>
          <cell r="I1182"/>
          <cell r="J1182"/>
          <cell r="K1182"/>
          <cell r="L1182"/>
          <cell r="M1182"/>
          <cell r="N1182"/>
          <cell r="O1182"/>
          <cell r="P1182"/>
          <cell r="Q1182"/>
          <cell r="R1182"/>
          <cell r="S1182"/>
          <cell r="T1182"/>
          <cell r="U1182"/>
          <cell r="V1182"/>
          <cell r="W1182" t="str">
            <v/>
          </cell>
          <cell r="X1182"/>
          <cell r="Y1182"/>
          <cell r="Z1182"/>
          <cell r="AA1182"/>
          <cell r="AB1182"/>
          <cell r="AC1182"/>
          <cell r="AD1182"/>
          <cell r="AE1182"/>
          <cell r="AF1182"/>
          <cell r="AG1182"/>
          <cell r="AH1182"/>
          <cell r="AI1182"/>
          <cell r="AJ1182"/>
          <cell r="AK1182"/>
          <cell r="AL1182"/>
          <cell r="AM1182"/>
          <cell r="AN1182"/>
          <cell r="AO1182" t="e">
            <v>#N/A</v>
          </cell>
          <cell r="AP1182"/>
          <cell r="AQ1182"/>
          <cell r="AR1182"/>
          <cell r="AS1182"/>
          <cell r="AT1182"/>
          <cell r="AU1182"/>
          <cell r="AV1182"/>
          <cell r="AW1182"/>
          <cell r="AX1182" t="str">
            <v/>
          </cell>
          <cell r="AY1182"/>
          <cell r="AZ1182"/>
          <cell r="BA1182"/>
          <cell r="BB1182"/>
          <cell r="BC1182"/>
          <cell r="BD1182"/>
          <cell r="BE1182"/>
          <cell r="BF1182"/>
          <cell r="BG1182"/>
          <cell r="BH1182"/>
          <cell r="BI1182"/>
          <cell r="BJ1182"/>
          <cell r="BK1182"/>
          <cell r="BL1182"/>
          <cell r="BM1182"/>
          <cell r="BN1182"/>
          <cell r="BO1182"/>
          <cell r="BP1182"/>
          <cell r="BQ1182"/>
          <cell r="BR1182"/>
          <cell r="BS1182"/>
          <cell r="BU1182"/>
          <cell r="BV1182"/>
          <cell r="BW1182"/>
          <cell r="BX1182"/>
          <cell r="BY1182"/>
          <cell r="BZ1182"/>
          <cell r="CA1182"/>
          <cell r="CB1182"/>
          <cell r="CC1182"/>
        </row>
        <row r="1183">
          <cell r="C1183"/>
          <cell r="D1183"/>
          <cell r="E1183"/>
          <cell r="F1183"/>
          <cell r="G1183"/>
          <cell r="H1183"/>
          <cell r="I1183"/>
          <cell r="J1183"/>
          <cell r="K1183"/>
          <cell r="L1183"/>
          <cell r="M1183"/>
          <cell r="N1183"/>
          <cell r="O1183"/>
          <cell r="P1183"/>
          <cell r="Q1183"/>
          <cell r="R1183"/>
          <cell r="S1183"/>
          <cell r="T1183"/>
          <cell r="U1183"/>
          <cell r="V1183"/>
          <cell r="W1183" t="str">
            <v/>
          </cell>
          <cell r="X1183"/>
          <cell r="Y1183"/>
          <cell r="Z1183"/>
          <cell r="AA1183"/>
          <cell r="AB1183"/>
          <cell r="AC1183"/>
          <cell r="AD1183"/>
          <cell r="AE1183"/>
          <cell r="AF1183"/>
          <cell r="AG1183"/>
          <cell r="AH1183"/>
          <cell r="AI1183"/>
          <cell r="AJ1183"/>
          <cell r="AK1183"/>
          <cell r="AL1183"/>
          <cell r="AM1183"/>
          <cell r="AN1183"/>
          <cell r="AO1183" t="e">
            <v>#N/A</v>
          </cell>
          <cell r="AP1183"/>
          <cell r="AQ1183"/>
          <cell r="AR1183"/>
          <cell r="AS1183"/>
          <cell r="AT1183"/>
          <cell r="AU1183"/>
          <cell r="AV1183"/>
          <cell r="AW1183"/>
          <cell r="AX1183" t="str">
            <v/>
          </cell>
          <cell r="AY1183"/>
          <cell r="AZ1183"/>
          <cell r="BA1183"/>
          <cell r="BB1183"/>
          <cell r="BC1183"/>
          <cell r="BD1183"/>
          <cell r="BE1183"/>
          <cell r="BF1183"/>
          <cell r="BG1183"/>
          <cell r="BH1183"/>
          <cell r="BI1183"/>
          <cell r="BJ1183"/>
          <cell r="BK1183"/>
          <cell r="BL1183"/>
          <cell r="BM1183"/>
          <cell r="BN1183"/>
          <cell r="BO1183"/>
          <cell r="BP1183"/>
          <cell r="BQ1183"/>
          <cell r="BR1183"/>
          <cell r="BS1183"/>
          <cell r="BU1183"/>
          <cell r="BV1183"/>
          <cell r="BW1183"/>
          <cell r="BX1183"/>
          <cell r="BY1183"/>
          <cell r="BZ1183"/>
          <cell r="CA1183"/>
          <cell r="CB1183"/>
          <cell r="CC1183"/>
        </row>
        <row r="1184">
          <cell r="C1184"/>
          <cell r="D1184"/>
          <cell r="E1184"/>
          <cell r="F1184"/>
          <cell r="G1184"/>
          <cell r="H1184"/>
          <cell r="I1184"/>
          <cell r="J1184"/>
          <cell r="K1184"/>
          <cell r="L1184"/>
          <cell r="M1184"/>
          <cell r="N1184"/>
          <cell r="O1184"/>
          <cell r="P1184"/>
          <cell r="Q1184"/>
          <cell r="R1184"/>
          <cell r="S1184"/>
          <cell r="T1184"/>
          <cell r="U1184"/>
          <cell r="V1184"/>
          <cell r="W1184" t="str">
            <v/>
          </cell>
          <cell r="X1184"/>
          <cell r="Y1184"/>
          <cell r="Z1184"/>
          <cell r="AA1184"/>
          <cell r="AB1184"/>
          <cell r="AC1184"/>
          <cell r="AD1184"/>
          <cell r="AE1184"/>
          <cell r="AF1184"/>
          <cell r="AG1184"/>
          <cell r="AH1184"/>
          <cell r="AI1184"/>
          <cell r="AJ1184"/>
          <cell r="AK1184"/>
          <cell r="AL1184"/>
          <cell r="AM1184"/>
          <cell r="AN1184"/>
          <cell r="AO1184" t="e">
            <v>#N/A</v>
          </cell>
          <cell r="AP1184"/>
          <cell r="AQ1184"/>
          <cell r="AR1184"/>
          <cell r="AS1184"/>
          <cell r="AT1184"/>
          <cell r="AU1184"/>
          <cell r="AV1184"/>
          <cell r="AW1184"/>
          <cell r="AX1184" t="str">
            <v/>
          </cell>
          <cell r="AY1184"/>
          <cell r="AZ1184"/>
          <cell r="BA1184"/>
          <cell r="BB1184"/>
          <cell r="BC1184"/>
          <cell r="BD1184"/>
          <cell r="BE1184"/>
          <cell r="BF1184"/>
          <cell r="BG1184"/>
          <cell r="BH1184"/>
          <cell r="BI1184"/>
          <cell r="BJ1184"/>
          <cell r="BK1184"/>
          <cell r="BL1184"/>
          <cell r="BM1184"/>
          <cell r="BN1184"/>
          <cell r="BO1184"/>
          <cell r="BP1184"/>
          <cell r="BQ1184"/>
          <cell r="BR1184"/>
          <cell r="BS1184"/>
          <cell r="BU1184"/>
          <cell r="BV1184"/>
          <cell r="BW1184"/>
          <cell r="BX1184"/>
          <cell r="BY1184"/>
          <cell r="BZ1184"/>
          <cell r="CA1184"/>
          <cell r="CB1184"/>
          <cell r="CC1184"/>
        </row>
        <row r="1185">
          <cell r="C1185"/>
          <cell r="D1185"/>
          <cell r="E1185"/>
          <cell r="F1185"/>
          <cell r="G1185"/>
          <cell r="H1185"/>
          <cell r="I1185"/>
          <cell r="J1185"/>
          <cell r="K1185"/>
          <cell r="L1185"/>
          <cell r="M1185"/>
          <cell r="N1185"/>
          <cell r="O1185"/>
          <cell r="P1185"/>
          <cell r="Q1185"/>
          <cell r="R1185"/>
          <cell r="S1185"/>
          <cell r="T1185"/>
          <cell r="U1185"/>
          <cell r="V1185"/>
          <cell r="W1185" t="str">
            <v/>
          </cell>
          <cell r="X1185"/>
          <cell r="Y1185"/>
          <cell r="Z1185"/>
          <cell r="AA1185"/>
          <cell r="AB1185"/>
          <cell r="AC1185"/>
          <cell r="AD1185"/>
          <cell r="AE1185"/>
          <cell r="AF1185"/>
          <cell r="AG1185"/>
          <cell r="AH1185"/>
          <cell r="AI1185"/>
          <cell r="AJ1185"/>
          <cell r="AK1185"/>
          <cell r="AL1185"/>
          <cell r="AM1185"/>
          <cell r="AN1185"/>
          <cell r="AO1185" t="e">
            <v>#N/A</v>
          </cell>
          <cell r="AP1185"/>
          <cell r="AQ1185"/>
          <cell r="AR1185"/>
          <cell r="AS1185"/>
          <cell r="AT1185"/>
          <cell r="AU1185"/>
          <cell r="AV1185"/>
          <cell r="AW1185"/>
          <cell r="AX1185" t="str">
            <v/>
          </cell>
          <cell r="AY1185"/>
          <cell r="AZ1185"/>
          <cell r="BA1185"/>
          <cell r="BB1185"/>
          <cell r="BC1185"/>
          <cell r="BD1185"/>
          <cell r="BE1185"/>
          <cell r="BF1185"/>
          <cell r="BG1185"/>
          <cell r="BH1185"/>
          <cell r="BI1185"/>
          <cell r="BJ1185"/>
          <cell r="BK1185"/>
          <cell r="BL1185"/>
          <cell r="BM1185"/>
          <cell r="BN1185"/>
          <cell r="BO1185"/>
          <cell r="BP1185"/>
          <cell r="BQ1185"/>
          <cell r="BR1185"/>
          <cell r="BS1185"/>
          <cell r="BU1185"/>
          <cell r="BV1185"/>
          <cell r="BW1185"/>
          <cell r="BX1185"/>
          <cell r="BY1185"/>
          <cell r="BZ1185"/>
          <cell r="CA1185"/>
          <cell r="CB1185"/>
          <cell r="CC1185"/>
        </row>
        <row r="1186">
          <cell r="C1186"/>
          <cell r="D1186"/>
          <cell r="E1186"/>
          <cell r="F1186"/>
          <cell r="G1186"/>
          <cell r="H1186"/>
          <cell r="I1186"/>
          <cell r="J1186"/>
          <cell r="K1186"/>
          <cell r="L1186"/>
          <cell r="M1186"/>
          <cell r="N1186"/>
          <cell r="O1186"/>
          <cell r="P1186"/>
          <cell r="Q1186"/>
          <cell r="R1186"/>
          <cell r="S1186"/>
          <cell r="T1186"/>
          <cell r="U1186"/>
          <cell r="V1186"/>
          <cell r="W1186" t="str">
            <v/>
          </cell>
          <cell r="X1186"/>
          <cell r="Y1186"/>
          <cell r="Z1186"/>
          <cell r="AA1186"/>
          <cell r="AB1186"/>
          <cell r="AC1186"/>
          <cell r="AD1186"/>
          <cell r="AE1186"/>
          <cell r="AF1186"/>
          <cell r="AG1186"/>
          <cell r="AH1186"/>
          <cell r="AI1186"/>
          <cell r="AJ1186"/>
          <cell r="AK1186"/>
          <cell r="AL1186"/>
          <cell r="AM1186"/>
          <cell r="AN1186"/>
          <cell r="AO1186" t="e">
            <v>#N/A</v>
          </cell>
          <cell r="AP1186"/>
          <cell r="AQ1186"/>
          <cell r="AR1186"/>
          <cell r="AS1186"/>
          <cell r="AT1186"/>
          <cell r="AU1186"/>
          <cell r="AV1186"/>
          <cell r="AW1186"/>
          <cell r="AX1186" t="str">
            <v/>
          </cell>
          <cell r="AY1186"/>
          <cell r="AZ1186"/>
          <cell r="BA1186"/>
          <cell r="BB1186"/>
          <cell r="BC1186"/>
          <cell r="BD1186"/>
          <cell r="BE1186"/>
          <cell r="BF1186"/>
          <cell r="BG1186"/>
          <cell r="BH1186"/>
          <cell r="BI1186"/>
          <cell r="BJ1186"/>
          <cell r="BK1186"/>
          <cell r="BL1186"/>
          <cell r="BM1186"/>
          <cell r="BN1186"/>
          <cell r="BO1186"/>
          <cell r="BP1186"/>
          <cell r="BQ1186"/>
          <cell r="BR1186"/>
          <cell r="BS1186"/>
          <cell r="BU1186"/>
          <cell r="BV1186"/>
          <cell r="BW1186"/>
          <cell r="BX1186"/>
          <cell r="BY1186"/>
          <cell r="BZ1186"/>
          <cell r="CA1186"/>
          <cell r="CB1186"/>
          <cell r="CC1186"/>
        </row>
        <row r="1187">
          <cell r="C1187"/>
          <cell r="D1187"/>
          <cell r="E1187"/>
          <cell r="F1187"/>
          <cell r="G1187"/>
          <cell r="H1187"/>
          <cell r="I1187"/>
          <cell r="J1187"/>
          <cell r="K1187"/>
          <cell r="L1187"/>
          <cell r="M1187"/>
          <cell r="N1187"/>
          <cell r="O1187"/>
          <cell r="P1187"/>
          <cell r="Q1187"/>
          <cell r="R1187"/>
          <cell r="S1187"/>
          <cell r="T1187"/>
          <cell r="U1187"/>
          <cell r="V1187"/>
          <cell r="W1187" t="str">
            <v/>
          </cell>
          <cell r="X1187"/>
          <cell r="Y1187"/>
          <cell r="Z1187"/>
          <cell r="AA1187"/>
          <cell r="AB1187"/>
          <cell r="AC1187"/>
          <cell r="AD1187"/>
          <cell r="AE1187"/>
          <cell r="AF1187"/>
          <cell r="AG1187"/>
          <cell r="AH1187"/>
          <cell r="AI1187"/>
          <cell r="AJ1187"/>
          <cell r="AK1187"/>
          <cell r="AL1187"/>
          <cell r="AM1187"/>
          <cell r="AN1187"/>
          <cell r="AO1187" t="e">
            <v>#N/A</v>
          </cell>
          <cell r="AP1187"/>
          <cell r="AQ1187"/>
          <cell r="AR1187"/>
          <cell r="AS1187"/>
          <cell r="AT1187"/>
          <cell r="AU1187"/>
          <cell r="AV1187"/>
          <cell r="AW1187"/>
          <cell r="AX1187" t="str">
            <v/>
          </cell>
          <cell r="AY1187"/>
          <cell r="AZ1187"/>
          <cell r="BA1187"/>
          <cell r="BB1187"/>
          <cell r="BC1187"/>
          <cell r="BD1187"/>
          <cell r="BE1187"/>
          <cell r="BF1187"/>
          <cell r="BG1187"/>
          <cell r="BH1187"/>
          <cell r="BI1187"/>
          <cell r="BJ1187"/>
          <cell r="BK1187"/>
          <cell r="BL1187"/>
          <cell r="BM1187"/>
          <cell r="BN1187"/>
          <cell r="BO1187"/>
          <cell r="BP1187"/>
          <cell r="BQ1187"/>
          <cell r="BR1187"/>
          <cell r="BS1187"/>
          <cell r="BU1187"/>
          <cell r="BV1187"/>
          <cell r="BW1187"/>
          <cell r="BX1187"/>
          <cell r="BY1187"/>
          <cell r="BZ1187"/>
          <cell r="CA1187"/>
          <cell r="CB1187"/>
          <cell r="CC1187"/>
        </row>
        <row r="1188">
          <cell r="C1188"/>
          <cell r="D1188"/>
          <cell r="E1188"/>
          <cell r="F1188"/>
          <cell r="G1188"/>
          <cell r="H1188"/>
          <cell r="I1188"/>
          <cell r="J1188"/>
          <cell r="K1188"/>
          <cell r="L1188"/>
          <cell r="M1188"/>
          <cell r="N1188"/>
          <cell r="O1188"/>
          <cell r="P1188"/>
          <cell r="Q1188"/>
          <cell r="R1188"/>
          <cell r="S1188"/>
          <cell r="T1188"/>
          <cell r="U1188"/>
          <cell r="V1188"/>
          <cell r="W1188" t="str">
            <v/>
          </cell>
          <cell r="X1188"/>
          <cell r="Y1188"/>
          <cell r="Z1188"/>
          <cell r="AA1188"/>
          <cell r="AB1188"/>
          <cell r="AC1188"/>
          <cell r="AD1188"/>
          <cell r="AE1188"/>
          <cell r="AF1188"/>
          <cell r="AG1188"/>
          <cell r="AH1188"/>
          <cell r="AI1188"/>
          <cell r="AJ1188"/>
          <cell r="AK1188"/>
          <cell r="AL1188"/>
          <cell r="AM1188"/>
          <cell r="AN1188"/>
          <cell r="AO1188" t="e">
            <v>#N/A</v>
          </cell>
          <cell r="AP1188"/>
          <cell r="AQ1188"/>
          <cell r="AR1188"/>
          <cell r="AS1188"/>
          <cell r="AT1188"/>
          <cell r="AU1188"/>
          <cell r="AV1188"/>
          <cell r="AW1188"/>
          <cell r="AX1188" t="str">
            <v/>
          </cell>
          <cell r="AY1188"/>
          <cell r="AZ1188"/>
          <cell r="BA1188"/>
          <cell r="BB1188"/>
          <cell r="BC1188"/>
          <cell r="BD1188"/>
          <cell r="BE1188"/>
          <cell r="BF1188"/>
          <cell r="BG1188"/>
          <cell r="BH1188"/>
          <cell r="BI1188"/>
          <cell r="BJ1188"/>
          <cell r="BK1188"/>
          <cell r="BL1188"/>
          <cell r="BM1188"/>
          <cell r="BN1188"/>
          <cell r="BO1188"/>
          <cell r="BP1188"/>
          <cell r="BQ1188"/>
          <cell r="BR1188"/>
          <cell r="BS1188"/>
          <cell r="BU1188"/>
          <cell r="BV1188"/>
          <cell r="BW1188"/>
          <cell r="BX1188"/>
          <cell r="BY1188"/>
          <cell r="BZ1188"/>
          <cell r="CA1188"/>
          <cell r="CB1188"/>
          <cell r="CC1188"/>
        </row>
        <row r="1189">
          <cell r="C1189"/>
          <cell r="D1189"/>
          <cell r="E1189"/>
          <cell r="F1189"/>
          <cell r="G1189"/>
          <cell r="H1189"/>
          <cell r="I1189"/>
          <cell r="J1189"/>
          <cell r="K1189"/>
          <cell r="L1189"/>
          <cell r="M1189"/>
          <cell r="N1189"/>
          <cell r="O1189"/>
          <cell r="P1189"/>
          <cell r="Q1189"/>
          <cell r="R1189"/>
          <cell r="S1189"/>
          <cell r="T1189"/>
          <cell r="U1189"/>
          <cell r="V1189"/>
          <cell r="W1189" t="str">
            <v/>
          </cell>
          <cell r="X1189"/>
          <cell r="Y1189"/>
          <cell r="Z1189"/>
          <cell r="AA1189"/>
          <cell r="AB1189"/>
          <cell r="AC1189"/>
          <cell r="AD1189"/>
          <cell r="AE1189"/>
          <cell r="AF1189"/>
          <cell r="AG1189"/>
          <cell r="AH1189"/>
          <cell r="AI1189"/>
          <cell r="AJ1189"/>
          <cell r="AK1189"/>
          <cell r="AL1189"/>
          <cell r="AM1189"/>
          <cell r="AN1189"/>
          <cell r="AO1189" t="e">
            <v>#N/A</v>
          </cell>
          <cell r="AP1189"/>
          <cell r="AQ1189"/>
          <cell r="AR1189"/>
          <cell r="AS1189"/>
          <cell r="AT1189"/>
          <cell r="AU1189"/>
          <cell r="AV1189"/>
          <cell r="AW1189"/>
          <cell r="AX1189" t="str">
            <v/>
          </cell>
          <cell r="AY1189"/>
          <cell r="AZ1189"/>
          <cell r="BA1189"/>
          <cell r="BB1189"/>
          <cell r="BC1189"/>
          <cell r="BD1189"/>
          <cell r="BE1189"/>
          <cell r="BF1189"/>
          <cell r="BG1189"/>
          <cell r="BH1189"/>
          <cell r="BI1189"/>
          <cell r="BJ1189"/>
          <cell r="BK1189"/>
          <cell r="BL1189"/>
          <cell r="BM1189"/>
          <cell r="BN1189"/>
          <cell r="BO1189"/>
          <cell r="BP1189"/>
          <cell r="BQ1189"/>
          <cell r="BR1189"/>
          <cell r="BS1189"/>
          <cell r="BU1189"/>
          <cell r="BV1189"/>
          <cell r="BW1189"/>
          <cell r="BX1189"/>
          <cell r="BY1189"/>
          <cell r="BZ1189"/>
          <cell r="CA1189"/>
          <cell r="CB1189"/>
          <cell r="CC1189"/>
        </row>
        <row r="1190">
          <cell r="C1190"/>
          <cell r="D1190"/>
          <cell r="E1190"/>
          <cell r="F1190"/>
          <cell r="G1190"/>
          <cell r="H1190"/>
          <cell r="I1190"/>
          <cell r="J1190"/>
          <cell r="K1190"/>
          <cell r="L1190"/>
          <cell r="M1190"/>
          <cell r="N1190"/>
          <cell r="O1190"/>
          <cell r="P1190"/>
          <cell r="Q1190"/>
          <cell r="R1190"/>
          <cell r="S1190"/>
          <cell r="T1190"/>
          <cell r="U1190"/>
          <cell r="V1190"/>
          <cell r="W1190" t="str">
            <v/>
          </cell>
          <cell r="X1190"/>
          <cell r="Y1190"/>
          <cell r="Z1190"/>
          <cell r="AA1190"/>
          <cell r="AB1190"/>
          <cell r="AC1190"/>
          <cell r="AD1190"/>
          <cell r="AE1190"/>
          <cell r="AF1190"/>
          <cell r="AG1190"/>
          <cell r="AH1190"/>
          <cell r="AI1190"/>
          <cell r="AJ1190"/>
          <cell r="AK1190"/>
          <cell r="AL1190"/>
          <cell r="AM1190"/>
          <cell r="AN1190"/>
          <cell r="AO1190" t="e">
            <v>#N/A</v>
          </cell>
          <cell r="AP1190"/>
          <cell r="AQ1190"/>
          <cell r="AR1190"/>
          <cell r="AS1190"/>
          <cell r="AT1190"/>
          <cell r="AU1190"/>
          <cell r="AV1190"/>
          <cell r="AW1190"/>
          <cell r="AX1190" t="str">
            <v/>
          </cell>
          <cell r="AY1190"/>
          <cell r="AZ1190"/>
          <cell r="BA1190"/>
          <cell r="BB1190"/>
          <cell r="BC1190"/>
          <cell r="BD1190"/>
          <cell r="BE1190"/>
          <cell r="BF1190"/>
          <cell r="BG1190"/>
          <cell r="BH1190"/>
          <cell r="BI1190"/>
          <cell r="BJ1190"/>
          <cell r="BK1190"/>
          <cell r="BL1190"/>
          <cell r="BM1190"/>
          <cell r="BN1190"/>
          <cell r="BO1190"/>
          <cell r="BP1190"/>
          <cell r="BQ1190"/>
          <cell r="BR1190"/>
          <cell r="BS1190"/>
          <cell r="BU1190"/>
          <cell r="BV1190"/>
          <cell r="BW1190"/>
          <cell r="BX1190"/>
          <cell r="BY1190"/>
          <cell r="BZ1190"/>
          <cell r="CA1190"/>
          <cell r="CB1190"/>
          <cell r="CC1190"/>
        </row>
        <row r="1191">
          <cell r="C1191"/>
          <cell r="D1191"/>
          <cell r="E1191"/>
          <cell r="F1191"/>
          <cell r="G1191"/>
          <cell r="H1191"/>
          <cell r="I1191"/>
          <cell r="J1191"/>
          <cell r="K1191"/>
          <cell r="L1191"/>
          <cell r="M1191"/>
          <cell r="N1191"/>
          <cell r="O1191"/>
          <cell r="P1191"/>
          <cell r="Q1191"/>
          <cell r="R1191"/>
          <cell r="S1191"/>
          <cell r="T1191"/>
          <cell r="U1191"/>
          <cell r="V1191"/>
          <cell r="W1191" t="str">
            <v/>
          </cell>
          <cell r="X1191"/>
          <cell r="Y1191"/>
          <cell r="Z1191"/>
          <cell r="AA1191"/>
          <cell r="AB1191"/>
          <cell r="AC1191"/>
          <cell r="AD1191"/>
          <cell r="AE1191"/>
          <cell r="AF1191"/>
          <cell r="AG1191"/>
          <cell r="AH1191"/>
          <cell r="AI1191"/>
          <cell r="AJ1191"/>
          <cell r="AK1191"/>
          <cell r="AL1191"/>
          <cell r="AM1191"/>
          <cell r="AN1191"/>
          <cell r="AO1191" t="e">
            <v>#N/A</v>
          </cell>
          <cell r="AP1191"/>
          <cell r="AQ1191"/>
          <cell r="AR1191"/>
          <cell r="AS1191"/>
          <cell r="AT1191"/>
          <cell r="AU1191"/>
          <cell r="AV1191"/>
          <cell r="AW1191"/>
          <cell r="AX1191" t="str">
            <v/>
          </cell>
          <cell r="AY1191"/>
          <cell r="AZ1191"/>
          <cell r="BA1191"/>
          <cell r="BB1191"/>
          <cell r="BC1191"/>
          <cell r="BD1191"/>
          <cell r="BE1191"/>
          <cell r="BF1191"/>
          <cell r="BG1191"/>
          <cell r="BH1191"/>
          <cell r="BI1191"/>
          <cell r="BJ1191"/>
          <cell r="BK1191"/>
          <cell r="BL1191"/>
          <cell r="BM1191"/>
          <cell r="BN1191"/>
          <cell r="BO1191"/>
          <cell r="BP1191"/>
          <cell r="BQ1191"/>
          <cell r="BR1191"/>
          <cell r="BS1191"/>
          <cell r="BU1191"/>
          <cell r="BV1191"/>
          <cell r="BW1191"/>
          <cell r="BX1191"/>
          <cell r="BY1191"/>
          <cell r="BZ1191"/>
          <cell r="CA1191"/>
          <cell r="CB1191"/>
          <cell r="CC1191"/>
        </row>
        <row r="1192">
          <cell r="C1192"/>
          <cell r="D1192"/>
          <cell r="E1192"/>
          <cell r="F1192"/>
          <cell r="G1192"/>
          <cell r="H1192"/>
          <cell r="I1192"/>
          <cell r="J1192"/>
          <cell r="K1192"/>
          <cell r="L1192"/>
          <cell r="M1192"/>
          <cell r="N1192"/>
          <cell r="O1192"/>
          <cell r="P1192"/>
          <cell r="Q1192"/>
          <cell r="R1192"/>
          <cell r="S1192"/>
          <cell r="T1192"/>
          <cell r="U1192"/>
          <cell r="V1192"/>
          <cell r="W1192" t="str">
            <v/>
          </cell>
          <cell r="X1192"/>
          <cell r="Y1192"/>
          <cell r="Z1192"/>
          <cell r="AA1192"/>
          <cell r="AB1192"/>
          <cell r="AC1192"/>
          <cell r="AD1192"/>
          <cell r="AE1192"/>
          <cell r="AF1192"/>
          <cell r="AG1192"/>
          <cell r="AH1192"/>
          <cell r="AI1192"/>
          <cell r="AJ1192"/>
          <cell r="AK1192"/>
          <cell r="AL1192"/>
          <cell r="AM1192"/>
          <cell r="AN1192"/>
          <cell r="AO1192" t="e">
            <v>#N/A</v>
          </cell>
          <cell r="AP1192"/>
          <cell r="AQ1192"/>
          <cell r="AR1192"/>
          <cell r="AS1192"/>
          <cell r="AT1192"/>
          <cell r="AU1192"/>
          <cell r="AV1192"/>
          <cell r="AW1192"/>
          <cell r="AX1192" t="str">
            <v/>
          </cell>
          <cell r="AY1192"/>
          <cell r="AZ1192"/>
          <cell r="BA1192"/>
          <cell r="BB1192"/>
          <cell r="BC1192"/>
          <cell r="BD1192"/>
          <cell r="BE1192"/>
          <cell r="BF1192"/>
          <cell r="BG1192"/>
          <cell r="BH1192"/>
          <cell r="BI1192"/>
          <cell r="BJ1192"/>
          <cell r="BK1192"/>
          <cell r="BL1192"/>
          <cell r="BM1192"/>
          <cell r="BN1192"/>
          <cell r="BO1192"/>
          <cell r="BP1192"/>
          <cell r="BQ1192"/>
          <cell r="BR1192"/>
          <cell r="BS1192"/>
          <cell r="BU1192"/>
          <cell r="BV1192"/>
          <cell r="BW1192"/>
          <cell r="BX1192"/>
          <cell r="BY1192"/>
          <cell r="BZ1192"/>
          <cell r="CA1192"/>
          <cell r="CB1192"/>
          <cell r="CC1192"/>
        </row>
        <row r="1193">
          <cell r="C1193"/>
          <cell r="D1193"/>
          <cell r="E1193"/>
          <cell r="F1193"/>
          <cell r="G1193"/>
          <cell r="H1193"/>
          <cell r="I1193"/>
          <cell r="J1193"/>
          <cell r="K1193"/>
          <cell r="L1193"/>
          <cell r="M1193"/>
          <cell r="N1193"/>
          <cell r="O1193"/>
          <cell r="P1193"/>
          <cell r="Q1193"/>
          <cell r="R1193"/>
          <cell r="S1193"/>
          <cell r="T1193"/>
          <cell r="U1193"/>
          <cell r="V1193"/>
          <cell r="W1193" t="str">
            <v/>
          </cell>
          <cell r="X1193"/>
          <cell r="Y1193"/>
          <cell r="Z1193"/>
          <cell r="AA1193"/>
          <cell r="AB1193"/>
          <cell r="AC1193"/>
          <cell r="AD1193"/>
          <cell r="AE1193"/>
          <cell r="AF1193"/>
          <cell r="AG1193"/>
          <cell r="AH1193"/>
          <cell r="AI1193"/>
          <cell r="AJ1193"/>
          <cell r="AK1193"/>
          <cell r="AL1193"/>
          <cell r="AM1193"/>
          <cell r="AN1193"/>
          <cell r="AO1193" t="e">
            <v>#N/A</v>
          </cell>
          <cell r="AP1193"/>
          <cell r="AQ1193"/>
          <cell r="AR1193"/>
          <cell r="AS1193"/>
          <cell r="AT1193"/>
          <cell r="AU1193"/>
          <cell r="AV1193"/>
          <cell r="AW1193"/>
          <cell r="AX1193" t="str">
            <v/>
          </cell>
          <cell r="AY1193"/>
          <cell r="AZ1193"/>
          <cell r="BA1193"/>
          <cell r="BB1193"/>
          <cell r="BC1193"/>
          <cell r="BD1193"/>
          <cell r="BE1193"/>
          <cell r="BF1193"/>
          <cell r="BG1193"/>
          <cell r="BH1193"/>
          <cell r="BI1193"/>
          <cell r="BJ1193"/>
          <cell r="BK1193"/>
          <cell r="BL1193"/>
          <cell r="BM1193"/>
          <cell r="BN1193"/>
          <cell r="BO1193"/>
          <cell r="BP1193"/>
          <cell r="BQ1193"/>
          <cell r="BR1193"/>
          <cell r="BS1193"/>
          <cell r="BU1193"/>
          <cell r="BV1193"/>
          <cell r="BW1193"/>
          <cell r="BX1193"/>
          <cell r="BY1193"/>
          <cell r="BZ1193"/>
          <cell r="CA1193"/>
          <cell r="CB1193"/>
          <cell r="CC1193"/>
        </row>
        <row r="1194">
          <cell r="C1194"/>
          <cell r="D1194"/>
          <cell r="E1194"/>
          <cell r="F1194"/>
          <cell r="G1194"/>
          <cell r="H1194"/>
          <cell r="I1194"/>
          <cell r="J1194"/>
          <cell r="K1194"/>
          <cell r="L1194"/>
          <cell r="M1194"/>
          <cell r="N1194"/>
          <cell r="O1194"/>
          <cell r="P1194"/>
          <cell r="Q1194"/>
          <cell r="R1194"/>
          <cell r="S1194"/>
          <cell r="T1194"/>
          <cell r="U1194"/>
          <cell r="V1194"/>
          <cell r="W1194" t="str">
            <v/>
          </cell>
          <cell r="X1194"/>
          <cell r="Y1194"/>
          <cell r="Z1194"/>
          <cell r="AA1194"/>
          <cell r="AB1194"/>
          <cell r="AC1194"/>
          <cell r="AD1194"/>
          <cell r="AE1194"/>
          <cell r="AF1194"/>
          <cell r="AG1194"/>
          <cell r="AH1194"/>
          <cell r="AI1194"/>
          <cell r="AJ1194"/>
          <cell r="AK1194"/>
          <cell r="AL1194"/>
          <cell r="AM1194"/>
          <cell r="AN1194"/>
          <cell r="AO1194" t="e">
            <v>#N/A</v>
          </cell>
          <cell r="AP1194"/>
          <cell r="AQ1194"/>
          <cell r="AR1194"/>
          <cell r="AS1194"/>
          <cell r="AT1194"/>
          <cell r="AU1194"/>
          <cell r="AV1194"/>
          <cell r="AW1194"/>
          <cell r="AX1194" t="str">
            <v/>
          </cell>
          <cell r="AY1194"/>
          <cell r="AZ1194"/>
          <cell r="BA1194"/>
          <cell r="BB1194"/>
          <cell r="BC1194"/>
          <cell r="BD1194"/>
          <cell r="BE1194"/>
          <cell r="BF1194"/>
          <cell r="BG1194"/>
          <cell r="BH1194"/>
          <cell r="BI1194"/>
          <cell r="BJ1194"/>
          <cell r="BK1194"/>
          <cell r="BL1194"/>
          <cell r="BM1194"/>
          <cell r="BN1194"/>
          <cell r="BO1194"/>
          <cell r="BP1194"/>
          <cell r="BQ1194"/>
          <cell r="BR1194"/>
          <cell r="BS1194"/>
          <cell r="BU1194"/>
          <cell r="BV1194"/>
          <cell r="BW1194"/>
          <cell r="BX1194"/>
          <cell r="BY1194"/>
          <cell r="BZ1194"/>
          <cell r="CA1194"/>
          <cell r="CB1194"/>
          <cell r="CC1194"/>
        </row>
        <row r="1195">
          <cell r="C1195"/>
          <cell r="D1195"/>
          <cell r="E1195"/>
          <cell r="F1195"/>
          <cell r="G1195"/>
          <cell r="H1195"/>
          <cell r="I1195"/>
          <cell r="J1195"/>
          <cell r="K1195"/>
          <cell r="L1195"/>
          <cell r="M1195"/>
          <cell r="N1195"/>
          <cell r="O1195"/>
          <cell r="P1195"/>
          <cell r="Q1195"/>
          <cell r="R1195"/>
          <cell r="S1195"/>
          <cell r="T1195"/>
          <cell r="U1195"/>
          <cell r="V1195"/>
          <cell r="W1195" t="str">
            <v/>
          </cell>
          <cell r="X1195"/>
          <cell r="Y1195"/>
          <cell r="Z1195"/>
          <cell r="AA1195"/>
          <cell r="AB1195"/>
          <cell r="AC1195"/>
          <cell r="AD1195"/>
          <cell r="AE1195"/>
          <cell r="AF1195"/>
          <cell r="AG1195"/>
          <cell r="AH1195"/>
          <cell r="AI1195"/>
          <cell r="AJ1195"/>
          <cell r="AK1195"/>
          <cell r="AL1195"/>
          <cell r="AM1195"/>
          <cell r="AN1195"/>
          <cell r="AO1195" t="e">
            <v>#N/A</v>
          </cell>
          <cell r="AP1195"/>
          <cell r="AQ1195"/>
          <cell r="AR1195"/>
          <cell r="AS1195"/>
          <cell r="AT1195"/>
          <cell r="AU1195"/>
          <cell r="AV1195"/>
          <cell r="AW1195"/>
          <cell r="AX1195" t="str">
            <v/>
          </cell>
          <cell r="AY1195"/>
          <cell r="AZ1195"/>
          <cell r="BA1195"/>
          <cell r="BB1195"/>
          <cell r="BC1195"/>
          <cell r="BD1195"/>
          <cell r="BE1195"/>
          <cell r="BF1195"/>
          <cell r="BG1195"/>
          <cell r="BH1195"/>
          <cell r="BI1195"/>
          <cell r="BJ1195"/>
          <cell r="BK1195"/>
          <cell r="BL1195"/>
          <cell r="BM1195"/>
          <cell r="BN1195"/>
          <cell r="BO1195"/>
          <cell r="BP1195"/>
          <cell r="BQ1195"/>
          <cell r="BR1195"/>
          <cell r="BS1195"/>
          <cell r="BU1195"/>
          <cell r="BV1195"/>
          <cell r="BW1195"/>
          <cell r="BX1195"/>
          <cell r="BY1195"/>
          <cell r="BZ1195"/>
          <cell r="CA1195"/>
          <cell r="CB1195"/>
          <cell r="CC1195"/>
        </row>
        <row r="1196">
          <cell r="C1196"/>
          <cell r="D1196"/>
          <cell r="E1196"/>
          <cell r="F1196"/>
          <cell r="G1196"/>
          <cell r="H1196"/>
          <cell r="I1196"/>
          <cell r="J1196"/>
          <cell r="K1196"/>
          <cell r="L1196"/>
          <cell r="M1196"/>
          <cell r="N1196"/>
          <cell r="O1196"/>
          <cell r="P1196"/>
          <cell r="Q1196"/>
          <cell r="R1196"/>
          <cell r="S1196"/>
          <cell r="T1196"/>
          <cell r="U1196"/>
          <cell r="V1196"/>
          <cell r="W1196" t="str">
            <v/>
          </cell>
          <cell r="X1196"/>
          <cell r="Y1196"/>
          <cell r="Z1196"/>
          <cell r="AA1196"/>
          <cell r="AB1196"/>
          <cell r="AC1196"/>
          <cell r="AD1196"/>
          <cell r="AE1196"/>
          <cell r="AF1196"/>
          <cell r="AG1196"/>
          <cell r="AH1196"/>
          <cell r="AI1196"/>
          <cell r="AJ1196"/>
          <cell r="AK1196"/>
          <cell r="AL1196"/>
          <cell r="AM1196"/>
          <cell r="AN1196"/>
          <cell r="AO1196" t="e">
            <v>#N/A</v>
          </cell>
          <cell r="AP1196"/>
          <cell r="AQ1196"/>
          <cell r="AR1196"/>
          <cell r="AS1196"/>
          <cell r="AT1196"/>
          <cell r="AU1196"/>
          <cell r="AV1196"/>
          <cell r="AW1196"/>
          <cell r="AX1196" t="str">
            <v/>
          </cell>
          <cell r="AY1196"/>
          <cell r="AZ1196"/>
          <cell r="BA1196"/>
          <cell r="BB1196"/>
          <cell r="BC1196"/>
          <cell r="BD1196"/>
          <cell r="BE1196"/>
          <cell r="BF1196"/>
          <cell r="BG1196"/>
          <cell r="BH1196"/>
          <cell r="BI1196"/>
          <cell r="BJ1196"/>
          <cell r="BK1196"/>
          <cell r="BL1196"/>
          <cell r="BM1196"/>
          <cell r="BN1196"/>
          <cell r="BO1196"/>
          <cell r="BP1196"/>
          <cell r="BQ1196"/>
          <cell r="BR1196"/>
          <cell r="BS1196"/>
          <cell r="BU1196"/>
          <cell r="BV1196"/>
          <cell r="BW1196"/>
          <cell r="BX1196"/>
          <cell r="BY1196"/>
          <cell r="BZ1196"/>
          <cell r="CA1196"/>
          <cell r="CB1196"/>
          <cell r="CC1196"/>
        </row>
        <row r="1197">
          <cell r="C1197"/>
          <cell r="D1197"/>
          <cell r="E1197"/>
          <cell r="F1197"/>
          <cell r="G1197"/>
          <cell r="H1197"/>
          <cell r="I1197"/>
          <cell r="J1197"/>
          <cell r="K1197"/>
          <cell r="L1197"/>
          <cell r="M1197"/>
          <cell r="N1197"/>
          <cell r="O1197"/>
          <cell r="P1197"/>
          <cell r="Q1197"/>
          <cell r="R1197"/>
          <cell r="S1197"/>
          <cell r="T1197"/>
          <cell r="U1197"/>
          <cell r="V1197"/>
          <cell r="W1197" t="str">
            <v/>
          </cell>
          <cell r="X1197"/>
          <cell r="Y1197"/>
          <cell r="Z1197"/>
          <cell r="AA1197"/>
          <cell r="AB1197"/>
          <cell r="AC1197"/>
          <cell r="AD1197"/>
          <cell r="AE1197"/>
          <cell r="AF1197"/>
          <cell r="AG1197"/>
          <cell r="AH1197"/>
          <cell r="AI1197"/>
          <cell r="AJ1197"/>
          <cell r="AK1197"/>
          <cell r="AL1197"/>
          <cell r="AM1197"/>
          <cell r="AN1197"/>
          <cell r="AO1197" t="e">
            <v>#N/A</v>
          </cell>
          <cell r="AP1197"/>
          <cell r="AQ1197"/>
          <cell r="AR1197"/>
          <cell r="AS1197"/>
          <cell r="AT1197"/>
          <cell r="AU1197"/>
          <cell r="AV1197"/>
          <cell r="AW1197"/>
          <cell r="AX1197" t="str">
            <v/>
          </cell>
          <cell r="AY1197"/>
          <cell r="AZ1197"/>
          <cell r="BA1197"/>
          <cell r="BB1197"/>
          <cell r="BC1197"/>
          <cell r="BD1197"/>
          <cell r="BE1197"/>
          <cell r="BF1197"/>
          <cell r="BG1197"/>
          <cell r="BH1197"/>
          <cell r="BI1197"/>
          <cell r="BJ1197"/>
          <cell r="BK1197"/>
          <cell r="BL1197"/>
          <cell r="BM1197"/>
          <cell r="BN1197"/>
          <cell r="BO1197"/>
          <cell r="BP1197"/>
          <cell r="BQ1197"/>
          <cell r="BR1197"/>
          <cell r="BS1197"/>
          <cell r="BU1197"/>
          <cell r="BV1197"/>
          <cell r="BW1197"/>
          <cell r="BX1197"/>
          <cell r="BY1197"/>
          <cell r="BZ1197"/>
          <cell r="CA1197"/>
          <cell r="CB1197"/>
          <cell r="CC1197"/>
        </row>
        <row r="1198">
          <cell r="C1198"/>
          <cell r="D1198"/>
          <cell r="E1198"/>
          <cell r="F1198"/>
          <cell r="G1198"/>
          <cell r="H1198"/>
          <cell r="I1198"/>
          <cell r="J1198"/>
          <cell r="K1198"/>
          <cell r="L1198"/>
          <cell r="M1198"/>
          <cell r="N1198"/>
          <cell r="O1198"/>
          <cell r="P1198"/>
          <cell r="Q1198"/>
          <cell r="R1198"/>
          <cell r="S1198"/>
          <cell r="T1198"/>
          <cell r="U1198"/>
          <cell r="V1198"/>
          <cell r="W1198" t="str">
            <v/>
          </cell>
          <cell r="X1198"/>
          <cell r="Y1198"/>
          <cell r="Z1198"/>
          <cell r="AA1198"/>
          <cell r="AB1198"/>
          <cell r="AC1198"/>
          <cell r="AD1198"/>
          <cell r="AE1198"/>
          <cell r="AF1198"/>
          <cell r="AG1198"/>
          <cell r="AH1198"/>
          <cell r="AI1198"/>
          <cell r="AJ1198"/>
          <cell r="AK1198"/>
          <cell r="AL1198"/>
          <cell r="AM1198"/>
          <cell r="AN1198"/>
          <cell r="AO1198" t="e">
            <v>#N/A</v>
          </cell>
          <cell r="AP1198"/>
          <cell r="AQ1198"/>
          <cell r="AR1198"/>
          <cell r="AS1198"/>
          <cell r="AT1198"/>
          <cell r="AU1198"/>
          <cell r="AV1198"/>
          <cell r="AW1198"/>
          <cell r="AX1198" t="str">
            <v/>
          </cell>
          <cell r="AY1198"/>
          <cell r="AZ1198"/>
          <cell r="BA1198"/>
          <cell r="BB1198"/>
          <cell r="BC1198"/>
          <cell r="BD1198"/>
          <cell r="BE1198"/>
          <cell r="BF1198"/>
          <cell r="BG1198"/>
          <cell r="BH1198"/>
          <cell r="BI1198"/>
          <cell r="BJ1198"/>
          <cell r="BK1198"/>
          <cell r="BL1198"/>
          <cell r="BM1198"/>
          <cell r="BN1198"/>
          <cell r="BO1198"/>
          <cell r="BP1198"/>
          <cell r="BQ1198"/>
          <cell r="BR1198"/>
          <cell r="BS1198"/>
          <cell r="BU1198"/>
          <cell r="BV1198"/>
          <cell r="BW1198"/>
          <cell r="BX1198"/>
          <cell r="BY1198"/>
          <cell r="BZ1198"/>
          <cell r="CA1198"/>
          <cell r="CB1198"/>
          <cell r="CC1198"/>
        </row>
        <row r="1199">
          <cell r="C1199"/>
          <cell r="D1199"/>
          <cell r="E1199"/>
          <cell r="F1199"/>
          <cell r="G1199"/>
          <cell r="H1199"/>
          <cell r="I1199"/>
          <cell r="J1199"/>
          <cell r="K1199"/>
          <cell r="L1199"/>
          <cell r="M1199"/>
          <cell r="N1199"/>
          <cell r="O1199"/>
          <cell r="P1199"/>
          <cell r="Q1199"/>
          <cell r="R1199"/>
          <cell r="S1199"/>
          <cell r="T1199"/>
          <cell r="U1199"/>
          <cell r="V1199"/>
          <cell r="W1199" t="str">
            <v/>
          </cell>
          <cell r="X1199"/>
          <cell r="Y1199"/>
          <cell r="Z1199"/>
          <cell r="AA1199"/>
          <cell r="AB1199"/>
          <cell r="AC1199"/>
          <cell r="AD1199"/>
          <cell r="AE1199"/>
          <cell r="AF1199"/>
          <cell r="AG1199"/>
          <cell r="AH1199"/>
          <cell r="AI1199"/>
          <cell r="AJ1199"/>
          <cell r="AK1199"/>
          <cell r="AL1199"/>
          <cell r="AM1199"/>
          <cell r="AN1199"/>
          <cell r="AO1199" t="e">
            <v>#N/A</v>
          </cell>
          <cell r="AP1199"/>
          <cell r="AQ1199"/>
          <cell r="AR1199"/>
          <cell r="AS1199"/>
          <cell r="AT1199"/>
          <cell r="AU1199"/>
          <cell r="AV1199"/>
          <cell r="AW1199"/>
          <cell r="AX1199" t="str">
            <v/>
          </cell>
          <cell r="AY1199"/>
          <cell r="AZ1199"/>
          <cell r="BA1199"/>
          <cell r="BB1199"/>
          <cell r="BC1199"/>
          <cell r="BD1199"/>
          <cell r="BE1199"/>
          <cell r="BF1199"/>
          <cell r="BG1199"/>
          <cell r="BH1199"/>
          <cell r="BI1199"/>
          <cell r="BJ1199"/>
          <cell r="BK1199"/>
          <cell r="BL1199"/>
          <cell r="BM1199"/>
          <cell r="BN1199"/>
          <cell r="BO1199"/>
          <cell r="BP1199"/>
          <cell r="BQ1199"/>
          <cell r="BR1199"/>
          <cell r="BS1199"/>
          <cell r="BU1199"/>
          <cell r="BV1199"/>
          <cell r="BW1199"/>
          <cell r="BX1199"/>
          <cell r="BY1199"/>
          <cell r="BZ1199"/>
          <cell r="CA1199"/>
          <cell r="CB1199"/>
          <cell r="CC1199"/>
        </row>
        <row r="1200">
          <cell r="C1200"/>
          <cell r="D1200"/>
          <cell r="E1200"/>
          <cell r="F1200"/>
          <cell r="G1200"/>
          <cell r="H1200"/>
          <cell r="I1200"/>
          <cell r="J1200"/>
          <cell r="K1200"/>
          <cell r="L1200"/>
          <cell r="M1200"/>
          <cell r="N1200"/>
          <cell r="O1200"/>
          <cell r="P1200"/>
          <cell r="Q1200"/>
          <cell r="R1200"/>
          <cell r="S1200"/>
          <cell r="T1200"/>
          <cell r="U1200"/>
          <cell r="V1200"/>
          <cell r="W1200" t="str">
            <v/>
          </cell>
          <cell r="X1200"/>
          <cell r="Y1200"/>
          <cell r="Z1200"/>
          <cell r="AA1200"/>
          <cell r="AB1200"/>
          <cell r="AC1200"/>
          <cell r="AD1200"/>
          <cell r="AE1200"/>
          <cell r="AF1200"/>
          <cell r="AG1200"/>
          <cell r="AH1200"/>
          <cell r="AI1200"/>
          <cell r="AJ1200"/>
          <cell r="AK1200"/>
          <cell r="AL1200"/>
          <cell r="AM1200"/>
          <cell r="AN1200"/>
          <cell r="AO1200" t="e">
            <v>#N/A</v>
          </cell>
          <cell r="AP1200"/>
          <cell r="AQ1200"/>
          <cell r="AR1200"/>
          <cell r="AS1200"/>
          <cell r="AT1200"/>
          <cell r="AU1200"/>
          <cell r="AV1200"/>
          <cell r="AW1200"/>
          <cell r="AX1200" t="str">
            <v/>
          </cell>
          <cell r="AY1200"/>
          <cell r="AZ1200"/>
          <cell r="BA1200"/>
          <cell r="BB1200"/>
          <cell r="BC1200"/>
          <cell r="BD1200"/>
          <cell r="BE1200"/>
          <cell r="BF1200"/>
          <cell r="BG1200"/>
          <cell r="BH1200"/>
          <cell r="BI1200"/>
          <cell r="BJ1200"/>
          <cell r="BK1200"/>
          <cell r="BL1200"/>
          <cell r="BM1200"/>
          <cell r="BN1200"/>
          <cell r="BO1200"/>
          <cell r="BP1200"/>
          <cell r="BQ1200"/>
          <cell r="BR1200"/>
          <cell r="BS1200"/>
          <cell r="BU1200"/>
          <cell r="BV1200"/>
          <cell r="BW1200"/>
          <cell r="BX1200"/>
          <cell r="BY1200"/>
          <cell r="BZ1200"/>
          <cell r="CA1200"/>
          <cell r="CB1200"/>
          <cell r="CC1200"/>
        </row>
        <row r="1201">
          <cell r="C1201"/>
          <cell r="D1201"/>
          <cell r="E1201"/>
          <cell r="F1201"/>
          <cell r="G1201"/>
          <cell r="H1201"/>
          <cell r="I1201"/>
          <cell r="J1201"/>
          <cell r="K1201"/>
          <cell r="L1201"/>
          <cell r="M1201"/>
          <cell r="N1201"/>
          <cell r="O1201"/>
          <cell r="P1201"/>
          <cell r="Q1201"/>
          <cell r="R1201"/>
          <cell r="S1201"/>
          <cell r="T1201"/>
          <cell r="U1201"/>
          <cell r="V1201"/>
          <cell r="W1201" t="str">
            <v/>
          </cell>
          <cell r="X1201"/>
          <cell r="Y1201"/>
          <cell r="Z1201"/>
          <cell r="AA1201"/>
          <cell r="AB1201"/>
          <cell r="AC1201"/>
          <cell r="AD1201"/>
          <cell r="AE1201"/>
          <cell r="AF1201"/>
          <cell r="AG1201"/>
          <cell r="AH1201"/>
          <cell r="AI1201"/>
          <cell r="AJ1201"/>
          <cell r="AK1201"/>
          <cell r="AL1201"/>
          <cell r="AM1201"/>
          <cell r="AN1201"/>
          <cell r="AO1201" t="e">
            <v>#N/A</v>
          </cell>
          <cell r="AP1201"/>
          <cell r="AQ1201"/>
          <cell r="AR1201"/>
          <cell r="AS1201"/>
          <cell r="AT1201"/>
          <cell r="AU1201"/>
          <cell r="AV1201"/>
          <cell r="AW1201"/>
          <cell r="AX1201" t="str">
            <v/>
          </cell>
          <cell r="AY1201"/>
          <cell r="AZ1201"/>
          <cell r="BA1201"/>
          <cell r="BB1201"/>
          <cell r="BC1201"/>
          <cell r="BD1201"/>
          <cell r="BE1201"/>
          <cell r="BF1201"/>
          <cell r="BG1201"/>
          <cell r="BH1201"/>
          <cell r="BI1201"/>
          <cell r="BJ1201"/>
          <cell r="BK1201"/>
          <cell r="BL1201"/>
          <cell r="BM1201"/>
          <cell r="BN1201"/>
          <cell r="BO1201"/>
          <cell r="BP1201"/>
          <cell r="BQ1201"/>
          <cell r="BR1201"/>
          <cell r="BS1201"/>
          <cell r="BU1201"/>
          <cell r="BV1201"/>
          <cell r="BW1201"/>
          <cell r="BX1201"/>
          <cell r="BY1201"/>
          <cell r="BZ1201"/>
          <cell r="CA1201"/>
          <cell r="CB1201"/>
          <cell r="CC1201"/>
        </row>
        <row r="1202">
          <cell r="C1202"/>
          <cell r="D1202"/>
          <cell r="E1202"/>
          <cell r="F1202"/>
          <cell r="G1202"/>
          <cell r="H1202"/>
          <cell r="I1202"/>
          <cell r="J1202"/>
          <cell r="K1202"/>
          <cell r="L1202"/>
          <cell r="M1202"/>
          <cell r="N1202"/>
          <cell r="O1202"/>
          <cell r="P1202"/>
          <cell r="Q1202"/>
          <cell r="R1202"/>
          <cell r="S1202"/>
          <cell r="T1202"/>
          <cell r="U1202"/>
          <cell r="V1202"/>
          <cell r="W1202" t="str">
            <v/>
          </cell>
          <cell r="X1202"/>
          <cell r="Y1202"/>
          <cell r="Z1202"/>
          <cell r="AA1202"/>
          <cell r="AB1202"/>
          <cell r="AC1202"/>
          <cell r="AD1202"/>
          <cell r="AE1202"/>
          <cell r="AF1202"/>
          <cell r="AG1202"/>
          <cell r="AH1202"/>
          <cell r="AI1202"/>
          <cell r="AJ1202"/>
          <cell r="AK1202"/>
          <cell r="AL1202"/>
          <cell r="AM1202"/>
          <cell r="AN1202"/>
          <cell r="AO1202" t="e">
            <v>#N/A</v>
          </cell>
          <cell r="AP1202"/>
          <cell r="AQ1202"/>
          <cell r="AR1202"/>
          <cell r="AS1202"/>
          <cell r="AT1202"/>
          <cell r="AU1202"/>
          <cell r="AV1202"/>
          <cell r="AW1202"/>
          <cell r="AX1202" t="str">
            <v/>
          </cell>
          <cell r="AY1202"/>
          <cell r="AZ1202"/>
          <cell r="BA1202"/>
          <cell r="BB1202"/>
          <cell r="BC1202"/>
          <cell r="BD1202"/>
          <cell r="BE1202"/>
          <cell r="BF1202"/>
          <cell r="BG1202"/>
          <cell r="BH1202"/>
          <cell r="BI1202"/>
          <cell r="BJ1202"/>
          <cell r="BK1202"/>
          <cell r="BL1202"/>
          <cell r="BM1202"/>
          <cell r="BN1202"/>
          <cell r="BO1202"/>
          <cell r="BP1202"/>
          <cell r="BQ1202"/>
          <cell r="BR1202"/>
          <cell r="BS1202"/>
          <cell r="BU1202"/>
          <cell r="BV1202"/>
          <cell r="BW1202"/>
          <cell r="BX1202"/>
          <cell r="BY1202"/>
          <cell r="BZ1202"/>
          <cell r="CA1202"/>
          <cell r="CB1202"/>
          <cell r="CC1202"/>
        </row>
        <row r="1203">
          <cell r="C1203"/>
          <cell r="D1203"/>
          <cell r="E1203"/>
          <cell r="F1203"/>
          <cell r="G1203"/>
          <cell r="H1203"/>
          <cell r="I1203"/>
          <cell r="J1203"/>
          <cell r="K1203"/>
          <cell r="L1203"/>
          <cell r="M1203"/>
          <cell r="N1203"/>
          <cell r="O1203"/>
          <cell r="P1203"/>
          <cell r="Q1203"/>
          <cell r="R1203"/>
          <cell r="S1203"/>
          <cell r="T1203"/>
          <cell r="U1203"/>
          <cell r="V1203"/>
          <cell r="W1203" t="str">
            <v/>
          </cell>
          <cell r="X1203"/>
          <cell r="Y1203"/>
          <cell r="Z1203"/>
          <cell r="AA1203"/>
          <cell r="AB1203"/>
          <cell r="AC1203"/>
          <cell r="AD1203"/>
          <cell r="AE1203"/>
          <cell r="AF1203"/>
          <cell r="AG1203"/>
          <cell r="AH1203"/>
          <cell r="AI1203"/>
          <cell r="AJ1203"/>
          <cell r="AK1203"/>
          <cell r="AL1203"/>
          <cell r="AM1203"/>
          <cell r="AN1203"/>
          <cell r="AO1203" t="e">
            <v>#N/A</v>
          </cell>
          <cell r="AP1203"/>
          <cell r="AQ1203"/>
          <cell r="AR1203"/>
          <cell r="AS1203"/>
          <cell r="AT1203"/>
          <cell r="AU1203"/>
          <cell r="AV1203"/>
          <cell r="AW1203"/>
          <cell r="AX1203" t="str">
            <v/>
          </cell>
          <cell r="AY1203"/>
          <cell r="AZ1203"/>
          <cell r="BA1203"/>
          <cell r="BB1203"/>
          <cell r="BC1203"/>
          <cell r="BD1203"/>
          <cell r="BE1203"/>
          <cell r="BF1203"/>
          <cell r="BG1203"/>
          <cell r="BH1203"/>
          <cell r="BI1203"/>
          <cell r="BJ1203"/>
          <cell r="BK1203"/>
          <cell r="BL1203"/>
          <cell r="BM1203"/>
          <cell r="BN1203"/>
          <cell r="BO1203"/>
          <cell r="BP1203"/>
          <cell r="BQ1203"/>
          <cell r="BR1203"/>
          <cell r="BS1203"/>
          <cell r="BU1203"/>
          <cell r="BV1203"/>
          <cell r="BW1203"/>
          <cell r="BX1203"/>
          <cell r="BY1203"/>
          <cell r="BZ1203"/>
          <cell r="CA1203"/>
          <cell r="CB1203"/>
          <cell r="CC1203"/>
        </row>
        <row r="1204">
          <cell r="C1204"/>
          <cell r="D1204"/>
          <cell r="E1204"/>
          <cell r="F1204"/>
          <cell r="G1204"/>
          <cell r="H1204"/>
          <cell r="I1204"/>
          <cell r="J1204"/>
          <cell r="K1204"/>
          <cell r="L1204"/>
          <cell r="M1204"/>
          <cell r="N1204"/>
          <cell r="O1204"/>
          <cell r="P1204"/>
          <cell r="Q1204"/>
          <cell r="R1204"/>
          <cell r="S1204"/>
          <cell r="T1204"/>
          <cell r="U1204"/>
          <cell r="V1204"/>
          <cell r="W1204" t="str">
            <v/>
          </cell>
          <cell r="X1204"/>
          <cell r="Y1204"/>
          <cell r="Z1204"/>
          <cell r="AA1204"/>
          <cell r="AB1204"/>
          <cell r="AC1204"/>
          <cell r="AD1204"/>
          <cell r="AE1204"/>
          <cell r="AF1204"/>
          <cell r="AG1204"/>
          <cell r="AH1204"/>
          <cell r="AI1204"/>
          <cell r="AJ1204"/>
          <cell r="AK1204"/>
          <cell r="AL1204"/>
          <cell r="AM1204"/>
          <cell r="AN1204"/>
          <cell r="AO1204" t="e">
            <v>#N/A</v>
          </cell>
          <cell r="AP1204"/>
          <cell r="AQ1204"/>
          <cell r="AR1204"/>
          <cell r="AS1204"/>
          <cell r="AT1204"/>
          <cell r="AU1204"/>
          <cell r="AV1204"/>
          <cell r="AW1204"/>
          <cell r="AX1204" t="str">
            <v/>
          </cell>
          <cell r="AY1204"/>
          <cell r="AZ1204"/>
          <cell r="BA1204"/>
          <cell r="BB1204"/>
          <cell r="BC1204"/>
          <cell r="BD1204"/>
          <cell r="BE1204"/>
          <cell r="BF1204"/>
          <cell r="BG1204"/>
          <cell r="BH1204"/>
          <cell r="BI1204"/>
          <cell r="BJ1204"/>
          <cell r="BK1204"/>
          <cell r="BL1204"/>
          <cell r="BM1204"/>
          <cell r="BN1204"/>
          <cell r="BO1204"/>
          <cell r="BP1204"/>
          <cell r="BQ1204"/>
          <cell r="BR1204"/>
          <cell r="BS1204"/>
          <cell r="BU1204"/>
          <cell r="BV1204"/>
          <cell r="BW1204"/>
          <cell r="BX1204"/>
          <cell r="BY1204"/>
          <cell r="BZ1204"/>
          <cell r="CA1204"/>
          <cell r="CB1204"/>
          <cell r="CC1204"/>
        </row>
        <row r="1205">
          <cell r="C1205"/>
          <cell r="D1205"/>
          <cell r="E1205"/>
          <cell r="F1205"/>
          <cell r="G1205"/>
          <cell r="H1205"/>
          <cell r="I1205"/>
          <cell r="J1205"/>
          <cell r="K1205"/>
          <cell r="L1205"/>
          <cell r="M1205"/>
          <cell r="N1205"/>
          <cell r="O1205"/>
          <cell r="P1205"/>
          <cell r="Q1205"/>
          <cell r="R1205"/>
          <cell r="S1205"/>
          <cell r="T1205"/>
          <cell r="U1205"/>
          <cell r="V1205"/>
          <cell r="W1205" t="str">
            <v/>
          </cell>
          <cell r="X1205"/>
          <cell r="Y1205"/>
          <cell r="Z1205"/>
          <cell r="AA1205"/>
          <cell r="AB1205"/>
          <cell r="AC1205"/>
          <cell r="AD1205"/>
          <cell r="AE1205"/>
          <cell r="AF1205"/>
          <cell r="AG1205"/>
          <cell r="AH1205"/>
          <cell r="AI1205"/>
          <cell r="AJ1205"/>
          <cell r="AK1205"/>
          <cell r="AL1205"/>
          <cell r="AM1205"/>
          <cell r="AN1205"/>
          <cell r="AO1205" t="e">
            <v>#N/A</v>
          </cell>
          <cell r="AP1205"/>
          <cell r="AQ1205"/>
          <cell r="AR1205"/>
          <cell r="AS1205"/>
          <cell r="AT1205"/>
          <cell r="AU1205"/>
          <cell r="AV1205"/>
          <cell r="AW1205"/>
          <cell r="AX1205" t="str">
            <v/>
          </cell>
          <cell r="AY1205"/>
          <cell r="AZ1205"/>
          <cell r="BA1205"/>
          <cell r="BB1205"/>
          <cell r="BC1205"/>
          <cell r="BD1205"/>
          <cell r="BE1205"/>
          <cell r="BF1205"/>
          <cell r="BG1205"/>
          <cell r="BH1205"/>
          <cell r="BI1205"/>
          <cell r="BJ1205"/>
          <cell r="BK1205"/>
          <cell r="BL1205"/>
          <cell r="BM1205"/>
          <cell r="BN1205"/>
          <cell r="BO1205"/>
          <cell r="BP1205"/>
          <cell r="BQ1205"/>
          <cell r="BR1205"/>
          <cell r="BS1205"/>
          <cell r="BU1205"/>
          <cell r="BV1205"/>
          <cell r="BW1205"/>
          <cell r="BX1205"/>
          <cell r="BY1205"/>
          <cell r="BZ1205"/>
          <cell r="CA1205"/>
          <cell r="CB1205"/>
          <cell r="CC1205"/>
        </row>
        <row r="1206">
          <cell r="C1206"/>
          <cell r="D1206"/>
          <cell r="E1206"/>
          <cell r="F1206"/>
          <cell r="G1206"/>
          <cell r="H1206"/>
          <cell r="I1206"/>
          <cell r="J1206"/>
          <cell r="K1206"/>
          <cell r="L1206"/>
          <cell r="M1206"/>
          <cell r="N1206"/>
          <cell r="O1206"/>
          <cell r="P1206"/>
          <cell r="Q1206"/>
          <cell r="R1206"/>
          <cell r="S1206"/>
          <cell r="T1206"/>
          <cell r="U1206"/>
          <cell r="V1206"/>
          <cell r="W1206" t="str">
            <v/>
          </cell>
          <cell r="X1206"/>
          <cell r="Y1206"/>
          <cell r="Z1206"/>
          <cell r="AA1206"/>
          <cell r="AB1206"/>
          <cell r="AC1206"/>
          <cell r="AD1206"/>
          <cell r="AE1206"/>
          <cell r="AF1206"/>
          <cell r="AG1206"/>
          <cell r="AH1206"/>
          <cell r="AI1206"/>
          <cell r="AJ1206"/>
          <cell r="AK1206"/>
          <cell r="AL1206"/>
          <cell r="AM1206"/>
          <cell r="AN1206"/>
          <cell r="AO1206" t="e">
            <v>#N/A</v>
          </cell>
          <cell r="AP1206"/>
          <cell r="AQ1206"/>
          <cell r="AR1206"/>
          <cell r="AS1206"/>
          <cell r="AT1206"/>
          <cell r="AU1206"/>
          <cell r="AV1206"/>
          <cell r="AW1206"/>
          <cell r="AX1206" t="str">
            <v/>
          </cell>
          <cell r="AY1206"/>
          <cell r="AZ1206"/>
          <cell r="BA1206"/>
          <cell r="BB1206"/>
          <cell r="BC1206"/>
          <cell r="BD1206"/>
          <cell r="BE1206"/>
          <cell r="BF1206"/>
          <cell r="BG1206"/>
          <cell r="BH1206"/>
          <cell r="BI1206"/>
          <cell r="BJ1206"/>
          <cell r="BK1206"/>
          <cell r="BL1206"/>
          <cell r="BM1206"/>
          <cell r="BN1206"/>
          <cell r="BO1206"/>
          <cell r="BP1206"/>
          <cell r="BQ1206"/>
          <cell r="BR1206"/>
          <cell r="BS1206"/>
          <cell r="BU1206"/>
          <cell r="BV1206"/>
          <cell r="BW1206"/>
          <cell r="BX1206"/>
          <cell r="BY1206"/>
          <cell r="BZ1206"/>
          <cell r="CA1206"/>
          <cell r="CB1206"/>
          <cell r="CC1206"/>
        </row>
        <row r="1207">
          <cell r="C1207"/>
          <cell r="D1207"/>
          <cell r="E1207"/>
          <cell r="F1207"/>
          <cell r="G1207"/>
          <cell r="H1207"/>
          <cell r="I1207"/>
          <cell r="J1207"/>
          <cell r="K1207"/>
          <cell r="L1207"/>
          <cell r="M1207"/>
          <cell r="N1207"/>
          <cell r="O1207"/>
          <cell r="P1207"/>
          <cell r="Q1207"/>
          <cell r="R1207"/>
          <cell r="S1207"/>
          <cell r="T1207"/>
          <cell r="U1207"/>
          <cell r="V1207"/>
          <cell r="W1207" t="str">
            <v/>
          </cell>
          <cell r="X1207"/>
          <cell r="Y1207"/>
          <cell r="Z1207"/>
          <cell r="AA1207"/>
          <cell r="AB1207"/>
          <cell r="AC1207"/>
          <cell r="AD1207"/>
          <cell r="AE1207"/>
          <cell r="AF1207"/>
          <cell r="AG1207"/>
          <cell r="AH1207"/>
          <cell r="AI1207"/>
          <cell r="AJ1207"/>
          <cell r="AK1207"/>
          <cell r="AL1207"/>
          <cell r="AM1207"/>
          <cell r="AN1207"/>
          <cell r="AO1207" t="e">
            <v>#N/A</v>
          </cell>
          <cell r="AP1207"/>
          <cell r="AQ1207"/>
          <cell r="AR1207"/>
          <cell r="AS1207"/>
          <cell r="AT1207"/>
          <cell r="AU1207"/>
          <cell r="AV1207"/>
          <cell r="AW1207"/>
          <cell r="AX1207" t="str">
            <v/>
          </cell>
          <cell r="AY1207"/>
          <cell r="AZ1207"/>
          <cell r="BA1207"/>
          <cell r="BB1207"/>
          <cell r="BC1207"/>
          <cell r="BD1207"/>
          <cell r="BE1207"/>
          <cell r="BF1207"/>
          <cell r="BG1207"/>
          <cell r="BH1207"/>
          <cell r="BI1207"/>
          <cell r="BJ1207"/>
          <cell r="BK1207"/>
          <cell r="BL1207"/>
          <cell r="BM1207"/>
          <cell r="BN1207"/>
          <cell r="BO1207"/>
          <cell r="BP1207"/>
          <cell r="BQ1207"/>
          <cell r="BR1207"/>
          <cell r="BS1207"/>
          <cell r="BU1207"/>
          <cell r="BV1207"/>
          <cell r="BW1207"/>
          <cell r="BX1207"/>
          <cell r="BY1207"/>
          <cell r="BZ1207"/>
          <cell r="CA1207"/>
          <cell r="CB1207"/>
          <cell r="CC1207"/>
        </row>
        <row r="1208">
          <cell r="C1208"/>
          <cell r="D1208"/>
          <cell r="E1208"/>
          <cell r="F1208"/>
          <cell r="G1208"/>
          <cell r="H1208"/>
          <cell r="I1208"/>
          <cell r="J1208"/>
          <cell r="K1208"/>
          <cell r="L1208"/>
          <cell r="M1208"/>
          <cell r="N1208"/>
          <cell r="O1208"/>
          <cell r="P1208"/>
          <cell r="Q1208"/>
          <cell r="R1208"/>
          <cell r="S1208"/>
          <cell r="T1208"/>
          <cell r="U1208"/>
          <cell r="V1208"/>
          <cell r="W1208" t="str">
            <v/>
          </cell>
          <cell r="X1208"/>
          <cell r="Y1208"/>
          <cell r="Z1208"/>
          <cell r="AA1208"/>
          <cell r="AB1208"/>
          <cell r="AC1208"/>
          <cell r="AD1208"/>
          <cell r="AE1208"/>
          <cell r="AF1208"/>
          <cell r="AG1208"/>
          <cell r="AH1208"/>
          <cell r="AI1208"/>
          <cell r="AJ1208"/>
          <cell r="AK1208"/>
          <cell r="AL1208"/>
          <cell r="AM1208"/>
          <cell r="AN1208"/>
          <cell r="AO1208" t="e">
            <v>#N/A</v>
          </cell>
          <cell r="AP1208"/>
          <cell r="AQ1208"/>
          <cell r="AR1208"/>
          <cell r="AS1208"/>
          <cell r="AT1208"/>
          <cell r="AU1208"/>
          <cell r="AV1208"/>
          <cell r="AW1208"/>
          <cell r="AX1208" t="str">
            <v/>
          </cell>
          <cell r="AY1208"/>
          <cell r="AZ1208"/>
          <cell r="BA1208"/>
          <cell r="BB1208"/>
          <cell r="BC1208"/>
          <cell r="BD1208"/>
          <cell r="BE1208"/>
          <cell r="BF1208"/>
          <cell r="BG1208"/>
          <cell r="BH1208"/>
          <cell r="BI1208"/>
          <cell r="BJ1208"/>
          <cell r="BK1208"/>
          <cell r="BL1208"/>
          <cell r="BM1208"/>
          <cell r="BN1208"/>
          <cell r="BO1208"/>
          <cell r="BP1208"/>
          <cell r="BQ1208"/>
          <cell r="BR1208"/>
          <cell r="BS1208"/>
          <cell r="BU1208"/>
          <cell r="BV1208"/>
          <cell r="BW1208"/>
          <cell r="BX1208"/>
          <cell r="BY1208"/>
          <cell r="BZ1208"/>
          <cell r="CA1208"/>
          <cell r="CB1208"/>
          <cell r="CC1208"/>
        </row>
        <row r="1209">
          <cell r="C1209"/>
          <cell r="D1209"/>
          <cell r="E1209"/>
          <cell r="F1209"/>
          <cell r="G1209"/>
          <cell r="H1209"/>
          <cell r="I1209"/>
          <cell r="J1209"/>
          <cell r="K1209"/>
          <cell r="L1209"/>
          <cell r="M1209"/>
          <cell r="N1209"/>
          <cell r="O1209"/>
          <cell r="P1209"/>
          <cell r="Q1209"/>
          <cell r="R1209"/>
          <cell r="S1209"/>
          <cell r="T1209"/>
          <cell r="U1209"/>
          <cell r="V1209"/>
          <cell r="W1209" t="str">
            <v/>
          </cell>
          <cell r="X1209"/>
          <cell r="Y1209"/>
          <cell r="Z1209"/>
          <cell r="AA1209"/>
          <cell r="AB1209"/>
          <cell r="AC1209"/>
          <cell r="AD1209"/>
          <cell r="AE1209"/>
          <cell r="AF1209"/>
          <cell r="AG1209"/>
          <cell r="AH1209"/>
          <cell r="AI1209"/>
          <cell r="AJ1209"/>
          <cell r="AK1209"/>
          <cell r="AL1209"/>
          <cell r="AM1209"/>
          <cell r="AN1209"/>
          <cell r="AO1209" t="e">
            <v>#N/A</v>
          </cell>
          <cell r="AP1209"/>
          <cell r="AQ1209"/>
          <cell r="AR1209"/>
          <cell r="AS1209"/>
          <cell r="AT1209"/>
          <cell r="AU1209"/>
          <cell r="AV1209"/>
          <cell r="AW1209"/>
          <cell r="AX1209" t="str">
            <v/>
          </cell>
          <cell r="AY1209"/>
          <cell r="AZ1209"/>
          <cell r="BA1209"/>
          <cell r="BB1209"/>
          <cell r="BC1209"/>
          <cell r="BD1209"/>
          <cell r="BE1209"/>
          <cell r="BF1209"/>
          <cell r="BG1209"/>
          <cell r="BH1209"/>
          <cell r="BI1209"/>
          <cell r="BJ1209"/>
          <cell r="BK1209"/>
          <cell r="BL1209"/>
          <cell r="BM1209"/>
          <cell r="BN1209"/>
          <cell r="BO1209"/>
          <cell r="BP1209"/>
          <cell r="BQ1209"/>
          <cell r="BR1209"/>
          <cell r="BS1209"/>
          <cell r="BU1209"/>
          <cell r="BV1209"/>
          <cell r="BW1209"/>
          <cell r="BX1209"/>
          <cell r="BY1209"/>
          <cell r="BZ1209"/>
          <cell r="CA1209"/>
          <cell r="CB1209"/>
          <cell r="CC1209"/>
        </row>
        <row r="1210">
          <cell r="C1210"/>
          <cell r="D1210"/>
          <cell r="E1210"/>
          <cell r="F1210"/>
          <cell r="G1210"/>
          <cell r="H1210"/>
          <cell r="I1210"/>
          <cell r="J1210"/>
          <cell r="K1210"/>
          <cell r="L1210"/>
          <cell r="M1210"/>
          <cell r="N1210"/>
          <cell r="O1210"/>
          <cell r="P1210"/>
          <cell r="Q1210"/>
          <cell r="R1210"/>
          <cell r="S1210"/>
          <cell r="T1210"/>
          <cell r="U1210"/>
          <cell r="V1210"/>
          <cell r="W1210" t="str">
            <v/>
          </cell>
          <cell r="X1210"/>
          <cell r="Y1210"/>
          <cell r="Z1210"/>
          <cell r="AA1210"/>
          <cell r="AB1210"/>
          <cell r="AC1210"/>
          <cell r="AD1210"/>
          <cell r="AE1210"/>
          <cell r="AF1210"/>
          <cell r="AG1210"/>
          <cell r="AH1210"/>
          <cell r="AI1210"/>
          <cell r="AJ1210"/>
          <cell r="AK1210"/>
          <cell r="AL1210"/>
          <cell r="AM1210"/>
          <cell r="AN1210"/>
          <cell r="AO1210" t="e">
            <v>#N/A</v>
          </cell>
          <cell r="AP1210"/>
          <cell r="AQ1210"/>
          <cell r="AR1210"/>
          <cell r="AS1210"/>
          <cell r="AT1210"/>
          <cell r="AU1210"/>
          <cell r="AV1210"/>
          <cell r="AW1210"/>
          <cell r="AX1210" t="str">
            <v/>
          </cell>
          <cell r="AY1210"/>
          <cell r="AZ1210"/>
          <cell r="BA1210"/>
          <cell r="BB1210"/>
          <cell r="BC1210"/>
          <cell r="BD1210"/>
          <cell r="BE1210"/>
          <cell r="BF1210"/>
          <cell r="BG1210"/>
          <cell r="BH1210"/>
          <cell r="BI1210"/>
          <cell r="BJ1210"/>
          <cell r="BK1210"/>
          <cell r="BL1210"/>
          <cell r="BM1210"/>
          <cell r="BN1210"/>
          <cell r="BO1210"/>
          <cell r="BP1210"/>
          <cell r="BQ1210"/>
          <cell r="BR1210"/>
          <cell r="BS1210"/>
          <cell r="BU1210"/>
          <cell r="BV1210"/>
          <cell r="BW1210"/>
          <cell r="BX1210"/>
          <cell r="BY1210"/>
          <cell r="BZ1210"/>
          <cell r="CA1210"/>
          <cell r="CB1210"/>
          <cell r="CC1210"/>
        </row>
        <row r="1211">
          <cell r="C1211"/>
          <cell r="D1211"/>
          <cell r="E1211"/>
          <cell r="F1211"/>
          <cell r="G1211"/>
          <cell r="H1211"/>
          <cell r="I1211"/>
          <cell r="J1211"/>
          <cell r="K1211"/>
          <cell r="L1211"/>
          <cell r="M1211"/>
          <cell r="N1211"/>
          <cell r="O1211"/>
          <cell r="P1211"/>
          <cell r="Q1211"/>
          <cell r="R1211"/>
          <cell r="S1211"/>
          <cell r="T1211"/>
          <cell r="U1211"/>
          <cell r="V1211"/>
          <cell r="W1211" t="str">
            <v/>
          </cell>
          <cell r="X1211"/>
          <cell r="Y1211"/>
          <cell r="Z1211"/>
          <cell r="AA1211"/>
          <cell r="AB1211"/>
          <cell r="AC1211"/>
          <cell r="AD1211"/>
          <cell r="AE1211"/>
          <cell r="AF1211"/>
          <cell r="AG1211"/>
          <cell r="AH1211"/>
          <cell r="AI1211"/>
          <cell r="AJ1211"/>
          <cell r="AK1211"/>
          <cell r="AL1211"/>
          <cell r="AM1211"/>
          <cell r="AN1211"/>
          <cell r="AO1211" t="e">
            <v>#N/A</v>
          </cell>
          <cell r="AP1211"/>
          <cell r="AQ1211"/>
          <cell r="AR1211"/>
          <cell r="AS1211"/>
          <cell r="AT1211"/>
          <cell r="AU1211"/>
          <cell r="AV1211"/>
          <cell r="AW1211"/>
          <cell r="AX1211" t="str">
            <v/>
          </cell>
          <cell r="AY1211"/>
          <cell r="AZ1211"/>
          <cell r="BA1211"/>
          <cell r="BB1211"/>
          <cell r="BC1211"/>
          <cell r="BD1211"/>
          <cell r="BE1211"/>
          <cell r="BF1211"/>
          <cell r="BG1211"/>
          <cell r="BH1211"/>
          <cell r="BI1211"/>
          <cell r="BJ1211"/>
          <cell r="BK1211"/>
          <cell r="BL1211"/>
          <cell r="BM1211"/>
          <cell r="BN1211"/>
          <cell r="BO1211"/>
          <cell r="BP1211"/>
          <cell r="BQ1211"/>
          <cell r="BR1211"/>
          <cell r="BS1211"/>
          <cell r="BU1211"/>
          <cell r="BV1211"/>
          <cell r="BW1211"/>
          <cell r="BX1211"/>
          <cell r="BY1211"/>
          <cell r="BZ1211"/>
          <cell r="CA1211"/>
          <cell r="CB1211"/>
          <cell r="CC1211"/>
        </row>
        <row r="1212">
          <cell r="C1212"/>
          <cell r="D1212"/>
          <cell r="E1212"/>
          <cell r="F1212"/>
          <cell r="G1212"/>
          <cell r="H1212"/>
          <cell r="I1212"/>
          <cell r="J1212"/>
          <cell r="K1212"/>
          <cell r="L1212"/>
          <cell r="M1212"/>
          <cell r="N1212"/>
          <cell r="O1212"/>
          <cell r="P1212"/>
          <cell r="Q1212"/>
          <cell r="R1212"/>
          <cell r="S1212"/>
          <cell r="T1212"/>
          <cell r="U1212"/>
          <cell r="V1212"/>
          <cell r="W1212" t="str">
            <v/>
          </cell>
          <cell r="X1212"/>
          <cell r="Y1212"/>
          <cell r="Z1212"/>
          <cell r="AA1212"/>
          <cell r="AB1212"/>
          <cell r="AC1212"/>
          <cell r="AD1212"/>
          <cell r="AE1212"/>
          <cell r="AF1212"/>
          <cell r="AG1212"/>
          <cell r="AH1212"/>
          <cell r="AI1212"/>
          <cell r="AJ1212"/>
          <cell r="AK1212"/>
          <cell r="AL1212"/>
          <cell r="AM1212"/>
          <cell r="AN1212"/>
          <cell r="AO1212" t="e">
            <v>#N/A</v>
          </cell>
          <cell r="AP1212"/>
          <cell r="AQ1212"/>
          <cell r="AR1212"/>
          <cell r="AS1212"/>
          <cell r="AT1212"/>
          <cell r="AU1212"/>
          <cell r="AV1212"/>
          <cell r="AW1212"/>
          <cell r="AX1212" t="str">
            <v/>
          </cell>
          <cell r="AY1212"/>
          <cell r="AZ1212"/>
          <cell r="BA1212"/>
          <cell r="BB1212"/>
          <cell r="BC1212"/>
          <cell r="BD1212"/>
          <cell r="BE1212"/>
          <cell r="BF1212"/>
          <cell r="BG1212"/>
          <cell r="BH1212"/>
          <cell r="BI1212"/>
          <cell r="BJ1212"/>
          <cell r="BK1212"/>
          <cell r="BL1212"/>
          <cell r="BM1212"/>
          <cell r="BN1212"/>
          <cell r="BO1212"/>
          <cell r="BP1212"/>
          <cell r="BQ1212"/>
          <cell r="BR1212"/>
          <cell r="BS1212"/>
          <cell r="BU1212"/>
          <cell r="BV1212"/>
          <cell r="BW1212"/>
          <cell r="BX1212"/>
          <cell r="BY1212"/>
          <cell r="BZ1212"/>
          <cell r="CA1212"/>
          <cell r="CB1212"/>
          <cell r="CC1212"/>
        </row>
        <row r="1213">
          <cell r="C1213"/>
          <cell r="D1213"/>
          <cell r="E1213"/>
          <cell r="F1213"/>
          <cell r="G1213"/>
          <cell r="H1213"/>
          <cell r="I1213"/>
          <cell r="J1213"/>
          <cell r="K1213"/>
          <cell r="L1213"/>
          <cell r="M1213"/>
          <cell r="N1213"/>
          <cell r="O1213"/>
          <cell r="P1213"/>
          <cell r="Q1213"/>
          <cell r="R1213"/>
          <cell r="S1213"/>
          <cell r="T1213"/>
          <cell r="U1213"/>
          <cell r="V1213"/>
          <cell r="W1213" t="str">
            <v/>
          </cell>
          <cell r="X1213"/>
          <cell r="Y1213"/>
          <cell r="Z1213"/>
          <cell r="AA1213"/>
          <cell r="AB1213"/>
          <cell r="AC1213"/>
          <cell r="AD1213"/>
          <cell r="AE1213"/>
          <cell r="AF1213"/>
          <cell r="AG1213"/>
          <cell r="AH1213"/>
          <cell r="AI1213"/>
          <cell r="AJ1213"/>
          <cell r="AK1213"/>
          <cell r="AL1213"/>
          <cell r="AM1213"/>
          <cell r="AN1213"/>
          <cell r="AO1213" t="e">
            <v>#N/A</v>
          </cell>
          <cell r="AP1213"/>
          <cell r="AQ1213"/>
          <cell r="AR1213"/>
          <cell r="AS1213"/>
          <cell r="AT1213"/>
          <cell r="AU1213"/>
          <cell r="AV1213"/>
          <cell r="AW1213"/>
          <cell r="AX1213" t="str">
            <v/>
          </cell>
          <cell r="AY1213"/>
          <cell r="AZ1213"/>
          <cell r="BA1213"/>
          <cell r="BB1213"/>
          <cell r="BC1213"/>
          <cell r="BD1213"/>
          <cell r="BE1213"/>
          <cell r="BF1213"/>
          <cell r="BG1213"/>
          <cell r="BH1213"/>
          <cell r="BI1213"/>
          <cell r="BJ1213"/>
          <cell r="BK1213"/>
          <cell r="BL1213"/>
          <cell r="BM1213"/>
          <cell r="BN1213"/>
          <cell r="BO1213"/>
          <cell r="BP1213"/>
          <cell r="BQ1213"/>
          <cell r="BR1213"/>
          <cell r="BS1213"/>
          <cell r="BU1213"/>
          <cell r="BV1213"/>
          <cell r="BW1213"/>
          <cell r="BX1213"/>
          <cell r="BY1213"/>
          <cell r="BZ1213"/>
          <cell r="CA1213"/>
          <cell r="CB1213"/>
          <cell r="CC1213"/>
        </row>
        <row r="1214">
          <cell r="C1214"/>
          <cell r="D1214"/>
          <cell r="E1214"/>
          <cell r="F1214"/>
          <cell r="G1214"/>
          <cell r="H1214"/>
          <cell r="I1214"/>
          <cell r="J1214"/>
          <cell r="K1214"/>
          <cell r="L1214"/>
          <cell r="M1214"/>
          <cell r="N1214"/>
          <cell r="O1214"/>
          <cell r="P1214"/>
          <cell r="Q1214"/>
          <cell r="R1214"/>
          <cell r="S1214"/>
          <cell r="T1214"/>
          <cell r="U1214"/>
          <cell r="V1214"/>
          <cell r="W1214" t="str">
            <v/>
          </cell>
          <cell r="X1214"/>
          <cell r="Y1214"/>
          <cell r="Z1214"/>
          <cell r="AA1214"/>
          <cell r="AB1214"/>
          <cell r="AC1214"/>
          <cell r="AD1214"/>
          <cell r="AE1214"/>
          <cell r="AF1214"/>
          <cell r="AG1214"/>
          <cell r="AH1214"/>
          <cell r="AI1214"/>
          <cell r="AJ1214"/>
          <cell r="AK1214"/>
          <cell r="AL1214"/>
          <cell r="AM1214"/>
          <cell r="AN1214"/>
          <cell r="AO1214" t="e">
            <v>#N/A</v>
          </cell>
          <cell r="AP1214"/>
          <cell r="AQ1214"/>
          <cell r="AR1214"/>
          <cell r="AS1214"/>
          <cell r="AT1214"/>
          <cell r="AU1214"/>
          <cell r="AV1214"/>
          <cell r="AW1214"/>
          <cell r="AX1214" t="str">
            <v/>
          </cell>
          <cell r="AY1214"/>
          <cell r="AZ1214"/>
          <cell r="BA1214"/>
          <cell r="BB1214"/>
          <cell r="BC1214"/>
          <cell r="BD1214"/>
          <cell r="BE1214"/>
          <cell r="BF1214"/>
          <cell r="BG1214"/>
          <cell r="BH1214"/>
          <cell r="BI1214"/>
          <cell r="BJ1214"/>
          <cell r="BK1214"/>
          <cell r="BL1214"/>
          <cell r="BM1214"/>
          <cell r="BN1214"/>
          <cell r="BO1214"/>
          <cell r="BP1214"/>
          <cell r="BQ1214"/>
          <cell r="BR1214"/>
          <cell r="BS1214"/>
          <cell r="BU1214"/>
          <cell r="BV1214"/>
          <cell r="BW1214"/>
          <cell r="BX1214"/>
          <cell r="BY1214"/>
          <cell r="BZ1214"/>
          <cell r="CA1214"/>
          <cell r="CB1214"/>
          <cell r="CC1214"/>
        </row>
        <row r="1215">
          <cell r="C1215"/>
          <cell r="D1215"/>
          <cell r="E1215"/>
          <cell r="F1215"/>
          <cell r="G1215"/>
          <cell r="H1215"/>
          <cell r="I1215"/>
          <cell r="J1215"/>
          <cell r="K1215"/>
          <cell r="L1215"/>
          <cell r="M1215"/>
          <cell r="N1215"/>
          <cell r="O1215"/>
          <cell r="P1215"/>
          <cell r="Q1215"/>
          <cell r="R1215"/>
          <cell r="S1215"/>
          <cell r="T1215"/>
          <cell r="U1215"/>
          <cell r="V1215"/>
          <cell r="W1215" t="str">
            <v/>
          </cell>
          <cell r="X1215"/>
          <cell r="Y1215"/>
          <cell r="Z1215"/>
          <cell r="AA1215"/>
          <cell r="AB1215"/>
          <cell r="AC1215"/>
          <cell r="AD1215"/>
          <cell r="AE1215"/>
          <cell r="AF1215"/>
          <cell r="AG1215"/>
          <cell r="AH1215"/>
          <cell r="AI1215"/>
          <cell r="AJ1215"/>
          <cell r="AK1215"/>
          <cell r="AL1215"/>
          <cell r="AM1215"/>
          <cell r="AN1215"/>
          <cell r="AO1215" t="e">
            <v>#N/A</v>
          </cell>
          <cell r="AP1215"/>
          <cell r="AQ1215"/>
          <cell r="AR1215"/>
          <cell r="AS1215"/>
          <cell r="AT1215"/>
          <cell r="AU1215"/>
          <cell r="AV1215"/>
          <cell r="AW1215"/>
          <cell r="AX1215" t="str">
            <v/>
          </cell>
          <cell r="AY1215"/>
          <cell r="AZ1215"/>
          <cell r="BA1215"/>
          <cell r="BB1215"/>
          <cell r="BC1215"/>
          <cell r="BD1215"/>
          <cell r="BE1215"/>
          <cell r="BF1215"/>
          <cell r="BG1215"/>
          <cell r="BH1215"/>
          <cell r="BI1215"/>
          <cell r="BJ1215"/>
          <cell r="BK1215"/>
          <cell r="BL1215"/>
          <cell r="BM1215"/>
          <cell r="BN1215"/>
          <cell r="BO1215"/>
          <cell r="BP1215"/>
          <cell r="BQ1215"/>
          <cell r="BR1215"/>
          <cell r="BS1215"/>
          <cell r="BU1215"/>
          <cell r="BV1215"/>
          <cell r="BW1215"/>
          <cell r="BX1215"/>
          <cell r="BY1215"/>
          <cell r="BZ1215"/>
          <cell r="CA1215"/>
          <cell r="CB1215"/>
          <cell r="CC1215"/>
        </row>
        <row r="1216">
          <cell r="C1216"/>
          <cell r="D1216"/>
          <cell r="E1216"/>
          <cell r="F1216"/>
          <cell r="G1216"/>
          <cell r="H1216"/>
          <cell r="I1216"/>
          <cell r="J1216"/>
          <cell r="K1216"/>
          <cell r="L1216"/>
          <cell r="M1216"/>
          <cell r="N1216"/>
          <cell r="O1216"/>
          <cell r="P1216"/>
          <cell r="Q1216"/>
          <cell r="R1216"/>
          <cell r="S1216"/>
          <cell r="T1216"/>
          <cell r="U1216"/>
          <cell r="V1216"/>
          <cell r="W1216" t="str">
            <v/>
          </cell>
          <cell r="X1216"/>
          <cell r="Y1216"/>
          <cell r="Z1216"/>
          <cell r="AA1216"/>
          <cell r="AB1216"/>
          <cell r="AC1216"/>
          <cell r="AD1216"/>
          <cell r="AE1216"/>
          <cell r="AF1216"/>
          <cell r="AG1216"/>
          <cell r="AH1216"/>
          <cell r="AI1216"/>
          <cell r="AJ1216"/>
          <cell r="AK1216"/>
          <cell r="AL1216"/>
          <cell r="AM1216"/>
          <cell r="AN1216"/>
          <cell r="AO1216" t="e">
            <v>#N/A</v>
          </cell>
          <cell r="AP1216"/>
          <cell r="AQ1216"/>
          <cell r="AR1216"/>
          <cell r="AS1216"/>
          <cell r="AT1216"/>
          <cell r="AU1216"/>
          <cell r="AV1216"/>
          <cell r="AW1216"/>
          <cell r="AX1216" t="str">
            <v/>
          </cell>
          <cell r="AY1216"/>
          <cell r="AZ1216"/>
          <cell r="BA1216"/>
          <cell r="BB1216"/>
          <cell r="BC1216"/>
          <cell r="BD1216"/>
          <cell r="BE1216"/>
          <cell r="BF1216"/>
          <cell r="BG1216"/>
          <cell r="BH1216"/>
          <cell r="BI1216"/>
          <cell r="BJ1216"/>
          <cell r="BK1216"/>
          <cell r="BL1216"/>
          <cell r="BM1216"/>
          <cell r="BN1216"/>
          <cell r="BO1216"/>
          <cell r="BP1216"/>
          <cell r="BQ1216"/>
          <cell r="BR1216"/>
          <cell r="BS1216"/>
          <cell r="BU1216"/>
          <cell r="BV1216"/>
          <cell r="BW1216"/>
          <cell r="BX1216"/>
          <cell r="BY1216"/>
          <cell r="BZ1216"/>
          <cell r="CA1216"/>
          <cell r="CB1216"/>
          <cell r="CC1216"/>
        </row>
        <row r="1217">
          <cell r="C1217"/>
          <cell r="D1217"/>
          <cell r="E1217"/>
          <cell r="F1217"/>
          <cell r="G1217"/>
          <cell r="H1217"/>
          <cell r="I1217"/>
          <cell r="J1217"/>
          <cell r="K1217"/>
          <cell r="L1217"/>
          <cell r="M1217"/>
          <cell r="N1217"/>
          <cell r="O1217"/>
          <cell r="P1217"/>
          <cell r="Q1217"/>
          <cell r="R1217"/>
          <cell r="S1217"/>
          <cell r="T1217"/>
          <cell r="U1217"/>
          <cell r="V1217"/>
          <cell r="W1217" t="str">
            <v/>
          </cell>
          <cell r="X1217"/>
          <cell r="Y1217"/>
          <cell r="Z1217"/>
          <cell r="AA1217"/>
          <cell r="AB1217"/>
          <cell r="AC1217"/>
          <cell r="AD1217"/>
          <cell r="AE1217"/>
          <cell r="AF1217"/>
          <cell r="AG1217"/>
          <cell r="AH1217"/>
          <cell r="AI1217"/>
          <cell r="AJ1217"/>
          <cell r="AK1217"/>
          <cell r="AL1217"/>
          <cell r="AM1217"/>
          <cell r="AN1217"/>
          <cell r="AO1217" t="e">
            <v>#N/A</v>
          </cell>
          <cell r="AP1217"/>
          <cell r="AQ1217"/>
          <cell r="AR1217"/>
          <cell r="AS1217"/>
          <cell r="AT1217"/>
          <cell r="AU1217"/>
          <cell r="AV1217"/>
          <cell r="AW1217"/>
          <cell r="AX1217" t="str">
            <v/>
          </cell>
          <cell r="AY1217"/>
          <cell r="AZ1217"/>
          <cell r="BA1217"/>
          <cell r="BB1217"/>
          <cell r="BC1217"/>
          <cell r="BD1217"/>
          <cell r="BE1217"/>
          <cell r="BF1217"/>
          <cell r="BG1217"/>
          <cell r="BH1217"/>
          <cell r="BI1217"/>
          <cell r="BJ1217"/>
          <cell r="BK1217"/>
          <cell r="BL1217"/>
          <cell r="BM1217"/>
          <cell r="BN1217"/>
          <cell r="BO1217"/>
          <cell r="BP1217"/>
          <cell r="BQ1217"/>
          <cell r="BR1217"/>
          <cell r="BS1217"/>
          <cell r="BU1217"/>
          <cell r="BV1217"/>
          <cell r="BW1217"/>
          <cell r="BX1217"/>
          <cell r="BY1217"/>
          <cell r="BZ1217"/>
          <cell r="CA1217"/>
          <cell r="CB1217"/>
          <cell r="CC1217"/>
        </row>
        <row r="1218">
          <cell r="C1218"/>
          <cell r="D1218"/>
          <cell r="E1218"/>
          <cell r="F1218"/>
          <cell r="G1218"/>
          <cell r="H1218"/>
          <cell r="I1218"/>
          <cell r="J1218"/>
          <cell r="K1218"/>
          <cell r="L1218"/>
          <cell r="M1218"/>
          <cell r="N1218"/>
          <cell r="O1218"/>
          <cell r="P1218"/>
          <cell r="Q1218"/>
          <cell r="R1218"/>
          <cell r="S1218"/>
          <cell r="T1218"/>
          <cell r="U1218"/>
          <cell r="V1218"/>
          <cell r="W1218" t="str">
            <v/>
          </cell>
          <cell r="X1218"/>
          <cell r="Y1218"/>
          <cell r="Z1218"/>
          <cell r="AA1218"/>
          <cell r="AB1218"/>
          <cell r="AC1218"/>
          <cell r="AD1218"/>
          <cell r="AE1218"/>
          <cell r="AF1218"/>
          <cell r="AG1218"/>
          <cell r="AH1218"/>
          <cell r="AI1218"/>
          <cell r="AJ1218"/>
          <cell r="AK1218"/>
          <cell r="AL1218"/>
          <cell r="AM1218"/>
          <cell r="AN1218"/>
          <cell r="AO1218" t="e">
            <v>#N/A</v>
          </cell>
          <cell r="AP1218"/>
          <cell r="AQ1218"/>
          <cell r="AR1218"/>
          <cell r="AS1218"/>
          <cell r="AT1218"/>
          <cell r="AU1218"/>
          <cell r="AV1218"/>
          <cell r="AW1218"/>
          <cell r="AX1218" t="str">
            <v/>
          </cell>
          <cell r="AY1218"/>
          <cell r="AZ1218"/>
          <cell r="BA1218"/>
          <cell r="BB1218"/>
          <cell r="BC1218"/>
          <cell r="BD1218"/>
          <cell r="BE1218"/>
          <cell r="BF1218"/>
          <cell r="BG1218"/>
          <cell r="BH1218"/>
          <cell r="BI1218"/>
          <cell r="BJ1218"/>
          <cell r="BK1218"/>
          <cell r="BL1218"/>
          <cell r="BM1218"/>
          <cell r="BN1218"/>
          <cell r="BO1218"/>
          <cell r="BP1218"/>
          <cell r="BQ1218"/>
          <cell r="BR1218"/>
          <cell r="BS1218"/>
          <cell r="BU1218"/>
          <cell r="BV1218"/>
          <cell r="BW1218"/>
          <cell r="BX1218"/>
          <cell r="BY1218"/>
          <cell r="BZ1218"/>
          <cell r="CA1218"/>
          <cell r="CB1218"/>
          <cell r="CC1218"/>
        </row>
        <row r="1219">
          <cell r="C1219"/>
          <cell r="D1219"/>
          <cell r="E1219"/>
          <cell r="F1219"/>
          <cell r="G1219"/>
          <cell r="H1219"/>
          <cell r="I1219"/>
          <cell r="J1219"/>
          <cell r="K1219"/>
          <cell r="L1219"/>
          <cell r="M1219"/>
          <cell r="N1219"/>
          <cell r="O1219"/>
          <cell r="P1219"/>
          <cell r="Q1219"/>
          <cell r="R1219"/>
          <cell r="S1219"/>
          <cell r="T1219"/>
          <cell r="U1219"/>
          <cell r="V1219"/>
          <cell r="W1219"/>
          <cell r="X1219"/>
          <cell r="Y1219"/>
          <cell r="Z1219"/>
          <cell r="AA1219"/>
          <cell r="AB1219"/>
          <cell r="AC1219"/>
          <cell r="AD1219"/>
          <cell r="AE1219"/>
          <cell r="AF1219"/>
          <cell r="AG1219"/>
          <cell r="AH1219"/>
          <cell r="AI1219"/>
          <cell r="AJ1219"/>
          <cell r="AK1219"/>
          <cell r="AL1219" t="str">
            <v>Cédula No.</v>
          </cell>
          <cell r="AM1219">
            <v>0</v>
          </cell>
          <cell r="AN1219" t="str">
            <v/>
          </cell>
          <cell r="AO1219"/>
          <cell r="AP1219"/>
          <cell r="AQ1219"/>
          <cell r="AR1219"/>
          <cell r="AS1219"/>
          <cell r="AT1219"/>
          <cell r="AU1219"/>
          <cell r="AV1219"/>
          <cell r="AW1219"/>
          <cell r="AX1219"/>
          <cell r="AY1219"/>
          <cell r="AZ1219"/>
          <cell r="BA1219"/>
          <cell r="BB1219"/>
          <cell r="BC1219" t="str">
            <v/>
          </cell>
          <cell r="BD1219" t="str">
            <v/>
          </cell>
          <cell r="BE1219" t="str">
            <v/>
          </cell>
          <cell r="BF1219"/>
          <cell r="BG1219"/>
          <cell r="BH1219" t="str">
            <v/>
          </cell>
          <cell r="BI1219" t="str">
            <v/>
          </cell>
          <cell r="BJ1219" t="str">
            <v/>
          </cell>
          <cell r="BK1219"/>
          <cell r="BL1219" t="e">
            <v>#N/A</v>
          </cell>
          <cell r="BM1219" t="e">
            <v>#N/A</v>
          </cell>
          <cell r="BN1219" t="e">
            <v>#N/A</v>
          </cell>
          <cell r="BO1219" t="e">
            <v>#N/A</v>
          </cell>
          <cell r="BP1219" t="e">
            <v>#N/A</v>
          </cell>
          <cell r="BQ1219" t="e">
            <v>#N/A</v>
          </cell>
          <cell r="BR1219" t="e">
            <v>#N/A</v>
          </cell>
          <cell r="BS1219" t="e">
            <v>#N/A</v>
          </cell>
          <cell r="BT1219" t="str">
            <v/>
          </cell>
          <cell r="BU1219" t="b">
            <v>0</v>
          </cell>
          <cell r="BV1219"/>
          <cell r="BW1219"/>
          <cell r="BX1219"/>
          <cell r="BY1219"/>
          <cell r="BZ1219"/>
          <cell r="CA1219"/>
          <cell r="CB1219"/>
          <cell r="CC1219"/>
        </row>
        <row r="1220">
          <cell r="C1220"/>
          <cell r="D1220"/>
          <cell r="E1220"/>
          <cell r="F1220"/>
          <cell r="G1220"/>
          <cell r="H1220"/>
          <cell r="I1220"/>
          <cell r="J1220"/>
          <cell r="K1220"/>
          <cell r="L1220"/>
          <cell r="N1220"/>
          <cell r="O1220"/>
          <cell r="P1220"/>
          <cell r="Q1220"/>
          <cell r="R1220"/>
          <cell r="S1220"/>
          <cell r="T1220"/>
          <cell r="U1220"/>
          <cell r="V1220"/>
          <cell r="W1220"/>
          <cell r="X1220"/>
          <cell r="Y1220"/>
          <cell r="Z1220"/>
          <cell r="AA1220"/>
          <cell r="AB1220"/>
          <cell r="AC1220"/>
          <cell r="AD1220"/>
          <cell r="AE1220"/>
          <cell r="AF1220"/>
          <cell r="AG1220"/>
          <cell r="AH1220"/>
          <cell r="AI1220"/>
          <cell r="AJ1220"/>
          <cell r="AK1220"/>
          <cell r="AL1220"/>
          <cell r="AM1220"/>
          <cell r="AN1220"/>
          <cell r="AO1220"/>
          <cell r="AP1220"/>
          <cell r="AQ1220"/>
          <cell r="AR1220"/>
          <cell r="AS1220"/>
          <cell r="AT1220"/>
          <cell r="AU1220"/>
          <cell r="AV1220"/>
          <cell r="AW1220"/>
          <cell r="AX1220"/>
          <cell r="AY1220"/>
          <cell r="AZ1220"/>
          <cell r="BA1220"/>
          <cell r="BB1220"/>
          <cell r="BC1220" t="str">
            <v/>
          </cell>
          <cell r="BD1220" t="str">
            <v/>
          </cell>
          <cell r="BE1220" t="str">
            <v/>
          </cell>
          <cell r="BF1220"/>
          <cell r="BG1220"/>
          <cell r="BH1220" t="str">
            <v/>
          </cell>
          <cell r="BI1220" t="str">
            <v/>
          </cell>
          <cell r="BJ1220" t="str">
            <v/>
          </cell>
          <cell r="BK1220"/>
          <cell r="BL1220" t="e">
            <v>#N/A</v>
          </cell>
          <cell r="BM1220" t="e">
            <v>#N/A</v>
          </cell>
          <cell r="BN1220" t="e">
            <v>#N/A</v>
          </cell>
          <cell r="BO1220" t="e">
            <v>#N/A</v>
          </cell>
          <cell r="BP1220" t="e">
            <v>#N/A</v>
          </cell>
          <cell r="BQ1220" t="e">
            <v>#N/A</v>
          </cell>
          <cell r="BR1220" t="e">
            <v>#N/A</v>
          </cell>
          <cell r="BS1220" t="e">
            <v>#N/A</v>
          </cell>
          <cell r="BT1220" t="str">
            <v/>
          </cell>
          <cell r="BU1220" t="b">
            <v>0</v>
          </cell>
          <cell r="BV1220"/>
          <cell r="BW1220"/>
          <cell r="BX1220"/>
          <cell r="BY1220"/>
          <cell r="BZ1220"/>
          <cell r="CA1220"/>
          <cell r="CB1220"/>
          <cell r="CC1220"/>
        </row>
        <row r="1221">
          <cell r="C1221"/>
          <cell r="D1221"/>
          <cell r="E1221"/>
          <cell r="F1221"/>
          <cell r="G1221"/>
          <cell r="H1221"/>
          <cell r="I1221"/>
          <cell r="J1221"/>
          <cell r="K1221"/>
          <cell r="M1221"/>
          <cell r="N1221"/>
          <cell r="O1221"/>
          <cell r="P1221"/>
          <cell r="Q1221"/>
          <cell r="R1221"/>
          <cell r="S1221"/>
          <cell r="T1221"/>
          <cell r="U1221"/>
          <cell r="V1221"/>
          <cell r="W1221"/>
          <cell r="X1221"/>
          <cell r="Y1221"/>
          <cell r="Z1221"/>
          <cell r="AA1221"/>
          <cell r="AB1221"/>
          <cell r="AC1221"/>
          <cell r="AD1221"/>
          <cell r="AE1221"/>
          <cell r="AF1221"/>
          <cell r="AG1221"/>
          <cell r="AH1221"/>
          <cell r="AI1221"/>
          <cell r="AJ1221"/>
          <cell r="AK1221"/>
          <cell r="AL1221"/>
          <cell r="AM1221"/>
          <cell r="AN1221"/>
          <cell r="AO1221"/>
          <cell r="AP1221"/>
          <cell r="AQ1221"/>
          <cell r="AR1221"/>
          <cell r="AS1221"/>
          <cell r="AT1221"/>
          <cell r="AU1221"/>
          <cell r="AV1221"/>
          <cell r="AW1221"/>
          <cell r="AX1221"/>
          <cell r="AY1221"/>
          <cell r="AZ1221"/>
          <cell r="BA1221"/>
          <cell r="BB1221"/>
          <cell r="BC1221" t="str">
            <v/>
          </cell>
          <cell r="BD1221" t="str">
            <v/>
          </cell>
          <cell r="BE1221" t="str">
            <v/>
          </cell>
          <cell r="BF1221"/>
          <cell r="BG1221"/>
          <cell r="BH1221" t="str">
            <v/>
          </cell>
          <cell r="BI1221" t="str">
            <v/>
          </cell>
          <cell r="BJ1221" t="str">
            <v/>
          </cell>
          <cell r="BK1221"/>
          <cell r="BL1221" t="e">
            <v>#N/A</v>
          </cell>
          <cell r="BM1221" t="e">
            <v>#N/A</v>
          </cell>
          <cell r="BN1221" t="e">
            <v>#N/A</v>
          </cell>
          <cell r="BO1221" t="e">
            <v>#N/A</v>
          </cell>
          <cell r="BP1221" t="e">
            <v>#N/A</v>
          </cell>
          <cell r="BQ1221" t="e">
            <v>#N/A</v>
          </cell>
          <cell r="BR1221" t="e">
            <v>#N/A</v>
          </cell>
          <cell r="BS1221" t="e">
            <v>#N/A</v>
          </cell>
          <cell r="BT1221" t="str">
            <v/>
          </cell>
          <cell r="BU1221" t="b">
            <v>0</v>
          </cell>
          <cell r="BV1221"/>
          <cell r="BW1221"/>
          <cell r="BX1221"/>
          <cell r="BY1221"/>
          <cell r="BZ1221"/>
          <cell r="CA1221"/>
          <cell r="CB1221"/>
          <cell r="CC1221"/>
        </row>
        <row r="1222">
          <cell r="C1222"/>
          <cell r="D1222"/>
          <cell r="E1222"/>
          <cell r="F1222"/>
          <cell r="G1222"/>
          <cell r="H1222"/>
          <cell r="I1222"/>
          <cell r="J1222"/>
          <cell r="K1222"/>
          <cell r="L1222"/>
          <cell r="M1222"/>
          <cell r="N1222"/>
          <cell r="O1222"/>
          <cell r="P1222"/>
          <cell r="Q1222"/>
          <cell r="R1222"/>
          <cell r="S1222"/>
          <cell r="T1222"/>
          <cell r="U1222"/>
          <cell r="V1222"/>
          <cell r="W1222"/>
          <cell r="X1222"/>
          <cell r="Y1222"/>
          <cell r="Z1222"/>
          <cell r="AA1222"/>
          <cell r="AB1222"/>
          <cell r="AC1222"/>
          <cell r="AD1222"/>
          <cell r="AE1222"/>
          <cell r="AF1222"/>
          <cell r="AG1222"/>
          <cell r="AH1222"/>
          <cell r="AI1222"/>
          <cell r="AJ1222"/>
          <cell r="AK1222"/>
          <cell r="AL1222"/>
          <cell r="AM1222"/>
          <cell r="AN1222"/>
          <cell r="AO1222"/>
          <cell r="AP1222"/>
          <cell r="AQ1222"/>
          <cell r="AR1222"/>
          <cell r="AS1222"/>
          <cell r="AT1222"/>
          <cell r="AU1222"/>
          <cell r="AV1222"/>
          <cell r="AW1222"/>
          <cell r="AX1222"/>
          <cell r="AY1222"/>
          <cell r="AZ1222"/>
          <cell r="BA1222"/>
          <cell r="BB1222"/>
          <cell r="BC1222" t="str">
            <v/>
          </cell>
          <cell r="BD1222" t="str">
            <v/>
          </cell>
          <cell r="BE1222" t="str">
            <v/>
          </cell>
          <cell r="BF1222"/>
          <cell r="BG1222"/>
          <cell r="BH1222" t="str">
            <v/>
          </cell>
          <cell r="BI1222" t="str">
            <v/>
          </cell>
          <cell r="BJ1222" t="str">
            <v/>
          </cell>
          <cell r="BK1222"/>
          <cell r="BL1222" t="e">
            <v>#N/A</v>
          </cell>
          <cell r="BM1222" t="e">
            <v>#N/A</v>
          </cell>
          <cell r="BN1222" t="e">
            <v>#N/A</v>
          </cell>
          <cell r="BO1222" t="e">
            <v>#N/A</v>
          </cell>
          <cell r="BP1222" t="e">
            <v>#N/A</v>
          </cell>
          <cell r="BQ1222" t="e">
            <v>#N/A</v>
          </cell>
          <cell r="BR1222" t="e">
            <v>#N/A</v>
          </cell>
          <cell r="BS1222" t="e">
            <v>#N/A</v>
          </cell>
          <cell r="BT1222" t="str">
            <v/>
          </cell>
          <cell r="BU1222" t="b">
            <v>0</v>
          </cell>
          <cell r="BV1222"/>
          <cell r="BW1222"/>
          <cell r="BX1222"/>
          <cell r="BY1222"/>
          <cell r="BZ1222"/>
          <cell r="CA1222"/>
          <cell r="CB1222"/>
          <cell r="CC1222"/>
        </row>
        <row r="1223">
          <cell r="C1223"/>
          <cell r="D1223"/>
          <cell r="E1223"/>
          <cell r="F1223"/>
          <cell r="G1223"/>
          <cell r="H1223"/>
          <cell r="I1223"/>
          <cell r="J1223"/>
          <cell r="K1223"/>
          <cell r="L1223"/>
          <cell r="M1223"/>
          <cell r="N1223"/>
          <cell r="O1223"/>
          <cell r="P1223"/>
          <cell r="Q1223"/>
          <cell r="R1223"/>
          <cell r="S1223"/>
          <cell r="T1223"/>
          <cell r="U1223"/>
          <cell r="V1223"/>
          <cell r="W1223"/>
          <cell r="X1223"/>
          <cell r="Y1223"/>
          <cell r="Z1223"/>
          <cell r="AA1223"/>
          <cell r="AB1223"/>
          <cell r="AC1223"/>
          <cell r="AD1223"/>
          <cell r="AE1223"/>
          <cell r="AF1223"/>
          <cell r="AG1223"/>
          <cell r="AH1223"/>
          <cell r="AI1223"/>
          <cell r="AJ1223"/>
          <cell r="AK1223"/>
          <cell r="AL1223"/>
          <cell r="AM1223"/>
          <cell r="AN1223"/>
          <cell r="AO1223"/>
          <cell r="AP1223"/>
          <cell r="AQ1223"/>
          <cell r="AR1223"/>
          <cell r="AS1223"/>
          <cell r="AT1223"/>
          <cell r="AU1223"/>
          <cell r="AV1223"/>
          <cell r="AW1223"/>
          <cell r="AX1223"/>
          <cell r="AY1223"/>
          <cell r="AZ1223"/>
          <cell r="BA1223"/>
          <cell r="BB1223"/>
          <cell r="BC1223" t="str">
            <v/>
          </cell>
          <cell r="BD1223" t="str">
            <v/>
          </cell>
          <cell r="BE1223" t="str">
            <v/>
          </cell>
          <cell r="BF1223"/>
          <cell r="BG1223"/>
          <cell r="BH1223" t="str">
            <v/>
          </cell>
          <cell r="BI1223" t="str">
            <v/>
          </cell>
          <cell r="BJ1223" t="str">
            <v/>
          </cell>
          <cell r="BK1223"/>
          <cell r="BL1223" t="e">
            <v>#N/A</v>
          </cell>
          <cell r="BM1223" t="e">
            <v>#N/A</v>
          </cell>
          <cell r="BN1223" t="e">
            <v>#N/A</v>
          </cell>
          <cell r="BO1223" t="e">
            <v>#N/A</v>
          </cell>
          <cell r="BP1223" t="e">
            <v>#N/A</v>
          </cell>
          <cell r="BQ1223" t="e">
            <v>#N/A</v>
          </cell>
          <cell r="BR1223" t="e">
            <v>#N/A</v>
          </cell>
          <cell r="BS1223" t="e">
            <v>#N/A</v>
          </cell>
          <cell r="BT1223" t="str">
            <v/>
          </cell>
          <cell r="BU1223" t="b">
            <v>0</v>
          </cell>
          <cell r="BV1223"/>
          <cell r="BW1223"/>
          <cell r="BX1223"/>
          <cell r="BY1223"/>
          <cell r="BZ1223"/>
          <cell r="CA1223"/>
          <cell r="CB1223"/>
          <cell r="CC1223"/>
        </row>
        <row r="1224">
          <cell r="C1224"/>
          <cell r="D1224"/>
          <cell r="E1224"/>
          <cell r="F1224"/>
          <cell r="G1224"/>
          <cell r="H1224"/>
          <cell r="I1224"/>
          <cell r="J1224"/>
          <cell r="K1224"/>
          <cell r="L1224"/>
          <cell r="M1224"/>
          <cell r="N1224"/>
          <cell r="O1224"/>
          <cell r="P1224"/>
          <cell r="Q1224"/>
          <cell r="R1224"/>
          <cell r="S1224"/>
          <cell r="T1224"/>
          <cell r="U1224"/>
          <cell r="V1224"/>
          <cell r="W1224"/>
          <cell r="X1224"/>
          <cell r="Y1224"/>
          <cell r="Z1224"/>
          <cell r="AA1224"/>
          <cell r="AB1224"/>
          <cell r="AC1224"/>
          <cell r="AD1224"/>
          <cell r="AE1224"/>
          <cell r="AF1224"/>
          <cell r="AG1224"/>
          <cell r="AH1224"/>
          <cell r="AI1224"/>
          <cell r="AJ1224"/>
          <cell r="AK1224"/>
          <cell r="AL1224"/>
          <cell r="AM1224"/>
          <cell r="AN1224"/>
          <cell r="AO1224"/>
          <cell r="AP1224"/>
          <cell r="AQ1224"/>
          <cell r="AR1224"/>
          <cell r="AS1224"/>
          <cell r="AT1224"/>
          <cell r="AU1224"/>
          <cell r="AV1224"/>
          <cell r="AW1224"/>
          <cell r="AX1224"/>
          <cell r="AY1224"/>
          <cell r="AZ1224"/>
          <cell r="BA1224"/>
          <cell r="BB1224"/>
          <cell r="BC1224" t="str">
            <v/>
          </cell>
          <cell r="BD1224" t="str">
            <v/>
          </cell>
          <cell r="BE1224" t="str">
            <v/>
          </cell>
          <cell r="BF1224"/>
          <cell r="BG1224"/>
          <cell r="BH1224" t="str">
            <v/>
          </cell>
          <cell r="BI1224" t="str">
            <v/>
          </cell>
          <cell r="BJ1224" t="str">
            <v/>
          </cell>
          <cell r="BK1224"/>
          <cell r="BL1224" t="e">
            <v>#N/A</v>
          </cell>
          <cell r="BM1224" t="e">
            <v>#N/A</v>
          </cell>
          <cell r="BN1224" t="e">
            <v>#N/A</v>
          </cell>
          <cell r="BO1224" t="e">
            <v>#N/A</v>
          </cell>
          <cell r="BP1224" t="e">
            <v>#N/A</v>
          </cell>
          <cell r="BQ1224" t="e">
            <v>#N/A</v>
          </cell>
          <cell r="BR1224" t="e">
            <v>#N/A</v>
          </cell>
          <cell r="BS1224" t="e">
            <v>#N/A</v>
          </cell>
          <cell r="BT1224" t="str">
            <v/>
          </cell>
          <cell r="BU1224" t="b">
            <v>0</v>
          </cell>
          <cell r="BV1224"/>
          <cell r="BW1224"/>
          <cell r="BX1224"/>
          <cell r="BY1224"/>
          <cell r="BZ1224"/>
          <cell r="CA1224"/>
          <cell r="CB1224"/>
          <cell r="CC1224"/>
        </row>
        <row r="1225">
          <cell r="C1225"/>
          <cell r="D1225"/>
          <cell r="E1225"/>
          <cell r="F1225"/>
          <cell r="G1225"/>
          <cell r="H1225"/>
          <cell r="I1225"/>
          <cell r="J1225"/>
          <cell r="K1225"/>
          <cell r="L1225"/>
          <cell r="M1225"/>
          <cell r="N1225"/>
          <cell r="O1225"/>
          <cell r="P1225"/>
          <cell r="Q1225"/>
          <cell r="R1225"/>
          <cell r="S1225"/>
          <cell r="T1225"/>
          <cell r="U1225"/>
          <cell r="V1225"/>
          <cell r="W1225"/>
          <cell r="X1225"/>
          <cell r="Y1225"/>
          <cell r="Z1225"/>
          <cell r="AA1225"/>
          <cell r="AB1225"/>
          <cell r="AC1225"/>
          <cell r="AD1225"/>
          <cell r="AE1225"/>
          <cell r="AF1225"/>
          <cell r="AG1225"/>
          <cell r="AH1225"/>
          <cell r="AI1225"/>
          <cell r="AJ1225"/>
          <cell r="AK1225"/>
          <cell r="AL1225"/>
          <cell r="AM1225"/>
          <cell r="AN1225"/>
          <cell r="AO1225"/>
          <cell r="AP1225"/>
          <cell r="AQ1225"/>
          <cell r="AR1225"/>
          <cell r="AS1225"/>
          <cell r="AT1225"/>
          <cell r="AU1225"/>
          <cell r="AV1225"/>
          <cell r="AW1225"/>
          <cell r="AX1225"/>
          <cell r="AY1225"/>
          <cell r="AZ1225"/>
          <cell r="BA1225"/>
          <cell r="BB1225"/>
          <cell r="BC1225" t="str">
            <v/>
          </cell>
          <cell r="BD1225" t="str">
            <v/>
          </cell>
          <cell r="BE1225" t="str">
            <v/>
          </cell>
          <cell r="BF1225"/>
          <cell r="BG1225"/>
          <cell r="BH1225" t="str">
            <v/>
          </cell>
          <cell r="BI1225" t="str">
            <v/>
          </cell>
          <cell r="BJ1225" t="str">
            <v/>
          </cell>
          <cell r="BK1225"/>
          <cell r="BL1225" t="e">
            <v>#N/A</v>
          </cell>
          <cell r="BM1225" t="e">
            <v>#N/A</v>
          </cell>
          <cell r="BN1225" t="e">
            <v>#N/A</v>
          </cell>
          <cell r="BO1225" t="e">
            <v>#N/A</v>
          </cell>
          <cell r="BP1225" t="e">
            <v>#N/A</v>
          </cell>
          <cell r="BQ1225" t="e">
            <v>#N/A</v>
          </cell>
          <cell r="BR1225" t="e">
            <v>#N/A</v>
          </cell>
          <cell r="BS1225" t="e">
            <v>#N/A</v>
          </cell>
          <cell r="BT1225" t="str">
            <v/>
          </cell>
          <cell r="BU1225" t="b">
            <v>0</v>
          </cell>
          <cell r="BV1225"/>
          <cell r="BW1225"/>
          <cell r="BX1225"/>
          <cell r="BY1225"/>
          <cell r="BZ1225"/>
          <cell r="CA1225"/>
          <cell r="CB1225"/>
          <cell r="CC1225"/>
        </row>
        <row r="1226">
          <cell r="C1226"/>
          <cell r="D1226"/>
          <cell r="E1226"/>
          <cell r="F1226"/>
          <cell r="G1226"/>
          <cell r="H1226"/>
          <cell r="I1226"/>
          <cell r="J1226"/>
          <cell r="K1226"/>
          <cell r="L1226"/>
          <cell r="M1226"/>
          <cell r="N1226"/>
          <cell r="O1226"/>
          <cell r="P1226"/>
          <cell r="Q1226"/>
          <cell r="R1226"/>
          <cell r="S1226"/>
          <cell r="T1226"/>
          <cell r="U1226"/>
          <cell r="V1226"/>
          <cell r="W1226"/>
          <cell r="X1226"/>
          <cell r="Y1226"/>
          <cell r="Z1226"/>
          <cell r="AA1226"/>
          <cell r="AB1226"/>
          <cell r="AC1226"/>
          <cell r="AD1226"/>
          <cell r="AE1226"/>
          <cell r="AF1226"/>
          <cell r="AG1226"/>
          <cell r="AH1226"/>
          <cell r="AI1226"/>
          <cell r="AJ1226"/>
          <cell r="AK1226"/>
          <cell r="AL1226"/>
          <cell r="AM1226"/>
          <cell r="AN1226"/>
          <cell r="AO1226"/>
          <cell r="AP1226"/>
          <cell r="AQ1226"/>
          <cell r="AR1226"/>
          <cell r="AS1226"/>
          <cell r="AT1226"/>
          <cell r="AU1226"/>
          <cell r="AV1226"/>
          <cell r="AW1226"/>
          <cell r="AX1226"/>
          <cell r="AY1226"/>
          <cell r="AZ1226"/>
          <cell r="BA1226"/>
          <cell r="BB1226"/>
          <cell r="BC1226" t="str">
            <v/>
          </cell>
          <cell r="BD1226" t="str">
            <v/>
          </cell>
          <cell r="BE1226" t="str">
            <v/>
          </cell>
          <cell r="BF1226"/>
          <cell r="BG1226"/>
          <cell r="BH1226" t="str">
            <v/>
          </cell>
          <cell r="BI1226" t="str">
            <v/>
          </cell>
          <cell r="BJ1226" t="str">
            <v/>
          </cell>
          <cell r="BK1226"/>
          <cell r="BL1226" t="e">
            <v>#N/A</v>
          </cell>
          <cell r="BM1226" t="e">
            <v>#N/A</v>
          </cell>
          <cell r="BN1226" t="e">
            <v>#N/A</v>
          </cell>
          <cell r="BO1226" t="e">
            <v>#N/A</v>
          </cell>
          <cell r="BP1226" t="e">
            <v>#N/A</v>
          </cell>
          <cell r="BQ1226" t="e">
            <v>#N/A</v>
          </cell>
          <cell r="BR1226" t="e">
            <v>#N/A</v>
          </cell>
          <cell r="BS1226" t="e">
            <v>#N/A</v>
          </cell>
          <cell r="BT1226" t="str">
            <v/>
          </cell>
          <cell r="BU1226" t="b">
            <v>0</v>
          </cell>
          <cell r="BV1226"/>
          <cell r="BW1226"/>
          <cell r="BX1226"/>
          <cell r="BY1226"/>
          <cell r="BZ1226"/>
          <cell r="CA1226"/>
          <cell r="CB1226"/>
          <cell r="CC1226"/>
        </row>
        <row r="1227">
          <cell r="C1227"/>
          <cell r="D1227"/>
          <cell r="E1227"/>
          <cell r="F1227"/>
          <cell r="G1227"/>
          <cell r="H1227"/>
          <cell r="I1227"/>
          <cell r="J1227"/>
          <cell r="K1227"/>
          <cell r="L1227"/>
          <cell r="M1227"/>
          <cell r="N1227"/>
          <cell r="O1227"/>
          <cell r="P1227"/>
          <cell r="Q1227"/>
          <cell r="R1227"/>
          <cell r="S1227"/>
          <cell r="T1227"/>
          <cell r="U1227"/>
          <cell r="V1227"/>
          <cell r="W1227"/>
          <cell r="X1227"/>
          <cell r="Y1227"/>
          <cell r="Z1227"/>
          <cell r="AA1227"/>
          <cell r="AB1227"/>
          <cell r="AC1227"/>
          <cell r="AD1227"/>
          <cell r="AE1227"/>
          <cell r="AF1227"/>
          <cell r="AG1227"/>
          <cell r="AH1227"/>
          <cell r="AI1227"/>
          <cell r="AJ1227"/>
          <cell r="AK1227"/>
          <cell r="AL1227"/>
          <cell r="AM1227"/>
          <cell r="AN1227"/>
          <cell r="AO1227"/>
          <cell r="AP1227"/>
          <cell r="AQ1227"/>
          <cell r="AR1227"/>
          <cell r="AS1227"/>
          <cell r="AT1227"/>
          <cell r="AU1227"/>
          <cell r="AV1227"/>
          <cell r="AW1227"/>
          <cell r="AX1227"/>
          <cell r="AY1227"/>
          <cell r="AZ1227"/>
          <cell r="BA1227"/>
          <cell r="BB1227"/>
          <cell r="BC1227" t="str">
            <v/>
          </cell>
          <cell r="BD1227" t="str">
            <v/>
          </cell>
          <cell r="BE1227" t="str">
            <v/>
          </cell>
          <cell r="BF1227"/>
          <cell r="BG1227"/>
          <cell r="BH1227" t="str">
            <v/>
          </cell>
          <cell r="BI1227" t="str">
            <v/>
          </cell>
          <cell r="BJ1227" t="str">
            <v/>
          </cell>
          <cell r="BK1227"/>
          <cell r="BL1227" t="e">
            <v>#N/A</v>
          </cell>
          <cell r="BM1227" t="e">
            <v>#N/A</v>
          </cell>
          <cell r="BN1227" t="e">
            <v>#N/A</v>
          </cell>
          <cell r="BO1227" t="e">
            <v>#N/A</v>
          </cell>
          <cell r="BP1227" t="e">
            <v>#N/A</v>
          </cell>
          <cell r="BQ1227" t="e">
            <v>#N/A</v>
          </cell>
          <cell r="BR1227" t="e">
            <v>#N/A</v>
          </cell>
          <cell r="BS1227" t="e">
            <v>#N/A</v>
          </cell>
          <cell r="BT1227" t="str">
            <v/>
          </cell>
          <cell r="BU1227" t="b">
            <v>0</v>
          </cell>
          <cell r="BV1227"/>
          <cell r="BW1227"/>
          <cell r="BX1227"/>
          <cell r="BY1227"/>
          <cell r="BZ1227"/>
          <cell r="CA1227"/>
          <cell r="CB1227"/>
          <cell r="CC1227"/>
        </row>
        <row r="1228">
          <cell r="C1228"/>
          <cell r="D1228"/>
          <cell r="E1228"/>
          <cell r="F1228"/>
          <cell r="G1228"/>
          <cell r="H1228"/>
          <cell r="I1228"/>
          <cell r="J1228"/>
          <cell r="K1228"/>
          <cell r="L1228"/>
          <cell r="M1228"/>
          <cell r="N1228"/>
          <cell r="O1228"/>
          <cell r="P1228"/>
          <cell r="Q1228"/>
          <cell r="R1228"/>
          <cell r="S1228"/>
          <cell r="T1228"/>
          <cell r="U1228"/>
          <cell r="V1228"/>
          <cell r="W1228"/>
          <cell r="X1228"/>
          <cell r="Y1228"/>
          <cell r="Z1228"/>
          <cell r="AA1228"/>
          <cell r="AB1228"/>
          <cell r="AC1228"/>
          <cell r="AD1228"/>
          <cell r="AE1228"/>
          <cell r="AF1228"/>
          <cell r="AG1228"/>
          <cell r="AH1228"/>
          <cell r="AI1228"/>
          <cell r="AJ1228"/>
          <cell r="AK1228"/>
          <cell r="AL1228"/>
          <cell r="AM1228"/>
          <cell r="AN1228"/>
          <cell r="AO1228"/>
          <cell r="AP1228"/>
          <cell r="AQ1228"/>
          <cell r="AR1228"/>
          <cell r="AS1228"/>
          <cell r="AT1228"/>
          <cell r="AU1228"/>
          <cell r="AV1228"/>
          <cell r="AW1228"/>
          <cell r="AX1228"/>
          <cell r="AY1228"/>
          <cell r="AZ1228"/>
          <cell r="BA1228"/>
          <cell r="BB1228"/>
          <cell r="BC1228"/>
          <cell r="BD1228"/>
          <cell r="BE1228"/>
          <cell r="BF1228"/>
          <cell r="BG1228"/>
          <cell r="BH1228"/>
          <cell r="BI1228"/>
          <cell r="BJ1228"/>
          <cell r="BK1228"/>
          <cell r="BL1228"/>
          <cell r="BM1228"/>
          <cell r="BN1228"/>
          <cell r="BO1228"/>
          <cell r="BP1228"/>
          <cell r="BQ1228"/>
          <cell r="BR1228"/>
          <cell r="BS1228"/>
          <cell r="BU1228"/>
          <cell r="BV1228"/>
          <cell r="BW1228"/>
          <cell r="BX1228"/>
          <cell r="BY1228"/>
          <cell r="BZ1228"/>
          <cell r="CA1228"/>
          <cell r="CB1228"/>
          <cell r="CC1228"/>
        </row>
        <row r="1229">
          <cell r="C1229"/>
          <cell r="D1229"/>
          <cell r="E1229"/>
          <cell r="F1229"/>
          <cell r="G1229"/>
          <cell r="H1229"/>
          <cell r="I1229"/>
          <cell r="J1229"/>
          <cell r="K1229"/>
          <cell r="L1229"/>
          <cell r="M1229"/>
          <cell r="N1229"/>
          <cell r="O1229"/>
          <cell r="P1229"/>
          <cell r="Q1229"/>
          <cell r="R1229"/>
          <cell r="S1229"/>
          <cell r="T1229"/>
          <cell r="U1229"/>
          <cell r="V1229"/>
          <cell r="W1229"/>
          <cell r="X1229"/>
          <cell r="Y1229"/>
          <cell r="Z1229"/>
          <cell r="AA1229"/>
          <cell r="AB1229"/>
          <cell r="AC1229"/>
          <cell r="AD1229"/>
          <cell r="AE1229"/>
          <cell r="AF1229"/>
          <cell r="AG1229"/>
          <cell r="AH1229"/>
          <cell r="AI1229"/>
          <cell r="AJ1229"/>
          <cell r="AK1229"/>
          <cell r="AL1229"/>
          <cell r="AM1229"/>
          <cell r="AN1229"/>
          <cell r="AO1229"/>
          <cell r="AP1229"/>
          <cell r="AQ1229"/>
          <cell r="AR1229"/>
          <cell r="AS1229"/>
          <cell r="AT1229"/>
          <cell r="AU1229"/>
          <cell r="AV1229"/>
          <cell r="AW1229"/>
          <cell r="AX1229"/>
          <cell r="AY1229"/>
          <cell r="AZ1229"/>
          <cell r="BA1229"/>
          <cell r="BB1229"/>
          <cell r="BC1229"/>
          <cell r="BD1229"/>
          <cell r="BE1229"/>
          <cell r="BF1229"/>
          <cell r="BG1229"/>
          <cell r="BH1229"/>
          <cell r="BI1229"/>
          <cell r="BJ1229"/>
          <cell r="BK1229"/>
          <cell r="BL1229"/>
          <cell r="BM1229"/>
          <cell r="BN1229"/>
          <cell r="BO1229"/>
          <cell r="BP1229"/>
          <cell r="BQ1229"/>
          <cell r="BR1229"/>
          <cell r="BS1229"/>
          <cell r="BU1229"/>
          <cell r="BV1229"/>
          <cell r="BW1229"/>
          <cell r="BX1229"/>
          <cell r="BY1229"/>
          <cell r="BZ1229"/>
          <cell r="CA1229"/>
          <cell r="CB1229"/>
          <cell r="CC1229"/>
        </row>
        <row r="1230">
          <cell r="C1230"/>
          <cell r="D1230"/>
          <cell r="E1230"/>
          <cell r="F1230"/>
          <cell r="G1230"/>
          <cell r="H1230"/>
          <cell r="I1230"/>
          <cell r="J1230"/>
          <cell r="K1230"/>
          <cell r="L1230"/>
          <cell r="M1230"/>
          <cell r="N1230"/>
          <cell r="O1230"/>
          <cell r="P1230"/>
          <cell r="Q1230"/>
          <cell r="R1230"/>
          <cell r="S1230"/>
          <cell r="T1230"/>
          <cell r="U1230"/>
          <cell r="V1230"/>
          <cell r="W1230"/>
          <cell r="X1230"/>
          <cell r="Y1230"/>
          <cell r="Z1230"/>
          <cell r="AA1230"/>
          <cell r="AB1230"/>
          <cell r="AC1230"/>
          <cell r="AD1230"/>
          <cell r="AE1230"/>
          <cell r="AF1230"/>
          <cell r="AG1230"/>
          <cell r="AH1230"/>
          <cell r="AI1230"/>
          <cell r="AJ1230"/>
          <cell r="AK1230"/>
          <cell r="AL1230"/>
          <cell r="AM1230"/>
          <cell r="AN1230"/>
          <cell r="AO1230"/>
          <cell r="AP1230"/>
          <cell r="AQ1230"/>
          <cell r="AR1230"/>
          <cell r="AS1230"/>
          <cell r="AT1230"/>
          <cell r="AU1230"/>
          <cell r="AV1230"/>
          <cell r="AW1230"/>
          <cell r="AX1230"/>
          <cell r="AY1230"/>
          <cell r="AZ1230"/>
          <cell r="BA1230"/>
          <cell r="BB1230"/>
          <cell r="BC1230"/>
          <cell r="BD1230"/>
          <cell r="BE1230"/>
          <cell r="BF1230"/>
          <cell r="BG1230"/>
          <cell r="BH1230"/>
          <cell r="BI1230"/>
          <cell r="BJ1230"/>
          <cell r="BK1230"/>
          <cell r="BL1230"/>
          <cell r="BM1230"/>
          <cell r="BN1230"/>
          <cell r="BO1230"/>
          <cell r="BP1230"/>
          <cell r="BQ1230"/>
          <cell r="BR1230"/>
          <cell r="BS1230"/>
          <cell r="BU1230"/>
          <cell r="BV1230"/>
          <cell r="BW1230"/>
          <cell r="BX1230"/>
          <cell r="BY1230"/>
          <cell r="BZ1230"/>
          <cell r="CA1230"/>
          <cell r="CB1230"/>
          <cell r="CC1230"/>
        </row>
        <row r="1231">
          <cell r="C1231"/>
          <cell r="D1231"/>
          <cell r="E1231"/>
          <cell r="F1231"/>
          <cell r="G1231"/>
          <cell r="H1231"/>
          <cell r="I1231"/>
          <cell r="J1231"/>
          <cell r="K1231"/>
          <cell r="L1231"/>
          <cell r="M1231"/>
          <cell r="N1231"/>
          <cell r="O1231"/>
          <cell r="P1231"/>
          <cell r="Q1231"/>
          <cell r="R1231"/>
          <cell r="S1231"/>
          <cell r="T1231"/>
          <cell r="U1231"/>
          <cell r="V1231"/>
          <cell r="W1231"/>
          <cell r="X1231"/>
          <cell r="Y1231"/>
          <cell r="Z1231"/>
          <cell r="AA1231"/>
          <cell r="AB1231"/>
          <cell r="AC1231"/>
          <cell r="AD1231"/>
          <cell r="AE1231"/>
          <cell r="AF1231"/>
          <cell r="AG1231"/>
          <cell r="AH1231"/>
          <cell r="AI1231"/>
          <cell r="AJ1231"/>
          <cell r="AK1231"/>
          <cell r="AL1231"/>
          <cell r="AM1231"/>
          <cell r="AN1231"/>
          <cell r="AO1231"/>
          <cell r="AP1231"/>
          <cell r="AQ1231"/>
          <cell r="AR1231"/>
          <cell r="AS1231"/>
          <cell r="AT1231"/>
          <cell r="AU1231"/>
          <cell r="AV1231"/>
          <cell r="AW1231"/>
          <cell r="AX1231"/>
          <cell r="AY1231"/>
          <cell r="AZ1231"/>
          <cell r="BA1231"/>
          <cell r="BB1231"/>
          <cell r="BC1231"/>
          <cell r="BD1231"/>
          <cell r="BE1231"/>
          <cell r="BF1231"/>
          <cell r="BG1231"/>
          <cell r="BH1231"/>
          <cell r="BI1231"/>
          <cell r="BJ1231"/>
          <cell r="BK1231"/>
          <cell r="BL1231"/>
          <cell r="BM1231"/>
          <cell r="BN1231"/>
          <cell r="BO1231"/>
          <cell r="BP1231"/>
          <cell r="BQ1231"/>
          <cell r="BR1231"/>
          <cell r="BS1231"/>
          <cell r="BU1231"/>
          <cell r="BV1231"/>
          <cell r="BW1231"/>
          <cell r="BX1231"/>
          <cell r="BY1231"/>
          <cell r="BZ1231"/>
          <cell r="CA1231"/>
          <cell r="CB1231"/>
          <cell r="CC1231"/>
        </row>
        <row r="1232">
          <cell r="C1232"/>
          <cell r="D1232"/>
          <cell r="E1232"/>
          <cell r="F1232"/>
          <cell r="G1232"/>
          <cell r="H1232"/>
          <cell r="I1232"/>
          <cell r="J1232"/>
          <cell r="K1232"/>
          <cell r="L1232"/>
          <cell r="M1232"/>
          <cell r="N1232"/>
          <cell r="O1232"/>
          <cell r="P1232"/>
          <cell r="Q1232"/>
          <cell r="R1232"/>
          <cell r="S1232"/>
          <cell r="T1232"/>
          <cell r="U1232"/>
          <cell r="V1232"/>
          <cell r="W1232"/>
          <cell r="X1232"/>
          <cell r="Y1232"/>
          <cell r="Z1232"/>
          <cell r="AA1232"/>
          <cell r="AB1232"/>
          <cell r="AC1232"/>
          <cell r="AD1232"/>
          <cell r="AE1232"/>
          <cell r="AF1232"/>
          <cell r="AG1232"/>
          <cell r="AH1232"/>
          <cell r="AI1232"/>
          <cell r="AJ1232"/>
          <cell r="AK1232"/>
          <cell r="AL1232"/>
          <cell r="AM1232"/>
          <cell r="AN1232"/>
          <cell r="AO1232"/>
          <cell r="AP1232"/>
          <cell r="AQ1232"/>
          <cell r="AR1232"/>
          <cell r="AS1232"/>
          <cell r="AT1232"/>
          <cell r="AU1232"/>
          <cell r="AV1232"/>
          <cell r="AW1232"/>
          <cell r="AX1232"/>
          <cell r="AY1232"/>
          <cell r="AZ1232"/>
          <cell r="BA1232"/>
          <cell r="BB1232"/>
          <cell r="BC1232"/>
          <cell r="BD1232"/>
          <cell r="BE1232"/>
          <cell r="BF1232"/>
          <cell r="BG1232"/>
          <cell r="BH1232"/>
          <cell r="BI1232"/>
          <cell r="BJ1232"/>
          <cell r="BK1232"/>
          <cell r="BL1232"/>
          <cell r="BM1232"/>
          <cell r="BN1232"/>
          <cell r="BO1232"/>
          <cell r="BP1232"/>
          <cell r="BQ1232"/>
          <cell r="BR1232"/>
          <cell r="BS1232"/>
          <cell r="BU1232"/>
          <cell r="BV1232"/>
          <cell r="BW1232"/>
          <cell r="BX1232"/>
          <cell r="BY1232"/>
          <cell r="BZ1232"/>
          <cell r="CA1232"/>
          <cell r="CB1232"/>
          <cell r="CC1232"/>
        </row>
        <row r="1233">
          <cell r="C1233"/>
          <cell r="D1233"/>
          <cell r="E1233"/>
          <cell r="F1233"/>
          <cell r="G1233"/>
          <cell r="H1233"/>
          <cell r="I1233"/>
          <cell r="J1233"/>
          <cell r="K1233"/>
          <cell r="L1233"/>
          <cell r="M1233"/>
          <cell r="N1233"/>
          <cell r="O1233"/>
          <cell r="P1233"/>
          <cell r="Q1233"/>
          <cell r="R1233"/>
          <cell r="S1233"/>
          <cell r="T1233"/>
          <cell r="U1233"/>
          <cell r="V1233"/>
          <cell r="W1233"/>
          <cell r="X1233"/>
          <cell r="Y1233"/>
          <cell r="Z1233"/>
          <cell r="AA1233"/>
          <cell r="AB1233"/>
          <cell r="AC1233"/>
          <cell r="AD1233"/>
          <cell r="AE1233"/>
          <cell r="AF1233"/>
          <cell r="AG1233"/>
          <cell r="AH1233"/>
          <cell r="AI1233"/>
          <cell r="AJ1233"/>
          <cell r="AK1233"/>
          <cell r="AL1233"/>
          <cell r="AM1233"/>
          <cell r="AN1233"/>
          <cell r="AO1233"/>
          <cell r="AP1233"/>
          <cell r="AQ1233"/>
          <cell r="AR1233"/>
          <cell r="AS1233"/>
          <cell r="AT1233"/>
          <cell r="AU1233"/>
          <cell r="AV1233"/>
          <cell r="AW1233"/>
          <cell r="AX1233"/>
          <cell r="AY1233"/>
          <cell r="AZ1233"/>
          <cell r="BA1233"/>
          <cell r="BB1233"/>
          <cell r="BC1233"/>
          <cell r="BD1233"/>
          <cell r="BE1233"/>
          <cell r="BF1233"/>
          <cell r="BG1233"/>
          <cell r="BH1233"/>
          <cell r="BI1233"/>
          <cell r="BJ1233"/>
          <cell r="BK1233"/>
          <cell r="BL1233"/>
          <cell r="BM1233"/>
          <cell r="BN1233"/>
          <cell r="BO1233"/>
          <cell r="BP1233"/>
          <cell r="BQ1233"/>
          <cell r="BR1233"/>
          <cell r="BS1233"/>
          <cell r="BU1233"/>
          <cell r="BV1233"/>
          <cell r="BW1233"/>
          <cell r="BX1233"/>
          <cell r="BY1233"/>
          <cell r="BZ1233"/>
          <cell r="CA1233"/>
          <cell r="CB1233"/>
          <cell r="CC1233"/>
        </row>
        <row r="1234">
          <cell r="C1234"/>
          <cell r="D1234"/>
          <cell r="E1234"/>
          <cell r="F1234"/>
          <cell r="G1234"/>
          <cell r="H1234"/>
          <cell r="I1234"/>
          <cell r="J1234"/>
          <cell r="K1234"/>
          <cell r="L1234"/>
          <cell r="M1234"/>
          <cell r="N1234"/>
          <cell r="O1234"/>
          <cell r="P1234"/>
          <cell r="Q1234"/>
          <cell r="R1234"/>
          <cell r="S1234"/>
          <cell r="T1234"/>
          <cell r="U1234"/>
          <cell r="V1234"/>
          <cell r="W1234"/>
          <cell r="X1234"/>
          <cell r="Y1234"/>
          <cell r="Z1234"/>
          <cell r="AA1234"/>
          <cell r="AB1234"/>
          <cell r="AC1234"/>
          <cell r="AD1234"/>
          <cell r="AE1234"/>
          <cell r="AF1234"/>
          <cell r="AG1234"/>
          <cell r="AH1234"/>
          <cell r="AI1234"/>
          <cell r="AJ1234"/>
          <cell r="AK1234"/>
          <cell r="AL1234"/>
          <cell r="AM1234"/>
          <cell r="AN1234"/>
          <cell r="AO1234"/>
          <cell r="AP1234"/>
          <cell r="AQ1234"/>
          <cell r="AR1234"/>
          <cell r="AS1234"/>
          <cell r="AT1234"/>
          <cell r="AU1234"/>
          <cell r="AV1234"/>
          <cell r="AW1234"/>
          <cell r="AX1234"/>
          <cell r="AY1234"/>
          <cell r="AZ1234"/>
          <cell r="BA1234"/>
          <cell r="BB1234"/>
          <cell r="BC1234"/>
          <cell r="BD1234"/>
          <cell r="BE1234"/>
          <cell r="BF1234"/>
          <cell r="BG1234"/>
          <cell r="BH1234"/>
          <cell r="BI1234"/>
          <cell r="BJ1234"/>
          <cell r="BK1234"/>
          <cell r="BL1234"/>
          <cell r="BM1234"/>
          <cell r="BN1234"/>
          <cell r="BO1234"/>
          <cell r="BP1234"/>
          <cell r="BQ1234"/>
          <cell r="BR1234"/>
          <cell r="BS1234"/>
          <cell r="BU1234"/>
          <cell r="BV1234"/>
          <cell r="BW1234"/>
          <cell r="BX1234"/>
          <cell r="BY1234"/>
          <cell r="BZ1234"/>
          <cell r="CA1234"/>
          <cell r="CB1234"/>
          <cell r="CC1234"/>
        </row>
        <row r="1235">
          <cell r="C1235"/>
          <cell r="D1235"/>
          <cell r="E1235"/>
          <cell r="F1235"/>
          <cell r="G1235"/>
          <cell r="H1235"/>
          <cell r="I1235"/>
          <cell r="J1235"/>
          <cell r="K1235"/>
          <cell r="L1235"/>
          <cell r="M1235"/>
          <cell r="N1235"/>
          <cell r="O1235"/>
          <cell r="P1235"/>
          <cell r="Q1235"/>
          <cell r="R1235"/>
          <cell r="S1235"/>
          <cell r="T1235"/>
          <cell r="U1235"/>
          <cell r="V1235"/>
          <cell r="W1235"/>
          <cell r="X1235"/>
          <cell r="Y1235"/>
          <cell r="Z1235"/>
          <cell r="AA1235"/>
          <cell r="AB1235"/>
          <cell r="AC1235"/>
          <cell r="AD1235"/>
          <cell r="AE1235"/>
          <cell r="AF1235"/>
          <cell r="AG1235"/>
          <cell r="AH1235"/>
          <cell r="AI1235"/>
          <cell r="AJ1235"/>
          <cell r="AK1235"/>
          <cell r="AL1235"/>
          <cell r="AM1235"/>
          <cell r="AN1235"/>
          <cell r="AO1235"/>
          <cell r="AP1235"/>
          <cell r="AQ1235"/>
          <cell r="AR1235"/>
          <cell r="AS1235"/>
          <cell r="AT1235"/>
          <cell r="AU1235"/>
          <cell r="AV1235"/>
          <cell r="AW1235"/>
          <cell r="AX1235"/>
          <cell r="AY1235"/>
          <cell r="AZ1235"/>
          <cell r="BA1235"/>
          <cell r="BB1235"/>
          <cell r="BC1235"/>
          <cell r="BD1235"/>
          <cell r="BE1235"/>
          <cell r="BF1235"/>
          <cell r="BG1235"/>
          <cell r="BH1235"/>
          <cell r="BI1235"/>
          <cell r="BJ1235"/>
          <cell r="BK1235"/>
          <cell r="BL1235"/>
          <cell r="BM1235"/>
          <cell r="BN1235"/>
          <cell r="BO1235"/>
          <cell r="BP1235"/>
          <cell r="BQ1235"/>
          <cell r="BR1235"/>
          <cell r="BS1235"/>
          <cell r="BU1235"/>
          <cell r="BV1235"/>
          <cell r="BW1235"/>
          <cell r="BX1235"/>
          <cell r="BY1235"/>
          <cell r="BZ1235"/>
          <cell r="CA1235"/>
          <cell r="CB1235"/>
          <cell r="CC1235"/>
        </row>
        <row r="1236">
          <cell r="C1236"/>
          <cell r="D1236"/>
          <cell r="E1236"/>
          <cell r="F1236"/>
          <cell r="G1236"/>
          <cell r="H1236"/>
          <cell r="I1236"/>
          <cell r="J1236"/>
          <cell r="K1236"/>
          <cell r="L1236"/>
          <cell r="M1236"/>
          <cell r="N1236"/>
          <cell r="O1236"/>
          <cell r="P1236"/>
          <cell r="Q1236"/>
          <cell r="R1236"/>
          <cell r="S1236"/>
          <cell r="T1236"/>
          <cell r="U1236"/>
          <cell r="V1236"/>
          <cell r="W1236"/>
          <cell r="X1236"/>
          <cell r="Y1236"/>
          <cell r="Z1236"/>
          <cell r="AA1236"/>
          <cell r="AB1236"/>
          <cell r="AC1236"/>
          <cell r="AD1236"/>
          <cell r="AE1236"/>
          <cell r="AF1236"/>
          <cell r="AG1236"/>
          <cell r="AH1236"/>
          <cell r="AI1236"/>
          <cell r="AJ1236"/>
          <cell r="AK1236"/>
          <cell r="AL1236"/>
          <cell r="AM1236"/>
          <cell r="AN1236"/>
          <cell r="AO1236"/>
          <cell r="AP1236"/>
          <cell r="AQ1236"/>
          <cell r="AR1236"/>
          <cell r="AS1236"/>
          <cell r="AT1236"/>
          <cell r="AU1236"/>
          <cell r="AV1236"/>
          <cell r="AW1236"/>
          <cell r="AX1236"/>
          <cell r="AY1236"/>
          <cell r="AZ1236"/>
          <cell r="BA1236"/>
          <cell r="BB1236"/>
          <cell r="BC1236"/>
          <cell r="BD1236"/>
          <cell r="BE1236"/>
          <cell r="BF1236"/>
          <cell r="BG1236"/>
          <cell r="BH1236"/>
          <cell r="BI1236"/>
          <cell r="BJ1236"/>
          <cell r="BK1236"/>
          <cell r="BL1236"/>
          <cell r="BM1236"/>
          <cell r="BN1236"/>
          <cell r="BO1236"/>
          <cell r="BP1236"/>
          <cell r="BQ1236"/>
          <cell r="BR1236"/>
          <cell r="BS1236"/>
          <cell r="BU1236"/>
          <cell r="BV1236"/>
          <cell r="BW1236"/>
          <cell r="BX1236"/>
          <cell r="BY1236"/>
          <cell r="BZ1236"/>
          <cell r="CA1236"/>
          <cell r="CB1236"/>
          <cell r="CC1236"/>
        </row>
        <row r="1237">
          <cell r="C1237"/>
          <cell r="D1237"/>
          <cell r="E1237"/>
          <cell r="F1237"/>
          <cell r="G1237"/>
          <cell r="H1237"/>
          <cell r="I1237"/>
          <cell r="J1237"/>
          <cell r="K1237"/>
          <cell r="L1237"/>
          <cell r="M1237"/>
          <cell r="N1237"/>
          <cell r="O1237"/>
          <cell r="P1237"/>
          <cell r="Q1237"/>
          <cell r="R1237"/>
          <cell r="S1237"/>
          <cell r="T1237"/>
          <cell r="U1237"/>
          <cell r="V1237"/>
          <cell r="W1237"/>
          <cell r="X1237"/>
          <cell r="Y1237"/>
          <cell r="Z1237"/>
          <cell r="AA1237"/>
          <cell r="AB1237"/>
          <cell r="AC1237"/>
          <cell r="AD1237"/>
          <cell r="AE1237"/>
          <cell r="AF1237"/>
          <cell r="AG1237"/>
          <cell r="AH1237"/>
          <cell r="AI1237"/>
          <cell r="AJ1237"/>
          <cell r="AK1237"/>
          <cell r="AL1237"/>
          <cell r="AM1237"/>
          <cell r="AN1237"/>
          <cell r="AO1237"/>
          <cell r="AP1237"/>
          <cell r="AQ1237"/>
          <cell r="AR1237"/>
          <cell r="AS1237"/>
          <cell r="AT1237"/>
          <cell r="AU1237"/>
          <cell r="AV1237"/>
          <cell r="AW1237"/>
          <cell r="AX1237"/>
          <cell r="AY1237"/>
          <cell r="AZ1237"/>
          <cell r="BA1237"/>
          <cell r="BB1237"/>
          <cell r="BC1237"/>
          <cell r="BD1237"/>
          <cell r="BE1237"/>
          <cell r="BF1237"/>
          <cell r="BG1237"/>
          <cell r="BH1237"/>
          <cell r="BI1237"/>
          <cell r="BJ1237"/>
          <cell r="BK1237"/>
          <cell r="BL1237"/>
          <cell r="BM1237"/>
          <cell r="BN1237"/>
          <cell r="BO1237"/>
          <cell r="BP1237"/>
          <cell r="BQ1237"/>
          <cell r="BR1237"/>
          <cell r="BS1237"/>
          <cell r="BU1237"/>
          <cell r="BV1237"/>
          <cell r="BW1237"/>
          <cell r="BX1237"/>
          <cell r="BY1237"/>
          <cell r="BZ1237"/>
          <cell r="CA1237"/>
          <cell r="CB1237"/>
          <cell r="CC1237"/>
        </row>
        <row r="1238">
          <cell r="C1238"/>
          <cell r="D1238"/>
          <cell r="E1238"/>
          <cell r="F1238"/>
          <cell r="G1238"/>
          <cell r="H1238"/>
          <cell r="I1238"/>
          <cell r="J1238"/>
          <cell r="K1238"/>
          <cell r="L1238"/>
          <cell r="M1238"/>
          <cell r="N1238"/>
          <cell r="O1238"/>
          <cell r="P1238"/>
          <cell r="Q1238"/>
          <cell r="R1238"/>
          <cell r="S1238"/>
          <cell r="T1238"/>
          <cell r="U1238"/>
          <cell r="V1238"/>
          <cell r="W1238"/>
          <cell r="X1238"/>
          <cell r="Y1238"/>
          <cell r="Z1238"/>
          <cell r="AA1238"/>
          <cell r="AB1238"/>
          <cell r="AC1238"/>
          <cell r="AD1238"/>
          <cell r="AE1238"/>
          <cell r="AF1238"/>
          <cell r="AG1238"/>
          <cell r="AH1238"/>
          <cell r="AI1238"/>
          <cell r="AJ1238"/>
          <cell r="AK1238"/>
          <cell r="AL1238"/>
          <cell r="AM1238"/>
          <cell r="AN1238"/>
          <cell r="AO1238"/>
          <cell r="AP1238"/>
          <cell r="AQ1238"/>
          <cell r="AR1238"/>
          <cell r="AS1238"/>
          <cell r="AT1238"/>
          <cell r="AU1238"/>
          <cell r="AV1238"/>
          <cell r="AW1238"/>
          <cell r="AX1238"/>
          <cell r="AY1238"/>
          <cell r="AZ1238"/>
          <cell r="BA1238"/>
          <cell r="BB1238"/>
          <cell r="BC1238"/>
          <cell r="BD1238"/>
          <cell r="BE1238"/>
          <cell r="BF1238"/>
          <cell r="BG1238"/>
          <cell r="BH1238"/>
          <cell r="BI1238"/>
          <cell r="BJ1238"/>
          <cell r="BK1238"/>
          <cell r="BL1238"/>
          <cell r="BM1238"/>
          <cell r="BN1238"/>
          <cell r="BO1238"/>
          <cell r="BP1238"/>
          <cell r="BQ1238"/>
          <cell r="BR1238"/>
          <cell r="BS1238"/>
          <cell r="BU1238"/>
          <cell r="BV1238"/>
          <cell r="BW1238"/>
          <cell r="BX1238"/>
          <cell r="BY1238"/>
          <cell r="BZ1238"/>
          <cell r="CA1238"/>
          <cell r="CB1238"/>
          <cell r="CC1238"/>
        </row>
        <row r="1239">
          <cell r="C1239"/>
          <cell r="D1239"/>
          <cell r="E1239"/>
          <cell r="F1239"/>
          <cell r="G1239"/>
          <cell r="H1239"/>
          <cell r="I1239"/>
          <cell r="J1239"/>
          <cell r="K1239"/>
          <cell r="L1239"/>
          <cell r="M1239"/>
          <cell r="N1239"/>
          <cell r="O1239"/>
          <cell r="P1239"/>
          <cell r="Q1239"/>
          <cell r="R1239"/>
          <cell r="S1239"/>
          <cell r="T1239"/>
          <cell r="U1239"/>
          <cell r="V1239"/>
          <cell r="W1239"/>
          <cell r="X1239"/>
          <cell r="Y1239"/>
          <cell r="Z1239"/>
          <cell r="AA1239"/>
          <cell r="AB1239"/>
          <cell r="AC1239"/>
          <cell r="AD1239"/>
          <cell r="AE1239"/>
          <cell r="AF1239"/>
          <cell r="AG1239"/>
          <cell r="AH1239"/>
          <cell r="AI1239"/>
          <cell r="AJ1239"/>
          <cell r="AK1239"/>
          <cell r="AL1239"/>
          <cell r="AM1239"/>
          <cell r="AN1239"/>
          <cell r="AO1239"/>
          <cell r="AP1239"/>
          <cell r="AQ1239"/>
          <cell r="AR1239"/>
          <cell r="AS1239"/>
          <cell r="AT1239"/>
          <cell r="AU1239"/>
          <cell r="AV1239"/>
          <cell r="AW1239"/>
          <cell r="AX1239"/>
          <cell r="AY1239"/>
          <cell r="AZ1239"/>
          <cell r="BA1239"/>
          <cell r="BB1239"/>
          <cell r="BC1239"/>
          <cell r="BD1239"/>
          <cell r="BE1239"/>
          <cell r="BF1239"/>
          <cell r="BG1239"/>
          <cell r="BH1239"/>
          <cell r="BI1239"/>
          <cell r="BJ1239"/>
          <cell r="BK1239"/>
          <cell r="BL1239"/>
          <cell r="BM1239"/>
          <cell r="BN1239"/>
          <cell r="BO1239"/>
          <cell r="BP1239"/>
          <cell r="BQ1239"/>
          <cell r="BR1239"/>
          <cell r="BS1239"/>
          <cell r="BU1239"/>
          <cell r="BV1239"/>
          <cell r="BW1239"/>
          <cell r="BX1239"/>
          <cell r="BY1239"/>
          <cell r="BZ1239"/>
          <cell r="CA1239"/>
          <cell r="CB1239"/>
          <cell r="CC1239"/>
        </row>
        <row r="1240">
          <cell r="C1240"/>
          <cell r="D1240"/>
          <cell r="E1240"/>
          <cell r="F1240"/>
          <cell r="G1240"/>
          <cell r="H1240"/>
          <cell r="I1240"/>
          <cell r="J1240"/>
          <cell r="K1240"/>
          <cell r="L1240"/>
          <cell r="M1240"/>
          <cell r="N1240"/>
          <cell r="O1240"/>
          <cell r="P1240"/>
          <cell r="Q1240"/>
          <cell r="R1240"/>
          <cell r="S1240"/>
          <cell r="T1240"/>
          <cell r="U1240"/>
          <cell r="V1240"/>
          <cell r="W1240"/>
          <cell r="X1240"/>
          <cell r="Y1240"/>
          <cell r="Z1240"/>
          <cell r="AA1240"/>
          <cell r="AB1240"/>
          <cell r="AC1240"/>
          <cell r="AD1240"/>
          <cell r="AE1240"/>
          <cell r="AF1240"/>
          <cell r="AG1240"/>
          <cell r="AH1240"/>
          <cell r="AI1240"/>
          <cell r="AJ1240"/>
          <cell r="AK1240"/>
          <cell r="AL1240"/>
          <cell r="AM1240"/>
          <cell r="AN1240"/>
          <cell r="AO1240"/>
          <cell r="AP1240"/>
          <cell r="AQ1240"/>
          <cell r="AR1240"/>
          <cell r="AS1240"/>
          <cell r="AT1240"/>
          <cell r="AU1240"/>
          <cell r="AV1240"/>
          <cell r="AW1240"/>
          <cell r="AX1240"/>
          <cell r="AY1240"/>
          <cell r="AZ1240"/>
          <cell r="BA1240"/>
          <cell r="BB1240"/>
          <cell r="BC1240"/>
          <cell r="BD1240"/>
          <cell r="BE1240"/>
          <cell r="BF1240"/>
          <cell r="BG1240"/>
          <cell r="BH1240"/>
          <cell r="BI1240"/>
          <cell r="BJ1240"/>
          <cell r="BK1240"/>
          <cell r="BL1240"/>
          <cell r="BM1240"/>
          <cell r="BN1240"/>
          <cell r="BO1240"/>
          <cell r="BP1240"/>
          <cell r="BQ1240"/>
          <cell r="BR1240"/>
          <cell r="BS1240"/>
          <cell r="BU1240"/>
          <cell r="BV1240"/>
          <cell r="BW1240"/>
          <cell r="BX1240"/>
          <cell r="BY1240"/>
          <cell r="BZ1240"/>
          <cell r="CA1240"/>
          <cell r="CB1240"/>
          <cell r="CC1240"/>
        </row>
        <row r="1241">
          <cell r="C1241"/>
          <cell r="D1241"/>
          <cell r="E1241"/>
          <cell r="F1241"/>
          <cell r="G1241"/>
          <cell r="H1241"/>
          <cell r="I1241"/>
          <cell r="J1241"/>
          <cell r="K1241"/>
          <cell r="L1241"/>
          <cell r="M1241"/>
          <cell r="N1241"/>
          <cell r="O1241"/>
          <cell r="P1241"/>
          <cell r="Q1241"/>
          <cell r="R1241"/>
          <cell r="S1241"/>
          <cell r="T1241"/>
          <cell r="U1241"/>
          <cell r="V1241"/>
          <cell r="W1241"/>
          <cell r="X1241"/>
          <cell r="Y1241"/>
          <cell r="Z1241"/>
          <cell r="AA1241"/>
          <cell r="AB1241"/>
          <cell r="AC1241"/>
          <cell r="AD1241"/>
          <cell r="AE1241"/>
          <cell r="AF1241"/>
          <cell r="AG1241"/>
          <cell r="AH1241"/>
          <cell r="AI1241"/>
          <cell r="AJ1241"/>
          <cell r="AK1241"/>
          <cell r="AL1241"/>
          <cell r="AM1241"/>
          <cell r="AN1241"/>
          <cell r="AO1241"/>
          <cell r="AP1241"/>
          <cell r="AQ1241"/>
          <cell r="AR1241"/>
          <cell r="AS1241"/>
          <cell r="AT1241"/>
          <cell r="AU1241"/>
          <cell r="AV1241"/>
          <cell r="AW1241"/>
          <cell r="AX1241"/>
          <cell r="AY1241"/>
          <cell r="AZ1241"/>
          <cell r="BA1241"/>
          <cell r="BB1241"/>
          <cell r="BC1241"/>
          <cell r="BD1241"/>
          <cell r="BE1241"/>
          <cell r="BF1241"/>
          <cell r="BG1241"/>
          <cell r="BH1241"/>
          <cell r="BI1241"/>
          <cell r="BJ1241"/>
          <cell r="BK1241"/>
          <cell r="BL1241"/>
          <cell r="BM1241"/>
          <cell r="BN1241"/>
          <cell r="BO1241"/>
          <cell r="BP1241"/>
          <cell r="BQ1241"/>
          <cell r="BR1241"/>
          <cell r="BS1241"/>
          <cell r="BU1241"/>
          <cell r="BV1241"/>
          <cell r="BW1241"/>
          <cell r="BX1241"/>
          <cell r="BY1241"/>
          <cell r="BZ1241"/>
          <cell r="CA1241"/>
          <cell r="CB1241"/>
          <cell r="CC1241"/>
        </row>
        <row r="1242">
          <cell r="C1242"/>
          <cell r="D1242"/>
          <cell r="E1242"/>
          <cell r="F1242"/>
          <cell r="G1242"/>
          <cell r="H1242"/>
          <cell r="I1242"/>
          <cell r="J1242"/>
          <cell r="K1242"/>
          <cell r="L1242"/>
          <cell r="M1242"/>
          <cell r="N1242"/>
          <cell r="O1242"/>
          <cell r="P1242"/>
          <cell r="Q1242"/>
          <cell r="R1242"/>
          <cell r="S1242"/>
          <cell r="T1242"/>
          <cell r="U1242"/>
          <cell r="V1242"/>
          <cell r="W1242"/>
          <cell r="X1242"/>
          <cell r="Y1242"/>
          <cell r="Z1242"/>
          <cell r="AA1242"/>
          <cell r="AB1242"/>
          <cell r="AC1242"/>
          <cell r="AD1242"/>
          <cell r="AE1242"/>
          <cell r="AF1242"/>
          <cell r="AG1242"/>
          <cell r="AH1242"/>
          <cell r="AI1242"/>
          <cell r="AJ1242"/>
          <cell r="AK1242"/>
          <cell r="AL1242"/>
          <cell r="AM1242"/>
          <cell r="AN1242"/>
          <cell r="AO1242"/>
          <cell r="AP1242"/>
          <cell r="AQ1242"/>
          <cell r="AR1242"/>
          <cell r="AS1242"/>
          <cell r="AT1242"/>
          <cell r="AU1242"/>
          <cell r="AV1242"/>
          <cell r="AW1242"/>
          <cell r="AX1242"/>
          <cell r="AY1242"/>
          <cell r="AZ1242"/>
          <cell r="BA1242"/>
          <cell r="BB1242"/>
          <cell r="BC1242"/>
          <cell r="BD1242"/>
          <cell r="BE1242"/>
          <cell r="BF1242"/>
          <cell r="BG1242"/>
          <cell r="BH1242"/>
          <cell r="BI1242"/>
          <cell r="BJ1242"/>
          <cell r="BK1242"/>
          <cell r="BL1242"/>
          <cell r="BM1242"/>
          <cell r="BN1242"/>
          <cell r="BO1242"/>
          <cell r="BP1242"/>
          <cell r="BQ1242"/>
          <cell r="BR1242"/>
          <cell r="BS1242"/>
          <cell r="BU1242"/>
          <cell r="BV1242"/>
          <cell r="BW1242"/>
          <cell r="BX1242"/>
          <cell r="BY1242"/>
          <cell r="BZ1242"/>
          <cell r="CA1242"/>
          <cell r="CB1242"/>
          <cell r="CC1242"/>
        </row>
        <row r="1243">
          <cell r="C1243"/>
          <cell r="D1243"/>
          <cell r="E1243"/>
          <cell r="F1243"/>
          <cell r="G1243"/>
          <cell r="H1243"/>
          <cell r="I1243"/>
          <cell r="J1243"/>
          <cell r="K1243"/>
          <cell r="L1243"/>
          <cell r="M1243"/>
          <cell r="N1243"/>
          <cell r="O1243"/>
          <cell r="P1243"/>
          <cell r="Q1243"/>
          <cell r="R1243"/>
          <cell r="S1243"/>
          <cell r="T1243"/>
          <cell r="U1243"/>
          <cell r="V1243"/>
          <cell r="W1243"/>
          <cell r="X1243"/>
          <cell r="Y1243"/>
          <cell r="Z1243"/>
          <cell r="AA1243"/>
          <cell r="AB1243"/>
          <cell r="AC1243"/>
          <cell r="AD1243"/>
          <cell r="AE1243"/>
          <cell r="AF1243"/>
          <cell r="AG1243"/>
          <cell r="AH1243"/>
          <cell r="AI1243"/>
          <cell r="AJ1243"/>
          <cell r="AK1243"/>
          <cell r="AL1243"/>
          <cell r="AM1243"/>
          <cell r="AN1243"/>
          <cell r="AO1243"/>
          <cell r="AP1243"/>
          <cell r="AQ1243"/>
          <cell r="AR1243"/>
          <cell r="AS1243"/>
          <cell r="AT1243"/>
          <cell r="AU1243"/>
          <cell r="AV1243"/>
          <cell r="AW1243"/>
          <cell r="AX1243"/>
          <cell r="AY1243"/>
          <cell r="AZ1243"/>
          <cell r="BA1243"/>
          <cell r="BB1243"/>
          <cell r="BC1243"/>
          <cell r="BD1243"/>
          <cell r="BE1243"/>
          <cell r="BF1243"/>
          <cell r="BG1243"/>
          <cell r="BH1243"/>
          <cell r="BI1243"/>
          <cell r="BJ1243"/>
          <cell r="BK1243"/>
          <cell r="BL1243"/>
          <cell r="BM1243"/>
          <cell r="BN1243"/>
          <cell r="BO1243"/>
          <cell r="BP1243"/>
          <cell r="BQ1243"/>
          <cell r="BR1243"/>
          <cell r="BS1243"/>
          <cell r="BU1243"/>
          <cell r="BV1243"/>
          <cell r="BW1243"/>
          <cell r="BX1243"/>
          <cell r="BY1243"/>
          <cell r="BZ1243"/>
          <cell r="CA1243"/>
          <cell r="CB1243"/>
          <cell r="CC1243"/>
        </row>
        <row r="1244">
          <cell r="C1244"/>
          <cell r="D1244"/>
          <cell r="E1244"/>
          <cell r="F1244"/>
          <cell r="G1244"/>
          <cell r="H1244"/>
          <cell r="I1244"/>
          <cell r="J1244"/>
          <cell r="K1244"/>
          <cell r="L1244"/>
          <cell r="M1244"/>
          <cell r="N1244"/>
          <cell r="O1244"/>
          <cell r="P1244"/>
          <cell r="Q1244"/>
          <cell r="R1244"/>
          <cell r="S1244"/>
          <cell r="T1244"/>
          <cell r="U1244"/>
          <cell r="V1244"/>
          <cell r="W1244"/>
          <cell r="X1244"/>
          <cell r="Y1244"/>
          <cell r="Z1244"/>
          <cell r="AA1244"/>
          <cell r="AB1244"/>
          <cell r="AC1244"/>
          <cell r="AD1244"/>
          <cell r="AE1244"/>
          <cell r="AF1244"/>
          <cell r="AG1244"/>
          <cell r="AH1244"/>
          <cell r="AI1244"/>
          <cell r="AJ1244"/>
          <cell r="AK1244"/>
          <cell r="AL1244"/>
          <cell r="AM1244"/>
          <cell r="AN1244"/>
          <cell r="AO1244"/>
          <cell r="AP1244"/>
          <cell r="AQ1244"/>
          <cell r="AR1244"/>
          <cell r="AS1244"/>
          <cell r="AT1244"/>
          <cell r="AU1244"/>
          <cell r="AV1244"/>
          <cell r="AW1244"/>
          <cell r="AX1244"/>
          <cell r="AY1244"/>
          <cell r="AZ1244"/>
          <cell r="BA1244"/>
          <cell r="BB1244"/>
          <cell r="BC1244"/>
          <cell r="BD1244"/>
          <cell r="BE1244"/>
          <cell r="BF1244"/>
          <cell r="BG1244"/>
          <cell r="BH1244"/>
          <cell r="BI1244"/>
          <cell r="BJ1244"/>
          <cell r="BK1244"/>
          <cell r="BL1244"/>
          <cell r="BM1244"/>
          <cell r="BN1244"/>
          <cell r="BO1244"/>
          <cell r="BP1244"/>
          <cell r="BQ1244"/>
          <cell r="BR1244"/>
          <cell r="BS1244"/>
          <cell r="BU1244"/>
          <cell r="BV1244"/>
          <cell r="BW1244"/>
          <cell r="BX1244"/>
          <cell r="BY1244"/>
          <cell r="BZ1244"/>
          <cell r="CA1244"/>
          <cell r="CB1244"/>
          <cell r="CC1244"/>
        </row>
        <row r="1245">
          <cell r="C1245"/>
          <cell r="D1245"/>
          <cell r="E1245"/>
          <cell r="F1245"/>
          <cell r="G1245"/>
          <cell r="H1245"/>
          <cell r="I1245"/>
          <cell r="J1245"/>
          <cell r="K1245"/>
          <cell r="L1245"/>
          <cell r="M1245"/>
          <cell r="N1245"/>
          <cell r="O1245"/>
          <cell r="P1245"/>
          <cell r="Q1245"/>
          <cell r="R1245"/>
          <cell r="S1245"/>
          <cell r="T1245"/>
          <cell r="U1245"/>
          <cell r="V1245"/>
          <cell r="W1245"/>
          <cell r="X1245"/>
          <cell r="Y1245"/>
          <cell r="Z1245"/>
          <cell r="AA1245"/>
          <cell r="AB1245"/>
          <cell r="AC1245"/>
          <cell r="AD1245"/>
          <cell r="AE1245"/>
          <cell r="AF1245"/>
          <cell r="AG1245"/>
          <cell r="AH1245"/>
          <cell r="AI1245"/>
          <cell r="AJ1245"/>
          <cell r="AK1245"/>
          <cell r="AL1245"/>
          <cell r="AM1245"/>
          <cell r="AN1245"/>
          <cell r="AO1245"/>
          <cell r="AP1245"/>
          <cell r="AQ1245"/>
          <cell r="AR1245"/>
          <cell r="AS1245"/>
          <cell r="AT1245"/>
          <cell r="AU1245"/>
          <cell r="AV1245"/>
          <cell r="AW1245"/>
          <cell r="AX1245"/>
          <cell r="AY1245"/>
          <cell r="AZ1245"/>
          <cell r="BA1245"/>
          <cell r="BB1245"/>
          <cell r="BC1245"/>
          <cell r="BD1245"/>
          <cell r="BE1245"/>
          <cell r="BF1245"/>
          <cell r="BG1245"/>
          <cell r="BH1245"/>
          <cell r="BI1245"/>
          <cell r="BJ1245"/>
          <cell r="BK1245"/>
          <cell r="BL1245"/>
          <cell r="BM1245"/>
          <cell r="BN1245"/>
          <cell r="BO1245"/>
          <cell r="BP1245"/>
          <cell r="BQ1245"/>
          <cell r="BR1245"/>
          <cell r="BS1245"/>
          <cell r="BU1245"/>
          <cell r="BV1245"/>
          <cell r="BW1245"/>
          <cell r="BX1245"/>
          <cell r="BY1245"/>
          <cell r="BZ1245"/>
          <cell r="CA1245"/>
          <cell r="CB1245"/>
          <cell r="CC1245"/>
        </row>
        <row r="1246">
          <cell r="C1246"/>
          <cell r="D1246"/>
          <cell r="E1246"/>
          <cell r="F1246"/>
          <cell r="G1246"/>
          <cell r="H1246"/>
          <cell r="I1246"/>
          <cell r="J1246"/>
          <cell r="K1246"/>
          <cell r="L1246"/>
          <cell r="M1246"/>
          <cell r="N1246"/>
          <cell r="O1246"/>
          <cell r="P1246"/>
          <cell r="Q1246"/>
          <cell r="R1246"/>
          <cell r="S1246"/>
          <cell r="T1246"/>
          <cell r="U1246"/>
          <cell r="V1246"/>
          <cell r="W1246"/>
          <cell r="X1246"/>
          <cell r="Y1246"/>
          <cell r="Z1246"/>
          <cell r="AA1246"/>
          <cell r="AB1246"/>
          <cell r="AC1246"/>
          <cell r="AD1246"/>
          <cell r="AE1246"/>
          <cell r="AF1246"/>
          <cell r="AG1246"/>
          <cell r="AH1246"/>
          <cell r="AI1246"/>
          <cell r="AJ1246"/>
          <cell r="AK1246"/>
          <cell r="AL1246"/>
          <cell r="AM1246"/>
          <cell r="AN1246"/>
          <cell r="AO1246"/>
          <cell r="AP1246"/>
          <cell r="AQ1246"/>
          <cell r="AR1246"/>
          <cell r="AS1246"/>
          <cell r="AT1246"/>
          <cell r="AU1246"/>
          <cell r="AV1246"/>
          <cell r="AW1246"/>
          <cell r="AX1246"/>
          <cell r="AY1246"/>
          <cell r="AZ1246"/>
          <cell r="BA1246"/>
          <cell r="BB1246"/>
          <cell r="BC1246"/>
          <cell r="BD1246"/>
          <cell r="BE1246"/>
          <cell r="BF1246"/>
          <cell r="BG1246"/>
          <cell r="BH1246"/>
          <cell r="BI1246"/>
          <cell r="BJ1246"/>
          <cell r="BK1246"/>
          <cell r="BL1246"/>
          <cell r="BM1246"/>
          <cell r="BN1246"/>
          <cell r="BO1246"/>
          <cell r="BP1246"/>
          <cell r="BQ1246"/>
          <cell r="BR1246"/>
          <cell r="BS1246"/>
          <cell r="BU1246"/>
          <cell r="BV1246"/>
          <cell r="BW1246"/>
          <cell r="BX1246"/>
          <cell r="BY1246"/>
          <cell r="BZ1246"/>
          <cell r="CA1246"/>
          <cell r="CB1246"/>
          <cell r="CC1246"/>
        </row>
        <row r="1247">
          <cell r="C1247"/>
          <cell r="D1247"/>
          <cell r="E1247"/>
          <cell r="F1247"/>
          <cell r="G1247"/>
          <cell r="H1247"/>
          <cell r="I1247"/>
          <cell r="J1247"/>
          <cell r="K1247"/>
          <cell r="L1247"/>
          <cell r="M1247"/>
          <cell r="N1247"/>
          <cell r="O1247"/>
          <cell r="P1247"/>
          <cell r="Q1247"/>
          <cell r="R1247"/>
          <cell r="S1247"/>
          <cell r="T1247"/>
          <cell r="U1247"/>
          <cell r="V1247"/>
          <cell r="W1247"/>
          <cell r="X1247"/>
          <cell r="Y1247"/>
          <cell r="Z1247"/>
          <cell r="AA1247"/>
          <cell r="AB1247"/>
          <cell r="AC1247"/>
          <cell r="AD1247"/>
          <cell r="AE1247"/>
          <cell r="AF1247"/>
          <cell r="AG1247"/>
          <cell r="AH1247"/>
          <cell r="AI1247"/>
          <cell r="AJ1247"/>
          <cell r="AK1247"/>
          <cell r="AL1247"/>
          <cell r="AM1247"/>
          <cell r="AN1247"/>
          <cell r="AO1247"/>
          <cell r="AP1247"/>
          <cell r="AQ1247"/>
          <cell r="AR1247"/>
          <cell r="AS1247"/>
          <cell r="AT1247"/>
          <cell r="AU1247"/>
          <cell r="AV1247"/>
          <cell r="AW1247"/>
          <cell r="AX1247"/>
          <cell r="AY1247"/>
          <cell r="AZ1247"/>
          <cell r="BA1247"/>
          <cell r="BB1247"/>
          <cell r="BC1247"/>
          <cell r="BD1247"/>
          <cell r="BE1247"/>
          <cell r="BF1247"/>
          <cell r="BG1247"/>
          <cell r="BH1247"/>
          <cell r="BI1247"/>
          <cell r="BJ1247"/>
          <cell r="BK1247"/>
          <cell r="BL1247"/>
          <cell r="BM1247"/>
          <cell r="BN1247"/>
          <cell r="BO1247"/>
          <cell r="BP1247"/>
          <cell r="BQ1247"/>
          <cell r="BR1247"/>
          <cell r="BS1247"/>
          <cell r="BU1247"/>
          <cell r="BV1247"/>
          <cell r="BW1247"/>
          <cell r="BX1247"/>
          <cell r="BY1247"/>
          <cell r="BZ1247"/>
          <cell r="CA1247"/>
          <cell r="CB1247"/>
          <cell r="CC1247"/>
        </row>
        <row r="1248">
          <cell r="C1248"/>
          <cell r="D1248"/>
          <cell r="E1248"/>
          <cell r="F1248"/>
          <cell r="G1248"/>
          <cell r="H1248"/>
          <cell r="I1248"/>
          <cell r="J1248"/>
          <cell r="K1248"/>
          <cell r="L1248"/>
          <cell r="M1248"/>
          <cell r="N1248"/>
          <cell r="O1248"/>
          <cell r="P1248"/>
          <cell r="Q1248"/>
          <cell r="R1248"/>
          <cell r="S1248"/>
          <cell r="T1248"/>
          <cell r="U1248"/>
          <cell r="V1248"/>
          <cell r="W1248"/>
          <cell r="X1248"/>
          <cell r="Y1248"/>
          <cell r="Z1248"/>
          <cell r="AA1248"/>
          <cell r="AB1248"/>
          <cell r="AC1248"/>
          <cell r="AD1248"/>
          <cell r="AE1248"/>
          <cell r="AF1248"/>
          <cell r="AG1248"/>
          <cell r="AH1248"/>
          <cell r="AI1248"/>
          <cell r="AJ1248"/>
          <cell r="AK1248"/>
          <cell r="AL1248"/>
          <cell r="AM1248"/>
          <cell r="AN1248"/>
          <cell r="AO1248"/>
          <cell r="AP1248"/>
          <cell r="AQ1248"/>
          <cell r="AR1248"/>
          <cell r="AS1248"/>
          <cell r="AT1248"/>
          <cell r="AU1248"/>
          <cell r="AV1248"/>
          <cell r="AW1248"/>
          <cell r="AX1248"/>
          <cell r="AY1248"/>
          <cell r="AZ1248"/>
          <cell r="BA1248"/>
          <cell r="BB1248"/>
          <cell r="BC1248"/>
          <cell r="BD1248"/>
          <cell r="BE1248"/>
          <cell r="BF1248"/>
          <cell r="BG1248"/>
          <cell r="BH1248"/>
          <cell r="BI1248"/>
          <cell r="BJ1248"/>
          <cell r="BK1248"/>
          <cell r="BL1248"/>
          <cell r="BM1248"/>
          <cell r="BN1248"/>
          <cell r="BO1248"/>
          <cell r="BP1248"/>
          <cell r="BQ1248"/>
          <cell r="BR1248"/>
          <cell r="BS1248"/>
          <cell r="BU1248"/>
          <cell r="BV1248"/>
          <cell r="BW1248"/>
          <cell r="BX1248"/>
          <cell r="BY1248"/>
          <cell r="BZ1248"/>
          <cell r="CA1248"/>
          <cell r="CB1248"/>
          <cell r="CC1248"/>
        </row>
        <row r="1249">
          <cell r="C1249"/>
          <cell r="D1249"/>
          <cell r="E1249"/>
          <cell r="F1249"/>
          <cell r="G1249"/>
          <cell r="H1249"/>
          <cell r="I1249"/>
          <cell r="J1249"/>
          <cell r="K1249"/>
          <cell r="L1249"/>
          <cell r="M1249"/>
          <cell r="N1249"/>
          <cell r="O1249"/>
          <cell r="P1249"/>
          <cell r="Q1249"/>
          <cell r="R1249"/>
          <cell r="S1249"/>
          <cell r="T1249"/>
          <cell r="U1249"/>
          <cell r="V1249"/>
          <cell r="W1249"/>
          <cell r="X1249"/>
          <cell r="Y1249"/>
          <cell r="Z1249"/>
          <cell r="AA1249"/>
          <cell r="AB1249"/>
          <cell r="AC1249"/>
          <cell r="AD1249"/>
          <cell r="AE1249"/>
          <cell r="AF1249"/>
          <cell r="AG1249"/>
          <cell r="AH1249"/>
          <cell r="AI1249"/>
          <cell r="AJ1249"/>
          <cell r="AK1249"/>
          <cell r="AL1249"/>
          <cell r="AM1249"/>
          <cell r="AN1249"/>
          <cell r="AO1249"/>
          <cell r="AP1249"/>
          <cell r="AQ1249"/>
          <cell r="AR1249"/>
          <cell r="AS1249"/>
          <cell r="AT1249"/>
          <cell r="AU1249"/>
          <cell r="AV1249"/>
          <cell r="AW1249"/>
          <cell r="AX1249"/>
          <cell r="AY1249"/>
          <cell r="AZ1249"/>
          <cell r="BA1249"/>
          <cell r="BB1249"/>
          <cell r="BC1249"/>
          <cell r="BD1249"/>
          <cell r="BE1249"/>
          <cell r="BF1249"/>
          <cell r="BG1249"/>
          <cell r="BH1249"/>
          <cell r="BI1249"/>
          <cell r="BJ1249"/>
          <cell r="BK1249"/>
          <cell r="BL1249"/>
          <cell r="BM1249"/>
          <cell r="BN1249"/>
          <cell r="BO1249"/>
          <cell r="BP1249"/>
          <cell r="BQ1249"/>
          <cell r="BR1249"/>
          <cell r="BS1249"/>
          <cell r="BU1249"/>
          <cell r="BV1249"/>
          <cell r="BW1249"/>
          <cell r="BX1249"/>
          <cell r="BY1249"/>
          <cell r="BZ1249"/>
          <cell r="CA1249"/>
          <cell r="CB1249"/>
          <cell r="CC1249"/>
        </row>
        <row r="1250">
          <cell r="C1250"/>
          <cell r="D1250"/>
          <cell r="E1250"/>
          <cell r="F1250"/>
          <cell r="G1250"/>
          <cell r="H1250"/>
          <cell r="I1250"/>
          <cell r="J1250"/>
          <cell r="K1250"/>
          <cell r="L1250"/>
          <cell r="M1250"/>
          <cell r="N1250"/>
          <cell r="O1250"/>
          <cell r="P1250"/>
          <cell r="Q1250"/>
          <cell r="R1250"/>
          <cell r="S1250"/>
          <cell r="T1250"/>
          <cell r="U1250"/>
          <cell r="V1250"/>
          <cell r="W1250"/>
          <cell r="X1250"/>
          <cell r="Y1250"/>
          <cell r="Z1250"/>
          <cell r="AA1250"/>
          <cell r="AB1250"/>
          <cell r="AC1250"/>
          <cell r="AD1250"/>
          <cell r="AE1250"/>
          <cell r="AF1250"/>
          <cell r="AG1250"/>
          <cell r="AH1250"/>
          <cell r="AI1250"/>
          <cell r="AJ1250"/>
          <cell r="AK1250"/>
          <cell r="AL1250"/>
          <cell r="AM1250"/>
          <cell r="AN1250"/>
          <cell r="AO1250"/>
          <cell r="AP1250"/>
          <cell r="AQ1250"/>
          <cell r="AR1250"/>
          <cell r="AS1250"/>
          <cell r="AT1250"/>
          <cell r="AU1250"/>
          <cell r="AV1250"/>
          <cell r="AW1250"/>
          <cell r="AX1250"/>
          <cell r="AY1250"/>
          <cell r="AZ1250"/>
          <cell r="BA1250"/>
          <cell r="BB1250"/>
          <cell r="BC1250"/>
          <cell r="BD1250"/>
          <cell r="BE1250"/>
          <cell r="BF1250"/>
          <cell r="BG1250"/>
          <cell r="BH1250"/>
          <cell r="BI1250"/>
          <cell r="BJ1250"/>
          <cell r="BK1250"/>
          <cell r="BL1250"/>
          <cell r="BM1250"/>
          <cell r="BN1250"/>
          <cell r="BO1250"/>
          <cell r="BP1250"/>
          <cell r="BQ1250"/>
          <cell r="BR1250"/>
          <cell r="BS1250"/>
          <cell r="BU1250"/>
          <cell r="BV1250"/>
          <cell r="BW1250"/>
          <cell r="BX1250"/>
          <cell r="BY1250"/>
          <cell r="BZ1250"/>
          <cell r="CA1250"/>
          <cell r="CB1250"/>
          <cell r="CC1250"/>
        </row>
        <row r="1251">
          <cell r="C1251"/>
          <cell r="D1251"/>
          <cell r="E1251"/>
          <cell r="F1251"/>
          <cell r="G1251"/>
          <cell r="H1251"/>
          <cell r="I1251"/>
          <cell r="J1251"/>
          <cell r="K1251"/>
          <cell r="L1251"/>
          <cell r="M1251"/>
          <cell r="N1251"/>
          <cell r="O1251"/>
          <cell r="P1251"/>
          <cell r="Q1251"/>
          <cell r="R1251"/>
          <cell r="S1251"/>
          <cell r="T1251"/>
          <cell r="U1251"/>
          <cell r="V1251"/>
          <cell r="W1251"/>
          <cell r="X1251"/>
          <cell r="Y1251"/>
          <cell r="Z1251"/>
          <cell r="AA1251"/>
          <cell r="AB1251"/>
          <cell r="AC1251"/>
          <cell r="AD1251"/>
          <cell r="AE1251"/>
          <cell r="AF1251"/>
          <cell r="AG1251"/>
          <cell r="AH1251"/>
          <cell r="AI1251"/>
          <cell r="AJ1251"/>
          <cell r="AK1251"/>
          <cell r="AL1251"/>
          <cell r="AM1251"/>
          <cell r="AN1251"/>
          <cell r="AO1251"/>
          <cell r="AP1251"/>
          <cell r="AQ1251"/>
          <cell r="AR1251"/>
          <cell r="AS1251"/>
          <cell r="AT1251"/>
          <cell r="AU1251"/>
          <cell r="AV1251"/>
          <cell r="AW1251"/>
          <cell r="AX1251"/>
          <cell r="AY1251"/>
          <cell r="AZ1251"/>
          <cell r="BA1251"/>
          <cell r="BB1251"/>
          <cell r="BC1251"/>
          <cell r="BD1251"/>
          <cell r="BE1251"/>
          <cell r="BF1251"/>
          <cell r="BG1251"/>
          <cell r="BH1251"/>
          <cell r="BI1251"/>
          <cell r="BJ1251"/>
          <cell r="BK1251"/>
          <cell r="BL1251"/>
          <cell r="BM1251"/>
          <cell r="BN1251"/>
          <cell r="BO1251"/>
          <cell r="BP1251"/>
          <cell r="BQ1251"/>
          <cell r="BR1251"/>
          <cell r="BS1251"/>
          <cell r="BU1251"/>
          <cell r="BV1251"/>
          <cell r="BW1251"/>
          <cell r="BX1251"/>
          <cell r="BY1251"/>
          <cell r="BZ1251"/>
          <cell r="CA1251"/>
          <cell r="CB1251"/>
          <cell r="CC1251"/>
        </row>
        <row r="1252">
          <cell r="C1252"/>
          <cell r="D1252"/>
          <cell r="E1252"/>
          <cell r="F1252"/>
          <cell r="G1252"/>
          <cell r="H1252"/>
          <cell r="I1252"/>
          <cell r="J1252"/>
          <cell r="K1252"/>
          <cell r="L1252"/>
          <cell r="M1252"/>
          <cell r="N1252"/>
          <cell r="O1252"/>
          <cell r="P1252"/>
          <cell r="Q1252"/>
          <cell r="R1252"/>
          <cell r="S1252"/>
          <cell r="T1252"/>
          <cell r="U1252"/>
          <cell r="V1252"/>
          <cell r="W1252"/>
          <cell r="X1252"/>
          <cell r="Y1252"/>
          <cell r="Z1252"/>
          <cell r="AA1252"/>
          <cell r="AB1252"/>
          <cell r="AC1252"/>
          <cell r="AD1252"/>
          <cell r="AE1252"/>
          <cell r="AF1252"/>
          <cell r="AG1252"/>
          <cell r="AH1252"/>
          <cell r="AI1252"/>
          <cell r="AJ1252"/>
          <cell r="AK1252"/>
          <cell r="AL1252"/>
          <cell r="AM1252"/>
          <cell r="AN1252"/>
          <cell r="AO1252"/>
          <cell r="AP1252"/>
          <cell r="AQ1252"/>
          <cell r="AR1252"/>
          <cell r="AS1252"/>
          <cell r="AT1252"/>
          <cell r="AU1252"/>
          <cell r="AV1252"/>
          <cell r="AW1252"/>
          <cell r="AX1252"/>
          <cell r="AY1252"/>
          <cell r="AZ1252"/>
          <cell r="BA1252"/>
          <cell r="BB1252"/>
          <cell r="BC1252"/>
          <cell r="BD1252"/>
          <cell r="BE1252"/>
          <cell r="BF1252"/>
          <cell r="BG1252"/>
          <cell r="BH1252"/>
          <cell r="BI1252"/>
          <cell r="BJ1252"/>
          <cell r="BK1252"/>
          <cell r="BL1252"/>
          <cell r="BM1252"/>
          <cell r="BN1252"/>
          <cell r="BO1252"/>
          <cell r="BP1252"/>
          <cell r="BQ1252"/>
          <cell r="BR1252"/>
          <cell r="BS1252"/>
          <cell r="BU1252"/>
          <cell r="BV1252"/>
          <cell r="BW1252"/>
          <cell r="BX1252"/>
          <cell r="BY1252"/>
          <cell r="BZ1252"/>
          <cell r="CA1252"/>
          <cell r="CB1252"/>
          <cell r="CC1252"/>
        </row>
        <row r="1253">
          <cell r="C1253"/>
          <cell r="D1253"/>
          <cell r="E1253"/>
          <cell r="F1253"/>
          <cell r="G1253"/>
          <cell r="H1253"/>
          <cell r="I1253"/>
          <cell r="J1253"/>
          <cell r="K1253"/>
          <cell r="L1253"/>
          <cell r="M1253"/>
          <cell r="N1253"/>
          <cell r="O1253"/>
          <cell r="P1253"/>
          <cell r="Q1253"/>
          <cell r="R1253"/>
          <cell r="S1253"/>
          <cell r="T1253"/>
          <cell r="U1253"/>
          <cell r="V1253"/>
          <cell r="W1253"/>
          <cell r="X1253"/>
          <cell r="Y1253"/>
          <cell r="Z1253"/>
          <cell r="AA1253"/>
          <cell r="AB1253"/>
          <cell r="AC1253"/>
          <cell r="AD1253"/>
          <cell r="AE1253"/>
          <cell r="AF1253"/>
          <cell r="AG1253"/>
          <cell r="AH1253"/>
          <cell r="AI1253"/>
          <cell r="AJ1253"/>
          <cell r="AK1253"/>
          <cell r="AL1253"/>
          <cell r="AM1253"/>
          <cell r="AN1253"/>
          <cell r="AO1253"/>
          <cell r="AP1253"/>
          <cell r="AQ1253"/>
          <cell r="AR1253"/>
          <cell r="AS1253"/>
          <cell r="AT1253"/>
          <cell r="AU1253"/>
          <cell r="AV1253"/>
          <cell r="AW1253"/>
          <cell r="AX1253"/>
          <cell r="AY1253"/>
          <cell r="AZ1253"/>
          <cell r="BA1253"/>
          <cell r="BB1253"/>
          <cell r="BC1253" t="str">
            <v/>
          </cell>
          <cell r="BD1253" t="str">
            <v/>
          </cell>
          <cell r="BE1253" t="str">
            <v/>
          </cell>
          <cell r="BF1253"/>
          <cell r="BG1253"/>
          <cell r="BH1253" t="str">
            <v/>
          </cell>
          <cell r="BI1253" t="str">
            <v/>
          </cell>
          <cell r="BJ1253" t="str">
            <v/>
          </cell>
          <cell r="BK1253"/>
          <cell r="BL1253" t="e">
            <v>#N/A</v>
          </cell>
          <cell r="BM1253" t="e">
            <v>#N/A</v>
          </cell>
          <cell r="BN1253" t="e">
            <v>#N/A</v>
          </cell>
          <cell r="BO1253" t="e">
            <v>#N/A</v>
          </cell>
          <cell r="BP1253" t="e">
            <v>#N/A</v>
          </cell>
          <cell r="BQ1253" t="e">
            <v>#N/A</v>
          </cell>
          <cell r="BR1253" t="e">
            <v>#N/A</v>
          </cell>
          <cell r="BS1253" t="e">
            <v>#N/A</v>
          </cell>
          <cell r="BT1253" t="str">
            <v/>
          </cell>
          <cell r="BU1253" t="b">
            <v>0</v>
          </cell>
          <cell r="BV1253"/>
          <cell r="BW1253"/>
          <cell r="BX1253"/>
          <cell r="BY1253"/>
          <cell r="BZ1253"/>
          <cell r="CA1253"/>
          <cell r="CB1253"/>
          <cell r="CC1253"/>
        </row>
        <row r="1254">
          <cell r="C1254"/>
          <cell r="D1254"/>
          <cell r="E1254"/>
          <cell r="F1254"/>
          <cell r="G1254"/>
          <cell r="BC1254" t="str">
            <v/>
          </cell>
          <cell r="BD1254" t="str">
            <v/>
          </cell>
          <cell r="BE1254" t="str">
            <v/>
          </cell>
          <cell r="BH1254" t="str">
            <v/>
          </cell>
          <cell r="BI1254" t="str">
            <v/>
          </cell>
          <cell r="BJ1254" t="str">
            <v/>
          </cell>
          <cell r="BL1254" t="e">
            <v>#N/A</v>
          </cell>
          <cell r="BM1254" t="e">
            <v>#N/A</v>
          </cell>
          <cell r="BN1254" t="e">
            <v>#N/A</v>
          </cell>
          <cell r="BO1254" t="e">
            <v>#N/A</v>
          </cell>
          <cell r="BP1254" t="e">
            <v>#N/A</v>
          </cell>
          <cell r="BQ1254" t="e">
            <v>#N/A</v>
          </cell>
          <cell r="BR1254" t="e">
            <v>#N/A</v>
          </cell>
          <cell r="BS1254" t="e">
            <v>#N/A</v>
          </cell>
          <cell r="BT1254" t="str">
            <v/>
          </cell>
          <cell r="BU1254" t="b">
            <v>0</v>
          </cell>
        </row>
        <row r="1255">
          <cell r="C1255"/>
          <cell r="D1255"/>
          <cell r="E1255"/>
          <cell r="F1255"/>
          <cell r="G1255"/>
          <cell r="BC1255" t="str">
            <v/>
          </cell>
          <cell r="BD1255" t="str">
            <v/>
          </cell>
          <cell r="BE1255" t="str">
            <v/>
          </cell>
          <cell r="BH1255" t="str">
            <v/>
          </cell>
          <cell r="BI1255" t="str">
            <v/>
          </cell>
          <cell r="BJ1255" t="str">
            <v/>
          </cell>
          <cell r="BL1255" t="e">
            <v>#N/A</v>
          </cell>
          <cell r="BM1255" t="e">
            <v>#N/A</v>
          </cell>
          <cell r="BN1255" t="e">
            <v>#N/A</v>
          </cell>
          <cell r="BO1255" t="e">
            <v>#N/A</v>
          </cell>
          <cell r="BP1255" t="e">
            <v>#N/A</v>
          </cell>
          <cell r="BQ1255" t="e">
            <v>#N/A</v>
          </cell>
          <cell r="BR1255" t="e">
            <v>#N/A</v>
          </cell>
          <cell r="BS1255" t="e">
            <v>#N/A</v>
          </cell>
          <cell r="BT1255" t="str">
            <v/>
          </cell>
          <cell r="BU1255" t="b">
            <v>0</v>
          </cell>
        </row>
        <row r="1256">
          <cell r="C1256"/>
          <cell r="D1256"/>
          <cell r="E1256"/>
          <cell r="F1256"/>
          <cell r="G1256"/>
          <cell r="BC1256" t="str">
            <v/>
          </cell>
          <cell r="BD1256" t="str">
            <v/>
          </cell>
          <cell r="BE1256" t="str">
            <v/>
          </cell>
          <cell r="BH1256" t="str">
            <v/>
          </cell>
          <cell r="BI1256" t="str">
            <v/>
          </cell>
          <cell r="BJ1256" t="str">
            <v/>
          </cell>
          <cell r="BL1256" t="e">
            <v>#N/A</v>
          </cell>
          <cell r="BM1256" t="e">
            <v>#N/A</v>
          </cell>
          <cell r="BN1256" t="e">
            <v>#N/A</v>
          </cell>
          <cell r="BO1256" t="e">
            <v>#N/A</v>
          </cell>
          <cell r="BP1256" t="e">
            <v>#N/A</v>
          </cell>
          <cell r="BQ1256" t="e">
            <v>#N/A</v>
          </cell>
          <cell r="BR1256" t="e">
            <v>#N/A</v>
          </cell>
          <cell r="BS1256" t="e">
            <v>#N/A</v>
          </cell>
          <cell r="BT1256" t="str">
            <v/>
          </cell>
          <cell r="BU1256" t="b">
            <v>0</v>
          </cell>
        </row>
        <row r="1257">
          <cell r="C1257"/>
          <cell r="D1257"/>
          <cell r="E1257"/>
          <cell r="F1257"/>
          <cell r="G1257"/>
          <cell r="BC1257" t="str">
            <v/>
          </cell>
          <cell r="BD1257" t="str">
            <v/>
          </cell>
          <cell r="BE1257" t="str">
            <v/>
          </cell>
          <cell r="BH1257" t="str">
            <v/>
          </cell>
          <cell r="BI1257" t="str">
            <v/>
          </cell>
          <cell r="BJ1257" t="str">
            <v/>
          </cell>
          <cell r="BL1257" t="e">
            <v>#N/A</v>
          </cell>
          <cell r="BM1257" t="e">
            <v>#N/A</v>
          </cell>
          <cell r="BN1257" t="e">
            <v>#N/A</v>
          </cell>
          <cell r="BO1257" t="e">
            <v>#N/A</v>
          </cell>
          <cell r="BP1257" t="e">
            <v>#N/A</v>
          </cell>
          <cell r="BQ1257" t="e">
            <v>#N/A</v>
          </cell>
          <cell r="BR1257" t="e">
            <v>#N/A</v>
          </cell>
          <cell r="BS1257" t="e">
            <v>#N/A</v>
          </cell>
          <cell r="BT1257" t="str">
            <v/>
          </cell>
          <cell r="BU1257" t="b">
            <v>0</v>
          </cell>
        </row>
        <row r="1258">
          <cell r="BC1258" t="str">
            <v/>
          </cell>
          <cell r="BD1258" t="str">
            <v/>
          </cell>
          <cell r="BE1258" t="str">
            <v/>
          </cell>
          <cell r="BH1258" t="str">
            <v/>
          </cell>
          <cell r="BI1258" t="str">
            <v/>
          </cell>
          <cell r="BJ1258" t="str">
            <v/>
          </cell>
          <cell r="BL1258" t="e">
            <v>#N/A</v>
          </cell>
          <cell r="BM1258" t="e">
            <v>#N/A</v>
          </cell>
          <cell r="BN1258" t="e">
            <v>#N/A</v>
          </cell>
          <cell r="BO1258" t="e">
            <v>#N/A</v>
          </cell>
          <cell r="BP1258" t="e">
            <v>#N/A</v>
          </cell>
          <cell r="BQ1258" t="e">
            <v>#N/A</v>
          </cell>
          <cell r="BR1258" t="e">
            <v>#N/A</v>
          </cell>
          <cell r="BS1258" t="e">
            <v>#N/A</v>
          </cell>
          <cell r="BT1258" t="str">
            <v/>
          </cell>
          <cell r="BU1258" t="b">
            <v>0</v>
          </cell>
        </row>
        <row r="1259">
          <cell r="BC1259" t="str">
            <v/>
          </cell>
          <cell r="BD1259" t="str">
            <v/>
          </cell>
          <cell r="BE1259" t="str">
            <v/>
          </cell>
          <cell r="BH1259" t="str">
            <v/>
          </cell>
          <cell r="BI1259" t="str">
            <v/>
          </cell>
          <cell r="BJ1259" t="str">
            <v/>
          </cell>
          <cell r="BL1259" t="e">
            <v>#N/A</v>
          </cell>
          <cell r="BM1259" t="e">
            <v>#N/A</v>
          </cell>
          <cell r="BN1259" t="e">
            <v>#N/A</v>
          </cell>
          <cell r="BO1259" t="e">
            <v>#N/A</v>
          </cell>
          <cell r="BP1259" t="e">
            <v>#N/A</v>
          </cell>
          <cell r="BQ1259" t="e">
            <v>#N/A</v>
          </cell>
          <cell r="BR1259" t="e">
            <v>#N/A</v>
          </cell>
          <cell r="BS1259" t="e">
            <v>#N/A</v>
          </cell>
          <cell r="BT1259" t="str">
            <v/>
          </cell>
          <cell r="BU1259" t="b">
            <v>0</v>
          </cell>
        </row>
        <row r="1260">
          <cell r="BC1260" t="str">
            <v/>
          </cell>
          <cell r="BD1260" t="str">
            <v/>
          </cell>
          <cell r="BE1260" t="str">
            <v/>
          </cell>
          <cell r="BH1260" t="str">
            <v/>
          </cell>
          <cell r="BI1260" t="str">
            <v/>
          </cell>
          <cell r="BJ1260" t="str">
            <v/>
          </cell>
          <cell r="BL1260" t="e">
            <v>#N/A</v>
          </cell>
          <cell r="BM1260" t="e">
            <v>#N/A</v>
          </cell>
          <cell r="BN1260" t="e">
            <v>#N/A</v>
          </cell>
          <cell r="BO1260" t="e">
            <v>#N/A</v>
          </cell>
          <cell r="BP1260" t="e">
            <v>#N/A</v>
          </cell>
          <cell r="BQ1260" t="e">
            <v>#N/A</v>
          </cell>
          <cell r="BR1260" t="e">
            <v>#N/A</v>
          </cell>
          <cell r="BS1260" t="e">
            <v>#N/A</v>
          </cell>
          <cell r="BT1260" t="str">
            <v/>
          </cell>
          <cell r="BU1260" t="b">
            <v>0</v>
          </cell>
        </row>
        <row r="1261">
          <cell r="BC1261" t="str">
            <v/>
          </cell>
          <cell r="BD1261" t="str">
            <v/>
          </cell>
          <cell r="BE1261" t="str">
            <v/>
          </cell>
          <cell r="BH1261" t="str">
            <v/>
          </cell>
          <cell r="BI1261" t="str">
            <v/>
          </cell>
          <cell r="BJ1261" t="str">
            <v/>
          </cell>
          <cell r="BL1261" t="e">
            <v>#N/A</v>
          </cell>
          <cell r="BM1261" t="e">
            <v>#N/A</v>
          </cell>
          <cell r="BN1261" t="e">
            <v>#N/A</v>
          </cell>
          <cell r="BO1261" t="e">
            <v>#N/A</v>
          </cell>
          <cell r="BP1261" t="e">
            <v>#N/A</v>
          </cell>
          <cell r="BQ1261" t="e">
            <v>#N/A</v>
          </cell>
          <cell r="BR1261" t="e">
            <v>#N/A</v>
          </cell>
          <cell r="BS1261" t="e">
            <v>#N/A</v>
          </cell>
          <cell r="BT1261" t="str">
            <v/>
          </cell>
          <cell r="BU1261" t="b">
            <v>0</v>
          </cell>
        </row>
        <row r="1262">
          <cell r="BC1262" t="str">
            <v/>
          </cell>
          <cell r="BD1262" t="str">
            <v/>
          </cell>
          <cell r="BE1262" t="str">
            <v/>
          </cell>
          <cell r="BH1262" t="str">
            <v/>
          </cell>
          <cell r="BI1262" t="str">
            <v/>
          </cell>
          <cell r="BJ1262" t="str">
            <v/>
          </cell>
          <cell r="BL1262" t="e">
            <v>#N/A</v>
          </cell>
          <cell r="BM1262" t="e">
            <v>#N/A</v>
          </cell>
          <cell r="BN1262" t="e">
            <v>#N/A</v>
          </cell>
          <cell r="BO1262" t="e">
            <v>#N/A</v>
          </cell>
          <cell r="BP1262" t="e">
            <v>#N/A</v>
          </cell>
          <cell r="BQ1262" t="e">
            <v>#N/A</v>
          </cell>
          <cell r="BR1262" t="e">
            <v>#N/A</v>
          </cell>
          <cell r="BS1262" t="e">
            <v>#N/A</v>
          </cell>
          <cell r="BT1262" t="str">
            <v/>
          </cell>
          <cell r="BU1262" t="b">
            <v>0</v>
          </cell>
        </row>
        <row r="1263">
          <cell r="BC1263" t="str">
            <v/>
          </cell>
          <cell r="BD1263" t="str">
            <v/>
          </cell>
          <cell r="BE1263" t="str">
            <v/>
          </cell>
          <cell r="BH1263" t="str">
            <v/>
          </cell>
          <cell r="BI1263" t="str">
            <v/>
          </cell>
          <cell r="BJ1263" t="str">
            <v/>
          </cell>
          <cell r="BL1263" t="e">
            <v>#N/A</v>
          </cell>
          <cell r="BM1263" t="e">
            <v>#N/A</v>
          </cell>
          <cell r="BN1263" t="e">
            <v>#N/A</v>
          </cell>
          <cell r="BO1263" t="e">
            <v>#N/A</v>
          </cell>
          <cell r="BP1263" t="e">
            <v>#N/A</v>
          </cell>
          <cell r="BQ1263" t="e">
            <v>#N/A</v>
          </cell>
          <cell r="BR1263" t="e">
            <v>#N/A</v>
          </cell>
          <cell r="BS1263" t="e">
            <v>#N/A</v>
          </cell>
          <cell r="BT1263" t="str">
            <v/>
          </cell>
          <cell r="BU1263" t="b">
            <v>0</v>
          </cell>
        </row>
        <row r="1264">
          <cell r="BH1264" t="str">
            <v/>
          </cell>
          <cell r="BI1264" t="str">
            <v/>
          </cell>
          <cell r="BJ1264" t="str">
            <v/>
          </cell>
          <cell r="BL1264" t="e">
            <v>#N/A</v>
          </cell>
          <cell r="BM1264" t="e">
            <v>#N/A</v>
          </cell>
          <cell r="BN1264" t="e">
            <v>#N/A</v>
          </cell>
          <cell r="BO1264" t="e">
            <v>#N/A</v>
          </cell>
          <cell r="BP1264" t="e">
            <v>#N/A</v>
          </cell>
          <cell r="BQ1264" t="e">
            <v>#N/A</v>
          </cell>
          <cell r="BR1264" t="e">
            <v>#N/A</v>
          </cell>
          <cell r="BS1264" t="e">
            <v>#N/A</v>
          </cell>
          <cell r="BT1264" t="str">
            <v/>
          </cell>
          <cell r="BU1264" t="b">
            <v>0</v>
          </cell>
        </row>
        <row r="1265">
          <cell r="BH1265" t="str">
            <v/>
          </cell>
          <cell r="BI1265" t="str">
            <v/>
          </cell>
          <cell r="BJ1265" t="str">
            <v/>
          </cell>
          <cell r="BL1265" t="e">
            <v>#N/A</v>
          </cell>
          <cell r="BM1265" t="e">
            <v>#N/A</v>
          </cell>
          <cell r="BN1265" t="e">
            <v>#N/A</v>
          </cell>
          <cell r="BO1265" t="e">
            <v>#N/A</v>
          </cell>
          <cell r="BP1265" t="e">
            <v>#N/A</v>
          </cell>
          <cell r="BQ1265" t="e">
            <v>#N/A</v>
          </cell>
          <cell r="BR1265" t="e">
            <v>#N/A</v>
          </cell>
          <cell r="BS1265" t="e">
            <v>#N/A</v>
          </cell>
          <cell r="BT1265" t="str">
            <v/>
          </cell>
          <cell r="BU1265" t="b">
            <v>0</v>
          </cell>
        </row>
        <row r="1266">
          <cell r="BH1266" t="str">
            <v/>
          </cell>
          <cell r="BI1266" t="str">
            <v/>
          </cell>
          <cell r="BJ1266" t="str">
            <v/>
          </cell>
          <cell r="BL1266" t="e">
            <v>#N/A</v>
          </cell>
          <cell r="BM1266" t="e">
            <v>#N/A</v>
          </cell>
          <cell r="BN1266" t="e">
            <v>#N/A</v>
          </cell>
          <cell r="BO1266" t="e">
            <v>#N/A</v>
          </cell>
          <cell r="BP1266" t="e">
            <v>#N/A</v>
          </cell>
          <cell r="BQ1266" t="e">
            <v>#N/A</v>
          </cell>
          <cell r="BR1266" t="e">
            <v>#N/A</v>
          </cell>
          <cell r="BS1266" t="e">
            <v>#N/A</v>
          </cell>
          <cell r="BT1266" t="str">
            <v/>
          </cell>
          <cell r="BU1266" t="b">
            <v>0</v>
          </cell>
        </row>
        <row r="1267">
          <cell r="BH1267" t="str">
            <v/>
          </cell>
          <cell r="BI1267" t="str">
            <v/>
          </cell>
          <cell r="BJ1267" t="str">
            <v/>
          </cell>
          <cell r="BL1267" t="e">
            <v>#N/A</v>
          </cell>
          <cell r="BM1267" t="e">
            <v>#N/A</v>
          </cell>
          <cell r="BN1267" t="e">
            <v>#N/A</v>
          </cell>
          <cell r="BO1267" t="e">
            <v>#N/A</v>
          </cell>
          <cell r="BP1267" t="e">
            <v>#N/A</v>
          </cell>
          <cell r="BQ1267" t="e">
            <v>#N/A</v>
          </cell>
          <cell r="BR1267" t="e">
            <v>#N/A</v>
          </cell>
          <cell r="BS1267" t="e">
            <v>#N/A</v>
          </cell>
          <cell r="BT1267" t="str">
            <v/>
          </cell>
          <cell r="BU1267" t="b">
            <v>0</v>
          </cell>
        </row>
        <row r="1268">
          <cell r="BH1268" t="str">
            <v/>
          </cell>
          <cell r="BI1268" t="str">
            <v/>
          </cell>
          <cell r="BJ1268" t="str">
            <v/>
          </cell>
          <cell r="BL1268" t="e">
            <v>#N/A</v>
          </cell>
          <cell r="BM1268" t="e">
            <v>#N/A</v>
          </cell>
          <cell r="BN1268" t="e">
            <v>#N/A</v>
          </cell>
          <cell r="BO1268" t="e">
            <v>#N/A</v>
          </cell>
          <cell r="BP1268" t="e">
            <v>#N/A</v>
          </cell>
          <cell r="BQ1268" t="e">
            <v>#N/A</v>
          </cell>
          <cell r="BR1268" t="e">
            <v>#N/A</v>
          </cell>
          <cell r="BS1268" t="e">
            <v>#N/A</v>
          </cell>
          <cell r="BT1268" t="str">
            <v/>
          </cell>
          <cell r="BU1268" t="b">
            <v>0</v>
          </cell>
        </row>
        <row r="1269">
          <cell r="BH1269" t="str">
            <v/>
          </cell>
          <cell r="BI1269" t="str">
            <v/>
          </cell>
          <cell r="BJ1269" t="str">
            <v/>
          </cell>
          <cell r="BL1269" t="e">
            <v>#N/A</v>
          </cell>
          <cell r="BM1269" t="e">
            <v>#N/A</v>
          </cell>
          <cell r="BN1269" t="e">
            <v>#N/A</v>
          </cell>
          <cell r="BO1269" t="e">
            <v>#N/A</v>
          </cell>
          <cell r="BP1269" t="e">
            <v>#N/A</v>
          </cell>
          <cell r="BQ1269" t="e">
            <v>#N/A</v>
          </cell>
          <cell r="BR1269" t="e">
            <v>#N/A</v>
          </cell>
          <cell r="BS1269" t="e">
            <v>#N/A</v>
          </cell>
          <cell r="BT1269" t="str">
            <v/>
          </cell>
          <cell r="BU1269" t="b">
            <v>0</v>
          </cell>
        </row>
        <row r="1270">
          <cell r="BH1270" t="str">
            <v/>
          </cell>
          <cell r="BI1270" t="str">
            <v/>
          </cell>
          <cell r="BJ1270" t="str">
            <v/>
          </cell>
          <cell r="BL1270" t="e">
            <v>#N/A</v>
          </cell>
          <cell r="BM1270" t="e">
            <v>#N/A</v>
          </cell>
          <cell r="BN1270" t="e">
            <v>#N/A</v>
          </cell>
          <cell r="BO1270" t="e">
            <v>#N/A</v>
          </cell>
          <cell r="BP1270" t="e">
            <v>#N/A</v>
          </cell>
          <cell r="BQ1270" t="e">
            <v>#N/A</v>
          </cell>
          <cell r="BR1270" t="e">
            <v>#N/A</v>
          </cell>
          <cell r="BS1270" t="e">
            <v>#N/A</v>
          </cell>
          <cell r="BT1270" t="str">
            <v/>
          </cell>
          <cell r="BU1270" t="b">
            <v>0</v>
          </cell>
        </row>
        <row r="1271">
          <cell r="BH1271" t="str">
            <v/>
          </cell>
          <cell r="BI1271" t="str">
            <v/>
          </cell>
          <cell r="BJ1271" t="str">
            <v/>
          </cell>
          <cell r="BL1271" t="e">
            <v>#N/A</v>
          </cell>
          <cell r="BM1271" t="e">
            <v>#N/A</v>
          </cell>
          <cell r="BN1271" t="e">
            <v>#N/A</v>
          </cell>
          <cell r="BO1271" t="e">
            <v>#N/A</v>
          </cell>
          <cell r="BP1271" t="e">
            <v>#N/A</v>
          </cell>
          <cell r="BQ1271" t="e">
            <v>#N/A</v>
          </cell>
          <cell r="BR1271" t="e">
            <v>#N/A</v>
          </cell>
          <cell r="BS1271" t="e">
            <v>#N/A</v>
          </cell>
          <cell r="BT1271" t="str">
            <v/>
          </cell>
          <cell r="BU1271" t="b">
            <v>0</v>
          </cell>
        </row>
        <row r="1272">
          <cell r="BH1272" t="str">
            <v/>
          </cell>
          <cell r="BI1272" t="str">
            <v/>
          </cell>
          <cell r="BJ1272" t="str">
            <v/>
          </cell>
          <cell r="BL1272" t="e">
            <v>#N/A</v>
          </cell>
          <cell r="BM1272" t="e">
            <v>#N/A</v>
          </cell>
          <cell r="BN1272" t="e">
            <v>#N/A</v>
          </cell>
          <cell r="BO1272" t="e">
            <v>#N/A</v>
          </cell>
          <cell r="BP1272" t="e">
            <v>#N/A</v>
          </cell>
          <cell r="BQ1272" t="e">
            <v>#N/A</v>
          </cell>
          <cell r="BR1272" t="e">
            <v>#N/A</v>
          </cell>
          <cell r="BS1272" t="e">
            <v>#N/A</v>
          </cell>
          <cell r="BT1272" t="str">
            <v/>
          </cell>
          <cell r="BU1272" t="b">
            <v>0</v>
          </cell>
        </row>
        <row r="1273">
          <cell r="BH1273" t="str">
            <v/>
          </cell>
          <cell r="BI1273" t="str">
            <v/>
          </cell>
          <cell r="BJ1273" t="str">
            <v/>
          </cell>
          <cell r="BL1273" t="e">
            <v>#N/A</v>
          </cell>
          <cell r="BM1273" t="e">
            <v>#N/A</v>
          </cell>
          <cell r="BN1273" t="e">
            <v>#N/A</v>
          </cell>
          <cell r="BO1273" t="e">
            <v>#N/A</v>
          </cell>
          <cell r="BP1273" t="e">
            <v>#N/A</v>
          </cell>
          <cell r="BQ1273" t="e">
            <v>#N/A</v>
          </cell>
          <cell r="BR1273" t="e">
            <v>#N/A</v>
          </cell>
          <cell r="BS1273" t="e">
            <v>#N/A</v>
          </cell>
          <cell r="BT1273" t="str">
            <v/>
          </cell>
          <cell r="BU1273" t="b">
            <v>0</v>
          </cell>
        </row>
        <row r="1274">
          <cell r="BH1274" t="str">
            <v/>
          </cell>
          <cell r="BI1274" t="str">
            <v/>
          </cell>
          <cell r="BJ1274" t="str">
            <v/>
          </cell>
          <cell r="BL1274" t="e">
            <v>#N/A</v>
          </cell>
          <cell r="BM1274" t="e">
            <v>#N/A</v>
          </cell>
          <cell r="BN1274" t="e">
            <v>#N/A</v>
          </cell>
          <cell r="BO1274" t="e">
            <v>#N/A</v>
          </cell>
          <cell r="BP1274" t="e">
            <v>#N/A</v>
          </cell>
          <cell r="BQ1274" t="e">
            <v>#N/A</v>
          </cell>
          <cell r="BR1274" t="e">
            <v>#N/A</v>
          </cell>
          <cell r="BS1274" t="e">
            <v>#N/A</v>
          </cell>
          <cell r="BT1274" t="str">
            <v/>
          </cell>
          <cell r="BU1274" t="b">
            <v>0</v>
          </cell>
        </row>
        <row r="1275">
          <cell r="BH1275" t="str">
            <v/>
          </cell>
          <cell r="BI1275" t="str">
            <v/>
          </cell>
          <cell r="BJ1275" t="str">
            <v/>
          </cell>
          <cell r="BL1275" t="e">
            <v>#N/A</v>
          </cell>
          <cell r="BM1275" t="e">
            <v>#N/A</v>
          </cell>
          <cell r="BN1275" t="e">
            <v>#N/A</v>
          </cell>
          <cell r="BO1275" t="e">
            <v>#N/A</v>
          </cell>
          <cell r="BP1275" t="e">
            <v>#N/A</v>
          </cell>
          <cell r="BQ1275" t="e">
            <v>#N/A</v>
          </cell>
          <cell r="BR1275" t="e">
            <v>#N/A</v>
          </cell>
          <cell r="BS1275" t="e">
            <v>#N/A</v>
          </cell>
          <cell r="BT1275" t="str">
            <v/>
          </cell>
          <cell r="BU1275" t="b">
            <v>0</v>
          </cell>
        </row>
      </sheetData>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NOMINA FBS"/>
      <sheetName val="CONSOLIDADO CREDITOS"/>
      <sheetName val="DATOS PARA INFORMES"/>
      <sheetName val="FBS TODAS"/>
      <sheetName val="LISTADOS"/>
      <sheetName val="Hoja1"/>
    </sheetNames>
    <sheetDataSet>
      <sheetData sheetId="0"/>
      <sheetData sheetId="1"/>
      <sheetData sheetId="2">
        <row r="2">
          <cell r="C2">
            <v>18718</v>
          </cell>
          <cell r="D2" t="str">
            <v>Entregado para Giro</v>
          </cell>
          <cell r="E2" t="str">
            <v>HOGAR</v>
          </cell>
          <cell r="F2"/>
          <cell r="G2">
            <v>1</v>
          </cell>
          <cell r="H2">
            <v>44967</v>
          </cell>
          <cell r="I2">
            <v>11446863</v>
          </cell>
          <cell r="J2" t="str">
            <v>PERALTA FRANCO DIEGO ARMANDO</v>
          </cell>
          <cell r="K2" t="str">
            <v>Auxiliar Administrativo 13</v>
          </cell>
          <cell r="L2" t="str">
            <v>Bogota D.C.</v>
          </cell>
          <cell r="M2">
            <v>4000000</v>
          </cell>
          <cell r="N2">
            <v>4000000</v>
          </cell>
          <cell r="O2">
            <v>0</v>
          </cell>
          <cell r="P2">
            <v>44971</v>
          </cell>
          <cell r="Q2" t="str">
            <v>José Bayona Avendaño</v>
          </cell>
          <cell r="R2" t="e">
            <v>#N/A</v>
          </cell>
          <cell r="S2"/>
          <cell r="T2"/>
          <cell r="U2" t="str">
            <v>Señor</v>
          </cell>
          <cell r="V2" t="str">
            <v>PERALTA FRANCO DIEGO ARMANDO</v>
          </cell>
          <cell r="W2">
            <v>1665038</v>
          </cell>
          <cell r="X2">
            <v>12.64</v>
          </cell>
          <cell r="Y2">
            <v>1</v>
          </cell>
          <cell r="Z2">
            <v>12.64</v>
          </cell>
          <cell r="AA2">
            <v>0</v>
          </cell>
          <cell r="AB2">
            <v>309647</v>
          </cell>
          <cell r="AC2">
            <v>1</v>
          </cell>
          <cell r="AD2"/>
          <cell r="AE2">
            <v>14</v>
          </cell>
          <cell r="AF2"/>
          <cell r="AG2"/>
          <cell r="AH2"/>
          <cell r="AI2"/>
          <cell r="AJ2"/>
          <cell r="AK2" t="str">
            <v>PERALTA FRANCO DIEGO ARMANDO</v>
          </cell>
          <cell r="AL2" t="str">
            <v>Cédula No.</v>
          </cell>
          <cell r="AM2">
            <v>11446863</v>
          </cell>
          <cell r="AN2">
            <v>9333</v>
          </cell>
          <cell r="AO2" t="str">
            <v>0344380670</v>
          </cell>
          <cell r="AP2" t="str">
            <v>Ahorro</v>
          </cell>
          <cell r="AQ2" t="str">
            <v>BANCO BILBAO VIZCAYA ARGENTARIA COLOMBIA S.A. BBVA</v>
          </cell>
          <cell r="AR2" t="str">
            <v>Activa</v>
          </cell>
          <cell r="AS2" t="str">
            <v>MARIA PAULINA FRANCO DE PERALTA</v>
          </cell>
          <cell r="AT2">
            <v>35515716</v>
          </cell>
          <cell r="AU2" t="str">
            <v>PERALTA FRANCO DIEGO ARMANDO y MARIA PAULINA FRANCO DE PERALTA</v>
          </cell>
          <cell r="AV2" t="str">
            <v>CUATRO MILLONES DE PESOS MCTE.</v>
          </cell>
          <cell r="AW2" t="str">
            <v>CUATRO MILLONES DE PESOS MCTE.</v>
          </cell>
          <cell r="AX2" t="str">
            <v>CUATRO MILLONES DE PESOS MCTE.</v>
          </cell>
          <cell r="AY2">
            <v>40000</v>
          </cell>
          <cell r="AZ2">
            <v>3960000</v>
          </cell>
          <cell r="BA2" t="str">
            <v>TRES MILLONES NOVECIENTOS SESENTA MIL PESOS MCTE.</v>
          </cell>
          <cell r="BB2" t="str">
            <v>CUARENTA MIL PESOS MCTE.</v>
          </cell>
          <cell r="BC2" t="str">
            <v>TRESCIENTOS NUEVE MIL SEISCIENTOS CUARENTA Y SIETE PESOS MCTE.</v>
          </cell>
          <cell r="BD2" t="str">
            <v>catorce</v>
          </cell>
          <cell r="BE2" t="str">
            <v xml:space="preserve"> cuotas mensuales</v>
          </cell>
          <cell r="BF2" t="str">
            <v>catorce (14) cuotas mensuales y sucesivas</v>
          </cell>
          <cell r="BG2" t="str">
            <v>HOGAR</v>
          </cell>
          <cell r="BH2" t="str">
            <v xml:space="preserve"> al mes siguiente del desembolso </v>
          </cell>
          <cell r="BI2" t="str">
            <v>mensual</v>
          </cell>
          <cell r="BJ2" t="str">
            <v xml:space="preserve">al mes siguiente del desembolso </v>
          </cell>
          <cell r="BK2" t="str">
            <v/>
          </cell>
          <cell r="BL2" t="e">
            <v>#N/A</v>
          </cell>
          <cell r="BM2" t="e">
            <v>#N/A</v>
          </cell>
          <cell r="BN2" t="e">
            <v>#N/A</v>
          </cell>
          <cell r="BO2" t="e">
            <v>#N/A</v>
          </cell>
          <cell r="BP2" t="e">
            <v>#N/A</v>
          </cell>
          <cell r="BQ2" t="e">
            <v>#N/A</v>
          </cell>
          <cell r="BR2" t="e">
            <v>#N/A</v>
          </cell>
          <cell r="BS2" t="e">
            <v>#N/A</v>
          </cell>
          <cell r="BT2" t="str">
            <v>Primera</v>
          </cell>
          <cell r="BU2" t="e">
            <v>#REF!</v>
          </cell>
          <cell r="BV2"/>
          <cell r="BW2"/>
          <cell r="BX2"/>
          <cell r="BY2"/>
          <cell r="BZ2"/>
          <cell r="CA2"/>
          <cell r="CB2"/>
          <cell r="CC2"/>
        </row>
        <row r="3">
          <cell r="C3">
            <v>18752</v>
          </cell>
          <cell r="D3" t="str">
            <v>Entregado para Giro</v>
          </cell>
          <cell r="E3" t="str">
            <v>HOGAR</v>
          </cell>
          <cell r="F3"/>
          <cell r="G3">
            <v>1</v>
          </cell>
          <cell r="H3">
            <v>44967</v>
          </cell>
          <cell r="I3">
            <v>39555540</v>
          </cell>
          <cell r="J3" t="str">
            <v>PENA MELO MARTHA LOURDE</v>
          </cell>
          <cell r="K3" t="str">
            <v>Profesional Universitario - Grado 01</v>
          </cell>
          <cell r="L3" t="str">
            <v>Bogotá D.C.</v>
          </cell>
          <cell r="M3">
            <v>23432000.000000019</v>
          </cell>
          <cell r="N3">
            <v>23432000.000000019</v>
          </cell>
          <cell r="O3">
            <v>0</v>
          </cell>
          <cell r="P3">
            <v>44971</v>
          </cell>
          <cell r="Q3" t="str">
            <v>José Bayona Avendaño</v>
          </cell>
          <cell r="R3" t="e">
            <v>#N/A</v>
          </cell>
          <cell r="S3"/>
          <cell r="T3"/>
          <cell r="U3" t="str">
            <v>Señora</v>
          </cell>
          <cell r="V3" t="str">
            <v>MARTHA LOURDE PENA MELO</v>
          </cell>
          <cell r="W3">
            <v>5553106</v>
          </cell>
          <cell r="X3">
            <v>13.15</v>
          </cell>
          <cell r="Y3">
            <v>1</v>
          </cell>
          <cell r="Z3">
            <v>13.15</v>
          </cell>
          <cell r="AA3">
            <v>0</v>
          </cell>
          <cell r="AB3">
            <v>635587</v>
          </cell>
          <cell r="AC3">
            <v>2</v>
          </cell>
          <cell r="AD3"/>
          <cell r="AE3">
            <v>48</v>
          </cell>
          <cell r="AF3"/>
          <cell r="AG3"/>
          <cell r="AH3"/>
          <cell r="AI3"/>
          <cell r="AJ3"/>
          <cell r="AK3" t="str">
            <v>PENA MELO MARTHA LOURDE</v>
          </cell>
          <cell r="AL3" t="str">
            <v>Cédula No.</v>
          </cell>
          <cell r="AM3">
            <v>39555540</v>
          </cell>
          <cell r="AN3">
            <v>187456</v>
          </cell>
          <cell r="AO3" t="str">
            <v>455070033887</v>
          </cell>
          <cell r="AP3" t="str">
            <v>Ahorro</v>
          </cell>
          <cell r="AQ3" t="str">
            <v>BANCO DAVIVIENDA S.A.</v>
          </cell>
          <cell r="AR3" t="str">
            <v>Activa</v>
          </cell>
          <cell r="AS3"/>
          <cell r="AT3"/>
          <cell r="AU3" t="str">
            <v>MARTHA LOURDE PENA MELO</v>
          </cell>
          <cell r="AV3" t="str">
            <v>VEINTITRÉS MILLONES CUATROCIENTOS TREINTA Y DOS MIL PESOS MCTE.</v>
          </cell>
          <cell r="AW3" t="str">
            <v>VEINTITRÉS MILLONES CUATROCIENTOS TREINTA Y DOS MIL PESOS MCTE.</v>
          </cell>
          <cell r="AX3" t="str">
            <v>VEINTITRÉS MILLONES CUATROCIENTOS TREINTA Y DOS MIL PESOS MCTE.</v>
          </cell>
          <cell r="AY3">
            <v>234320</v>
          </cell>
          <cell r="AZ3">
            <v>23197680.000000019</v>
          </cell>
          <cell r="BA3" t="str">
            <v>VEINTITRÉS MILLONES CIENTO NOVENTA Y SIETE MIL SEISCIENTOS OCHENTA PESOS MCTE.</v>
          </cell>
          <cell r="BB3" t="str">
            <v>DOSCIENTOS TREINTA Y CUATRO MIL TRESCIENTOS VEINTE PESOS MCTE.</v>
          </cell>
          <cell r="BC3" t="str">
            <v>SEISCIENTOS TREINTA Y CINCO MIL QUINIENTOS OCHENTA Y SIETE PESOS MCTE.</v>
          </cell>
          <cell r="BD3" t="str">
            <v>cuarenta y ocho</v>
          </cell>
          <cell r="BE3" t="str">
            <v xml:space="preserve"> cuotas mensuales</v>
          </cell>
          <cell r="BF3" t="str">
            <v>cuarenta y ocho (48) cuotas mensuales y sucesivas</v>
          </cell>
          <cell r="BG3" t="str">
            <v>HOGAR</v>
          </cell>
          <cell r="BH3" t="str">
            <v xml:space="preserve"> al mes siguiente del desembolso </v>
          </cell>
          <cell r="BI3" t="str">
            <v>mensual</v>
          </cell>
          <cell r="BJ3" t="str">
            <v xml:space="preserve">al mes siguiente del desembolso </v>
          </cell>
          <cell r="BK3" t="str">
            <v/>
          </cell>
          <cell r="BL3" t="e">
            <v>#N/A</v>
          </cell>
          <cell r="BM3" t="e">
            <v>#N/A</v>
          </cell>
          <cell r="BN3" t="e">
            <v>#N/A</v>
          </cell>
          <cell r="BO3" t="e">
            <v>#N/A</v>
          </cell>
          <cell r="BP3" t="e">
            <v>#N/A</v>
          </cell>
          <cell r="BQ3" t="e">
            <v>#N/A</v>
          </cell>
          <cell r="BR3" t="e">
            <v>#N/A</v>
          </cell>
          <cell r="BS3" t="e">
            <v>#N/A</v>
          </cell>
          <cell r="BT3" t="str">
            <v>Primera</v>
          </cell>
          <cell r="BU3" t="str">
            <v>Contraloria General de la República</v>
          </cell>
          <cell r="BV3"/>
          <cell r="BW3"/>
          <cell r="BX3"/>
          <cell r="BY3"/>
          <cell r="BZ3"/>
          <cell r="CA3"/>
          <cell r="CB3"/>
          <cell r="CC3"/>
        </row>
        <row r="4">
          <cell r="C4">
            <v>18757</v>
          </cell>
          <cell r="D4" t="str">
            <v>Entregado para Giro</v>
          </cell>
          <cell r="E4" t="str">
            <v>HOGAR</v>
          </cell>
          <cell r="F4"/>
          <cell r="G4">
            <v>1</v>
          </cell>
          <cell r="H4">
            <v>44967</v>
          </cell>
          <cell r="I4">
            <v>52196610</v>
          </cell>
          <cell r="J4" t="str">
            <v>VELANDIA ROMERO MARTHA LUCÍA</v>
          </cell>
          <cell r="K4" t="str">
            <v>Profesional Universitario 9</v>
          </cell>
          <cell r="L4" t="str">
            <v>Bogota D.C.</v>
          </cell>
          <cell r="M4">
            <v>13000000</v>
          </cell>
          <cell r="N4">
            <v>13000000</v>
          </cell>
          <cell r="O4">
            <v>0</v>
          </cell>
          <cell r="P4">
            <v>44971</v>
          </cell>
          <cell r="Q4" t="str">
            <v>José Bayona Avendaño</v>
          </cell>
          <cell r="R4" t="e">
            <v>#N/A</v>
          </cell>
          <cell r="S4"/>
          <cell r="T4"/>
          <cell r="U4" t="str">
            <v>Señora</v>
          </cell>
          <cell r="V4" t="str">
            <v>VELANDIA ROMERO MARTHA LUCÍA</v>
          </cell>
          <cell r="W4">
            <v>3280023</v>
          </cell>
          <cell r="X4">
            <v>12.9</v>
          </cell>
          <cell r="Y4">
            <v>1</v>
          </cell>
          <cell r="Z4">
            <v>12.9</v>
          </cell>
          <cell r="AA4">
            <v>0</v>
          </cell>
          <cell r="AB4">
            <v>273331</v>
          </cell>
          <cell r="AC4">
            <v>3</v>
          </cell>
          <cell r="AD4"/>
          <cell r="AE4">
            <v>48</v>
          </cell>
          <cell r="AF4"/>
          <cell r="AG4"/>
          <cell r="AH4"/>
          <cell r="AI4"/>
          <cell r="AJ4"/>
          <cell r="AK4" t="str">
            <v>VELANDIA ROMERO MARTHA LUCÍA</v>
          </cell>
          <cell r="AL4" t="str">
            <v>Cédula No.</v>
          </cell>
          <cell r="AM4">
            <v>52196610</v>
          </cell>
          <cell r="AN4">
            <v>104000</v>
          </cell>
          <cell r="AO4" t="str">
            <v>33726028234</v>
          </cell>
          <cell r="AP4" t="str">
            <v>Ahorro</v>
          </cell>
          <cell r="AQ4" t="str">
            <v>BANCOLOMBIA S.A.</v>
          </cell>
          <cell r="AR4" t="str">
            <v>Activa</v>
          </cell>
          <cell r="AS4"/>
          <cell r="AT4"/>
          <cell r="AU4" t="str">
            <v>VELANDIA ROMERO MARTHA LUCÍA</v>
          </cell>
          <cell r="AV4" t="str">
            <v>TRECE MILLONES DE PESOS MCTE.</v>
          </cell>
          <cell r="AW4" t="str">
            <v>TRECE MILLONES DE PESOS MCTE.</v>
          </cell>
          <cell r="AX4" t="str">
            <v>TRECE MILLONES DE PESOS MCTE.</v>
          </cell>
          <cell r="AY4">
            <v>130000</v>
          </cell>
          <cell r="AZ4">
            <v>12870000</v>
          </cell>
          <cell r="BA4" t="str">
            <v>DOCE MILLONES OCHOCIENTOS SETENTA MIL PESOS MCTE.</v>
          </cell>
          <cell r="BB4" t="str">
            <v>CIENTO TREINTA MIL PESOS MCTE.</v>
          </cell>
          <cell r="BC4" t="str">
            <v>DOSCIENTOS SETENTA Y TRES MIL TRESCIENTOS TREINTA Y UN PESOS MCTE.</v>
          </cell>
          <cell r="BD4" t="str">
            <v>cuarenta y ocho</v>
          </cell>
          <cell r="BE4" t="str">
            <v xml:space="preserve"> cuotas mensuales</v>
          </cell>
          <cell r="BF4" t="str">
            <v>cuarenta y ocho (48) cuotas mensuales y sucesivas</v>
          </cell>
          <cell r="BG4" t="str">
            <v>HOGAR</v>
          </cell>
          <cell r="BH4" t="str">
            <v xml:space="preserve"> al mes siguiente del desembolso </v>
          </cell>
          <cell r="BI4" t="str">
            <v>mensual</v>
          </cell>
          <cell r="BJ4" t="str">
            <v xml:space="preserve">al mes siguiente del desembolso </v>
          </cell>
          <cell r="BK4" t="str">
            <v/>
          </cell>
          <cell r="BL4" t="e">
            <v>#N/A</v>
          </cell>
          <cell r="BM4" t="e">
            <v>#N/A</v>
          </cell>
          <cell r="BN4" t="e">
            <v>#N/A</v>
          </cell>
          <cell r="BO4" t="e">
            <v>#N/A</v>
          </cell>
          <cell r="BP4" t="e">
            <v>#N/A</v>
          </cell>
          <cell r="BQ4" t="e">
            <v>#N/A</v>
          </cell>
          <cell r="BR4" t="e">
            <v>#N/A</v>
          </cell>
          <cell r="BS4" t="e">
            <v>#N/A</v>
          </cell>
          <cell r="BT4" t="str">
            <v>Primera</v>
          </cell>
          <cell r="BU4" t="e">
            <v>#REF!</v>
          </cell>
          <cell r="BV4"/>
          <cell r="BW4"/>
          <cell r="BX4"/>
          <cell r="BY4"/>
          <cell r="BZ4"/>
          <cell r="CA4"/>
          <cell r="CB4"/>
          <cell r="CC4"/>
        </row>
        <row r="5">
          <cell r="C5">
            <v>18850</v>
          </cell>
          <cell r="D5" t="str">
            <v>Entregado para Giro</v>
          </cell>
          <cell r="E5" t="str">
            <v>HOGAR</v>
          </cell>
          <cell r="F5"/>
          <cell r="G5">
            <v>1</v>
          </cell>
          <cell r="H5">
            <v>44967</v>
          </cell>
          <cell r="I5">
            <v>91154828</v>
          </cell>
          <cell r="J5" t="str">
            <v>GONZALEZ GOMEZ JAIRO</v>
          </cell>
          <cell r="K5" t="str">
            <v>Coordinador De Gestion - Grado 02</v>
          </cell>
          <cell r="L5" t="str">
            <v>Puerto Inirida - Guainia</v>
          </cell>
          <cell r="M5">
            <v>26912000</v>
          </cell>
          <cell r="N5">
            <v>26912000</v>
          </cell>
          <cell r="O5">
            <v>0</v>
          </cell>
          <cell r="P5">
            <v>44971</v>
          </cell>
          <cell r="Q5" t="str">
            <v>José Bayona Avendaño</v>
          </cell>
          <cell r="R5" t="e">
            <v>#N/A</v>
          </cell>
          <cell r="S5"/>
          <cell r="T5"/>
          <cell r="U5" t="str">
            <v>Señor</v>
          </cell>
          <cell r="V5" t="str">
            <v>JAIRO GONZALEZ GOMEZ</v>
          </cell>
          <cell r="W5">
            <v>8935095</v>
          </cell>
          <cell r="X5">
            <v>13.4</v>
          </cell>
          <cell r="Y5">
            <v>1</v>
          </cell>
          <cell r="Z5">
            <v>13.4</v>
          </cell>
          <cell r="AA5">
            <v>0</v>
          </cell>
          <cell r="AB5">
            <v>733354</v>
          </cell>
          <cell r="AC5">
            <v>4</v>
          </cell>
          <cell r="AD5"/>
          <cell r="AE5">
            <v>48</v>
          </cell>
          <cell r="AF5"/>
          <cell r="AG5"/>
          <cell r="AH5"/>
          <cell r="AI5"/>
          <cell r="AJ5"/>
          <cell r="AK5" t="str">
            <v>GONZALEZ GOMEZ JAIRO</v>
          </cell>
          <cell r="AL5" t="str">
            <v>Cédula No.</v>
          </cell>
          <cell r="AM5">
            <v>91154828</v>
          </cell>
          <cell r="AN5">
            <v>215296</v>
          </cell>
          <cell r="AO5" t="str">
            <v>477033000831</v>
          </cell>
          <cell r="AP5" t="str">
            <v>Ahorro</v>
          </cell>
          <cell r="AQ5" t="str">
            <v>BANCO AGRARIO DE COLOMBIA S.A.</v>
          </cell>
          <cell r="AR5" t="str">
            <v>Activa</v>
          </cell>
          <cell r="AS5"/>
          <cell r="AT5"/>
          <cell r="AU5" t="str">
            <v>JAIRO GONZALEZ GOMEZ</v>
          </cell>
          <cell r="AV5" t="str">
            <v>VEINTISÉIS MILLONES NOVECIENTOS DOCE MIL PESOS MCTE.</v>
          </cell>
          <cell r="AW5" t="str">
            <v>VEINTISÉIS MILLONES NOVECIENTOS DOCE MIL PESOS MCTE.</v>
          </cell>
          <cell r="AX5" t="str">
            <v>VEINTISÉIS MILLONES NOVECIENTOS DOCE MIL PESOS MCTE.</v>
          </cell>
          <cell r="AY5">
            <v>269120</v>
          </cell>
          <cell r="AZ5">
            <v>26642880</v>
          </cell>
          <cell r="BA5" t="str">
            <v>VEINTISÉIS MILLONES SEISCIENTOS CUARENTA Y DOS MIL OCHOCIENTOS OCHENTA PESOS MCTE.</v>
          </cell>
          <cell r="BB5" t="str">
            <v>DOSCIENTOS SESENTA Y NUEVE MIL CIENTO VEINTE PESOS MCTE.</v>
          </cell>
          <cell r="BC5" t="str">
            <v>SETECIENTOS TREINTA Y TRES MIL TRESCIENTOS CINCUENTA Y CUATRO PESOS MCTE.</v>
          </cell>
          <cell r="BD5" t="str">
            <v>cuarenta y ocho</v>
          </cell>
          <cell r="BE5" t="str">
            <v xml:space="preserve"> cuotas mensuales</v>
          </cell>
          <cell r="BF5" t="str">
            <v>cuarenta y ocho (48) cuotas mensuales y sucesivas</v>
          </cell>
          <cell r="BG5" t="str">
            <v>HOGAR</v>
          </cell>
          <cell r="BH5" t="str">
            <v xml:space="preserve"> al mes siguiente del desembolso </v>
          </cell>
          <cell r="BI5" t="str">
            <v>mensual</v>
          </cell>
          <cell r="BJ5" t="str">
            <v xml:space="preserve">al mes siguiente del desembolso </v>
          </cell>
          <cell r="BK5" t="str">
            <v/>
          </cell>
          <cell r="BL5" t="e">
            <v>#N/A</v>
          </cell>
          <cell r="BM5" t="e">
            <v>#N/A</v>
          </cell>
          <cell r="BN5" t="e">
            <v>#N/A</v>
          </cell>
          <cell r="BO5" t="e">
            <v>#N/A</v>
          </cell>
          <cell r="BP5" t="e">
            <v>#N/A</v>
          </cell>
          <cell r="BQ5" t="e">
            <v>#N/A</v>
          </cell>
          <cell r="BR5" t="e">
            <v>#N/A</v>
          </cell>
          <cell r="BS5" t="e">
            <v>#N/A</v>
          </cell>
          <cell r="BT5" t="str">
            <v>Primera</v>
          </cell>
          <cell r="BU5" t="str">
            <v>Contraloria General de la República</v>
          </cell>
          <cell r="BV5"/>
          <cell r="BW5"/>
          <cell r="BX5"/>
          <cell r="BY5"/>
          <cell r="BZ5"/>
          <cell r="CA5"/>
          <cell r="CB5"/>
          <cell r="CC5"/>
        </row>
        <row r="6">
          <cell r="C6">
            <v>18787</v>
          </cell>
          <cell r="D6" t="str">
            <v>Entregado para Giro</v>
          </cell>
          <cell r="E6" t="str">
            <v>HOGAR</v>
          </cell>
          <cell r="F6"/>
          <cell r="G6">
            <v>1</v>
          </cell>
          <cell r="H6">
            <v>44967</v>
          </cell>
          <cell r="I6">
            <v>52415798</v>
          </cell>
          <cell r="J6" t="str">
            <v>OLARTE BECERRA MONICA PATRICIA</v>
          </cell>
          <cell r="K6" t="str">
            <v>Profesional Universitario - Grado 01</v>
          </cell>
          <cell r="L6" t="str">
            <v>Bogotá D.C.</v>
          </cell>
          <cell r="M6">
            <v>6000000</v>
          </cell>
          <cell r="N6">
            <v>6000000</v>
          </cell>
          <cell r="O6">
            <v>0</v>
          </cell>
          <cell r="P6">
            <v>44971</v>
          </cell>
          <cell r="Q6" t="str">
            <v>José Bayona Avendaño</v>
          </cell>
          <cell r="R6" t="e">
            <v>#N/A</v>
          </cell>
          <cell r="S6"/>
          <cell r="T6"/>
          <cell r="U6" t="str">
            <v>Señora</v>
          </cell>
          <cell r="V6" t="str">
            <v>MONICA PATRICIA OLARTE BECERRA</v>
          </cell>
          <cell r="W6">
            <v>5553106</v>
          </cell>
          <cell r="X6">
            <v>13.15</v>
          </cell>
          <cell r="Y6">
            <v>1</v>
          </cell>
          <cell r="Z6">
            <v>13.15</v>
          </cell>
          <cell r="AA6">
            <v>0</v>
          </cell>
          <cell r="AB6">
            <v>162749</v>
          </cell>
          <cell r="AC6">
            <v>5</v>
          </cell>
          <cell r="AD6"/>
          <cell r="AE6">
            <v>48</v>
          </cell>
          <cell r="AF6"/>
          <cell r="AG6"/>
          <cell r="AH6"/>
          <cell r="AI6"/>
          <cell r="AJ6"/>
          <cell r="AK6" t="str">
            <v>OLARTE BECERRA MONICA PATRICIA</v>
          </cell>
          <cell r="AL6" t="str">
            <v>Cédula No.</v>
          </cell>
          <cell r="AM6">
            <v>52415798</v>
          </cell>
          <cell r="AN6">
            <v>48000</v>
          </cell>
          <cell r="AO6" t="str">
            <v>137234472</v>
          </cell>
          <cell r="AP6" t="str">
            <v>Ahorro</v>
          </cell>
          <cell r="AQ6" t="str">
            <v>BANCO BILBAO VIZCAYA ARGENTARIA COLOMBIA S.A. BBVA</v>
          </cell>
          <cell r="AR6" t="str">
            <v>Activa</v>
          </cell>
          <cell r="AS6"/>
          <cell r="AT6"/>
          <cell r="AU6" t="str">
            <v>MONICA PATRICIA OLARTE BECERRA</v>
          </cell>
          <cell r="AV6" t="str">
            <v>SEIS MILLONES DE PESOS MCTE.</v>
          </cell>
          <cell r="AW6" t="str">
            <v>SEIS MILLONES DE PESOS MCTE.</v>
          </cell>
          <cell r="AX6" t="str">
            <v>SEIS MILLONES DE PESOS MCTE.</v>
          </cell>
          <cell r="AY6">
            <v>60000</v>
          </cell>
          <cell r="AZ6">
            <v>5940000</v>
          </cell>
          <cell r="BA6" t="str">
            <v>CINCO MILLONES NOVECIENTOS CUARENTA MIL PESOS MCTE.</v>
          </cell>
          <cell r="BB6" t="str">
            <v>SESENTA MIL PESOS MCTE.</v>
          </cell>
          <cell r="BC6" t="str">
            <v>CIENTO SESENTA Y DOS MIL SETECIENTOS CUARENTA Y NUEVE PESOS MCTE.</v>
          </cell>
          <cell r="BD6" t="str">
            <v>cuarenta y ocho</v>
          </cell>
          <cell r="BE6" t="str">
            <v xml:space="preserve"> cuotas mensuales</v>
          </cell>
          <cell r="BF6" t="str">
            <v>cuarenta y ocho (48) cuotas mensuales y sucesivas</v>
          </cell>
          <cell r="BG6" t="str">
            <v>HOGAR</v>
          </cell>
          <cell r="BH6" t="str">
            <v xml:space="preserve"> al mes siguiente del desembolso </v>
          </cell>
          <cell r="BI6" t="str">
            <v>mensual</v>
          </cell>
          <cell r="BJ6" t="str">
            <v xml:space="preserve">al mes siguiente del desembolso </v>
          </cell>
          <cell r="BK6" t="str">
            <v/>
          </cell>
          <cell r="BL6" t="e">
            <v>#N/A</v>
          </cell>
          <cell r="BM6" t="e">
            <v>#N/A</v>
          </cell>
          <cell r="BN6" t="e">
            <v>#N/A</v>
          </cell>
          <cell r="BO6" t="e">
            <v>#N/A</v>
          </cell>
          <cell r="BP6" t="e">
            <v>#N/A</v>
          </cell>
          <cell r="BQ6" t="e">
            <v>#N/A</v>
          </cell>
          <cell r="BR6" t="e">
            <v>#N/A</v>
          </cell>
          <cell r="BS6" t="e">
            <v>#N/A</v>
          </cell>
          <cell r="BT6" t="str">
            <v>Primera</v>
          </cell>
          <cell r="BU6" t="str">
            <v>Contraloria General de la República</v>
          </cell>
          <cell r="BV6"/>
          <cell r="BW6"/>
          <cell r="BX6"/>
          <cell r="BY6"/>
          <cell r="BZ6"/>
          <cell r="CA6"/>
          <cell r="CB6"/>
          <cell r="CC6"/>
        </row>
        <row r="7">
          <cell r="C7">
            <v>18791</v>
          </cell>
          <cell r="D7" t="str">
            <v>Entregado para Giro</v>
          </cell>
          <cell r="E7" t="str">
            <v>HOGAR</v>
          </cell>
          <cell r="F7"/>
          <cell r="G7">
            <v>1</v>
          </cell>
          <cell r="H7">
            <v>44967</v>
          </cell>
          <cell r="I7">
            <v>7717247</v>
          </cell>
          <cell r="J7" t="str">
            <v>IRIRA BONILLA YIBER GEIVER</v>
          </cell>
          <cell r="K7" t="str">
            <v>Profesional Universitario - Grado 01</v>
          </cell>
          <cell r="L7" t="str">
            <v>Bogotá D.C.</v>
          </cell>
          <cell r="M7">
            <v>23432000.000000019</v>
          </cell>
          <cell r="N7">
            <v>23432000.000000019</v>
          </cell>
          <cell r="O7">
            <v>0</v>
          </cell>
          <cell r="P7">
            <v>44971</v>
          </cell>
          <cell r="Q7" t="str">
            <v>José Bayona Avendaño</v>
          </cell>
          <cell r="R7" t="e">
            <v>#N/A</v>
          </cell>
          <cell r="S7"/>
          <cell r="T7"/>
          <cell r="U7" t="str">
            <v>Señor</v>
          </cell>
          <cell r="V7" t="str">
            <v>YIBER GEIVER IRIRA BONILLA</v>
          </cell>
          <cell r="W7">
            <v>5553106</v>
          </cell>
          <cell r="X7">
            <v>13.15</v>
          </cell>
          <cell r="Y7">
            <v>1</v>
          </cell>
          <cell r="Z7">
            <v>13.15</v>
          </cell>
          <cell r="AA7">
            <v>0</v>
          </cell>
          <cell r="AB7">
            <v>635587</v>
          </cell>
          <cell r="AC7">
            <v>6</v>
          </cell>
          <cell r="AD7"/>
          <cell r="AE7">
            <v>48</v>
          </cell>
          <cell r="AF7"/>
          <cell r="AG7"/>
          <cell r="AH7"/>
          <cell r="AI7"/>
          <cell r="AJ7"/>
          <cell r="AK7" t="str">
            <v>IRIRA BONILLA YIBER GEIVER</v>
          </cell>
          <cell r="AL7" t="str">
            <v>Cédula No.</v>
          </cell>
          <cell r="AM7">
            <v>7717247</v>
          </cell>
          <cell r="AN7">
            <v>187456</v>
          </cell>
          <cell r="AO7" t="str">
            <v>0489243493</v>
          </cell>
          <cell r="AP7" t="str">
            <v>Ahorro</v>
          </cell>
          <cell r="AQ7" t="str">
            <v>BANCO BILBAO VIZCAYA ARGENTARIA COLOMBIA S.A. BBVA</v>
          </cell>
          <cell r="AR7" t="str">
            <v>Activa</v>
          </cell>
          <cell r="AS7"/>
          <cell r="AT7"/>
          <cell r="AU7" t="str">
            <v>YIBER GEIVER IRIRA BONILLA</v>
          </cell>
          <cell r="AV7" t="str">
            <v>VEINTITRÉS MILLONES CUATROCIENTOS TREINTA Y DOS MIL PESOS MCTE.</v>
          </cell>
          <cell r="AW7" t="str">
            <v>VEINTITRÉS MILLONES CUATROCIENTOS TREINTA Y DOS MIL PESOS MCTE.</v>
          </cell>
          <cell r="AX7" t="str">
            <v>VEINTITRÉS MILLONES CUATROCIENTOS TREINTA Y DOS MIL PESOS MCTE.</v>
          </cell>
          <cell r="AY7">
            <v>234320</v>
          </cell>
          <cell r="AZ7">
            <v>23197680.000000019</v>
          </cell>
          <cell r="BA7" t="str">
            <v>VEINTITRÉS MILLONES CIENTO NOVENTA Y SIETE MIL SEISCIENTOS OCHENTA PESOS MCTE.</v>
          </cell>
          <cell r="BB7" t="str">
            <v>DOSCIENTOS TREINTA Y CUATRO MIL TRESCIENTOS VEINTE PESOS MCTE.</v>
          </cell>
          <cell r="BC7" t="str">
            <v>SEISCIENTOS TREINTA Y CINCO MIL QUINIENTOS OCHENTA Y SIETE PESOS MCTE.</v>
          </cell>
          <cell r="BD7" t="str">
            <v>cuarenta y ocho</v>
          </cell>
          <cell r="BE7" t="str">
            <v xml:space="preserve"> cuotas mensuales</v>
          </cell>
          <cell r="BF7" t="str">
            <v>cuarenta y ocho (48) cuotas mensuales y sucesivas</v>
          </cell>
          <cell r="BG7" t="str">
            <v>HOGAR</v>
          </cell>
          <cell r="BH7" t="str">
            <v xml:space="preserve"> al mes siguiente del desembolso </v>
          </cell>
          <cell r="BI7" t="str">
            <v>mensual</v>
          </cell>
          <cell r="BJ7" t="str">
            <v xml:space="preserve">al mes siguiente del desembolso </v>
          </cell>
          <cell r="BK7" t="str">
            <v/>
          </cell>
          <cell r="BL7" t="e">
            <v>#N/A</v>
          </cell>
          <cell r="BM7" t="e">
            <v>#N/A</v>
          </cell>
          <cell r="BN7" t="e">
            <v>#N/A</v>
          </cell>
          <cell r="BO7" t="e">
            <v>#N/A</v>
          </cell>
          <cell r="BP7" t="e">
            <v>#N/A</v>
          </cell>
          <cell r="BQ7" t="e">
            <v>#N/A</v>
          </cell>
          <cell r="BR7" t="e">
            <v>#N/A</v>
          </cell>
          <cell r="BS7" t="e">
            <v>#N/A</v>
          </cell>
          <cell r="BT7" t="str">
            <v>Primera</v>
          </cell>
          <cell r="BU7" t="str">
            <v>Contraloria General de la República</v>
          </cell>
          <cell r="BV7"/>
          <cell r="BW7"/>
          <cell r="BX7"/>
          <cell r="BY7"/>
          <cell r="BZ7"/>
          <cell r="CA7"/>
          <cell r="CB7"/>
          <cell r="CC7"/>
        </row>
        <row r="8">
          <cell r="C8">
            <v>18793</v>
          </cell>
          <cell r="D8" t="str">
            <v>Entregado para Giro</v>
          </cell>
          <cell r="E8" t="str">
            <v>HOGAR</v>
          </cell>
          <cell r="F8"/>
          <cell r="G8">
            <v>1</v>
          </cell>
          <cell r="H8">
            <v>44967</v>
          </cell>
          <cell r="I8">
            <v>1121842816</v>
          </cell>
          <cell r="J8" t="str">
            <v>AYALA VALDEZ CINDY MARCELA</v>
          </cell>
          <cell r="K8" t="str">
            <v>Secretaria (O) - Grado 04</v>
          </cell>
          <cell r="L8" t="str">
            <v>Villavicencio - Meta</v>
          </cell>
          <cell r="M8">
            <v>15579800</v>
          </cell>
          <cell r="N8">
            <v>15579800</v>
          </cell>
          <cell r="O8">
            <v>0</v>
          </cell>
          <cell r="P8">
            <v>44971</v>
          </cell>
          <cell r="Q8" t="str">
            <v>José Bayona Avendaño</v>
          </cell>
          <cell r="R8" t="e">
            <v>#N/A</v>
          </cell>
          <cell r="S8"/>
          <cell r="T8"/>
          <cell r="U8" t="str">
            <v>Señora</v>
          </cell>
          <cell r="V8" t="str">
            <v>CINDY MARCELA AYALA VALDEZ</v>
          </cell>
          <cell r="W8">
            <v>3652162</v>
          </cell>
          <cell r="X8">
            <v>12.9</v>
          </cell>
          <cell r="Y8">
            <v>1</v>
          </cell>
          <cell r="Z8">
            <v>12.9</v>
          </cell>
          <cell r="AA8">
            <v>0</v>
          </cell>
          <cell r="AB8">
            <v>420646</v>
          </cell>
          <cell r="AC8">
            <v>7</v>
          </cell>
          <cell r="AD8"/>
          <cell r="AE8">
            <v>48</v>
          </cell>
          <cell r="AF8"/>
          <cell r="AG8"/>
          <cell r="AH8"/>
          <cell r="AI8"/>
          <cell r="AJ8"/>
          <cell r="AK8" t="str">
            <v>AYALA VALDEZ CINDY MARCELA</v>
          </cell>
          <cell r="AL8" t="str">
            <v>Cédula No.</v>
          </cell>
          <cell r="AM8">
            <v>1121842816</v>
          </cell>
          <cell r="AN8">
            <v>124638</v>
          </cell>
          <cell r="AO8" t="str">
            <v>84427269379</v>
          </cell>
          <cell r="AP8" t="str">
            <v>Ahorro</v>
          </cell>
          <cell r="AQ8" t="str">
            <v>BANCOLOMBIA S.A.</v>
          </cell>
          <cell r="AR8" t="str">
            <v>Activa</v>
          </cell>
          <cell r="AS8"/>
          <cell r="AT8"/>
          <cell r="AU8" t="str">
            <v>CINDY MARCELA AYALA VALDEZ</v>
          </cell>
          <cell r="AV8" t="str">
            <v>QUINCE MILLONES QUINIENTOS SETENTA Y NUEVE MIL OCHOCIENTOS PESOS MCTE.</v>
          </cell>
          <cell r="AW8" t="str">
            <v>QUINCE MILLONES QUINIENTOS SETENTA Y NUEVE MIL OCHOCIENTOS PESOS MCTE.</v>
          </cell>
          <cell r="AX8" t="str">
            <v>QUINCE MILLONES QUINIENTOS SETENTA Y NUEVE MIL OCHOCIENTOS PESOS MCTE.</v>
          </cell>
          <cell r="AY8">
            <v>155798</v>
          </cell>
          <cell r="AZ8">
            <v>15424002</v>
          </cell>
          <cell r="BA8" t="str">
            <v>QUINCE MILLONES CUATROCIENTOS VEINTICUATRO MIL DOS PESOS MCTE.</v>
          </cell>
          <cell r="BB8" t="str">
            <v>CIENTO CINCUENTA Y CINCO MIL SETECIENTOS NOVENTA Y OCHO PESOS MCTE.</v>
          </cell>
          <cell r="BC8" t="str">
            <v>CUATROCIENTOS VEINTE MIL SEISCIENTOS CUARENTA Y SEIS PESOS MCTE.</v>
          </cell>
          <cell r="BD8" t="str">
            <v>cuarenta y ocho</v>
          </cell>
          <cell r="BE8" t="str">
            <v xml:space="preserve"> cuotas mensuales</v>
          </cell>
          <cell r="BF8" t="str">
            <v>cuarenta y ocho (48) cuotas mensuales y sucesivas</v>
          </cell>
          <cell r="BG8" t="str">
            <v>HOGAR</v>
          </cell>
          <cell r="BH8" t="str">
            <v xml:space="preserve"> al mes siguiente del desembolso </v>
          </cell>
          <cell r="BI8" t="str">
            <v>mensual</v>
          </cell>
          <cell r="BJ8" t="str">
            <v xml:space="preserve">al mes siguiente del desembolso </v>
          </cell>
          <cell r="BK8" t="str">
            <v/>
          </cell>
          <cell r="BL8" t="e">
            <v>#N/A</v>
          </cell>
          <cell r="BM8" t="e">
            <v>#N/A</v>
          </cell>
          <cell r="BN8" t="e">
            <v>#N/A</v>
          </cell>
          <cell r="BO8" t="e">
            <v>#N/A</v>
          </cell>
          <cell r="BP8" t="e">
            <v>#N/A</v>
          </cell>
          <cell r="BQ8" t="e">
            <v>#N/A</v>
          </cell>
          <cell r="BR8" t="e">
            <v>#N/A</v>
          </cell>
          <cell r="BS8" t="e">
            <v>#N/A</v>
          </cell>
          <cell r="BT8" t="str">
            <v>Primera</v>
          </cell>
          <cell r="BU8" t="str">
            <v>Contraloria General de la República</v>
          </cell>
          <cell r="BV8"/>
          <cell r="BW8"/>
          <cell r="BX8"/>
          <cell r="BY8"/>
          <cell r="BZ8"/>
          <cell r="CA8"/>
          <cell r="CB8"/>
          <cell r="CC8"/>
        </row>
        <row r="9">
          <cell r="C9">
            <v>18795</v>
          </cell>
          <cell r="D9" t="str">
            <v>Entregado para Giro</v>
          </cell>
          <cell r="E9" t="str">
            <v>HOGAR</v>
          </cell>
          <cell r="F9"/>
          <cell r="G9">
            <v>1</v>
          </cell>
          <cell r="H9">
            <v>44967</v>
          </cell>
          <cell r="I9">
            <v>91492489</v>
          </cell>
          <cell r="J9" t="str">
            <v>SEGURA CARDENAS OMAR DANIEL</v>
          </cell>
          <cell r="K9" t="str">
            <v>Secretaria Ejecutiva - Grado 05</v>
          </cell>
          <cell r="L9" t="str">
            <v>Bogotá D.C.</v>
          </cell>
          <cell r="M9">
            <v>21692000.000000015</v>
          </cell>
          <cell r="N9">
            <v>21692000.000000015</v>
          </cell>
          <cell r="O9">
            <v>0</v>
          </cell>
          <cell r="P9">
            <v>44971</v>
          </cell>
          <cell r="Q9" t="str">
            <v>José Bayona Avendaño</v>
          </cell>
          <cell r="R9" t="e">
            <v>#N/A</v>
          </cell>
          <cell r="S9"/>
          <cell r="T9"/>
          <cell r="U9" t="str">
            <v>Señor</v>
          </cell>
          <cell r="V9" t="str">
            <v>OMAR DANIEL SEGURA CARDENAS</v>
          </cell>
          <cell r="W9">
            <v>4299016</v>
          </cell>
          <cell r="X9">
            <v>12.9</v>
          </cell>
          <cell r="Y9">
            <v>1</v>
          </cell>
          <cell r="Z9">
            <v>12.9</v>
          </cell>
          <cell r="AA9">
            <v>0</v>
          </cell>
          <cell r="AB9">
            <v>585673</v>
          </cell>
          <cell r="AC9">
            <v>8</v>
          </cell>
          <cell r="AD9"/>
          <cell r="AE9">
            <v>48</v>
          </cell>
          <cell r="AF9"/>
          <cell r="AG9"/>
          <cell r="AH9"/>
          <cell r="AI9"/>
          <cell r="AJ9"/>
          <cell r="AK9" t="str">
            <v>SEGURA CARDENAS OMAR DANIEL</v>
          </cell>
          <cell r="AL9" t="str">
            <v>Cédula No.</v>
          </cell>
          <cell r="AM9">
            <v>91492489</v>
          </cell>
          <cell r="AN9">
            <v>173536</v>
          </cell>
          <cell r="AO9" t="str">
            <v>0394098313</v>
          </cell>
          <cell r="AP9" t="str">
            <v>Ahorro</v>
          </cell>
          <cell r="AQ9" t="str">
            <v>BANCO BILBAO VIZCAYA ARGENTARIA COLOMBIA S.A. BBVA</v>
          </cell>
          <cell r="AR9" t="str">
            <v>Activa</v>
          </cell>
          <cell r="AS9"/>
          <cell r="AT9"/>
          <cell r="AU9" t="str">
            <v>OMAR DANIEL SEGURA CARDENAS</v>
          </cell>
          <cell r="AV9" t="str">
            <v>VEINTIÚN MILLONES SEISCIENTOS NOVENTA Y DOS MIL PESOS MCTE.</v>
          </cell>
          <cell r="AW9" t="str">
            <v>VEINTIÚN MILLONES SEISCIENTOS NOVENTA Y DOS MIL PESOS MCTE.</v>
          </cell>
          <cell r="AX9" t="str">
            <v>VEINTIÚN MILLONES SEISCIENTOS NOVENTA Y DOS MIL PESOS MCTE.</v>
          </cell>
          <cell r="AY9">
            <v>216920</v>
          </cell>
          <cell r="AZ9">
            <v>21475080.000000015</v>
          </cell>
          <cell r="BA9" t="str">
            <v>VEINTIÚN MILLONES CUATROCIENTOS SETENTA Y CINCO MIL OCHENTA PESOS MCTE.</v>
          </cell>
          <cell r="BB9" t="str">
            <v>DOSCIENTOS DIECISÉIS MIL NOVECIENTOS VEINTE PESOS MCTE.</v>
          </cell>
          <cell r="BC9" t="str">
            <v>QUINIENTOS OCHENTA Y CINCO MIL SEISCIENTOS SETENTA Y TRES PESOS MCTE.</v>
          </cell>
          <cell r="BD9" t="str">
            <v>cuarenta y ocho</v>
          </cell>
          <cell r="BE9" t="str">
            <v xml:space="preserve"> cuotas mensuales</v>
          </cell>
          <cell r="BF9" t="str">
            <v>cuarenta y ocho (48) cuotas mensuales y sucesivas</v>
          </cell>
          <cell r="BG9" t="str">
            <v>HOGAR</v>
          </cell>
          <cell r="BH9" t="str">
            <v xml:space="preserve"> al mes siguiente del desembolso </v>
          </cell>
          <cell r="BI9" t="str">
            <v>mensual</v>
          </cell>
          <cell r="BJ9" t="str">
            <v xml:space="preserve">al mes siguiente del desembolso </v>
          </cell>
          <cell r="BK9" t="str">
            <v/>
          </cell>
          <cell r="BL9" t="e">
            <v>#N/A</v>
          </cell>
          <cell r="BM9" t="e">
            <v>#N/A</v>
          </cell>
          <cell r="BN9" t="e">
            <v>#N/A</v>
          </cell>
          <cell r="BO9" t="e">
            <v>#N/A</v>
          </cell>
          <cell r="BP9" t="e">
            <v>#N/A</v>
          </cell>
          <cell r="BQ9" t="e">
            <v>#N/A</v>
          </cell>
          <cell r="BR9" t="e">
            <v>#N/A</v>
          </cell>
          <cell r="BS9" t="e">
            <v>#N/A</v>
          </cell>
          <cell r="BT9" t="str">
            <v>Primera</v>
          </cell>
          <cell r="BU9" t="str">
            <v>Contraloria General de la República</v>
          </cell>
          <cell r="BV9"/>
          <cell r="BW9"/>
          <cell r="BX9"/>
          <cell r="BY9"/>
          <cell r="BZ9"/>
          <cell r="CA9"/>
          <cell r="CB9"/>
          <cell r="CC9"/>
        </row>
        <row r="10">
          <cell r="C10">
            <v>18799</v>
          </cell>
          <cell r="D10" t="str">
            <v>Entregado para Giro</v>
          </cell>
          <cell r="E10" t="str">
            <v>HOGAR</v>
          </cell>
          <cell r="F10"/>
          <cell r="G10">
            <v>1</v>
          </cell>
          <cell r="H10">
            <v>44967</v>
          </cell>
          <cell r="I10">
            <v>79740387</v>
          </cell>
          <cell r="J10" t="str">
            <v>GARZON MANRIQUE MIGUEL ANGEL</v>
          </cell>
          <cell r="K10" t="str">
            <v>Secretaria (O) - Grado 04</v>
          </cell>
          <cell r="L10" t="str">
            <v>Bogotá D.C.</v>
          </cell>
          <cell r="M10">
            <v>10879800</v>
          </cell>
          <cell r="N10">
            <v>10879800</v>
          </cell>
          <cell r="O10">
            <v>0</v>
          </cell>
          <cell r="P10">
            <v>44971</v>
          </cell>
          <cell r="Q10" t="str">
            <v>José Bayona Avendaño</v>
          </cell>
          <cell r="R10" t="e">
            <v>#N/A</v>
          </cell>
          <cell r="S10"/>
          <cell r="T10"/>
          <cell r="U10" t="str">
            <v>Señor</v>
          </cell>
          <cell r="V10" t="str">
            <v>MIGUEL ANGEL GARZON MANRIQUE</v>
          </cell>
          <cell r="W10">
            <v>3652162</v>
          </cell>
          <cell r="X10">
            <v>12.9</v>
          </cell>
          <cell r="Y10">
            <v>1</v>
          </cell>
          <cell r="Z10">
            <v>12.9</v>
          </cell>
          <cell r="AA10">
            <v>0</v>
          </cell>
          <cell r="AB10">
            <v>519015</v>
          </cell>
          <cell r="AC10">
            <v>9</v>
          </cell>
          <cell r="AD10"/>
          <cell r="AE10">
            <v>24</v>
          </cell>
          <cell r="AF10"/>
          <cell r="AG10"/>
          <cell r="AH10"/>
          <cell r="AI10"/>
          <cell r="AJ10"/>
          <cell r="AK10" t="str">
            <v>GARZON MANRIQUE MIGUEL ANGEL</v>
          </cell>
          <cell r="AL10" t="str">
            <v>Cédula No.</v>
          </cell>
          <cell r="AM10">
            <v>79740387</v>
          </cell>
          <cell r="AN10">
            <v>43519</v>
          </cell>
          <cell r="AO10" t="str">
            <v>6180484393</v>
          </cell>
          <cell r="AP10" t="str">
            <v>Ahorro</v>
          </cell>
          <cell r="AQ10" t="str">
            <v>BANCO DAVIVIENDA S.A.</v>
          </cell>
          <cell r="AR10" t="str">
            <v>Activa</v>
          </cell>
          <cell r="AS10"/>
          <cell r="AT10"/>
          <cell r="AU10" t="str">
            <v>MIGUEL ANGEL GARZON MANRIQUE</v>
          </cell>
          <cell r="AV10" t="str">
            <v>DIEZ MILLONES OCHOCIENTOS SETENTA Y NUEVE MIL OCHOCIENTOS PESOS MCTE.</v>
          </cell>
          <cell r="AW10" t="str">
            <v>DIEZ MILLONES OCHOCIENTOS SETENTA Y NUEVE MIL OCHOCIENTOS PESOS MCTE.</v>
          </cell>
          <cell r="AX10" t="str">
            <v>DIEZ MILLONES OCHOCIENTOS SETENTA Y NUEVE MIL OCHOCIENTOS PESOS MCTE.</v>
          </cell>
          <cell r="AY10">
            <v>108798</v>
          </cell>
          <cell r="AZ10">
            <v>10771002</v>
          </cell>
          <cell r="BA10" t="str">
            <v>DIEZ MILLONES SETECIENTOS SETENTA Y UN MIL DOS PESOS MCTE.</v>
          </cell>
          <cell r="BB10" t="str">
            <v>CIENTO OCHO MIL SETECIENTOS NOVENTA Y OCHO PESOS MCTE.</v>
          </cell>
          <cell r="BC10" t="str">
            <v>QUINIENTOS DIECINUEVE MIL QUINCE PESOS MCTE.</v>
          </cell>
          <cell r="BD10" t="str">
            <v>veinticuatro</v>
          </cell>
          <cell r="BE10" t="str">
            <v xml:space="preserve"> cuotas mensuales</v>
          </cell>
          <cell r="BF10" t="str">
            <v>veinticuatro (24) cuotas mensuales y sucesivas</v>
          </cell>
          <cell r="BG10" t="str">
            <v>HOGAR</v>
          </cell>
          <cell r="BH10" t="str">
            <v xml:space="preserve"> al mes siguiente del desembolso </v>
          </cell>
          <cell r="BI10" t="str">
            <v>mensual</v>
          </cell>
          <cell r="BJ10" t="str">
            <v xml:space="preserve">al mes siguiente del desembolso </v>
          </cell>
          <cell r="BK10" t="str">
            <v/>
          </cell>
          <cell r="BL10" t="e">
            <v>#N/A</v>
          </cell>
          <cell r="BM10" t="e">
            <v>#N/A</v>
          </cell>
          <cell r="BN10" t="e">
            <v>#N/A</v>
          </cell>
          <cell r="BO10" t="e">
            <v>#N/A</v>
          </cell>
          <cell r="BP10" t="e">
            <v>#N/A</v>
          </cell>
          <cell r="BQ10" t="e">
            <v>#N/A</v>
          </cell>
          <cell r="BR10" t="e">
            <v>#N/A</v>
          </cell>
          <cell r="BS10" t="e">
            <v>#N/A</v>
          </cell>
          <cell r="BT10" t="str">
            <v>Primera</v>
          </cell>
          <cell r="BU10" t="str">
            <v>Contraloria General de la República</v>
          </cell>
          <cell r="BV10"/>
          <cell r="BW10"/>
          <cell r="BX10"/>
          <cell r="BY10"/>
          <cell r="BZ10"/>
          <cell r="CA10"/>
          <cell r="CB10"/>
          <cell r="CC10"/>
        </row>
        <row r="11">
          <cell r="C11">
            <v>18849</v>
          </cell>
          <cell r="D11" t="str">
            <v>Entregado para Giro</v>
          </cell>
          <cell r="E11" t="str">
            <v>HOGAR</v>
          </cell>
          <cell r="F11"/>
          <cell r="G11">
            <v>1</v>
          </cell>
          <cell r="H11">
            <v>44967</v>
          </cell>
          <cell r="I11">
            <v>79421034</v>
          </cell>
          <cell r="J11" t="str">
            <v>BARBOSA CANO CARLOS ALBERTO</v>
          </cell>
          <cell r="K11" t="str">
            <v>Secretaria (O) - Grado 04</v>
          </cell>
          <cell r="L11" t="str">
            <v>Bogotá D.C.</v>
          </cell>
          <cell r="M11">
            <v>20648000</v>
          </cell>
          <cell r="N11">
            <v>20648000</v>
          </cell>
          <cell r="O11">
            <v>0</v>
          </cell>
          <cell r="P11">
            <v>44971</v>
          </cell>
          <cell r="Q11" t="str">
            <v>José Bayona Avendaño</v>
          </cell>
          <cell r="R11" t="e">
            <v>#N/A</v>
          </cell>
          <cell r="S11"/>
          <cell r="T11"/>
          <cell r="U11" t="str">
            <v>Señor</v>
          </cell>
          <cell r="V11" t="str">
            <v>CARLOS ALBERTO BARBOSA CANO</v>
          </cell>
          <cell r="W11">
            <v>3652162</v>
          </cell>
          <cell r="X11">
            <v>12.9</v>
          </cell>
          <cell r="Y11">
            <v>1</v>
          </cell>
          <cell r="Z11">
            <v>12.9</v>
          </cell>
          <cell r="AA11">
            <v>0</v>
          </cell>
          <cell r="AB11">
            <v>985001</v>
          </cell>
          <cell r="AC11">
            <v>10</v>
          </cell>
          <cell r="AD11"/>
          <cell r="AE11">
            <v>24</v>
          </cell>
          <cell r="AF11"/>
          <cell r="AG11"/>
          <cell r="AH11"/>
          <cell r="AI11"/>
          <cell r="AJ11"/>
          <cell r="AK11" t="str">
            <v>BARBOSA CANO CARLOS ALBERTO</v>
          </cell>
          <cell r="AL11" t="str">
            <v>Cédula No.</v>
          </cell>
          <cell r="AM11">
            <v>79421034</v>
          </cell>
          <cell r="AN11">
            <v>82592</v>
          </cell>
          <cell r="AO11" t="str">
            <v>4502354579</v>
          </cell>
          <cell r="AP11" t="str">
            <v>Ahorro</v>
          </cell>
          <cell r="AQ11" t="str">
            <v>SCOTIABANK COLPATRIA SA</v>
          </cell>
          <cell r="AR11" t="str">
            <v>Activa</v>
          </cell>
          <cell r="AS11"/>
          <cell r="AT11"/>
          <cell r="AU11" t="str">
            <v>CARLOS ALBERTO BARBOSA CANO</v>
          </cell>
          <cell r="AV11" t="str">
            <v>VEINTE MILLONES SEISCIENTOS CUARENTA Y OCHO MIL PESOS MCTE.</v>
          </cell>
          <cell r="AW11" t="str">
            <v>VEINTE MILLONES SEISCIENTOS CUARENTA Y OCHO MIL PESOS MCTE.</v>
          </cell>
          <cell r="AX11" t="str">
            <v>VEINTE MILLONES SEISCIENTOS CUARENTA Y OCHO MIL PESOS MCTE.</v>
          </cell>
          <cell r="AY11">
            <v>206480</v>
          </cell>
          <cell r="AZ11">
            <v>20441520</v>
          </cell>
          <cell r="BA11" t="str">
            <v>VEINTE MILLONES CUATROCIENTOS CUARENTA Y UN MIL QUINIENTOS VEINTE PESOS MCTE.</v>
          </cell>
          <cell r="BB11" t="str">
            <v>DOSCIENTOS SEIS MIL CUATROCIENTOS OCHENTA PESOS MCTE.</v>
          </cell>
          <cell r="BC11" t="str">
            <v>NOVECIENTOS OCHENTA Y CINCO MIL UN PESOS MCTE.</v>
          </cell>
          <cell r="BD11" t="str">
            <v>veinticuatro</v>
          </cell>
          <cell r="BE11" t="str">
            <v xml:space="preserve"> cuotas mensuales</v>
          </cell>
          <cell r="BF11" t="str">
            <v>veinticuatro (24) cuotas mensuales y sucesivas</v>
          </cell>
          <cell r="BG11" t="str">
            <v>HOGAR</v>
          </cell>
          <cell r="BH11" t="str">
            <v xml:space="preserve"> al mes siguiente del desembolso </v>
          </cell>
          <cell r="BI11" t="str">
            <v>mensual</v>
          </cell>
          <cell r="BJ11" t="str">
            <v xml:space="preserve">al mes siguiente del desembolso </v>
          </cell>
          <cell r="BK11" t="str">
            <v/>
          </cell>
          <cell r="BL11" t="e">
            <v>#N/A</v>
          </cell>
          <cell r="BM11" t="e">
            <v>#N/A</v>
          </cell>
          <cell r="BN11" t="e">
            <v>#N/A</v>
          </cell>
          <cell r="BO11" t="e">
            <v>#N/A</v>
          </cell>
          <cell r="BP11" t="e">
            <v>#N/A</v>
          </cell>
          <cell r="BQ11" t="e">
            <v>#N/A</v>
          </cell>
          <cell r="BR11" t="e">
            <v>#N/A</v>
          </cell>
          <cell r="BS11" t="e">
            <v>#N/A</v>
          </cell>
          <cell r="BT11" t="str">
            <v>Primera</v>
          </cell>
          <cell r="BU11" t="str">
            <v>Contraloria General de la República</v>
          </cell>
          <cell r="BV11"/>
          <cell r="BW11"/>
          <cell r="BX11"/>
          <cell r="BY11"/>
          <cell r="BZ11"/>
          <cell r="CA11"/>
          <cell r="CB11"/>
          <cell r="CC11"/>
        </row>
        <row r="12">
          <cell r="C12">
            <v>18803</v>
          </cell>
          <cell r="D12" t="str">
            <v>Entregado para Giro</v>
          </cell>
          <cell r="E12" t="str">
            <v>HOGAR</v>
          </cell>
          <cell r="F12"/>
          <cell r="G12">
            <v>1</v>
          </cell>
          <cell r="H12">
            <v>44967</v>
          </cell>
          <cell r="I12">
            <v>52065452</v>
          </cell>
          <cell r="J12" t="str">
            <v>VILLAMIZAR MARTÍNEZ SANDRA PATRICIA</v>
          </cell>
          <cell r="K12" t="str">
            <v>Secretaria Ejecutiva - Grado 05</v>
          </cell>
          <cell r="L12" t="str">
            <v>Bogotá D.C.</v>
          </cell>
          <cell r="M12">
            <v>14000000</v>
          </cell>
          <cell r="N12">
            <v>14000000</v>
          </cell>
          <cell r="O12">
            <v>0</v>
          </cell>
          <cell r="P12">
            <v>44971</v>
          </cell>
          <cell r="Q12" t="str">
            <v>José Bayona Avendaño</v>
          </cell>
          <cell r="R12" t="e">
            <v>#N/A</v>
          </cell>
          <cell r="S12"/>
          <cell r="T12"/>
          <cell r="U12" t="str">
            <v>Señora</v>
          </cell>
          <cell r="V12" t="str">
            <v>SANDRA PATRICIA VILLAMIZAR MARTÍNEZ</v>
          </cell>
          <cell r="W12">
            <v>4299016</v>
          </cell>
          <cell r="X12">
            <v>12.9</v>
          </cell>
          <cell r="Y12">
            <v>1</v>
          </cell>
          <cell r="Z12">
            <v>12.9</v>
          </cell>
          <cell r="AA12">
            <v>0</v>
          </cell>
          <cell r="AB12">
            <v>377993</v>
          </cell>
          <cell r="AC12">
            <v>11</v>
          </cell>
          <cell r="AD12"/>
          <cell r="AE12">
            <v>48</v>
          </cell>
          <cell r="AF12"/>
          <cell r="AG12"/>
          <cell r="AH12"/>
          <cell r="AI12"/>
          <cell r="AJ12"/>
          <cell r="AK12" t="str">
            <v>VILLAMIZAR MARTÍNEZ SANDRA PATRICIA</v>
          </cell>
          <cell r="AL12" t="str">
            <v>Cédula No.</v>
          </cell>
          <cell r="AM12">
            <v>52065452</v>
          </cell>
          <cell r="AN12">
            <v>112000</v>
          </cell>
          <cell r="AO12" t="str">
            <v>006080185553</v>
          </cell>
          <cell r="AP12" t="str">
            <v>Ahorro</v>
          </cell>
          <cell r="AQ12" t="str">
            <v>BANCO DAVIVIENDA S.A.</v>
          </cell>
          <cell r="AR12" t="str">
            <v>Activa</v>
          </cell>
          <cell r="AS12"/>
          <cell r="AT12"/>
          <cell r="AU12" t="str">
            <v>SANDRA PATRICIA VILLAMIZAR MARTÍNEZ</v>
          </cell>
          <cell r="AV12" t="str">
            <v>CATORCE MILLONES DE PESOS MCTE.</v>
          </cell>
          <cell r="AW12" t="str">
            <v>CATORCE MILLONES DE PESOS MCTE.</v>
          </cell>
          <cell r="AX12" t="str">
            <v>CATORCE MILLONES DE PESOS MCTE.</v>
          </cell>
          <cell r="AY12">
            <v>140000</v>
          </cell>
          <cell r="AZ12">
            <v>13860000</v>
          </cell>
          <cell r="BA12" t="str">
            <v>TRECE MILLONES OCHOCIENTOS SESENTA MIL PESOS MCTE.</v>
          </cell>
          <cell r="BB12" t="str">
            <v>CIENTO CUARENTA MIL PESOS MCTE.</v>
          </cell>
          <cell r="BC12" t="str">
            <v>TRESCIENTOS SETENTA Y SIETE MIL NOVECIENTOS NOVENTA Y TRES PESOS MCTE.</v>
          </cell>
          <cell r="BD12" t="str">
            <v>cuarenta y ocho</v>
          </cell>
          <cell r="BE12" t="str">
            <v xml:space="preserve"> cuotas mensuales</v>
          </cell>
          <cell r="BF12" t="str">
            <v>cuarenta y ocho (48) cuotas mensuales y sucesivas</v>
          </cell>
          <cell r="BG12" t="str">
            <v>HOGAR</v>
          </cell>
          <cell r="BH12" t="str">
            <v xml:space="preserve"> al mes siguiente del desembolso </v>
          </cell>
          <cell r="BI12" t="str">
            <v>mensual</v>
          </cell>
          <cell r="BJ12" t="str">
            <v xml:space="preserve">al mes siguiente del desembolso </v>
          </cell>
          <cell r="BK12" t="str">
            <v/>
          </cell>
          <cell r="BL12" t="e">
            <v>#N/A</v>
          </cell>
          <cell r="BM12" t="e">
            <v>#N/A</v>
          </cell>
          <cell r="BN12" t="e">
            <v>#N/A</v>
          </cell>
          <cell r="BO12" t="e">
            <v>#N/A</v>
          </cell>
          <cell r="BP12" t="e">
            <v>#N/A</v>
          </cell>
          <cell r="BQ12" t="e">
            <v>#N/A</v>
          </cell>
          <cell r="BR12" t="e">
            <v>#N/A</v>
          </cell>
          <cell r="BS12" t="e">
            <v>#N/A</v>
          </cell>
          <cell r="BT12" t="str">
            <v>Primera</v>
          </cell>
          <cell r="BU12" t="str">
            <v>Contraloria General de la República</v>
          </cell>
          <cell r="BV12"/>
          <cell r="BW12"/>
          <cell r="BX12"/>
          <cell r="BY12"/>
          <cell r="BZ12"/>
          <cell r="CA12"/>
          <cell r="CB12"/>
          <cell r="CC12"/>
        </row>
        <row r="13">
          <cell r="C13">
            <v>18804</v>
          </cell>
          <cell r="D13" t="str">
            <v>Entregado para Giro</v>
          </cell>
          <cell r="E13" t="str">
            <v>HOGAR</v>
          </cell>
          <cell r="F13"/>
          <cell r="G13">
            <v>1</v>
          </cell>
          <cell r="H13">
            <v>44967</v>
          </cell>
          <cell r="I13">
            <v>1067898584</v>
          </cell>
          <cell r="J13" t="str">
            <v>ESPINOSA GONZALEZ JHONATAN</v>
          </cell>
          <cell r="K13" t="str">
            <v>Profesional Universitario - Grado 01</v>
          </cell>
          <cell r="L13" t="str">
            <v>Bogotá D.C.</v>
          </cell>
          <cell r="M13">
            <v>16268300</v>
          </cell>
          <cell r="N13">
            <v>16268300</v>
          </cell>
          <cell r="O13">
            <v>0</v>
          </cell>
          <cell r="P13">
            <v>44971</v>
          </cell>
          <cell r="Q13" t="str">
            <v>José Bayona Avendaño</v>
          </cell>
          <cell r="R13" t="e">
            <v>#N/A</v>
          </cell>
          <cell r="S13"/>
          <cell r="T13"/>
          <cell r="U13" t="str">
            <v>Señor</v>
          </cell>
          <cell r="V13" t="str">
            <v>JHONATAN ESPINOSA GONZALEZ</v>
          </cell>
          <cell r="W13">
            <v>5553106</v>
          </cell>
          <cell r="X13">
            <v>13.15</v>
          </cell>
          <cell r="Y13">
            <v>1</v>
          </cell>
          <cell r="Z13">
            <v>13.15</v>
          </cell>
          <cell r="AA13">
            <v>0</v>
          </cell>
          <cell r="AB13">
            <v>441274</v>
          </cell>
          <cell r="AC13">
            <v>12</v>
          </cell>
          <cell r="AD13"/>
          <cell r="AE13">
            <v>48</v>
          </cell>
          <cell r="AF13"/>
          <cell r="AG13"/>
          <cell r="AH13"/>
          <cell r="AI13"/>
          <cell r="AJ13"/>
          <cell r="AK13" t="str">
            <v>ESPINOSA GONZALEZ JHONATAN</v>
          </cell>
          <cell r="AL13" t="str">
            <v>Cédula No.</v>
          </cell>
          <cell r="AM13">
            <v>1067898584</v>
          </cell>
          <cell r="AN13">
            <v>130146</v>
          </cell>
          <cell r="AO13" t="str">
            <v>790273825</v>
          </cell>
          <cell r="AP13" t="str">
            <v>Ahorro</v>
          </cell>
          <cell r="AQ13" t="str">
            <v>BANCO BILBAO VIZCAYA ARGENTARIA COLOMBIA S.A. BBVA</v>
          </cell>
          <cell r="AR13" t="str">
            <v>Activa</v>
          </cell>
          <cell r="AS13"/>
          <cell r="AT13"/>
          <cell r="AU13" t="str">
            <v>JHONATAN ESPINOSA GONZALEZ</v>
          </cell>
          <cell r="AV13" t="str">
            <v>DIECISÉIS MILLONES DOSCIENTOS SESENTA Y OCHO MIL TRESCIENTOS PESOS MCTE.</v>
          </cell>
          <cell r="AW13" t="str">
            <v>DIECISÉIS MILLONES DOSCIENTOS SESENTA Y OCHO MIL TRESCIENTOS PESOS MCTE.</v>
          </cell>
          <cell r="AX13" t="str">
            <v>DIECISÉIS MILLONES DOSCIENTOS SESENTA Y OCHO MIL TRESCIENTOS PESOS MCTE.</v>
          </cell>
          <cell r="AY13">
            <v>162683</v>
          </cell>
          <cell r="AZ13">
            <v>16105617</v>
          </cell>
          <cell r="BA13" t="str">
            <v>DIECISÉIS MILLONES CIENTO CINCO MIL SEISCIENTOS DIECISIETE PESOS MCTE.</v>
          </cell>
          <cell r="BB13" t="str">
            <v>CIENTO SESENTA Y DOS MIL SEISCIENTOS OCHENTA Y TRES PESOS MCTE.</v>
          </cell>
          <cell r="BC13" t="str">
            <v>CUATROCIENTOS CUARENTA Y UN MIL DOSCIENTOS SETENTA Y CUATRO PESOS MCTE.</v>
          </cell>
          <cell r="BD13" t="str">
            <v>cuarenta y ocho</v>
          </cell>
          <cell r="BE13" t="str">
            <v xml:space="preserve"> cuotas mensuales</v>
          </cell>
          <cell r="BF13" t="str">
            <v>cuarenta y ocho (48) cuotas mensuales y sucesivas</v>
          </cell>
          <cell r="BG13" t="str">
            <v>HOGAR</v>
          </cell>
          <cell r="BH13" t="str">
            <v xml:space="preserve"> al mes siguiente del desembolso </v>
          </cell>
          <cell r="BI13" t="str">
            <v>mensual</v>
          </cell>
          <cell r="BJ13" t="str">
            <v xml:space="preserve">al mes siguiente del desembolso </v>
          </cell>
          <cell r="BK13" t="str">
            <v/>
          </cell>
          <cell r="BL13" t="e">
            <v>#N/A</v>
          </cell>
          <cell r="BM13" t="e">
            <v>#N/A</v>
          </cell>
          <cell r="BN13" t="e">
            <v>#N/A</v>
          </cell>
          <cell r="BO13" t="e">
            <v>#N/A</v>
          </cell>
          <cell r="BP13" t="e">
            <v>#N/A</v>
          </cell>
          <cell r="BQ13" t="e">
            <v>#N/A</v>
          </cell>
          <cell r="BR13" t="e">
            <v>#N/A</v>
          </cell>
          <cell r="BS13" t="e">
            <v>#N/A</v>
          </cell>
          <cell r="BT13" t="str">
            <v>Primera</v>
          </cell>
          <cell r="BU13" t="str">
            <v>Contraloria General de la República</v>
          </cell>
          <cell r="BV13"/>
          <cell r="BW13"/>
          <cell r="BX13"/>
          <cell r="BY13"/>
          <cell r="BZ13"/>
          <cell r="CA13"/>
          <cell r="CB13"/>
          <cell r="CC13"/>
        </row>
        <row r="14">
          <cell r="C14">
            <v>18808</v>
          </cell>
          <cell r="D14" t="str">
            <v>Entregado para Giro</v>
          </cell>
          <cell r="E14" t="str">
            <v>RECREACIÓN</v>
          </cell>
          <cell r="F14"/>
          <cell r="G14">
            <v>1</v>
          </cell>
          <cell r="H14">
            <v>44967</v>
          </cell>
          <cell r="I14">
            <v>42766041</v>
          </cell>
          <cell r="J14" t="str">
            <v>DELGADO RAMÍREZ AMERICA DEL SOCORRO</v>
          </cell>
          <cell r="K14" t="str">
            <v>Profesional Universitario - Grado 01</v>
          </cell>
          <cell r="L14" t="str">
            <v>Bogotá D.C.</v>
          </cell>
          <cell r="M14">
            <v>23432000.000000019</v>
          </cell>
          <cell r="N14">
            <v>23432000.000000019</v>
          </cell>
          <cell r="O14">
            <v>0</v>
          </cell>
          <cell r="P14">
            <v>44971</v>
          </cell>
          <cell r="Q14" t="str">
            <v>José Bayona Avendaño</v>
          </cell>
          <cell r="R14" t="e">
            <v>#N/A</v>
          </cell>
          <cell r="S14"/>
          <cell r="T14"/>
          <cell r="U14" t="str">
            <v>Señora</v>
          </cell>
          <cell r="V14" t="str">
            <v>AMERICA DEL SOCORRO DELGADO RAMÍREZ</v>
          </cell>
          <cell r="W14">
            <v>5553106</v>
          </cell>
          <cell r="X14">
            <v>13.15</v>
          </cell>
          <cell r="Y14">
            <v>1</v>
          </cell>
          <cell r="Z14">
            <v>13.15</v>
          </cell>
          <cell r="AA14">
            <v>0</v>
          </cell>
          <cell r="AB14">
            <v>635587</v>
          </cell>
          <cell r="AC14">
            <v>13</v>
          </cell>
          <cell r="AD14"/>
          <cell r="AE14">
            <v>48</v>
          </cell>
          <cell r="AF14"/>
          <cell r="AG14"/>
          <cell r="AH14"/>
          <cell r="AI14"/>
          <cell r="AJ14"/>
          <cell r="AK14" t="str">
            <v>DELGADO RAMÍREZ AMERICA DEL SOCORRO</v>
          </cell>
          <cell r="AL14" t="str">
            <v>Cédula No.</v>
          </cell>
          <cell r="AM14">
            <v>42766041</v>
          </cell>
          <cell r="AN14">
            <v>187456</v>
          </cell>
          <cell r="AO14" t="str">
            <v>0137000200325064</v>
          </cell>
          <cell r="AP14" t="str">
            <v>Ahorro</v>
          </cell>
          <cell r="AQ14" t="str">
            <v>BANCO BILBAO VIZCAYA ARGENTARIA COLOMBIA S.A. BBVA</v>
          </cell>
          <cell r="AR14" t="str">
            <v>Activa</v>
          </cell>
          <cell r="AS14"/>
          <cell r="AT14"/>
          <cell r="AU14" t="str">
            <v>AMERICA DEL SOCORRO DELGADO RAMÍREZ</v>
          </cell>
          <cell r="AV14" t="str">
            <v>VEINTITRÉS MILLONES CUATROCIENTOS TREINTA Y DOS MIL PESOS MCTE.</v>
          </cell>
          <cell r="AW14" t="str">
            <v>VEINTITRÉS MILLONES CUATROCIENTOS TREINTA Y DOS MIL PESOS MCTE.</v>
          </cell>
          <cell r="AX14" t="str">
            <v>VEINTITRÉS MILLONES CUATROCIENTOS TREINTA Y DOS MIL PESOS MCTE.</v>
          </cell>
          <cell r="AY14">
            <v>234320</v>
          </cell>
          <cell r="AZ14">
            <v>23197680.000000019</v>
          </cell>
          <cell r="BA14" t="str">
            <v>VEINTITRÉS MILLONES CIENTO NOVENTA Y SIETE MIL SEISCIENTOS OCHENTA PESOS MCTE.</v>
          </cell>
          <cell r="BB14" t="str">
            <v>DOSCIENTOS TREINTA Y CUATRO MIL TRESCIENTOS VEINTE PESOS MCTE.</v>
          </cell>
          <cell r="BC14" t="str">
            <v>SEISCIENTOS TREINTA Y CINCO MIL QUINIENTOS OCHENTA Y SIETE PESOS MCTE.</v>
          </cell>
          <cell r="BD14" t="str">
            <v>cuarenta y ocho</v>
          </cell>
          <cell r="BE14" t="str">
            <v xml:space="preserve"> cuotas mensuales</v>
          </cell>
          <cell r="BF14" t="str">
            <v>cuarenta y ocho (48) cuotas mensuales y sucesivas</v>
          </cell>
          <cell r="BG14" t="str">
            <v>RECREACIÓN</v>
          </cell>
          <cell r="BH14" t="str">
            <v xml:space="preserve"> al mes siguiente del desembolso </v>
          </cell>
          <cell r="BI14" t="str">
            <v>mensual</v>
          </cell>
          <cell r="BJ14" t="str">
            <v xml:space="preserve">al mes siguiente del desembolso </v>
          </cell>
          <cell r="BK14" t="str">
            <v/>
          </cell>
          <cell r="BL14" t="str">
            <v>a. Pagaré y libranza debidamente diligenciado según el caso.</v>
          </cell>
          <cell r="BM14" t="str">
            <v>b. Constitución de la póliza de seguro correspondiente, que se soportara con el aporte de la consignación del valor correspondiente.</v>
          </cell>
          <cell r="BN14" t="str">
            <v>c. Certificación bancaria del número y tipo de cuenta del establecimiento beneficiario del giro.</v>
          </cell>
          <cell r="BO14">
            <v>0</v>
          </cell>
          <cell r="BP14" t="str">
            <v/>
          </cell>
          <cell r="BQ14">
            <v>0</v>
          </cell>
          <cell r="BR14">
            <v>0</v>
          </cell>
          <cell r="BS14">
            <v>0</v>
          </cell>
          <cell r="BT14" t="str">
            <v>Primera</v>
          </cell>
          <cell r="BU14" t="str">
            <v>Contraloria General de la República</v>
          </cell>
          <cell r="BV14"/>
          <cell r="BW14"/>
          <cell r="BX14"/>
          <cell r="BY14"/>
          <cell r="BZ14"/>
          <cell r="CA14"/>
          <cell r="CB14"/>
          <cell r="CC14"/>
        </row>
        <row r="15">
          <cell r="C15">
            <v>18809</v>
          </cell>
          <cell r="D15" t="str">
            <v>Entregado para Giro</v>
          </cell>
          <cell r="E15" t="str">
            <v>RECREACIÓN</v>
          </cell>
          <cell r="F15"/>
          <cell r="G15">
            <v>1</v>
          </cell>
          <cell r="H15">
            <v>44967</v>
          </cell>
          <cell r="I15">
            <v>1152440130</v>
          </cell>
          <cell r="J15" t="str">
            <v>HERRERA CASTAÑO DIANA MARCELA</v>
          </cell>
          <cell r="K15" t="str">
            <v>Profesional Universitario - Grado 01</v>
          </cell>
          <cell r="L15" t="str">
            <v>Medellin - Antioquia</v>
          </cell>
          <cell r="M15">
            <v>21410712</v>
          </cell>
          <cell r="N15">
            <v>21410712</v>
          </cell>
          <cell r="O15">
            <v>0</v>
          </cell>
          <cell r="P15">
            <v>44971</v>
          </cell>
          <cell r="Q15" t="str">
            <v>José Bayona Avendaño</v>
          </cell>
          <cell r="R15" t="e">
            <v>#N/A</v>
          </cell>
          <cell r="S15"/>
          <cell r="T15"/>
          <cell r="U15" t="str">
            <v>Señora</v>
          </cell>
          <cell r="V15" t="str">
            <v>DIANA MARCELA HERRERA CASTAÑO</v>
          </cell>
          <cell r="W15">
            <v>5553106</v>
          </cell>
          <cell r="X15">
            <v>13.15</v>
          </cell>
          <cell r="Y15">
            <v>1</v>
          </cell>
          <cell r="Z15">
            <v>13.15</v>
          </cell>
          <cell r="AA15">
            <v>0</v>
          </cell>
          <cell r="AB15">
            <v>580760</v>
          </cell>
          <cell r="AC15">
            <v>14</v>
          </cell>
          <cell r="AD15"/>
          <cell r="AE15">
            <v>48</v>
          </cell>
          <cell r="AF15"/>
          <cell r="AG15"/>
          <cell r="AH15"/>
          <cell r="AI15"/>
          <cell r="AJ15"/>
          <cell r="AK15" t="str">
            <v>HERRERA CASTAÑO DIANA MARCELA</v>
          </cell>
          <cell r="AL15" t="str">
            <v>Cédula No.</v>
          </cell>
          <cell r="AM15">
            <v>1152440130</v>
          </cell>
          <cell r="AN15">
            <v>171286</v>
          </cell>
          <cell r="AO15" t="str">
            <v>24582875193</v>
          </cell>
          <cell r="AP15" t="str">
            <v>Ahorro</v>
          </cell>
          <cell r="AQ15" t="str">
            <v>BANCOLOMBIA S.A.</v>
          </cell>
          <cell r="AR15" t="str">
            <v>Crear cuenta</v>
          </cell>
          <cell r="AS15"/>
          <cell r="AT15"/>
          <cell r="AU15" t="str">
            <v>DIANA MARCELA HERRERA CASTAÑO</v>
          </cell>
          <cell r="AV15" t="str">
            <v>VEINTIÚN MILLONES CUATROCIENTOS DIEZ MIL SETECIENTOS DOCE PESOS MCTE.</v>
          </cell>
          <cell r="AW15" t="str">
            <v>VEINTIÚN MILLONES CUATROCIENTOS DIEZ MIL SETECIENTOS DOCE PESOS MCTE.</v>
          </cell>
          <cell r="AX15" t="str">
            <v>VEINTIÚN MILLONES CUATROCIENTOS DIEZ MIL SETECIENTOS DOCE PESOS MCTE.</v>
          </cell>
          <cell r="AY15">
            <v>214107</v>
          </cell>
          <cell r="AZ15">
            <v>21196605</v>
          </cell>
          <cell r="BA15" t="str">
            <v>VEINTIÚN MILLONES CIENTO NOVENTA Y SEIS MIL SEISCIENTOS CINCO PESOS MCTE.</v>
          </cell>
          <cell r="BB15" t="str">
            <v>DOSCIENTOS CATORCE MIL CIENTO SIETE PESOS MCTE.</v>
          </cell>
          <cell r="BC15" t="str">
            <v>QUINIENTOS OCHENTA MIL SETECIENTOS SESENTA PESOS MCTE.</v>
          </cell>
          <cell r="BD15" t="str">
            <v>cuarenta y ocho</v>
          </cell>
          <cell r="BE15" t="str">
            <v xml:space="preserve"> cuotas mensuales</v>
          </cell>
          <cell r="BF15" t="str">
            <v>cuarenta y ocho (48) cuotas mensuales y sucesivas</v>
          </cell>
          <cell r="BG15" t="str">
            <v>RECREACIÓN</v>
          </cell>
          <cell r="BH15" t="str">
            <v xml:space="preserve"> al mes siguiente del desembolso </v>
          </cell>
          <cell r="BI15" t="str">
            <v>mensual</v>
          </cell>
          <cell r="BJ15" t="str">
            <v xml:space="preserve">al mes siguiente del desembolso </v>
          </cell>
          <cell r="BK15" t="str">
            <v/>
          </cell>
          <cell r="BL15" t="str">
            <v>a. Pagaré y libranza debidamente diligenciado según el caso.</v>
          </cell>
          <cell r="BM15" t="str">
            <v>b. Constitución de la póliza de seguro correspondiente, que se soportara con el aporte de la consignación del valor correspondiente.</v>
          </cell>
          <cell r="BN15" t="str">
            <v>c. Certificación bancaria del número y tipo de cuenta del establecimiento beneficiario del giro.</v>
          </cell>
          <cell r="BO15">
            <v>0</v>
          </cell>
          <cell r="BP15" t="str">
            <v/>
          </cell>
          <cell r="BQ15">
            <v>0</v>
          </cell>
          <cell r="BR15">
            <v>0</v>
          </cell>
          <cell r="BS15">
            <v>0</v>
          </cell>
          <cell r="BT15" t="str">
            <v>Primera</v>
          </cell>
          <cell r="BU15" t="str">
            <v>Contraloria General de la República</v>
          </cell>
          <cell r="BV15"/>
          <cell r="BW15"/>
          <cell r="BX15"/>
          <cell r="BY15"/>
          <cell r="BZ15"/>
          <cell r="CA15"/>
          <cell r="CB15"/>
          <cell r="CC15"/>
        </row>
        <row r="16">
          <cell r="C16">
            <v>18810</v>
          </cell>
          <cell r="D16" t="str">
            <v>Entregado para Giro</v>
          </cell>
          <cell r="E16" t="str">
            <v>HOGAR</v>
          </cell>
          <cell r="F16"/>
          <cell r="G16">
            <v>1</v>
          </cell>
          <cell r="H16">
            <v>44967</v>
          </cell>
          <cell r="I16">
            <v>79543768</v>
          </cell>
          <cell r="J16" t="str">
            <v>MARTÍNEZ RODRÍGUEZ JOHN FERNANDO</v>
          </cell>
          <cell r="K16" t="str">
            <v>Auxiliar Administrativo - Grado 03</v>
          </cell>
          <cell r="L16" t="str">
            <v>Bogotá D.C.</v>
          </cell>
          <cell r="M16">
            <v>11907900</v>
          </cell>
          <cell r="N16">
            <v>11907900</v>
          </cell>
          <cell r="O16">
            <v>0</v>
          </cell>
          <cell r="P16">
            <v>44971</v>
          </cell>
          <cell r="Q16" t="str">
            <v>José Bayona Avendaño</v>
          </cell>
          <cell r="R16" t="e">
            <v>#N/A</v>
          </cell>
          <cell r="S16"/>
          <cell r="T16"/>
          <cell r="U16" t="str">
            <v>Señor</v>
          </cell>
          <cell r="V16" t="str">
            <v>JOHN FERNANDO MARTÍNEZ RODRÍGUEZ</v>
          </cell>
          <cell r="W16">
            <v>3357271</v>
          </cell>
          <cell r="X16">
            <v>12.9</v>
          </cell>
          <cell r="Y16">
            <v>1</v>
          </cell>
          <cell r="Z16">
            <v>12.9</v>
          </cell>
          <cell r="AA16">
            <v>0</v>
          </cell>
          <cell r="AB16">
            <v>321507</v>
          </cell>
          <cell r="AC16">
            <v>15</v>
          </cell>
          <cell r="AD16"/>
          <cell r="AE16">
            <v>48</v>
          </cell>
          <cell r="AF16"/>
          <cell r="AG16"/>
          <cell r="AH16"/>
          <cell r="AI16"/>
          <cell r="AJ16"/>
          <cell r="AK16" t="str">
            <v>MARTÍNEZ RODRÍGUEZ JOHN FERNANDO</v>
          </cell>
          <cell r="AL16" t="str">
            <v>Cédula No.</v>
          </cell>
          <cell r="AM16">
            <v>79543768</v>
          </cell>
          <cell r="AN16">
            <v>95263</v>
          </cell>
          <cell r="AO16" t="str">
            <v>4932012171</v>
          </cell>
          <cell r="AP16" t="str">
            <v>Ahorro</v>
          </cell>
          <cell r="AQ16" t="str">
            <v>SCOTIABANK COLPATRIA SA</v>
          </cell>
          <cell r="AR16" t="str">
            <v>Activa</v>
          </cell>
          <cell r="AS16"/>
          <cell r="AT16"/>
          <cell r="AU16" t="str">
            <v>JOHN FERNANDO MARTÍNEZ RODRÍGUEZ</v>
          </cell>
          <cell r="AV16" t="str">
            <v>ONCE MILLONES NOVECIENTOS SIETE MIL NOVECIENTOS PESOS MCTE.</v>
          </cell>
          <cell r="AW16" t="str">
            <v>ONCE MILLONES NOVECIENTOS SIETE MIL NOVECIENTOS PESOS MCTE.</v>
          </cell>
          <cell r="AX16" t="str">
            <v>ONCE MILLONES NOVECIENTOS SIETE MIL NOVECIENTOS PESOS MCTE.</v>
          </cell>
          <cell r="AY16">
            <v>119079</v>
          </cell>
          <cell r="AZ16">
            <v>11788821</v>
          </cell>
          <cell r="BA16" t="str">
            <v>ONCE MILLONES SETECIENTOS OCHENTA Y OCHO MIL OCHOCIENTOS VEINTIÚN PESOS MCTE.</v>
          </cell>
          <cell r="BB16" t="str">
            <v>CIENTO DIECINUEVE MIL SETENTA Y NUEVE PESOS MCTE.</v>
          </cell>
          <cell r="BC16" t="str">
            <v>TRESCIENTOS VEINTIÚN MIL QUINIENTOS SIETE PESOS MCTE.</v>
          </cell>
          <cell r="BD16" t="str">
            <v>cuarenta y ocho</v>
          </cell>
          <cell r="BE16" t="str">
            <v xml:space="preserve"> cuotas mensuales</v>
          </cell>
          <cell r="BF16" t="str">
            <v>cuarenta y ocho (48) cuotas mensuales y sucesivas</v>
          </cell>
          <cell r="BG16" t="str">
            <v>HOGAR</v>
          </cell>
          <cell r="BH16" t="str">
            <v xml:space="preserve"> al mes siguiente del desembolso </v>
          </cell>
          <cell r="BI16" t="str">
            <v>mensual</v>
          </cell>
          <cell r="BJ16" t="str">
            <v xml:space="preserve">al mes siguiente del desembolso </v>
          </cell>
          <cell r="BK16" t="str">
            <v/>
          </cell>
          <cell r="BL16" t="e">
            <v>#N/A</v>
          </cell>
          <cell r="BM16" t="e">
            <v>#N/A</v>
          </cell>
          <cell r="BN16" t="e">
            <v>#N/A</v>
          </cell>
          <cell r="BO16" t="e">
            <v>#N/A</v>
          </cell>
          <cell r="BP16" t="e">
            <v>#N/A</v>
          </cell>
          <cell r="BQ16" t="e">
            <v>#N/A</v>
          </cell>
          <cell r="BR16" t="e">
            <v>#N/A</v>
          </cell>
          <cell r="BS16" t="e">
            <v>#N/A</v>
          </cell>
          <cell r="BT16" t="str">
            <v>Primera</v>
          </cell>
          <cell r="BU16" t="str">
            <v>Contraloria General de la República</v>
          </cell>
          <cell r="BV16"/>
          <cell r="BW16"/>
          <cell r="BX16"/>
          <cell r="BY16"/>
          <cell r="BZ16"/>
          <cell r="CA16"/>
          <cell r="CB16"/>
          <cell r="CC16"/>
        </row>
        <row r="17">
          <cell r="C17">
            <v>18811</v>
          </cell>
          <cell r="D17" t="str">
            <v>Entregado para Giro</v>
          </cell>
          <cell r="E17" t="str">
            <v>RECREACIÓN</v>
          </cell>
          <cell r="F17"/>
          <cell r="G17">
            <v>1</v>
          </cell>
          <cell r="H17">
            <v>44967</v>
          </cell>
          <cell r="I17">
            <v>79416361</v>
          </cell>
          <cell r="J17" t="str">
            <v>JIMÉNEZ BARRIOS HANSB HERNANDO</v>
          </cell>
          <cell r="K17" t="str">
            <v>Auxiliar Administrativo 23</v>
          </cell>
          <cell r="L17" t="str">
            <v>Bogota D.C.</v>
          </cell>
          <cell r="M17">
            <v>9400000</v>
          </cell>
          <cell r="N17">
            <v>9400000</v>
          </cell>
          <cell r="O17">
            <v>0</v>
          </cell>
          <cell r="P17">
            <v>44971</v>
          </cell>
          <cell r="Q17" t="str">
            <v>José Bayona Avendaño</v>
          </cell>
          <cell r="R17" t="e">
            <v>#N/A</v>
          </cell>
          <cell r="S17"/>
          <cell r="T17"/>
          <cell r="U17" t="str">
            <v>Señor</v>
          </cell>
          <cell r="V17" t="str">
            <v>JIMÉNEZ BARRIOS HANSB HERNANDO</v>
          </cell>
          <cell r="W17">
            <v>2476410</v>
          </cell>
          <cell r="X17">
            <v>12.64</v>
          </cell>
          <cell r="Y17">
            <v>1</v>
          </cell>
          <cell r="Z17">
            <v>12.64</v>
          </cell>
          <cell r="AA17">
            <v>0</v>
          </cell>
          <cell r="AB17">
            <v>252618</v>
          </cell>
          <cell r="AC17">
            <v>16</v>
          </cell>
          <cell r="AD17"/>
          <cell r="AE17">
            <v>48</v>
          </cell>
          <cell r="AF17"/>
          <cell r="AG17"/>
          <cell r="AH17"/>
          <cell r="AI17"/>
          <cell r="AJ17"/>
          <cell r="AK17" t="str">
            <v>JIMÉNEZ BARRIOS HANSB HERNANDO</v>
          </cell>
          <cell r="AL17" t="str">
            <v>Cédula No.</v>
          </cell>
          <cell r="AM17">
            <v>79416361</v>
          </cell>
          <cell r="AN17">
            <v>75200</v>
          </cell>
          <cell r="AO17" t="str">
            <v>23010073642</v>
          </cell>
          <cell r="AP17" t="str">
            <v>Ahorro</v>
          </cell>
          <cell r="AQ17" t="str">
            <v>BCSC S A</v>
          </cell>
          <cell r="AR17" t="str">
            <v>Activa</v>
          </cell>
          <cell r="AS17"/>
          <cell r="AT17"/>
          <cell r="AU17" t="str">
            <v>JIMÉNEZ BARRIOS HANSB HERNANDO</v>
          </cell>
          <cell r="AV17" t="str">
            <v>NUEVE MILLONES CUATROCIENTOS MIL PESOS MCTE.</v>
          </cell>
          <cell r="AW17" t="str">
            <v>NUEVE MILLONES CUATROCIENTOS MIL PESOS MCTE.</v>
          </cell>
          <cell r="AX17" t="str">
            <v>NUEVE MILLONES CUATROCIENTOS MIL PESOS MCTE.</v>
          </cell>
          <cell r="AY17">
            <v>94000</v>
          </cell>
          <cell r="AZ17">
            <v>9306000</v>
          </cell>
          <cell r="BA17" t="str">
            <v>NUEVE MILLONES TRESCIENTOS SEIS MIL PESOS MCTE.</v>
          </cell>
          <cell r="BB17" t="str">
            <v>NOVENTA Y CUATRO MIL PESOS MCTE.</v>
          </cell>
          <cell r="BC17" t="str">
            <v>DOSCIENTOS CINCUENTA Y DOS MIL SEISCIENTOS DIECIOCHO PESOS MCTE.</v>
          </cell>
          <cell r="BD17" t="str">
            <v>cuarenta y ocho</v>
          </cell>
          <cell r="BE17" t="str">
            <v xml:space="preserve"> cuotas mensuales</v>
          </cell>
          <cell r="BF17" t="str">
            <v>cuarenta y ocho (48) cuotas mensuales y sucesivas</v>
          </cell>
          <cell r="BG17" t="str">
            <v>RECREACIÓN</v>
          </cell>
          <cell r="BH17" t="str">
            <v xml:space="preserve"> al mes siguiente del desembolso </v>
          </cell>
          <cell r="BI17" t="str">
            <v>mensual</v>
          </cell>
          <cell r="BJ17" t="str">
            <v xml:space="preserve">al mes siguiente del desembolso </v>
          </cell>
          <cell r="BK17" t="str">
            <v/>
          </cell>
          <cell r="BL17" t="str">
            <v>a. Pagaré y libranza debidamente diligenciado según el caso.</v>
          </cell>
          <cell r="BM17" t="str">
            <v>b. Constitución de la póliza de seguro correspondiente, que se soportara con el aporte de la consignación del valor correspondiente.</v>
          </cell>
          <cell r="BN17" t="str">
            <v>c. Certificación bancaria del número y tipo de cuenta del establecimiento beneficiario del giro.</v>
          </cell>
          <cell r="BO17">
            <v>0</v>
          </cell>
          <cell r="BP17" t="str">
            <v/>
          </cell>
          <cell r="BQ17">
            <v>0</v>
          </cell>
          <cell r="BR17">
            <v>0</v>
          </cell>
          <cell r="BS17">
            <v>0</v>
          </cell>
          <cell r="BT17" t="str">
            <v>Primera</v>
          </cell>
          <cell r="BU17" t="e">
            <v>#REF!</v>
          </cell>
          <cell r="BV17"/>
          <cell r="BW17"/>
          <cell r="BX17"/>
          <cell r="BY17"/>
          <cell r="BZ17"/>
          <cell r="CA17"/>
          <cell r="CB17"/>
          <cell r="CC17"/>
        </row>
        <row r="18">
          <cell r="C18">
            <v>18812</v>
          </cell>
          <cell r="D18" t="str">
            <v>Entregado para Giro</v>
          </cell>
          <cell r="E18" t="str">
            <v>HOGAR</v>
          </cell>
          <cell r="F18"/>
          <cell r="G18">
            <v>1</v>
          </cell>
          <cell r="H18">
            <v>44967</v>
          </cell>
          <cell r="I18">
            <v>79458976</v>
          </cell>
          <cell r="J18" t="str">
            <v>MACIAS BUSTOS JOSE GERMÁN</v>
          </cell>
          <cell r="K18" t="str">
            <v>Técnico Administrativo 18</v>
          </cell>
          <cell r="L18" t="str">
            <v>Bogota D.C.</v>
          </cell>
          <cell r="M18">
            <v>8060000</v>
          </cell>
          <cell r="N18">
            <v>8060000</v>
          </cell>
          <cell r="O18">
            <v>0</v>
          </cell>
          <cell r="P18">
            <v>44971</v>
          </cell>
          <cell r="Q18" t="str">
            <v>José Bayona Avendaño</v>
          </cell>
          <cell r="R18" t="e">
            <v>#N/A</v>
          </cell>
          <cell r="S18"/>
          <cell r="T18"/>
          <cell r="U18" t="str">
            <v>Señor</v>
          </cell>
          <cell r="V18" t="str">
            <v>MACIAS BUSTOS JOSE GERMÁN</v>
          </cell>
          <cell r="W18">
            <v>3291615</v>
          </cell>
          <cell r="X18">
            <v>12.9</v>
          </cell>
          <cell r="Y18">
            <v>1</v>
          </cell>
          <cell r="Z18">
            <v>12.9</v>
          </cell>
          <cell r="AA18">
            <v>0</v>
          </cell>
          <cell r="AB18">
            <v>217616</v>
          </cell>
          <cell r="AC18">
            <v>17</v>
          </cell>
          <cell r="AD18"/>
          <cell r="AE18">
            <v>48</v>
          </cell>
          <cell r="AF18"/>
          <cell r="AG18"/>
          <cell r="AH18"/>
          <cell r="AI18"/>
          <cell r="AJ18"/>
          <cell r="AK18" t="str">
            <v>MACIAS BUSTOS JOSE GERMÁN</v>
          </cell>
          <cell r="AL18" t="str">
            <v>Cédula No.</v>
          </cell>
          <cell r="AM18">
            <v>79458976</v>
          </cell>
          <cell r="AN18">
            <v>64480</v>
          </cell>
          <cell r="AO18" t="str">
            <v>036420529</v>
          </cell>
          <cell r="AP18" t="str">
            <v>Ahorro</v>
          </cell>
          <cell r="AQ18" t="str">
            <v>BANCO DE BOGOTA S. A.</v>
          </cell>
          <cell r="AR18" t="str">
            <v>Activa</v>
          </cell>
          <cell r="AS18"/>
          <cell r="AT18"/>
          <cell r="AU18" t="str">
            <v>MACIAS BUSTOS JOSE GERMÁN</v>
          </cell>
          <cell r="AV18" t="str">
            <v>OCHO MILLONES SESENTA MIL PESOS MCTE.</v>
          </cell>
          <cell r="AW18" t="str">
            <v>OCHO MILLONES SESENTA MIL PESOS MCTE.</v>
          </cell>
          <cell r="AX18" t="str">
            <v>OCHO MILLONES SESENTA MIL PESOS MCTE.</v>
          </cell>
          <cell r="AY18">
            <v>80600</v>
          </cell>
          <cell r="AZ18">
            <v>7979400</v>
          </cell>
          <cell r="BA18" t="str">
            <v>SIETE MILLONES NOVECIENTOS SETENTA Y NUEVE MIL CUATROCIENTOS PESOS MCTE.</v>
          </cell>
          <cell r="BB18" t="str">
            <v>OCHENTA MIL SEISCIENTOS PESOS MCTE.</v>
          </cell>
          <cell r="BC18" t="str">
            <v>DOSCIENTOS DIECISIETE MIL SEISCIENTOS DIECISÉIS PESOS MCTE.</v>
          </cell>
          <cell r="BD18" t="str">
            <v>cuarenta y ocho</v>
          </cell>
          <cell r="BE18" t="str">
            <v xml:space="preserve"> cuotas mensuales</v>
          </cell>
          <cell r="BF18" t="str">
            <v>cuarenta y ocho (48) cuotas mensuales y sucesivas</v>
          </cell>
          <cell r="BG18" t="str">
            <v>HOGAR</v>
          </cell>
          <cell r="BH18" t="str">
            <v xml:space="preserve"> al mes siguiente del desembolso </v>
          </cell>
          <cell r="BI18" t="str">
            <v>mensual</v>
          </cell>
          <cell r="BJ18" t="str">
            <v xml:space="preserve">al mes siguiente del desembolso </v>
          </cell>
          <cell r="BK18" t="str">
            <v/>
          </cell>
          <cell r="BL18" t="e">
            <v>#N/A</v>
          </cell>
          <cell r="BM18" t="e">
            <v>#N/A</v>
          </cell>
          <cell r="BN18" t="e">
            <v>#N/A</v>
          </cell>
          <cell r="BO18" t="e">
            <v>#N/A</v>
          </cell>
          <cell r="BP18" t="e">
            <v>#N/A</v>
          </cell>
          <cell r="BQ18" t="e">
            <v>#N/A</v>
          </cell>
          <cell r="BR18" t="e">
            <v>#N/A</v>
          </cell>
          <cell r="BS18" t="e">
            <v>#N/A</v>
          </cell>
          <cell r="BT18" t="str">
            <v>Primera</v>
          </cell>
          <cell r="BU18" t="e">
            <v>#REF!</v>
          </cell>
          <cell r="BV18"/>
          <cell r="BW18"/>
          <cell r="BX18"/>
          <cell r="BY18"/>
          <cell r="BZ18"/>
          <cell r="CA18"/>
          <cell r="CB18"/>
          <cell r="CC18"/>
        </row>
        <row r="19">
          <cell r="C19">
            <v>18813</v>
          </cell>
          <cell r="D19" t="str">
            <v>Entregado para Giro</v>
          </cell>
          <cell r="E19" t="str">
            <v>HOGAR</v>
          </cell>
          <cell r="F19"/>
          <cell r="G19">
            <v>1</v>
          </cell>
          <cell r="H19">
            <v>44967</v>
          </cell>
          <cell r="I19">
            <v>5472482</v>
          </cell>
          <cell r="J19" t="str">
            <v>BAYONA AVENDAÑO JOSE EVER</v>
          </cell>
          <cell r="K19" t="str">
            <v>Técnico Administrativo 18</v>
          </cell>
          <cell r="L19" t="str">
            <v>Bogota D.C.</v>
          </cell>
          <cell r="M19">
            <v>19952000.000000011</v>
          </cell>
          <cell r="N19">
            <v>19952000.000000011</v>
          </cell>
          <cell r="O19">
            <v>0</v>
          </cell>
          <cell r="P19">
            <v>44971</v>
          </cell>
          <cell r="Q19" t="str">
            <v>José Bayona Avendaño</v>
          </cell>
          <cell r="R19" t="e">
            <v>#N/A</v>
          </cell>
          <cell r="S19"/>
          <cell r="T19"/>
          <cell r="U19" t="str">
            <v>Señor</v>
          </cell>
          <cell r="V19" t="str">
            <v>BAYONA AVENDAÑO JOSE EVER</v>
          </cell>
          <cell r="W19">
            <v>3291615</v>
          </cell>
          <cell r="X19">
            <v>12.9</v>
          </cell>
          <cell r="Y19">
            <v>1</v>
          </cell>
          <cell r="Z19">
            <v>12.9</v>
          </cell>
          <cell r="AA19">
            <v>0</v>
          </cell>
          <cell r="AB19">
            <v>538693</v>
          </cell>
          <cell r="AC19">
            <v>18</v>
          </cell>
          <cell r="AD19"/>
          <cell r="AE19">
            <v>48</v>
          </cell>
          <cell r="AF19"/>
          <cell r="AG19"/>
          <cell r="AH19"/>
          <cell r="AI19"/>
          <cell r="AJ19"/>
          <cell r="AK19" t="str">
            <v>BAYONA AVENDAÑO JOSE EVER</v>
          </cell>
          <cell r="AL19" t="str">
            <v>Cédula No.</v>
          </cell>
          <cell r="AM19">
            <v>5472482</v>
          </cell>
          <cell r="AN19">
            <v>159616</v>
          </cell>
          <cell r="AO19" t="str">
            <v>000907741</v>
          </cell>
          <cell r="AP19" t="str">
            <v>Ahorro</v>
          </cell>
          <cell r="AQ19" t="str">
            <v>BANCO DE BOGOTA S. A.</v>
          </cell>
          <cell r="AR19" t="str">
            <v>Activa</v>
          </cell>
          <cell r="AS19" t="str">
            <v xml:space="preserve">JOSE GERMÁN MACIAS BUSTOS </v>
          </cell>
          <cell r="AT19">
            <v>79458976</v>
          </cell>
          <cell r="AU19" t="str">
            <v xml:space="preserve">BAYONA AVENDAÑO JOSE EVER y JOSE GERMÁN MACIAS BUSTOS </v>
          </cell>
          <cell r="AV19" t="str">
            <v>DIECINUEVE MILLONES NOVECIENTOS CINCUENTA Y DOS MIL PESOS MCTE.</v>
          </cell>
          <cell r="AW19" t="str">
            <v>DIECINUEVE MILLONES NOVECIENTOS CINCUENTA Y DOS MIL PESOS MCTE.</v>
          </cell>
          <cell r="AX19" t="str">
            <v>DIECINUEVE MILLONES NOVECIENTOS CINCUENTA Y DOS MIL PESOS MCTE.</v>
          </cell>
          <cell r="AY19">
            <v>199520</v>
          </cell>
          <cell r="AZ19">
            <v>19752480.000000011</v>
          </cell>
          <cell r="BA19" t="str">
            <v>DIECINUEVE MILLONES SETECIENTOS CINCUENTA Y DOS MIL CUATROCIENTOS OCHENTA PESOS MCTE.</v>
          </cell>
          <cell r="BB19" t="str">
            <v>CIENTO NOVENTA Y NUEVE MIL QUINIENTOS VEINTE PESOS MCTE.</v>
          </cell>
          <cell r="BC19" t="str">
            <v>QUINIENTOS TREINTA Y OCHO MIL SEISCIENTOS NOVENTA Y TRES PESOS MCTE.</v>
          </cell>
          <cell r="BD19" t="str">
            <v>cuarenta y ocho</v>
          </cell>
          <cell r="BE19" t="str">
            <v xml:space="preserve"> cuotas mensuales</v>
          </cell>
          <cell r="BF19" t="str">
            <v>cuarenta y ocho (48) cuotas mensuales y sucesivas</v>
          </cell>
          <cell r="BG19" t="str">
            <v>HOGAR</v>
          </cell>
          <cell r="BH19" t="str">
            <v xml:space="preserve"> al mes siguiente del desembolso </v>
          </cell>
          <cell r="BI19" t="str">
            <v>mensual</v>
          </cell>
          <cell r="BJ19" t="str">
            <v xml:space="preserve">al mes siguiente del desembolso </v>
          </cell>
          <cell r="BK19" t="str">
            <v/>
          </cell>
          <cell r="BL19" t="e">
            <v>#N/A</v>
          </cell>
          <cell r="BM19" t="e">
            <v>#N/A</v>
          </cell>
          <cell r="BN19" t="e">
            <v>#N/A</v>
          </cell>
          <cell r="BO19" t="e">
            <v>#N/A</v>
          </cell>
          <cell r="BP19" t="e">
            <v>#N/A</v>
          </cell>
          <cell r="BQ19" t="e">
            <v>#N/A</v>
          </cell>
          <cell r="BR19" t="e">
            <v>#N/A</v>
          </cell>
          <cell r="BS19" t="e">
            <v>#N/A</v>
          </cell>
          <cell r="BT19" t="str">
            <v>Primera</v>
          </cell>
          <cell r="BU19" t="e">
            <v>#REF!</v>
          </cell>
          <cell r="BV19"/>
          <cell r="BW19"/>
          <cell r="BX19"/>
          <cell r="BY19"/>
          <cell r="BZ19"/>
          <cell r="CA19"/>
          <cell r="CB19"/>
          <cell r="CC19"/>
        </row>
        <row r="20">
          <cell r="C20">
            <v>18814</v>
          </cell>
          <cell r="D20" t="str">
            <v>Entregado para Giro</v>
          </cell>
          <cell r="E20" t="str">
            <v>EDUCACION</v>
          </cell>
          <cell r="F20"/>
          <cell r="G20">
            <v>1</v>
          </cell>
          <cell r="H20">
            <v>44967</v>
          </cell>
          <cell r="I20">
            <v>7698525</v>
          </cell>
          <cell r="J20" t="str">
            <v>VILLAMIL PENA CARLOS ARTURO</v>
          </cell>
          <cell r="K20" t="str">
            <v>Profesional Universitario - Grado 01</v>
          </cell>
          <cell r="L20" t="str">
            <v>Neiva - Huila</v>
          </cell>
          <cell r="M20">
            <v>23432000.000000019</v>
          </cell>
          <cell r="N20">
            <v>23432000.000000019</v>
          </cell>
          <cell r="O20">
            <v>0</v>
          </cell>
          <cell r="P20">
            <v>44971</v>
          </cell>
          <cell r="Q20" t="str">
            <v>José Bayona Avendaño</v>
          </cell>
          <cell r="R20" t="e">
            <v>#N/A</v>
          </cell>
          <cell r="S20"/>
          <cell r="T20"/>
          <cell r="U20" t="str">
            <v>Señor</v>
          </cell>
          <cell r="V20" t="str">
            <v>CARLOS ARTURO VILLAMIL PENA</v>
          </cell>
          <cell r="W20">
            <v>5553106</v>
          </cell>
          <cell r="X20">
            <v>13.15</v>
          </cell>
          <cell r="Y20">
            <v>1</v>
          </cell>
          <cell r="Z20">
            <v>13.15</v>
          </cell>
          <cell r="AA20">
            <v>0</v>
          </cell>
          <cell r="AB20">
            <v>635587</v>
          </cell>
          <cell r="AC20">
            <v>19</v>
          </cell>
          <cell r="AD20"/>
          <cell r="AE20">
            <v>48</v>
          </cell>
          <cell r="AF20"/>
          <cell r="AG20"/>
          <cell r="AH20"/>
          <cell r="AI20"/>
          <cell r="AJ20"/>
          <cell r="AK20" t="str">
            <v>VILLAMIL PENA CARLOS ARTURO</v>
          </cell>
          <cell r="AL20" t="str">
            <v>Cédula No.</v>
          </cell>
          <cell r="AM20">
            <v>7698525</v>
          </cell>
          <cell r="AN20">
            <v>187456</v>
          </cell>
          <cell r="AO20" t="str">
            <v>1001651508</v>
          </cell>
          <cell r="AP20" t="str">
            <v>Ahorro</v>
          </cell>
          <cell r="AQ20" t="str">
            <v>SCOTIABANK COLPATRIA SA</v>
          </cell>
          <cell r="AR20" t="str">
            <v>Activa</v>
          </cell>
          <cell r="AS20"/>
          <cell r="AT20"/>
          <cell r="AU20" t="str">
            <v>CARLOS ARTURO VILLAMIL PENA</v>
          </cell>
          <cell r="AV20" t="str">
            <v>VEINTITRÉS MILLONES CUATROCIENTOS TREINTA Y DOS MIL PESOS MCTE.</v>
          </cell>
          <cell r="AW20" t="str">
            <v>VEINTITRÉS MILLONES CUATROCIENTOS TREINTA Y DOS MIL PESOS MCTE.</v>
          </cell>
          <cell r="AX20" t="str">
            <v>VEINTITRÉS MILLONES CUATROCIENTOS TREINTA Y DOS MIL PESOS MCTE.</v>
          </cell>
          <cell r="AY20">
            <v>234320</v>
          </cell>
          <cell r="AZ20">
            <v>23197680.000000019</v>
          </cell>
          <cell r="BA20" t="str">
            <v>VEINTITRÉS MILLONES CIENTO NOVENTA Y SIETE MIL SEISCIENTOS OCHENTA PESOS MCTE.</v>
          </cell>
          <cell r="BB20" t="str">
            <v>DOSCIENTOS TREINTA Y CUATRO MIL TRESCIENTOS VEINTE PESOS MCTE.</v>
          </cell>
          <cell r="BC20" t="str">
            <v>SEISCIENTOS TREINTA Y CINCO MIL QUINIENTOS OCHENTA Y SIETE PESOS MCTE.</v>
          </cell>
          <cell r="BD20" t="str">
            <v>cuarenta y ocho</v>
          </cell>
          <cell r="BE20" t="str">
            <v xml:space="preserve"> cuotas mensuales</v>
          </cell>
          <cell r="BF20" t="str">
            <v>cuarenta y ocho (48) cuotas mensuales y sucesivas</v>
          </cell>
          <cell r="BG20" t="str">
            <v>EDUCACION</v>
          </cell>
          <cell r="BH20" t="str">
            <v xml:space="preserve"> al mes siguiente del desembolso </v>
          </cell>
          <cell r="BI20" t="str">
            <v>mensual</v>
          </cell>
          <cell r="BJ20" t="str">
            <v xml:space="preserve">al mes siguiente del desembolso </v>
          </cell>
          <cell r="BK20" t="str">
            <v/>
          </cell>
          <cell r="BL20" t="e">
            <v>#N/A</v>
          </cell>
          <cell r="BM20" t="e">
            <v>#N/A</v>
          </cell>
          <cell r="BN20" t="e">
            <v>#N/A</v>
          </cell>
          <cell r="BO20" t="e">
            <v>#N/A</v>
          </cell>
          <cell r="BP20" t="e">
            <v>#N/A</v>
          </cell>
          <cell r="BQ20" t="e">
            <v>#N/A</v>
          </cell>
          <cell r="BR20" t="e">
            <v>#N/A</v>
          </cell>
          <cell r="BS20" t="e">
            <v>#N/A</v>
          </cell>
          <cell r="BT20" t="str">
            <v>Primera</v>
          </cell>
          <cell r="BU20" t="str">
            <v>Contraloria General de la República</v>
          </cell>
          <cell r="BV20"/>
          <cell r="BW20"/>
          <cell r="BX20"/>
          <cell r="BY20"/>
          <cell r="BZ20"/>
          <cell r="CA20"/>
          <cell r="CB20"/>
          <cell r="CC20"/>
        </row>
        <row r="21">
          <cell r="C21">
            <v>18815</v>
          </cell>
          <cell r="D21" t="str">
            <v>Entregado para Giro</v>
          </cell>
          <cell r="E21" t="str">
            <v>HOGAR</v>
          </cell>
          <cell r="F21"/>
          <cell r="G21">
            <v>1</v>
          </cell>
          <cell r="H21">
            <v>44967</v>
          </cell>
          <cell r="I21">
            <v>23689688</v>
          </cell>
          <cell r="J21" t="str">
            <v>MONROY DE ROBLES DELIA MATILDE</v>
          </cell>
          <cell r="K21" t="str">
            <v>Profesional Universitario - Grado 02</v>
          </cell>
          <cell r="L21" t="str">
            <v>Bogotá D.C.</v>
          </cell>
          <cell r="M21">
            <v>15500000</v>
          </cell>
          <cell r="N21">
            <v>15500000</v>
          </cell>
          <cell r="O21">
            <v>0</v>
          </cell>
          <cell r="P21">
            <v>44971</v>
          </cell>
          <cell r="Q21" t="str">
            <v>José Bayona Avendaño</v>
          </cell>
          <cell r="R21" t="e">
            <v>#N/A</v>
          </cell>
          <cell r="S21"/>
          <cell r="T21"/>
          <cell r="U21" t="str">
            <v>Señora</v>
          </cell>
          <cell r="V21" t="str">
            <v>DELIA MATILDE MONROY DE ROBLES</v>
          </cell>
          <cell r="W21">
            <v>6597926</v>
          </cell>
          <cell r="X21">
            <v>13.15</v>
          </cell>
          <cell r="Y21">
            <v>1</v>
          </cell>
          <cell r="Z21">
            <v>13.15</v>
          </cell>
          <cell r="AA21">
            <v>0</v>
          </cell>
          <cell r="AB21">
            <v>956761</v>
          </cell>
          <cell r="AC21">
            <v>20</v>
          </cell>
          <cell r="AD21"/>
          <cell r="AE21">
            <v>18</v>
          </cell>
          <cell r="AF21"/>
          <cell r="AG21"/>
          <cell r="AH21"/>
          <cell r="AI21"/>
          <cell r="AJ21"/>
          <cell r="AK21" t="str">
            <v>MONROY DE ROBLES DELIA MATILDE</v>
          </cell>
          <cell r="AL21" t="str">
            <v>Cédula No.</v>
          </cell>
          <cell r="AM21">
            <v>23689688</v>
          </cell>
          <cell r="AN21">
            <v>46500</v>
          </cell>
          <cell r="AO21" t="str">
            <v>20563730851</v>
          </cell>
          <cell r="AP21" t="str">
            <v>Ahorro</v>
          </cell>
          <cell r="AQ21" t="str">
            <v>BANCOLOMBIA S.A.</v>
          </cell>
          <cell r="AR21" t="str">
            <v>Crear cuenta</v>
          </cell>
          <cell r="AS21"/>
          <cell r="AT21"/>
          <cell r="AU21" t="str">
            <v>DELIA MATILDE MONROY DE ROBLES</v>
          </cell>
          <cell r="AV21" t="str">
            <v>QUINCE MILLONES QUINIENTOS MIL PESOS MCTE.</v>
          </cell>
          <cell r="AW21" t="str">
            <v>QUINCE MILLONES QUINIENTOS MIL PESOS MCTE.</v>
          </cell>
          <cell r="AX21" t="str">
            <v>QUINCE MILLONES QUINIENTOS MIL PESOS MCTE.</v>
          </cell>
          <cell r="AY21">
            <v>155000</v>
          </cell>
          <cell r="AZ21">
            <v>15345000</v>
          </cell>
          <cell r="BA21" t="str">
            <v>QUINCE MILLONES TRESCIENTOS CUARENTA Y CINCO MIL PESOS MCTE.</v>
          </cell>
          <cell r="BB21" t="str">
            <v>CIENTO CINCUENTA Y CINCO MIL PESOS MCTE.</v>
          </cell>
          <cell r="BC21" t="str">
            <v>NOVECIENTOS CINCUENTA Y SEIS MIL SETECIENTOS SESENTA Y UN PESOS MCTE.</v>
          </cell>
          <cell r="BD21" t="str">
            <v>dieciocho</v>
          </cell>
          <cell r="BE21" t="str">
            <v xml:space="preserve"> cuotas mensuales</v>
          </cell>
          <cell r="BF21" t="str">
            <v>dieciocho (18) cuotas mensuales y sucesivas</v>
          </cell>
          <cell r="BG21" t="str">
            <v>HOGAR</v>
          </cell>
          <cell r="BH21" t="str">
            <v xml:space="preserve"> al mes siguiente del desembolso </v>
          </cell>
          <cell r="BI21" t="str">
            <v>mensual</v>
          </cell>
          <cell r="BJ21" t="str">
            <v xml:space="preserve">al mes siguiente del desembolso </v>
          </cell>
          <cell r="BK21" t="str">
            <v/>
          </cell>
          <cell r="BL21" t="e">
            <v>#N/A</v>
          </cell>
          <cell r="BM21" t="e">
            <v>#N/A</v>
          </cell>
          <cell r="BN21" t="e">
            <v>#N/A</v>
          </cell>
          <cell r="BO21" t="e">
            <v>#N/A</v>
          </cell>
          <cell r="BP21" t="e">
            <v>#N/A</v>
          </cell>
          <cell r="BQ21" t="e">
            <v>#N/A</v>
          </cell>
          <cell r="BR21" t="e">
            <v>#N/A</v>
          </cell>
          <cell r="BS21" t="e">
            <v>#N/A</v>
          </cell>
          <cell r="BT21" t="str">
            <v>Primera</v>
          </cell>
          <cell r="BU21" t="str">
            <v>Contraloria General de la República</v>
          </cell>
          <cell r="BV21"/>
          <cell r="BW21"/>
          <cell r="BX21"/>
          <cell r="BY21"/>
          <cell r="BZ21"/>
          <cell r="CA21"/>
          <cell r="CB21"/>
          <cell r="CC21"/>
        </row>
        <row r="22">
          <cell r="C22">
            <v>18816</v>
          </cell>
          <cell r="D22" t="str">
            <v>Entregado para Giro</v>
          </cell>
          <cell r="E22" t="str">
            <v>HOGAR</v>
          </cell>
          <cell r="F22"/>
          <cell r="G22">
            <v>1</v>
          </cell>
          <cell r="H22">
            <v>44967</v>
          </cell>
          <cell r="I22">
            <v>32109086</v>
          </cell>
          <cell r="J22" t="str">
            <v>VERGARA GONZALEZ DIANA PATRICIA</v>
          </cell>
          <cell r="K22" t="str">
            <v>Profesional Universitario - Grado 01</v>
          </cell>
          <cell r="L22" t="str">
            <v>Sincelejo - Sucre</v>
          </cell>
          <cell r="M22">
            <v>5899938</v>
          </cell>
          <cell r="N22">
            <v>5899938</v>
          </cell>
          <cell r="O22">
            <v>0</v>
          </cell>
          <cell r="P22">
            <v>44971</v>
          </cell>
          <cell r="Q22" t="str">
            <v>José Bayona Avendaño</v>
          </cell>
          <cell r="R22" t="e">
            <v>#N/A</v>
          </cell>
          <cell r="S22"/>
          <cell r="T22"/>
          <cell r="U22" t="str">
            <v>Señora</v>
          </cell>
          <cell r="V22" t="str">
            <v>DIANA PATRICIA VERGARA GONZALEZ</v>
          </cell>
          <cell r="W22">
            <v>5553106</v>
          </cell>
          <cell r="X22">
            <v>13.15</v>
          </cell>
          <cell r="Y22">
            <v>1</v>
          </cell>
          <cell r="Z22">
            <v>13.15</v>
          </cell>
          <cell r="AA22">
            <v>0</v>
          </cell>
          <cell r="AB22">
            <v>160035</v>
          </cell>
          <cell r="AC22">
            <v>21</v>
          </cell>
          <cell r="AD22"/>
          <cell r="AE22">
            <v>48</v>
          </cell>
          <cell r="AF22"/>
          <cell r="AG22"/>
          <cell r="AH22"/>
          <cell r="AI22"/>
          <cell r="AJ22"/>
          <cell r="AK22" t="str">
            <v>VERGARA GONZALEZ DIANA PATRICIA</v>
          </cell>
          <cell r="AL22" t="str">
            <v>Cédula No.</v>
          </cell>
          <cell r="AM22">
            <v>32109086</v>
          </cell>
          <cell r="AN22">
            <v>47200</v>
          </cell>
          <cell r="AO22" t="str">
            <v>433360567</v>
          </cell>
          <cell r="AP22" t="str">
            <v>Ahorro</v>
          </cell>
          <cell r="AQ22" t="str">
            <v>BANCO DE BOGOTA S. A.</v>
          </cell>
          <cell r="AR22" t="str">
            <v>Activa</v>
          </cell>
          <cell r="AS22"/>
          <cell r="AT22"/>
          <cell r="AU22" t="str">
            <v>DIANA PATRICIA VERGARA GONZALEZ</v>
          </cell>
          <cell r="AV22" t="str">
            <v>CINCO MILLONES OCHOCIENTOS NOVENTA Y NUEVE MIL NOVECIENTOS TREINTA Y OCHO PESOS MCTE.</v>
          </cell>
          <cell r="AW22" t="str">
            <v>CINCO MILLONES OCHOCIENTOS NOVENTA Y NUEVE MIL NOVECIENTOS TREINTA Y OCHO PESOS MCTE.</v>
          </cell>
          <cell r="AX22" t="str">
            <v>CINCO MILLONES OCHOCIENTOS NOVENTA Y NUEVE MIL NOVECIENTOS TREINTA Y OCHO PESOS MCTE.</v>
          </cell>
          <cell r="AY22">
            <v>58999</v>
          </cell>
          <cell r="AZ22">
            <v>5840939</v>
          </cell>
          <cell r="BA22" t="str">
            <v>CINCO MILLONES OCHOCIENTOS CUARENTA MIL NOVECIENTOS TREINTA Y NUEVE PESOS MCTE.</v>
          </cell>
          <cell r="BB22" t="str">
            <v>CINCUENTA Y OCHO MIL NOVECIENTOS NOVENTA Y NUEVE PESOS MCTE.</v>
          </cell>
          <cell r="BC22" t="str">
            <v>CIENTO SESENTA MIL TREINTA Y CINCO PESOS MCTE.</v>
          </cell>
          <cell r="BD22" t="str">
            <v>cuarenta y ocho</v>
          </cell>
          <cell r="BE22" t="str">
            <v xml:space="preserve"> cuotas mensuales</v>
          </cell>
          <cell r="BF22" t="str">
            <v>cuarenta y ocho (48) cuotas mensuales y sucesivas</v>
          </cell>
          <cell r="BG22" t="str">
            <v>HOGAR</v>
          </cell>
          <cell r="BH22" t="str">
            <v xml:space="preserve"> al mes siguiente del desembolso </v>
          </cell>
          <cell r="BI22" t="str">
            <v>mensual</v>
          </cell>
          <cell r="BJ22" t="str">
            <v xml:space="preserve">al mes siguiente del desembolso </v>
          </cell>
          <cell r="BK22" t="str">
            <v/>
          </cell>
          <cell r="BL22" t="e">
            <v>#N/A</v>
          </cell>
          <cell r="BM22" t="e">
            <v>#N/A</v>
          </cell>
          <cell r="BN22" t="e">
            <v>#N/A</v>
          </cell>
          <cell r="BO22" t="e">
            <v>#N/A</v>
          </cell>
          <cell r="BP22" t="e">
            <v>#N/A</v>
          </cell>
          <cell r="BQ22" t="e">
            <v>#N/A</v>
          </cell>
          <cell r="BR22" t="e">
            <v>#N/A</v>
          </cell>
          <cell r="BS22" t="e">
            <v>#N/A</v>
          </cell>
          <cell r="BT22" t="str">
            <v>Primera</v>
          </cell>
          <cell r="BU22" t="str">
            <v>Contraloria General de la República</v>
          </cell>
          <cell r="BV22"/>
          <cell r="BW22"/>
          <cell r="BX22"/>
          <cell r="BY22"/>
          <cell r="BZ22"/>
          <cell r="CA22"/>
          <cell r="CB22"/>
          <cell r="CC22"/>
        </row>
        <row r="23">
          <cell r="C23">
            <v>18817</v>
          </cell>
          <cell r="D23" t="str">
            <v>Entregado para Giro</v>
          </cell>
          <cell r="E23" t="str">
            <v>HOGAR</v>
          </cell>
          <cell r="F23"/>
          <cell r="G23">
            <v>1</v>
          </cell>
          <cell r="H23">
            <v>44967</v>
          </cell>
          <cell r="I23">
            <v>92127430</v>
          </cell>
          <cell r="J23" t="str">
            <v>ALVAREZ CARDOZA ELVER MIGUEL</v>
          </cell>
          <cell r="K23" t="str">
            <v>Secretaria (O) - Grado 04</v>
          </cell>
          <cell r="L23" t="str">
            <v>Bogotá D.C.</v>
          </cell>
          <cell r="M23">
            <v>13600000</v>
          </cell>
          <cell r="N23">
            <v>13600000</v>
          </cell>
          <cell r="O23">
            <v>0</v>
          </cell>
          <cell r="P23">
            <v>44971</v>
          </cell>
          <cell r="Q23" t="str">
            <v>José Bayona Avendaño</v>
          </cell>
          <cell r="R23" t="e">
            <v>#N/A</v>
          </cell>
          <cell r="S23"/>
          <cell r="T23"/>
          <cell r="U23" t="str">
            <v>Señora</v>
          </cell>
          <cell r="V23" t="str">
            <v>ELVER MIGUEL ALVAREZ CARDOZA</v>
          </cell>
          <cell r="W23">
            <v>3652162</v>
          </cell>
          <cell r="X23">
            <v>12.9</v>
          </cell>
          <cell r="Y23">
            <v>1</v>
          </cell>
          <cell r="Z23">
            <v>12.9</v>
          </cell>
          <cell r="AA23">
            <v>0</v>
          </cell>
          <cell r="AB23">
            <v>367193</v>
          </cell>
          <cell r="AC23">
            <v>22</v>
          </cell>
          <cell r="AD23"/>
          <cell r="AE23">
            <v>48</v>
          </cell>
          <cell r="AF23"/>
          <cell r="AG23"/>
          <cell r="AH23"/>
          <cell r="AI23"/>
          <cell r="AJ23"/>
          <cell r="AK23" t="str">
            <v>ALVAREZ CARDOZA ELVER MIGUEL</v>
          </cell>
          <cell r="AL23" t="str">
            <v>Cédula No.</v>
          </cell>
          <cell r="AM23">
            <v>92127430</v>
          </cell>
          <cell r="AN23">
            <v>108800</v>
          </cell>
          <cell r="AO23" t="str">
            <v>0790000200265839</v>
          </cell>
          <cell r="AP23" t="str">
            <v>Ahorro</v>
          </cell>
          <cell r="AQ23" t="str">
            <v>BANCO BILBAO VIZCAYA ARGENTARIA COLOMBIA S.A. BBVA</v>
          </cell>
          <cell r="AR23" t="str">
            <v>Activa</v>
          </cell>
          <cell r="AS23"/>
          <cell r="AT23"/>
          <cell r="AU23" t="str">
            <v>ELVER MIGUEL ALVAREZ CARDOZA</v>
          </cell>
          <cell r="AV23" t="str">
            <v>TRECE MILLONES SEISCIENTOS MIL PESOS MCTE.</v>
          </cell>
          <cell r="AW23" t="str">
            <v>TRECE MILLONES SEISCIENTOS MIL PESOS MCTE.</v>
          </cell>
          <cell r="AX23" t="str">
            <v>TRECE MILLONES SEISCIENTOS MIL PESOS MCTE.</v>
          </cell>
          <cell r="AY23">
            <v>136000</v>
          </cell>
          <cell r="AZ23">
            <v>13464000</v>
          </cell>
          <cell r="BA23" t="str">
            <v>TRECE MILLONES CUATROCIENTOS SESENTA Y CUATRO MIL PESOS MCTE.</v>
          </cell>
          <cell r="BB23" t="str">
            <v>CIENTO TREINTA Y SEIS MIL PESOS MCTE.</v>
          </cell>
          <cell r="BC23" t="str">
            <v>TRESCIENTOS SESENTA Y SIETE MIL CIENTO NOVENTA Y TRES PESOS MCTE.</v>
          </cell>
          <cell r="BD23" t="str">
            <v>cuarenta y ocho</v>
          </cell>
          <cell r="BE23" t="str">
            <v xml:space="preserve"> cuotas mensuales</v>
          </cell>
          <cell r="BF23" t="str">
            <v>cuarenta y ocho (48) cuotas mensuales y sucesivas</v>
          </cell>
          <cell r="BG23" t="str">
            <v>HOGAR</v>
          </cell>
          <cell r="BH23" t="str">
            <v xml:space="preserve"> al mes siguiente del desembolso </v>
          </cell>
          <cell r="BI23" t="str">
            <v>mensual</v>
          </cell>
          <cell r="BJ23" t="str">
            <v xml:space="preserve">al mes siguiente del desembolso </v>
          </cell>
          <cell r="BK23" t="str">
            <v/>
          </cell>
          <cell r="BL23" t="e">
            <v>#N/A</v>
          </cell>
          <cell r="BM23" t="e">
            <v>#N/A</v>
          </cell>
          <cell r="BN23" t="e">
            <v>#N/A</v>
          </cell>
          <cell r="BO23" t="e">
            <v>#N/A</v>
          </cell>
          <cell r="BP23" t="e">
            <v>#N/A</v>
          </cell>
          <cell r="BQ23" t="e">
            <v>#N/A</v>
          </cell>
          <cell r="BR23" t="e">
            <v>#N/A</v>
          </cell>
          <cell r="BS23" t="e">
            <v>#N/A</v>
          </cell>
          <cell r="BT23" t="str">
            <v>Primera</v>
          </cell>
          <cell r="BU23" t="str">
            <v>Contraloria General de la República</v>
          </cell>
          <cell r="BV23"/>
          <cell r="BW23"/>
          <cell r="BX23"/>
          <cell r="BY23"/>
          <cell r="BZ23"/>
          <cell r="CA23"/>
          <cell r="CB23"/>
          <cell r="CC23"/>
        </row>
        <row r="24">
          <cell r="C24">
            <v>18818</v>
          </cell>
          <cell r="D24" t="str">
            <v>Entregado para Giro</v>
          </cell>
          <cell r="E24" t="str">
            <v>HOGAR</v>
          </cell>
          <cell r="F24"/>
          <cell r="G24">
            <v>1</v>
          </cell>
          <cell r="H24">
            <v>44967</v>
          </cell>
          <cell r="I24">
            <v>10301408</v>
          </cell>
          <cell r="J24" t="str">
            <v>ZAPATA TRULLO WILLIAN ANDRES</v>
          </cell>
          <cell r="K24" t="str">
            <v>Profesional Universitario - Grado 01</v>
          </cell>
          <cell r="L24" t="str">
            <v>Bogotá D.C.</v>
          </cell>
          <cell r="M24">
            <v>9018800</v>
          </cell>
          <cell r="N24">
            <v>9018800</v>
          </cell>
          <cell r="O24">
            <v>0</v>
          </cell>
          <cell r="P24">
            <v>44971</v>
          </cell>
          <cell r="Q24" t="str">
            <v>José Bayona Avendaño</v>
          </cell>
          <cell r="R24" t="e">
            <v>#N/A</v>
          </cell>
          <cell r="S24"/>
          <cell r="T24"/>
          <cell r="U24" t="str">
            <v>Señor</v>
          </cell>
          <cell r="V24" t="str">
            <v>WILLIAN ANDRES ZAPATA TRULLO</v>
          </cell>
          <cell r="W24">
            <v>5553106</v>
          </cell>
          <cell r="X24">
            <v>13.15</v>
          </cell>
          <cell r="Y24">
            <v>1</v>
          </cell>
          <cell r="Z24">
            <v>13.15</v>
          </cell>
          <cell r="AA24">
            <v>0</v>
          </cell>
          <cell r="AB24">
            <v>556699</v>
          </cell>
          <cell r="AC24">
            <v>23</v>
          </cell>
          <cell r="AD24"/>
          <cell r="AE24">
            <v>18</v>
          </cell>
          <cell r="AF24"/>
          <cell r="AG24"/>
          <cell r="AH24"/>
          <cell r="AI24"/>
          <cell r="AJ24"/>
          <cell r="AK24" t="str">
            <v>ZAPATA TRULLO WILLIAN ANDRES</v>
          </cell>
          <cell r="AL24" t="str">
            <v>Cédula No.</v>
          </cell>
          <cell r="AM24">
            <v>10301408</v>
          </cell>
          <cell r="AN24">
            <v>27056</v>
          </cell>
          <cell r="AO24" t="str">
            <v>0550008700464673</v>
          </cell>
          <cell r="AP24" t="str">
            <v>Ahorro</v>
          </cell>
          <cell r="AQ24" t="str">
            <v>BANCO DAVIVIENDA S.A.</v>
          </cell>
          <cell r="AR24" t="str">
            <v>Activa</v>
          </cell>
          <cell r="AS24"/>
          <cell r="AT24"/>
          <cell r="AU24" t="str">
            <v>WILLIAN ANDRES ZAPATA TRULLO</v>
          </cell>
          <cell r="AV24" t="str">
            <v>NUEVE MILLONES DIECIOCHO MIL OCHOCIENTOS PESOS MCTE.</v>
          </cell>
          <cell r="AW24" t="str">
            <v>NUEVE MILLONES DIECIOCHO MIL OCHOCIENTOS PESOS MCTE.</v>
          </cell>
          <cell r="AX24" t="str">
            <v>NUEVE MILLONES DIECIOCHO MIL OCHOCIENTOS PESOS MCTE.</v>
          </cell>
          <cell r="AY24">
            <v>90188</v>
          </cell>
          <cell r="AZ24">
            <v>8928612</v>
          </cell>
          <cell r="BA24" t="str">
            <v>OCHO MILLONES NOVECIENTOS VEINTIOCHO MIL SEISCIENTOS DOCE PESOS MCTE.</v>
          </cell>
          <cell r="BB24" t="str">
            <v>NOVENTA MIL CIENTO OCHENTA Y OCHO PESOS MCTE.</v>
          </cell>
          <cell r="BC24" t="str">
            <v>QUINIENTOS CINCUENTA Y SEIS MIL SEISCIENTOS NOVENTA Y NUEVE PESOS MCTE.</v>
          </cell>
          <cell r="BD24" t="str">
            <v>dieciocho</v>
          </cell>
          <cell r="BE24" t="str">
            <v xml:space="preserve"> cuotas mensuales</v>
          </cell>
          <cell r="BF24" t="str">
            <v>dieciocho (18) cuotas mensuales y sucesivas</v>
          </cell>
          <cell r="BG24" t="str">
            <v>HOGAR</v>
          </cell>
          <cell r="BH24" t="str">
            <v xml:space="preserve"> al mes siguiente del desembolso </v>
          </cell>
          <cell r="BI24" t="str">
            <v>mensual</v>
          </cell>
          <cell r="BJ24" t="str">
            <v xml:space="preserve">al mes siguiente del desembolso </v>
          </cell>
          <cell r="BK24" t="str">
            <v/>
          </cell>
          <cell r="BL24" t="e">
            <v>#N/A</v>
          </cell>
          <cell r="BM24" t="e">
            <v>#N/A</v>
          </cell>
          <cell r="BN24" t="e">
            <v>#N/A</v>
          </cell>
          <cell r="BO24" t="e">
            <v>#N/A</v>
          </cell>
          <cell r="BP24" t="e">
            <v>#N/A</v>
          </cell>
          <cell r="BQ24" t="e">
            <v>#N/A</v>
          </cell>
          <cell r="BR24" t="e">
            <v>#N/A</v>
          </cell>
          <cell r="BS24" t="e">
            <v>#N/A</v>
          </cell>
          <cell r="BT24" t="str">
            <v>Primera</v>
          </cell>
          <cell r="BU24" t="str">
            <v>Contraloria General de la República</v>
          </cell>
          <cell r="BV24"/>
          <cell r="BW24"/>
          <cell r="BX24"/>
          <cell r="BY24"/>
          <cell r="BZ24"/>
          <cell r="CA24"/>
          <cell r="CB24"/>
          <cell r="CC24"/>
        </row>
        <row r="25">
          <cell r="C25">
            <v>18822</v>
          </cell>
          <cell r="D25" t="str">
            <v>Entregado para Giro</v>
          </cell>
          <cell r="E25" t="str">
            <v>HOGAR</v>
          </cell>
          <cell r="F25"/>
          <cell r="G25">
            <v>1</v>
          </cell>
          <cell r="H25">
            <v>44967</v>
          </cell>
          <cell r="I25">
            <v>73559409</v>
          </cell>
          <cell r="J25" t="str">
            <v>CASTILLA BARRAZA ANTONIO MANUEL</v>
          </cell>
          <cell r="K25" t="str">
            <v>Auxiliar Operativo - Grado 01</v>
          </cell>
          <cell r="L25" t="str">
            <v>Cartagena - Bolivar</v>
          </cell>
          <cell r="M25">
            <v>10354700</v>
          </cell>
          <cell r="N25">
            <v>10354700</v>
          </cell>
          <cell r="O25">
            <v>0</v>
          </cell>
          <cell r="P25">
            <v>44971</v>
          </cell>
          <cell r="Q25" t="str">
            <v>José Bayona Avendaño</v>
          </cell>
          <cell r="R25" t="e">
            <v>#N/A</v>
          </cell>
          <cell r="S25"/>
          <cell r="T25"/>
          <cell r="U25" t="str">
            <v>Señor</v>
          </cell>
          <cell r="V25" t="str">
            <v>ANTONIO MANUEL CASTILLA BARRAZA</v>
          </cell>
          <cell r="W25">
            <v>2294679</v>
          </cell>
          <cell r="X25">
            <v>12.64</v>
          </cell>
          <cell r="Y25">
            <v>1</v>
          </cell>
          <cell r="Z25">
            <v>12.64</v>
          </cell>
          <cell r="AA25">
            <v>0</v>
          </cell>
          <cell r="AB25">
            <v>278275</v>
          </cell>
          <cell r="AC25">
            <v>24</v>
          </cell>
          <cell r="AD25"/>
          <cell r="AE25">
            <v>48</v>
          </cell>
          <cell r="AF25"/>
          <cell r="AG25"/>
          <cell r="AH25"/>
          <cell r="AI25"/>
          <cell r="AJ25"/>
          <cell r="AK25" t="str">
            <v>CASTILLA BARRAZA ANTONIO MANUEL</v>
          </cell>
          <cell r="AL25" t="str">
            <v>Cédula No.</v>
          </cell>
          <cell r="AM25">
            <v>73559409</v>
          </cell>
          <cell r="AN25">
            <v>82838</v>
          </cell>
          <cell r="AO25" t="str">
            <v>0656237427</v>
          </cell>
          <cell r="AP25" t="str">
            <v>Ahorro</v>
          </cell>
          <cell r="AQ25" t="str">
            <v>BANCO DAVIVIENDA S.A.</v>
          </cell>
          <cell r="AR25" t="str">
            <v>Crear cuenta</v>
          </cell>
          <cell r="AS25"/>
          <cell r="AT25"/>
          <cell r="AU25" t="str">
            <v>ANTONIO MANUEL CASTILLA BARRAZA</v>
          </cell>
          <cell r="AV25" t="str">
            <v>DIEZ MILLONES TRESCIENTOS CINCUENTA Y CUATRO MIL SETECIENTOS PESOS MCTE.</v>
          </cell>
          <cell r="AW25" t="str">
            <v>DIEZ MILLONES TRESCIENTOS CINCUENTA Y CUATRO MIL SETECIENTOS PESOS MCTE.</v>
          </cell>
          <cell r="AX25" t="str">
            <v>DIEZ MILLONES TRESCIENTOS CINCUENTA Y CUATRO MIL SETECIENTOS PESOS MCTE.</v>
          </cell>
          <cell r="AY25">
            <v>103547</v>
          </cell>
          <cell r="AZ25">
            <v>10251153</v>
          </cell>
          <cell r="BA25" t="str">
            <v>DIEZ MILLONES DOSCIENTOS CINCUENTA Y UN MIL CIENTO CINCUENTA Y TRES PESOS MCTE.</v>
          </cell>
          <cell r="BB25" t="str">
            <v>CIENTO TRES MIL QUINIENTOS CUARENTA Y SIETE PESOS MCTE.</v>
          </cell>
          <cell r="BC25" t="str">
            <v>DOSCIENTOS SETENTA Y OCHO MIL DOSCIENTOS SETENTA Y CINCO PESOS MCTE.</v>
          </cell>
          <cell r="BD25" t="str">
            <v>cuarenta y ocho</v>
          </cell>
          <cell r="BE25" t="str">
            <v xml:space="preserve"> cuotas mensuales</v>
          </cell>
          <cell r="BF25" t="str">
            <v>cuarenta y ocho (48) cuotas mensuales y sucesivas</v>
          </cell>
          <cell r="BG25" t="str">
            <v>HOGAR</v>
          </cell>
          <cell r="BH25" t="str">
            <v xml:space="preserve"> al mes siguiente del desembolso </v>
          </cell>
          <cell r="BI25" t="str">
            <v>mensual</v>
          </cell>
          <cell r="BJ25" t="str">
            <v xml:space="preserve">al mes siguiente del desembolso </v>
          </cell>
          <cell r="BK25" t="str">
            <v/>
          </cell>
          <cell r="BL25" t="e">
            <v>#N/A</v>
          </cell>
          <cell r="BM25" t="e">
            <v>#N/A</v>
          </cell>
          <cell r="BN25" t="e">
            <v>#N/A</v>
          </cell>
          <cell r="BO25" t="e">
            <v>#N/A</v>
          </cell>
          <cell r="BP25" t="e">
            <v>#N/A</v>
          </cell>
          <cell r="BQ25" t="e">
            <v>#N/A</v>
          </cell>
          <cell r="BR25" t="e">
            <v>#N/A</v>
          </cell>
          <cell r="BS25" t="e">
            <v>#N/A</v>
          </cell>
          <cell r="BT25" t="str">
            <v>Primera</v>
          </cell>
          <cell r="BU25" t="str">
            <v>Contraloria General de la República</v>
          </cell>
          <cell r="BV25"/>
          <cell r="BW25"/>
          <cell r="BX25"/>
          <cell r="BY25"/>
          <cell r="BZ25"/>
          <cell r="CA25"/>
          <cell r="CB25"/>
          <cell r="CC25"/>
        </row>
        <row r="26">
          <cell r="C26">
            <v>18823</v>
          </cell>
          <cell r="D26" t="str">
            <v>Entregado para Giro</v>
          </cell>
          <cell r="E26" t="str">
            <v>HOGAR</v>
          </cell>
          <cell r="F26"/>
          <cell r="G26">
            <v>1</v>
          </cell>
          <cell r="H26">
            <v>44967</v>
          </cell>
          <cell r="I26">
            <v>53122777</v>
          </cell>
          <cell r="J26" t="str">
            <v>PARRA SEPULVEDA DIANA MARCELA</v>
          </cell>
          <cell r="K26" t="str">
            <v>Profesional Universitario - Grado 01</v>
          </cell>
          <cell r="L26" t="str">
            <v>Bogotá D.C.</v>
          </cell>
          <cell r="M26">
            <v>23432000.000000019</v>
          </cell>
          <cell r="N26">
            <v>23432000.000000019</v>
          </cell>
          <cell r="O26">
            <v>0</v>
          </cell>
          <cell r="P26">
            <v>44971</v>
          </cell>
          <cell r="Q26" t="str">
            <v>José Bayona Avendaño</v>
          </cell>
          <cell r="R26" t="e">
            <v>#N/A</v>
          </cell>
          <cell r="S26"/>
          <cell r="T26"/>
          <cell r="U26" t="str">
            <v>Señora</v>
          </cell>
          <cell r="V26" t="str">
            <v>DIANA MARCELA PARRA SEPULVEDA</v>
          </cell>
          <cell r="W26">
            <v>5553106</v>
          </cell>
          <cell r="X26">
            <v>13.15</v>
          </cell>
          <cell r="Y26">
            <v>1</v>
          </cell>
          <cell r="Z26">
            <v>13.15</v>
          </cell>
          <cell r="AA26">
            <v>0</v>
          </cell>
          <cell r="AB26">
            <v>635587</v>
          </cell>
          <cell r="AC26">
            <v>25</v>
          </cell>
          <cell r="AD26"/>
          <cell r="AE26">
            <v>48</v>
          </cell>
          <cell r="AF26"/>
          <cell r="AG26"/>
          <cell r="AH26"/>
          <cell r="AI26"/>
          <cell r="AJ26"/>
          <cell r="AK26" t="str">
            <v>PARRA SEPULVEDA DIANA MARCELA</v>
          </cell>
          <cell r="AL26" t="str">
            <v>Cédula No.</v>
          </cell>
          <cell r="AM26">
            <v>53122777</v>
          </cell>
          <cell r="AN26">
            <v>187456</v>
          </cell>
          <cell r="AO26" t="str">
            <v>04822200678</v>
          </cell>
          <cell r="AP26" t="str">
            <v>Ahorro</v>
          </cell>
          <cell r="AQ26" t="str">
            <v>BANCOLOMBIA S.A.</v>
          </cell>
          <cell r="AR26" t="str">
            <v>Activa</v>
          </cell>
          <cell r="AS26"/>
          <cell r="AT26"/>
          <cell r="AU26" t="str">
            <v>DIANA MARCELA PARRA SEPULVEDA</v>
          </cell>
          <cell r="AV26" t="str">
            <v>VEINTITRÉS MILLONES CUATROCIENTOS TREINTA Y DOS MIL PESOS MCTE.</v>
          </cell>
          <cell r="AW26" t="str">
            <v>VEINTITRÉS MILLONES CUATROCIENTOS TREINTA Y DOS MIL PESOS MCTE.</v>
          </cell>
          <cell r="AX26" t="str">
            <v>VEINTITRÉS MILLONES CUATROCIENTOS TREINTA Y DOS MIL PESOS MCTE.</v>
          </cell>
          <cell r="AY26">
            <v>234320</v>
          </cell>
          <cell r="AZ26">
            <v>23197680.000000019</v>
          </cell>
          <cell r="BA26" t="str">
            <v>VEINTITRÉS MILLONES CIENTO NOVENTA Y SIETE MIL SEISCIENTOS OCHENTA PESOS MCTE.</v>
          </cell>
          <cell r="BB26" t="str">
            <v>DOSCIENTOS TREINTA Y CUATRO MIL TRESCIENTOS VEINTE PESOS MCTE.</v>
          </cell>
          <cell r="BC26" t="str">
            <v>SEISCIENTOS TREINTA Y CINCO MIL QUINIENTOS OCHENTA Y SIETE PESOS MCTE.</v>
          </cell>
          <cell r="BD26" t="str">
            <v>cuarenta y ocho</v>
          </cell>
          <cell r="BE26" t="str">
            <v xml:space="preserve"> cuotas mensuales</v>
          </cell>
          <cell r="BF26" t="str">
            <v>cuarenta y ocho (48) cuotas mensuales y sucesivas</v>
          </cell>
          <cell r="BG26" t="str">
            <v>HOGAR</v>
          </cell>
          <cell r="BH26" t="str">
            <v xml:space="preserve"> al mes siguiente del desembolso </v>
          </cell>
          <cell r="BI26" t="str">
            <v>mensual</v>
          </cell>
          <cell r="BJ26" t="str">
            <v xml:space="preserve">al mes siguiente del desembolso </v>
          </cell>
          <cell r="BK26" t="str">
            <v/>
          </cell>
          <cell r="BL26" t="e">
            <v>#N/A</v>
          </cell>
          <cell r="BM26" t="e">
            <v>#N/A</v>
          </cell>
          <cell r="BN26" t="e">
            <v>#N/A</v>
          </cell>
          <cell r="BO26" t="e">
            <v>#N/A</v>
          </cell>
          <cell r="BP26" t="e">
            <v>#N/A</v>
          </cell>
          <cell r="BQ26" t="e">
            <v>#N/A</v>
          </cell>
          <cell r="BR26" t="e">
            <v>#N/A</v>
          </cell>
          <cell r="BS26" t="e">
            <v>#N/A</v>
          </cell>
          <cell r="BT26" t="str">
            <v>Segunda</v>
          </cell>
          <cell r="BU26" t="str">
            <v>Contraloria General de la República</v>
          </cell>
          <cell r="BV26"/>
          <cell r="BW26"/>
          <cell r="BX26"/>
          <cell r="BY26"/>
          <cell r="BZ26"/>
          <cell r="CA26"/>
          <cell r="CB26"/>
          <cell r="CC26"/>
        </row>
        <row r="27">
          <cell r="C27">
            <v>18824</v>
          </cell>
          <cell r="D27" t="str">
            <v>Entregado para Giro</v>
          </cell>
          <cell r="E27" t="str">
            <v>HOGAR</v>
          </cell>
          <cell r="F27"/>
          <cell r="G27">
            <v>1</v>
          </cell>
          <cell r="H27">
            <v>44967</v>
          </cell>
          <cell r="I27">
            <v>52088489</v>
          </cell>
          <cell r="J27" t="str">
            <v>PÉREZ GRIMALDOS MARÍA ANGELICA</v>
          </cell>
          <cell r="K27" t="str">
            <v>Profesional Universitario - Grado 02</v>
          </cell>
          <cell r="L27" t="str">
            <v>Bogotá D.C.</v>
          </cell>
          <cell r="M27">
            <v>24128000.000000022</v>
          </cell>
          <cell r="N27">
            <v>24128000.000000022</v>
          </cell>
          <cell r="O27">
            <v>0</v>
          </cell>
          <cell r="P27">
            <v>44971</v>
          </cell>
          <cell r="Q27" t="str">
            <v>José Bayona Avendaño</v>
          </cell>
          <cell r="R27" t="e">
            <v>#N/A</v>
          </cell>
          <cell r="S27"/>
          <cell r="T27"/>
          <cell r="U27" t="str">
            <v>Señora</v>
          </cell>
          <cell r="V27" t="str">
            <v>MARÍA ANGELICA PÉREZ GRIMALDOS</v>
          </cell>
          <cell r="W27">
            <v>6597926</v>
          </cell>
          <cell r="X27">
            <v>13.15</v>
          </cell>
          <cell r="Y27">
            <v>1</v>
          </cell>
          <cell r="Z27">
            <v>13.15</v>
          </cell>
          <cell r="AA27">
            <v>0</v>
          </cell>
          <cell r="AB27">
            <v>654466</v>
          </cell>
          <cell r="AC27">
            <v>26</v>
          </cell>
          <cell r="AD27"/>
          <cell r="AE27">
            <v>48</v>
          </cell>
          <cell r="AF27"/>
          <cell r="AG27"/>
          <cell r="AH27"/>
          <cell r="AI27"/>
          <cell r="AJ27"/>
          <cell r="AK27" t="str">
            <v>PÉREZ GRIMALDOS MARÍA ANGELICA</v>
          </cell>
          <cell r="AL27" t="str">
            <v>Cédula No.</v>
          </cell>
          <cell r="AM27">
            <v>52088489</v>
          </cell>
          <cell r="AN27">
            <v>193024</v>
          </cell>
          <cell r="AO27" t="str">
            <v>008870332510</v>
          </cell>
          <cell r="AP27" t="str">
            <v>Ahorro</v>
          </cell>
          <cell r="AQ27" t="str">
            <v>BANCO DAVIVIENDA S.A.</v>
          </cell>
          <cell r="AR27" t="str">
            <v>Vencida</v>
          </cell>
          <cell r="AS27"/>
          <cell r="AT27"/>
          <cell r="AU27" t="str">
            <v>MARÍA ANGELICA PÉREZ GRIMALDOS</v>
          </cell>
          <cell r="AV27" t="str">
            <v>VEINTICUATRO MILLONES CIENTO VEINTIOCHO MIL PESOS MCTE.</v>
          </cell>
          <cell r="AW27" t="str">
            <v>VEINTICUATRO MILLONES CIENTO VEINTIOCHO MIL PESOS MCTE.</v>
          </cell>
          <cell r="AX27" t="str">
            <v>VEINTICUATRO MILLONES CIENTO VEINTIOCHO MIL PESOS MCTE.</v>
          </cell>
          <cell r="AY27">
            <v>241280</v>
          </cell>
          <cell r="AZ27">
            <v>23886720.000000022</v>
          </cell>
          <cell r="BA27" t="str">
            <v>VEINTITRÉS MILLONES OCHOCIENTOS OCHENTA Y SEIS MIL SETECIENTOS VEINTE PESOS MCTE.</v>
          </cell>
          <cell r="BB27" t="str">
            <v>DOSCIENTOS CUARENTA Y UN MIL DOSCIENTOS OCHENTA PESOS MCTE.</v>
          </cell>
          <cell r="BC27" t="str">
            <v>SEISCIENTOS CINCUENTA Y CUATRO MIL CUATROCIENTOS SESENTA Y SEIS PESOS MCTE.</v>
          </cell>
          <cell r="BD27" t="str">
            <v>cuarenta y ocho</v>
          </cell>
          <cell r="BE27" t="str">
            <v xml:space="preserve"> cuotas mensuales</v>
          </cell>
          <cell r="BF27" t="str">
            <v>cuarenta y ocho (48) cuotas mensuales y sucesivas</v>
          </cell>
          <cell r="BG27" t="str">
            <v>HOGAR</v>
          </cell>
          <cell r="BH27" t="str">
            <v xml:space="preserve"> al mes siguiente del desembolso </v>
          </cell>
          <cell r="BI27" t="str">
            <v>mensual</v>
          </cell>
          <cell r="BJ27" t="str">
            <v xml:space="preserve">al mes siguiente del desembolso </v>
          </cell>
          <cell r="BK27" t="str">
            <v/>
          </cell>
          <cell r="BL27" t="e">
            <v>#N/A</v>
          </cell>
          <cell r="BM27" t="e">
            <v>#N/A</v>
          </cell>
          <cell r="BN27" t="e">
            <v>#N/A</v>
          </cell>
          <cell r="BO27" t="e">
            <v>#N/A</v>
          </cell>
          <cell r="BP27" t="e">
            <v>#N/A</v>
          </cell>
          <cell r="BQ27" t="e">
            <v>#N/A</v>
          </cell>
          <cell r="BR27" t="e">
            <v>#N/A</v>
          </cell>
          <cell r="BS27" t="e">
            <v>#N/A</v>
          </cell>
          <cell r="BT27" t="str">
            <v>Segunda</v>
          </cell>
          <cell r="BU27" t="str">
            <v>Contraloria General de la República</v>
          </cell>
          <cell r="BV27"/>
          <cell r="BW27"/>
          <cell r="BX27"/>
          <cell r="BY27"/>
          <cell r="BZ27"/>
          <cell r="CA27"/>
          <cell r="CB27"/>
          <cell r="CC27"/>
        </row>
        <row r="28">
          <cell r="C28">
            <v>18825</v>
          </cell>
          <cell r="D28" t="str">
            <v>Entregado para Giro</v>
          </cell>
          <cell r="E28" t="str">
            <v>HOGAR</v>
          </cell>
          <cell r="F28"/>
          <cell r="G28">
            <v>1</v>
          </cell>
          <cell r="H28">
            <v>44967</v>
          </cell>
          <cell r="I28">
            <v>1014192841</v>
          </cell>
          <cell r="J28" t="str">
            <v>CHAVES JIMÉNEZ JHON JAIRO</v>
          </cell>
          <cell r="K28" t="str">
            <v>Técnico Administrativo 18</v>
          </cell>
          <cell r="L28" t="str">
            <v>Bogota D.C.</v>
          </cell>
          <cell r="M28">
            <v>19069100</v>
          </cell>
          <cell r="N28">
            <v>19069100</v>
          </cell>
          <cell r="O28">
            <v>0</v>
          </cell>
          <cell r="P28">
            <v>44971</v>
          </cell>
          <cell r="Q28" t="str">
            <v>José Bayona Avendaño</v>
          </cell>
          <cell r="R28" t="e">
            <v>#N/A</v>
          </cell>
          <cell r="S28"/>
          <cell r="T28"/>
          <cell r="U28" t="str">
            <v>Señor</v>
          </cell>
          <cell r="V28" t="str">
            <v>CHAVES JIMÉNEZ JHON JAIRO</v>
          </cell>
          <cell r="W28">
            <v>3291615</v>
          </cell>
          <cell r="X28">
            <v>12.9</v>
          </cell>
          <cell r="Y28">
            <v>1</v>
          </cell>
          <cell r="Z28">
            <v>12.9</v>
          </cell>
          <cell r="AA28">
            <v>0</v>
          </cell>
          <cell r="AB28">
            <v>514856</v>
          </cell>
          <cell r="AC28">
            <v>27</v>
          </cell>
          <cell r="AD28"/>
          <cell r="AE28">
            <v>48</v>
          </cell>
          <cell r="AF28"/>
          <cell r="AG28"/>
          <cell r="AH28"/>
          <cell r="AI28"/>
          <cell r="AJ28"/>
          <cell r="AK28" t="str">
            <v>CHAVES JIMÉNEZ JHON JAIRO</v>
          </cell>
          <cell r="AL28" t="str">
            <v>Cédula No.</v>
          </cell>
          <cell r="AM28">
            <v>1014192841</v>
          </cell>
          <cell r="AN28">
            <v>152553</v>
          </cell>
          <cell r="AO28" t="str">
            <v>69848085111</v>
          </cell>
          <cell r="AP28" t="str">
            <v>Ahorro</v>
          </cell>
          <cell r="AQ28" t="str">
            <v>BANCOLOMBIA S.A.</v>
          </cell>
          <cell r="AR28" t="str">
            <v>Activa</v>
          </cell>
          <cell r="AS28" t="str">
            <v xml:space="preserve">ANGIE KRISLAYNE VERGARA RIVERA  </v>
          </cell>
          <cell r="AT28">
            <v>52768177</v>
          </cell>
          <cell r="AU28" t="str">
            <v xml:space="preserve">CHAVES JIMÉNEZ JHON JAIRO y ANGIE KRISLAYNE VERGARA RIVERA  </v>
          </cell>
          <cell r="AV28" t="str">
            <v>DIECINUEVE MILLONES SESENTA Y NUEVE MIL CIEN PESOS MCTE.</v>
          </cell>
          <cell r="AW28" t="str">
            <v>DIECINUEVE MILLONES SESENTA Y NUEVE MIL CIEN PESOS MCTE.</v>
          </cell>
          <cell r="AX28" t="str">
            <v>DIECINUEVE MILLONES SESENTA Y NUEVE MIL CIEN PESOS MCTE.</v>
          </cell>
          <cell r="AY28">
            <v>190691</v>
          </cell>
          <cell r="AZ28">
            <v>18878409</v>
          </cell>
          <cell r="BA28" t="str">
            <v>DIECIOCHO MILLONES OCHOCIENTOS SETENTA Y OCHO MIL CUATROCIENTOS NUEVE PESOS MCTE.</v>
          </cell>
          <cell r="BB28" t="str">
            <v>CIENTO NOVENTA MIL SEISCIENTOS NOVENTA Y UN PESOS MCTE.</v>
          </cell>
          <cell r="BC28" t="str">
            <v>QUINIENTOS CATORCE MIL OCHOCIENTOS CINCUENTA Y SEIS PESOS MCTE.</v>
          </cell>
          <cell r="BD28" t="str">
            <v>cuarenta y ocho</v>
          </cell>
          <cell r="BE28" t="str">
            <v xml:space="preserve"> cuotas mensuales</v>
          </cell>
          <cell r="BF28" t="str">
            <v>cuarenta y ocho (48) cuotas mensuales y sucesivas</v>
          </cell>
          <cell r="BG28" t="str">
            <v>HOGAR</v>
          </cell>
          <cell r="BH28" t="str">
            <v xml:space="preserve"> al mes siguiente del desembolso </v>
          </cell>
          <cell r="BI28" t="str">
            <v>mensual</v>
          </cell>
          <cell r="BJ28" t="str">
            <v xml:space="preserve">al mes siguiente del desembolso </v>
          </cell>
          <cell r="BK28" t="str">
            <v/>
          </cell>
          <cell r="BL28" t="e">
            <v>#N/A</v>
          </cell>
          <cell r="BM28" t="e">
            <v>#N/A</v>
          </cell>
          <cell r="BN28" t="e">
            <v>#N/A</v>
          </cell>
          <cell r="BO28" t="e">
            <v>#N/A</v>
          </cell>
          <cell r="BP28" t="e">
            <v>#N/A</v>
          </cell>
          <cell r="BQ28" t="e">
            <v>#N/A</v>
          </cell>
          <cell r="BR28" t="e">
            <v>#N/A</v>
          </cell>
          <cell r="BS28" t="e">
            <v>#N/A</v>
          </cell>
          <cell r="BT28" t="str">
            <v>Segunda</v>
          </cell>
          <cell r="BU28" t="e">
            <v>#REF!</v>
          </cell>
          <cell r="BV28"/>
          <cell r="BW28"/>
          <cell r="BX28"/>
          <cell r="BY28"/>
          <cell r="BZ28"/>
          <cell r="CA28"/>
          <cell r="CB28"/>
          <cell r="CC28"/>
        </row>
        <row r="29">
          <cell r="C29">
            <v>18828</v>
          </cell>
          <cell r="D29" t="str">
            <v>Entregado para Giro</v>
          </cell>
          <cell r="E29" t="str">
            <v>HOGAR</v>
          </cell>
          <cell r="F29"/>
          <cell r="G29">
            <v>1</v>
          </cell>
          <cell r="H29">
            <v>44967</v>
          </cell>
          <cell r="I29">
            <v>12133420</v>
          </cell>
          <cell r="J29" t="str">
            <v>MARROQUIN SANCHEZ OSCAR WILLIAM</v>
          </cell>
          <cell r="K29" t="str">
            <v>Profesional Universitario - Grado 01</v>
          </cell>
          <cell r="L29" t="str">
            <v>Bogotá D.C.</v>
          </cell>
          <cell r="M29">
            <v>11000000</v>
          </cell>
          <cell r="N29">
            <v>11000000</v>
          </cell>
          <cell r="O29">
            <v>0</v>
          </cell>
          <cell r="P29">
            <v>44971</v>
          </cell>
          <cell r="Q29" t="str">
            <v>José Bayona Avendaño</v>
          </cell>
          <cell r="R29" t="e">
            <v>#N/A</v>
          </cell>
          <cell r="S29"/>
          <cell r="T29"/>
          <cell r="U29" t="str">
            <v>Señor</v>
          </cell>
          <cell r="V29" t="str">
            <v>OSCAR WILLIAM MARROQUIN SANCHEZ</v>
          </cell>
          <cell r="W29">
            <v>5553106</v>
          </cell>
          <cell r="X29">
            <v>13.15</v>
          </cell>
          <cell r="Y29">
            <v>1</v>
          </cell>
          <cell r="Z29">
            <v>13.15</v>
          </cell>
          <cell r="AA29">
            <v>0</v>
          </cell>
          <cell r="AB29">
            <v>298373</v>
          </cell>
          <cell r="AC29">
            <v>28</v>
          </cell>
          <cell r="AD29"/>
          <cell r="AE29">
            <v>48</v>
          </cell>
          <cell r="AF29"/>
          <cell r="AG29"/>
          <cell r="AH29"/>
          <cell r="AI29"/>
          <cell r="AJ29"/>
          <cell r="AK29" t="str">
            <v>MARROQUIN SANCHEZ OSCAR WILLIAM</v>
          </cell>
          <cell r="AL29" t="str">
            <v>Cédula No.</v>
          </cell>
          <cell r="AM29">
            <v>12133420</v>
          </cell>
          <cell r="AN29">
            <v>88000</v>
          </cell>
          <cell r="AO29" t="str">
            <v>45529079650</v>
          </cell>
          <cell r="AP29" t="str">
            <v>Ahorro</v>
          </cell>
          <cell r="AQ29" t="str">
            <v>BANCOLOMBIA S.A.</v>
          </cell>
          <cell r="AR29" t="str">
            <v>Crear cuenta</v>
          </cell>
          <cell r="AS29" t="str">
            <v>LILIANA ISABEL CABRERA CHARRY</v>
          </cell>
          <cell r="AT29">
            <v>39787135</v>
          </cell>
          <cell r="AU29" t="str">
            <v>OSCAR WILLIAM MARROQUIN SANCHEZ y LILIANA ISABEL CABRERA CHARRY</v>
          </cell>
          <cell r="AV29" t="str">
            <v>ONCE MILLONES DE PESOS MCTE.</v>
          </cell>
          <cell r="AW29" t="str">
            <v>ONCE MILLONES DE PESOS MCTE.</v>
          </cell>
          <cell r="AX29" t="str">
            <v>ONCE MILLONES DE PESOS MCTE.</v>
          </cell>
          <cell r="AY29">
            <v>110000</v>
          </cell>
          <cell r="AZ29">
            <v>10890000</v>
          </cell>
          <cell r="BA29" t="str">
            <v>DIEZ MILLONES OCHOCIENTOS NOVENTA MIL PESOS MCTE.</v>
          </cell>
          <cell r="BB29" t="str">
            <v>CIENTO DIEZ MIL PESOS MCTE.</v>
          </cell>
          <cell r="BC29" t="str">
            <v>DOSCIENTOS NOVENTA Y OCHO MIL TRESCIENTOS SETENTA Y TRES PESOS MCTE.</v>
          </cell>
          <cell r="BD29" t="str">
            <v>cuarenta y ocho</v>
          </cell>
          <cell r="BE29" t="str">
            <v xml:space="preserve"> cuotas mensuales</v>
          </cell>
          <cell r="BF29" t="str">
            <v>cuarenta y ocho (48) cuotas mensuales y sucesivas</v>
          </cell>
          <cell r="BG29" t="str">
            <v>HOGAR</v>
          </cell>
          <cell r="BH29" t="str">
            <v xml:space="preserve"> al mes siguiente del desembolso </v>
          </cell>
          <cell r="BI29" t="str">
            <v>mensual</v>
          </cell>
          <cell r="BJ29" t="str">
            <v xml:space="preserve">al mes siguiente del desembolso </v>
          </cell>
          <cell r="BK29" t="str">
            <v/>
          </cell>
          <cell r="BL29" t="e">
            <v>#N/A</v>
          </cell>
          <cell r="BM29" t="e">
            <v>#N/A</v>
          </cell>
          <cell r="BN29" t="e">
            <v>#N/A</v>
          </cell>
          <cell r="BO29" t="e">
            <v>#N/A</v>
          </cell>
          <cell r="BP29" t="e">
            <v>#N/A</v>
          </cell>
          <cell r="BQ29" t="e">
            <v>#N/A</v>
          </cell>
          <cell r="BR29" t="e">
            <v>#N/A</v>
          </cell>
          <cell r="BS29" t="e">
            <v>#N/A</v>
          </cell>
          <cell r="BT29" t="str">
            <v>Segunda</v>
          </cell>
          <cell r="BU29" t="str">
            <v>Contraloria General de la República</v>
          </cell>
          <cell r="BV29"/>
          <cell r="BW29"/>
          <cell r="BX29"/>
          <cell r="BY29"/>
          <cell r="BZ29"/>
          <cell r="CA29"/>
          <cell r="CB29"/>
          <cell r="CC29"/>
        </row>
        <row r="30">
          <cell r="C30">
            <v>18829</v>
          </cell>
          <cell r="D30" t="str">
            <v>Entregado para Giro</v>
          </cell>
          <cell r="E30" t="str">
            <v>HOGAR</v>
          </cell>
          <cell r="F30"/>
          <cell r="G30">
            <v>1</v>
          </cell>
          <cell r="H30">
            <v>44967</v>
          </cell>
          <cell r="I30">
            <v>1026589133</v>
          </cell>
          <cell r="J30" t="str">
            <v>CELY VASQUEZ DANIEL FELIPE</v>
          </cell>
          <cell r="K30" t="str">
            <v>Profesional Universitario - Grado 01</v>
          </cell>
          <cell r="L30" t="str">
            <v>Bogotá D.C.</v>
          </cell>
          <cell r="M30">
            <v>19564600</v>
          </cell>
          <cell r="N30">
            <v>19564600</v>
          </cell>
          <cell r="O30">
            <v>0</v>
          </cell>
          <cell r="P30">
            <v>44971</v>
          </cell>
          <cell r="Q30" t="str">
            <v>José Bayona Avendaño</v>
          </cell>
          <cell r="R30" t="e">
            <v>#N/A</v>
          </cell>
          <cell r="S30"/>
          <cell r="T30"/>
          <cell r="U30" t="str">
            <v>Señor</v>
          </cell>
          <cell r="V30" t="str">
            <v>DANIEL FELIPE CELY VASQUEZ</v>
          </cell>
          <cell r="W30">
            <v>5553106</v>
          </cell>
          <cell r="X30">
            <v>13.15</v>
          </cell>
          <cell r="Y30">
            <v>1</v>
          </cell>
          <cell r="Z30">
            <v>13.15</v>
          </cell>
          <cell r="AA30">
            <v>0</v>
          </cell>
          <cell r="AB30">
            <v>2080446</v>
          </cell>
          <cell r="AC30">
            <v>29</v>
          </cell>
          <cell r="AD30"/>
          <cell r="AE30">
            <v>10</v>
          </cell>
          <cell r="AF30"/>
          <cell r="AG30"/>
          <cell r="AH30"/>
          <cell r="AI30"/>
          <cell r="AJ30"/>
          <cell r="AK30" t="str">
            <v>CELY VASQUEZ DANIEL FELIPE</v>
          </cell>
          <cell r="AL30" t="str">
            <v>Cédula No.</v>
          </cell>
          <cell r="AM30">
            <v>1026589133</v>
          </cell>
          <cell r="AN30">
            <v>32608</v>
          </cell>
          <cell r="AO30" t="str">
            <v>91223413078</v>
          </cell>
          <cell r="AP30" t="str">
            <v>Ahorro</v>
          </cell>
          <cell r="AQ30" t="str">
            <v>BANCOLOMBIA S.A.</v>
          </cell>
          <cell r="AR30" t="str">
            <v>Crear cuenta</v>
          </cell>
          <cell r="AS30" t="str">
            <v>OTONIEL CELY GOMEZ</v>
          </cell>
          <cell r="AT30">
            <v>79432516</v>
          </cell>
          <cell r="AU30" t="str">
            <v>DANIEL FELIPE CELY VASQUEZ y OTONIEL CELY GOMEZ</v>
          </cell>
          <cell r="AV30" t="str">
            <v>DIECINUEVE MILLONES QUINIENTOS SESENTA Y CUATRO MIL SEISCIENTOS PESOS MCTE.</v>
          </cell>
          <cell r="AW30" t="str">
            <v>DIECINUEVE MILLONES QUINIENTOS SESENTA Y CUATRO MIL SEISCIENTOS PESOS MCTE.</v>
          </cell>
          <cell r="AX30" t="str">
            <v>DIECINUEVE MILLONES QUINIENTOS SESENTA Y CUATRO MIL SEISCIENTOS PESOS MCTE.</v>
          </cell>
          <cell r="AY30">
            <v>195646</v>
          </cell>
          <cell r="AZ30">
            <v>19368954</v>
          </cell>
          <cell r="BA30" t="str">
            <v>DIECINUEVE MILLONES TRESCIENTOS SESENTA Y OCHO MIL NOVECIENTOS CINCUENTA Y CUATRO PESOS MCTE.</v>
          </cell>
          <cell r="BB30" t="str">
            <v>CIENTO NOVENTA Y CINCO MIL SEISCIENTOS CUARENTA Y SEIS PESOS MCTE.</v>
          </cell>
          <cell r="BC30" t="str">
            <v>DOS MILLONES OCHENTA MIL CUATROCIENTOS CUARENTA Y SEIS PESOS MCTE.</v>
          </cell>
          <cell r="BD30" t="str">
            <v>diez</v>
          </cell>
          <cell r="BE30" t="str">
            <v xml:space="preserve"> cuotas mensuales</v>
          </cell>
          <cell r="BF30" t="str">
            <v>diez (10) cuotas mensuales y sucesivas</v>
          </cell>
          <cell r="BG30" t="str">
            <v>HOGAR</v>
          </cell>
          <cell r="BH30" t="str">
            <v xml:space="preserve"> al mes siguiente del desembolso </v>
          </cell>
          <cell r="BI30" t="str">
            <v>mensual</v>
          </cell>
          <cell r="BJ30" t="str">
            <v xml:space="preserve">al mes siguiente del desembolso </v>
          </cell>
          <cell r="BK30" t="str">
            <v/>
          </cell>
          <cell r="BL30" t="e">
            <v>#N/A</v>
          </cell>
          <cell r="BM30" t="e">
            <v>#N/A</v>
          </cell>
          <cell r="BN30" t="e">
            <v>#N/A</v>
          </cell>
          <cell r="BO30" t="e">
            <v>#N/A</v>
          </cell>
          <cell r="BP30" t="e">
            <v>#N/A</v>
          </cell>
          <cell r="BQ30" t="e">
            <v>#N/A</v>
          </cell>
          <cell r="BR30" t="e">
            <v>#N/A</v>
          </cell>
          <cell r="BS30" t="e">
            <v>#N/A</v>
          </cell>
          <cell r="BT30" t="str">
            <v>Segunda</v>
          </cell>
          <cell r="BU30" t="str">
            <v>Contraloria General de la República</v>
          </cell>
          <cell r="BV30"/>
          <cell r="BW30"/>
          <cell r="BX30"/>
          <cell r="BY30"/>
          <cell r="BZ30"/>
          <cell r="CA30"/>
          <cell r="CB30"/>
          <cell r="CC30"/>
        </row>
        <row r="31">
          <cell r="C31">
            <v>18830</v>
          </cell>
          <cell r="D31" t="str">
            <v>Entregado para Giro</v>
          </cell>
          <cell r="E31" t="str">
            <v>RECREACIÓN</v>
          </cell>
          <cell r="F31"/>
          <cell r="G31">
            <v>1</v>
          </cell>
          <cell r="H31">
            <v>44967</v>
          </cell>
          <cell r="I31">
            <v>19314953</v>
          </cell>
          <cell r="J31" t="str">
            <v>BALLEN DIAZ JORGE ENRIQUE</v>
          </cell>
          <cell r="K31" t="str">
            <v>Profesional Universitario - Grado 01</v>
          </cell>
          <cell r="L31" t="str">
            <v>Bogotá D.C.</v>
          </cell>
          <cell r="M31">
            <v>9152762</v>
          </cell>
          <cell r="N31">
            <v>9152762</v>
          </cell>
          <cell r="O31">
            <v>0</v>
          </cell>
          <cell r="P31">
            <v>44971</v>
          </cell>
          <cell r="Q31" t="str">
            <v>José Bayona Avendaño</v>
          </cell>
          <cell r="R31" t="e">
            <v>#N/A</v>
          </cell>
          <cell r="S31"/>
          <cell r="T31"/>
          <cell r="U31" t="str">
            <v>Señor</v>
          </cell>
          <cell r="V31" t="str">
            <v>JORGE ENRIQUE BALLEN DIAZ</v>
          </cell>
          <cell r="W31">
            <v>5553106</v>
          </cell>
          <cell r="X31">
            <v>13.15</v>
          </cell>
          <cell r="Y31">
            <v>1</v>
          </cell>
          <cell r="Z31">
            <v>13.15</v>
          </cell>
          <cell r="AA31">
            <v>0</v>
          </cell>
          <cell r="AB31">
            <v>820066</v>
          </cell>
          <cell r="AC31">
            <v>30</v>
          </cell>
          <cell r="AD31"/>
          <cell r="AE31">
            <v>12</v>
          </cell>
          <cell r="AF31"/>
          <cell r="AG31"/>
          <cell r="AH31"/>
          <cell r="AI31"/>
          <cell r="AJ31"/>
          <cell r="AK31" t="str">
            <v>BALLEN DIAZ JORGE ENRIQUE</v>
          </cell>
          <cell r="AL31" t="str">
            <v>Cédula No.</v>
          </cell>
          <cell r="AM31">
            <v>19314953</v>
          </cell>
          <cell r="AN31">
            <v>18306</v>
          </cell>
          <cell r="AO31" t="str">
            <v>20026012685</v>
          </cell>
          <cell r="AP31" t="str">
            <v>Ahorro</v>
          </cell>
          <cell r="AQ31" t="str">
            <v>BANCOLOMBIA S.A.</v>
          </cell>
          <cell r="AR31" t="str">
            <v>Activa</v>
          </cell>
          <cell r="AS31"/>
          <cell r="AT31"/>
          <cell r="AU31" t="str">
            <v>JORGE ENRIQUE BALLEN DIAZ</v>
          </cell>
          <cell r="AV31" t="str">
            <v>NUEVE MILLONES CIENTO CINCUENTA Y DOS MIL SETECIENTOS SESENTA Y DOS PESOS MCTE.</v>
          </cell>
          <cell r="AW31" t="str">
            <v>NUEVE MILLONES CIENTO CINCUENTA Y DOS MIL SETECIENTOS SESENTA Y DOS PESOS MCTE.</v>
          </cell>
          <cell r="AX31" t="str">
            <v>NUEVE MILLONES CIENTO CINCUENTA Y DOS MIL SETECIENTOS SESENTA Y DOS PESOS MCTE.</v>
          </cell>
          <cell r="AY31">
            <v>91528</v>
          </cell>
          <cell r="AZ31">
            <v>9061234</v>
          </cell>
          <cell r="BA31" t="str">
            <v>NUEVE MILLONES SESENTA Y UN MIL DOSCIENTOS TREINTA Y CUATRO PESOS MCTE.</v>
          </cell>
          <cell r="BB31" t="str">
            <v>NOVENTA Y UN MIL QUINIENTOS VEINTIOCHO PESOS MCTE.</v>
          </cell>
          <cell r="BC31" t="str">
            <v>OCHOCIENTOS VEINTE MIL SESENTA Y SEIS PESOS MCTE.</v>
          </cell>
          <cell r="BD31" t="str">
            <v>doce</v>
          </cell>
          <cell r="BE31" t="str">
            <v xml:space="preserve"> cuotas mensuales</v>
          </cell>
          <cell r="BF31" t="str">
            <v>doce (12) cuotas mensuales y sucesivas</v>
          </cell>
          <cell r="BG31" t="str">
            <v>RECREACIÓN</v>
          </cell>
          <cell r="BH31" t="str">
            <v xml:space="preserve"> al mes siguiente del desembolso </v>
          </cell>
          <cell r="BI31" t="str">
            <v>mensual</v>
          </cell>
          <cell r="BJ31" t="str">
            <v xml:space="preserve">al mes siguiente del desembolso </v>
          </cell>
          <cell r="BK31" t="str">
            <v/>
          </cell>
          <cell r="BL31" t="str">
            <v>a. Pagaré y libranza debidamente diligenciado según el caso.</v>
          </cell>
          <cell r="BM31" t="str">
            <v>b. Constitución de la póliza de seguro correspondiente, que se soportara con el aporte de la consignación del valor correspondiente.</v>
          </cell>
          <cell r="BN31" t="str">
            <v>c. Certificación bancaria del número y tipo de cuenta del establecimiento beneficiario del giro.</v>
          </cell>
          <cell r="BO31">
            <v>0</v>
          </cell>
          <cell r="BP31" t="str">
            <v/>
          </cell>
          <cell r="BQ31">
            <v>0</v>
          </cell>
          <cell r="BR31">
            <v>0</v>
          </cell>
          <cell r="BS31">
            <v>0</v>
          </cell>
          <cell r="BT31" t="str">
            <v>Segunda</v>
          </cell>
          <cell r="BU31" t="str">
            <v>Contraloria General de la República</v>
          </cell>
          <cell r="BV31"/>
          <cell r="BW31"/>
          <cell r="BX31"/>
          <cell r="BY31"/>
          <cell r="BZ31"/>
          <cell r="CA31"/>
          <cell r="CB31"/>
          <cell r="CC31"/>
        </row>
        <row r="32">
          <cell r="C32">
            <v>18831</v>
          </cell>
          <cell r="D32" t="str">
            <v>Entregado para Giro</v>
          </cell>
          <cell r="E32" t="str">
            <v>HOGAR</v>
          </cell>
          <cell r="F32"/>
          <cell r="G32">
            <v>1</v>
          </cell>
          <cell r="H32">
            <v>44967</v>
          </cell>
          <cell r="I32">
            <v>79126778</v>
          </cell>
          <cell r="J32" t="str">
            <v>CHITIVA ACOSTA VICTOR RAMIRO</v>
          </cell>
          <cell r="K32" t="str">
            <v>Profesional Universitario - Grado 02</v>
          </cell>
          <cell r="L32" t="str">
            <v>Bogotá D.C.</v>
          </cell>
          <cell r="M32">
            <v>17000000</v>
          </cell>
          <cell r="N32">
            <v>17000000</v>
          </cell>
          <cell r="O32">
            <v>0</v>
          </cell>
          <cell r="P32">
            <v>44971</v>
          </cell>
          <cell r="Q32" t="str">
            <v>José Bayona Avendaño</v>
          </cell>
          <cell r="R32" t="e">
            <v>#N/A</v>
          </cell>
          <cell r="S32"/>
          <cell r="T32"/>
          <cell r="U32" t="str">
            <v>Señor</v>
          </cell>
          <cell r="V32" t="str">
            <v>VICTOR RAMIRO CHITIVA ACOSTA</v>
          </cell>
          <cell r="W32">
            <v>6597926</v>
          </cell>
          <cell r="X32">
            <v>13.15</v>
          </cell>
          <cell r="Y32">
            <v>1</v>
          </cell>
          <cell r="Z32">
            <v>13.15</v>
          </cell>
          <cell r="AA32">
            <v>0</v>
          </cell>
          <cell r="AB32">
            <v>671599</v>
          </cell>
          <cell r="AC32">
            <v>31</v>
          </cell>
          <cell r="AD32"/>
          <cell r="AE32">
            <v>30</v>
          </cell>
          <cell r="AF32"/>
          <cell r="AG32"/>
          <cell r="AH32"/>
          <cell r="AI32"/>
          <cell r="AJ32"/>
          <cell r="AK32" t="str">
            <v>CHITIVA ACOSTA VICTOR RAMIRO</v>
          </cell>
          <cell r="AL32" t="str">
            <v>Cédula No.</v>
          </cell>
          <cell r="AM32">
            <v>79126778</v>
          </cell>
          <cell r="AN32">
            <v>85000</v>
          </cell>
          <cell r="AO32" t="str">
            <v>004100011792</v>
          </cell>
          <cell r="AP32" t="str">
            <v>Ahorro</v>
          </cell>
          <cell r="AQ32" t="str">
            <v>BANCO DAVIVIENDA S.A.</v>
          </cell>
          <cell r="AR32" t="str">
            <v>Vencida</v>
          </cell>
          <cell r="AS32"/>
          <cell r="AT32"/>
          <cell r="AU32" t="str">
            <v>VICTOR RAMIRO CHITIVA ACOSTA</v>
          </cell>
          <cell r="AV32" t="str">
            <v>DIECISIETE MILLONES DE PESOS MCTE.</v>
          </cell>
          <cell r="AW32" t="str">
            <v>DIECISIETE MILLONES DE PESOS MCTE.</v>
          </cell>
          <cell r="AX32" t="str">
            <v>DIECISIETE MILLONES DE PESOS MCTE.</v>
          </cell>
          <cell r="AY32">
            <v>170000</v>
          </cell>
          <cell r="AZ32">
            <v>16830000</v>
          </cell>
          <cell r="BA32" t="str">
            <v>DIECISÉIS MILLONES OCHOCIENTOS TREINTA MIL PESOS MCTE.</v>
          </cell>
          <cell r="BB32" t="str">
            <v>CIENTO SETENTA MIL PESOS MCTE.</v>
          </cell>
          <cell r="BC32" t="str">
            <v>SEISCIENTOS SETENTA Y UN MIL QUINIENTOS NOVENTA Y NUEVE PESOS MCTE.</v>
          </cell>
          <cell r="BD32" t="str">
            <v>treinta</v>
          </cell>
          <cell r="BE32" t="str">
            <v xml:space="preserve"> cuotas mensuales</v>
          </cell>
          <cell r="BF32" t="str">
            <v>treinta (30) cuotas mensuales y sucesivas</v>
          </cell>
          <cell r="BG32" t="str">
            <v>HOGAR</v>
          </cell>
          <cell r="BH32" t="str">
            <v xml:space="preserve"> al mes siguiente del desembolso </v>
          </cell>
          <cell r="BI32" t="str">
            <v>mensual</v>
          </cell>
          <cell r="BJ32" t="str">
            <v xml:space="preserve">al mes siguiente del desembolso </v>
          </cell>
          <cell r="BK32" t="str">
            <v/>
          </cell>
          <cell r="BL32" t="e">
            <v>#N/A</v>
          </cell>
          <cell r="BM32" t="e">
            <v>#N/A</v>
          </cell>
          <cell r="BN32" t="e">
            <v>#N/A</v>
          </cell>
          <cell r="BO32" t="e">
            <v>#N/A</v>
          </cell>
          <cell r="BP32" t="e">
            <v>#N/A</v>
          </cell>
          <cell r="BQ32" t="e">
            <v>#N/A</v>
          </cell>
          <cell r="BR32" t="e">
            <v>#N/A</v>
          </cell>
          <cell r="BS32" t="e">
            <v>#N/A</v>
          </cell>
          <cell r="BT32" t="str">
            <v>Segunda</v>
          </cell>
          <cell r="BU32" t="str">
            <v>Contraloria General de la República</v>
          </cell>
          <cell r="BV32"/>
          <cell r="BW32"/>
          <cell r="BX32"/>
          <cell r="BY32"/>
          <cell r="BZ32"/>
          <cell r="CA32"/>
          <cell r="CB32"/>
          <cell r="CC32"/>
        </row>
        <row r="33">
          <cell r="C33">
            <v>18834</v>
          </cell>
          <cell r="D33" t="str">
            <v>Entregado para Giro</v>
          </cell>
          <cell r="E33" t="str">
            <v>RECREACIÓN</v>
          </cell>
          <cell r="F33"/>
          <cell r="G33">
            <v>1</v>
          </cell>
          <cell r="H33">
            <v>44967</v>
          </cell>
          <cell r="I33">
            <v>1018418525</v>
          </cell>
          <cell r="J33" t="str">
            <v>ARÉVALO CHAPARRO LAURA XIMENA</v>
          </cell>
          <cell r="K33" t="str">
            <v>Docente 8</v>
          </cell>
          <cell r="L33" t="str">
            <v>Bogota D.C.</v>
          </cell>
          <cell r="M33">
            <v>12200000</v>
          </cell>
          <cell r="N33">
            <v>12200000</v>
          </cell>
          <cell r="O33">
            <v>0</v>
          </cell>
          <cell r="P33">
            <v>44971</v>
          </cell>
          <cell r="Q33" t="str">
            <v>José Bayona Avendaño</v>
          </cell>
          <cell r="R33" t="e">
            <v>#N/A</v>
          </cell>
          <cell r="S33"/>
          <cell r="T33"/>
          <cell r="U33" t="str">
            <v>Señora</v>
          </cell>
          <cell r="V33" t="str">
            <v>ARÉVALO CHAPARRO LAURA XIMENA</v>
          </cell>
          <cell r="W33">
            <v>2305574</v>
          </cell>
          <cell r="X33">
            <v>12.64</v>
          </cell>
          <cell r="Y33">
            <v>1</v>
          </cell>
          <cell r="Z33">
            <v>12.64</v>
          </cell>
          <cell r="AA33">
            <v>0</v>
          </cell>
          <cell r="AB33">
            <v>327866</v>
          </cell>
          <cell r="AC33">
            <v>32</v>
          </cell>
          <cell r="AD33"/>
          <cell r="AE33">
            <v>48</v>
          </cell>
          <cell r="AF33"/>
          <cell r="AG33"/>
          <cell r="AH33"/>
          <cell r="AI33"/>
          <cell r="AJ33"/>
          <cell r="AK33" t="str">
            <v>ARÉVALO CHAPARRO LAURA XIMENA</v>
          </cell>
          <cell r="AL33" t="str">
            <v>Cédula No.</v>
          </cell>
          <cell r="AM33">
            <v>1018418525</v>
          </cell>
          <cell r="AN33">
            <v>97600</v>
          </cell>
          <cell r="AO33" t="str">
            <v>0550476100012253</v>
          </cell>
          <cell r="AP33" t="str">
            <v>Ahorro</v>
          </cell>
          <cell r="AQ33" t="str">
            <v>BANCO DAVIVIENDA S.A.</v>
          </cell>
          <cell r="AR33" t="str">
            <v>Activa</v>
          </cell>
          <cell r="AS33" t="str">
            <v>VICTOR MANUAL AREVALO PRIETO</v>
          </cell>
          <cell r="AT33">
            <v>19320524</v>
          </cell>
          <cell r="AU33" t="str">
            <v>ARÉVALO CHAPARRO LAURA XIMENA y VICTOR MANUAL AREVALO PRIETO</v>
          </cell>
          <cell r="AV33" t="str">
            <v>DOCE MILLONES DOSCIENTOS MIL PESOS MCTE.</v>
          </cell>
          <cell r="AW33" t="str">
            <v>DOCE MILLONES DOSCIENTOS MIL PESOS MCTE.</v>
          </cell>
          <cell r="AX33" t="str">
            <v>DOCE MILLONES DOSCIENTOS MIL PESOS MCTE.</v>
          </cell>
          <cell r="AY33">
            <v>122000</v>
          </cell>
          <cell r="AZ33">
            <v>12078000</v>
          </cell>
          <cell r="BA33" t="str">
            <v>DOCE MILLONES SETENTA Y OCHO MIL PESOS MCTE.</v>
          </cell>
          <cell r="BB33" t="str">
            <v>CIENTO VEINTIDÓS MIL PESOS MCTE.</v>
          </cell>
          <cell r="BC33" t="str">
            <v>TRESCIENTOS VEINTISIETE MIL OCHOCIENTOS SESENTA Y SEIS PESOS MCTE.</v>
          </cell>
          <cell r="BD33" t="str">
            <v>cuarenta y ocho</v>
          </cell>
          <cell r="BE33" t="str">
            <v xml:space="preserve"> cuotas mensuales</v>
          </cell>
          <cell r="BF33" t="str">
            <v>cuarenta y ocho (48) cuotas mensuales y sucesivas</v>
          </cell>
          <cell r="BG33" t="str">
            <v>RECREACIÓN</v>
          </cell>
          <cell r="BH33" t="str">
            <v xml:space="preserve"> al mes siguiente del desembolso </v>
          </cell>
          <cell r="BI33" t="str">
            <v>mensual</v>
          </cell>
          <cell r="BJ33" t="str">
            <v xml:space="preserve">al mes siguiente del desembolso </v>
          </cell>
          <cell r="BK33" t="str">
            <v/>
          </cell>
          <cell r="BL33" t="str">
            <v>a. Pagaré y libranza debidamente diligenciado según el caso.</v>
          </cell>
          <cell r="BM33" t="str">
            <v>b. Constitución de la póliza de seguro correspondiente, que se soportara con el aporte de la consignación del valor correspondiente.</v>
          </cell>
          <cell r="BN33" t="str">
            <v>c. Certificación bancaria del número y tipo de cuenta del establecimiento beneficiario del giro.</v>
          </cell>
          <cell r="BO33">
            <v>0</v>
          </cell>
          <cell r="BP33" t="str">
            <v/>
          </cell>
          <cell r="BQ33">
            <v>0</v>
          </cell>
          <cell r="BR33">
            <v>0</v>
          </cell>
          <cell r="BS33">
            <v>0</v>
          </cell>
          <cell r="BT33" t="str">
            <v>Segunda</v>
          </cell>
          <cell r="BU33" t="e">
            <v>#REF!</v>
          </cell>
          <cell r="BV33"/>
          <cell r="BW33"/>
          <cell r="BX33"/>
          <cell r="BY33"/>
          <cell r="BZ33"/>
          <cell r="CA33"/>
          <cell r="CB33"/>
          <cell r="CC33"/>
        </row>
        <row r="34">
          <cell r="C34">
            <v>18835</v>
          </cell>
          <cell r="D34" t="str">
            <v>Entregado para Giro</v>
          </cell>
          <cell r="E34" t="str">
            <v>HOGAR</v>
          </cell>
          <cell r="F34"/>
          <cell r="G34">
            <v>1</v>
          </cell>
          <cell r="H34">
            <v>44967</v>
          </cell>
          <cell r="I34">
            <v>51967687</v>
          </cell>
          <cell r="J34" t="str">
            <v>LIEVANO GOMEZ GLADYS MARCELA</v>
          </cell>
          <cell r="K34" t="str">
            <v>Profesional Especializado 21</v>
          </cell>
          <cell r="L34" t="str">
            <v>Bogota D.C.</v>
          </cell>
          <cell r="M34">
            <v>11000000</v>
          </cell>
          <cell r="N34">
            <v>11000000</v>
          </cell>
          <cell r="O34">
            <v>0</v>
          </cell>
          <cell r="P34">
            <v>44971</v>
          </cell>
          <cell r="Q34" t="str">
            <v>José Bayona Avendaño</v>
          </cell>
          <cell r="R34" t="e">
            <v>#N/A</v>
          </cell>
          <cell r="S34"/>
          <cell r="T34"/>
          <cell r="U34" t="str">
            <v>Señora</v>
          </cell>
          <cell r="V34" t="str">
            <v>LIEVANO GOMEZ GLADYS MARCELA</v>
          </cell>
          <cell r="W34">
            <v>7245775</v>
          </cell>
          <cell r="X34">
            <v>13.15</v>
          </cell>
          <cell r="Y34">
            <v>1</v>
          </cell>
          <cell r="Z34">
            <v>13.15</v>
          </cell>
          <cell r="AA34">
            <v>0</v>
          </cell>
          <cell r="AB34">
            <v>526050</v>
          </cell>
          <cell r="AC34">
            <v>33</v>
          </cell>
          <cell r="AD34"/>
          <cell r="AE34">
            <v>24</v>
          </cell>
          <cell r="AF34"/>
          <cell r="AG34"/>
          <cell r="AH34"/>
          <cell r="AI34"/>
          <cell r="AJ34"/>
          <cell r="AK34" t="str">
            <v>LIEVANO GOMEZ GLADYS MARCELA</v>
          </cell>
          <cell r="AL34" t="str">
            <v>Cédula No.</v>
          </cell>
          <cell r="AM34">
            <v>51967687</v>
          </cell>
          <cell r="AN34">
            <v>44000</v>
          </cell>
          <cell r="AO34" t="str">
            <v>5164409017</v>
          </cell>
          <cell r="AP34" t="str">
            <v>Ahorro</v>
          </cell>
          <cell r="AQ34" t="str">
            <v>SCOTIABANK COLPATRIA SA</v>
          </cell>
          <cell r="AR34" t="str">
            <v>Activa</v>
          </cell>
          <cell r="AS34" t="str">
            <v>MARTHA LUCIA VELANDIA ROMERO</v>
          </cell>
          <cell r="AT34">
            <v>52196610</v>
          </cell>
          <cell r="AU34" t="str">
            <v>LIEVANO GOMEZ GLADYS MARCELA y MARTHA LUCIA VELANDIA ROMERO</v>
          </cell>
          <cell r="AV34" t="str">
            <v>ONCE MILLONES DE PESOS MCTE.</v>
          </cell>
          <cell r="AW34" t="str">
            <v>ONCE MILLONES DE PESOS MCTE.</v>
          </cell>
          <cell r="AX34" t="str">
            <v>ONCE MILLONES DE PESOS MCTE.</v>
          </cell>
          <cell r="AY34">
            <v>110000</v>
          </cell>
          <cell r="AZ34">
            <v>10890000</v>
          </cell>
          <cell r="BA34" t="str">
            <v>DIEZ MILLONES OCHOCIENTOS NOVENTA MIL PESOS MCTE.</v>
          </cell>
          <cell r="BB34" t="str">
            <v>CIENTO DIEZ MIL PESOS MCTE.</v>
          </cell>
          <cell r="BC34" t="str">
            <v>QUINIENTOS VEINTISÉIS MIL CINCUENTA PESOS MCTE.</v>
          </cell>
          <cell r="BD34" t="str">
            <v>veinticuatro</v>
          </cell>
          <cell r="BE34" t="str">
            <v xml:space="preserve"> cuotas mensuales</v>
          </cell>
          <cell r="BF34" t="str">
            <v>veinticuatro (24) cuotas mensuales y sucesivas</v>
          </cell>
          <cell r="BG34" t="str">
            <v>HOGAR</v>
          </cell>
          <cell r="BH34" t="str">
            <v xml:space="preserve"> al mes siguiente del desembolso </v>
          </cell>
          <cell r="BI34" t="str">
            <v>mensual</v>
          </cell>
          <cell r="BJ34" t="str">
            <v xml:space="preserve">al mes siguiente del desembolso </v>
          </cell>
          <cell r="BK34" t="str">
            <v/>
          </cell>
          <cell r="BL34" t="e">
            <v>#N/A</v>
          </cell>
          <cell r="BM34" t="e">
            <v>#N/A</v>
          </cell>
          <cell r="BN34" t="e">
            <v>#N/A</v>
          </cell>
          <cell r="BO34" t="e">
            <v>#N/A</v>
          </cell>
          <cell r="BP34" t="e">
            <v>#N/A</v>
          </cell>
          <cell r="BQ34" t="e">
            <v>#N/A</v>
          </cell>
          <cell r="BR34" t="e">
            <v>#N/A</v>
          </cell>
          <cell r="BS34" t="e">
            <v>#N/A</v>
          </cell>
          <cell r="BT34" t="str">
            <v>Segunda</v>
          </cell>
          <cell r="BU34" t="e">
            <v>#REF!</v>
          </cell>
          <cell r="BV34"/>
          <cell r="BW34"/>
          <cell r="BX34"/>
          <cell r="BY34"/>
          <cell r="BZ34"/>
          <cell r="CA34"/>
          <cell r="CB34"/>
          <cell r="CC34"/>
        </row>
        <row r="35">
          <cell r="C35">
            <v>18836</v>
          </cell>
          <cell r="D35" t="str">
            <v>Entregado para Giro</v>
          </cell>
          <cell r="E35" t="str">
            <v>HOGAR</v>
          </cell>
          <cell r="F35"/>
          <cell r="G35">
            <v>1</v>
          </cell>
          <cell r="H35">
            <v>44967</v>
          </cell>
          <cell r="I35">
            <v>79454456</v>
          </cell>
          <cell r="J35" t="str">
            <v>ACOSTA CIFUENTES JOSE ORLANDO</v>
          </cell>
          <cell r="K35" t="str">
            <v>Auxiliar Operativo - Grado 02</v>
          </cell>
          <cell r="L35" t="str">
            <v>Bogotá D.C.</v>
          </cell>
          <cell r="M35">
            <v>12800000</v>
          </cell>
          <cell r="N35">
            <v>12800000</v>
          </cell>
          <cell r="O35">
            <v>0</v>
          </cell>
          <cell r="P35">
            <v>44971</v>
          </cell>
          <cell r="Q35" t="str">
            <v>José Bayona Avendaño</v>
          </cell>
          <cell r="R35" t="str">
            <v>jose.acosta@contraloria.gov.co</v>
          </cell>
          <cell r="S35"/>
          <cell r="T35"/>
          <cell r="U35" t="str">
            <v>Señor</v>
          </cell>
          <cell r="V35" t="str">
            <v>JOSE ORLANDO ACOSTA CIFUENTES</v>
          </cell>
          <cell r="W35">
            <v>2542001</v>
          </cell>
          <cell r="X35">
            <v>12.64</v>
          </cell>
          <cell r="Y35">
            <v>1</v>
          </cell>
          <cell r="Z35">
            <v>12.64</v>
          </cell>
          <cell r="AA35">
            <v>0</v>
          </cell>
          <cell r="AB35">
            <v>343991</v>
          </cell>
          <cell r="AC35">
            <v>34</v>
          </cell>
          <cell r="AD35"/>
          <cell r="AE35">
            <v>48</v>
          </cell>
          <cell r="AF35"/>
          <cell r="AG35"/>
          <cell r="AH35"/>
          <cell r="AI35"/>
          <cell r="AJ35"/>
          <cell r="AK35" t="str">
            <v>ACOSTA CIFUENTES JOSE ORLANDO</v>
          </cell>
          <cell r="AL35" t="str">
            <v>Cédula No.</v>
          </cell>
          <cell r="AM35">
            <v>79454456</v>
          </cell>
          <cell r="AN35">
            <v>102400</v>
          </cell>
          <cell r="AO35" t="str">
            <v>0550488423820528</v>
          </cell>
          <cell r="AP35" t="str">
            <v>Ahorro</v>
          </cell>
          <cell r="AQ35" t="str">
            <v>BANCO DAVIVIENDA S.A.</v>
          </cell>
          <cell r="AR35" t="str">
            <v>Activa</v>
          </cell>
          <cell r="AS35" t="str">
            <v>ANA LIGIA RODRIGUEZ MATIAS</v>
          </cell>
          <cell r="AT35">
            <v>41640698</v>
          </cell>
          <cell r="AU35" t="str">
            <v>JOSE ORLANDO ACOSTA CIFUENTES y ANA LIGIA RODRIGUEZ MATIAS</v>
          </cell>
          <cell r="AV35" t="str">
            <v>DOCE MILLONES OCHOCIENTOS MIL PESOS MCTE.</v>
          </cell>
          <cell r="AW35" t="str">
            <v>DOCE MILLONES OCHOCIENTOS MIL PESOS MCTE.</v>
          </cell>
          <cell r="AX35" t="str">
            <v>DOCE MILLONES OCHOCIENTOS MIL PESOS MCTE.</v>
          </cell>
          <cell r="AY35">
            <v>128000</v>
          </cell>
          <cell r="AZ35">
            <v>12672000</v>
          </cell>
          <cell r="BA35" t="str">
            <v>DOCE MILLONES SEISCIENTOS SETENTA Y DOS MIL PESOS MCTE.</v>
          </cell>
          <cell r="BB35" t="str">
            <v>CIENTO VEINTIOCHO MIL PESOS MCTE.</v>
          </cell>
          <cell r="BC35" t="str">
            <v>TRESCIENTOS CUARENTA Y TRES MIL NOVECIENTOS NOVENTA Y UN PESOS MCTE.</v>
          </cell>
          <cell r="BD35" t="str">
            <v>cuarenta y ocho</v>
          </cell>
          <cell r="BE35" t="str">
            <v xml:space="preserve"> cuotas mensuales</v>
          </cell>
          <cell r="BF35" t="str">
            <v>cuarenta y ocho (48) cuotas mensuales y sucesivas</v>
          </cell>
          <cell r="BG35" t="str">
            <v>HOGAR</v>
          </cell>
          <cell r="BH35" t="str">
            <v xml:space="preserve"> al mes siguiente del desembolso </v>
          </cell>
          <cell r="BI35" t="str">
            <v>mensual</v>
          </cell>
          <cell r="BJ35" t="str">
            <v xml:space="preserve">al mes siguiente del desembolso </v>
          </cell>
          <cell r="BK35" t="str">
            <v/>
          </cell>
          <cell r="BL35" t="e">
            <v>#N/A</v>
          </cell>
          <cell r="BM35" t="e">
            <v>#N/A</v>
          </cell>
          <cell r="BN35" t="e">
            <v>#N/A</v>
          </cell>
          <cell r="BO35" t="e">
            <v>#N/A</v>
          </cell>
          <cell r="BP35" t="e">
            <v>#N/A</v>
          </cell>
          <cell r="BQ35" t="e">
            <v>#N/A</v>
          </cell>
          <cell r="BR35" t="e">
            <v>#N/A</v>
          </cell>
          <cell r="BS35" t="e">
            <v>#N/A</v>
          </cell>
          <cell r="BT35" t="str">
            <v>Segunda</v>
          </cell>
          <cell r="BU35" t="str">
            <v>Contraloria General de la República</v>
          </cell>
          <cell r="BV35"/>
          <cell r="BW35"/>
          <cell r="BX35"/>
          <cell r="BY35"/>
          <cell r="BZ35"/>
          <cell r="CA35"/>
          <cell r="CB35"/>
          <cell r="CC35"/>
        </row>
        <row r="36">
          <cell r="C36">
            <v>18837</v>
          </cell>
          <cell r="D36" t="str">
            <v>Entregado para Giro</v>
          </cell>
          <cell r="E36" t="str">
            <v>EDUCACION</v>
          </cell>
          <cell r="F36"/>
          <cell r="G36">
            <v>1</v>
          </cell>
          <cell r="H36">
            <v>44967</v>
          </cell>
          <cell r="I36">
            <v>79297605</v>
          </cell>
          <cell r="J36" t="str">
            <v>SANCHEZ CABALLERO VLADIMIR</v>
          </cell>
          <cell r="K36" t="str">
            <v>Profesional Universitario - Grado 01</v>
          </cell>
          <cell r="L36" t="str">
            <v>Bogotá D.C.</v>
          </cell>
          <cell r="M36">
            <v>7565065</v>
          </cell>
          <cell r="N36">
            <v>7565065</v>
          </cell>
          <cell r="O36">
            <v>0</v>
          </cell>
          <cell r="P36">
            <v>44971</v>
          </cell>
          <cell r="Q36" t="str">
            <v>José Bayona Avendaño</v>
          </cell>
          <cell r="R36" t="e">
            <v>#N/A</v>
          </cell>
          <cell r="S36"/>
          <cell r="T36"/>
          <cell r="U36" t="str">
            <v>Señor</v>
          </cell>
          <cell r="V36" t="str">
            <v>VLADIMIR SANCHEZ CABALLERO</v>
          </cell>
          <cell r="W36">
            <v>5553106</v>
          </cell>
          <cell r="X36">
            <v>13.15</v>
          </cell>
          <cell r="Y36">
            <v>1</v>
          </cell>
          <cell r="Z36">
            <v>13.15</v>
          </cell>
          <cell r="AA36">
            <v>0</v>
          </cell>
          <cell r="AB36">
            <v>1311316</v>
          </cell>
          <cell r="AC36">
            <v>35</v>
          </cell>
          <cell r="AD36"/>
          <cell r="AE36">
            <v>6</v>
          </cell>
          <cell r="AF36"/>
          <cell r="AG36"/>
          <cell r="AH36"/>
          <cell r="AI36"/>
          <cell r="AJ36"/>
          <cell r="AK36" t="str">
            <v>SANCHEZ CABALLERO VLADIMIR</v>
          </cell>
          <cell r="AL36" t="str">
            <v>Cédula No.</v>
          </cell>
          <cell r="AM36">
            <v>79297605</v>
          </cell>
          <cell r="AN36">
            <v>7565</v>
          </cell>
          <cell r="AO36" t="str">
            <v>137369799</v>
          </cell>
          <cell r="AP36" t="str">
            <v>Ahorro</v>
          </cell>
          <cell r="AQ36" t="str">
            <v>BANCO BILBAO VIZCAYA ARGENTARIA COLOMBIA S.A. BBVA</v>
          </cell>
          <cell r="AR36" t="str">
            <v>Activa</v>
          </cell>
          <cell r="AS36"/>
          <cell r="AT36"/>
          <cell r="AU36" t="str">
            <v>VLADIMIR SANCHEZ CABALLERO</v>
          </cell>
          <cell r="AV36" t="str">
            <v>SIETE MILLONES QUINIENTOS SESENTA Y CINCO MIL SESENTA Y CINCO PESOS MCTE.</v>
          </cell>
          <cell r="AW36" t="str">
            <v>SIETE MILLONES QUINIENTOS SESENTA Y CINCO MIL SESENTA Y CINCO PESOS MCTE.</v>
          </cell>
          <cell r="AX36" t="str">
            <v>SIETE MILLONES QUINIENTOS SESENTA Y CINCO MIL SESENTA Y CINCO PESOS MCTE.</v>
          </cell>
          <cell r="AY36">
            <v>75651</v>
          </cell>
          <cell r="AZ36">
            <v>7489414</v>
          </cell>
          <cell r="BA36" t="str">
            <v>SIETE MILLONES CUATROCIENTOS OCHENTA Y NUEVE MIL CUATROCIENTOS CATORCE PESOS MCTE.</v>
          </cell>
          <cell r="BB36" t="str">
            <v>SETENTA Y CINCO MIL SEISCIENTOS CINCUENTA Y UN PESOS MCTE.</v>
          </cell>
          <cell r="BC36" t="str">
            <v>UN MILLÓN TRESCIENTOS ONCE MIL TRESCIENTOS DIECISÉIS PESOS MCTE.</v>
          </cell>
          <cell r="BD36" t="str">
            <v>seis</v>
          </cell>
          <cell r="BE36" t="str">
            <v xml:space="preserve"> cuotas mensuales</v>
          </cell>
          <cell r="BF36" t="str">
            <v>seis (6) cuotas mensuales y sucesivas</v>
          </cell>
          <cell r="BG36" t="str">
            <v>EDUCACION</v>
          </cell>
          <cell r="BH36" t="str">
            <v xml:space="preserve"> al mes siguiente del desembolso </v>
          </cell>
          <cell r="BI36" t="str">
            <v>mensual</v>
          </cell>
          <cell r="BJ36" t="str">
            <v xml:space="preserve">al mes siguiente del desembolso </v>
          </cell>
          <cell r="BK36" t="str">
            <v/>
          </cell>
          <cell r="BL36" t="e">
            <v>#N/A</v>
          </cell>
          <cell r="BM36" t="e">
            <v>#N/A</v>
          </cell>
          <cell r="BN36" t="e">
            <v>#N/A</v>
          </cell>
          <cell r="BO36" t="e">
            <v>#N/A</v>
          </cell>
          <cell r="BP36" t="e">
            <v>#N/A</v>
          </cell>
          <cell r="BQ36" t="e">
            <v>#N/A</v>
          </cell>
          <cell r="BR36" t="e">
            <v>#N/A</v>
          </cell>
          <cell r="BS36" t="e">
            <v>#N/A</v>
          </cell>
          <cell r="BT36" t="str">
            <v>Segunda</v>
          </cell>
          <cell r="BU36" t="str">
            <v>Contraloria General de la República</v>
          </cell>
          <cell r="BV36"/>
          <cell r="BW36"/>
          <cell r="BX36"/>
          <cell r="BY36"/>
          <cell r="BZ36"/>
          <cell r="CA36"/>
          <cell r="CB36"/>
          <cell r="CC36"/>
        </row>
        <row r="37">
          <cell r="C37">
            <v>18838</v>
          </cell>
          <cell r="D37" t="str">
            <v>Entregado para Giro</v>
          </cell>
          <cell r="E37" t="str">
            <v>HOGAR</v>
          </cell>
          <cell r="F37"/>
          <cell r="G37">
            <v>1</v>
          </cell>
          <cell r="H37">
            <v>44967</v>
          </cell>
          <cell r="I37">
            <v>52550669</v>
          </cell>
          <cell r="J37" t="str">
            <v>GONZALEZ ALDANA BLANCA MARÍA</v>
          </cell>
          <cell r="K37" t="str">
            <v>Profesional Universitario - Grado 02</v>
          </cell>
          <cell r="L37" t="str">
            <v>Bogotá D.C.</v>
          </cell>
          <cell r="M37">
            <v>15500000</v>
          </cell>
          <cell r="N37">
            <v>15500000</v>
          </cell>
          <cell r="O37">
            <v>0</v>
          </cell>
          <cell r="P37">
            <v>44971</v>
          </cell>
          <cell r="Q37" t="str">
            <v>José Bayona Avendaño</v>
          </cell>
          <cell r="R37" t="e">
            <v>#N/A</v>
          </cell>
          <cell r="S37"/>
          <cell r="T37"/>
          <cell r="U37" t="str">
            <v>Señora</v>
          </cell>
          <cell r="V37" t="str">
            <v>BLANCA MARÍA GONZALEZ ALDANA</v>
          </cell>
          <cell r="W37">
            <v>6597926</v>
          </cell>
          <cell r="X37">
            <v>13.15</v>
          </cell>
          <cell r="Y37">
            <v>1</v>
          </cell>
          <cell r="Z37">
            <v>13.15</v>
          </cell>
          <cell r="AA37">
            <v>0</v>
          </cell>
          <cell r="AB37">
            <v>420434</v>
          </cell>
          <cell r="AC37">
            <v>36</v>
          </cell>
          <cell r="AD37"/>
          <cell r="AE37">
            <v>48</v>
          </cell>
          <cell r="AF37"/>
          <cell r="AG37"/>
          <cell r="AH37"/>
          <cell r="AI37"/>
          <cell r="AJ37"/>
          <cell r="AK37" t="str">
            <v>GONZALEZ ALDANA BLANCA MARÍA</v>
          </cell>
          <cell r="AL37" t="str">
            <v>Cédula No.</v>
          </cell>
          <cell r="AM37">
            <v>52550669</v>
          </cell>
          <cell r="AN37">
            <v>124000</v>
          </cell>
          <cell r="AO37" t="str">
            <v>1003281082</v>
          </cell>
          <cell r="AP37" t="str">
            <v>Ahorro</v>
          </cell>
          <cell r="AQ37" t="str">
            <v>SCOTIABANK COLPATRIA SA</v>
          </cell>
          <cell r="AR37" t="str">
            <v>Activa</v>
          </cell>
          <cell r="AS37"/>
          <cell r="AT37"/>
          <cell r="AU37" t="str">
            <v>BLANCA MARÍA GONZALEZ ALDANA</v>
          </cell>
          <cell r="AV37" t="str">
            <v>QUINCE MILLONES QUINIENTOS MIL PESOS MCTE.</v>
          </cell>
          <cell r="AW37" t="str">
            <v>QUINCE MILLONES QUINIENTOS MIL PESOS MCTE.</v>
          </cell>
          <cell r="AX37" t="str">
            <v>QUINCE MILLONES QUINIENTOS MIL PESOS MCTE.</v>
          </cell>
          <cell r="AY37">
            <v>155000</v>
          </cell>
          <cell r="AZ37">
            <v>15345000</v>
          </cell>
          <cell r="BA37" t="str">
            <v>QUINCE MILLONES TRESCIENTOS CUARENTA Y CINCO MIL PESOS MCTE.</v>
          </cell>
          <cell r="BB37" t="str">
            <v>CIENTO CINCUENTA Y CINCO MIL PESOS MCTE.</v>
          </cell>
          <cell r="BC37" t="str">
            <v>CUATROCIENTOS VEINTE MIL CUATROCIENTOS TREINTA Y CUATRO PESOS MCTE.</v>
          </cell>
          <cell r="BD37" t="str">
            <v>cuarenta y ocho</v>
          </cell>
          <cell r="BE37" t="str">
            <v xml:space="preserve"> cuotas mensuales</v>
          </cell>
          <cell r="BF37" t="str">
            <v>cuarenta y ocho (48) cuotas mensuales y sucesivas</v>
          </cell>
          <cell r="BG37" t="str">
            <v>HOGAR</v>
          </cell>
          <cell r="BH37" t="str">
            <v xml:space="preserve"> al mes siguiente del desembolso </v>
          </cell>
          <cell r="BI37" t="str">
            <v>mensual</v>
          </cell>
          <cell r="BJ37" t="str">
            <v xml:space="preserve">al mes siguiente del desembolso </v>
          </cell>
          <cell r="BK37" t="str">
            <v/>
          </cell>
          <cell r="BL37" t="e">
            <v>#N/A</v>
          </cell>
          <cell r="BM37" t="e">
            <v>#N/A</v>
          </cell>
          <cell r="BN37" t="e">
            <v>#N/A</v>
          </cell>
          <cell r="BO37" t="e">
            <v>#N/A</v>
          </cell>
          <cell r="BP37" t="e">
            <v>#N/A</v>
          </cell>
          <cell r="BQ37" t="e">
            <v>#N/A</v>
          </cell>
          <cell r="BR37" t="e">
            <v>#N/A</v>
          </cell>
          <cell r="BS37" t="e">
            <v>#N/A</v>
          </cell>
          <cell r="BT37" t="str">
            <v>Segunda</v>
          </cell>
          <cell r="BU37" t="str">
            <v>Contraloria General de la República</v>
          </cell>
          <cell r="BV37"/>
          <cell r="BW37"/>
          <cell r="BX37"/>
          <cell r="BY37"/>
          <cell r="BZ37"/>
          <cell r="CA37"/>
          <cell r="CB37"/>
          <cell r="CC37"/>
        </row>
        <row r="38">
          <cell r="C38">
            <v>18839</v>
          </cell>
          <cell r="D38" t="str">
            <v>Entregado para Giro</v>
          </cell>
          <cell r="E38" t="str">
            <v>HOGAR</v>
          </cell>
          <cell r="F38"/>
          <cell r="G38">
            <v>1</v>
          </cell>
          <cell r="H38">
            <v>44967</v>
          </cell>
          <cell r="I38">
            <v>12115231</v>
          </cell>
          <cell r="J38" t="str">
            <v>PASCUAS TAMAYO ORLANDO</v>
          </cell>
          <cell r="K38" t="str">
            <v>Profesional Universitario - Grado 01</v>
          </cell>
          <cell r="L38" t="str">
            <v>Neiva - Huila</v>
          </cell>
          <cell r="M38">
            <v>15500000</v>
          </cell>
          <cell r="N38">
            <v>15500000</v>
          </cell>
          <cell r="O38">
            <v>0</v>
          </cell>
          <cell r="P38">
            <v>44971</v>
          </cell>
          <cell r="Q38" t="str">
            <v>José Bayona Avendaño</v>
          </cell>
          <cell r="R38" t="e">
            <v>#N/A</v>
          </cell>
          <cell r="S38"/>
          <cell r="T38"/>
          <cell r="U38" t="str">
            <v>Señor</v>
          </cell>
          <cell r="V38" t="str">
            <v>ORLANDO PASCUAS TAMAYO</v>
          </cell>
          <cell r="W38">
            <v>5553106</v>
          </cell>
          <cell r="X38">
            <v>13.15</v>
          </cell>
          <cell r="Y38">
            <v>1</v>
          </cell>
          <cell r="Z38">
            <v>13.15</v>
          </cell>
          <cell r="AA38">
            <v>0</v>
          </cell>
          <cell r="AB38">
            <v>526725</v>
          </cell>
          <cell r="AC38">
            <v>37</v>
          </cell>
          <cell r="AD38"/>
          <cell r="AE38">
            <v>36</v>
          </cell>
          <cell r="AF38"/>
          <cell r="AG38"/>
          <cell r="AH38"/>
          <cell r="AI38"/>
          <cell r="AJ38"/>
          <cell r="AK38" t="str">
            <v>PASCUAS TAMAYO ORLANDO</v>
          </cell>
          <cell r="AL38" t="str">
            <v>Cédula No.</v>
          </cell>
          <cell r="AM38">
            <v>12115231</v>
          </cell>
          <cell r="AN38">
            <v>93000</v>
          </cell>
          <cell r="AO38" t="str">
            <v>439050196811</v>
          </cell>
          <cell r="AP38" t="str">
            <v>Ahorro</v>
          </cell>
          <cell r="AQ38" t="str">
            <v>BANCO AGRARIO DE COLOMBIA S.A.</v>
          </cell>
          <cell r="AR38" t="str">
            <v>Activa</v>
          </cell>
          <cell r="AS38"/>
          <cell r="AT38"/>
          <cell r="AU38" t="str">
            <v>ORLANDO PASCUAS TAMAYO</v>
          </cell>
          <cell r="AV38" t="str">
            <v>QUINCE MILLONES QUINIENTOS MIL PESOS MCTE.</v>
          </cell>
          <cell r="AW38" t="str">
            <v>QUINCE MILLONES QUINIENTOS MIL PESOS MCTE.</v>
          </cell>
          <cell r="AX38" t="str">
            <v>QUINCE MILLONES QUINIENTOS MIL PESOS MCTE.</v>
          </cell>
          <cell r="AY38">
            <v>155000</v>
          </cell>
          <cell r="AZ38">
            <v>15345000</v>
          </cell>
          <cell r="BA38" t="str">
            <v>QUINCE MILLONES TRESCIENTOS CUARENTA Y CINCO MIL PESOS MCTE.</v>
          </cell>
          <cell r="BB38" t="str">
            <v>CIENTO CINCUENTA Y CINCO MIL PESOS MCTE.</v>
          </cell>
          <cell r="BC38" t="str">
            <v>QUINIENTOS VEINTISÉIS MIL SETECIENTOS VEINTICINCO PESOS MCTE.</v>
          </cell>
          <cell r="BD38" t="str">
            <v>treinta y seis</v>
          </cell>
          <cell r="BE38" t="str">
            <v xml:space="preserve"> cuotas mensuales</v>
          </cell>
          <cell r="BF38" t="str">
            <v>treinta y seis (36) cuotas mensuales y sucesivas</v>
          </cell>
          <cell r="BG38" t="str">
            <v>HOGAR</v>
          </cell>
          <cell r="BH38" t="str">
            <v xml:space="preserve"> al mes siguiente del desembolso </v>
          </cell>
          <cell r="BI38" t="str">
            <v>mensual</v>
          </cell>
          <cell r="BJ38" t="str">
            <v xml:space="preserve">al mes siguiente del desembolso </v>
          </cell>
          <cell r="BK38" t="str">
            <v/>
          </cell>
          <cell r="BL38" t="e">
            <v>#N/A</v>
          </cell>
          <cell r="BM38" t="e">
            <v>#N/A</v>
          </cell>
          <cell r="BN38" t="e">
            <v>#N/A</v>
          </cell>
          <cell r="BO38" t="e">
            <v>#N/A</v>
          </cell>
          <cell r="BP38" t="e">
            <v>#N/A</v>
          </cell>
          <cell r="BQ38" t="e">
            <v>#N/A</v>
          </cell>
          <cell r="BR38" t="e">
            <v>#N/A</v>
          </cell>
          <cell r="BS38" t="e">
            <v>#N/A</v>
          </cell>
          <cell r="BT38" t="str">
            <v>Segunda</v>
          </cell>
          <cell r="BU38" t="str">
            <v>Contraloria General de la República</v>
          </cell>
          <cell r="BV38"/>
          <cell r="BW38"/>
          <cell r="BX38"/>
          <cell r="BY38"/>
          <cell r="BZ38"/>
          <cell r="CA38"/>
          <cell r="CB38"/>
          <cell r="CC38"/>
        </row>
        <row r="39">
          <cell r="C39">
            <v>18841</v>
          </cell>
          <cell r="D39" t="str">
            <v>Entregado para Giro</v>
          </cell>
          <cell r="E39" t="str">
            <v>HOGAR</v>
          </cell>
          <cell r="F39"/>
          <cell r="G39">
            <v>1</v>
          </cell>
          <cell r="H39">
            <v>44967</v>
          </cell>
          <cell r="I39">
            <v>46355020</v>
          </cell>
          <cell r="J39" t="str">
            <v>NINO RODRÍGUEZ GLORIA YOLANDA</v>
          </cell>
          <cell r="K39" t="str">
            <v>Profesional Universitario - Grado 02</v>
          </cell>
          <cell r="L39" t="str">
            <v>Bogotá D.C.</v>
          </cell>
          <cell r="M39">
            <v>15300000</v>
          </cell>
          <cell r="N39">
            <v>15300000</v>
          </cell>
          <cell r="O39">
            <v>0</v>
          </cell>
          <cell r="P39">
            <v>44971</v>
          </cell>
          <cell r="Q39" t="str">
            <v>José Bayona Avendaño</v>
          </cell>
          <cell r="R39" t="e">
            <v>#N/A</v>
          </cell>
          <cell r="S39"/>
          <cell r="T39"/>
          <cell r="U39" t="str">
            <v>Señora</v>
          </cell>
          <cell r="V39" t="str">
            <v>GLORIA YOLANDA NINO RODRÍGUEZ</v>
          </cell>
          <cell r="W39">
            <v>6597926</v>
          </cell>
          <cell r="X39">
            <v>13.15</v>
          </cell>
          <cell r="Y39">
            <v>1</v>
          </cell>
          <cell r="Z39">
            <v>13.15</v>
          </cell>
          <cell r="AA39">
            <v>0</v>
          </cell>
          <cell r="AB39">
            <v>415009</v>
          </cell>
          <cell r="AC39">
            <v>38</v>
          </cell>
          <cell r="AD39"/>
          <cell r="AE39">
            <v>48</v>
          </cell>
          <cell r="AF39"/>
          <cell r="AG39"/>
          <cell r="AH39"/>
          <cell r="AI39"/>
          <cell r="AJ39"/>
          <cell r="AK39" t="str">
            <v>NINO RODRÍGUEZ GLORIA YOLANDA</v>
          </cell>
          <cell r="AL39" t="str">
            <v>Cédula No.</v>
          </cell>
          <cell r="AM39">
            <v>46355020</v>
          </cell>
          <cell r="AN39">
            <v>122400</v>
          </cell>
          <cell r="AO39" t="str">
            <v>0550004600219960</v>
          </cell>
          <cell r="AP39" t="str">
            <v>Ahorro</v>
          </cell>
          <cell r="AQ39" t="str">
            <v>BANCO DAVIVIENDA S.A.</v>
          </cell>
          <cell r="AR39" t="str">
            <v>Crear cuenta</v>
          </cell>
          <cell r="AS39"/>
          <cell r="AT39"/>
          <cell r="AU39" t="str">
            <v>GLORIA YOLANDA NINO RODRÍGUEZ</v>
          </cell>
          <cell r="AV39" t="str">
            <v>QUINCE MILLONES TRESCIENTOS MIL PESOS MCTE.</v>
          </cell>
          <cell r="AW39" t="str">
            <v>QUINCE MILLONES TRESCIENTOS MIL PESOS MCTE.</v>
          </cell>
          <cell r="AX39" t="str">
            <v>QUINCE MILLONES TRESCIENTOS MIL PESOS MCTE.</v>
          </cell>
          <cell r="AY39">
            <v>153000</v>
          </cell>
          <cell r="AZ39">
            <v>15147000</v>
          </cell>
          <cell r="BA39" t="str">
            <v>QUINCE MILLONES CIENTO CUARENTA Y SIETE MIL PESOS MCTE.</v>
          </cell>
          <cell r="BB39" t="str">
            <v>CIENTO CINCUENTA Y TRES MIL PESOS MCTE.</v>
          </cell>
          <cell r="BC39" t="str">
            <v>CUATROCIENTOS QUINCE MIL NUEVE PESOS MCTE.</v>
          </cell>
          <cell r="BD39" t="str">
            <v>cuarenta y ocho</v>
          </cell>
          <cell r="BE39" t="str">
            <v xml:space="preserve"> cuotas mensuales</v>
          </cell>
          <cell r="BF39" t="str">
            <v>cuarenta y ocho (48) cuotas mensuales y sucesivas</v>
          </cell>
          <cell r="BG39" t="str">
            <v>HOGAR</v>
          </cell>
          <cell r="BH39" t="str">
            <v xml:space="preserve"> al mes siguiente del desembolso </v>
          </cell>
          <cell r="BI39" t="str">
            <v>mensual</v>
          </cell>
          <cell r="BJ39" t="str">
            <v xml:space="preserve">al mes siguiente del desembolso </v>
          </cell>
          <cell r="BK39" t="str">
            <v/>
          </cell>
          <cell r="BL39" t="e">
            <v>#N/A</v>
          </cell>
          <cell r="BM39" t="e">
            <v>#N/A</v>
          </cell>
          <cell r="BN39" t="e">
            <v>#N/A</v>
          </cell>
          <cell r="BO39" t="e">
            <v>#N/A</v>
          </cell>
          <cell r="BP39" t="e">
            <v>#N/A</v>
          </cell>
          <cell r="BQ39" t="e">
            <v>#N/A</v>
          </cell>
          <cell r="BR39" t="e">
            <v>#N/A</v>
          </cell>
          <cell r="BS39" t="e">
            <v>#N/A</v>
          </cell>
          <cell r="BT39" t="str">
            <v>Segunda</v>
          </cell>
          <cell r="BU39" t="str">
            <v>Contraloria General de la República</v>
          </cell>
          <cell r="BV39"/>
          <cell r="BW39"/>
          <cell r="BX39"/>
          <cell r="BY39"/>
          <cell r="BZ39"/>
          <cell r="CA39"/>
          <cell r="CB39"/>
          <cell r="CC39"/>
        </row>
        <row r="40">
          <cell r="C40">
            <v>18842</v>
          </cell>
          <cell r="D40" t="str">
            <v>Entregado para Giro</v>
          </cell>
          <cell r="E40" t="str">
            <v>HOGAR</v>
          </cell>
          <cell r="F40"/>
          <cell r="G40">
            <v>1</v>
          </cell>
          <cell r="H40">
            <v>44967</v>
          </cell>
          <cell r="I40">
            <v>79614529</v>
          </cell>
          <cell r="J40" t="str">
            <v>PEREZ VEGA HERNANDO</v>
          </cell>
          <cell r="K40" t="str">
            <v>Profesional Universitario - Grado 01</v>
          </cell>
          <cell r="L40" t="str">
            <v>Bogotá D.C.</v>
          </cell>
          <cell r="M40">
            <v>15300000</v>
          </cell>
          <cell r="N40">
            <v>15300000</v>
          </cell>
          <cell r="O40">
            <v>0</v>
          </cell>
          <cell r="P40">
            <v>44971</v>
          </cell>
          <cell r="Q40" t="str">
            <v>José Bayona Avendaño</v>
          </cell>
          <cell r="R40" t="str">
            <v>hernando.perez@contraloria.gov.co</v>
          </cell>
          <cell r="S40"/>
          <cell r="T40"/>
          <cell r="U40" t="str">
            <v>Señor</v>
          </cell>
          <cell r="V40" t="str">
            <v>HERNANDO PEREZ VEGA</v>
          </cell>
          <cell r="W40">
            <v>5553106</v>
          </cell>
          <cell r="X40">
            <v>13.15</v>
          </cell>
          <cell r="Y40">
            <v>1</v>
          </cell>
          <cell r="Z40">
            <v>13.15</v>
          </cell>
          <cell r="AA40">
            <v>0</v>
          </cell>
          <cell r="AB40">
            <v>731688</v>
          </cell>
          <cell r="AC40">
            <v>39</v>
          </cell>
          <cell r="AD40"/>
          <cell r="AE40">
            <v>24</v>
          </cell>
          <cell r="AF40"/>
          <cell r="AG40"/>
          <cell r="AH40"/>
          <cell r="AI40"/>
          <cell r="AJ40"/>
          <cell r="AK40" t="str">
            <v>PEREZ VEGA HERNANDO</v>
          </cell>
          <cell r="AL40" t="str">
            <v>Cédula No.</v>
          </cell>
          <cell r="AM40">
            <v>79614529</v>
          </cell>
          <cell r="AN40">
            <v>61200</v>
          </cell>
          <cell r="AO40" t="str">
            <v>94437758608</v>
          </cell>
          <cell r="AP40" t="str">
            <v>Ahorro</v>
          </cell>
          <cell r="AQ40" t="str">
            <v>BANCOLOMBIA S.A.</v>
          </cell>
          <cell r="AR40" t="str">
            <v>Crear cuenta</v>
          </cell>
          <cell r="AS40" t="str">
            <v xml:space="preserve">ALEJANDRA CORREA CLAROS </v>
          </cell>
          <cell r="AT40">
            <v>40730226</v>
          </cell>
          <cell r="AU40" t="str">
            <v xml:space="preserve">HERNANDO PEREZ VEGA y ALEJANDRA CORREA CLAROS </v>
          </cell>
          <cell r="AV40" t="str">
            <v>QUINCE MILLONES TRESCIENTOS MIL PESOS MCTE.</v>
          </cell>
          <cell r="AW40" t="str">
            <v>QUINCE MILLONES TRESCIENTOS MIL PESOS MCTE.</v>
          </cell>
          <cell r="AX40" t="str">
            <v>QUINCE MILLONES TRESCIENTOS MIL PESOS MCTE.</v>
          </cell>
          <cell r="AY40">
            <v>153000</v>
          </cell>
          <cell r="AZ40">
            <v>15147000</v>
          </cell>
          <cell r="BA40" t="str">
            <v>QUINCE MILLONES CIENTO CUARENTA Y SIETE MIL PESOS MCTE.</v>
          </cell>
          <cell r="BB40" t="str">
            <v>CIENTO CINCUENTA Y TRES MIL PESOS MCTE.</v>
          </cell>
          <cell r="BC40" t="str">
            <v>SETECIENTOS TREINTA Y UN MIL SEISCIENTOS OCHENTA Y OCHO PESOS MCTE.</v>
          </cell>
          <cell r="BD40" t="str">
            <v>veinticuatro</v>
          </cell>
          <cell r="BE40" t="str">
            <v xml:space="preserve"> cuotas mensuales</v>
          </cell>
          <cell r="BF40" t="str">
            <v>veinticuatro (24) cuotas mensuales y sucesivas</v>
          </cell>
          <cell r="BG40" t="str">
            <v>HOGAR</v>
          </cell>
          <cell r="BH40" t="str">
            <v xml:space="preserve"> al mes siguiente del desembolso </v>
          </cell>
          <cell r="BI40" t="str">
            <v>mensual</v>
          </cell>
          <cell r="BJ40" t="str">
            <v xml:space="preserve">al mes siguiente del desembolso </v>
          </cell>
          <cell r="BK40" t="str">
            <v/>
          </cell>
          <cell r="BL40" t="e">
            <v>#N/A</v>
          </cell>
          <cell r="BM40" t="e">
            <v>#N/A</v>
          </cell>
          <cell r="BN40" t="e">
            <v>#N/A</v>
          </cell>
          <cell r="BO40" t="e">
            <v>#N/A</v>
          </cell>
          <cell r="BP40" t="e">
            <v>#N/A</v>
          </cell>
          <cell r="BQ40" t="e">
            <v>#N/A</v>
          </cell>
          <cell r="BR40" t="e">
            <v>#N/A</v>
          </cell>
          <cell r="BS40" t="e">
            <v>#N/A</v>
          </cell>
          <cell r="BT40" t="str">
            <v>Segunda</v>
          </cell>
          <cell r="BU40" t="str">
            <v>Contraloria General de la República</v>
          </cell>
          <cell r="BV40"/>
          <cell r="BW40"/>
          <cell r="BX40"/>
          <cell r="BY40"/>
          <cell r="BZ40"/>
          <cell r="CA40"/>
          <cell r="CB40"/>
          <cell r="CC40"/>
        </row>
        <row r="41">
          <cell r="C41">
            <v>18846</v>
          </cell>
          <cell r="D41" t="str">
            <v>Entregado para Giro</v>
          </cell>
          <cell r="E41" t="str">
            <v>RECREACIÓN</v>
          </cell>
          <cell r="F41"/>
          <cell r="G41">
            <v>1</v>
          </cell>
          <cell r="H41">
            <v>44967</v>
          </cell>
          <cell r="I41">
            <v>79252075</v>
          </cell>
          <cell r="J41" t="str">
            <v>ORTEGA NARVAEZ HECTOR LIBARDO</v>
          </cell>
          <cell r="K41" t="str">
            <v>Profesional Universitario - Grado 01</v>
          </cell>
          <cell r="L41" t="str">
            <v>Bogotá D.C.</v>
          </cell>
          <cell r="M41">
            <v>23432000.000000019</v>
          </cell>
          <cell r="N41">
            <v>23432000.000000019</v>
          </cell>
          <cell r="O41">
            <v>0</v>
          </cell>
          <cell r="P41">
            <v>44971</v>
          </cell>
          <cell r="Q41" t="str">
            <v>José Bayona Avendaño</v>
          </cell>
          <cell r="R41" t="e">
            <v>#N/A</v>
          </cell>
          <cell r="S41"/>
          <cell r="T41"/>
          <cell r="U41" t="str">
            <v>Señor</v>
          </cell>
          <cell r="V41" t="str">
            <v>HECTOR LIBARDO ORTEGA NARVAEZ</v>
          </cell>
          <cell r="W41">
            <v>5553106</v>
          </cell>
          <cell r="X41">
            <v>13.15</v>
          </cell>
          <cell r="Y41">
            <v>1</v>
          </cell>
          <cell r="Z41">
            <v>13.15</v>
          </cell>
          <cell r="AA41">
            <v>0</v>
          </cell>
          <cell r="AB41">
            <v>635587</v>
          </cell>
          <cell r="AC41">
            <v>40</v>
          </cell>
          <cell r="AD41"/>
          <cell r="AE41">
            <v>48</v>
          </cell>
          <cell r="AF41"/>
          <cell r="AG41"/>
          <cell r="AH41"/>
          <cell r="AI41"/>
          <cell r="AJ41"/>
          <cell r="AK41" t="str">
            <v>ORTEGA NARVAEZ HECTOR LIBARDO</v>
          </cell>
          <cell r="AL41" t="str">
            <v>Cédula No.</v>
          </cell>
          <cell r="AM41">
            <v>79252075</v>
          </cell>
          <cell r="AN41">
            <v>187456</v>
          </cell>
          <cell r="AO41" t="str">
            <v>20024134883</v>
          </cell>
          <cell r="AP41" t="str">
            <v>Ahorro</v>
          </cell>
          <cell r="AQ41" t="str">
            <v>BANCOLOMBIA S.A.</v>
          </cell>
          <cell r="AR41" t="str">
            <v>Crear cuenta</v>
          </cell>
          <cell r="AS41"/>
          <cell r="AT41"/>
          <cell r="AU41" t="str">
            <v>HECTOR LIBARDO ORTEGA NARVAEZ</v>
          </cell>
          <cell r="AV41" t="str">
            <v>VEINTITRÉS MILLONES CUATROCIENTOS TREINTA Y DOS MIL PESOS MCTE.</v>
          </cell>
          <cell r="AW41" t="str">
            <v>VEINTITRÉS MILLONES CUATROCIENTOS TREINTA Y DOS MIL PESOS MCTE.</v>
          </cell>
          <cell r="AX41" t="str">
            <v>VEINTITRÉS MILLONES CUATROCIENTOS TREINTA Y DOS MIL PESOS MCTE.</v>
          </cell>
          <cell r="AY41">
            <v>234320</v>
          </cell>
          <cell r="AZ41">
            <v>23197680.000000019</v>
          </cell>
          <cell r="BA41" t="str">
            <v>VEINTITRÉS MILLONES CIENTO NOVENTA Y SIETE MIL SEISCIENTOS OCHENTA PESOS MCTE.</v>
          </cell>
          <cell r="BB41" t="str">
            <v>DOSCIENTOS TREINTA Y CUATRO MIL TRESCIENTOS VEINTE PESOS MCTE.</v>
          </cell>
          <cell r="BC41" t="str">
            <v>SEISCIENTOS TREINTA Y CINCO MIL QUINIENTOS OCHENTA Y SIETE PESOS MCTE.</v>
          </cell>
          <cell r="BD41" t="str">
            <v>cuarenta y ocho</v>
          </cell>
          <cell r="BE41" t="str">
            <v xml:space="preserve"> cuotas mensuales</v>
          </cell>
          <cell r="BF41" t="str">
            <v>cuarenta y ocho (48) cuotas mensuales y sucesivas</v>
          </cell>
          <cell r="BG41" t="str">
            <v>RECREACIÓN</v>
          </cell>
          <cell r="BH41" t="str">
            <v xml:space="preserve"> al mes siguiente del desembolso </v>
          </cell>
          <cell r="BI41" t="str">
            <v>mensual</v>
          </cell>
          <cell r="BJ41" t="str">
            <v xml:space="preserve">al mes siguiente del desembolso </v>
          </cell>
          <cell r="BK41" t="str">
            <v/>
          </cell>
          <cell r="BL41" t="str">
            <v>a. Pagaré y libranza debidamente diligenciado según el caso.</v>
          </cell>
          <cell r="BM41" t="str">
            <v>b. Constitución de la póliza de seguro correspondiente, que se soportara con el aporte de la consignación del valor correspondiente.</v>
          </cell>
          <cell r="BN41" t="str">
            <v>c. Certificación bancaria del número y tipo de cuenta del establecimiento beneficiario del giro.</v>
          </cell>
          <cell r="BO41">
            <v>0</v>
          </cell>
          <cell r="BP41" t="str">
            <v/>
          </cell>
          <cell r="BQ41">
            <v>0</v>
          </cell>
          <cell r="BR41">
            <v>0</v>
          </cell>
          <cell r="BS41">
            <v>0</v>
          </cell>
          <cell r="BT41" t="str">
            <v>Segunda</v>
          </cell>
          <cell r="BU41" t="str">
            <v>Contraloria General de la República</v>
          </cell>
          <cell r="BV41"/>
          <cell r="BW41"/>
          <cell r="BX41"/>
          <cell r="BY41"/>
          <cell r="BZ41"/>
          <cell r="CA41"/>
          <cell r="CB41"/>
          <cell r="CC41"/>
        </row>
        <row r="42">
          <cell r="C42">
            <v>18847</v>
          </cell>
          <cell r="D42" t="str">
            <v>Entregado para Giro</v>
          </cell>
          <cell r="E42" t="str">
            <v>HOGAR</v>
          </cell>
          <cell r="F42"/>
          <cell r="G42">
            <v>1</v>
          </cell>
          <cell r="H42">
            <v>44967</v>
          </cell>
          <cell r="I42">
            <v>79252075</v>
          </cell>
          <cell r="J42" t="str">
            <v>ORTEGA NARVAEZ HECTOR LIBARDO</v>
          </cell>
          <cell r="K42" t="str">
            <v>Profesional Universitario - Grado 01</v>
          </cell>
          <cell r="L42" t="str">
            <v>Bogotá D.C.</v>
          </cell>
          <cell r="M42">
            <v>23432000.000000019</v>
          </cell>
          <cell r="N42">
            <v>23432000.000000019</v>
          </cell>
          <cell r="O42">
            <v>0</v>
          </cell>
          <cell r="P42">
            <v>44971</v>
          </cell>
          <cell r="Q42" t="str">
            <v>José Bayona Avendaño</v>
          </cell>
          <cell r="R42" t="e">
            <v>#N/A</v>
          </cell>
          <cell r="S42"/>
          <cell r="T42"/>
          <cell r="U42" t="str">
            <v>Señor</v>
          </cell>
          <cell r="V42" t="str">
            <v>HECTOR LIBARDO ORTEGA NARVAEZ</v>
          </cell>
          <cell r="W42">
            <v>5553106</v>
          </cell>
          <cell r="X42">
            <v>13.15</v>
          </cell>
          <cell r="Y42">
            <v>1</v>
          </cell>
          <cell r="Z42">
            <v>13.15</v>
          </cell>
          <cell r="AA42">
            <v>0</v>
          </cell>
          <cell r="AB42">
            <v>635587</v>
          </cell>
          <cell r="AC42">
            <v>41</v>
          </cell>
          <cell r="AD42"/>
          <cell r="AE42">
            <v>48</v>
          </cell>
          <cell r="AF42"/>
          <cell r="AG42"/>
          <cell r="AH42"/>
          <cell r="AI42"/>
          <cell r="AJ42"/>
          <cell r="AK42" t="str">
            <v>ORTEGA NARVAEZ HECTOR LIBARDO</v>
          </cell>
          <cell r="AL42" t="str">
            <v>Cédula No.</v>
          </cell>
          <cell r="AM42">
            <v>79252075</v>
          </cell>
          <cell r="AN42">
            <v>187456</v>
          </cell>
          <cell r="AO42" t="str">
            <v>20024134883</v>
          </cell>
          <cell r="AP42" t="str">
            <v>Ahorro</v>
          </cell>
          <cell r="AQ42" t="str">
            <v>BANCOLOMBIA S.A.</v>
          </cell>
          <cell r="AR42" t="str">
            <v>Crear cuenta</v>
          </cell>
          <cell r="AS42"/>
          <cell r="AT42"/>
          <cell r="AU42" t="str">
            <v>HECTOR LIBARDO ORTEGA NARVAEZ</v>
          </cell>
          <cell r="AV42" t="str">
            <v>VEINTITRÉS MILLONES CUATROCIENTOS TREINTA Y DOS MIL PESOS MCTE.</v>
          </cell>
          <cell r="AW42" t="str">
            <v>VEINTITRÉS MILLONES CUATROCIENTOS TREINTA Y DOS MIL PESOS MCTE.</v>
          </cell>
          <cell r="AX42" t="str">
            <v>VEINTITRÉS MILLONES CUATROCIENTOS TREINTA Y DOS MIL PESOS MCTE.</v>
          </cell>
          <cell r="AY42">
            <v>234320</v>
          </cell>
          <cell r="AZ42">
            <v>23197680.000000019</v>
          </cell>
          <cell r="BA42" t="str">
            <v>VEINTITRÉS MILLONES CIENTO NOVENTA Y SIETE MIL SEISCIENTOS OCHENTA PESOS MCTE.</v>
          </cell>
          <cell r="BB42" t="str">
            <v>DOSCIENTOS TREINTA Y CUATRO MIL TRESCIENTOS VEINTE PESOS MCTE.</v>
          </cell>
          <cell r="BC42" t="str">
            <v>SEISCIENTOS TREINTA Y CINCO MIL QUINIENTOS OCHENTA Y SIETE PESOS MCTE.</v>
          </cell>
          <cell r="BD42" t="str">
            <v>cuarenta y ocho</v>
          </cell>
          <cell r="BE42" t="str">
            <v xml:space="preserve"> cuotas mensuales</v>
          </cell>
          <cell r="BF42" t="str">
            <v>cuarenta y ocho (48) cuotas mensuales y sucesivas</v>
          </cell>
          <cell r="BG42" t="str">
            <v>HOGAR</v>
          </cell>
          <cell r="BH42" t="str">
            <v xml:space="preserve"> al mes siguiente del desembolso </v>
          </cell>
          <cell r="BI42" t="str">
            <v>mensual</v>
          </cell>
          <cell r="BJ42" t="str">
            <v xml:space="preserve">al mes siguiente del desembolso </v>
          </cell>
          <cell r="BK42" t="str">
            <v/>
          </cell>
          <cell r="BL42" t="e">
            <v>#N/A</v>
          </cell>
          <cell r="BM42" t="e">
            <v>#N/A</v>
          </cell>
          <cell r="BN42" t="e">
            <v>#N/A</v>
          </cell>
          <cell r="BO42" t="e">
            <v>#N/A</v>
          </cell>
          <cell r="BP42" t="e">
            <v>#N/A</v>
          </cell>
          <cell r="BQ42" t="e">
            <v>#N/A</v>
          </cell>
          <cell r="BR42" t="e">
            <v>#N/A</v>
          </cell>
          <cell r="BS42" t="e">
            <v>#N/A</v>
          </cell>
          <cell r="BT42" t="str">
            <v>Primera</v>
          </cell>
          <cell r="BU42" t="str">
            <v>Contraloria General de la República</v>
          </cell>
          <cell r="BV42"/>
          <cell r="BW42"/>
          <cell r="BX42"/>
          <cell r="BY42"/>
          <cell r="BZ42"/>
          <cell r="CA42"/>
          <cell r="CB42"/>
          <cell r="CC42"/>
        </row>
        <row r="43">
          <cell r="C43">
            <v>18848</v>
          </cell>
          <cell r="D43" t="str">
            <v>Entregado para Giro</v>
          </cell>
          <cell r="E43" t="str">
            <v>HOGAR</v>
          </cell>
          <cell r="F43"/>
          <cell r="G43">
            <v>1</v>
          </cell>
          <cell r="H43">
            <v>44967</v>
          </cell>
          <cell r="I43">
            <v>52450088</v>
          </cell>
          <cell r="J43" t="str">
            <v>ACEROS TAUTA SANDRA PATRICIA</v>
          </cell>
          <cell r="K43" t="str">
            <v>Profesional Universitario - Grado 02</v>
          </cell>
          <cell r="L43" t="str">
            <v>Bogotá D.C.</v>
          </cell>
          <cell r="M43">
            <v>20500000</v>
          </cell>
          <cell r="N43">
            <v>20500000</v>
          </cell>
          <cell r="O43">
            <v>0</v>
          </cell>
          <cell r="P43">
            <v>44971</v>
          </cell>
          <cell r="Q43" t="str">
            <v>José Bayona Avendaño</v>
          </cell>
          <cell r="R43" t="e">
            <v>#N/A</v>
          </cell>
          <cell r="S43"/>
          <cell r="T43"/>
          <cell r="U43" t="str">
            <v>Señora</v>
          </cell>
          <cell r="V43" t="str">
            <v>SANDRA PATRICIA ACEROS TAUTA</v>
          </cell>
          <cell r="W43">
            <v>6597926</v>
          </cell>
          <cell r="X43">
            <v>13.15</v>
          </cell>
          <cell r="Y43">
            <v>1</v>
          </cell>
          <cell r="Z43">
            <v>13.15</v>
          </cell>
          <cell r="AA43">
            <v>0</v>
          </cell>
          <cell r="AB43">
            <v>556057</v>
          </cell>
          <cell r="AC43">
            <v>42</v>
          </cell>
          <cell r="AD43"/>
          <cell r="AE43">
            <v>48</v>
          </cell>
          <cell r="AF43"/>
          <cell r="AG43"/>
          <cell r="AH43"/>
          <cell r="AI43"/>
          <cell r="AJ43"/>
          <cell r="AK43" t="str">
            <v>ACEROS TAUTA SANDRA PATRICIA</v>
          </cell>
          <cell r="AL43" t="str">
            <v>Cédula No.</v>
          </cell>
          <cell r="AM43">
            <v>52450088</v>
          </cell>
          <cell r="AN43">
            <v>164000</v>
          </cell>
          <cell r="AO43" t="str">
            <v>790248512</v>
          </cell>
          <cell r="AP43" t="str">
            <v>Ahorro</v>
          </cell>
          <cell r="AQ43" t="str">
            <v>BANCO BILBAO VIZCAYA ARGENTARIA COLOMBIA S.A. BBVA</v>
          </cell>
          <cell r="AR43" t="str">
            <v>Activa</v>
          </cell>
          <cell r="AS43"/>
          <cell r="AT43"/>
          <cell r="AU43" t="str">
            <v>SANDRA PATRICIA ACEROS TAUTA</v>
          </cell>
          <cell r="AV43" t="str">
            <v>VEINTE MILLONES QUINIENTOS MIL PESOS MCTE.</v>
          </cell>
          <cell r="AW43" t="str">
            <v>VEINTE MILLONES QUINIENTOS MIL PESOS MCTE.</v>
          </cell>
          <cell r="AX43" t="str">
            <v>VEINTE MILLONES QUINIENTOS MIL PESOS MCTE.</v>
          </cell>
          <cell r="AY43">
            <v>205000</v>
          </cell>
          <cell r="AZ43">
            <v>20295000</v>
          </cell>
          <cell r="BA43" t="str">
            <v>VEINTE MILLONES DOSCIENTOS NOVENTA Y CINCO MIL PESOS MCTE.</v>
          </cell>
          <cell r="BB43" t="str">
            <v>DOSCIENTOS CINCO MIL PESOS MCTE.</v>
          </cell>
          <cell r="BC43" t="str">
            <v>QUINIENTOS CINCUENTA Y SEIS MIL CINCUENTA Y SIETE PESOS MCTE.</v>
          </cell>
          <cell r="BD43" t="str">
            <v>cuarenta y ocho</v>
          </cell>
          <cell r="BE43" t="str">
            <v xml:space="preserve"> cuotas mensuales</v>
          </cell>
          <cell r="BF43" t="str">
            <v>cuarenta y ocho (48) cuotas mensuales y sucesivas</v>
          </cell>
          <cell r="BG43" t="str">
            <v>HOGAR</v>
          </cell>
          <cell r="BH43" t="str">
            <v xml:space="preserve"> al mes siguiente del desembolso </v>
          </cell>
          <cell r="BI43" t="str">
            <v>mensual</v>
          </cell>
          <cell r="BJ43" t="str">
            <v xml:space="preserve">al mes siguiente del desembolso </v>
          </cell>
          <cell r="BK43" t="str">
            <v/>
          </cell>
          <cell r="BL43" t="e">
            <v>#N/A</v>
          </cell>
          <cell r="BM43" t="e">
            <v>#N/A</v>
          </cell>
          <cell r="BN43" t="e">
            <v>#N/A</v>
          </cell>
          <cell r="BO43" t="e">
            <v>#N/A</v>
          </cell>
          <cell r="BP43" t="e">
            <v>#N/A</v>
          </cell>
          <cell r="BQ43" t="e">
            <v>#N/A</v>
          </cell>
          <cell r="BR43" t="e">
            <v>#N/A</v>
          </cell>
          <cell r="BS43" t="e">
            <v>#N/A</v>
          </cell>
          <cell r="BT43" t="str">
            <v>Segunda</v>
          </cell>
          <cell r="BU43" t="str">
            <v>Contraloria General de la República</v>
          </cell>
          <cell r="BV43"/>
          <cell r="BW43"/>
          <cell r="BX43"/>
          <cell r="BY43"/>
          <cell r="BZ43"/>
          <cell r="CA43"/>
          <cell r="CB43"/>
          <cell r="CC43"/>
        </row>
        <row r="44">
          <cell r="C44" t="e">
            <v>#N/A</v>
          </cell>
          <cell r="D44" t="str">
            <v>Entregado para Giro</v>
          </cell>
          <cell r="E44" t="str">
            <v>HOGAR</v>
          </cell>
          <cell r="F44"/>
          <cell r="G44">
            <v>2</v>
          </cell>
          <cell r="H44">
            <v>44993</v>
          </cell>
          <cell r="I44">
            <v>17332521</v>
          </cell>
          <cell r="J44" t="str">
            <v>CRUZ ZAMORA JAIRO</v>
          </cell>
          <cell r="K44" t="str">
            <v>Auxiliar Administrativo - Grado 03</v>
          </cell>
          <cell r="L44" t="str">
            <v>Villavicencio - Meta</v>
          </cell>
          <cell r="M44" t="e">
            <v>#N/A</v>
          </cell>
          <cell r="N44">
            <v>20300000</v>
          </cell>
          <cell r="O44" t="e">
            <v>#N/A</v>
          </cell>
          <cell r="P44">
            <v>44994</v>
          </cell>
          <cell r="Q44" t="str">
            <v>José Bayona Avendaño</v>
          </cell>
          <cell r="R44" t="e">
            <v>#N/A</v>
          </cell>
          <cell r="S44"/>
          <cell r="T44"/>
          <cell r="U44" t="str">
            <v>Señor</v>
          </cell>
          <cell r="V44" t="str">
            <v>JAIRO CRUZ ZAMORA</v>
          </cell>
          <cell r="W44">
            <v>3357271</v>
          </cell>
          <cell r="X44">
            <v>12.9</v>
          </cell>
          <cell r="Y44">
            <v>1</v>
          </cell>
          <cell r="Z44">
            <v>12.9</v>
          </cell>
          <cell r="AA44">
            <v>0</v>
          </cell>
          <cell r="AB44">
            <v>548089</v>
          </cell>
          <cell r="AC44">
            <v>43</v>
          </cell>
          <cell r="AD44"/>
          <cell r="AE44">
            <v>48</v>
          </cell>
          <cell r="AF44"/>
          <cell r="AG44"/>
          <cell r="AH44"/>
          <cell r="AI44"/>
          <cell r="AJ44"/>
          <cell r="AK44" t="str">
            <v>CRUZ ZAMORA JAIRO</v>
          </cell>
          <cell r="AL44" t="str">
            <v>Cédula No.</v>
          </cell>
          <cell r="AM44">
            <v>17332521</v>
          </cell>
          <cell r="AN44">
            <v>162400</v>
          </cell>
          <cell r="AO44" t="str">
            <v>63270828541</v>
          </cell>
          <cell r="AP44" t="str">
            <v>Ahorro</v>
          </cell>
          <cell r="AQ44" t="str">
            <v>BANCOLOMBIA S.A.</v>
          </cell>
          <cell r="AR44" t="str">
            <v>Crear</v>
          </cell>
          <cell r="AS44"/>
          <cell r="AT44"/>
          <cell r="AU44" t="e">
            <v>#N/A</v>
          </cell>
          <cell r="AV44" t="e">
            <v>#N/A</v>
          </cell>
          <cell r="AW44" t="e">
            <v>#N/A</v>
          </cell>
          <cell r="AX44" t="str">
            <v>VEINTE MILLONES TRESCIENTOS MIL PESOS MCTE.</v>
          </cell>
          <cell r="AY44">
            <v>203000</v>
          </cell>
          <cell r="AZ44">
            <v>20097000</v>
          </cell>
          <cell r="BA44" t="str">
            <v>VEINTE MILLONES NOVENTA Y SIETE MIL PESOS MCTE.</v>
          </cell>
          <cell r="BB44" t="str">
            <v>DOSCIENTOS TRES MIL PESOS MCTE.</v>
          </cell>
          <cell r="BC44" t="str">
            <v>QUINIENTOS CUARENTA Y OCHO MIL OCHENTA Y NUEVE PESOS MCTE.</v>
          </cell>
          <cell r="BD44" t="str">
            <v>cuarenta y ocho</v>
          </cell>
          <cell r="BE44" t="str">
            <v xml:space="preserve"> cuotas mensuales</v>
          </cell>
          <cell r="BF44" t="str">
            <v>cuarenta y ocho (48) cuotas mensuales y sucesivas</v>
          </cell>
          <cell r="BG44" t="str">
            <v>HOGAR</v>
          </cell>
          <cell r="BH44" t="str">
            <v xml:space="preserve"> al mes siguiente del desembolso </v>
          </cell>
          <cell r="BI44" t="str">
            <v>mensual</v>
          </cell>
          <cell r="BJ44" t="str">
            <v xml:space="preserve">al mes siguiente del desembolso </v>
          </cell>
          <cell r="BK44" t="str">
            <v/>
          </cell>
          <cell r="BL44" t="str">
            <v/>
          </cell>
          <cell r="BM44" t="str">
            <v/>
          </cell>
          <cell r="BN44" t="str">
            <v/>
          </cell>
          <cell r="BO44" t="str">
            <v/>
          </cell>
          <cell r="BP44" t="str">
            <v/>
          </cell>
          <cell r="BQ44"/>
          <cell r="BR44"/>
          <cell r="BS44"/>
          <cell r="BT44" t="str">
            <v>Primera</v>
          </cell>
          <cell r="BU44"/>
          <cell r="BV44"/>
          <cell r="BW44"/>
          <cell r="BX44"/>
          <cell r="BY44"/>
          <cell r="BZ44"/>
          <cell r="CA44"/>
          <cell r="CB44"/>
          <cell r="CC44"/>
        </row>
        <row r="45">
          <cell r="C45" t="e">
            <v>#N/A</v>
          </cell>
          <cell r="D45" t="str">
            <v>Entregado para Giro</v>
          </cell>
          <cell r="E45" t="str">
            <v>HOGAR</v>
          </cell>
          <cell r="F45"/>
          <cell r="G45">
            <v>2</v>
          </cell>
          <cell r="H45">
            <v>44993</v>
          </cell>
          <cell r="I45">
            <v>16476685</v>
          </cell>
          <cell r="J45" t="str">
            <v>CAICEDO URBANO LUIS ALBERTO</v>
          </cell>
          <cell r="K45" t="str">
            <v>Profesional Universitario - Grado 01</v>
          </cell>
          <cell r="L45" t="str">
            <v>Bogotá D.C.</v>
          </cell>
          <cell r="M45" t="e">
            <v>#N/A</v>
          </cell>
          <cell r="N45">
            <v>20000000</v>
          </cell>
          <cell r="O45" t="e">
            <v>#N/A</v>
          </cell>
          <cell r="P45">
            <v>44994</v>
          </cell>
          <cell r="Q45" t="str">
            <v>José Bayona Avendaño</v>
          </cell>
          <cell r="R45" t="e">
            <v>#N/A</v>
          </cell>
          <cell r="S45"/>
          <cell r="T45"/>
          <cell r="U45" t="str">
            <v>Señor</v>
          </cell>
          <cell r="V45" t="str">
            <v>LUIS ALBERTO CAICEDO URBANO</v>
          </cell>
          <cell r="W45">
            <v>5553106</v>
          </cell>
          <cell r="X45">
            <v>13.15</v>
          </cell>
          <cell r="Y45">
            <v>1</v>
          </cell>
          <cell r="Z45">
            <v>13.15</v>
          </cell>
          <cell r="AA45">
            <v>0</v>
          </cell>
          <cell r="AB45">
            <v>956455</v>
          </cell>
          <cell r="AC45">
            <v>44</v>
          </cell>
          <cell r="AD45"/>
          <cell r="AE45">
            <v>24</v>
          </cell>
          <cell r="AF45"/>
          <cell r="AG45"/>
          <cell r="AH45"/>
          <cell r="AI45"/>
          <cell r="AJ45"/>
          <cell r="AK45" t="str">
            <v>CAICEDO URBANO LUIS ALBERTO</v>
          </cell>
          <cell r="AL45" t="str">
            <v>Cédula No.</v>
          </cell>
          <cell r="AM45">
            <v>16476685</v>
          </cell>
          <cell r="AN45">
            <v>80000</v>
          </cell>
          <cell r="AO45" t="str">
            <v>137065462</v>
          </cell>
          <cell r="AP45" t="str">
            <v>Ahorro</v>
          </cell>
          <cell r="AQ45" t="str">
            <v>BANCO BILBAO VIZCAYA ARGENTARIA COLOMBIA S.A. BBVA</v>
          </cell>
          <cell r="AR45" t="str">
            <v>Activa</v>
          </cell>
          <cell r="AS45"/>
          <cell r="AT45"/>
          <cell r="AU45" t="e">
            <v>#N/A</v>
          </cell>
          <cell r="AV45" t="e">
            <v>#N/A</v>
          </cell>
          <cell r="AW45" t="e">
            <v>#N/A</v>
          </cell>
          <cell r="AX45" t="str">
            <v>VEINTE MILLONES DE PESOS MCTE.</v>
          </cell>
          <cell r="AY45">
            <v>200000</v>
          </cell>
          <cell r="AZ45">
            <v>19800000</v>
          </cell>
          <cell r="BA45" t="str">
            <v>DIECINUEVE MILLONES OCHOCIENTOS MIL PESOS MCTE.</v>
          </cell>
          <cell r="BB45" t="str">
            <v>DOSCIENTOS MIL PESOS MCTE.</v>
          </cell>
          <cell r="BC45" t="str">
            <v>NOVECIENTOS CINCUENTA Y SEIS MIL CUATROCIENTOS CINCUENTA Y CINCO PESOS MCTE.</v>
          </cell>
          <cell r="BD45" t="str">
            <v>veinticuatro</v>
          </cell>
          <cell r="BE45" t="str">
            <v xml:space="preserve"> cuotas mensuales</v>
          </cell>
          <cell r="BF45" t="str">
            <v>veinticuatro (24) cuotas mensuales y sucesivas</v>
          </cell>
          <cell r="BG45" t="str">
            <v>HOGAR</v>
          </cell>
          <cell r="BH45" t="str">
            <v xml:space="preserve"> al mes siguiente del desembolso </v>
          </cell>
          <cell r="BI45" t="str">
            <v>mensual</v>
          </cell>
          <cell r="BJ45" t="str">
            <v xml:space="preserve">al mes siguiente del desembolso </v>
          </cell>
          <cell r="BK45" t="str">
            <v/>
          </cell>
          <cell r="BL45" t="str">
            <v/>
          </cell>
          <cell r="BM45" t="str">
            <v/>
          </cell>
          <cell r="BN45" t="str">
            <v/>
          </cell>
          <cell r="BO45" t="str">
            <v/>
          </cell>
          <cell r="BP45" t="str">
            <v/>
          </cell>
          <cell r="BQ45"/>
          <cell r="BR45"/>
          <cell r="BS45"/>
          <cell r="BT45"/>
          <cell r="BU45"/>
          <cell r="BV45"/>
          <cell r="BW45"/>
          <cell r="BX45"/>
          <cell r="BY45"/>
          <cell r="BZ45"/>
          <cell r="CA45"/>
          <cell r="CB45"/>
          <cell r="CC45"/>
        </row>
        <row r="46">
          <cell r="C46" t="e">
            <v>#N/A</v>
          </cell>
          <cell r="D46" t="str">
            <v>Entregado para Giro</v>
          </cell>
          <cell r="E46" t="str">
            <v>HOGAR</v>
          </cell>
          <cell r="F46"/>
          <cell r="G46">
            <v>2</v>
          </cell>
          <cell r="H46">
            <v>44993</v>
          </cell>
          <cell r="I46">
            <v>17326470</v>
          </cell>
          <cell r="J46" t="str">
            <v>LANDAETA ESPINOSA YESID</v>
          </cell>
          <cell r="K46" t="str">
            <v>Profesional Universitario - Grado 01</v>
          </cell>
          <cell r="L46" t="str">
            <v>Bogotá D.C.</v>
          </cell>
          <cell r="M46" t="e">
            <v>#N/A</v>
          </cell>
          <cell r="N46">
            <v>23432000</v>
          </cell>
          <cell r="O46" t="e">
            <v>#N/A</v>
          </cell>
          <cell r="P46">
            <v>44994</v>
          </cell>
          <cell r="Q46" t="str">
            <v>José Bayona Avendaño</v>
          </cell>
          <cell r="R46" t="e">
            <v>#N/A</v>
          </cell>
          <cell r="S46"/>
          <cell r="T46"/>
          <cell r="U46" t="str">
            <v>Señor</v>
          </cell>
          <cell r="V46" t="str">
            <v>YESID LANDAETA ESPINOSA</v>
          </cell>
          <cell r="W46">
            <v>5553106</v>
          </cell>
          <cell r="X46">
            <v>13.15</v>
          </cell>
          <cell r="Y46">
            <v>1</v>
          </cell>
          <cell r="Z46">
            <v>13.15</v>
          </cell>
          <cell r="AA46">
            <v>0</v>
          </cell>
          <cell r="AB46">
            <v>635587</v>
          </cell>
          <cell r="AC46">
            <v>45</v>
          </cell>
          <cell r="AD46"/>
          <cell r="AE46">
            <v>48</v>
          </cell>
          <cell r="AF46"/>
          <cell r="AG46"/>
          <cell r="AH46"/>
          <cell r="AI46"/>
          <cell r="AJ46"/>
          <cell r="AK46" t="str">
            <v>LANDAETA ESPINOSA YESID</v>
          </cell>
          <cell r="AL46" t="str">
            <v>Cédula No.</v>
          </cell>
          <cell r="AM46">
            <v>17326470</v>
          </cell>
          <cell r="AN46">
            <v>187456</v>
          </cell>
          <cell r="AO46" t="str">
            <v>137248522</v>
          </cell>
          <cell r="AP46" t="str">
            <v>Ahorro</v>
          </cell>
          <cell r="AQ46" t="str">
            <v>BANCO BILBAO VIZCAYA ARGENTARIA COLOMBIA S.A. BBVA</v>
          </cell>
          <cell r="AR46" t="str">
            <v>Activa</v>
          </cell>
          <cell r="AS46"/>
          <cell r="AT46"/>
          <cell r="AU46" t="e">
            <v>#N/A</v>
          </cell>
          <cell r="AV46" t="e">
            <v>#N/A</v>
          </cell>
          <cell r="AW46" t="e">
            <v>#N/A</v>
          </cell>
          <cell r="AX46" t="str">
            <v>VEINTITRÉS MILLONES CUATROCIENTOS TREINTA Y DOS MIL PESOS MCTE.</v>
          </cell>
          <cell r="AY46">
            <v>234320</v>
          </cell>
          <cell r="AZ46">
            <v>23197680</v>
          </cell>
          <cell r="BA46" t="str">
            <v>VEINTITRÉS MILLONES CIENTO NOVENTA Y SIETE MIL SEISCIENTOS OCHENTA PESOS MCTE.</v>
          </cell>
          <cell r="BB46" t="str">
            <v>DOSCIENTOS TREINTA Y CUATRO MIL TRESCIENTOS VEINTE PESOS MCTE.</v>
          </cell>
          <cell r="BC46" t="str">
            <v>SEISCIENTOS TREINTA Y CINCO MIL QUINIENTOS OCHENTA Y SIETE PESOS MCTE.</v>
          </cell>
          <cell r="BD46" t="str">
            <v>cuarenta y ocho</v>
          </cell>
          <cell r="BE46" t="str">
            <v xml:space="preserve"> cuotas mensuales</v>
          </cell>
          <cell r="BF46" t="str">
            <v>cuarenta y ocho (48) cuotas mensuales y sucesivas</v>
          </cell>
          <cell r="BG46" t="str">
            <v>HOGAR</v>
          </cell>
          <cell r="BH46" t="str">
            <v xml:space="preserve"> al mes siguiente del desembolso </v>
          </cell>
          <cell r="BI46" t="str">
            <v>mensual</v>
          </cell>
          <cell r="BJ46" t="str">
            <v xml:space="preserve">al mes siguiente del desembolso </v>
          </cell>
          <cell r="BK46" t="str">
            <v/>
          </cell>
          <cell r="BL46" t="str">
            <v/>
          </cell>
          <cell r="BM46" t="str">
            <v/>
          </cell>
          <cell r="BN46" t="str">
            <v/>
          </cell>
          <cell r="BO46" t="str">
            <v/>
          </cell>
          <cell r="BP46" t="str">
            <v/>
          </cell>
          <cell r="BQ46"/>
          <cell r="BR46"/>
          <cell r="BS46"/>
          <cell r="BU46"/>
          <cell r="BV46"/>
          <cell r="BW46"/>
          <cell r="BX46"/>
          <cell r="BY46"/>
          <cell r="BZ46"/>
          <cell r="CA46"/>
          <cell r="CB46"/>
          <cell r="CC46"/>
        </row>
        <row r="47">
          <cell r="C47" t="e">
            <v>#N/A</v>
          </cell>
          <cell r="D47" t="str">
            <v>Entregado para Giro</v>
          </cell>
          <cell r="E47" t="str">
            <v>EDUCACION</v>
          </cell>
          <cell r="F47"/>
          <cell r="G47">
            <v>2</v>
          </cell>
          <cell r="H47">
            <v>44993</v>
          </cell>
          <cell r="I47">
            <v>79734757</v>
          </cell>
          <cell r="J47" t="str">
            <v>GALLO LOPEZ RUBEN DARIO</v>
          </cell>
          <cell r="K47" t="str">
            <v>Coordinador De Gestion - Grado 01</v>
          </cell>
          <cell r="L47" t="str">
            <v>Bogotá D.C.</v>
          </cell>
          <cell r="M47" t="e">
            <v>#N/A</v>
          </cell>
          <cell r="N47">
            <v>19000000</v>
          </cell>
          <cell r="O47" t="e">
            <v>#N/A</v>
          </cell>
          <cell r="P47">
            <v>44994</v>
          </cell>
          <cell r="Q47" t="str">
            <v>José Bayona Avendaño</v>
          </cell>
          <cell r="R47" t="e">
            <v>#N/A</v>
          </cell>
          <cell r="S47"/>
          <cell r="T47"/>
          <cell r="U47" t="str">
            <v>Señor</v>
          </cell>
          <cell r="V47" t="str">
            <v>RUBEN DARIO GALLO LOPEZ</v>
          </cell>
          <cell r="W47">
            <v>8276702</v>
          </cell>
          <cell r="X47">
            <v>13.4</v>
          </cell>
          <cell r="Y47">
            <v>1</v>
          </cell>
          <cell r="Z47">
            <v>13.4</v>
          </cell>
          <cell r="AA47">
            <v>0</v>
          </cell>
          <cell r="AB47">
            <v>517752</v>
          </cell>
          <cell r="AC47">
            <v>46</v>
          </cell>
          <cell r="AD47"/>
          <cell r="AE47">
            <v>48</v>
          </cell>
          <cell r="AF47"/>
          <cell r="AG47"/>
          <cell r="AH47"/>
          <cell r="AI47"/>
          <cell r="AJ47"/>
          <cell r="AK47" t="str">
            <v>GALLO LOPEZ RUBEN DARIO</v>
          </cell>
          <cell r="AL47" t="str">
            <v>Cédula No.</v>
          </cell>
          <cell r="AM47">
            <v>79734757</v>
          </cell>
          <cell r="AN47">
            <v>152000</v>
          </cell>
          <cell r="AO47" t="str">
            <v>5358112015</v>
          </cell>
          <cell r="AP47" t="str">
            <v>Ahorro</v>
          </cell>
          <cell r="AQ47" t="str">
            <v>SCOTIABANK COLPATRIA SA</v>
          </cell>
          <cell r="AR47" t="str">
            <v>Activa</v>
          </cell>
          <cell r="AS47"/>
          <cell r="AT47"/>
          <cell r="AU47" t="e">
            <v>#N/A</v>
          </cell>
          <cell r="AV47" t="e">
            <v>#N/A</v>
          </cell>
          <cell r="AW47" t="e">
            <v>#N/A</v>
          </cell>
          <cell r="AX47" t="str">
            <v>DIECINUEVE MILLONES DE PESOS MCTE.</v>
          </cell>
          <cell r="AY47">
            <v>190000</v>
          </cell>
          <cell r="AZ47">
            <v>18810000</v>
          </cell>
          <cell r="BA47" t="str">
            <v>DIECIOCHO MILLONES OCHOCIENTOS DIEZ MIL PESOS MCTE.</v>
          </cell>
          <cell r="BB47" t="str">
            <v>CIENTO NOVENTA MIL PESOS MCTE.</v>
          </cell>
          <cell r="BC47" t="str">
            <v>QUINIENTOS DIECISIETE MIL SETECIENTOS CINCUENTA Y DOS PESOS MCTE.</v>
          </cell>
          <cell r="BD47" t="str">
            <v>cuarenta y ocho</v>
          </cell>
          <cell r="BE47" t="str">
            <v xml:space="preserve"> cuotas mensuales</v>
          </cell>
          <cell r="BF47" t="str">
            <v>cuarenta y ocho (48) cuotas mensuales y sucesivas</v>
          </cell>
          <cell r="BG47" t="str">
            <v>EDUCACION</v>
          </cell>
          <cell r="BH47" t="str">
            <v xml:space="preserve"> al mes siguiente del desembolso </v>
          </cell>
          <cell r="BI47" t="str">
            <v>mensual</v>
          </cell>
          <cell r="BJ47" t="str">
            <v xml:space="preserve">al mes siguiente del desembolso </v>
          </cell>
          <cell r="BK47" t="str">
            <v/>
          </cell>
          <cell r="BL47" t="str">
            <v/>
          </cell>
          <cell r="BM47" t="str">
            <v/>
          </cell>
          <cell r="BN47" t="str">
            <v/>
          </cell>
          <cell r="BO47" t="str">
            <v/>
          </cell>
          <cell r="BP47" t="str">
            <v/>
          </cell>
          <cell r="BQ47"/>
          <cell r="BR47"/>
          <cell r="BS47"/>
          <cell r="BU47"/>
          <cell r="BV47"/>
          <cell r="BW47"/>
          <cell r="BX47"/>
          <cell r="BY47"/>
          <cell r="BZ47"/>
          <cell r="CA47"/>
          <cell r="CB47"/>
          <cell r="CC47"/>
        </row>
        <row r="48">
          <cell r="C48" t="e">
            <v>#N/A</v>
          </cell>
          <cell r="D48" t="str">
            <v>Entregado para Giro</v>
          </cell>
          <cell r="E48" t="str">
            <v>HOGAR</v>
          </cell>
          <cell r="F48"/>
          <cell r="G48">
            <v>2</v>
          </cell>
          <cell r="H48">
            <v>44993</v>
          </cell>
          <cell r="I48">
            <v>46356148</v>
          </cell>
          <cell r="J48" t="str">
            <v>GARCIA RODRÍGUEZ CLAUDIA</v>
          </cell>
          <cell r="K48" t="str">
            <v>Profesional Especializado - Grado 03</v>
          </cell>
          <cell r="L48" t="str">
            <v>Bogotá D.C.</v>
          </cell>
          <cell r="M48" t="e">
            <v>#N/A</v>
          </cell>
          <cell r="N48">
            <v>10000000</v>
          </cell>
          <cell r="O48" t="e">
            <v>#N/A</v>
          </cell>
          <cell r="P48">
            <v>44994</v>
          </cell>
          <cell r="Q48" t="str">
            <v>José Bayona Avendaño</v>
          </cell>
          <cell r="R48" t="e">
            <v>#N/A</v>
          </cell>
          <cell r="S48"/>
          <cell r="T48"/>
          <cell r="U48" t="str">
            <v>Señora</v>
          </cell>
          <cell r="V48" t="str">
            <v>CLAUDIA GARCIA RODRÍGUEZ</v>
          </cell>
          <cell r="W48">
            <v>7093963</v>
          </cell>
          <cell r="X48">
            <v>13.15</v>
          </cell>
          <cell r="Y48">
            <v>1</v>
          </cell>
          <cell r="Z48">
            <v>13.15</v>
          </cell>
          <cell r="AA48">
            <v>0</v>
          </cell>
          <cell r="AB48">
            <v>271248</v>
          </cell>
          <cell r="AC48">
            <v>47</v>
          </cell>
          <cell r="AD48"/>
          <cell r="AE48">
            <v>48</v>
          </cell>
          <cell r="AF48"/>
          <cell r="AG48"/>
          <cell r="AH48"/>
          <cell r="AI48"/>
          <cell r="AJ48"/>
          <cell r="AK48" t="str">
            <v>GARCIA RODRÍGUEZ CLAUDIA</v>
          </cell>
          <cell r="AL48" t="str">
            <v>Cédula No.</v>
          </cell>
          <cell r="AM48">
            <v>46356148</v>
          </cell>
          <cell r="AN48">
            <v>80000</v>
          </cell>
          <cell r="AO48" t="str">
            <v>144177714</v>
          </cell>
          <cell r="AP48" t="str">
            <v>Ahorro</v>
          </cell>
          <cell r="AQ48" t="str">
            <v>BANCO BILBAO VIZCAYA ARGENTARIA COLOMBIA S.A. BBVA</v>
          </cell>
          <cell r="AR48" t="str">
            <v>Activa</v>
          </cell>
          <cell r="AS48"/>
          <cell r="AT48"/>
          <cell r="AU48" t="e">
            <v>#N/A</v>
          </cell>
          <cell r="AV48" t="e">
            <v>#N/A</v>
          </cell>
          <cell r="AW48" t="e">
            <v>#N/A</v>
          </cell>
          <cell r="AX48" t="str">
            <v>DIEZ MILLONES DE PESOS MCTE.</v>
          </cell>
          <cell r="AY48">
            <v>100000</v>
          </cell>
          <cell r="AZ48">
            <v>9900000</v>
          </cell>
          <cell r="BA48" t="str">
            <v>NUEVE MILLONES NOVECIENTOS MIL PESOS MCTE.</v>
          </cell>
          <cell r="BB48" t="str">
            <v>CIEN MIL PESOS MCTE.</v>
          </cell>
          <cell r="BC48" t="str">
            <v>DOSCIENTOS SETENTA Y UN MIL DOSCIENTOS CUARENTA Y OCHO PESOS MCTE.</v>
          </cell>
          <cell r="BD48" t="str">
            <v>cuarenta y ocho</v>
          </cell>
          <cell r="BE48" t="str">
            <v xml:space="preserve"> cuotas mensuales</v>
          </cell>
          <cell r="BF48" t="str">
            <v>cuarenta y ocho (48) cuotas mensuales y sucesivas</v>
          </cell>
          <cell r="BG48" t="str">
            <v>HOGAR</v>
          </cell>
          <cell r="BH48" t="str">
            <v xml:space="preserve"> al mes siguiente del desembolso </v>
          </cell>
          <cell r="BI48" t="str">
            <v>mensual</v>
          </cell>
          <cell r="BJ48" t="str">
            <v xml:space="preserve">al mes siguiente del desembolso </v>
          </cell>
          <cell r="BK48" t="str">
            <v/>
          </cell>
          <cell r="BL48" t="str">
            <v/>
          </cell>
          <cell r="BM48" t="str">
            <v/>
          </cell>
          <cell r="BN48" t="str">
            <v/>
          </cell>
          <cell r="BO48" t="str">
            <v/>
          </cell>
          <cell r="BP48" t="str">
            <v/>
          </cell>
          <cell r="BQ48"/>
          <cell r="BR48"/>
          <cell r="BS48"/>
          <cell r="BU48"/>
          <cell r="BV48"/>
          <cell r="BW48"/>
          <cell r="BX48"/>
          <cell r="BY48"/>
          <cell r="BZ48"/>
          <cell r="CA48"/>
          <cell r="CB48"/>
          <cell r="CC48"/>
        </row>
        <row r="49">
          <cell r="C49" t="e">
            <v>#N/A</v>
          </cell>
          <cell r="D49" t="str">
            <v>Entregado para Giro</v>
          </cell>
          <cell r="E49" t="str">
            <v>HOGAR</v>
          </cell>
          <cell r="F49"/>
          <cell r="G49">
            <v>2</v>
          </cell>
          <cell r="H49">
            <v>44993</v>
          </cell>
          <cell r="I49">
            <v>79367272</v>
          </cell>
          <cell r="J49" t="str">
            <v>MOJICA MORALES LUIS ALBERTO</v>
          </cell>
          <cell r="K49" t="str">
            <v>Profesional Universitario - Grado 01</v>
          </cell>
          <cell r="L49" t="str">
            <v>Bogotá D.C.</v>
          </cell>
          <cell r="M49" t="e">
            <v>#N/A</v>
          </cell>
          <cell r="N49">
            <v>19000000</v>
          </cell>
          <cell r="O49" t="e">
            <v>#N/A</v>
          </cell>
          <cell r="P49">
            <v>44994</v>
          </cell>
          <cell r="Q49" t="str">
            <v>José Bayona Avendaño</v>
          </cell>
          <cell r="R49" t="e">
            <v>#N/A</v>
          </cell>
          <cell r="S49"/>
          <cell r="T49"/>
          <cell r="U49" t="str">
            <v>Señor</v>
          </cell>
          <cell r="V49" t="str">
            <v>LUIS ALBERTO MOJICA MORALES</v>
          </cell>
          <cell r="W49">
            <v>5553106</v>
          </cell>
          <cell r="X49">
            <v>13.15</v>
          </cell>
          <cell r="Y49">
            <v>1</v>
          </cell>
          <cell r="Z49">
            <v>13.15</v>
          </cell>
          <cell r="AA49">
            <v>0</v>
          </cell>
          <cell r="AB49">
            <v>515370</v>
          </cell>
          <cell r="AC49">
            <v>48</v>
          </cell>
          <cell r="AD49"/>
          <cell r="AE49">
            <v>48</v>
          </cell>
          <cell r="AF49"/>
          <cell r="AG49"/>
          <cell r="AH49"/>
          <cell r="AI49"/>
          <cell r="AJ49"/>
          <cell r="AK49" t="str">
            <v>MOJICA MORALES LUIS ALBERTO</v>
          </cell>
          <cell r="AL49" t="str">
            <v>Cédula No.</v>
          </cell>
          <cell r="AM49">
            <v>79367272</v>
          </cell>
          <cell r="AN49">
            <v>152000</v>
          </cell>
          <cell r="AO49" t="str">
            <v>137254819</v>
          </cell>
          <cell r="AP49" t="str">
            <v>Ahorro</v>
          </cell>
          <cell r="AQ49" t="str">
            <v>BANCO BILBAO VIZCAYA ARGENTARIA COLOMBIA S.A. BBVA</v>
          </cell>
          <cell r="AR49" t="str">
            <v>Activa</v>
          </cell>
          <cell r="AS49"/>
          <cell r="AT49"/>
          <cell r="AU49" t="e">
            <v>#N/A</v>
          </cell>
          <cell r="AV49" t="e">
            <v>#N/A</v>
          </cell>
          <cell r="AW49" t="e">
            <v>#N/A</v>
          </cell>
          <cell r="AX49" t="str">
            <v>DIECINUEVE MILLONES DE PESOS MCTE.</v>
          </cell>
          <cell r="AY49">
            <v>190000</v>
          </cell>
          <cell r="AZ49">
            <v>18810000</v>
          </cell>
          <cell r="BA49" t="str">
            <v>DIECIOCHO MILLONES OCHOCIENTOS DIEZ MIL PESOS MCTE.</v>
          </cell>
          <cell r="BB49" t="str">
            <v>CIENTO NOVENTA MIL PESOS MCTE.</v>
          </cell>
          <cell r="BC49" t="str">
            <v>QUINIENTOS QUINCE MIL TRESCIENTOS SETENTA PESOS MCTE.</v>
          </cell>
          <cell r="BD49" t="str">
            <v>cuarenta y ocho</v>
          </cell>
          <cell r="BE49" t="str">
            <v xml:space="preserve"> cuotas mensuales</v>
          </cell>
          <cell r="BF49" t="str">
            <v>cuarenta y ocho (48) cuotas mensuales y sucesivas</v>
          </cell>
          <cell r="BG49" t="str">
            <v>HOGAR</v>
          </cell>
          <cell r="BH49" t="str">
            <v xml:space="preserve"> al mes siguiente del desembolso </v>
          </cell>
          <cell r="BI49" t="str">
            <v>mensual</v>
          </cell>
          <cell r="BJ49" t="str">
            <v xml:space="preserve">al mes siguiente del desembolso </v>
          </cell>
          <cell r="BK49" t="str">
            <v/>
          </cell>
          <cell r="BL49" t="str">
            <v/>
          </cell>
          <cell r="BM49" t="str">
            <v/>
          </cell>
          <cell r="BN49" t="str">
            <v/>
          </cell>
          <cell r="BO49" t="str">
            <v/>
          </cell>
          <cell r="BP49" t="str">
            <v/>
          </cell>
          <cell r="BQ49"/>
          <cell r="BR49"/>
          <cell r="BS49"/>
          <cell r="BU49"/>
          <cell r="BV49"/>
          <cell r="BW49"/>
          <cell r="BX49"/>
          <cell r="BY49"/>
          <cell r="BZ49"/>
          <cell r="CA49"/>
          <cell r="CB49"/>
          <cell r="CC49"/>
        </row>
        <row r="50">
          <cell r="C50" t="e">
            <v>#N/A</v>
          </cell>
          <cell r="D50" t="str">
            <v>Entregado para Giro</v>
          </cell>
          <cell r="E50" t="str">
            <v>HOGAR</v>
          </cell>
          <cell r="F50"/>
          <cell r="G50">
            <v>2</v>
          </cell>
          <cell r="H50">
            <v>44993</v>
          </cell>
          <cell r="I50">
            <v>1010166425</v>
          </cell>
          <cell r="J50" t="str">
            <v xml:space="preserve">CASTAÑEDA APONTE ALEJANDRO </v>
          </cell>
          <cell r="K50" t="str">
            <v>Profesional Universitario - Grado 01</v>
          </cell>
          <cell r="L50" t="str">
            <v>Bogotá D.C.</v>
          </cell>
          <cell r="M50">
            <v>7000000</v>
          </cell>
          <cell r="N50">
            <v>7000000</v>
          </cell>
          <cell r="O50">
            <v>0</v>
          </cell>
          <cell r="P50">
            <v>44994</v>
          </cell>
          <cell r="Q50" t="str">
            <v>José Bayona Avendaño</v>
          </cell>
          <cell r="R50" t="e">
            <v>#N/A</v>
          </cell>
          <cell r="S50"/>
          <cell r="T50"/>
          <cell r="U50" t="str">
            <v>Señor</v>
          </cell>
          <cell r="V50" t="str">
            <v>ALEJANDRO  CASTAÑEDA APONTE</v>
          </cell>
          <cell r="W50">
            <v>5553106</v>
          </cell>
          <cell r="X50">
            <v>13.15</v>
          </cell>
          <cell r="Y50">
            <v>1</v>
          </cell>
          <cell r="Z50">
            <v>13.15</v>
          </cell>
          <cell r="AA50">
            <v>0</v>
          </cell>
          <cell r="AB50">
            <v>334759</v>
          </cell>
          <cell r="AC50">
            <v>49</v>
          </cell>
          <cell r="AD50"/>
          <cell r="AE50">
            <v>24</v>
          </cell>
          <cell r="AF50"/>
          <cell r="AG50"/>
          <cell r="AH50"/>
          <cell r="AI50"/>
          <cell r="AJ50"/>
          <cell r="AK50" t="str">
            <v xml:space="preserve">CASTAÑEDA APONTE ALEJANDRO </v>
          </cell>
          <cell r="AL50" t="str">
            <v>Cédula No.</v>
          </cell>
          <cell r="AM50">
            <v>1010166425</v>
          </cell>
          <cell r="AN50">
            <v>28000</v>
          </cell>
          <cell r="AO50" t="str">
            <v>001001837695</v>
          </cell>
          <cell r="AP50" t="str">
            <v>Ahorro</v>
          </cell>
          <cell r="AQ50" t="str">
            <v>SCOTIABANK COLPATRIA SA</v>
          </cell>
          <cell r="AR50" t="str">
            <v>Vencida</v>
          </cell>
          <cell r="AS50"/>
          <cell r="AT50"/>
          <cell r="AU50" t="e">
            <v>#N/A</v>
          </cell>
          <cell r="AV50" t="str">
            <v>SIETE MILLONES DE PESOS MCTE.</v>
          </cell>
          <cell r="AW50" t="str">
            <v>SIETE MILLONES DE PESOS MCTE.</v>
          </cell>
          <cell r="AX50" t="str">
            <v>SIETE MILLONES DE PESOS MCTE.</v>
          </cell>
          <cell r="AY50">
            <v>70000</v>
          </cell>
          <cell r="AZ50">
            <v>6930000</v>
          </cell>
          <cell r="BA50" t="str">
            <v>SEIS MILLONES NOVECIENTOS TREINTA MIL PESOS MCTE.</v>
          </cell>
          <cell r="BB50" t="str">
            <v>SETENTA MIL PESOS MCTE.</v>
          </cell>
          <cell r="BC50" t="str">
            <v>TRESCIENTOS TREINTA Y CUATRO MIL SETECIENTOS CINCUENTA Y NUEVE PESOS MCTE.</v>
          </cell>
          <cell r="BD50" t="str">
            <v>veinticuatro</v>
          </cell>
          <cell r="BE50" t="str">
            <v xml:space="preserve"> cuotas mensuales</v>
          </cell>
          <cell r="BF50" t="str">
            <v>veinticuatro (24) cuotas mensuales y sucesivas</v>
          </cell>
          <cell r="BG50" t="str">
            <v>HOGAR</v>
          </cell>
          <cell r="BH50" t="str">
            <v xml:space="preserve"> al mes siguiente del desembolso </v>
          </cell>
          <cell r="BI50" t="str">
            <v>mensual</v>
          </cell>
          <cell r="BJ50" t="str">
            <v xml:space="preserve">al mes siguiente del desembolso </v>
          </cell>
          <cell r="BK50" t="str">
            <v/>
          </cell>
          <cell r="BL50" t="str">
            <v/>
          </cell>
          <cell r="BM50" t="str">
            <v/>
          </cell>
          <cell r="BN50" t="str">
            <v/>
          </cell>
          <cell r="BO50" t="str">
            <v/>
          </cell>
          <cell r="BP50" t="str">
            <v/>
          </cell>
          <cell r="BQ50"/>
          <cell r="BR50"/>
          <cell r="BS50"/>
          <cell r="BU50"/>
          <cell r="BV50"/>
          <cell r="BW50"/>
          <cell r="BX50"/>
          <cell r="BY50"/>
          <cell r="BZ50"/>
          <cell r="CA50"/>
          <cell r="CB50"/>
          <cell r="CC50"/>
        </row>
        <row r="51">
          <cell r="C51" t="e">
            <v>#N/A</v>
          </cell>
          <cell r="D51" t="str">
            <v>Entregado para Giro</v>
          </cell>
          <cell r="E51" t="str">
            <v>RECREACIÓN</v>
          </cell>
          <cell r="F51"/>
          <cell r="G51">
            <v>2</v>
          </cell>
          <cell r="H51">
            <v>44993</v>
          </cell>
          <cell r="I51">
            <v>75068667</v>
          </cell>
          <cell r="J51" t="str">
            <v>OSPINA LOPEZ DIEGO MAURICIO</v>
          </cell>
          <cell r="K51" t="str">
            <v>Coordinador De Gestion - Grado 02</v>
          </cell>
          <cell r="L51" t="str">
            <v>Mocoa - Putumayo</v>
          </cell>
          <cell r="M51" t="e">
            <v>#N/A</v>
          </cell>
          <cell r="N51">
            <v>26912000</v>
          </cell>
          <cell r="O51" t="e">
            <v>#N/A</v>
          </cell>
          <cell r="P51">
            <v>44994</v>
          </cell>
          <cell r="Q51" t="str">
            <v>José Bayona Avendaño</v>
          </cell>
          <cell r="R51" t="e">
            <v>#N/A</v>
          </cell>
          <cell r="S51"/>
          <cell r="T51"/>
          <cell r="U51" t="str">
            <v>Señor</v>
          </cell>
          <cell r="V51" t="str">
            <v>DIEGO MAURICIO OSPINA LOPEZ</v>
          </cell>
          <cell r="W51">
            <v>5553106</v>
          </cell>
          <cell r="X51">
            <v>13.15</v>
          </cell>
          <cell r="Y51">
            <v>1</v>
          </cell>
          <cell r="Z51">
            <v>13.15</v>
          </cell>
          <cell r="AA51">
            <v>0</v>
          </cell>
          <cell r="AB51">
            <v>733354</v>
          </cell>
          <cell r="AC51">
            <v>50</v>
          </cell>
          <cell r="AD51"/>
          <cell r="AE51">
            <v>48</v>
          </cell>
          <cell r="AF51"/>
          <cell r="AG51"/>
          <cell r="AH51"/>
          <cell r="AI51"/>
          <cell r="AJ51"/>
          <cell r="AK51" t="str">
            <v>OSPINA LOPEZ DIEGO MAURICIO</v>
          </cell>
          <cell r="AL51" t="str">
            <v>Cédula No.</v>
          </cell>
          <cell r="AM51">
            <v>75068667</v>
          </cell>
          <cell r="AN51">
            <v>215296</v>
          </cell>
          <cell r="AO51" t="str">
            <v>087070006272</v>
          </cell>
          <cell r="AP51" t="str">
            <v>Ahorro</v>
          </cell>
          <cell r="AQ51" t="str">
            <v>BANCO DAVIVIENDA S.A.</v>
          </cell>
          <cell r="AR51" t="str">
            <v>Activa</v>
          </cell>
          <cell r="AS51"/>
          <cell r="AT51"/>
          <cell r="AU51" t="e">
            <v>#N/A</v>
          </cell>
          <cell r="AV51" t="e">
            <v>#N/A</v>
          </cell>
          <cell r="AW51" t="e">
            <v>#N/A</v>
          </cell>
          <cell r="AX51" t="str">
            <v>VEINTISÉIS MILLONES NOVECIENTOS DOCE MIL PESOS MCTE.</v>
          </cell>
          <cell r="AY51">
            <v>269120</v>
          </cell>
          <cell r="AZ51">
            <v>26642880</v>
          </cell>
          <cell r="BA51" t="str">
            <v>VEINTISÉIS MILLONES SEISCIENTOS CUARENTA Y DOS MIL OCHOCIENTOS OCHENTA PESOS MCTE.</v>
          </cell>
          <cell r="BB51" t="str">
            <v>DOSCIENTOS SESENTA Y NUEVE MIL CIENTO VEINTE PESOS MCTE.</v>
          </cell>
          <cell r="BC51" t="str">
            <v>SETECIENTOS TREINTA Y TRES MIL TRESCIENTOS CINCUENTA Y CUATRO PESOS MCTE.</v>
          </cell>
          <cell r="BD51" t="str">
            <v>cuarenta y ocho</v>
          </cell>
          <cell r="BE51" t="str">
            <v xml:space="preserve"> cuotas mensuales</v>
          </cell>
          <cell r="BF51" t="str">
            <v>cuarenta y ocho (48) cuotas mensuales y sucesivas</v>
          </cell>
          <cell r="BG51" t="str">
            <v>RECREACIÓN</v>
          </cell>
          <cell r="BH51" t="str">
            <v xml:space="preserve"> al mes siguiente del desembolso </v>
          </cell>
          <cell r="BI51" t="str">
            <v>mensual</v>
          </cell>
          <cell r="BJ51" t="str">
            <v xml:space="preserve">al mes siguiente del desembolso </v>
          </cell>
          <cell r="BK51" t="str">
            <v/>
          </cell>
          <cell r="BL51" t="str">
            <v>a. Pagaré y libranza debidamente diligenciado según el caso.</v>
          </cell>
          <cell r="BM51" t="str">
            <v>b. Constitución de la póliza de seguro correspondiente, que se soportara con el aporte de la consignación del valor correspondiente.</v>
          </cell>
          <cell r="BN51" t="str">
            <v>c. Certificación bancaria del número y tipo de cuenta del establecimiento beneficiario del giro.</v>
          </cell>
          <cell r="BO51">
            <v>0</v>
          </cell>
          <cell r="BP51" t="str">
            <v/>
          </cell>
          <cell r="BQ51"/>
          <cell r="BR51"/>
          <cell r="BS51"/>
          <cell r="BU51"/>
          <cell r="BV51"/>
          <cell r="BW51"/>
          <cell r="BX51"/>
          <cell r="BY51"/>
          <cell r="BZ51"/>
          <cell r="CA51"/>
          <cell r="CB51"/>
          <cell r="CC51"/>
        </row>
        <row r="52">
          <cell r="C52" t="e">
            <v>#N/A</v>
          </cell>
          <cell r="D52" t="str">
            <v>Entregado para Giro</v>
          </cell>
          <cell r="E52" t="str">
            <v>HOGAR</v>
          </cell>
          <cell r="F52"/>
          <cell r="G52">
            <v>2</v>
          </cell>
          <cell r="H52">
            <v>44993</v>
          </cell>
          <cell r="I52">
            <v>1030623759</v>
          </cell>
          <cell r="J52" t="str">
            <v>LOZANO MURCIA BRAYAN ALEXANDER</v>
          </cell>
          <cell r="K52" t="str">
            <v>Auxiliar Administrativo - Grado 03</v>
          </cell>
          <cell r="L52" t="str">
            <v>Bogotá D.C.</v>
          </cell>
          <cell r="M52" t="e">
            <v>#N/A</v>
          </cell>
          <cell r="N52">
            <v>13000000</v>
          </cell>
          <cell r="O52" t="e">
            <v>#N/A</v>
          </cell>
          <cell r="P52">
            <v>44994</v>
          </cell>
          <cell r="Q52" t="str">
            <v>José Bayona Avendaño</v>
          </cell>
          <cell r="R52" t="str">
            <v xml:space="preserve">brayan.lozano@contraloria.gov.co </v>
          </cell>
          <cell r="S52"/>
          <cell r="T52"/>
          <cell r="U52" t="str">
            <v>Señor</v>
          </cell>
          <cell r="V52" t="str">
            <v>BRAYAN ALEXANDER LOZANO MURCIA</v>
          </cell>
          <cell r="W52">
            <v>3357271</v>
          </cell>
          <cell r="X52">
            <v>12.9</v>
          </cell>
          <cell r="Y52">
            <v>1</v>
          </cell>
          <cell r="Z52">
            <v>12.9</v>
          </cell>
          <cell r="AA52">
            <v>0</v>
          </cell>
          <cell r="AB52">
            <v>350993</v>
          </cell>
          <cell r="AC52">
            <v>51</v>
          </cell>
          <cell r="AD52"/>
          <cell r="AE52">
            <v>48</v>
          </cell>
          <cell r="AF52"/>
          <cell r="AG52"/>
          <cell r="AH52"/>
          <cell r="AI52"/>
          <cell r="AJ52"/>
          <cell r="AK52" t="str">
            <v>LOZANO MURCIA BRAYAN ALEXANDER</v>
          </cell>
          <cell r="AL52" t="str">
            <v>Cédula No.</v>
          </cell>
          <cell r="AM52">
            <v>1030623759</v>
          </cell>
          <cell r="AN52">
            <v>104000</v>
          </cell>
          <cell r="AO52" t="str">
            <v>04362775006</v>
          </cell>
          <cell r="AP52" t="str">
            <v>Ahorro</v>
          </cell>
          <cell r="AQ52" t="str">
            <v>BANCOLOMBIA S.A.</v>
          </cell>
          <cell r="AR52" t="str">
            <v>Crear</v>
          </cell>
          <cell r="AS52" t="str">
            <v>SANDRA PATRICIA VILLAMIZAR MARTINEZ</v>
          </cell>
          <cell r="AT52">
            <v>52065452</v>
          </cell>
          <cell r="AU52" t="e">
            <v>#N/A</v>
          </cell>
          <cell r="AV52" t="e">
            <v>#N/A</v>
          </cell>
          <cell r="AW52" t="e">
            <v>#N/A</v>
          </cell>
          <cell r="AX52" t="str">
            <v>TRECE MILLONES DE PESOS MCTE.</v>
          </cell>
          <cell r="AY52">
            <v>130000</v>
          </cell>
          <cell r="AZ52">
            <v>12870000</v>
          </cell>
          <cell r="BA52" t="str">
            <v>DOCE MILLONES OCHOCIENTOS SETENTA MIL PESOS MCTE.</v>
          </cell>
          <cell r="BB52" t="str">
            <v>CIENTO TREINTA MIL PESOS MCTE.</v>
          </cell>
          <cell r="BC52" t="str">
            <v>TRESCIENTOS CINCUENTA MIL NOVECIENTOS NOVENTA Y TRES PESOS MCTE.</v>
          </cell>
          <cell r="BD52" t="str">
            <v>cuarenta y ocho</v>
          </cell>
          <cell r="BE52" t="str">
            <v xml:space="preserve"> cuotas mensuales</v>
          </cell>
          <cell r="BF52" t="str">
            <v>cuarenta y ocho (48) cuotas mensuales y sucesivas</v>
          </cell>
          <cell r="BG52" t="str">
            <v>HOGAR</v>
          </cell>
          <cell r="BH52" t="str">
            <v xml:space="preserve"> al mes siguiente del desembolso </v>
          </cell>
          <cell r="BI52" t="str">
            <v>mensual</v>
          </cell>
          <cell r="BJ52" t="str">
            <v xml:space="preserve">al mes siguiente del desembolso </v>
          </cell>
          <cell r="BK52" t="str">
            <v/>
          </cell>
          <cell r="BL52" t="str">
            <v/>
          </cell>
          <cell r="BM52" t="str">
            <v/>
          </cell>
          <cell r="BN52" t="str">
            <v/>
          </cell>
          <cell r="BO52" t="str">
            <v/>
          </cell>
          <cell r="BP52" t="str">
            <v/>
          </cell>
          <cell r="BQ52"/>
          <cell r="BR52"/>
          <cell r="BS52"/>
          <cell r="BU52"/>
          <cell r="BV52"/>
          <cell r="BW52"/>
          <cell r="BX52"/>
          <cell r="BY52"/>
          <cell r="BZ52"/>
          <cell r="CA52"/>
          <cell r="CB52"/>
          <cell r="CC52"/>
        </row>
        <row r="53">
          <cell r="C53" t="e">
            <v>#N/A</v>
          </cell>
          <cell r="D53" t="str">
            <v>Entregado para Giro</v>
          </cell>
          <cell r="E53" t="str">
            <v>HOGAR</v>
          </cell>
          <cell r="F53"/>
          <cell r="G53">
            <v>2</v>
          </cell>
          <cell r="H53">
            <v>44993</v>
          </cell>
          <cell r="I53">
            <v>86047076</v>
          </cell>
          <cell r="J53" t="str">
            <v>BARBOSA TURRIAGO GUILLERMO</v>
          </cell>
          <cell r="K53" t="str">
            <v>Profesional Universitario - Grado 01</v>
          </cell>
          <cell r="L53" t="str">
            <v>San Jose Del Guaviare - Guaviare</v>
          </cell>
          <cell r="M53" t="e">
            <v>#N/A</v>
          </cell>
          <cell r="N53">
            <v>23432000</v>
          </cell>
          <cell r="O53" t="e">
            <v>#N/A</v>
          </cell>
          <cell r="P53">
            <v>44994</v>
          </cell>
          <cell r="Q53" t="str">
            <v>José Bayona Avendaño</v>
          </cell>
          <cell r="R53" t="e">
            <v>#N/A</v>
          </cell>
          <cell r="S53"/>
          <cell r="T53"/>
          <cell r="U53" t="str">
            <v>Señor</v>
          </cell>
          <cell r="V53" t="str">
            <v>GUILLERMO BARBOSA TURRIAGO</v>
          </cell>
          <cell r="W53">
            <v>5553106</v>
          </cell>
          <cell r="X53">
            <v>13.15</v>
          </cell>
          <cell r="Y53">
            <v>1</v>
          </cell>
          <cell r="Z53">
            <v>13.15</v>
          </cell>
          <cell r="AA53">
            <v>0</v>
          </cell>
          <cell r="AB53">
            <v>635587</v>
          </cell>
          <cell r="AC53">
            <v>52</v>
          </cell>
          <cell r="AD53"/>
          <cell r="AE53">
            <v>48</v>
          </cell>
          <cell r="AF53"/>
          <cell r="AG53"/>
          <cell r="AH53"/>
          <cell r="AI53"/>
          <cell r="AJ53"/>
          <cell r="AK53" t="str">
            <v>BARBOSA TURRIAGO GUILLERMO</v>
          </cell>
          <cell r="AL53" t="str">
            <v>Cédula No.</v>
          </cell>
          <cell r="AM53">
            <v>86047076</v>
          </cell>
          <cell r="AN53">
            <v>187456</v>
          </cell>
          <cell r="AO53" t="str">
            <v>82851377111</v>
          </cell>
          <cell r="AP53" t="str">
            <v>Ahorro</v>
          </cell>
          <cell r="AQ53" t="str">
            <v>BANCOLOMBIA S.A.</v>
          </cell>
          <cell r="AR53" t="str">
            <v>Activa</v>
          </cell>
          <cell r="AS53"/>
          <cell r="AT53"/>
          <cell r="AU53" t="e">
            <v>#N/A</v>
          </cell>
          <cell r="AV53" t="e">
            <v>#N/A</v>
          </cell>
          <cell r="AW53" t="e">
            <v>#N/A</v>
          </cell>
          <cell r="AX53" t="str">
            <v>VEINTITRÉS MILLONES CUATROCIENTOS TREINTA Y DOS MIL PESOS MCTE.</v>
          </cell>
          <cell r="AY53">
            <v>234320</v>
          </cell>
          <cell r="AZ53">
            <v>23197680</v>
          </cell>
          <cell r="BA53" t="str">
            <v>VEINTITRÉS MILLONES CIENTO NOVENTA Y SIETE MIL SEISCIENTOS OCHENTA PESOS MCTE.</v>
          </cell>
          <cell r="BB53" t="str">
            <v>DOSCIENTOS TREINTA Y CUATRO MIL TRESCIENTOS VEINTE PESOS MCTE.</v>
          </cell>
          <cell r="BC53" t="str">
            <v>SEISCIENTOS TREINTA Y CINCO MIL QUINIENTOS OCHENTA Y SIETE PESOS MCTE.</v>
          </cell>
          <cell r="BD53" t="str">
            <v>cuarenta y ocho</v>
          </cell>
          <cell r="BE53" t="str">
            <v xml:space="preserve"> cuotas mensuales</v>
          </cell>
          <cell r="BF53" t="str">
            <v>cuarenta y ocho (48) cuotas mensuales y sucesivas</v>
          </cell>
          <cell r="BG53" t="str">
            <v>HOGAR</v>
          </cell>
          <cell r="BH53" t="str">
            <v xml:space="preserve"> al mes siguiente del desembolso </v>
          </cell>
          <cell r="BI53" t="str">
            <v>mensual</v>
          </cell>
          <cell r="BJ53" t="str">
            <v xml:space="preserve">al mes siguiente del desembolso </v>
          </cell>
          <cell r="BK53" t="str">
            <v/>
          </cell>
          <cell r="BL53" t="str">
            <v/>
          </cell>
          <cell r="BM53" t="str">
            <v/>
          </cell>
          <cell r="BN53" t="str">
            <v/>
          </cell>
          <cell r="BO53" t="str">
            <v/>
          </cell>
          <cell r="BP53" t="str">
            <v/>
          </cell>
          <cell r="BQ53"/>
          <cell r="BR53"/>
          <cell r="BS53"/>
          <cell r="BU53"/>
          <cell r="BV53"/>
          <cell r="BW53"/>
          <cell r="BX53"/>
          <cell r="BY53"/>
          <cell r="BZ53"/>
          <cell r="CA53"/>
          <cell r="CB53"/>
          <cell r="CC53"/>
        </row>
        <row r="54">
          <cell r="C54" t="e">
            <v>#N/A</v>
          </cell>
          <cell r="D54" t="str">
            <v>Entregado para Giro</v>
          </cell>
          <cell r="E54" t="str">
            <v>HOGAR</v>
          </cell>
          <cell r="F54"/>
          <cell r="G54">
            <v>2</v>
          </cell>
          <cell r="H54">
            <v>44993</v>
          </cell>
          <cell r="I54">
            <v>60355678</v>
          </cell>
          <cell r="J54" t="str">
            <v>BARRERA MALDONADO RUTH ESTHER</v>
          </cell>
          <cell r="K54" t="str">
            <v>Auxiliar Administrativo - Grado 03</v>
          </cell>
          <cell r="L54" t="str">
            <v>Tunja - Boyaca</v>
          </cell>
          <cell r="M54" t="e">
            <v>#N/A</v>
          </cell>
          <cell r="N54">
            <v>15000000</v>
          </cell>
          <cell r="O54" t="e">
            <v>#N/A</v>
          </cell>
          <cell r="P54">
            <v>44994</v>
          </cell>
          <cell r="Q54" t="str">
            <v>José Bayona Avendaño</v>
          </cell>
          <cell r="R54" t="e">
            <v>#N/A</v>
          </cell>
          <cell r="S54"/>
          <cell r="T54"/>
          <cell r="U54" t="str">
            <v>Señora</v>
          </cell>
          <cell r="V54" t="str">
            <v>RUTH ESTHER BARRERA MALDONADO</v>
          </cell>
          <cell r="W54">
            <v>3357271</v>
          </cell>
          <cell r="X54">
            <v>12.9</v>
          </cell>
          <cell r="Y54">
            <v>1</v>
          </cell>
          <cell r="Z54">
            <v>12.9</v>
          </cell>
          <cell r="AA54">
            <v>0</v>
          </cell>
          <cell r="AB54">
            <v>404992</v>
          </cell>
          <cell r="AC54">
            <v>53</v>
          </cell>
          <cell r="AD54"/>
          <cell r="AE54">
            <v>48</v>
          </cell>
          <cell r="AF54"/>
          <cell r="AG54"/>
          <cell r="AH54"/>
          <cell r="AI54"/>
          <cell r="AJ54"/>
          <cell r="AK54" t="str">
            <v>BARRERA MALDONADO RUTH ESTHER</v>
          </cell>
          <cell r="AL54" t="str">
            <v>Cédula No.</v>
          </cell>
          <cell r="AM54">
            <v>60355678</v>
          </cell>
          <cell r="AN54">
            <v>120000</v>
          </cell>
          <cell r="AO54" t="str">
            <v>702792768</v>
          </cell>
          <cell r="AP54" t="str">
            <v>Ahorro</v>
          </cell>
          <cell r="AQ54" t="str">
            <v>BANCO COMERCIAL AV VILLAS S.A.</v>
          </cell>
          <cell r="AR54" t="str">
            <v>Crear</v>
          </cell>
          <cell r="AS54"/>
          <cell r="AT54"/>
          <cell r="AU54" t="e">
            <v>#N/A</v>
          </cell>
          <cell r="AV54" t="e">
            <v>#N/A</v>
          </cell>
          <cell r="AW54" t="e">
            <v>#N/A</v>
          </cell>
          <cell r="AX54" t="str">
            <v>QUINCE MILLONES DE PESOS MCTE.</v>
          </cell>
          <cell r="AY54">
            <v>150000</v>
          </cell>
          <cell r="AZ54">
            <v>14850000</v>
          </cell>
          <cell r="BA54" t="str">
            <v>CATORCE MILLONES OCHOCIENTOS CINCUENTA MIL PESOS MCTE.</v>
          </cell>
          <cell r="BB54" t="str">
            <v>CIENTO CINCUENTA MIL PESOS MCTE.</v>
          </cell>
          <cell r="BC54" t="str">
            <v>CUATROCIENTOS CUATRO MIL NOVECIENTOS NOVENTA Y DOS PESOS MCTE.</v>
          </cell>
          <cell r="BD54" t="str">
            <v>cuarenta y ocho</v>
          </cell>
          <cell r="BE54" t="str">
            <v xml:space="preserve"> cuotas mensuales</v>
          </cell>
          <cell r="BF54" t="str">
            <v>cuarenta y ocho (48) cuotas mensuales y sucesivas</v>
          </cell>
          <cell r="BG54" t="str">
            <v>HOGAR</v>
          </cell>
          <cell r="BH54" t="str">
            <v xml:space="preserve"> al mes siguiente del desembolso </v>
          </cell>
          <cell r="BI54" t="str">
            <v>mensual</v>
          </cell>
          <cell r="BJ54" t="str">
            <v xml:space="preserve">al mes siguiente del desembolso </v>
          </cell>
          <cell r="BK54" t="str">
            <v/>
          </cell>
          <cell r="BL54" t="str">
            <v/>
          </cell>
          <cell r="BM54" t="str">
            <v/>
          </cell>
          <cell r="BN54" t="str">
            <v/>
          </cell>
          <cell r="BO54" t="str">
            <v/>
          </cell>
          <cell r="BP54" t="str">
            <v/>
          </cell>
          <cell r="BQ54"/>
          <cell r="BR54"/>
          <cell r="BS54"/>
          <cell r="BU54"/>
          <cell r="BV54"/>
          <cell r="BW54"/>
          <cell r="BX54"/>
          <cell r="BY54"/>
          <cell r="BZ54"/>
          <cell r="CA54"/>
          <cell r="CB54"/>
          <cell r="CC54"/>
        </row>
        <row r="55">
          <cell r="C55" t="e">
            <v>#N/A</v>
          </cell>
          <cell r="D55" t="str">
            <v>Entregado para Giro</v>
          </cell>
          <cell r="E55" t="str">
            <v>HOGAR</v>
          </cell>
          <cell r="F55"/>
          <cell r="G55">
            <v>2</v>
          </cell>
          <cell r="H55">
            <v>44993</v>
          </cell>
          <cell r="I55">
            <v>79471468</v>
          </cell>
          <cell r="J55" t="str">
            <v>ROJAS GARCIA JUAN DAVID</v>
          </cell>
          <cell r="K55" t="str">
            <v>Auxiliar Administrativo - Grado 03</v>
          </cell>
          <cell r="L55" t="str">
            <v>Bogotá D.C.</v>
          </cell>
          <cell r="M55" t="e">
            <v>#N/A</v>
          </cell>
          <cell r="N55">
            <v>16000000</v>
          </cell>
          <cell r="O55" t="e">
            <v>#N/A</v>
          </cell>
          <cell r="P55">
            <v>44994</v>
          </cell>
          <cell r="Q55" t="str">
            <v>José Bayona Avendaño</v>
          </cell>
          <cell r="R55" t="e">
            <v>#N/A</v>
          </cell>
          <cell r="S55"/>
          <cell r="T55"/>
          <cell r="U55" t="str">
            <v>Señor</v>
          </cell>
          <cell r="V55" t="str">
            <v>JUAN DAVID ROJAS GARCIA</v>
          </cell>
          <cell r="W55">
            <v>3357271</v>
          </cell>
          <cell r="X55">
            <v>12.9</v>
          </cell>
          <cell r="Y55">
            <v>1</v>
          </cell>
          <cell r="Z55">
            <v>12.9</v>
          </cell>
          <cell r="AA55">
            <v>0</v>
          </cell>
          <cell r="AB55">
            <v>431992</v>
          </cell>
          <cell r="AC55">
            <v>54</v>
          </cell>
          <cell r="AD55"/>
          <cell r="AE55">
            <v>48</v>
          </cell>
          <cell r="AF55"/>
          <cell r="AG55"/>
          <cell r="AH55"/>
          <cell r="AI55"/>
          <cell r="AJ55"/>
          <cell r="AK55" t="str">
            <v>ROJAS GARCIA JUAN DAVID</v>
          </cell>
          <cell r="AL55" t="str">
            <v>Cédula No.</v>
          </cell>
          <cell r="AM55">
            <v>79471468</v>
          </cell>
          <cell r="AN55">
            <v>128000</v>
          </cell>
          <cell r="AO55" t="str">
            <v>137234639</v>
          </cell>
          <cell r="AP55" t="str">
            <v>Ahorro</v>
          </cell>
          <cell r="AQ55" t="str">
            <v>BANCO BILBAO VIZCAYA ARGENTARIA COLOMBIA S.A. BBVA</v>
          </cell>
          <cell r="AR55" t="str">
            <v>Activa</v>
          </cell>
          <cell r="AS55"/>
          <cell r="AT55"/>
          <cell r="AU55" t="e">
            <v>#N/A</v>
          </cell>
          <cell r="AV55" t="e">
            <v>#N/A</v>
          </cell>
          <cell r="AW55" t="e">
            <v>#N/A</v>
          </cell>
          <cell r="AX55" t="str">
            <v>DIECISÉIS MILLONES DE PESOS MCTE.</v>
          </cell>
          <cell r="AY55">
            <v>160000</v>
          </cell>
          <cell r="AZ55">
            <v>15840000</v>
          </cell>
          <cell r="BA55" t="str">
            <v>QUINCE MILLONES OCHOCIENTOS CUARENTA MIL PESOS MCTE.</v>
          </cell>
          <cell r="BB55" t="str">
            <v>CIENTO SESENTA MIL PESOS MCTE.</v>
          </cell>
          <cell r="BC55" t="str">
            <v>CUATROCIENTOS TREINTA Y UN MIL NOVECIENTOS NOVENTA Y DOS PESOS MCTE.</v>
          </cell>
          <cell r="BD55" t="str">
            <v>cuarenta y ocho</v>
          </cell>
          <cell r="BE55" t="str">
            <v xml:space="preserve"> cuotas mensuales</v>
          </cell>
          <cell r="BF55" t="str">
            <v>cuarenta y ocho (48) cuotas mensuales y sucesivas</v>
          </cell>
          <cell r="BG55" t="str">
            <v>HOGAR</v>
          </cell>
          <cell r="BH55" t="str">
            <v xml:space="preserve"> al mes siguiente del desembolso </v>
          </cell>
          <cell r="BI55" t="str">
            <v>mensual</v>
          </cell>
          <cell r="BJ55" t="str">
            <v xml:space="preserve">al mes siguiente del desembolso </v>
          </cell>
          <cell r="BK55" t="str">
            <v/>
          </cell>
          <cell r="BL55" t="str">
            <v/>
          </cell>
          <cell r="BM55" t="str">
            <v/>
          </cell>
          <cell r="BN55" t="str">
            <v/>
          </cell>
          <cell r="BO55" t="str">
            <v/>
          </cell>
          <cell r="BP55" t="str">
            <v/>
          </cell>
          <cell r="BQ55"/>
          <cell r="BR55"/>
          <cell r="BS55"/>
          <cell r="BU55"/>
          <cell r="BV55"/>
          <cell r="BW55"/>
          <cell r="BX55"/>
          <cell r="BY55"/>
          <cell r="BZ55"/>
          <cell r="CA55"/>
          <cell r="CB55"/>
          <cell r="CC55"/>
        </row>
        <row r="56">
          <cell r="C56" t="e">
            <v>#N/A</v>
          </cell>
          <cell r="D56" t="str">
            <v>Entregado para Giro</v>
          </cell>
          <cell r="E56" t="str">
            <v>HOGAR</v>
          </cell>
          <cell r="F56"/>
          <cell r="G56">
            <v>2</v>
          </cell>
          <cell r="H56">
            <v>44993</v>
          </cell>
          <cell r="I56">
            <v>52164360</v>
          </cell>
          <cell r="J56" t="str">
            <v>GARCIA MASMELA YAMILE IVETH</v>
          </cell>
          <cell r="K56" t="str">
            <v>Profesional Universitario - Grado 02</v>
          </cell>
          <cell r="L56" t="str">
            <v>Bogotá D.C.</v>
          </cell>
          <cell r="M56" t="e">
            <v>#N/A</v>
          </cell>
          <cell r="N56">
            <v>24128000</v>
          </cell>
          <cell r="O56" t="e">
            <v>#N/A</v>
          </cell>
          <cell r="P56">
            <v>44994</v>
          </cell>
          <cell r="Q56" t="str">
            <v>José Bayona Avendaño</v>
          </cell>
          <cell r="R56" t="e">
            <v>#N/A</v>
          </cell>
          <cell r="S56"/>
          <cell r="T56"/>
          <cell r="U56" t="str">
            <v>Señora</v>
          </cell>
          <cell r="V56" t="str">
            <v>YAMILE IVETH GARCIA MASMELA</v>
          </cell>
          <cell r="W56">
            <v>6597926</v>
          </cell>
          <cell r="X56">
            <v>13.15</v>
          </cell>
          <cell r="Y56">
            <v>1</v>
          </cell>
          <cell r="Z56">
            <v>13.15</v>
          </cell>
          <cell r="AA56">
            <v>0</v>
          </cell>
          <cell r="AB56">
            <v>654466</v>
          </cell>
          <cell r="AC56">
            <v>55</v>
          </cell>
          <cell r="AD56"/>
          <cell r="AE56">
            <v>48</v>
          </cell>
          <cell r="AF56"/>
          <cell r="AG56"/>
          <cell r="AH56"/>
          <cell r="AI56"/>
          <cell r="AJ56"/>
          <cell r="AK56" t="str">
            <v>GARCIA MASMELA YAMILE IVETH</v>
          </cell>
          <cell r="AL56" t="str">
            <v>Cédula No.</v>
          </cell>
          <cell r="AM56">
            <v>52164360</v>
          </cell>
          <cell r="AN56">
            <v>193024</v>
          </cell>
          <cell r="AO56" t="str">
            <v>705113389</v>
          </cell>
          <cell r="AP56" t="str">
            <v>Ahorro</v>
          </cell>
          <cell r="AQ56" t="str">
            <v>BANCO COMERCIAL AV VILLAS S.A.</v>
          </cell>
          <cell r="AR56" t="str">
            <v>Activa</v>
          </cell>
          <cell r="AS56"/>
          <cell r="AT56"/>
          <cell r="AU56" t="e">
            <v>#N/A</v>
          </cell>
          <cell r="AV56" t="e">
            <v>#N/A</v>
          </cell>
          <cell r="AW56" t="e">
            <v>#N/A</v>
          </cell>
          <cell r="AX56" t="str">
            <v>VEINTICUATRO MILLONES CIENTO VEINTIOCHO MIL PESOS MCTE.</v>
          </cell>
          <cell r="AY56">
            <v>241280</v>
          </cell>
          <cell r="AZ56">
            <v>23886720</v>
          </cell>
          <cell r="BA56" t="str">
            <v>VEINTITRÉS MILLONES OCHOCIENTOS OCHENTA Y SEIS MIL SETECIENTOS VEINTE PESOS MCTE.</v>
          </cell>
          <cell r="BB56" t="str">
            <v>DOSCIENTOS CUARENTA Y UN MIL DOSCIENTOS OCHENTA PESOS MCTE.</v>
          </cell>
          <cell r="BC56" t="str">
            <v>SEISCIENTOS CINCUENTA Y CUATRO MIL CUATROCIENTOS SESENTA Y SEIS PESOS MCTE.</v>
          </cell>
          <cell r="BD56" t="str">
            <v>cuarenta y ocho</v>
          </cell>
          <cell r="BE56" t="str">
            <v xml:space="preserve"> cuotas mensuales</v>
          </cell>
          <cell r="BF56" t="str">
            <v>cuarenta y ocho (48) cuotas mensuales y sucesivas</v>
          </cell>
          <cell r="BG56" t="str">
            <v>HOGAR</v>
          </cell>
          <cell r="BH56" t="str">
            <v xml:space="preserve"> al mes siguiente del desembolso </v>
          </cell>
          <cell r="BI56" t="str">
            <v>mensual</v>
          </cell>
          <cell r="BJ56" t="str">
            <v xml:space="preserve">al mes siguiente del desembolso </v>
          </cell>
          <cell r="BK56" t="str">
            <v/>
          </cell>
          <cell r="BL56" t="str">
            <v/>
          </cell>
          <cell r="BM56" t="str">
            <v/>
          </cell>
          <cell r="BN56" t="str">
            <v/>
          </cell>
          <cell r="BO56" t="str">
            <v/>
          </cell>
          <cell r="BP56" t="str">
            <v/>
          </cell>
          <cell r="BQ56"/>
          <cell r="BR56"/>
          <cell r="BS56"/>
          <cell r="BU56"/>
          <cell r="BV56"/>
          <cell r="BW56"/>
          <cell r="BX56"/>
          <cell r="BY56"/>
          <cell r="BZ56"/>
          <cell r="CA56"/>
          <cell r="CB56"/>
          <cell r="CC56"/>
        </row>
        <row r="57">
          <cell r="C57" t="e">
            <v>#N/A</v>
          </cell>
          <cell r="D57" t="str">
            <v>Entregado para Giro</v>
          </cell>
          <cell r="E57" t="str">
            <v>RECREACIÓN</v>
          </cell>
          <cell r="F57"/>
          <cell r="G57">
            <v>2</v>
          </cell>
          <cell r="H57">
            <v>44993</v>
          </cell>
          <cell r="I57">
            <v>1030532814</v>
          </cell>
          <cell r="J57" t="str">
            <v>VELANDIA SOTO FABIAN ULISES</v>
          </cell>
          <cell r="K57" t="str">
            <v>Profesional Especializado - Grado 04</v>
          </cell>
          <cell r="L57" t="str">
            <v>Bogotá D.C.</v>
          </cell>
          <cell r="M57">
            <v>9118013</v>
          </cell>
          <cell r="N57">
            <v>9118013</v>
          </cell>
          <cell r="O57">
            <v>0</v>
          </cell>
          <cell r="P57">
            <v>44994</v>
          </cell>
          <cell r="Q57" t="str">
            <v>José Bayona Avendaño</v>
          </cell>
          <cell r="R57" t="str">
            <v xml:space="preserve">fabian.velandia@contraloria.gov.co </v>
          </cell>
          <cell r="S57"/>
          <cell r="T57"/>
          <cell r="U57" t="str">
            <v>Señor</v>
          </cell>
          <cell r="V57" t="str">
            <v>FABIAN ULISES VELANDIA SOTO</v>
          </cell>
          <cell r="W57">
            <v>7650378</v>
          </cell>
          <cell r="X57">
            <v>13.15</v>
          </cell>
          <cell r="Y57">
            <v>1</v>
          </cell>
          <cell r="Z57">
            <v>13.15</v>
          </cell>
          <cell r="AA57">
            <v>0</v>
          </cell>
          <cell r="AB57">
            <v>309851</v>
          </cell>
          <cell r="AC57">
            <v>56</v>
          </cell>
          <cell r="AD57"/>
          <cell r="AE57">
            <v>36</v>
          </cell>
          <cell r="AF57"/>
          <cell r="AG57"/>
          <cell r="AH57"/>
          <cell r="AI57"/>
          <cell r="AJ57"/>
          <cell r="AK57" t="str">
            <v>VELANDIA SOTO FABIAN ULISES</v>
          </cell>
          <cell r="AL57" t="str">
            <v>Cédula No.</v>
          </cell>
          <cell r="AM57">
            <v>1030532814</v>
          </cell>
          <cell r="AN57">
            <v>54708</v>
          </cell>
          <cell r="AO57" t="str">
            <v>58957323152</v>
          </cell>
          <cell r="AP57" t="str">
            <v>Ahorro</v>
          </cell>
          <cell r="AQ57" t="str">
            <v>BANCOLOMBIA S.A.</v>
          </cell>
          <cell r="AR57" t="str">
            <v>Activa</v>
          </cell>
          <cell r="AS57" t="str">
            <v>CINDY STEFANIE MOLANO VASQUEZ</v>
          </cell>
          <cell r="AT57">
            <v>1015398916</v>
          </cell>
          <cell r="AU57" t="e">
            <v>#N/A</v>
          </cell>
          <cell r="AV57" t="str">
            <v>NUEVE MILLONES CIENTO DIECIOCHO MIL TRECE PESOS MCTE.</v>
          </cell>
          <cell r="AW57" t="str">
            <v>NUEVE MILLONES CIENTO DIECIOCHO MIL TRECE PESOS MCTE.</v>
          </cell>
          <cell r="AX57" t="str">
            <v>NUEVE MILLONES CIENTO DIECIOCHO MIL TRECE PESOS MCTE.</v>
          </cell>
          <cell r="AY57">
            <v>91180</v>
          </cell>
          <cell r="AZ57">
            <v>9026833</v>
          </cell>
          <cell r="BA57" t="str">
            <v>NUEVE MILLONES VEINTISÉIS MIL OCHOCIENTOS TREINTA Y TRES PESOS MCTE.</v>
          </cell>
          <cell r="BB57" t="str">
            <v>NOVENTA Y UN MIL CIENTO OCHENTA PESOS MCTE.</v>
          </cell>
          <cell r="BC57" t="str">
            <v>TRESCIENTOS NUEVE MIL OCHOCIENTOS CINCUENTA Y UN PESOS MCTE.</v>
          </cell>
          <cell r="BD57" t="str">
            <v>treinta y seis</v>
          </cell>
          <cell r="BE57" t="str">
            <v xml:space="preserve"> cuotas mensuales</v>
          </cell>
          <cell r="BF57" t="str">
            <v>treinta y seis (36) cuotas mensuales y sucesivas</v>
          </cell>
          <cell r="BG57" t="str">
            <v>RECREACIÓN</v>
          </cell>
          <cell r="BH57" t="str">
            <v xml:space="preserve"> al mes siguiente del desembolso </v>
          </cell>
          <cell r="BI57" t="str">
            <v>mensual</v>
          </cell>
          <cell r="BJ57" t="str">
            <v xml:space="preserve">al mes siguiente del desembolso </v>
          </cell>
          <cell r="BK57" t="str">
            <v/>
          </cell>
          <cell r="BL57" t="str">
            <v>a. Pagaré y libranza debidamente diligenciado según el caso.</v>
          </cell>
          <cell r="BM57" t="str">
            <v>b. Constitución de la póliza de seguro correspondiente, que se soportara con el aporte de la consignación del valor correspondiente.</v>
          </cell>
          <cell r="BN57" t="str">
            <v>c. Certificación bancaria del número y tipo de cuenta del establecimiento beneficiario del giro.</v>
          </cell>
          <cell r="BO57">
            <v>0</v>
          </cell>
          <cell r="BP57" t="str">
            <v/>
          </cell>
          <cell r="BQ57"/>
          <cell r="BR57"/>
          <cell r="BS57"/>
          <cell r="BU57"/>
          <cell r="BV57"/>
          <cell r="BW57"/>
          <cell r="BX57"/>
          <cell r="BY57"/>
          <cell r="BZ57"/>
          <cell r="CA57"/>
          <cell r="CB57"/>
          <cell r="CC57"/>
        </row>
        <row r="58">
          <cell r="C58" t="e">
            <v>#N/A</v>
          </cell>
          <cell r="D58" t="str">
            <v>Entregado para Giro</v>
          </cell>
          <cell r="E58" t="str">
            <v>HOGAR</v>
          </cell>
          <cell r="F58"/>
          <cell r="G58">
            <v>2</v>
          </cell>
          <cell r="H58">
            <v>44993</v>
          </cell>
          <cell r="I58">
            <v>1120570752</v>
          </cell>
          <cell r="J58" t="str">
            <v>SOSA PARRA YEISON YOVAN</v>
          </cell>
          <cell r="K58" t="str">
            <v>Auxiliar Operativo - Grado 02</v>
          </cell>
          <cell r="L58" t="str">
            <v>San Jose Del Guaviare - Guaviare</v>
          </cell>
          <cell r="M58" t="e">
            <v>#N/A</v>
          </cell>
          <cell r="N58">
            <v>17168000</v>
          </cell>
          <cell r="O58" t="e">
            <v>#N/A</v>
          </cell>
          <cell r="P58">
            <v>44994</v>
          </cell>
          <cell r="Q58" t="str">
            <v>José Bayona Avendaño</v>
          </cell>
          <cell r="R58" t="e">
            <v>#N/A</v>
          </cell>
          <cell r="S58"/>
          <cell r="T58"/>
          <cell r="U58" t="str">
            <v>Señor</v>
          </cell>
          <cell r="V58" t="str">
            <v>YEISON YOVAN SOSA PARRA</v>
          </cell>
          <cell r="W58">
            <v>2542001</v>
          </cell>
          <cell r="X58">
            <v>12.64</v>
          </cell>
          <cell r="Y58">
            <v>1</v>
          </cell>
          <cell r="Z58">
            <v>12.64</v>
          </cell>
          <cell r="AA58">
            <v>0</v>
          </cell>
          <cell r="AB58">
            <v>461377</v>
          </cell>
          <cell r="AC58">
            <v>57</v>
          </cell>
          <cell r="AD58"/>
          <cell r="AE58">
            <v>48</v>
          </cell>
          <cell r="AF58"/>
          <cell r="AG58"/>
          <cell r="AH58"/>
          <cell r="AI58"/>
          <cell r="AJ58"/>
          <cell r="AK58" t="str">
            <v>SOSA PARRA YEISON YOVAN</v>
          </cell>
          <cell r="AL58" t="str">
            <v>Cédula No.</v>
          </cell>
          <cell r="AM58">
            <v>1120570752</v>
          </cell>
          <cell r="AN58">
            <v>137344</v>
          </cell>
          <cell r="AO58" t="str">
            <v>82855187368</v>
          </cell>
          <cell r="AP58" t="str">
            <v>Ahorro</v>
          </cell>
          <cell r="AQ58" t="str">
            <v>BANCOLOMBIA S.A.</v>
          </cell>
          <cell r="AR58" t="str">
            <v>Crear</v>
          </cell>
          <cell r="AS58" t="str">
            <v>ILIANA SANCHEZ JAIMEZ</v>
          </cell>
          <cell r="AT58">
            <v>41214790</v>
          </cell>
          <cell r="AU58" t="e">
            <v>#N/A</v>
          </cell>
          <cell r="AV58" t="e">
            <v>#N/A</v>
          </cell>
          <cell r="AW58" t="e">
            <v>#N/A</v>
          </cell>
          <cell r="AX58" t="str">
            <v>DIECISIETE MILLONES CIENTO SESENTA Y OCHO MIL PESOS MCTE.</v>
          </cell>
          <cell r="AY58">
            <v>171680</v>
          </cell>
          <cell r="AZ58">
            <v>16996320</v>
          </cell>
          <cell r="BA58" t="str">
            <v>DIECISÉIS MILLONES NOVECIENTOS NOVENTA Y SEIS MIL TRESCIENTOS VEINTE PESOS MCTE.</v>
          </cell>
          <cell r="BB58" t="str">
            <v>CIENTO SETENTA Y UN MIL SEISCIENTOS OCHENTA PESOS MCTE.</v>
          </cell>
          <cell r="BC58" t="str">
            <v>CUATROCIENTOS SESENTA Y UN MIL TRESCIENTOS SETENTA Y SIETE PESOS MCTE.</v>
          </cell>
          <cell r="BD58" t="str">
            <v>cuarenta y ocho</v>
          </cell>
          <cell r="BE58" t="str">
            <v xml:space="preserve"> cuotas mensuales</v>
          </cell>
          <cell r="BF58" t="str">
            <v>cuarenta y ocho (48) cuotas mensuales y sucesivas</v>
          </cell>
          <cell r="BG58" t="str">
            <v>HOGAR</v>
          </cell>
          <cell r="BH58" t="str">
            <v xml:space="preserve"> al mes siguiente del desembolso </v>
          </cell>
          <cell r="BI58" t="str">
            <v>mensual</v>
          </cell>
          <cell r="BJ58" t="str">
            <v xml:space="preserve">al mes siguiente del desembolso </v>
          </cell>
          <cell r="BK58" t="str">
            <v/>
          </cell>
          <cell r="BL58" t="str">
            <v/>
          </cell>
          <cell r="BM58" t="str">
            <v/>
          </cell>
          <cell r="BN58" t="str">
            <v/>
          </cell>
          <cell r="BO58" t="str">
            <v/>
          </cell>
          <cell r="BP58" t="str">
            <v/>
          </cell>
          <cell r="BQ58"/>
          <cell r="BR58"/>
          <cell r="BS58"/>
          <cell r="BU58"/>
          <cell r="BV58"/>
          <cell r="BW58"/>
          <cell r="BX58"/>
          <cell r="BY58"/>
          <cell r="BZ58"/>
          <cell r="CA58"/>
          <cell r="CB58"/>
          <cell r="CC58"/>
        </row>
        <row r="59">
          <cell r="C59" t="e">
            <v>#N/A</v>
          </cell>
          <cell r="D59" t="str">
            <v>Entregado para Giro</v>
          </cell>
          <cell r="E59" t="str">
            <v>HOGAR</v>
          </cell>
          <cell r="F59"/>
          <cell r="G59">
            <v>2</v>
          </cell>
          <cell r="H59">
            <v>44993</v>
          </cell>
          <cell r="I59">
            <v>65585569</v>
          </cell>
          <cell r="J59" t="str">
            <v>QUESADA GUZMAN IRMA</v>
          </cell>
          <cell r="K59" t="str">
            <v>Profesional Universitario - Grado 02</v>
          </cell>
          <cell r="L59" t="str">
            <v>Ibague - Tolima</v>
          </cell>
          <cell r="M59" t="e">
            <v>#N/A</v>
          </cell>
          <cell r="N59">
            <v>24128000</v>
          </cell>
          <cell r="O59" t="e">
            <v>#N/A</v>
          </cell>
          <cell r="P59">
            <v>44994</v>
          </cell>
          <cell r="Q59" t="str">
            <v>José Bayona Avendaño</v>
          </cell>
          <cell r="R59" t="e">
            <v>#N/A</v>
          </cell>
          <cell r="S59"/>
          <cell r="T59"/>
          <cell r="U59" t="str">
            <v>Señora</v>
          </cell>
          <cell r="V59" t="str">
            <v>IRMA QUESADA GUZMAN</v>
          </cell>
          <cell r="W59">
            <v>6597926</v>
          </cell>
          <cell r="X59">
            <v>13.15</v>
          </cell>
          <cell r="Y59">
            <v>1</v>
          </cell>
          <cell r="Z59">
            <v>13.15</v>
          </cell>
          <cell r="AA59">
            <v>0</v>
          </cell>
          <cell r="AB59">
            <v>654466</v>
          </cell>
          <cell r="AC59">
            <v>58</v>
          </cell>
          <cell r="AD59"/>
          <cell r="AE59">
            <v>48</v>
          </cell>
          <cell r="AF59"/>
          <cell r="AG59"/>
          <cell r="AH59"/>
          <cell r="AI59"/>
          <cell r="AJ59"/>
          <cell r="AK59" t="str">
            <v>QUESADA GUZMAN IRMA</v>
          </cell>
          <cell r="AL59" t="str">
            <v>Cédula No.</v>
          </cell>
          <cell r="AM59">
            <v>65585569</v>
          </cell>
          <cell r="AN59">
            <v>193024</v>
          </cell>
          <cell r="AO59" t="str">
            <v>435219886</v>
          </cell>
          <cell r="AP59" t="str">
            <v>Ahorro</v>
          </cell>
          <cell r="AQ59" t="str">
            <v>BANCO BILBAO VIZCAYA ARGENTARIA COLOMBIA S.A. BBVA</v>
          </cell>
          <cell r="AR59" t="str">
            <v>Activa</v>
          </cell>
          <cell r="AS59"/>
          <cell r="AT59"/>
          <cell r="AU59" t="e">
            <v>#N/A</v>
          </cell>
          <cell r="AV59" t="e">
            <v>#N/A</v>
          </cell>
          <cell r="AW59" t="e">
            <v>#N/A</v>
          </cell>
          <cell r="AX59" t="str">
            <v>VEINTICUATRO MILLONES CIENTO VEINTIOCHO MIL PESOS MCTE.</v>
          </cell>
          <cell r="AY59">
            <v>241280</v>
          </cell>
          <cell r="AZ59">
            <v>23886720</v>
          </cell>
          <cell r="BA59" t="str">
            <v>VEINTITRÉS MILLONES OCHOCIENTOS OCHENTA Y SEIS MIL SETECIENTOS VEINTE PESOS MCTE.</v>
          </cell>
          <cell r="BB59" t="str">
            <v>DOSCIENTOS CUARENTA Y UN MIL DOSCIENTOS OCHENTA PESOS MCTE.</v>
          </cell>
          <cell r="BC59" t="str">
            <v>SEISCIENTOS CINCUENTA Y CUATRO MIL CUATROCIENTOS SESENTA Y SEIS PESOS MCTE.</v>
          </cell>
          <cell r="BD59" t="str">
            <v>cuarenta y ocho</v>
          </cell>
          <cell r="BE59" t="str">
            <v xml:space="preserve"> cuotas mensuales</v>
          </cell>
          <cell r="BF59" t="str">
            <v>cuarenta y ocho (48) cuotas mensuales y sucesivas</v>
          </cell>
          <cell r="BG59" t="str">
            <v>HOGAR</v>
          </cell>
          <cell r="BH59" t="str">
            <v xml:space="preserve"> al mes siguiente del desembolso </v>
          </cell>
          <cell r="BI59" t="str">
            <v>mensual</v>
          </cell>
          <cell r="BJ59" t="str">
            <v xml:space="preserve">al mes siguiente del desembolso </v>
          </cell>
          <cell r="BK59" t="str">
            <v/>
          </cell>
          <cell r="BL59" t="str">
            <v/>
          </cell>
          <cell r="BM59" t="str">
            <v/>
          </cell>
          <cell r="BN59" t="str">
            <v/>
          </cell>
          <cell r="BO59" t="str">
            <v/>
          </cell>
          <cell r="BP59" t="str">
            <v/>
          </cell>
          <cell r="BQ59"/>
          <cell r="BR59"/>
          <cell r="BS59"/>
          <cell r="BU59"/>
          <cell r="BV59"/>
          <cell r="BW59"/>
          <cell r="BX59"/>
          <cell r="BY59"/>
          <cell r="BZ59"/>
          <cell r="CA59"/>
          <cell r="CB59"/>
          <cell r="CC59"/>
        </row>
        <row r="60">
          <cell r="C60" t="e">
            <v>#N/A</v>
          </cell>
          <cell r="D60" t="str">
            <v>Entregado para Giro</v>
          </cell>
          <cell r="E60" t="str">
            <v>HOGAR</v>
          </cell>
          <cell r="F60"/>
          <cell r="G60">
            <v>2</v>
          </cell>
          <cell r="H60">
            <v>44993</v>
          </cell>
          <cell r="I60">
            <v>3220088</v>
          </cell>
          <cell r="J60" t="str">
            <v>BAQUERO TORRES MIGUEL ABDON</v>
          </cell>
          <cell r="K60" t="str">
            <v>Profesional Universitario - Grado 01</v>
          </cell>
          <cell r="L60" t="str">
            <v>Bogotá D.C.</v>
          </cell>
          <cell r="M60" t="e">
            <v>#N/A</v>
          </cell>
          <cell r="N60">
            <v>20000000</v>
          </cell>
          <cell r="O60" t="e">
            <v>#N/A</v>
          </cell>
          <cell r="P60">
            <v>44994</v>
          </cell>
          <cell r="Q60" t="str">
            <v>José Bayona Avendaño</v>
          </cell>
          <cell r="R60" t="e">
            <v>#N/A</v>
          </cell>
          <cell r="S60"/>
          <cell r="T60"/>
          <cell r="U60" t="str">
            <v>Señor</v>
          </cell>
          <cell r="V60" t="str">
            <v>MIGUEL ABDON BAQUERO TORRES</v>
          </cell>
          <cell r="W60">
            <v>5553106</v>
          </cell>
          <cell r="X60">
            <v>13.15</v>
          </cell>
          <cell r="Y60">
            <v>1</v>
          </cell>
          <cell r="Z60">
            <v>13.15</v>
          </cell>
          <cell r="AA60">
            <v>0</v>
          </cell>
          <cell r="AB60">
            <v>542495</v>
          </cell>
          <cell r="AC60">
            <v>59</v>
          </cell>
          <cell r="AD60"/>
          <cell r="AE60">
            <v>48</v>
          </cell>
          <cell r="AF60"/>
          <cell r="AG60"/>
          <cell r="AH60"/>
          <cell r="AI60"/>
          <cell r="AJ60"/>
          <cell r="AK60" t="str">
            <v>BAQUERO TORRES MIGUEL ABDON</v>
          </cell>
          <cell r="AL60" t="str">
            <v>Cédula No.</v>
          </cell>
          <cell r="AM60">
            <v>3220088</v>
          </cell>
          <cell r="AN60">
            <v>160000</v>
          </cell>
          <cell r="AO60" t="str">
            <v>20230851210</v>
          </cell>
          <cell r="AP60" t="str">
            <v>Ahorro</v>
          </cell>
          <cell r="AQ60" t="str">
            <v>BANCOLOMBIA S.A.</v>
          </cell>
          <cell r="AR60" t="str">
            <v>Crear</v>
          </cell>
          <cell r="AS60"/>
          <cell r="AT60"/>
          <cell r="AU60" t="e">
            <v>#N/A</v>
          </cell>
          <cell r="AV60" t="e">
            <v>#N/A</v>
          </cell>
          <cell r="AW60" t="e">
            <v>#N/A</v>
          </cell>
          <cell r="AX60" t="str">
            <v>VEINTE MILLONES DE PESOS MCTE.</v>
          </cell>
          <cell r="AY60">
            <v>200000</v>
          </cell>
          <cell r="AZ60">
            <v>19800000</v>
          </cell>
          <cell r="BA60" t="str">
            <v>DIECINUEVE MILLONES OCHOCIENTOS MIL PESOS MCTE.</v>
          </cell>
          <cell r="BB60" t="str">
            <v>DOSCIENTOS MIL PESOS MCTE.</v>
          </cell>
          <cell r="BC60" t="str">
            <v>QUINIENTOS CUARENTA Y DOS MIL CUATROCIENTOS NOVENTA Y CINCO PESOS MCTE.</v>
          </cell>
          <cell r="BD60" t="str">
            <v>cuarenta y ocho</v>
          </cell>
          <cell r="BE60" t="str">
            <v xml:space="preserve"> cuotas mensuales</v>
          </cell>
          <cell r="BF60" t="str">
            <v>cuarenta y ocho (48) cuotas mensuales y sucesivas</v>
          </cell>
          <cell r="BG60" t="str">
            <v>HOGAR</v>
          </cell>
          <cell r="BH60" t="str">
            <v xml:space="preserve"> al mes siguiente del desembolso </v>
          </cell>
          <cell r="BI60" t="str">
            <v>mensual</v>
          </cell>
          <cell r="BJ60" t="str">
            <v xml:space="preserve">al mes siguiente del desembolso </v>
          </cell>
          <cell r="BK60" t="str">
            <v/>
          </cell>
          <cell r="BL60" t="str">
            <v/>
          </cell>
          <cell r="BM60" t="str">
            <v/>
          </cell>
          <cell r="BN60" t="str">
            <v/>
          </cell>
          <cell r="BO60" t="str">
            <v/>
          </cell>
          <cell r="BP60" t="str">
            <v/>
          </cell>
          <cell r="BQ60"/>
          <cell r="BR60"/>
          <cell r="BS60"/>
          <cell r="BU60"/>
          <cell r="BV60"/>
          <cell r="BW60"/>
          <cell r="BX60"/>
          <cell r="BY60"/>
          <cell r="BZ60"/>
          <cell r="CA60"/>
          <cell r="CB60"/>
          <cell r="CC60"/>
        </row>
        <row r="61">
          <cell r="C61" t="e">
            <v>#N/A</v>
          </cell>
          <cell r="D61" t="str">
            <v>Entregado para Giro</v>
          </cell>
          <cell r="E61" t="str">
            <v>HOGAR</v>
          </cell>
          <cell r="F61"/>
          <cell r="G61">
            <v>2</v>
          </cell>
          <cell r="H61">
            <v>44993</v>
          </cell>
          <cell r="I61">
            <v>2955172</v>
          </cell>
          <cell r="J61" t="str">
            <v>TRIANA RUBIO HELIO HUMBERTO</v>
          </cell>
          <cell r="K61" t="str">
            <v>Auxiliar Administrativo - Grado 03</v>
          </cell>
          <cell r="L61" t="str">
            <v>Bogotá D.C.</v>
          </cell>
          <cell r="M61" t="e">
            <v>#N/A</v>
          </cell>
          <cell r="N61">
            <v>15000000</v>
          </cell>
          <cell r="O61" t="e">
            <v>#N/A</v>
          </cell>
          <cell r="P61">
            <v>44994</v>
          </cell>
          <cell r="Q61" t="str">
            <v>José Bayona Avendaño</v>
          </cell>
          <cell r="R61" t="e">
            <v>#N/A</v>
          </cell>
          <cell r="S61"/>
          <cell r="T61"/>
          <cell r="U61" t="str">
            <v>Señor</v>
          </cell>
          <cell r="V61" t="str">
            <v>HELIO HUMBERTO TRIANA RUBIO</v>
          </cell>
          <cell r="W61">
            <v>3357271</v>
          </cell>
          <cell r="X61">
            <v>12.9</v>
          </cell>
          <cell r="Y61">
            <v>1</v>
          </cell>
          <cell r="Z61">
            <v>12.9</v>
          </cell>
          <cell r="AA61">
            <v>0</v>
          </cell>
          <cell r="AB61">
            <v>507912</v>
          </cell>
          <cell r="AC61">
            <v>60</v>
          </cell>
          <cell r="AD61"/>
          <cell r="AE61">
            <v>36</v>
          </cell>
          <cell r="AF61"/>
          <cell r="AG61"/>
          <cell r="AH61"/>
          <cell r="AI61"/>
          <cell r="AJ61"/>
          <cell r="AK61" t="str">
            <v>TRIANA RUBIO HELIO HUMBERTO</v>
          </cell>
          <cell r="AL61" t="str">
            <v>Cédula No.</v>
          </cell>
          <cell r="AM61">
            <v>2955172</v>
          </cell>
          <cell r="AN61">
            <v>90000</v>
          </cell>
          <cell r="AO61" t="str">
            <v>137437455</v>
          </cell>
          <cell r="AP61" t="str">
            <v>Ahorro</v>
          </cell>
          <cell r="AQ61" t="str">
            <v>BANCO BILBAO VIZCAYA ARGENTARIA COLOMBIA S.A. BBVA</v>
          </cell>
          <cell r="AR61" t="str">
            <v>Activa</v>
          </cell>
          <cell r="AS61"/>
          <cell r="AT61"/>
          <cell r="AU61" t="e">
            <v>#N/A</v>
          </cell>
          <cell r="AV61" t="e">
            <v>#N/A</v>
          </cell>
          <cell r="AW61" t="e">
            <v>#N/A</v>
          </cell>
          <cell r="AX61" t="str">
            <v>QUINCE MILLONES DE PESOS MCTE.</v>
          </cell>
          <cell r="AY61">
            <v>150000</v>
          </cell>
          <cell r="AZ61">
            <v>14850000</v>
          </cell>
          <cell r="BA61" t="str">
            <v>CATORCE MILLONES OCHOCIENTOS CINCUENTA MIL PESOS MCTE.</v>
          </cell>
          <cell r="BB61" t="str">
            <v>CIENTO CINCUENTA MIL PESOS MCTE.</v>
          </cell>
          <cell r="BC61" t="str">
            <v>QUINIENTOS SIETE MIL NOVECIENTOS DOCE PESOS MCTE.</v>
          </cell>
          <cell r="BD61" t="str">
            <v>treinta y seis</v>
          </cell>
          <cell r="BE61" t="str">
            <v xml:space="preserve"> cuotas mensuales</v>
          </cell>
          <cell r="BF61" t="str">
            <v>treinta y seis (36) cuotas mensuales y sucesivas</v>
          </cell>
          <cell r="BG61" t="str">
            <v>HOGAR</v>
          </cell>
          <cell r="BH61" t="str">
            <v xml:space="preserve"> al mes siguiente del desembolso </v>
          </cell>
          <cell r="BI61" t="str">
            <v>mensual</v>
          </cell>
          <cell r="BJ61" t="str">
            <v xml:space="preserve">al mes siguiente del desembolso </v>
          </cell>
          <cell r="BK61" t="str">
            <v/>
          </cell>
          <cell r="BL61" t="str">
            <v/>
          </cell>
          <cell r="BM61" t="str">
            <v/>
          </cell>
          <cell r="BN61" t="str">
            <v/>
          </cell>
          <cell r="BO61" t="str">
            <v/>
          </cell>
          <cell r="BP61" t="str">
            <v/>
          </cell>
          <cell r="BQ61"/>
          <cell r="BR61"/>
          <cell r="BS61"/>
          <cell r="BU61"/>
          <cell r="BV61"/>
          <cell r="BW61"/>
          <cell r="BX61"/>
          <cell r="BY61"/>
          <cell r="BZ61"/>
          <cell r="CA61"/>
          <cell r="CB61"/>
          <cell r="CC61"/>
        </row>
        <row r="62">
          <cell r="C62" t="e">
            <v>#N/A</v>
          </cell>
          <cell r="D62" t="str">
            <v>Entregado para Giro</v>
          </cell>
          <cell r="E62" t="str">
            <v>HOGAR</v>
          </cell>
          <cell r="F62"/>
          <cell r="G62">
            <v>2</v>
          </cell>
          <cell r="H62">
            <v>44993</v>
          </cell>
          <cell r="I62">
            <v>51691889</v>
          </cell>
          <cell r="J62" t="str">
            <v>LOPEZ PEÑALOZA AGUSTINA MARÍA</v>
          </cell>
          <cell r="K62" t="str">
            <v>Profesional Universitario - Grado 02</v>
          </cell>
          <cell r="L62" t="str">
            <v>Bogotá D.C.</v>
          </cell>
          <cell r="M62" t="e">
            <v>#N/A</v>
          </cell>
          <cell r="N62">
            <v>15000000</v>
          </cell>
          <cell r="O62" t="e">
            <v>#N/A</v>
          </cell>
          <cell r="P62">
            <v>44994</v>
          </cell>
          <cell r="Q62" t="str">
            <v>José Bayona Avendaño</v>
          </cell>
          <cell r="R62" t="e">
            <v>#N/A</v>
          </cell>
          <cell r="S62"/>
          <cell r="T62"/>
          <cell r="U62" t="str">
            <v>Señora</v>
          </cell>
          <cell r="V62" t="str">
            <v>AGUSTINA MARÍA LOPEZ PEÑALOZA</v>
          </cell>
          <cell r="W62">
            <v>6597926</v>
          </cell>
          <cell r="X62">
            <v>13.15</v>
          </cell>
          <cell r="Y62">
            <v>1</v>
          </cell>
          <cell r="Z62">
            <v>13.15</v>
          </cell>
          <cell r="AA62">
            <v>0</v>
          </cell>
          <cell r="AB62">
            <v>406871</v>
          </cell>
          <cell r="AC62">
            <v>61</v>
          </cell>
          <cell r="AD62"/>
          <cell r="AE62">
            <v>48</v>
          </cell>
          <cell r="AF62"/>
          <cell r="AG62"/>
          <cell r="AH62"/>
          <cell r="AI62"/>
          <cell r="AJ62"/>
          <cell r="AK62" t="str">
            <v>LOPEZ PEÑALOZA AGUSTINA MARÍA</v>
          </cell>
          <cell r="AL62" t="str">
            <v>Cédula No.</v>
          </cell>
          <cell r="AM62">
            <v>51691889</v>
          </cell>
          <cell r="AN62">
            <v>120000</v>
          </cell>
          <cell r="AO62" t="str">
            <v>0570008770115593</v>
          </cell>
          <cell r="AP62" t="str">
            <v>Ahorro</v>
          </cell>
          <cell r="AQ62" t="str">
            <v>BANCO DAVIVIENDA S.A.</v>
          </cell>
          <cell r="AR62" t="str">
            <v>Activa</v>
          </cell>
          <cell r="AS62"/>
          <cell r="AT62"/>
          <cell r="AU62" t="e">
            <v>#N/A</v>
          </cell>
          <cell r="AV62" t="e">
            <v>#N/A</v>
          </cell>
          <cell r="AW62" t="e">
            <v>#N/A</v>
          </cell>
          <cell r="AX62" t="str">
            <v>QUINCE MILLONES DE PESOS MCTE.</v>
          </cell>
          <cell r="AY62">
            <v>150000</v>
          </cell>
          <cell r="AZ62">
            <v>14850000</v>
          </cell>
          <cell r="BA62" t="str">
            <v>CATORCE MILLONES OCHOCIENTOS CINCUENTA MIL PESOS MCTE.</v>
          </cell>
          <cell r="BB62" t="str">
            <v>CIENTO CINCUENTA MIL PESOS MCTE.</v>
          </cell>
          <cell r="BC62" t="str">
            <v>CUATROCIENTOS SEIS MIL OCHOCIENTOS SETENTA Y UN PESOS MCTE.</v>
          </cell>
          <cell r="BD62" t="str">
            <v>cuarenta y ocho</v>
          </cell>
          <cell r="BE62" t="str">
            <v xml:space="preserve"> cuotas mensuales</v>
          </cell>
          <cell r="BF62" t="str">
            <v>cuarenta y ocho (48) cuotas mensuales y sucesivas</v>
          </cell>
          <cell r="BG62" t="str">
            <v>HOGAR</v>
          </cell>
          <cell r="BH62" t="str">
            <v xml:space="preserve"> al mes siguiente del desembolso </v>
          </cell>
          <cell r="BI62" t="str">
            <v>mensual</v>
          </cell>
          <cell r="BJ62" t="str">
            <v xml:space="preserve">al mes siguiente del desembolso </v>
          </cell>
          <cell r="BK62" t="str">
            <v/>
          </cell>
          <cell r="BL62" t="str">
            <v/>
          </cell>
          <cell r="BM62" t="str">
            <v/>
          </cell>
          <cell r="BN62" t="str">
            <v/>
          </cell>
          <cell r="BO62" t="str">
            <v/>
          </cell>
          <cell r="BP62" t="str">
            <v/>
          </cell>
          <cell r="BQ62"/>
          <cell r="BR62"/>
          <cell r="BS62"/>
          <cell r="BU62"/>
          <cell r="BV62"/>
          <cell r="BW62"/>
          <cell r="BX62"/>
          <cell r="BY62"/>
          <cell r="BZ62"/>
          <cell r="CA62"/>
          <cell r="CB62"/>
          <cell r="CC62"/>
        </row>
        <row r="63">
          <cell r="C63" t="e">
            <v>#N/A</v>
          </cell>
          <cell r="D63" t="str">
            <v>Entregado para Giro</v>
          </cell>
          <cell r="E63" t="str">
            <v>HOGAR</v>
          </cell>
          <cell r="F63"/>
          <cell r="G63">
            <v>2</v>
          </cell>
          <cell r="H63">
            <v>44993</v>
          </cell>
          <cell r="I63">
            <v>80113542</v>
          </cell>
          <cell r="J63" t="str">
            <v>SEPULVEDA MONTOYA JOSE LEONARDO</v>
          </cell>
          <cell r="K63" t="str">
            <v>Auxiliar Administrativo - Grado 03</v>
          </cell>
          <cell r="L63" t="str">
            <v>Bogotá D.C.</v>
          </cell>
          <cell r="M63" t="e">
            <v>#N/A</v>
          </cell>
          <cell r="N63">
            <v>12100000</v>
          </cell>
          <cell r="O63" t="e">
            <v>#N/A</v>
          </cell>
          <cell r="P63">
            <v>44994</v>
          </cell>
          <cell r="Q63" t="str">
            <v>José Bayona Avendaño</v>
          </cell>
          <cell r="R63" t="e">
            <v>#N/A</v>
          </cell>
          <cell r="S63"/>
          <cell r="T63"/>
          <cell r="U63" t="str">
            <v>Señor</v>
          </cell>
          <cell r="V63" t="str">
            <v>JOSE LEONARDO SEPULVEDA MONTOYA</v>
          </cell>
          <cell r="W63">
            <v>3357271</v>
          </cell>
          <cell r="X63">
            <v>12.9</v>
          </cell>
          <cell r="Y63">
            <v>1</v>
          </cell>
          <cell r="Z63">
            <v>12.9</v>
          </cell>
          <cell r="AA63">
            <v>0</v>
          </cell>
          <cell r="AB63">
            <v>678122</v>
          </cell>
          <cell r="AC63">
            <v>62</v>
          </cell>
          <cell r="AD63"/>
          <cell r="AE63">
            <v>20</v>
          </cell>
          <cell r="AF63"/>
          <cell r="AG63"/>
          <cell r="AH63"/>
          <cell r="AI63"/>
          <cell r="AJ63"/>
          <cell r="AK63" t="str">
            <v>SEPULVEDA MONTOYA JOSE LEONARDO</v>
          </cell>
          <cell r="AL63" t="str">
            <v>Cédula No.</v>
          </cell>
          <cell r="AM63">
            <v>80113542</v>
          </cell>
          <cell r="AN63">
            <v>40333</v>
          </cell>
          <cell r="AO63" t="str">
            <v>038568150</v>
          </cell>
          <cell r="AP63" t="str">
            <v>Ahorro</v>
          </cell>
          <cell r="AQ63" t="str">
            <v>BANCO DAVIVIENDA S.A.</v>
          </cell>
          <cell r="AR63" t="str">
            <v>Activa</v>
          </cell>
          <cell r="AS63"/>
          <cell r="AT63"/>
          <cell r="AU63" t="e">
            <v>#N/A</v>
          </cell>
          <cell r="AV63" t="e">
            <v>#N/A</v>
          </cell>
          <cell r="AW63" t="e">
            <v>#N/A</v>
          </cell>
          <cell r="AX63" t="str">
            <v>DOCE MILLONES CIEN MIL PESOS MCTE.</v>
          </cell>
          <cell r="AY63">
            <v>121000</v>
          </cell>
          <cell r="AZ63">
            <v>11979000</v>
          </cell>
          <cell r="BA63" t="str">
            <v>ONCE MILLONES NOVECIENTOS SETENTA Y NUEVE MIL PESOS MCTE.</v>
          </cell>
          <cell r="BB63" t="str">
            <v>CIENTO VEINTIÚN MIL PESOS MCTE.</v>
          </cell>
          <cell r="BC63" t="str">
            <v>SEISCIENTOS SETENTA Y OCHO MIL CIENTO VEINTIDÓS PESOS MCTE.</v>
          </cell>
          <cell r="BD63" t="str">
            <v>veinte</v>
          </cell>
          <cell r="BE63" t="str">
            <v xml:space="preserve"> cuotas mensuales</v>
          </cell>
          <cell r="BF63" t="str">
            <v>veinte (20) cuotas mensuales y sucesivas</v>
          </cell>
          <cell r="BG63" t="str">
            <v>HOGAR</v>
          </cell>
          <cell r="BH63" t="str">
            <v xml:space="preserve"> al mes siguiente del desembolso </v>
          </cell>
          <cell r="BI63" t="str">
            <v>mensual</v>
          </cell>
          <cell r="BJ63" t="str">
            <v xml:space="preserve">al mes siguiente del desembolso </v>
          </cell>
          <cell r="BK63" t="str">
            <v/>
          </cell>
          <cell r="BL63" t="str">
            <v/>
          </cell>
          <cell r="BM63" t="str">
            <v/>
          </cell>
          <cell r="BN63" t="str">
            <v/>
          </cell>
          <cell r="BO63" t="str">
            <v/>
          </cell>
          <cell r="BP63" t="str">
            <v/>
          </cell>
          <cell r="BQ63"/>
          <cell r="BR63"/>
          <cell r="BS63"/>
          <cell r="BU63"/>
          <cell r="BV63"/>
          <cell r="BW63"/>
          <cell r="BX63"/>
          <cell r="BY63"/>
          <cell r="BZ63"/>
          <cell r="CA63"/>
          <cell r="CB63"/>
          <cell r="CC63"/>
        </row>
        <row r="64">
          <cell r="C64" t="e">
            <v>#N/A</v>
          </cell>
          <cell r="D64" t="str">
            <v>Entregado para Giro</v>
          </cell>
          <cell r="E64" t="str">
            <v>HOGAR</v>
          </cell>
          <cell r="F64"/>
          <cell r="G64">
            <v>2</v>
          </cell>
          <cell r="H64">
            <v>44993</v>
          </cell>
          <cell r="I64">
            <v>92277663</v>
          </cell>
          <cell r="J64" t="str">
            <v>PACHECO MONTES HUGO ALBERTO</v>
          </cell>
          <cell r="K64" t="str">
            <v>Profesional Universitario - Grado 01</v>
          </cell>
          <cell r="L64" t="str">
            <v>Monteria - Cordoba</v>
          </cell>
          <cell r="M64">
            <v>18700000</v>
          </cell>
          <cell r="N64">
            <v>18700000</v>
          </cell>
          <cell r="O64">
            <v>0</v>
          </cell>
          <cell r="P64">
            <v>44994</v>
          </cell>
          <cell r="Q64" t="str">
            <v>José Bayona Avendaño</v>
          </cell>
          <cell r="R64" t="e">
            <v>#N/A</v>
          </cell>
          <cell r="S64"/>
          <cell r="T64"/>
          <cell r="U64" t="str">
            <v>Señora</v>
          </cell>
          <cell r="V64" t="str">
            <v>HUGO ALBERTO PACHECO MONTES</v>
          </cell>
          <cell r="W64">
            <v>5553106</v>
          </cell>
          <cell r="X64">
            <v>13.15</v>
          </cell>
          <cell r="Y64">
            <v>1</v>
          </cell>
          <cell r="Z64">
            <v>13.15</v>
          </cell>
          <cell r="AA64">
            <v>0</v>
          </cell>
          <cell r="AB64">
            <v>507233</v>
          </cell>
          <cell r="AC64">
            <v>63</v>
          </cell>
          <cell r="AD64"/>
          <cell r="AE64">
            <v>48</v>
          </cell>
          <cell r="AF64"/>
          <cell r="AG64"/>
          <cell r="AH64"/>
          <cell r="AI64"/>
          <cell r="AJ64"/>
          <cell r="AK64" t="str">
            <v>PACHECO MONTES HUGO ALBERTO</v>
          </cell>
          <cell r="AL64" t="str">
            <v>Cédula No.</v>
          </cell>
          <cell r="AM64">
            <v>92277663</v>
          </cell>
          <cell r="AN64">
            <v>149600</v>
          </cell>
          <cell r="AO64" t="str">
            <v>50694886717</v>
          </cell>
          <cell r="AP64" t="str">
            <v>Ahorro</v>
          </cell>
          <cell r="AQ64" t="str">
            <v>BANCOLOMBIA S.A.</v>
          </cell>
          <cell r="AR64" t="str">
            <v>Activa</v>
          </cell>
          <cell r="AS64"/>
          <cell r="AT64"/>
          <cell r="AU64" t="e">
            <v>#N/A</v>
          </cell>
          <cell r="AV64" t="str">
            <v>DIECIOCHO MILLONES SETECIENTOS MIL PESOS MCTE.</v>
          </cell>
          <cell r="AW64" t="str">
            <v>DIECIOCHO MILLONES SETECIENTOS MIL PESOS MCTE.</v>
          </cell>
          <cell r="AX64" t="str">
            <v>DIECIOCHO MILLONES SETECIENTOS MIL PESOS MCTE.</v>
          </cell>
          <cell r="AY64">
            <v>187000</v>
          </cell>
          <cell r="AZ64">
            <v>18513000</v>
          </cell>
          <cell r="BA64" t="str">
            <v>DIECIOCHO MILLONES QUINIENTOS TRECE MIL PESOS MCTE.</v>
          </cell>
          <cell r="BB64" t="str">
            <v>CIENTO OCHENTA Y SIETE MIL PESOS MCTE.</v>
          </cell>
          <cell r="BC64" t="str">
            <v>QUINIENTOS SIETE MIL DOSCIENTOS TREINTA Y TRES PESOS MCTE.</v>
          </cell>
          <cell r="BD64" t="str">
            <v>cuarenta y ocho</v>
          </cell>
          <cell r="BE64" t="str">
            <v xml:space="preserve"> cuotas mensuales</v>
          </cell>
          <cell r="BF64" t="str">
            <v>cuarenta y ocho (48) cuotas mensuales y sucesivas</v>
          </cell>
          <cell r="BG64" t="str">
            <v>HOGAR</v>
          </cell>
          <cell r="BH64" t="str">
            <v xml:space="preserve"> al mes siguiente del desembolso </v>
          </cell>
          <cell r="BI64" t="str">
            <v>mensual</v>
          </cell>
          <cell r="BJ64" t="str">
            <v xml:space="preserve">al mes siguiente del desembolso </v>
          </cell>
          <cell r="BK64" t="str">
            <v/>
          </cell>
          <cell r="BL64" t="str">
            <v/>
          </cell>
          <cell r="BM64" t="str">
            <v/>
          </cell>
          <cell r="BN64" t="str">
            <v/>
          </cell>
          <cell r="BO64" t="str">
            <v/>
          </cell>
          <cell r="BP64" t="str">
            <v/>
          </cell>
          <cell r="BQ64"/>
          <cell r="BR64"/>
          <cell r="BS64"/>
          <cell r="BU64"/>
          <cell r="BV64"/>
          <cell r="BW64"/>
          <cell r="BX64"/>
          <cell r="BY64"/>
          <cell r="BZ64"/>
          <cell r="CA64"/>
          <cell r="CB64"/>
          <cell r="CC64"/>
        </row>
        <row r="65">
          <cell r="C65" t="e">
            <v>#N/A</v>
          </cell>
          <cell r="D65" t="str">
            <v>Entregado para Giro</v>
          </cell>
          <cell r="E65" t="str">
            <v>HOGAR</v>
          </cell>
          <cell r="F65"/>
          <cell r="G65">
            <v>2</v>
          </cell>
          <cell r="H65">
            <v>44993</v>
          </cell>
          <cell r="I65">
            <v>50908853</v>
          </cell>
          <cell r="J65" t="str">
            <v>MORALES CALDERÓN KARINA ESTER</v>
          </cell>
          <cell r="K65" t="str">
            <v>Profesional Universitario - Grado 02</v>
          </cell>
          <cell r="L65" t="str">
            <v>Leticia - Amazonas</v>
          </cell>
          <cell r="M65" t="e">
            <v>#N/A</v>
          </cell>
          <cell r="N65">
            <v>11000000</v>
          </cell>
          <cell r="O65" t="e">
            <v>#N/A</v>
          </cell>
          <cell r="P65">
            <v>44994</v>
          </cell>
          <cell r="Q65" t="str">
            <v>José Bayona Avendaño</v>
          </cell>
          <cell r="R65" t="e">
            <v>#N/A</v>
          </cell>
          <cell r="S65"/>
          <cell r="T65"/>
          <cell r="U65" t="str">
            <v>Señora</v>
          </cell>
          <cell r="V65" t="str">
            <v>KARINA ESTER MORALES CALDERÓN</v>
          </cell>
          <cell r="W65">
            <v>6597926</v>
          </cell>
          <cell r="X65">
            <v>13.15</v>
          </cell>
          <cell r="Y65">
            <v>1</v>
          </cell>
          <cell r="Z65">
            <v>13.15</v>
          </cell>
          <cell r="AA65">
            <v>0</v>
          </cell>
          <cell r="AB65">
            <v>298373</v>
          </cell>
          <cell r="AC65">
            <v>64</v>
          </cell>
          <cell r="AD65"/>
          <cell r="AE65">
            <v>48</v>
          </cell>
          <cell r="AF65"/>
          <cell r="AG65"/>
          <cell r="AH65"/>
          <cell r="AI65"/>
          <cell r="AJ65"/>
          <cell r="AK65" t="str">
            <v>MORALES CALDERÓN KARINA ESTER</v>
          </cell>
          <cell r="AL65" t="str">
            <v>Cédula No.</v>
          </cell>
          <cell r="AM65">
            <v>50908853</v>
          </cell>
          <cell r="AN65">
            <v>88000</v>
          </cell>
          <cell r="AO65" t="str">
            <v>506163005</v>
          </cell>
          <cell r="AP65" t="str">
            <v>Ahorro</v>
          </cell>
          <cell r="AQ65" t="str">
            <v>BANCO BILBAO VIZCAYA ARGENTARIA COLOMBIA S.A. BBVA</v>
          </cell>
          <cell r="AR65" t="str">
            <v>Crear</v>
          </cell>
          <cell r="AS65" t="str">
            <v>DIANA CAROLINA FUENTES GOMEZ</v>
          </cell>
          <cell r="AT65">
            <v>1094243059</v>
          </cell>
          <cell r="AU65" t="e">
            <v>#N/A</v>
          </cell>
          <cell r="AV65" t="e">
            <v>#N/A</v>
          </cell>
          <cell r="AW65" t="e">
            <v>#N/A</v>
          </cell>
          <cell r="AX65" t="str">
            <v>ONCE MILLONES DE PESOS MCTE.</v>
          </cell>
          <cell r="AY65">
            <v>110000</v>
          </cell>
          <cell r="AZ65">
            <v>10890000</v>
          </cell>
          <cell r="BA65" t="str">
            <v>DIEZ MILLONES OCHOCIENTOS NOVENTA MIL PESOS MCTE.</v>
          </cell>
          <cell r="BB65" t="str">
            <v>CIENTO DIEZ MIL PESOS MCTE.</v>
          </cell>
          <cell r="BC65" t="str">
            <v>DOSCIENTOS NOVENTA Y OCHO MIL TRESCIENTOS SETENTA Y TRES PESOS MCTE.</v>
          </cell>
          <cell r="BD65" t="str">
            <v>cuarenta y ocho</v>
          </cell>
          <cell r="BE65" t="str">
            <v xml:space="preserve"> cuotas mensuales</v>
          </cell>
          <cell r="BF65" t="str">
            <v>cuarenta y ocho (48) cuotas mensuales y sucesivas</v>
          </cell>
          <cell r="BG65" t="str">
            <v>HOGAR</v>
          </cell>
          <cell r="BH65" t="str">
            <v xml:space="preserve"> al mes siguiente del desembolso </v>
          </cell>
          <cell r="BI65" t="str">
            <v>mensual</v>
          </cell>
          <cell r="BJ65" t="str">
            <v xml:space="preserve">al mes siguiente del desembolso </v>
          </cell>
          <cell r="BK65" t="str">
            <v/>
          </cell>
          <cell r="BL65" t="str">
            <v/>
          </cell>
          <cell r="BM65" t="str">
            <v/>
          </cell>
          <cell r="BN65" t="str">
            <v/>
          </cell>
          <cell r="BO65" t="str">
            <v/>
          </cell>
          <cell r="BP65" t="str">
            <v/>
          </cell>
          <cell r="BQ65"/>
          <cell r="BR65"/>
          <cell r="BS65"/>
          <cell r="BU65"/>
          <cell r="BV65"/>
          <cell r="BW65"/>
          <cell r="BX65"/>
          <cell r="BY65"/>
          <cell r="BZ65"/>
          <cell r="CA65"/>
          <cell r="CB65"/>
          <cell r="CC65"/>
        </row>
        <row r="66">
          <cell r="C66" t="e">
            <v>#N/A</v>
          </cell>
          <cell r="D66" t="str">
            <v>Entregado para Giro</v>
          </cell>
          <cell r="E66" t="str">
            <v>HOGAR</v>
          </cell>
          <cell r="F66"/>
          <cell r="G66">
            <v>2</v>
          </cell>
          <cell r="H66">
            <v>44993</v>
          </cell>
          <cell r="I66">
            <v>41751773</v>
          </cell>
          <cell r="J66" t="str">
            <v>JUYA SOLER FLOR HERMINDA</v>
          </cell>
          <cell r="K66" t="str">
            <v>Auxiliar Administrativo - Grado 03</v>
          </cell>
          <cell r="L66" t="str">
            <v>Bogotá D.C.</v>
          </cell>
          <cell r="M66">
            <v>9000000</v>
          </cell>
          <cell r="N66">
            <v>9000000</v>
          </cell>
          <cell r="O66">
            <v>0</v>
          </cell>
          <cell r="P66">
            <v>44994</v>
          </cell>
          <cell r="Q66" t="str">
            <v>José Bayona Avendaño</v>
          </cell>
          <cell r="R66" t="e">
            <v>#N/A</v>
          </cell>
          <cell r="S66"/>
          <cell r="T66"/>
          <cell r="U66" t="str">
            <v>Señora</v>
          </cell>
          <cell r="V66" t="str">
            <v>FLOR HERMINDA JUYA SOLER</v>
          </cell>
          <cell r="W66">
            <v>3357271</v>
          </cell>
          <cell r="X66">
            <v>12.9</v>
          </cell>
          <cell r="Y66">
            <v>1</v>
          </cell>
          <cell r="Z66">
            <v>12.9</v>
          </cell>
          <cell r="AA66">
            <v>0</v>
          </cell>
          <cell r="AB66">
            <v>242996</v>
          </cell>
          <cell r="AC66">
            <v>65</v>
          </cell>
          <cell r="AD66"/>
          <cell r="AE66">
            <v>48</v>
          </cell>
          <cell r="AF66"/>
          <cell r="AG66"/>
          <cell r="AH66"/>
          <cell r="AI66"/>
          <cell r="AJ66"/>
          <cell r="AK66" t="str">
            <v>JUYA SOLER FLOR HERMINDA</v>
          </cell>
          <cell r="AL66" t="str">
            <v>Cédula No.</v>
          </cell>
          <cell r="AM66">
            <v>41751773</v>
          </cell>
          <cell r="AN66">
            <v>72000</v>
          </cell>
          <cell r="AO66" t="str">
            <v>137323655</v>
          </cell>
          <cell r="AP66" t="str">
            <v>Ahorro</v>
          </cell>
          <cell r="AQ66" t="str">
            <v>BANCO BILBAO VIZCAYA ARGENTARIA COLOMBIA S.A. BBVA</v>
          </cell>
          <cell r="AR66" t="str">
            <v>Activa</v>
          </cell>
          <cell r="AS66" t="str">
            <v>JUAN CARLOS FRANCO GARZON</v>
          </cell>
          <cell r="AT66">
            <v>79050861</v>
          </cell>
          <cell r="AU66" t="e">
            <v>#N/A</v>
          </cell>
          <cell r="AV66" t="str">
            <v>NUEVE MILLONES DE PESOS MCTE.</v>
          </cell>
          <cell r="AW66" t="str">
            <v>NUEVE MILLONES DE PESOS MCTE.</v>
          </cell>
          <cell r="AX66" t="str">
            <v>NUEVE MILLONES DE PESOS MCTE.</v>
          </cell>
          <cell r="AY66">
            <v>90000</v>
          </cell>
          <cell r="AZ66">
            <v>8910000</v>
          </cell>
          <cell r="BA66" t="str">
            <v>OCHO MILLONES NOVECIENTOS DIEZ MIL PESOS MCTE.</v>
          </cell>
          <cell r="BB66" t="str">
            <v>NOVENTA MIL PESOS MCTE.</v>
          </cell>
          <cell r="BC66" t="str">
            <v>DOSCIENTOS CUARENTA Y DOS MIL NOVECIENTOS NOVENTA Y SEIS PESOS MCTE.</v>
          </cell>
          <cell r="BD66" t="str">
            <v>cuarenta y ocho</v>
          </cell>
          <cell r="BE66" t="str">
            <v xml:space="preserve"> cuotas mensuales</v>
          </cell>
          <cell r="BF66" t="str">
            <v>cuarenta y ocho (48) cuotas mensuales y sucesivas</v>
          </cell>
          <cell r="BG66" t="str">
            <v>HOGAR</v>
          </cell>
          <cell r="BH66" t="str">
            <v xml:space="preserve"> al mes siguiente del desembolso </v>
          </cell>
          <cell r="BI66" t="str">
            <v>mensual</v>
          </cell>
          <cell r="BJ66" t="str">
            <v xml:space="preserve">al mes siguiente del desembolso </v>
          </cell>
          <cell r="BK66" t="str">
            <v/>
          </cell>
          <cell r="BL66" t="str">
            <v/>
          </cell>
          <cell r="BM66" t="str">
            <v/>
          </cell>
          <cell r="BN66" t="str">
            <v/>
          </cell>
          <cell r="BO66" t="str">
            <v/>
          </cell>
          <cell r="BP66" t="str">
            <v/>
          </cell>
          <cell r="BQ66"/>
          <cell r="BR66"/>
          <cell r="BS66"/>
          <cell r="BU66"/>
          <cell r="BV66"/>
          <cell r="BW66"/>
          <cell r="BX66"/>
          <cell r="BY66"/>
          <cell r="BZ66"/>
          <cell r="CA66"/>
          <cell r="CB66"/>
          <cell r="CC66"/>
        </row>
        <row r="67">
          <cell r="C67" t="e">
            <v>#N/A</v>
          </cell>
          <cell r="D67" t="str">
            <v>Entregado para Giro</v>
          </cell>
          <cell r="E67" t="str">
            <v>HOGAR</v>
          </cell>
          <cell r="F67"/>
          <cell r="G67">
            <v>2</v>
          </cell>
          <cell r="H67">
            <v>44993</v>
          </cell>
          <cell r="I67">
            <v>80008935</v>
          </cell>
          <cell r="J67" t="str">
            <v>MARTINEZ CALDERON HARLESSON</v>
          </cell>
          <cell r="K67" t="str">
            <v>Profesional Universitario - Grado 01</v>
          </cell>
          <cell r="L67" t="str">
            <v>San Jose Del Guaviare - Guaviare</v>
          </cell>
          <cell r="M67" t="e">
            <v>#N/A</v>
          </cell>
          <cell r="N67">
            <v>23432000</v>
          </cell>
          <cell r="O67" t="e">
            <v>#N/A</v>
          </cell>
          <cell r="P67">
            <v>44994</v>
          </cell>
          <cell r="Q67" t="str">
            <v>José Bayona Avendaño</v>
          </cell>
          <cell r="R67" t="e">
            <v>#N/A</v>
          </cell>
          <cell r="S67"/>
          <cell r="T67"/>
          <cell r="U67" t="str">
            <v>Señor</v>
          </cell>
          <cell r="V67" t="str">
            <v>HARLESSON MARTINEZ CALDERON</v>
          </cell>
          <cell r="W67">
            <v>5553106</v>
          </cell>
          <cell r="X67">
            <v>13.15</v>
          </cell>
          <cell r="Y67">
            <v>1</v>
          </cell>
          <cell r="Z67">
            <v>13.15</v>
          </cell>
          <cell r="AA67">
            <v>0</v>
          </cell>
          <cell r="AB67">
            <v>635587</v>
          </cell>
          <cell r="AC67">
            <v>66</v>
          </cell>
          <cell r="AD67"/>
          <cell r="AE67">
            <v>48</v>
          </cell>
          <cell r="AF67"/>
          <cell r="AG67"/>
          <cell r="AH67"/>
          <cell r="AI67"/>
          <cell r="AJ67"/>
          <cell r="AK67" t="str">
            <v>MARTINEZ CALDERON HARLESSON</v>
          </cell>
          <cell r="AL67" t="str">
            <v>Cédula No.</v>
          </cell>
          <cell r="AM67">
            <v>80008935</v>
          </cell>
          <cell r="AN67">
            <v>187456</v>
          </cell>
          <cell r="AO67" t="str">
            <v>82820901220</v>
          </cell>
          <cell r="AP67" t="str">
            <v>Ahorro</v>
          </cell>
          <cell r="AQ67" t="str">
            <v>BANCOLOMBIA S.A.</v>
          </cell>
          <cell r="AR67" t="str">
            <v>Crear</v>
          </cell>
          <cell r="AS67" t="str">
            <v>LIBIA CALDERON NARVAEZ</v>
          </cell>
          <cell r="AT67">
            <v>41211077</v>
          </cell>
          <cell r="AU67" t="e">
            <v>#N/A</v>
          </cell>
          <cell r="AV67" t="e">
            <v>#N/A</v>
          </cell>
          <cell r="AW67" t="e">
            <v>#N/A</v>
          </cell>
          <cell r="AX67" t="str">
            <v>VEINTITRÉS MILLONES CUATROCIENTOS TREINTA Y DOS MIL PESOS MCTE.</v>
          </cell>
          <cell r="AY67">
            <v>234320</v>
          </cell>
          <cell r="AZ67">
            <v>23197680</v>
          </cell>
          <cell r="BA67" t="str">
            <v>VEINTITRÉS MILLONES CIENTO NOVENTA Y SIETE MIL SEISCIENTOS OCHENTA PESOS MCTE.</v>
          </cell>
          <cell r="BB67" t="str">
            <v>DOSCIENTOS TREINTA Y CUATRO MIL TRESCIENTOS VEINTE PESOS MCTE.</v>
          </cell>
          <cell r="BC67" t="str">
            <v>SEISCIENTOS TREINTA Y CINCO MIL QUINIENTOS OCHENTA Y SIETE PESOS MCTE.</v>
          </cell>
          <cell r="BD67" t="str">
            <v>cuarenta y ocho</v>
          </cell>
          <cell r="BE67" t="str">
            <v xml:space="preserve"> cuotas mensuales</v>
          </cell>
          <cell r="BF67" t="str">
            <v>cuarenta y ocho (48) cuotas mensuales y sucesivas</v>
          </cell>
          <cell r="BG67" t="str">
            <v>HOGAR</v>
          </cell>
          <cell r="BH67" t="str">
            <v xml:space="preserve"> al mes siguiente del desembolso </v>
          </cell>
          <cell r="BI67" t="str">
            <v>mensual</v>
          </cell>
          <cell r="BJ67" t="str">
            <v xml:space="preserve">al mes siguiente del desembolso </v>
          </cell>
          <cell r="BK67" t="str">
            <v/>
          </cell>
          <cell r="BL67" t="str">
            <v/>
          </cell>
          <cell r="BM67" t="str">
            <v/>
          </cell>
          <cell r="BN67" t="str">
            <v/>
          </cell>
          <cell r="BO67" t="str">
            <v/>
          </cell>
          <cell r="BP67" t="str">
            <v/>
          </cell>
          <cell r="BQ67"/>
          <cell r="BR67"/>
          <cell r="BS67"/>
          <cell r="BU67"/>
          <cell r="BV67"/>
          <cell r="BW67"/>
          <cell r="BX67"/>
          <cell r="BY67"/>
          <cell r="BZ67"/>
          <cell r="CA67"/>
          <cell r="CB67"/>
          <cell r="CC67"/>
        </row>
        <row r="68">
          <cell r="C68" t="e">
            <v>#N/A</v>
          </cell>
          <cell r="D68" t="str">
            <v>Entregado para Giro</v>
          </cell>
          <cell r="E68" t="str">
            <v>HOGAR</v>
          </cell>
          <cell r="F68"/>
          <cell r="G68">
            <v>2</v>
          </cell>
          <cell r="H68">
            <v>44993</v>
          </cell>
          <cell r="I68">
            <v>51979142</v>
          </cell>
          <cell r="J68" t="str">
            <v>GONZALEZ ROMERO NELCY MARLEM</v>
          </cell>
          <cell r="K68" t="str">
            <v>Auxiliar Operativo - Grado 01</v>
          </cell>
          <cell r="L68" t="str">
            <v>Bogotá D.C.</v>
          </cell>
          <cell r="M68">
            <v>4000000</v>
          </cell>
          <cell r="N68">
            <v>4000000</v>
          </cell>
          <cell r="O68">
            <v>0</v>
          </cell>
          <cell r="P68">
            <v>44994</v>
          </cell>
          <cell r="Q68" t="str">
            <v>José Bayona Avendaño</v>
          </cell>
          <cell r="R68" t="e">
            <v>#N/A</v>
          </cell>
          <cell r="S68"/>
          <cell r="T68"/>
          <cell r="U68" t="str">
            <v>Señora</v>
          </cell>
          <cell r="V68" t="str">
            <v>NELCY MARLEM GONZALEZ ROMERO</v>
          </cell>
          <cell r="W68">
            <v>2294679</v>
          </cell>
          <cell r="X68">
            <v>12.64</v>
          </cell>
          <cell r="Y68">
            <v>1</v>
          </cell>
          <cell r="Z68">
            <v>12.64</v>
          </cell>
          <cell r="AA68">
            <v>0</v>
          </cell>
          <cell r="AB68">
            <v>107497</v>
          </cell>
          <cell r="AC68">
            <v>67</v>
          </cell>
          <cell r="AD68"/>
          <cell r="AE68">
            <v>48</v>
          </cell>
          <cell r="AF68"/>
          <cell r="AG68"/>
          <cell r="AH68"/>
          <cell r="AI68"/>
          <cell r="AJ68"/>
          <cell r="AK68" t="str">
            <v>GONZALEZ ROMERO NELCY MARLEM</v>
          </cell>
          <cell r="AL68" t="str">
            <v>Cédula No.</v>
          </cell>
          <cell r="AM68">
            <v>51979142</v>
          </cell>
          <cell r="AN68">
            <v>32000</v>
          </cell>
          <cell r="AO68" t="str">
            <v>137155198</v>
          </cell>
          <cell r="AP68" t="str">
            <v>Ahorro</v>
          </cell>
          <cell r="AQ68" t="str">
            <v>BANCO BILBAO VIZCAYA ARGENTARIA COLOMBIA S.A. BBVA</v>
          </cell>
          <cell r="AR68" t="str">
            <v>Activa</v>
          </cell>
          <cell r="AS68"/>
          <cell r="AT68"/>
          <cell r="AU68" t="e">
            <v>#N/A</v>
          </cell>
          <cell r="AV68" t="str">
            <v>CUATRO MILLONES DE PESOS MCTE.</v>
          </cell>
          <cell r="AW68" t="str">
            <v>CUATRO MILLONES DE PESOS MCTE.</v>
          </cell>
          <cell r="AX68" t="str">
            <v>CUATRO MILLONES DE PESOS MCTE.</v>
          </cell>
          <cell r="AY68">
            <v>40000</v>
          </cell>
          <cell r="AZ68">
            <v>3960000</v>
          </cell>
          <cell r="BA68" t="str">
            <v>TRES MILLONES NOVECIENTOS SESENTA MIL PESOS MCTE.</v>
          </cell>
          <cell r="BB68" t="str">
            <v>CUARENTA MIL PESOS MCTE.</v>
          </cell>
          <cell r="BC68" t="str">
            <v>CIENTO SIETE MIL CUATROCIENTOS NOVENTA Y SIETE PESOS MCTE.</v>
          </cell>
          <cell r="BD68" t="str">
            <v>cuarenta y ocho</v>
          </cell>
          <cell r="BE68" t="str">
            <v xml:space="preserve"> cuotas mensuales</v>
          </cell>
          <cell r="BF68" t="str">
            <v>cuarenta y ocho (48) cuotas mensuales y sucesivas</v>
          </cell>
          <cell r="BG68" t="str">
            <v>HOGAR</v>
          </cell>
          <cell r="BH68" t="str">
            <v xml:space="preserve"> al mes siguiente del desembolso </v>
          </cell>
          <cell r="BI68" t="str">
            <v>mensual</v>
          </cell>
          <cell r="BJ68" t="str">
            <v xml:space="preserve">al mes siguiente del desembolso </v>
          </cell>
          <cell r="BK68" t="str">
            <v/>
          </cell>
          <cell r="BL68" t="str">
            <v/>
          </cell>
          <cell r="BM68" t="str">
            <v/>
          </cell>
          <cell r="BN68" t="str">
            <v/>
          </cell>
          <cell r="BO68" t="str">
            <v/>
          </cell>
          <cell r="BP68" t="str">
            <v/>
          </cell>
          <cell r="BQ68"/>
          <cell r="BR68"/>
          <cell r="BS68"/>
          <cell r="BU68"/>
          <cell r="BV68"/>
          <cell r="BW68"/>
          <cell r="BX68"/>
          <cell r="BY68"/>
          <cell r="BZ68"/>
          <cell r="CA68"/>
          <cell r="CB68"/>
          <cell r="CC68"/>
        </row>
        <row r="69">
          <cell r="C69" t="e">
            <v>#N/A</v>
          </cell>
          <cell r="D69" t="str">
            <v>Entregado para Giro</v>
          </cell>
          <cell r="E69" t="str">
            <v>HOGAR</v>
          </cell>
          <cell r="F69"/>
          <cell r="G69">
            <v>2</v>
          </cell>
          <cell r="H69">
            <v>44993</v>
          </cell>
          <cell r="I69">
            <v>51797251</v>
          </cell>
          <cell r="J69" t="str">
            <v>AYURE ALBA LUZ LEIDY</v>
          </cell>
          <cell r="K69" t="str">
            <v>Auxiliar Operativo - Grado 01</v>
          </cell>
          <cell r="L69" t="str">
            <v>Bogotá D.C.</v>
          </cell>
          <cell r="M69" t="e">
            <v>#N/A</v>
          </cell>
          <cell r="N69">
            <v>12000000</v>
          </cell>
          <cell r="O69" t="e">
            <v>#N/A</v>
          </cell>
          <cell r="P69">
            <v>44994</v>
          </cell>
          <cell r="Q69" t="str">
            <v>José Bayona Avendaño</v>
          </cell>
          <cell r="R69" t="e">
            <v>#N/A</v>
          </cell>
          <cell r="S69"/>
          <cell r="T69"/>
          <cell r="U69" t="str">
            <v>Señora</v>
          </cell>
          <cell r="V69" t="str">
            <v>LUZ LEIDY AYURE ALBA</v>
          </cell>
          <cell r="W69">
            <v>2294679</v>
          </cell>
          <cell r="X69">
            <v>12.64</v>
          </cell>
          <cell r="Y69">
            <v>1</v>
          </cell>
          <cell r="Z69">
            <v>12.64</v>
          </cell>
          <cell r="AA69">
            <v>0</v>
          </cell>
          <cell r="AB69">
            <v>322491</v>
          </cell>
          <cell r="AC69">
            <v>68</v>
          </cell>
          <cell r="AD69"/>
          <cell r="AE69">
            <v>48</v>
          </cell>
          <cell r="AF69"/>
          <cell r="AG69"/>
          <cell r="AH69"/>
          <cell r="AI69"/>
          <cell r="AJ69"/>
          <cell r="AK69" t="str">
            <v>AYURE ALBA LUZ LEIDY</v>
          </cell>
          <cell r="AL69" t="str">
            <v>Cédula No.</v>
          </cell>
          <cell r="AM69">
            <v>51797251</v>
          </cell>
          <cell r="AN69">
            <v>96000</v>
          </cell>
          <cell r="AO69" t="str">
            <v>0137000200155297</v>
          </cell>
          <cell r="AP69" t="str">
            <v>Ahorro</v>
          </cell>
          <cell r="AQ69" t="str">
            <v>BANCO BILBAO VIZCAYA ARGENTARIA COLOMBIA S.A. BBVA</v>
          </cell>
          <cell r="AR69" t="str">
            <v>Activa</v>
          </cell>
          <cell r="AS69"/>
          <cell r="AT69"/>
          <cell r="AU69" t="e">
            <v>#N/A</v>
          </cell>
          <cell r="AV69" t="e">
            <v>#N/A</v>
          </cell>
          <cell r="AW69" t="e">
            <v>#N/A</v>
          </cell>
          <cell r="AX69" t="str">
            <v>DOCE MILLONES DE PESOS MCTE.</v>
          </cell>
          <cell r="AY69">
            <v>120000</v>
          </cell>
          <cell r="AZ69">
            <v>11880000</v>
          </cell>
          <cell r="BA69" t="str">
            <v>ONCE MILLONES OCHOCIENTOS OCHENTA MIL PESOS MCTE.</v>
          </cell>
          <cell r="BB69" t="str">
            <v>CIENTO VEINTE MIL PESOS MCTE.</v>
          </cell>
          <cell r="BC69" t="str">
            <v>TRESCIENTOS VEINTIDÓS MIL CUATROCIENTOS NOVENTA Y UN PESOS MCTE.</v>
          </cell>
          <cell r="BD69" t="str">
            <v>cuarenta y ocho</v>
          </cell>
          <cell r="BE69" t="str">
            <v xml:space="preserve"> cuotas mensuales</v>
          </cell>
          <cell r="BF69" t="str">
            <v>cuarenta y ocho (48) cuotas mensuales y sucesivas</v>
          </cell>
          <cell r="BG69" t="str">
            <v>HOGAR</v>
          </cell>
          <cell r="BH69" t="str">
            <v xml:space="preserve"> al mes siguiente del desembolso </v>
          </cell>
          <cell r="BI69" t="str">
            <v>mensual</v>
          </cell>
          <cell r="BJ69" t="str">
            <v xml:space="preserve">al mes siguiente del desembolso </v>
          </cell>
          <cell r="BK69" t="str">
            <v/>
          </cell>
          <cell r="BL69" t="str">
            <v/>
          </cell>
          <cell r="BM69" t="str">
            <v/>
          </cell>
          <cell r="BN69" t="str">
            <v/>
          </cell>
          <cell r="BO69" t="str">
            <v/>
          </cell>
          <cell r="BP69" t="str">
            <v/>
          </cell>
          <cell r="BQ69"/>
          <cell r="BR69"/>
          <cell r="BS69"/>
          <cell r="BU69"/>
          <cell r="BV69"/>
          <cell r="BW69"/>
          <cell r="BX69"/>
          <cell r="BY69"/>
          <cell r="BZ69"/>
          <cell r="CA69"/>
          <cell r="CB69"/>
          <cell r="CC69"/>
        </row>
        <row r="70">
          <cell r="C70" t="e">
            <v>#N/A</v>
          </cell>
          <cell r="D70" t="str">
            <v>Entregado para Giro</v>
          </cell>
          <cell r="E70" t="str">
            <v>HOGAR</v>
          </cell>
          <cell r="F70"/>
          <cell r="G70">
            <v>2</v>
          </cell>
          <cell r="H70">
            <v>44993</v>
          </cell>
          <cell r="I70">
            <v>6212067</v>
          </cell>
          <cell r="J70" t="str">
            <v>MOSQUERA OVALLE JACINTO</v>
          </cell>
          <cell r="K70" t="str">
            <v>Auxiliar Operativo - Grado 01</v>
          </cell>
          <cell r="L70" t="str">
            <v>Bogotá D.C.</v>
          </cell>
          <cell r="M70">
            <v>5789800</v>
          </cell>
          <cell r="N70">
            <v>5789800</v>
          </cell>
          <cell r="O70">
            <v>0</v>
          </cell>
          <cell r="P70">
            <v>44994</v>
          </cell>
          <cell r="Q70" t="str">
            <v>José Bayona Avendaño</v>
          </cell>
          <cell r="R70" t="e">
            <v>#N/A</v>
          </cell>
          <cell r="S70"/>
          <cell r="T70"/>
          <cell r="U70" t="str">
            <v>Señor</v>
          </cell>
          <cell r="V70" t="str">
            <v>JACINTO MOSQUERA OVALLE</v>
          </cell>
          <cell r="W70">
            <v>2294679</v>
          </cell>
          <cell r="X70">
            <v>12.64</v>
          </cell>
          <cell r="Y70">
            <v>1</v>
          </cell>
          <cell r="Z70">
            <v>12.64</v>
          </cell>
          <cell r="AA70">
            <v>0</v>
          </cell>
          <cell r="AB70">
            <v>275514</v>
          </cell>
          <cell r="AC70">
            <v>69</v>
          </cell>
          <cell r="AD70"/>
          <cell r="AE70">
            <v>24</v>
          </cell>
          <cell r="AF70"/>
          <cell r="AG70"/>
          <cell r="AH70"/>
          <cell r="AI70"/>
          <cell r="AJ70"/>
          <cell r="AK70" t="str">
            <v>MOSQUERA OVALLE JACINTO</v>
          </cell>
          <cell r="AL70" t="str">
            <v>Cédula No.</v>
          </cell>
          <cell r="AM70">
            <v>6212067</v>
          </cell>
          <cell r="AN70">
            <v>23159</v>
          </cell>
          <cell r="AO70" t="str">
            <v>137298113</v>
          </cell>
          <cell r="AP70" t="str">
            <v>Ahorro</v>
          </cell>
          <cell r="AQ70" t="str">
            <v>BANCO BILBAO VIZCAYA ARGENTARIA COLOMBIA S.A. BBVA</v>
          </cell>
          <cell r="AR70" t="str">
            <v>Activa</v>
          </cell>
          <cell r="AS70"/>
          <cell r="AT70"/>
          <cell r="AU70" t="e">
            <v>#N/A</v>
          </cell>
          <cell r="AV70" t="str">
            <v>CINCO MILLONES SETECIENTOS OCHENTA Y NUEVE MIL OCHOCIENTOS PESOS MCTE.</v>
          </cell>
          <cell r="AW70" t="str">
            <v>CINCO MILLONES SETECIENTOS OCHENTA Y NUEVE MIL OCHOCIENTOS PESOS MCTE.</v>
          </cell>
          <cell r="AX70" t="str">
            <v>CINCO MILLONES SETECIENTOS OCHENTA Y NUEVE MIL OCHOCIENTOS PESOS MCTE.</v>
          </cell>
          <cell r="AY70">
            <v>57898</v>
          </cell>
          <cell r="AZ70">
            <v>5731902</v>
          </cell>
          <cell r="BA70" t="str">
            <v>CINCO MILLONES SETECIENTOS TREINTA Y UN MIL NOVECIENTOS DOS PESOS MCTE.</v>
          </cell>
          <cell r="BB70" t="str">
            <v>CINCUENTA Y SIETE MIL OCHOCIENTOS NOVENTA Y OCHO PESOS MCTE.</v>
          </cell>
          <cell r="BC70" t="str">
            <v>DOSCIENTOS SETENTA Y CINCO MIL QUINIENTOS CATORCE PESOS MCTE.</v>
          </cell>
          <cell r="BD70" t="str">
            <v>veinticuatro</v>
          </cell>
          <cell r="BE70" t="str">
            <v xml:space="preserve"> cuotas mensuales</v>
          </cell>
          <cell r="BF70" t="str">
            <v>veinticuatro (24) cuotas mensuales y sucesivas</v>
          </cell>
          <cell r="BG70" t="str">
            <v>HOGAR</v>
          </cell>
          <cell r="BH70" t="str">
            <v xml:space="preserve"> al mes siguiente del desembolso </v>
          </cell>
          <cell r="BI70" t="str">
            <v>mensual</v>
          </cell>
          <cell r="BJ70" t="str">
            <v xml:space="preserve">al mes siguiente del desembolso </v>
          </cell>
          <cell r="BK70" t="str">
            <v/>
          </cell>
          <cell r="BL70" t="str">
            <v/>
          </cell>
          <cell r="BM70" t="str">
            <v/>
          </cell>
          <cell r="BN70" t="str">
            <v/>
          </cell>
          <cell r="BO70" t="str">
            <v/>
          </cell>
          <cell r="BP70" t="str">
            <v/>
          </cell>
          <cell r="BQ70"/>
          <cell r="BR70"/>
          <cell r="BS70"/>
          <cell r="BU70"/>
          <cell r="BV70"/>
          <cell r="BW70"/>
          <cell r="BX70"/>
          <cell r="BY70"/>
          <cell r="BZ70"/>
          <cell r="CA70"/>
          <cell r="CB70"/>
          <cell r="CC70"/>
        </row>
        <row r="71">
          <cell r="C71" t="e">
            <v>#N/A</v>
          </cell>
          <cell r="D71" t="str">
            <v>Entregado para Giro</v>
          </cell>
          <cell r="E71" t="str">
            <v>HOGAR</v>
          </cell>
          <cell r="F71"/>
          <cell r="G71">
            <v>2</v>
          </cell>
          <cell r="H71">
            <v>44993</v>
          </cell>
          <cell r="I71">
            <v>51614555</v>
          </cell>
          <cell r="J71" t="str">
            <v>SALGUERO MARTÍNEZ NELSA</v>
          </cell>
          <cell r="K71" t="str">
            <v>Secretaria (O) - Grado 04</v>
          </cell>
          <cell r="L71" t="str">
            <v>Florencia - Caqueta</v>
          </cell>
          <cell r="M71" t="e">
            <v>#N/A</v>
          </cell>
          <cell r="N71">
            <v>6000000</v>
          </cell>
          <cell r="O71" t="e">
            <v>#N/A</v>
          </cell>
          <cell r="P71">
            <v>44994</v>
          </cell>
          <cell r="Q71" t="str">
            <v>José Bayona Avendaño</v>
          </cell>
          <cell r="R71" t="e">
            <v>#N/A</v>
          </cell>
          <cell r="S71"/>
          <cell r="T71"/>
          <cell r="U71" t="str">
            <v>Señora</v>
          </cell>
          <cell r="V71" t="str">
            <v>NELSA SALGUERO MARTÍNEZ</v>
          </cell>
          <cell r="W71">
            <v>3652162</v>
          </cell>
          <cell r="X71">
            <v>12.9</v>
          </cell>
          <cell r="Y71">
            <v>1</v>
          </cell>
          <cell r="Z71">
            <v>12.9</v>
          </cell>
          <cell r="AA71">
            <v>0</v>
          </cell>
          <cell r="AB71">
            <v>286227</v>
          </cell>
          <cell r="AC71">
            <v>70</v>
          </cell>
          <cell r="AD71"/>
          <cell r="AE71">
            <v>24</v>
          </cell>
          <cell r="AF71"/>
          <cell r="AG71"/>
          <cell r="AH71"/>
          <cell r="AI71"/>
          <cell r="AJ71"/>
          <cell r="AK71" t="str">
            <v>SALGUERO MARTÍNEZ NELSA</v>
          </cell>
          <cell r="AL71" t="str">
            <v>Cédula No.</v>
          </cell>
          <cell r="AM71">
            <v>51614555</v>
          </cell>
          <cell r="AN71">
            <v>24000</v>
          </cell>
          <cell r="AO71" t="str">
            <v>364209627</v>
          </cell>
          <cell r="AP71" t="str">
            <v>Ahorro</v>
          </cell>
          <cell r="AQ71" t="str">
            <v>BANCO BILBAO VIZCAYA ARGENTARIA COLOMBIA S.A. BBVA</v>
          </cell>
          <cell r="AR71" t="str">
            <v>Activa</v>
          </cell>
          <cell r="AS71"/>
          <cell r="AT71"/>
          <cell r="AU71" t="e">
            <v>#N/A</v>
          </cell>
          <cell r="AV71" t="e">
            <v>#N/A</v>
          </cell>
          <cell r="AW71" t="e">
            <v>#N/A</v>
          </cell>
          <cell r="AX71" t="str">
            <v>SEIS MILLONES DE PESOS MCTE.</v>
          </cell>
          <cell r="AY71">
            <v>60000</v>
          </cell>
          <cell r="AZ71">
            <v>5940000</v>
          </cell>
          <cell r="BA71" t="str">
            <v>CINCO MILLONES NOVECIENTOS CUARENTA MIL PESOS MCTE.</v>
          </cell>
          <cell r="BB71" t="str">
            <v>SESENTA MIL PESOS MCTE.</v>
          </cell>
          <cell r="BC71" t="str">
            <v>DOSCIENTOS OCHENTA Y SEIS MIL DOSCIENTOS VEINTISIETE PESOS MCTE.</v>
          </cell>
          <cell r="BD71" t="str">
            <v>veinticuatro</v>
          </cell>
          <cell r="BE71" t="str">
            <v xml:space="preserve"> cuotas mensuales</v>
          </cell>
          <cell r="BF71" t="str">
            <v>veinticuatro (24) cuotas mensuales y sucesivas</v>
          </cell>
          <cell r="BG71" t="str">
            <v>HOGAR</v>
          </cell>
          <cell r="BH71" t="str">
            <v xml:space="preserve"> al mes siguiente del desembolso </v>
          </cell>
          <cell r="BI71" t="str">
            <v>mensual</v>
          </cell>
          <cell r="BJ71" t="str">
            <v xml:space="preserve">al mes siguiente del desembolso </v>
          </cell>
          <cell r="BK71" t="str">
            <v/>
          </cell>
          <cell r="BL71" t="str">
            <v/>
          </cell>
          <cell r="BM71" t="str">
            <v/>
          </cell>
          <cell r="BN71" t="str">
            <v/>
          </cell>
          <cell r="BO71" t="str">
            <v/>
          </cell>
          <cell r="BP71" t="str">
            <v/>
          </cell>
          <cell r="BQ71"/>
          <cell r="BR71"/>
          <cell r="BS71"/>
          <cell r="BU71"/>
          <cell r="BV71"/>
          <cell r="BW71"/>
          <cell r="BX71"/>
          <cell r="BY71"/>
          <cell r="BZ71"/>
          <cell r="CA71"/>
          <cell r="CB71"/>
          <cell r="CC71"/>
        </row>
        <row r="72">
          <cell r="C72" t="e">
            <v>#N/A</v>
          </cell>
          <cell r="D72" t="str">
            <v>Entregado para Giro</v>
          </cell>
          <cell r="E72" t="str">
            <v>RECREACIÓN</v>
          </cell>
          <cell r="F72"/>
          <cell r="G72">
            <v>2</v>
          </cell>
          <cell r="H72">
            <v>44993</v>
          </cell>
          <cell r="I72">
            <v>84087324</v>
          </cell>
          <cell r="J72" t="str">
            <v>VILORIA ZUBIRIA DEIVER JOHEL</v>
          </cell>
          <cell r="K72" t="str">
            <v>Profesional Universitario - Grado 01</v>
          </cell>
          <cell r="L72" t="str">
            <v>Medellin - Antioquia</v>
          </cell>
          <cell r="M72" t="e">
            <v>#N/A</v>
          </cell>
          <cell r="N72">
            <v>12000000</v>
          </cell>
          <cell r="O72" t="e">
            <v>#N/A</v>
          </cell>
          <cell r="P72">
            <v>44994</v>
          </cell>
          <cell r="Q72" t="str">
            <v>José Bayona Avendaño</v>
          </cell>
          <cell r="R72" t="e">
            <v>#N/A</v>
          </cell>
          <cell r="S72"/>
          <cell r="T72"/>
          <cell r="U72" t="str">
            <v>Señor</v>
          </cell>
          <cell r="V72" t="str">
            <v>DEIVER JOHEL VILORIA ZUBIRIA</v>
          </cell>
          <cell r="W72">
            <v>5553106</v>
          </cell>
          <cell r="X72">
            <v>13.15</v>
          </cell>
          <cell r="Y72">
            <v>1</v>
          </cell>
          <cell r="Z72">
            <v>13.15</v>
          </cell>
          <cell r="AA72">
            <v>0</v>
          </cell>
          <cell r="AB72">
            <v>325497</v>
          </cell>
          <cell r="AC72">
            <v>71</v>
          </cell>
          <cell r="AD72"/>
          <cell r="AE72">
            <v>48</v>
          </cell>
          <cell r="AF72"/>
          <cell r="AG72"/>
          <cell r="AH72"/>
          <cell r="AI72"/>
          <cell r="AJ72"/>
          <cell r="AK72" t="str">
            <v>VILORIA ZUBIRIA DEIVER JOHEL</v>
          </cell>
          <cell r="AL72" t="str">
            <v>Cédula No.</v>
          </cell>
          <cell r="AM72">
            <v>84087324</v>
          </cell>
          <cell r="AN72">
            <v>96000</v>
          </cell>
          <cell r="AO72" t="str">
            <v>266000208584</v>
          </cell>
          <cell r="AP72" t="str">
            <v>Ahorro</v>
          </cell>
          <cell r="AQ72" t="str">
            <v>BANCO DAVIVIENDA S.A.</v>
          </cell>
          <cell r="AR72" t="str">
            <v>Vencida</v>
          </cell>
          <cell r="AS72"/>
          <cell r="AT72"/>
          <cell r="AU72" t="e">
            <v>#N/A</v>
          </cell>
          <cell r="AV72" t="e">
            <v>#N/A</v>
          </cell>
          <cell r="AW72" t="e">
            <v>#N/A</v>
          </cell>
          <cell r="AX72" t="str">
            <v>DOCE MILLONES DE PESOS MCTE.</v>
          </cell>
          <cell r="AY72">
            <v>120000</v>
          </cell>
          <cell r="AZ72">
            <v>11880000</v>
          </cell>
          <cell r="BA72" t="str">
            <v>ONCE MILLONES OCHOCIENTOS OCHENTA MIL PESOS MCTE.</v>
          </cell>
          <cell r="BB72" t="str">
            <v>CIENTO VEINTE MIL PESOS MCTE.</v>
          </cell>
          <cell r="BC72" t="str">
            <v>TRESCIENTOS VEINTICINCO MIL CUATROCIENTOS NOVENTA Y SIETE PESOS MCTE.</v>
          </cell>
          <cell r="BD72" t="str">
            <v>cuarenta y ocho</v>
          </cell>
          <cell r="BE72" t="str">
            <v xml:space="preserve"> cuotas mensuales</v>
          </cell>
          <cell r="BF72" t="str">
            <v>cuarenta y ocho (48) cuotas mensuales y sucesivas</v>
          </cell>
          <cell r="BG72" t="str">
            <v>RECREACIÓN</v>
          </cell>
          <cell r="BH72" t="str">
            <v xml:space="preserve"> al mes siguiente del desembolso </v>
          </cell>
          <cell r="BI72" t="str">
            <v>mensual</v>
          </cell>
          <cell r="BJ72" t="str">
            <v xml:space="preserve">al mes siguiente del desembolso </v>
          </cell>
          <cell r="BK72" t="str">
            <v/>
          </cell>
          <cell r="BL72" t="str">
            <v>a. Pagaré y libranza debidamente diligenciado según el caso.</v>
          </cell>
          <cell r="BM72" t="str">
            <v>b. Constitución de la póliza de seguro correspondiente, que se soportara con el aporte de la consignación del valor correspondiente.</v>
          </cell>
          <cell r="BN72" t="str">
            <v>c. Certificación bancaria del número y tipo de cuenta del establecimiento beneficiario del giro.</v>
          </cell>
          <cell r="BO72">
            <v>0</v>
          </cell>
          <cell r="BP72" t="str">
            <v/>
          </cell>
          <cell r="BQ72"/>
          <cell r="BR72"/>
          <cell r="BS72"/>
          <cell r="BU72"/>
          <cell r="BV72"/>
          <cell r="BW72"/>
          <cell r="BX72"/>
          <cell r="BY72"/>
          <cell r="BZ72"/>
          <cell r="CA72"/>
          <cell r="CB72"/>
          <cell r="CC72"/>
        </row>
        <row r="73">
          <cell r="C73" t="e">
            <v>#N/A</v>
          </cell>
          <cell r="D73" t="str">
            <v>Entregado para Giro</v>
          </cell>
          <cell r="E73" t="str">
            <v>HOGAR</v>
          </cell>
          <cell r="F73"/>
          <cell r="G73">
            <v>2</v>
          </cell>
          <cell r="H73">
            <v>44993</v>
          </cell>
          <cell r="I73">
            <v>35604134</v>
          </cell>
          <cell r="J73" t="str">
            <v>PEREZ MATURANA MARTHA CECILLIA</v>
          </cell>
          <cell r="K73" t="str">
            <v>Profesional Universitario - Grado 01</v>
          </cell>
          <cell r="L73" t="str">
            <v>Bogotá D.C.</v>
          </cell>
          <cell r="M73" t="e">
            <v>#N/A</v>
          </cell>
          <cell r="N73">
            <v>23097900</v>
          </cell>
          <cell r="O73" t="e">
            <v>#N/A</v>
          </cell>
          <cell r="P73">
            <v>44994</v>
          </cell>
          <cell r="Q73" t="str">
            <v>José Bayona Avendaño</v>
          </cell>
          <cell r="R73" t="str">
            <v>marthac.perezm@contraloria.gov.co</v>
          </cell>
          <cell r="S73"/>
          <cell r="T73"/>
          <cell r="U73" t="str">
            <v>Señora</v>
          </cell>
          <cell r="V73" t="str">
            <v>MARTHA CECILLIA PEREZ MATURANA</v>
          </cell>
          <cell r="W73">
            <v>5553106</v>
          </cell>
          <cell r="X73">
            <v>13.15</v>
          </cell>
          <cell r="Y73">
            <v>1</v>
          </cell>
          <cell r="Z73">
            <v>13.15</v>
          </cell>
          <cell r="AA73">
            <v>0</v>
          </cell>
          <cell r="AB73">
            <v>626525</v>
          </cell>
          <cell r="AC73">
            <v>72</v>
          </cell>
          <cell r="AD73"/>
          <cell r="AE73">
            <v>48</v>
          </cell>
          <cell r="AF73"/>
          <cell r="AG73"/>
          <cell r="AH73"/>
          <cell r="AI73"/>
          <cell r="AJ73"/>
          <cell r="AK73" t="str">
            <v>PEREZ MATURANA MARTHA CECILLIA</v>
          </cell>
          <cell r="AL73" t="str">
            <v>Cédula No.</v>
          </cell>
          <cell r="AM73">
            <v>35604134</v>
          </cell>
          <cell r="AN73">
            <v>184783</v>
          </cell>
          <cell r="AO73" t="str">
            <v>488408969738</v>
          </cell>
          <cell r="AP73" t="str">
            <v>Ahorro</v>
          </cell>
          <cell r="AQ73" t="str">
            <v>BANCO DAVIVIENDA S.A.</v>
          </cell>
          <cell r="AR73" t="str">
            <v>Crear</v>
          </cell>
          <cell r="AS73" t="str">
            <v>EDGAR JULIO RAMIREZ VASQUEZ</v>
          </cell>
          <cell r="AT73">
            <v>19441141</v>
          </cell>
          <cell r="AU73" t="e">
            <v>#N/A</v>
          </cell>
          <cell r="AV73" t="e">
            <v>#N/A</v>
          </cell>
          <cell r="AW73" t="e">
            <v>#N/A</v>
          </cell>
          <cell r="AX73" t="str">
            <v>VEINTITRÉS MILLONES NOVENTA Y SIETE MIL NOVECIENTOS PESOS MCTE.</v>
          </cell>
          <cell r="AY73">
            <v>230979</v>
          </cell>
          <cell r="AZ73">
            <v>22866921</v>
          </cell>
          <cell r="BA73" t="str">
            <v>VEINTIDÓS MILLONES OCHOCIENTOS SESENTA Y SEIS MIL NOVECIENTOS VEINTIÚN PESOS MCTE.</v>
          </cell>
          <cell r="BB73" t="str">
            <v>DOSCIENTOS TREINTA MIL NOVECIENTOS SETENTA Y NUEVE PESOS MCTE.</v>
          </cell>
          <cell r="BC73" t="str">
            <v>SEISCIENTOS VEINTISÉIS MIL QUINIENTOS VEINTICINCO PESOS MCTE.</v>
          </cell>
          <cell r="BD73" t="str">
            <v>cuarenta y ocho</v>
          </cell>
          <cell r="BE73" t="str">
            <v xml:space="preserve"> cuotas mensuales</v>
          </cell>
          <cell r="BF73" t="str">
            <v>cuarenta y ocho (48) cuotas mensuales y sucesivas</v>
          </cell>
          <cell r="BG73" t="str">
            <v>HOGAR</v>
          </cell>
          <cell r="BH73" t="str">
            <v xml:space="preserve"> al mes siguiente del desembolso </v>
          </cell>
          <cell r="BI73" t="str">
            <v>mensual</v>
          </cell>
          <cell r="BJ73" t="str">
            <v xml:space="preserve">al mes siguiente del desembolso </v>
          </cell>
          <cell r="BK73" t="str">
            <v/>
          </cell>
          <cell r="BL73" t="str">
            <v/>
          </cell>
          <cell r="BM73" t="str">
            <v/>
          </cell>
          <cell r="BN73" t="str">
            <v/>
          </cell>
          <cell r="BO73" t="str">
            <v/>
          </cell>
          <cell r="BP73" t="str">
            <v/>
          </cell>
          <cell r="BQ73"/>
          <cell r="BR73"/>
          <cell r="BS73"/>
          <cell r="BU73"/>
          <cell r="BV73"/>
          <cell r="BW73"/>
          <cell r="BX73"/>
          <cell r="BY73"/>
          <cell r="BZ73"/>
          <cell r="CA73"/>
          <cell r="CB73"/>
          <cell r="CC73"/>
        </row>
        <row r="74">
          <cell r="C74" t="e">
            <v>#N/A</v>
          </cell>
          <cell r="D74" t="str">
            <v>Entregado para Giro</v>
          </cell>
          <cell r="E74" t="str">
            <v>RECREACIÓN</v>
          </cell>
          <cell r="F74"/>
          <cell r="G74">
            <v>2</v>
          </cell>
          <cell r="H74">
            <v>44993</v>
          </cell>
          <cell r="I74">
            <v>12133420</v>
          </cell>
          <cell r="J74" t="str">
            <v>MARROQUIN SANCHEZ OSCAR WILLIAM</v>
          </cell>
          <cell r="K74" t="str">
            <v>Profesional Universitario - Grado 01</v>
          </cell>
          <cell r="L74" t="str">
            <v>Bogotá D.C.</v>
          </cell>
          <cell r="M74" t="e">
            <v>#N/A</v>
          </cell>
          <cell r="N74">
            <v>23000000</v>
          </cell>
          <cell r="O74" t="e">
            <v>#N/A</v>
          </cell>
          <cell r="P74">
            <v>44994</v>
          </cell>
          <cell r="Q74" t="str">
            <v>José Bayona Avendaño</v>
          </cell>
          <cell r="R74" t="str">
            <v xml:space="preserve">oscar.marroquin@contraloria.gov.co </v>
          </cell>
          <cell r="S74"/>
          <cell r="T74"/>
          <cell r="U74" t="str">
            <v>Señor</v>
          </cell>
          <cell r="V74" t="str">
            <v>OSCAR WILLIAM MARROQUIN SANCHEZ</v>
          </cell>
          <cell r="W74">
            <v>5553106</v>
          </cell>
          <cell r="X74">
            <v>13.15</v>
          </cell>
          <cell r="Y74">
            <v>1</v>
          </cell>
          <cell r="Z74">
            <v>13.15</v>
          </cell>
          <cell r="AA74">
            <v>0</v>
          </cell>
          <cell r="AB74">
            <v>623869</v>
          </cell>
          <cell r="AC74">
            <v>73</v>
          </cell>
          <cell r="AD74"/>
          <cell r="AE74">
            <v>48</v>
          </cell>
          <cell r="AF74"/>
          <cell r="AG74"/>
          <cell r="AH74"/>
          <cell r="AI74"/>
          <cell r="AJ74"/>
          <cell r="AK74" t="str">
            <v>MARROQUIN SANCHEZ OSCAR WILLIAM</v>
          </cell>
          <cell r="AL74" t="str">
            <v>Cédula No.</v>
          </cell>
          <cell r="AM74">
            <v>12133420</v>
          </cell>
          <cell r="AN74">
            <v>184000</v>
          </cell>
          <cell r="AO74" t="str">
            <v>45529079650</v>
          </cell>
          <cell r="AP74" t="str">
            <v>Ahorro</v>
          </cell>
          <cell r="AQ74" t="str">
            <v>BANCOLOMBIA S.A.</v>
          </cell>
          <cell r="AR74" t="str">
            <v>Activa</v>
          </cell>
          <cell r="AS74" t="str">
            <v>LILIANA ISABEL CABRERA CHARRY</v>
          </cell>
          <cell r="AT74">
            <v>39787135</v>
          </cell>
          <cell r="AU74" t="e">
            <v>#N/A</v>
          </cell>
          <cell r="AV74" t="e">
            <v>#N/A</v>
          </cell>
          <cell r="AW74" t="e">
            <v>#N/A</v>
          </cell>
          <cell r="AX74" t="str">
            <v>VEINTITRÉS MILLONES DE PESOS MCTE.</v>
          </cell>
          <cell r="AY74">
            <v>230000</v>
          </cell>
          <cell r="AZ74">
            <v>22770000</v>
          </cell>
          <cell r="BA74" t="str">
            <v>VEINTIDÓS MILLONES SETECIENTOS SETENTA MIL PESOS MCTE.</v>
          </cell>
          <cell r="BB74" t="str">
            <v>DOSCIENTOS TREINTA MIL PESOS MCTE.</v>
          </cell>
          <cell r="BC74" t="str">
            <v>SEISCIENTOS VEINTITRÉS MIL OCHOCIENTOS SESENTA Y NUEVE PESOS MCTE.</v>
          </cell>
          <cell r="BD74" t="str">
            <v>cuarenta y ocho</v>
          </cell>
          <cell r="BE74" t="str">
            <v xml:space="preserve"> cuotas mensuales</v>
          </cell>
          <cell r="BF74" t="str">
            <v>cuarenta y ocho (48) cuotas mensuales y sucesivas</v>
          </cell>
          <cell r="BG74" t="str">
            <v>RECREACIÓN</v>
          </cell>
          <cell r="BH74" t="str">
            <v xml:space="preserve"> al mes siguiente del desembolso </v>
          </cell>
          <cell r="BI74" t="str">
            <v>mensual</v>
          </cell>
          <cell r="BJ74" t="str">
            <v xml:space="preserve">al mes siguiente del desembolso </v>
          </cell>
          <cell r="BK74" t="str">
            <v/>
          </cell>
          <cell r="BL74" t="str">
            <v>a. Pagaré y libranza debidamente diligenciado según el caso.</v>
          </cell>
          <cell r="BM74" t="str">
            <v>b. Constitución de la póliza de seguro correspondiente, que se soportara con el aporte de la consignación del valor correspondiente.</v>
          </cell>
          <cell r="BN74" t="str">
            <v>c. Certificación bancaria del número y tipo de cuenta del establecimiento beneficiario del giro.</v>
          </cell>
          <cell r="BO74">
            <v>0</v>
          </cell>
          <cell r="BP74" t="str">
            <v/>
          </cell>
          <cell r="BQ74"/>
          <cell r="BR74"/>
          <cell r="BS74"/>
          <cell r="BU74"/>
          <cell r="BV74"/>
          <cell r="BW74"/>
          <cell r="BX74"/>
          <cell r="BY74"/>
          <cell r="BZ74"/>
          <cell r="CA74"/>
          <cell r="CB74"/>
          <cell r="CC74"/>
        </row>
        <row r="75">
          <cell r="C75" t="e">
            <v>#N/A</v>
          </cell>
          <cell r="D75" t="str">
            <v>Entregado para Giro</v>
          </cell>
          <cell r="E75" t="str">
            <v>HOGAR</v>
          </cell>
          <cell r="F75"/>
          <cell r="G75">
            <v>2</v>
          </cell>
          <cell r="H75">
            <v>44993</v>
          </cell>
          <cell r="I75">
            <v>28032567</v>
          </cell>
          <cell r="J75" t="str">
            <v>PALOMINO LOPEZ LILIA STELLA</v>
          </cell>
          <cell r="K75" t="str">
            <v>Profesional Universitario - Grado 01</v>
          </cell>
          <cell r="L75" t="str">
            <v>Bogotá D.C.</v>
          </cell>
          <cell r="M75">
            <v>9700000</v>
          </cell>
          <cell r="N75">
            <v>9700000</v>
          </cell>
          <cell r="O75">
            <v>0</v>
          </cell>
          <cell r="P75">
            <v>44994</v>
          </cell>
          <cell r="Q75" t="str">
            <v>José Bayona Avendaño</v>
          </cell>
          <cell r="R75" t="e">
            <v>#N/A</v>
          </cell>
          <cell r="S75"/>
          <cell r="T75"/>
          <cell r="U75" t="str">
            <v>Señora</v>
          </cell>
          <cell r="V75" t="str">
            <v>LILIA STELLA PALOMINO LOPEZ</v>
          </cell>
          <cell r="W75">
            <v>5553106</v>
          </cell>
          <cell r="X75">
            <v>13.15</v>
          </cell>
          <cell r="Y75">
            <v>1</v>
          </cell>
          <cell r="Z75">
            <v>13.15</v>
          </cell>
          <cell r="AA75">
            <v>0</v>
          </cell>
          <cell r="AB75">
            <v>263110</v>
          </cell>
          <cell r="AC75">
            <v>74</v>
          </cell>
          <cell r="AD75"/>
          <cell r="AE75">
            <v>48</v>
          </cell>
          <cell r="AF75"/>
          <cell r="AG75"/>
          <cell r="AH75"/>
          <cell r="AI75"/>
          <cell r="AJ75"/>
          <cell r="AK75" t="str">
            <v>PALOMINO LOPEZ LILIA STELLA</v>
          </cell>
          <cell r="AL75" t="str">
            <v>Cédula No.</v>
          </cell>
          <cell r="AM75">
            <v>28032567</v>
          </cell>
          <cell r="AN75">
            <v>77600</v>
          </cell>
          <cell r="AO75" t="str">
            <v>20024587473</v>
          </cell>
          <cell r="AP75" t="str">
            <v>Ahorro</v>
          </cell>
          <cell r="AQ75" t="str">
            <v>BANCOLOMBIA S.A.</v>
          </cell>
          <cell r="AR75" t="str">
            <v>Activa</v>
          </cell>
          <cell r="AS75"/>
          <cell r="AT75"/>
          <cell r="AU75" t="e">
            <v>#N/A</v>
          </cell>
          <cell r="AV75" t="str">
            <v>NUEVE MILLONES SETECIENTOS MIL PESOS MCTE.</v>
          </cell>
          <cell r="AW75" t="str">
            <v>NUEVE MILLONES SETECIENTOS MIL PESOS MCTE.</v>
          </cell>
          <cell r="AX75" t="str">
            <v>NUEVE MILLONES SETECIENTOS MIL PESOS MCTE.</v>
          </cell>
          <cell r="AY75">
            <v>97000</v>
          </cell>
          <cell r="AZ75">
            <v>9603000</v>
          </cell>
          <cell r="BA75" t="str">
            <v>NUEVE MILLONES SEISCIENTOS TRES MIL PESOS MCTE.</v>
          </cell>
          <cell r="BB75" t="str">
            <v>NOVENTA Y SIETE MIL PESOS MCTE.</v>
          </cell>
          <cell r="BC75" t="str">
            <v>DOSCIENTOS SESENTA Y TRES MIL CIENTO DIEZ PESOS MCTE.</v>
          </cell>
          <cell r="BD75" t="str">
            <v>cuarenta y ocho</v>
          </cell>
          <cell r="BE75" t="str">
            <v xml:space="preserve"> cuotas mensuales</v>
          </cell>
          <cell r="BF75" t="str">
            <v>cuarenta y ocho (48) cuotas mensuales y sucesivas</v>
          </cell>
          <cell r="BG75" t="str">
            <v>HOGAR</v>
          </cell>
          <cell r="BH75" t="str">
            <v xml:space="preserve"> al mes siguiente del desembolso </v>
          </cell>
          <cell r="BI75" t="str">
            <v>mensual</v>
          </cell>
          <cell r="BJ75" t="str">
            <v xml:space="preserve">al mes siguiente del desembolso </v>
          </cell>
          <cell r="BK75" t="str">
            <v/>
          </cell>
          <cell r="BL75" t="str">
            <v/>
          </cell>
          <cell r="BM75" t="str">
            <v/>
          </cell>
          <cell r="BN75" t="str">
            <v/>
          </cell>
          <cell r="BO75" t="str">
            <v/>
          </cell>
          <cell r="BP75" t="str">
            <v/>
          </cell>
          <cell r="BQ75"/>
          <cell r="BR75"/>
          <cell r="BS75"/>
          <cell r="BU75"/>
          <cell r="BV75"/>
          <cell r="BW75"/>
          <cell r="BX75"/>
          <cell r="BY75"/>
          <cell r="BZ75"/>
          <cell r="CA75"/>
          <cell r="CB75"/>
          <cell r="CC75"/>
        </row>
        <row r="76">
          <cell r="C76" t="e">
            <v>#N/A</v>
          </cell>
          <cell r="D76" t="str">
            <v>Entregado para Giro</v>
          </cell>
          <cell r="E76" t="str">
            <v>HOGAR</v>
          </cell>
          <cell r="F76"/>
          <cell r="G76">
            <v>2</v>
          </cell>
          <cell r="H76">
            <v>44993</v>
          </cell>
          <cell r="I76">
            <v>79058610</v>
          </cell>
          <cell r="J76" t="str">
            <v>VELEZ SARMIENTO LUIS ENRIQUE</v>
          </cell>
          <cell r="K76" t="str">
            <v>Auxiliar Operativo - Grado 02</v>
          </cell>
          <cell r="L76" t="str">
            <v>Bogotá D.C.</v>
          </cell>
          <cell r="M76" t="e">
            <v>#N/A</v>
          </cell>
          <cell r="N76">
            <v>3109800</v>
          </cell>
          <cell r="O76" t="e">
            <v>#N/A</v>
          </cell>
          <cell r="P76">
            <v>44994</v>
          </cell>
          <cell r="Q76" t="str">
            <v>José Bayona Avendaño</v>
          </cell>
          <cell r="R76" t="e">
            <v>#N/A</v>
          </cell>
          <cell r="S76"/>
          <cell r="T76"/>
          <cell r="U76" t="str">
            <v>Señor</v>
          </cell>
          <cell r="V76" t="str">
            <v>LUIS ENRIQUE VELEZ SARMIENTO</v>
          </cell>
          <cell r="W76">
            <v>2542001</v>
          </cell>
          <cell r="X76">
            <v>12.64</v>
          </cell>
          <cell r="Y76">
            <v>1</v>
          </cell>
          <cell r="Z76">
            <v>12.64</v>
          </cell>
          <cell r="AA76">
            <v>0</v>
          </cell>
          <cell r="AB76">
            <v>83574</v>
          </cell>
          <cell r="AC76">
            <v>75</v>
          </cell>
          <cell r="AD76"/>
          <cell r="AE76">
            <v>48</v>
          </cell>
          <cell r="AF76"/>
          <cell r="AG76"/>
          <cell r="AH76"/>
          <cell r="AI76"/>
          <cell r="AJ76"/>
          <cell r="AK76" t="str">
            <v>VELEZ SARMIENTO LUIS ENRIQUE</v>
          </cell>
          <cell r="AL76" t="str">
            <v>Cédula No.</v>
          </cell>
          <cell r="AM76">
            <v>79058610</v>
          </cell>
          <cell r="AN76">
            <v>24878</v>
          </cell>
          <cell r="AO76" t="str">
            <v>137310819</v>
          </cell>
          <cell r="AP76" t="str">
            <v>Ahorro</v>
          </cell>
          <cell r="AQ76" t="str">
            <v>BANCO BILBAO VIZCAYA ARGENTARIA COLOMBIA S.A. BBVA</v>
          </cell>
          <cell r="AR76" t="str">
            <v>Activa</v>
          </cell>
          <cell r="AS76"/>
          <cell r="AT76"/>
          <cell r="AU76" t="e">
            <v>#N/A</v>
          </cell>
          <cell r="AV76" t="e">
            <v>#N/A</v>
          </cell>
          <cell r="AW76" t="e">
            <v>#N/A</v>
          </cell>
          <cell r="AX76" t="str">
            <v>TRES MILLONES CIENTO NUEVE MIL OCHOCIENTOS PESOS MCTE.</v>
          </cell>
          <cell r="AY76">
            <v>31098</v>
          </cell>
          <cell r="AZ76">
            <v>3078702</v>
          </cell>
          <cell r="BA76" t="str">
            <v>TRES MILLONES SETENTA Y OCHO MIL SETECIENTOS DOS PESOS MCTE.</v>
          </cell>
          <cell r="BB76" t="str">
            <v>TREINTA Y UN MIL NOVENTA Y OCHO PESOS MCTE.</v>
          </cell>
          <cell r="BC76" t="str">
            <v>OCHENTA Y TRES MIL QUINIENTOS SETENTA Y CUATRO PESOS MCTE.</v>
          </cell>
          <cell r="BD76" t="str">
            <v>cuarenta y ocho</v>
          </cell>
          <cell r="BE76" t="str">
            <v xml:space="preserve"> cuotas mensuales</v>
          </cell>
          <cell r="BF76" t="str">
            <v>cuarenta y ocho (48) cuotas mensuales y sucesivas</v>
          </cell>
          <cell r="BG76" t="str">
            <v>HOGAR</v>
          </cell>
          <cell r="BH76" t="str">
            <v xml:space="preserve"> al mes siguiente del desembolso </v>
          </cell>
          <cell r="BI76" t="str">
            <v>mensual</v>
          </cell>
          <cell r="BJ76" t="str">
            <v xml:space="preserve">al mes siguiente del desembolso </v>
          </cell>
          <cell r="BK76" t="str">
            <v/>
          </cell>
          <cell r="BL76" t="str">
            <v/>
          </cell>
          <cell r="BM76" t="str">
            <v/>
          </cell>
          <cell r="BN76" t="str">
            <v/>
          </cell>
          <cell r="BO76" t="str">
            <v/>
          </cell>
          <cell r="BP76" t="str">
            <v/>
          </cell>
          <cell r="BQ76"/>
          <cell r="BR76"/>
          <cell r="BS76"/>
          <cell r="BU76"/>
          <cell r="BV76"/>
          <cell r="BW76"/>
          <cell r="BX76"/>
          <cell r="BY76"/>
          <cell r="BZ76"/>
          <cell r="CA76"/>
          <cell r="CB76"/>
          <cell r="CC76"/>
        </row>
        <row r="77">
          <cell r="C77" t="e">
            <v>#N/A</v>
          </cell>
          <cell r="D77" t="str">
            <v>Entregado para Giro</v>
          </cell>
          <cell r="E77" t="str">
            <v>HOGAR</v>
          </cell>
          <cell r="F77"/>
          <cell r="G77">
            <v>2</v>
          </cell>
          <cell r="H77">
            <v>44993</v>
          </cell>
          <cell r="I77">
            <v>51878561</v>
          </cell>
          <cell r="J77" t="str">
            <v>MONROY MARTÍNEZ NURY GREY</v>
          </cell>
          <cell r="K77" t="str">
            <v>Secretaria (O) - Grado 04</v>
          </cell>
          <cell r="L77" t="str">
            <v>Bogotá D.C.</v>
          </cell>
          <cell r="M77" t="e">
            <v>#N/A</v>
          </cell>
          <cell r="N77">
            <v>20648000</v>
          </cell>
          <cell r="O77" t="e">
            <v>#N/A</v>
          </cell>
          <cell r="P77">
            <v>44994</v>
          </cell>
          <cell r="Q77" t="str">
            <v>José Bayona Avendaño</v>
          </cell>
          <cell r="R77" t="e">
            <v>#N/A</v>
          </cell>
          <cell r="S77"/>
          <cell r="T77"/>
          <cell r="U77" t="str">
            <v>Señora</v>
          </cell>
          <cell r="V77" t="str">
            <v>NURY GREY MONROY MARTÍNEZ</v>
          </cell>
          <cell r="W77">
            <v>3652162</v>
          </cell>
          <cell r="X77">
            <v>12.9</v>
          </cell>
          <cell r="Y77">
            <v>1</v>
          </cell>
          <cell r="Z77">
            <v>12.9</v>
          </cell>
          <cell r="AA77">
            <v>0</v>
          </cell>
          <cell r="AB77">
            <v>557485</v>
          </cell>
          <cell r="AC77">
            <v>76</v>
          </cell>
          <cell r="AD77"/>
          <cell r="AE77">
            <v>48</v>
          </cell>
          <cell r="AF77"/>
          <cell r="AG77"/>
          <cell r="AH77"/>
          <cell r="AI77"/>
          <cell r="AJ77"/>
          <cell r="AK77" t="str">
            <v>MONROY MARTÍNEZ NURY GREY</v>
          </cell>
          <cell r="AL77" t="str">
            <v>Cédula No.</v>
          </cell>
          <cell r="AM77">
            <v>51878561</v>
          </cell>
          <cell r="AN77">
            <v>165184</v>
          </cell>
          <cell r="AO77" t="str">
            <v>137144770</v>
          </cell>
          <cell r="AP77" t="str">
            <v>Ahorro</v>
          </cell>
          <cell r="AQ77" t="str">
            <v>BANCO BILBAO VIZCAYA ARGENTARIA COLOMBIA S.A. BBVA</v>
          </cell>
          <cell r="AR77" t="str">
            <v>Vencida</v>
          </cell>
          <cell r="AS77"/>
          <cell r="AT77"/>
          <cell r="AU77" t="e">
            <v>#N/A</v>
          </cell>
          <cell r="AV77" t="e">
            <v>#N/A</v>
          </cell>
          <cell r="AW77" t="e">
            <v>#N/A</v>
          </cell>
          <cell r="AX77" t="str">
            <v>VEINTE MILLONES SEISCIENTOS CUARENTA Y OCHO MIL PESOS MCTE.</v>
          </cell>
          <cell r="AY77">
            <v>206480</v>
          </cell>
          <cell r="AZ77">
            <v>20441520</v>
          </cell>
          <cell r="BA77" t="str">
            <v>VEINTE MILLONES CUATROCIENTOS CUARENTA Y UN MIL QUINIENTOS VEINTE PESOS MCTE.</v>
          </cell>
          <cell r="BB77" t="str">
            <v>DOSCIENTOS SEIS MIL CUATROCIENTOS OCHENTA PESOS MCTE.</v>
          </cell>
          <cell r="BC77" t="str">
            <v>QUINIENTOS CINCUENTA Y SIETE MIL CUATROCIENTOS OCHENTA Y CINCO PESOS MCTE.</v>
          </cell>
          <cell r="BD77" t="str">
            <v>cuarenta y ocho</v>
          </cell>
          <cell r="BE77" t="str">
            <v xml:space="preserve"> cuotas mensuales</v>
          </cell>
          <cell r="BF77" t="str">
            <v>cuarenta y ocho (48) cuotas mensuales y sucesivas</v>
          </cell>
          <cell r="BG77" t="str">
            <v>HOGAR</v>
          </cell>
          <cell r="BH77" t="str">
            <v xml:space="preserve"> al mes siguiente del desembolso </v>
          </cell>
          <cell r="BI77" t="str">
            <v>mensual</v>
          </cell>
          <cell r="BJ77" t="str">
            <v xml:space="preserve">al mes siguiente del desembolso </v>
          </cell>
          <cell r="BK77" t="str">
            <v/>
          </cell>
          <cell r="BL77" t="str">
            <v/>
          </cell>
          <cell r="BM77" t="str">
            <v/>
          </cell>
          <cell r="BN77" t="str">
            <v/>
          </cell>
          <cell r="BO77" t="str">
            <v/>
          </cell>
          <cell r="BP77" t="str">
            <v/>
          </cell>
          <cell r="BQ77"/>
          <cell r="BR77"/>
          <cell r="BS77"/>
          <cell r="BU77"/>
          <cell r="BV77"/>
          <cell r="BW77"/>
          <cell r="BX77"/>
          <cell r="BY77"/>
          <cell r="BZ77"/>
          <cell r="CA77"/>
          <cell r="CB77"/>
          <cell r="CC77"/>
        </row>
        <row r="78">
          <cell r="C78" t="e">
            <v>#N/A</v>
          </cell>
          <cell r="D78" t="str">
            <v>Entregado para Giro</v>
          </cell>
          <cell r="E78" t="str">
            <v>RECREACIÓN</v>
          </cell>
          <cell r="F78"/>
          <cell r="G78">
            <v>2</v>
          </cell>
          <cell r="H78">
            <v>44993</v>
          </cell>
          <cell r="I78">
            <v>19498936</v>
          </cell>
          <cell r="J78" t="str">
            <v>VELANDIA RODRÍGUEZ HERNANDO EDGAR</v>
          </cell>
          <cell r="K78" t="str">
            <v>Profesional Universitario - Grado 01</v>
          </cell>
          <cell r="L78" t="str">
            <v>Bogotá D.C.</v>
          </cell>
          <cell r="M78" t="e">
            <v>#N/A</v>
          </cell>
          <cell r="N78">
            <v>12000000</v>
          </cell>
          <cell r="O78" t="e">
            <v>#N/A</v>
          </cell>
          <cell r="P78">
            <v>44994</v>
          </cell>
          <cell r="Q78" t="str">
            <v>José Bayona Avendaño</v>
          </cell>
          <cell r="R78" t="e">
            <v>#N/A</v>
          </cell>
          <cell r="S78"/>
          <cell r="T78"/>
          <cell r="U78" t="str">
            <v>Señor</v>
          </cell>
          <cell r="V78" t="str">
            <v>HERNANDO EDGAR VELANDIA RODRÍGUEZ</v>
          </cell>
          <cell r="W78">
            <v>5553106</v>
          </cell>
          <cell r="X78">
            <v>13.15</v>
          </cell>
          <cell r="Y78">
            <v>1</v>
          </cell>
          <cell r="Z78">
            <v>13.15</v>
          </cell>
          <cell r="AA78">
            <v>0</v>
          </cell>
          <cell r="AB78">
            <v>573873</v>
          </cell>
          <cell r="AC78">
            <v>77</v>
          </cell>
          <cell r="AD78"/>
          <cell r="AE78">
            <v>24</v>
          </cell>
          <cell r="AF78"/>
          <cell r="AG78"/>
          <cell r="AH78"/>
          <cell r="AI78"/>
          <cell r="AJ78"/>
          <cell r="AK78" t="str">
            <v>VELANDIA RODRÍGUEZ HERNANDO EDGAR</v>
          </cell>
          <cell r="AL78" t="str">
            <v>Cédula No.</v>
          </cell>
          <cell r="AM78">
            <v>19498936</v>
          </cell>
          <cell r="AN78">
            <v>48000</v>
          </cell>
          <cell r="AO78" t="str">
            <v>20025795485</v>
          </cell>
          <cell r="AP78" t="str">
            <v>Ahorro</v>
          </cell>
          <cell r="AQ78" t="str">
            <v>BANCOLOMBIA S.A.</v>
          </cell>
          <cell r="AR78" t="str">
            <v>Crear</v>
          </cell>
          <cell r="AS78"/>
          <cell r="AT78"/>
          <cell r="AU78" t="e">
            <v>#N/A</v>
          </cell>
          <cell r="AV78" t="e">
            <v>#N/A</v>
          </cell>
          <cell r="AW78" t="e">
            <v>#N/A</v>
          </cell>
          <cell r="AX78" t="str">
            <v>DOCE MILLONES DE PESOS MCTE.</v>
          </cell>
          <cell r="AY78">
            <v>120000</v>
          </cell>
          <cell r="AZ78">
            <v>11880000</v>
          </cell>
          <cell r="BA78" t="str">
            <v>ONCE MILLONES OCHOCIENTOS OCHENTA MIL PESOS MCTE.</v>
          </cell>
          <cell r="BB78" t="str">
            <v>CIENTO VEINTE MIL PESOS MCTE.</v>
          </cell>
          <cell r="BC78" t="str">
            <v>QUINIENTOS SETENTA Y TRES MIL OCHOCIENTOS SETENTA Y TRES PESOS MCTE.</v>
          </cell>
          <cell r="BD78" t="str">
            <v>veinticuatro</v>
          </cell>
          <cell r="BE78" t="str">
            <v xml:space="preserve"> cuotas mensuales</v>
          </cell>
          <cell r="BF78" t="str">
            <v>veinticuatro (24) cuotas mensuales y sucesivas</v>
          </cell>
          <cell r="BG78" t="str">
            <v>RECREACIÓN</v>
          </cell>
          <cell r="BH78" t="str">
            <v xml:space="preserve"> al mes siguiente del desembolso </v>
          </cell>
          <cell r="BI78" t="str">
            <v>mensual</v>
          </cell>
          <cell r="BJ78" t="str">
            <v xml:space="preserve">al mes siguiente del desembolso </v>
          </cell>
          <cell r="BK78" t="str">
            <v/>
          </cell>
          <cell r="BL78" t="str">
            <v>a. Pagaré y libranza debidamente diligenciado según el caso.</v>
          </cell>
          <cell r="BM78" t="str">
            <v>b. Constitución de la póliza de seguro correspondiente, que se soportara con el aporte de la consignación del valor correspondiente.</v>
          </cell>
          <cell r="BN78" t="str">
            <v>c. Certificación bancaria del número y tipo de cuenta del establecimiento beneficiario del giro.</v>
          </cell>
          <cell r="BO78">
            <v>0</v>
          </cell>
          <cell r="BP78" t="str">
            <v/>
          </cell>
          <cell r="BQ78"/>
          <cell r="BR78"/>
          <cell r="BS78"/>
          <cell r="BU78"/>
          <cell r="BV78"/>
          <cell r="BW78"/>
          <cell r="BX78"/>
          <cell r="BY78"/>
          <cell r="BZ78"/>
          <cell r="CA78"/>
          <cell r="CB78"/>
          <cell r="CC78"/>
        </row>
        <row r="79">
          <cell r="C79" t="e">
            <v>#N/A</v>
          </cell>
          <cell r="D79" t="str">
            <v>Entregado para Giro</v>
          </cell>
          <cell r="E79" t="str">
            <v>RECREACIÓN</v>
          </cell>
          <cell r="F79"/>
          <cell r="G79">
            <v>2</v>
          </cell>
          <cell r="H79">
            <v>44993</v>
          </cell>
          <cell r="I79">
            <v>1049607215</v>
          </cell>
          <cell r="J79" t="str">
            <v>CAMARGO BOHADA LAURA MELISSA</v>
          </cell>
          <cell r="K79" t="str">
            <v>Profesional Universitario - Grado 01</v>
          </cell>
          <cell r="L79" t="str">
            <v>Tunja - Boyaca</v>
          </cell>
          <cell r="M79">
            <v>15390000</v>
          </cell>
          <cell r="N79">
            <v>15390000</v>
          </cell>
          <cell r="O79">
            <v>0</v>
          </cell>
          <cell r="P79">
            <v>44994</v>
          </cell>
          <cell r="Q79" t="str">
            <v>José Bayona Avendaño</v>
          </cell>
          <cell r="R79" t="e">
            <v>#N/A</v>
          </cell>
          <cell r="S79"/>
          <cell r="T79"/>
          <cell r="U79" t="str">
            <v>Señora</v>
          </cell>
          <cell r="V79" t="str">
            <v>LAURA MELISSA CAMARGO BOHADA</v>
          </cell>
          <cell r="W79">
            <v>5553106</v>
          </cell>
          <cell r="X79">
            <v>13.15</v>
          </cell>
          <cell r="Y79">
            <v>1</v>
          </cell>
          <cell r="Z79">
            <v>13.15</v>
          </cell>
          <cell r="AA79">
            <v>0</v>
          </cell>
          <cell r="AB79">
            <v>417450</v>
          </cell>
          <cell r="AC79">
            <v>78</v>
          </cell>
          <cell r="AD79"/>
          <cell r="AE79">
            <v>48</v>
          </cell>
          <cell r="AF79"/>
          <cell r="AG79"/>
          <cell r="AH79"/>
          <cell r="AI79"/>
          <cell r="AJ79"/>
          <cell r="AK79" t="str">
            <v>CAMARGO BOHADA LAURA MELISSA</v>
          </cell>
          <cell r="AL79" t="str">
            <v>Cédula No.</v>
          </cell>
          <cell r="AM79">
            <v>1049607215</v>
          </cell>
          <cell r="AN79">
            <v>123120</v>
          </cell>
          <cell r="AO79" t="str">
            <v>0914000200255815</v>
          </cell>
          <cell r="AP79" t="str">
            <v>Ahorro</v>
          </cell>
          <cell r="AQ79" t="str">
            <v>BANCO BILBAO VIZCAYA ARGENTARIA COLOMBIA S.A. BBVA</v>
          </cell>
          <cell r="AR79" t="str">
            <v>Activa</v>
          </cell>
          <cell r="AS79"/>
          <cell r="AT79"/>
          <cell r="AU79" t="e">
            <v>#N/A</v>
          </cell>
          <cell r="AV79" t="str">
            <v>QUINCE MILLONES TRESCIENTOS NOVENTA MIL PESOS MCTE.</v>
          </cell>
          <cell r="AW79" t="str">
            <v>QUINCE MILLONES TRESCIENTOS NOVENTA MIL PESOS MCTE.</v>
          </cell>
          <cell r="AX79" t="str">
            <v>QUINCE MILLONES TRESCIENTOS NOVENTA MIL PESOS MCTE.</v>
          </cell>
          <cell r="AY79">
            <v>153900</v>
          </cell>
          <cell r="AZ79">
            <v>15236100</v>
          </cell>
          <cell r="BA79" t="str">
            <v>QUINCE MILLONES DOSCIENTOS TREINTA Y SEIS MIL CIEN PESOS MCTE.</v>
          </cell>
          <cell r="BB79" t="str">
            <v>CIENTO CINCUENTA Y TRES MIL NOVECIENTOS PESOS MCTE.</v>
          </cell>
          <cell r="BC79" t="str">
            <v>CUATROCIENTOS DIECISIETE MIL CUATROCIENTOS CINCUENTA PESOS MCTE.</v>
          </cell>
          <cell r="BD79" t="str">
            <v>cuarenta y ocho</v>
          </cell>
          <cell r="BE79" t="str">
            <v xml:space="preserve"> cuotas mensuales</v>
          </cell>
          <cell r="BF79" t="str">
            <v>cuarenta y ocho (48) cuotas mensuales y sucesivas</v>
          </cell>
          <cell r="BG79" t="str">
            <v>RECREACIÓN</v>
          </cell>
          <cell r="BH79" t="str">
            <v xml:space="preserve"> al mes siguiente del desembolso </v>
          </cell>
          <cell r="BI79" t="str">
            <v>mensual</v>
          </cell>
          <cell r="BJ79" t="str">
            <v xml:space="preserve">al mes siguiente del desembolso </v>
          </cell>
          <cell r="BK79" t="str">
            <v/>
          </cell>
          <cell r="BL79" t="str">
            <v>a. Pagaré y libranza debidamente diligenciado según el caso.</v>
          </cell>
          <cell r="BM79" t="str">
            <v>b. Constitución de la póliza de seguro correspondiente, que se soportara con el aporte de la consignación del valor correspondiente.</v>
          </cell>
          <cell r="BN79" t="str">
            <v>c. Certificación bancaria del número y tipo de cuenta del establecimiento beneficiario del giro.</v>
          </cell>
          <cell r="BO79">
            <v>0</v>
          </cell>
          <cell r="BP79" t="str">
            <v/>
          </cell>
          <cell r="BQ79"/>
          <cell r="BR79"/>
          <cell r="BS79"/>
          <cell r="BU79"/>
          <cell r="BV79"/>
          <cell r="BW79"/>
          <cell r="BX79"/>
          <cell r="BY79"/>
          <cell r="BZ79"/>
          <cell r="CA79"/>
          <cell r="CB79"/>
          <cell r="CC79"/>
        </row>
        <row r="80">
          <cell r="C80" t="e">
            <v>#N/A</v>
          </cell>
          <cell r="D80" t="str">
            <v>Entregado para Giro</v>
          </cell>
          <cell r="E80" t="str">
            <v>HOGAR</v>
          </cell>
          <cell r="F80"/>
          <cell r="G80">
            <v>2</v>
          </cell>
          <cell r="H80">
            <v>44993</v>
          </cell>
          <cell r="I80">
            <v>1015453705</v>
          </cell>
          <cell r="J80" t="str">
            <v>TORRES CARVAJAL JUAN CAMILO</v>
          </cell>
          <cell r="K80" t="str">
            <v>Profesional Universitario - Grado 01</v>
          </cell>
          <cell r="L80" t="str">
            <v>Bogotá D.C.</v>
          </cell>
          <cell r="M80" t="e">
            <v>#N/A</v>
          </cell>
          <cell r="N80">
            <v>23432000</v>
          </cell>
          <cell r="O80" t="e">
            <v>#N/A</v>
          </cell>
          <cell r="P80">
            <v>44994</v>
          </cell>
          <cell r="Q80" t="str">
            <v>José Bayona Avendaño</v>
          </cell>
          <cell r="R80" t="str">
            <v>juanc.torres@contraloria.gov.co</v>
          </cell>
          <cell r="S80"/>
          <cell r="T80"/>
          <cell r="U80" t="str">
            <v>Señor</v>
          </cell>
          <cell r="V80" t="str">
            <v>JUAN CAMILO TORRES CARVAJAL</v>
          </cell>
          <cell r="W80">
            <v>5553106</v>
          </cell>
          <cell r="X80">
            <v>13.15</v>
          </cell>
          <cell r="Y80">
            <v>1</v>
          </cell>
          <cell r="Z80">
            <v>13.15</v>
          </cell>
          <cell r="AA80">
            <v>0</v>
          </cell>
          <cell r="AB80">
            <v>635587</v>
          </cell>
          <cell r="AC80">
            <v>79</v>
          </cell>
          <cell r="AD80"/>
          <cell r="AE80">
            <v>48</v>
          </cell>
          <cell r="AF80"/>
          <cell r="AG80"/>
          <cell r="AH80"/>
          <cell r="AI80"/>
          <cell r="AJ80"/>
          <cell r="AK80" t="str">
            <v>TORRES CARVAJAL JUAN CAMILO</v>
          </cell>
          <cell r="AL80" t="str">
            <v>Cédula No.</v>
          </cell>
          <cell r="AM80">
            <v>1015453705</v>
          </cell>
          <cell r="AN80">
            <v>187456</v>
          </cell>
          <cell r="AO80" t="str">
            <v>67434094183</v>
          </cell>
          <cell r="AP80" t="str">
            <v>Ahorro</v>
          </cell>
          <cell r="AQ80" t="str">
            <v>BANCOLOMBIA S.A.</v>
          </cell>
          <cell r="AR80" t="str">
            <v>Crear</v>
          </cell>
          <cell r="AS80" t="str">
            <v>ALBERTO TORRES CORREA</v>
          </cell>
          <cell r="AT80">
            <v>19355879</v>
          </cell>
          <cell r="AU80" t="e">
            <v>#N/A</v>
          </cell>
          <cell r="AV80" t="e">
            <v>#N/A</v>
          </cell>
          <cell r="AW80" t="e">
            <v>#N/A</v>
          </cell>
          <cell r="AX80" t="str">
            <v>VEINTITRÉS MILLONES CUATROCIENTOS TREINTA Y DOS MIL PESOS MCTE.</v>
          </cell>
          <cell r="AY80">
            <v>234320</v>
          </cell>
          <cell r="AZ80">
            <v>23197680</v>
          </cell>
          <cell r="BA80" t="str">
            <v>VEINTITRÉS MILLONES CIENTO NOVENTA Y SIETE MIL SEISCIENTOS OCHENTA PESOS MCTE.</v>
          </cell>
          <cell r="BB80" t="str">
            <v>DOSCIENTOS TREINTA Y CUATRO MIL TRESCIENTOS VEINTE PESOS MCTE.</v>
          </cell>
          <cell r="BC80" t="str">
            <v>SEISCIENTOS TREINTA Y CINCO MIL QUINIENTOS OCHENTA Y SIETE PESOS MCTE.</v>
          </cell>
          <cell r="BD80" t="str">
            <v>cuarenta y ocho</v>
          </cell>
          <cell r="BE80" t="str">
            <v xml:space="preserve"> cuotas mensuales</v>
          </cell>
          <cell r="BF80" t="str">
            <v>cuarenta y ocho (48) cuotas mensuales y sucesivas</v>
          </cell>
          <cell r="BG80" t="str">
            <v>HOGAR</v>
          </cell>
          <cell r="BH80" t="str">
            <v xml:space="preserve"> al mes siguiente del desembolso </v>
          </cell>
          <cell r="BI80" t="str">
            <v>mensual</v>
          </cell>
          <cell r="BJ80" t="str">
            <v xml:space="preserve">al mes siguiente del desembolso </v>
          </cell>
          <cell r="BK80" t="str">
            <v/>
          </cell>
          <cell r="BL80" t="str">
            <v/>
          </cell>
          <cell r="BM80" t="str">
            <v/>
          </cell>
          <cell r="BN80" t="str">
            <v/>
          </cell>
          <cell r="BO80" t="str">
            <v/>
          </cell>
          <cell r="BP80" t="str">
            <v/>
          </cell>
          <cell r="BQ80"/>
          <cell r="BR80"/>
          <cell r="BS80"/>
          <cell r="BU80"/>
          <cell r="BV80"/>
          <cell r="BW80"/>
          <cell r="BX80"/>
          <cell r="BY80"/>
          <cell r="BZ80"/>
          <cell r="CA80"/>
          <cell r="CB80"/>
          <cell r="CC80"/>
        </row>
        <row r="81">
          <cell r="C81" t="e">
            <v>#N/A</v>
          </cell>
          <cell r="D81" t="str">
            <v>Entregado para Giro</v>
          </cell>
          <cell r="E81" t="str">
            <v>HOGAR</v>
          </cell>
          <cell r="F81"/>
          <cell r="G81">
            <v>2</v>
          </cell>
          <cell r="H81">
            <v>44993</v>
          </cell>
          <cell r="I81">
            <v>79454456</v>
          </cell>
          <cell r="J81" t="str">
            <v>ACOSTA CIFUENTES JOSE ORLANDO</v>
          </cell>
          <cell r="K81" t="str">
            <v>Auxiliar Operativo - Grado 02</v>
          </cell>
          <cell r="L81" t="str">
            <v>Bogotá D.C.</v>
          </cell>
          <cell r="M81" t="e">
            <v>#N/A</v>
          </cell>
          <cell r="N81">
            <v>12800000</v>
          </cell>
          <cell r="O81" t="e">
            <v>#N/A</v>
          </cell>
          <cell r="P81">
            <v>44994</v>
          </cell>
          <cell r="Q81" t="str">
            <v>José Bayona Avendaño</v>
          </cell>
          <cell r="R81" t="str">
            <v xml:space="preserve">jose.acosta@contraloria.gov.co </v>
          </cell>
          <cell r="S81"/>
          <cell r="T81"/>
          <cell r="U81" t="str">
            <v>Señor</v>
          </cell>
          <cell r="V81" t="str">
            <v>JOSE ORLANDO ACOSTA CIFUENTES</v>
          </cell>
          <cell r="W81">
            <v>2542001</v>
          </cell>
          <cell r="X81">
            <v>12.64</v>
          </cell>
          <cell r="Y81">
            <v>1</v>
          </cell>
          <cell r="Z81">
            <v>12.64</v>
          </cell>
          <cell r="AA81">
            <v>0</v>
          </cell>
          <cell r="AB81">
            <v>343991</v>
          </cell>
          <cell r="AC81">
            <v>80</v>
          </cell>
          <cell r="AD81"/>
          <cell r="AE81">
            <v>48</v>
          </cell>
          <cell r="AF81"/>
          <cell r="AG81"/>
          <cell r="AH81"/>
          <cell r="AI81"/>
          <cell r="AJ81"/>
          <cell r="AK81" t="str">
            <v>ACOSTA CIFUENTES JOSE ORLANDO</v>
          </cell>
          <cell r="AL81" t="str">
            <v>Cédula No.</v>
          </cell>
          <cell r="AM81">
            <v>79454456</v>
          </cell>
          <cell r="AN81">
            <v>102400</v>
          </cell>
          <cell r="AO81" t="str">
            <v>0550488423820528</v>
          </cell>
          <cell r="AP81" t="str">
            <v>Ahorro</v>
          </cell>
          <cell r="AQ81" t="str">
            <v>BANCO DAVIVIENDA S.A.</v>
          </cell>
          <cell r="AR81" t="str">
            <v>Activa</v>
          </cell>
          <cell r="AS81" t="str">
            <v>ANA LIGIA RODRIGUEZ MATIAS</v>
          </cell>
          <cell r="AT81">
            <v>41640698</v>
          </cell>
          <cell r="AU81" t="e">
            <v>#N/A</v>
          </cell>
          <cell r="AV81" t="e">
            <v>#N/A</v>
          </cell>
          <cell r="AW81" t="e">
            <v>#N/A</v>
          </cell>
          <cell r="AX81" t="str">
            <v>DOCE MILLONES OCHOCIENTOS MIL PESOS MCTE.</v>
          </cell>
          <cell r="AY81">
            <v>128000</v>
          </cell>
          <cell r="AZ81">
            <v>12672000</v>
          </cell>
          <cell r="BA81" t="str">
            <v>DOCE MILLONES SEISCIENTOS SETENTA Y DOS MIL PESOS MCTE.</v>
          </cell>
          <cell r="BB81" t="str">
            <v>CIENTO VEINTIOCHO MIL PESOS MCTE.</v>
          </cell>
          <cell r="BC81" t="str">
            <v>TRESCIENTOS CUARENTA Y TRES MIL NOVECIENTOS NOVENTA Y UN PESOS MCTE.</v>
          </cell>
          <cell r="BD81" t="str">
            <v>cuarenta y ocho</v>
          </cell>
          <cell r="BE81" t="str">
            <v xml:space="preserve"> cuotas mensuales</v>
          </cell>
          <cell r="BF81" t="str">
            <v>cuarenta y ocho (48) cuotas mensuales y sucesivas</v>
          </cell>
          <cell r="BG81" t="str">
            <v>HOGAR</v>
          </cell>
          <cell r="BH81" t="str">
            <v xml:space="preserve"> al mes siguiente del desembolso </v>
          </cell>
          <cell r="BI81" t="str">
            <v>mensual</v>
          </cell>
          <cell r="BJ81" t="str">
            <v xml:space="preserve">al mes siguiente del desembolso </v>
          </cell>
          <cell r="BK81" t="str">
            <v/>
          </cell>
          <cell r="BL81" t="str">
            <v/>
          </cell>
          <cell r="BM81" t="str">
            <v/>
          </cell>
          <cell r="BN81" t="str">
            <v/>
          </cell>
          <cell r="BO81" t="str">
            <v/>
          </cell>
          <cell r="BP81" t="str">
            <v/>
          </cell>
          <cell r="BQ81"/>
          <cell r="BR81"/>
          <cell r="BS81"/>
          <cell r="BU81"/>
          <cell r="BV81"/>
          <cell r="BW81"/>
          <cell r="BX81"/>
          <cell r="BY81"/>
          <cell r="BZ81"/>
          <cell r="CA81"/>
          <cell r="CB81"/>
          <cell r="CC81"/>
        </row>
        <row r="82">
          <cell r="C82" t="e">
            <v>#N/A</v>
          </cell>
          <cell r="D82" t="str">
            <v>Entregado para Giro</v>
          </cell>
          <cell r="E82" t="str">
            <v>HOGAR</v>
          </cell>
          <cell r="F82"/>
          <cell r="G82">
            <v>2</v>
          </cell>
          <cell r="H82">
            <v>44993</v>
          </cell>
          <cell r="I82">
            <v>65700021</v>
          </cell>
          <cell r="J82" t="str">
            <v>MOLINA GARCIA DIANA CRISTINA</v>
          </cell>
          <cell r="K82" t="str">
            <v>Profesional Universitario - Grado 01</v>
          </cell>
          <cell r="L82" t="str">
            <v>Bogotá D.C.</v>
          </cell>
          <cell r="M82" t="e">
            <v>#N/A</v>
          </cell>
          <cell r="N82">
            <v>20000000</v>
          </cell>
          <cell r="O82" t="e">
            <v>#N/A</v>
          </cell>
          <cell r="P82">
            <v>44994</v>
          </cell>
          <cell r="Q82" t="str">
            <v>José Bayona Avendaño</v>
          </cell>
          <cell r="R82" t="e">
            <v>#N/A</v>
          </cell>
          <cell r="S82"/>
          <cell r="T82"/>
          <cell r="U82" t="str">
            <v>Señor</v>
          </cell>
          <cell r="V82" t="str">
            <v>DIANA CRISTINA MOLINA GARCIA</v>
          </cell>
          <cell r="W82">
            <v>5553106</v>
          </cell>
          <cell r="X82">
            <v>13.15</v>
          </cell>
          <cell r="Y82">
            <v>1</v>
          </cell>
          <cell r="Z82">
            <v>13.15</v>
          </cell>
          <cell r="AA82">
            <v>0</v>
          </cell>
          <cell r="AB82">
            <v>542495</v>
          </cell>
          <cell r="AC82">
            <v>81</v>
          </cell>
          <cell r="AD82"/>
          <cell r="AE82">
            <v>48</v>
          </cell>
          <cell r="AF82"/>
          <cell r="AG82"/>
          <cell r="AH82"/>
          <cell r="AI82"/>
          <cell r="AJ82"/>
          <cell r="AK82" t="str">
            <v>MOLINA GARCIA DIANA CRISTINA</v>
          </cell>
          <cell r="AL82" t="str">
            <v>Cédula No.</v>
          </cell>
          <cell r="AM82">
            <v>65700021</v>
          </cell>
          <cell r="AN82">
            <v>160000</v>
          </cell>
          <cell r="AO82" t="str">
            <v>500802087554</v>
          </cell>
          <cell r="AP82" t="str">
            <v>Ahorro</v>
          </cell>
          <cell r="AQ82" t="str">
            <v>BANCO POPULAR S. A.</v>
          </cell>
          <cell r="AR82" t="str">
            <v>Activa</v>
          </cell>
          <cell r="AS82"/>
          <cell r="AT82"/>
          <cell r="AU82" t="e">
            <v>#N/A</v>
          </cell>
          <cell r="AV82" t="e">
            <v>#N/A</v>
          </cell>
          <cell r="AW82" t="e">
            <v>#N/A</v>
          </cell>
          <cell r="AX82" t="str">
            <v>VEINTE MILLONES DE PESOS MCTE.</v>
          </cell>
          <cell r="AY82">
            <v>200000</v>
          </cell>
          <cell r="AZ82">
            <v>19800000</v>
          </cell>
          <cell r="BA82" t="str">
            <v>DIECINUEVE MILLONES OCHOCIENTOS MIL PESOS MCTE.</v>
          </cell>
          <cell r="BB82" t="str">
            <v>DOSCIENTOS MIL PESOS MCTE.</v>
          </cell>
          <cell r="BC82" t="str">
            <v>QUINIENTOS CUARENTA Y DOS MIL CUATROCIENTOS NOVENTA Y CINCO PESOS MCTE.</v>
          </cell>
          <cell r="BD82" t="str">
            <v>cuarenta y ocho</v>
          </cell>
          <cell r="BE82" t="str">
            <v xml:space="preserve"> cuotas mensuales</v>
          </cell>
          <cell r="BF82" t="str">
            <v>cuarenta y ocho (48) cuotas mensuales y sucesivas</v>
          </cell>
          <cell r="BG82" t="str">
            <v>HOGAR</v>
          </cell>
          <cell r="BH82" t="str">
            <v xml:space="preserve"> al mes siguiente del desembolso </v>
          </cell>
          <cell r="BI82" t="str">
            <v>mensual</v>
          </cell>
          <cell r="BJ82" t="str">
            <v xml:space="preserve">al mes siguiente del desembolso </v>
          </cell>
          <cell r="BK82" t="str">
            <v/>
          </cell>
          <cell r="BL82" t="str">
            <v/>
          </cell>
          <cell r="BM82" t="str">
            <v/>
          </cell>
          <cell r="BN82" t="str">
            <v/>
          </cell>
          <cell r="BO82" t="str">
            <v/>
          </cell>
          <cell r="BP82" t="str">
            <v/>
          </cell>
          <cell r="BQ82"/>
          <cell r="BR82"/>
          <cell r="BS82"/>
          <cell r="BU82"/>
          <cell r="BV82"/>
          <cell r="BW82"/>
          <cell r="BX82"/>
          <cell r="BY82"/>
          <cell r="BZ82"/>
          <cell r="CA82"/>
          <cell r="CB82"/>
          <cell r="CC82"/>
        </row>
        <row r="83">
          <cell r="C83" t="e">
            <v>#N/A</v>
          </cell>
          <cell r="D83" t="str">
            <v>Entregado para Giro</v>
          </cell>
          <cell r="E83" t="str">
            <v>HOGAR</v>
          </cell>
          <cell r="F83"/>
          <cell r="G83">
            <v>2</v>
          </cell>
          <cell r="H83">
            <v>44993</v>
          </cell>
          <cell r="I83">
            <v>28553780</v>
          </cell>
          <cell r="J83" t="str">
            <v>TRUJILLO RODRÍGUEZ JOHANNA MARCELA</v>
          </cell>
          <cell r="K83" t="str">
            <v>Profesional Universitario - Grado 01</v>
          </cell>
          <cell r="L83" t="str">
            <v>San Jose Del Guaviare - Guaviare</v>
          </cell>
          <cell r="M83" t="e">
            <v>#N/A</v>
          </cell>
          <cell r="N83">
            <v>16000000</v>
          </cell>
          <cell r="O83" t="e">
            <v>#N/A</v>
          </cell>
          <cell r="P83">
            <v>44994</v>
          </cell>
          <cell r="Q83" t="str">
            <v>José Bayona Avendaño</v>
          </cell>
          <cell r="R83" t="e">
            <v>#N/A</v>
          </cell>
          <cell r="S83"/>
          <cell r="T83"/>
          <cell r="U83" t="str">
            <v>Señora</v>
          </cell>
          <cell r="V83" t="str">
            <v>JOHANNA MARCELA TRUJILLO RODRÍGUEZ</v>
          </cell>
          <cell r="W83">
            <v>5553106</v>
          </cell>
          <cell r="X83">
            <v>13.15</v>
          </cell>
          <cell r="Y83">
            <v>1</v>
          </cell>
          <cell r="Z83">
            <v>13.15</v>
          </cell>
          <cell r="AA83">
            <v>0</v>
          </cell>
          <cell r="AB83">
            <v>433996</v>
          </cell>
          <cell r="AC83">
            <v>82</v>
          </cell>
          <cell r="AD83"/>
          <cell r="AE83">
            <v>48</v>
          </cell>
          <cell r="AF83"/>
          <cell r="AG83"/>
          <cell r="AH83"/>
          <cell r="AI83"/>
          <cell r="AJ83"/>
          <cell r="AK83" t="str">
            <v>TRUJILLO RODRÍGUEZ JOHANNA MARCELA</v>
          </cell>
          <cell r="AL83" t="str">
            <v>Cédula No.</v>
          </cell>
          <cell r="AM83">
            <v>28553780</v>
          </cell>
          <cell r="AN83">
            <v>128000</v>
          </cell>
          <cell r="AO83" t="str">
            <v>0846026227</v>
          </cell>
          <cell r="AP83" t="str">
            <v>Ahorro</v>
          </cell>
          <cell r="AQ83" t="str">
            <v>BANCO BILBAO VIZCAYA ARGENTARIA COLOMBIA S.A. BBVA</v>
          </cell>
          <cell r="AR83" t="str">
            <v>Activa</v>
          </cell>
          <cell r="AS83"/>
          <cell r="AT83"/>
          <cell r="AU83" t="e">
            <v>#N/A</v>
          </cell>
          <cell r="AV83" t="e">
            <v>#N/A</v>
          </cell>
          <cell r="AW83" t="e">
            <v>#N/A</v>
          </cell>
          <cell r="AX83" t="str">
            <v>DIECISÉIS MILLONES DE PESOS MCTE.</v>
          </cell>
          <cell r="AY83">
            <v>160000</v>
          </cell>
          <cell r="AZ83">
            <v>15840000</v>
          </cell>
          <cell r="BA83" t="str">
            <v>QUINCE MILLONES OCHOCIENTOS CUARENTA MIL PESOS MCTE.</v>
          </cell>
          <cell r="BB83" t="str">
            <v>CIENTO SESENTA MIL PESOS MCTE.</v>
          </cell>
          <cell r="BC83" t="str">
            <v>CUATROCIENTOS TREINTA Y TRES MIL NOVECIENTOS NOVENTA Y SEIS PESOS MCTE.</v>
          </cell>
          <cell r="BD83" t="str">
            <v>cuarenta y ocho</v>
          </cell>
          <cell r="BE83" t="str">
            <v xml:space="preserve"> cuotas mensuales</v>
          </cell>
          <cell r="BF83" t="str">
            <v>cuarenta y ocho (48) cuotas mensuales y sucesivas</v>
          </cell>
          <cell r="BG83" t="str">
            <v>HOGAR</v>
          </cell>
          <cell r="BH83" t="str">
            <v xml:space="preserve"> al mes siguiente del desembolso </v>
          </cell>
          <cell r="BI83" t="str">
            <v>mensual</v>
          </cell>
          <cell r="BJ83" t="str">
            <v xml:space="preserve">al mes siguiente del desembolso </v>
          </cell>
          <cell r="BK83" t="str">
            <v/>
          </cell>
          <cell r="BL83" t="str">
            <v/>
          </cell>
          <cell r="BM83" t="str">
            <v/>
          </cell>
          <cell r="BN83" t="str">
            <v/>
          </cell>
          <cell r="BO83" t="str">
            <v/>
          </cell>
          <cell r="BP83" t="str">
            <v/>
          </cell>
          <cell r="BQ83"/>
          <cell r="BR83"/>
          <cell r="BS83"/>
          <cell r="BU83"/>
          <cell r="BV83"/>
          <cell r="BW83"/>
          <cell r="BX83"/>
          <cell r="BY83"/>
          <cell r="BZ83"/>
          <cell r="CA83"/>
          <cell r="CB83"/>
          <cell r="CC83"/>
        </row>
        <row r="84">
          <cell r="C84" t="e">
            <v>#N/A</v>
          </cell>
          <cell r="D84" t="str">
            <v>Entregado para Giro</v>
          </cell>
          <cell r="E84" t="str">
            <v>HOGAR</v>
          </cell>
          <cell r="F84"/>
          <cell r="G84">
            <v>2</v>
          </cell>
          <cell r="H84">
            <v>44993</v>
          </cell>
          <cell r="I84">
            <v>20369550</v>
          </cell>
          <cell r="J84" t="str">
            <v>TRIANA RUBIO RUTH ARLEY</v>
          </cell>
          <cell r="K84" t="str">
            <v>Secretaria (O) - Grado 04</v>
          </cell>
          <cell r="L84" t="str">
            <v>Bogotá D.C.</v>
          </cell>
          <cell r="M84" t="e">
            <v>#N/A</v>
          </cell>
          <cell r="N84">
            <v>20000000</v>
          </cell>
          <cell r="O84" t="e">
            <v>#N/A</v>
          </cell>
          <cell r="P84">
            <v>44994</v>
          </cell>
          <cell r="Q84" t="str">
            <v>José Bayona Avendaño</v>
          </cell>
          <cell r="R84" t="e">
            <v>#N/A</v>
          </cell>
          <cell r="S84"/>
          <cell r="T84"/>
          <cell r="U84" t="str">
            <v>Señora</v>
          </cell>
          <cell r="V84" t="str">
            <v>RUTH ARLEY TRIANA RUBIO</v>
          </cell>
          <cell r="W84">
            <v>3652162</v>
          </cell>
          <cell r="X84">
            <v>12.9</v>
          </cell>
          <cell r="Y84">
            <v>1</v>
          </cell>
          <cell r="Z84">
            <v>12.9</v>
          </cell>
          <cell r="AA84">
            <v>0</v>
          </cell>
          <cell r="AB84">
            <v>539989</v>
          </cell>
          <cell r="AC84">
            <v>83</v>
          </cell>
          <cell r="AD84"/>
          <cell r="AE84">
            <v>48</v>
          </cell>
          <cell r="AF84"/>
          <cell r="AG84"/>
          <cell r="AH84"/>
          <cell r="AI84"/>
          <cell r="AJ84"/>
          <cell r="AK84" t="str">
            <v>TRIANA RUBIO RUTH ARLEY</v>
          </cell>
          <cell r="AL84" t="str">
            <v>Cédula No.</v>
          </cell>
          <cell r="AM84">
            <v>20369550</v>
          </cell>
          <cell r="AN84">
            <v>160000</v>
          </cell>
          <cell r="AO84" t="str">
            <v>790293708</v>
          </cell>
          <cell r="AP84" t="str">
            <v>Ahorro</v>
          </cell>
          <cell r="AQ84" t="str">
            <v>BANCO BILBAO VIZCAYA ARGENTARIA COLOMBIA S.A. BBVA</v>
          </cell>
          <cell r="AR84" t="str">
            <v>Activa</v>
          </cell>
          <cell r="AS84"/>
          <cell r="AT84"/>
          <cell r="AU84" t="e">
            <v>#N/A</v>
          </cell>
          <cell r="AV84" t="e">
            <v>#N/A</v>
          </cell>
          <cell r="AW84" t="e">
            <v>#N/A</v>
          </cell>
          <cell r="AX84" t="str">
            <v>VEINTE MILLONES DE PESOS MCTE.</v>
          </cell>
          <cell r="AY84">
            <v>200000</v>
          </cell>
          <cell r="AZ84">
            <v>19800000</v>
          </cell>
          <cell r="BA84" t="str">
            <v>DIECINUEVE MILLONES OCHOCIENTOS MIL PESOS MCTE.</v>
          </cell>
          <cell r="BB84" t="str">
            <v>DOSCIENTOS MIL PESOS MCTE.</v>
          </cell>
          <cell r="BC84" t="str">
            <v>QUINIENTOS TREINTA Y NUEVE MIL NOVECIENTOS OCHENTA Y NUEVE PESOS MCTE.</v>
          </cell>
          <cell r="BD84" t="str">
            <v>cuarenta y ocho</v>
          </cell>
          <cell r="BE84" t="str">
            <v xml:space="preserve"> cuotas mensuales</v>
          </cell>
          <cell r="BF84" t="str">
            <v>cuarenta y ocho (48) cuotas mensuales y sucesivas</v>
          </cell>
          <cell r="BG84" t="str">
            <v>HOGAR</v>
          </cell>
          <cell r="BH84" t="str">
            <v xml:space="preserve"> al mes siguiente del desembolso </v>
          </cell>
          <cell r="BI84" t="str">
            <v>mensual</v>
          </cell>
          <cell r="BJ84" t="str">
            <v xml:space="preserve">al mes siguiente del desembolso </v>
          </cell>
          <cell r="BK84" t="str">
            <v/>
          </cell>
          <cell r="BL84" t="str">
            <v/>
          </cell>
          <cell r="BM84" t="str">
            <v/>
          </cell>
          <cell r="BN84" t="str">
            <v/>
          </cell>
          <cell r="BO84" t="str">
            <v/>
          </cell>
          <cell r="BP84" t="str">
            <v/>
          </cell>
          <cell r="BQ84"/>
          <cell r="BR84"/>
          <cell r="BS84"/>
          <cell r="BU84"/>
          <cell r="BV84"/>
          <cell r="BW84"/>
          <cell r="BX84"/>
          <cell r="BY84"/>
          <cell r="BZ84"/>
          <cell r="CA84"/>
          <cell r="CB84"/>
          <cell r="CC84"/>
        </row>
        <row r="85">
          <cell r="C85" t="e">
            <v>#N/A</v>
          </cell>
          <cell r="D85" t="str">
            <v>Entregado para Giro</v>
          </cell>
          <cell r="E85" t="str">
            <v>MEJORAS LOCATIVAS</v>
          </cell>
          <cell r="F85"/>
          <cell r="G85">
            <v>2</v>
          </cell>
          <cell r="H85">
            <v>44993</v>
          </cell>
          <cell r="I85">
            <v>19410004</v>
          </cell>
          <cell r="J85" t="str">
            <v>DAZA ORTIZ CARLOS JAIME</v>
          </cell>
          <cell r="K85" t="str">
            <v>Profesional Universitario - Grado 02</v>
          </cell>
          <cell r="L85" t="str">
            <v>Bogotá D.C.</v>
          </cell>
          <cell r="M85" t="e">
            <v>#N/A</v>
          </cell>
          <cell r="N85">
            <v>20388750</v>
          </cell>
          <cell r="O85" t="e">
            <v>#N/A</v>
          </cell>
          <cell r="P85">
            <v>44994</v>
          </cell>
          <cell r="Q85" t="str">
            <v>José Bayona Avendaño</v>
          </cell>
          <cell r="R85" t="e">
            <v>#N/A</v>
          </cell>
          <cell r="S85"/>
          <cell r="T85"/>
          <cell r="U85" t="str">
            <v>Señor</v>
          </cell>
          <cell r="V85" t="str">
            <v>CARLOS JAIME DAZA ORTIZ</v>
          </cell>
          <cell r="W85">
            <v>6597926</v>
          </cell>
          <cell r="X85">
            <v>13.15</v>
          </cell>
          <cell r="Y85">
            <v>1</v>
          </cell>
          <cell r="Z85">
            <v>13.15</v>
          </cell>
          <cell r="AA85">
            <v>0</v>
          </cell>
          <cell r="AB85">
            <v>692855</v>
          </cell>
          <cell r="AC85">
            <v>84</v>
          </cell>
          <cell r="AD85"/>
          <cell r="AE85">
            <v>36</v>
          </cell>
          <cell r="AF85"/>
          <cell r="AG85"/>
          <cell r="AH85"/>
          <cell r="AI85"/>
          <cell r="AJ85"/>
          <cell r="AK85" t="str">
            <v>DAZA ORTIZ CARLOS JAIME</v>
          </cell>
          <cell r="AL85" t="str">
            <v>Cédula No.</v>
          </cell>
          <cell r="AM85">
            <v>19410004</v>
          </cell>
          <cell r="AN85">
            <v>122333</v>
          </cell>
          <cell r="AO85" t="str">
            <v>000172035560</v>
          </cell>
          <cell r="AP85" t="str">
            <v>Ahorro</v>
          </cell>
          <cell r="AQ85" t="str">
            <v>BANCO DAVIVIENDA S.A.</v>
          </cell>
          <cell r="AR85" t="str">
            <v>Crear</v>
          </cell>
          <cell r="AS85"/>
          <cell r="AT85"/>
          <cell r="AU85" t="e">
            <v>#N/A</v>
          </cell>
          <cell r="AV85" t="e">
            <v>#N/A</v>
          </cell>
          <cell r="AW85" t="e">
            <v>#N/A</v>
          </cell>
          <cell r="AX85" t="str">
            <v>VEINTE MILLONES TRESCIENTOS OCHENTA Y OCHO MIL SETECIENTOS CINCUENTA PESOS MCTE.</v>
          </cell>
          <cell r="AY85">
            <v>203888</v>
          </cell>
          <cell r="AZ85">
            <v>20184862</v>
          </cell>
          <cell r="BA85" t="str">
            <v>VEINTE MILLONES CIENTO OCHENTA Y CUATRO MIL OCHOCIENTOS SESENTA Y DOS PESOS MCTE.</v>
          </cell>
          <cell r="BB85" t="str">
            <v>DOSCIENTOS TRES MIL OCHOCIENTOS OCHENTA Y OCHO PESOS MCTE.</v>
          </cell>
          <cell r="BC85" t="str">
            <v>SEISCIENTOS NOVENTA Y DOS MIL OCHOCIENTOS CINCUENTA Y CINCO PESOS MCTE.</v>
          </cell>
          <cell r="BD85" t="str">
            <v>treinta y seis</v>
          </cell>
          <cell r="BE85" t="str">
            <v xml:space="preserve"> cuotas mensuales</v>
          </cell>
          <cell r="BF85" t="str">
            <v>treinta y seis (36) cuotas mensuales y sucesivas</v>
          </cell>
          <cell r="BG85" t="str">
            <v>MEJORAS LOCATIVAS</v>
          </cell>
          <cell r="BH85" t="str">
            <v xml:space="preserve"> al mes siguiente del desembolso </v>
          </cell>
          <cell r="BI85" t="str">
            <v>mensual</v>
          </cell>
          <cell r="BJ85" t="str">
            <v xml:space="preserve">al mes siguiente del desembolso </v>
          </cell>
          <cell r="BK85" t="str">
            <v/>
          </cell>
          <cell r="BL85" t="str">
            <v>a. Contrato de obra.</v>
          </cell>
          <cell r="BM85" t="str">
            <v>b. Concepto técnico y de conveniencia del contrato de obra, emitido por persona idónea designada por el fondo y/o Gerente Departamental</v>
          </cell>
          <cell r="BN85" t="str">
            <v>c. Pagaré y constitución de la póliza de seguro correspondiente.</v>
          </cell>
          <cell r="BO85" t="str">
            <v>d. Certificación bancaria del número y tipo de cuenta del funcionario.</v>
          </cell>
          <cell r="BP85" t="str">
            <v>e. Registro fotográfico del lugar en donde se va realizar la mejora respectiva.</v>
          </cell>
          <cell r="BQ85"/>
          <cell r="BR85"/>
          <cell r="BS85"/>
          <cell r="BU85"/>
          <cell r="BV85"/>
          <cell r="BW85"/>
          <cell r="BX85"/>
          <cell r="BY85"/>
          <cell r="BZ85"/>
          <cell r="CA85"/>
          <cell r="CB85"/>
          <cell r="CC85"/>
        </row>
        <row r="86">
          <cell r="C86">
            <v>18875</v>
          </cell>
          <cell r="D86" t="str">
            <v>Entregado para Giro</v>
          </cell>
          <cell r="E86" t="str">
            <v>HOGAR</v>
          </cell>
          <cell r="F86"/>
          <cell r="G86">
            <v>2</v>
          </cell>
          <cell r="H86">
            <v>44993</v>
          </cell>
          <cell r="I86">
            <v>10294788</v>
          </cell>
          <cell r="J86" t="str">
            <v>REPIZO PRADO JOSE JOAQUIN</v>
          </cell>
          <cell r="K86" t="str">
            <v>Profesional Universitario - Grado 01</v>
          </cell>
          <cell r="L86" t="str">
            <v>Popayan - Cauca</v>
          </cell>
          <cell r="M86">
            <v>21000000</v>
          </cell>
          <cell r="N86">
            <v>21000000</v>
          </cell>
          <cell r="O86">
            <v>0</v>
          </cell>
          <cell r="P86">
            <v>44994</v>
          </cell>
          <cell r="Q86" t="str">
            <v>José Bayona Avendaño</v>
          </cell>
          <cell r="R86" t="e">
            <v>#N/A</v>
          </cell>
          <cell r="S86"/>
          <cell r="T86"/>
          <cell r="U86" t="str">
            <v>Señor</v>
          </cell>
          <cell r="V86" t="str">
            <v>JOSE JOAQUIN REPIZO PRADO</v>
          </cell>
          <cell r="W86">
            <v>5553106</v>
          </cell>
          <cell r="X86">
            <v>13.15</v>
          </cell>
          <cell r="Y86">
            <v>1</v>
          </cell>
          <cell r="Z86">
            <v>13.15</v>
          </cell>
          <cell r="AA86">
            <v>0</v>
          </cell>
          <cell r="AB86">
            <v>569620</v>
          </cell>
          <cell r="AC86">
            <v>85</v>
          </cell>
          <cell r="AD86"/>
          <cell r="AE86">
            <v>48</v>
          </cell>
          <cell r="AF86"/>
          <cell r="AG86"/>
          <cell r="AH86"/>
          <cell r="AI86"/>
          <cell r="AJ86"/>
          <cell r="AK86" t="str">
            <v>REPIZO PRADO JOSE JOAQUIN</v>
          </cell>
          <cell r="AL86" t="str">
            <v>Cédula No.</v>
          </cell>
          <cell r="AM86">
            <v>10294788</v>
          </cell>
          <cell r="AN86">
            <v>168000</v>
          </cell>
          <cell r="AO86" t="str">
            <v>86840536221</v>
          </cell>
          <cell r="AP86" t="str">
            <v>Ahorro</v>
          </cell>
          <cell r="AQ86" t="str">
            <v>BANCOLOMBIA S.A.</v>
          </cell>
          <cell r="AR86" t="str">
            <v>Activa</v>
          </cell>
          <cell r="AS86"/>
          <cell r="AT86"/>
          <cell r="AU86" t="str">
            <v>JOSE JOAQUIN REPIZO PRADO</v>
          </cell>
          <cell r="AV86" t="str">
            <v>VEINTIÚN MILLONES DE PESOS MCTE.</v>
          </cell>
          <cell r="AW86" t="str">
            <v>VEINTIÚN MILLONES DE PESOS MCTE.</v>
          </cell>
          <cell r="AX86" t="str">
            <v>VEINTIÚN MILLONES DE PESOS MCTE.</v>
          </cell>
          <cell r="AY86">
            <v>210000</v>
          </cell>
          <cell r="AZ86">
            <v>20790000</v>
          </cell>
          <cell r="BA86" t="str">
            <v>VEINTE MILLONES SETECIENTOS NOVENTA MIL PESOS MCTE.</v>
          </cell>
          <cell r="BB86" t="str">
            <v>DOSCIENTOS DIEZ MIL PESOS MCTE.</v>
          </cell>
          <cell r="BC86" t="str">
            <v>QUINIENTOS SESENTA Y NUEVE MIL SEISCIENTOS VEINTE PESOS MCTE.</v>
          </cell>
          <cell r="BD86" t="str">
            <v>cuarenta y ocho</v>
          </cell>
          <cell r="BE86" t="str">
            <v xml:space="preserve"> cuotas mensuales</v>
          </cell>
          <cell r="BF86" t="str">
            <v>cuarenta y ocho (48) cuotas mensuales y sucesivas</v>
          </cell>
          <cell r="BG86" t="str">
            <v>HOGAR</v>
          </cell>
          <cell r="BH86" t="str">
            <v xml:space="preserve"> al mes siguiente del desembolso </v>
          </cell>
          <cell r="BI86" t="str">
            <v>mensual</v>
          </cell>
          <cell r="BJ86" t="str">
            <v xml:space="preserve">al mes siguiente del desembolso </v>
          </cell>
          <cell r="BK86" t="str">
            <v/>
          </cell>
          <cell r="BL86" t="str">
            <v/>
          </cell>
          <cell r="BM86" t="str">
            <v/>
          </cell>
          <cell r="BN86" t="str">
            <v/>
          </cell>
          <cell r="BO86" t="str">
            <v/>
          </cell>
          <cell r="BP86" t="str">
            <v/>
          </cell>
          <cell r="BQ86"/>
          <cell r="BR86"/>
          <cell r="BS86"/>
          <cell r="BU86"/>
          <cell r="BV86"/>
          <cell r="BW86"/>
          <cell r="BX86"/>
          <cell r="BY86"/>
          <cell r="BZ86"/>
          <cell r="CA86"/>
          <cell r="CB86"/>
          <cell r="CC86"/>
        </row>
        <row r="87">
          <cell r="C87">
            <v>18920</v>
          </cell>
          <cell r="D87" t="str">
            <v>Entregado para Giro</v>
          </cell>
          <cell r="E87" t="str">
            <v>HOGAR</v>
          </cell>
          <cell r="F87"/>
          <cell r="G87">
            <v>3</v>
          </cell>
          <cell r="H87">
            <v>45029</v>
          </cell>
          <cell r="I87">
            <v>63391258</v>
          </cell>
          <cell r="J87" t="str">
            <v>CASTANEDA ZABALA ANA LEONOR</v>
          </cell>
          <cell r="K87" t="str">
            <v>Profesional Universitario - Grado 02</v>
          </cell>
          <cell r="L87" t="str">
            <v>Bucaramanga - Santander</v>
          </cell>
          <cell r="M87">
            <v>17504800</v>
          </cell>
          <cell r="N87">
            <v>17504800</v>
          </cell>
          <cell r="O87">
            <v>0</v>
          </cell>
          <cell r="P87">
            <v>45030</v>
          </cell>
          <cell r="Q87" t="str">
            <v>José Bayona Avendaño</v>
          </cell>
          <cell r="R87" t="e">
            <v>#N/A</v>
          </cell>
          <cell r="S87"/>
          <cell r="T87"/>
          <cell r="U87" t="str">
            <v>Señora</v>
          </cell>
          <cell r="V87" t="str">
            <v>ANA LEONOR CASTANEDA ZABALA</v>
          </cell>
          <cell r="W87">
            <v>6597926</v>
          </cell>
          <cell r="X87">
            <v>13.15</v>
          </cell>
          <cell r="Y87">
            <v>1</v>
          </cell>
          <cell r="Z87">
            <v>13.15</v>
          </cell>
          <cell r="AA87">
            <v>0</v>
          </cell>
          <cell r="AB87">
            <v>474813</v>
          </cell>
          <cell r="AC87">
            <v>86</v>
          </cell>
          <cell r="AD87">
            <v>45040</v>
          </cell>
          <cell r="AE87">
            <v>48</v>
          </cell>
          <cell r="AF87"/>
          <cell r="AG87"/>
          <cell r="AH87"/>
          <cell r="AI87"/>
          <cell r="AJ87"/>
          <cell r="AK87" t="str">
            <v>CASTANEDA ZABALA ANA LEONOR</v>
          </cell>
          <cell r="AL87" t="str">
            <v>Cédula No.</v>
          </cell>
          <cell r="AM87">
            <v>63391258</v>
          </cell>
          <cell r="AN87">
            <v>140038</v>
          </cell>
          <cell r="AO87" t="str">
            <v>197481518</v>
          </cell>
          <cell r="AP87" t="str">
            <v>Ahorro</v>
          </cell>
          <cell r="AQ87" t="str">
            <v>BANCO BILBAO VIZCAYA ARGENTARIA COLOMBIA S.A. BBVA</v>
          </cell>
          <cell r="AR87" t="str">
            <v>Activa</v>
          </cell>
          <cell r="AS87"/>
          <cell r="AT87"/>
          <cell r="AU87" t="str">
            <v>ANA LEONOR CASTANEDA ZABALA</v>
          </cell>
          <cell r="AV87" t="str">
            <v>DIECISIETE MILLONES QUINIENTOS CUATRO MIL OCHOCIENTOS PESOS MCTE.</v>
          </cell>
          <cell r="AW87" t="str">
            <v>DIECISIETE MILLONES QUINIENTOS CUATRO MIL OCHOCIENTOS PESOS MCTE.</v>
          </cell>
          <cell r="AX87" t="str">
            <v>DIECISIETE MILLONES QUINIENTOS CUATRO MIL OCHOCIENTOS PESOS MCTE.</v>
          </cell>
          <cell r="AY87">
            <v>175048</v>
          </cell>
          <cell r="AZ87">
            <v>17329752</v>
          </cell>
          <cell r="BA87" t="str">
            <v>DIECISIETE MILLONES TRESCIENTOS VEINTINUEVE MIL SETECIENTOS CINCUENTA Y DOS PESOS MCTE.</v>
          </cell>
          <cell r="BB87" t="str">
            <v>CIENTO SETENTA Y CINCO MIL CUARENTA Y OCHO PESOS MCTE.</v>
          </cell>
          <cell r="BC87" t="str">
            <v>CUATROCIENTOS SETENTA Y CUATRO MIL OCHOCIENTOS TRECE PESOS MCTE.</v>
          </cell>
          <cell r="BD87" t="str">
            <v>cuarenta y ocho</v>
          </cell>
          <cell r="BE87" t="str">
            <v xml:space="preserve"> cuotas mensuales</v>
          </cell>
          <cell r="BF87" t="str">
            <v>cuarenta y ocho (48) cuotas mensuales y sucesivas</v>
          </cell>
          <cell r="BG87" t="str">
            <v>HOGAR</v>
          </cell>
          <cell r="BH87" t="str">
            <v xml:space="preserve"> al mes siguiente del desembolso </v>
          </cell>
          <cell r="BI87" t="str">
            <v>mensual</v>
          </cell>
          <cell r="BJ87" t="str">
            <v xml:space="preserve">al mes siguiente del desembolso </v>
          </cell>
          <cell r="BK87" t="str">
            <v/>
          </cell>
          <cell r="BL87" t="str">
            <v/>
          </cell>
          <cell r="BM87" t="str">
            <v/>
          </cell>
          <cell r="BN87" t="str">
            <v/>
          </cell>
          <cell r="BO87" t="str">
            <v/>
          </cell>
          <cell r="BP87" t="str">
            <v/>
          </cell>
          <cell r="BQ87"/>
          <cell r="BR87"/>
          <cell r="BS87"/>
          <cell r="BU87"/>
          <cell r="BV87"/>
          <cell r="BW87"/>
          <cell r="BX87"/>
          <cell r="BY87"/>
          <cell r="BZ87"/>
          <cell r="CA87"/>
          <cell r="CB87"/>
          <cell r="CC87"/>
        </row>
        <row r="88">
          <cell r="C88">
            <v>18922</v>
          </cell>
          <cell r="D88" t="str">
            <v>Entregado para Giro</v>
          </cell>
          <cell r="E88" t="str">
            <v>HOGAR</v>
          </cell>
          <cell r="F88"/>
          <cell r="G88">
            <v>3</v>
          </cell>
          <cell r="H88">
            <v>45029</v>
          </cell>
          <cell r="I88">
            <v>7226306</v>
          </cell>
          <cell r="J88" t="str">
            <v>NOSSA MESA JUAN CARLOS</v>
          </cell>
          <cell r="K88" t="str">
            <v>Profesional Universitario - Grado 01</v>
          </cell>
          <cell r="L88" t="str">
            <v>Tunja - Boyaca</v>
          </cell>
          <cell r="M88">
            <v>10000000</v>
          </cell>
          <cell r="N88">
            <v>10000000</v>
          </cell>
          <cell r="O88">
            <v>0</v>
          </cell>
          <cell r="P88">
            <v>45030</v>
          </cell>
          <cell r="Q88" t="str">
            <v>José Bayona Avendaño</v>
          </cell>
          <cell r="R88" t="e">
            <v>#N/A</v>
          </cell>
          <cell r="S88"/>
          <cell r="T88"/>
          <cell r="U88" t="str">
            <v>Señor</v>
          </cell>
          <cell r="V88" t="str">
            <v>JUAN CARLOS NOSSA MESA</v>
          </cell>
          <cell r="W88">
            <v>5553106</v>
          </cell>
          <cell r="X88">
            <v>13.15</v>
          </cell>
          <cell r="Y88">
            <v>1</v>
          </cell>
          <cell r="Z88">
            <v>13.15</v>
          </cell>
          <cell r="AA88">
            <v>0</v>
          </cell>
          <cell r="AB88">
            <v>271248</v>
          </cell>
          <cell r="AC88">
            <v>87</v>
          </cell>
          <cell r="AD88"/>
          <cell r="AE88">
            <v>48</v>
          </cell>
          <cell r="AF88"/>
          <cell r="AG88"/>
          <cell r="AH88"/>
          <cell r="AI88"/>
          <cell r="AJ88"/>
          <cell r="AK88" t="str">
            <v>NOSSA MESA JUAN CARLOS</v>
          </cell>
          <cell r="AL88" t="str">
            <v>Cédula No.</v>
          </cell>
          <cell r="AM88">
            <v>7226306</v>
          </cell>
          <cell r="AN88">
            <v>80000</v>
          </cell>
          <cell r="AO88" t="str">
            <v>914297775</v>
          </cell>
          <cell r="AP88" t="str">
            <v>Ahorro</v>
          </cell>
          <cell r="AQ88" t="str">
            <v>BANCO BILBAO VIZCAYA ARGENTARIA COLOMBIA S.A. BBVA</v>
          </cell>
          <cell r="AR88" t="str">
            <v>Activa</v>
          </cell>
          <cell r="AS88"/>
          <cell r="AT88"/>
          <cell r="AU88" t="str">
            <v>JUAN CARLOS NOSSA MESA</v>
          </cell>
          <cell r="AV88" t="str">
            <v>DIEZ MILLONES DE PESOS MCTE.</v>
          </cell>
          <cell r="AW88" t="str">
            <v>DIEZ MILLONES DE PESOS MCTE.</v>
          </cell>
          <cell r="AX88" t="str">
            <v>DIEZ MILLONES DE PESOS MCTE.</v>
          </cell>
          <cell r="AY88">
            <v>100000</v>
          </cell>
          <cell r="AZ88">
            <v>9900000</v>
          </cell>
          <cell r="BA88" t="str">
            <v>NUEVE MILLONES NOVECIENTOS MIL PESOS MCTE.</v>
          </cell>
          <cell r="BB88" t="str">
            <v>CIEN MIL PESOS MCTE.</v>
          </cell>
          <cell r="BC88" t="str">
            <v>DOSCIENTOS SETENTA Y UN MIL DOSCIENTOS CUARENTA Y OCHO PESOS MCTE.</v>
          </cell>
          <cell r="BD88" t="str">
            <v>cuarenta y ocho</v>
          </cell>
          <cell r="BE88" t="str">
            <v xml:space="preserve"> cuotas mensuales</v>
          </cell>
          <cell r="BF88" t="str">
            <v>cuarenta y ocho (48) cuotas mensuales y sucesivas</v>
          </cell>
          <cell r="BG88" t="str">
            <v>HOGAR</v>
          </cell>
          <cell r="BH88" t="str">
            <v xml:space="preserve"> al mes siguiente del desembolso </v>
          </cell>
          <cell r="BI88" t="str">
            <v>mensual</v>
          </cell>
          <cell r="BJ88" t="str">
            <v xml:space="preserve">al mes siguiente del desembolso </v>
          </cell>
          <cell r="BK88" t="str">
            <v/>
          </cell>
          <cell r="BL88" t="str">
            <v/>
          </cell>
          <cell r="BM88" t="str">
            <v/>
          </cell>
          <cell r="BN88" t="str">
            <v/>
          </cell>
          <cell r="BO88" t="str">
            <v/>
          </cell>
          <cell r="BP88" t="str">
            <v/>
          </cell>
          <cell r="BQ88"/>
          <cell r="BR88"/>
          <cell r="BS88"/>
          <cell r="BU88"/>
          <cell r="BV88"/>
          <cell r="BW88"/>
          <cell r="BX88"/>
          <cell r="BY88"/>
          <cell r="BZ88"/>
          <cell r="CA88"/>
          <cell r="CB88"/>
          <cell r="CC88"/>
        </row>
        <row r="89">
          <cell r="C89">
            <v>18925</v>
          </cell>
          <cell r="D89" t="str">
            <v>Entregado para Giro</v>
          </cell>
          <cell r="E89" t="str">
            <v>HOGAR</v>
          </cell>
          <cell r="F89"/>
          <cell r="G89">
            <v>3</v>
          </cell>
          <cell r="H89">
            <v>45029</v>
          </cell>
          <cell r="I89">
            <v>32659909</v>
          </cell>
          <cell r="J89" t="str">
            <v>PABA PABA CARMEN SOFIA</v>
          </cell>
          <cell r="K89" t="str">
            <v>Profesional Universitario - Grado 01</v>
          </cell>
          <cell r="L89" t="str">
            <v>Barranquilla - Atlantico</v>
          </cell>
          <cell r="M89">
            <v>5000000</v>
          </cell>
          <cell r="N89">
            <v>5000000</v>
          </cell>
          <cell r="O89">
            <v>0</v>
          </cell>
          <cell r="P89">
            <v>45030</v>
          </cell>
          <cell r="Q89" t="str">
            <v>José Bayona Avendaño</v>
          </cell>
          <cell r="R89" t="e">
            <v>#N/A</v>
          </cell>
          <cell r="S89"/>
          <cell r="T89"/>
          <cell r="U89" t="str">
            <v>Señora</v>
          </cell>
          <cell r="V89" t="str">
            <v>CARMEN SOFIA PABA PABA</v>
          </cell>
          <cell r="W89">
            <v>5553106</v>
          </cell>
          <cell r="X89">
            <v>13.15</v>
          </cell>
          <cell r="Y89">
            <v>1</v>
          </cell>
          <cell r="Z89">
            <v>13.15</v>
          </cell>
          <cell r="AA89">
            <v>0</v>
          </cell>
          <cell r="AB89">
            <v>135624</v>
          </cell>
          <cell r="AC89">
            <v>88</v>
          </cell>
          <cell r="AD89"/>
          <cell r="AE89">
            <v>48</v>
          </cell>
          <cell r="AF89"/>
          <cell r="AG89"/>
          <cell r="AH89"/>
          <cell r="AI89"/>
          <cell r="AJ89"/>
          <cell r="AK89" t="str">
            <v>PABA PABA CARMEN SOFIA</v>
          </cell>
          <cell r="AL89" t="str">
            <v>Cédula No.</v>
          </cell>
          <cell r="AM89">
            <v>32659909</v>
          </cell>
          <cell r="AN89">
            <v>40000</v>
          </cell>
          <cell r="AO89" t="str">
            <v>464038876</v>
          </cell>
          <cell r="AP89" t="str">
            <v>Ahorro</v>
          </cell>
          <cell r="AQ89" t="str">
            <v>BANCO BILBAO VIZCAYA ARGENTARIA COLOMBIA S.A. BBVA</v>
          </cell>
          <cell r="AR89" t="str">
            <v>Activa</v>
          </cell>
          <cell r="AS89"/>
          <cell r="AT89"/>
          <cell r="AU89" t="str">
            <v>CARMEN SOFIA PABA PABA</v>
          </cell>
          <cell r="AV89" t="str">
            <v>CINCO MILLONES DE PESOS MCTE.</v>
          </cell>
          <cell r="AW89" t="str">
            <v>CINCO MILLONES DE PESOS MCTE.</v>
          </cell>
          <cell r="AX89" t="str">
            <v>CINCO MILLONES DE PESOS MCTE.</v>
          </cell>
          <cell r="AY89">
            <v>50000</v>
          </cell>
          <cell r="AZ89">
            <v>4950000</v>
          </cell>
          <cell r="BA89" t="str">
            <v>CUATRO MILLONES NOVECIENTOS CINCUENTA MIL PESOS MCTE.</v>
          </cell>
          <cell r="BB89" t="str">
            <v>CINCUENTA MIL PESOS MCTE.</v>
          </cell>
          <cell r="BC89" t="str">
            <v>CIENTO TREINTA Y CINCO MIL SEISCIENTOS VEINTICUATRO PESOS MCTE.</v>
          </cell>
          <cell r="BD89" t="str">
            <v>cuarenta y ocho</v>
          </cell>
          <cell r="BE89" t="str">
            <v xml:space="preserve"> cuotas mensuales</v>
          </cell>
          <cell r="BF89" t="str">
            <v>cuarenta y ocho (48) cuotas mensuales y sucesivas</v>
          </cell>
          <cell r="BG89" t="str">
            <v>HOGAR</v>
          </cell>
          <cell r="BH89" t="str">
            <v xml:space="preserve"> al mes siguiente del desembolso </v>
          </cell>
          <cell r="BI89" t="str">
            <v>mensual</v>
          </cell>
          <cell r="BJ89" t="str">
            <v xml:space="preserve">al mes siguiente del desembolso </v>
          </cell>
          <cell r="BK89" t="str">
            <v/>
          </cell>
          <cell r="BL89" t="str">
            <v/>
          </cell>
          <cell r="BM89" t="str">
            <v/>
          </cell>
          <cell r="BN89" t="str">
            <v/>
          </cell>
          <cell r="BO89" t="str">
            <v/>
          </cell>
          <cell r="BP89" t="str">
            <v/>
          </cell>
          <cell r="BQ89"/>
          <cell r="BR89"/>
          <cell r="BS89"/>
          <cell r="BU89"/>
          <cell r="BV89"/>
          <cell r="BW89"/>
          <cell r="BX89"/>
          <cell r="BY89"/>
          <cell r="BZ89"/>
          <cell r="CA89"/>
          <cell r="CB89"/>
          <cell r="CC89"/>
        </row>
        <row r="90">
          <cell r="C90">
            <v>18926</v>
          </cell>
          <cell r="D90" t="str">
            <v>Entregado para Giro</v>
          </cell>
          <cell r="E90" t="str">
            <v>HOGAR</v>
          </cell>
          <cell r="F90"/>
          <cell r="G90">
            <v>3</v>
          </cell>
          <cell r="H90">
            <v>45029</v>
          </cell>
          <cell r="I90">
            <v>52222969</v>
          </cell>
          <cell r="J90" t="str">
            <v>TIRADO OCHOA ROSA HELENA</v>
          </cell>
          <cell r="K90" t="str">
            <v>Profesional Universitario - Grado 01</v>
          </cell>
          <cell r="L90" t="str">
            <v>Bogotá D.C.</v>
          </cell>
          <cell r="M90">
            <v>5000000</v>
          </cell>
          <cell r="N90">
            <v>5000000</v>
          </cell>
          <cell r="O90">
            <v>0</v>
          </cell>
          <cell r="P90">
            <v>45030</v>
          </cell>
          <cell r="Q90" t="str">
            <v>José Bayona Avendaño</v>
          </cell>
          <cell r="R90" t="e">
            <v>#N/A</v>
          </cell>
          <cell r="S90"/>
          <cell r="T90"/>
          <cell r="U90" t="str">
            <v>Señora</v>
          </cell>
          <cell r="V90" t="str">
            <v>ROSA HELENA TIRADO OCHOA</v>
          </cell>
          <cell r="W90">
            <v>5553106</v>
          </cell>
          <cell r="X90">
            <v>13.15</v>
          </cell>
          <cell r="Y90">
            <v>1</v>
          </cell>
          <cell r="Z90">
            <v>13.15</v>
          </cell>
          <cell r="AA90">
            <v>0</v>
          </cell>
          <cell r="AB90">
            <v>135624</v>
          </cell>
          <cell r="AC90">
            <v>89</v>
          </cell>
          <cell r="AD90">
            <v>45037</v>
          </cell>
          <cell r="AE90">
            <v>48</v>
          </cell>
          <cell r="AF90"/>
          <cell r="AG90"/>
          <cell r="AH90"/>
          <cell r="AI90"/>
          <cell r="AJ90"/>
          <cell r="AK90" t="str">
            <v>TIRADO OCHOA ROSA HELENA</v>
          </cell>
          <cell r="AL90" t="str">
            <v>Cédula No.</v>
          </cell>
          <cell r="AM90">
            <v>52222969</v>
          </cell>
          <cell r="AN90">
            <v>40000</v>
          </cell>
          <cell r="AO90" t="str">
            <v>000770117133</v>
          </cell>
          <cell r="AP90" t="str">
            <v>Ahorro</v>
          </cell>
          <cell r="AQ90" t="str">
            <v>BANCO DAVIVIENDA S.A.</v>
          </cell>
          <cell r="AR90" t="str">
            <v>Vencida</v>
          </cell>
          <cell r="AS90"/>
          <cell r="AT90"/>
          <cell r="AU90" t="str">
            <v>ROSA HELENA TIRADO OCHOA</v>
          </cell>
          <cell r="AV90" t="str">
            <v>CINCO MILLONES DE PESOS MCTE.</v>
          </cell>
          <cell r="AW90" t="str">
            <v>CINCO MILLONES DE PESOS MCTE.</v>
          </cell>
          <cell r="AX90" t="str">
            <v>CINCO MILLONES DE PESOS MCTE.</v>
          </cell>
          <cell r="AY90">
            <v>50000</v>
          </cell>
          <cell r="AZ90">
            <v>4950000</v>
          </cell>
          <cell r="BA90" t="str">
            <v>CUATRO MILLONES NOVECIENTOS CINCUENTA MIL PESOS MCTE.</v>
          </cell>
          <cell r="BB90" t="str">
            <v>CINCUENTA MIL PESOS MCTE.</v>
          </cell>
          <cell r="BC90" t="str">
            <v>CIENTO TREINTA Y CINCO MIL SEISCIENTOS VEINTICUATRO PESOS MCTE.</v>
          </cell>
          <cell r="BD90" t="str">
            <v>cuarenta y ocho</v>
          </cell>
          <cell r="BE90" t="str">
            <v xml:space="preserve"> cuotas mensuales</v>
          </cell>
          <cell r="BF90" t="str">
            <v>cuarenta y ocho (48) cuotas mensuales y sucesivas</v>
          </cell>
          <cell r="BG90" t="str">
            <v>HOGAR</v>
          </cell>
          <cell r="BH90" t="str">
            <v xml:space="preserve"> al mes siguiente del desembolso </v>
          </cell>
          <cell r="BI90" t="str">
            <v>mensual</v>
          </cell>
          <cell r="BJ90" t="str">
            <v xml:space="preserve">al mes siguiente del desembolso </v>
          </cell>
          <cell r="BK90" t="str">
            <v/>
          </cell>
          <cell r="BL90" t="str">
            <v/>
          </cell>
          <cell r="BM90" t="str">
            <v/>
          </cell>
          <cell r="BN90" t="str">
            <v/>
          </cell>
          <cell r="BO90" t="str">
            <v/>
          </cell>
          <cell r="BP90" t="str">
            <v/>
          </cell>
          <cell r="BQ90"/>
          <cell r="BR90"/>
          <cell r="BS90"/>
          <cell r="BU90"/>
          <cell r="BV90"/>
          <cell r="BW90"/>
          <cell r="BX90"/>
          <cell r="BY90"/>
          <cell r="BZ90"/>
          <cell r="CA90"/>
          <cell r="CB90"/>
          <cell r="CC90"/>
        </row>
        <row r="91">
          <cell r="C91">
            <v>18928</v>
          </cell>
          <cell r="D91" t="str">
            <v>Entregado para Giro</v>
          </cell>
          <cell r="E91" t="str">
            <v>HOGAR</v>
          </cell>
          <cell r="F91"/>
          <cell r="G91">
            <v>3</v>
          </cell>
          <cell r="H91">
            <v>45029</v>
          </cell>
          <cell r="I91">
            <v>1022376034</v>
          </cell>
          <cell r="J91" t="str">
            <v>RAMOS SAAVEDRA NATALY</v>
          </cell>
          <cell r="K91" t="str">
            <v>Auxiliar Operativo - Grado 01</v>
          </cell>
          <cell r="L91" t="str">
            <v>Bogotá D.C.</v>
          </cell>
          <cell r="M91">
            <v>15000000</v>
          </cell>
          <cell r="N91">
            <v>15000000</v>
          </cell>
          <cell r="O91">
            <v>0</v>
          </cell>
          <cell r="P91">
            <v>45030</v>
          </cell>
          <cell r="Q91" t="str">
            <v>José Bayona Avendaño</v>
          </cell>
          <cell r="R91" t="e">
            <v>#N/A</v>
          </cell>
          <cell r="S91"/>
          <cell r="T91"/>
          <cell r="U91" t="str">
            <v>Señora</v>
          </cell>
          <cell r="V91" t="str">
            <v>NATALY RAMOS SAAVEDRA</v>
          </cell>
          <cell r="W91">
            <v>2294679</v>
          </cell>
          <cell r="X91">
            <v>12.64</v>
          </cell>
          <cell r="Y91">
            <v>1</v>
          </cell>
          <cell r="Z91">
            <v>12.64</v>
          </cell>
          <cell r="AA91">
            <v>0</v>
          </cell>
          <cell r="AB91">
            <v>403114</v>
          </cell>
          <cell r="AC91">
            <v>90</v>
          </cell>
          <cell r="AD91">
            <v>45037</v>
          </cell>
          <cell r="AE91">
            <v>48</v>
          </cell>
          <cell r="AF91"/>
          <cell r="AG91"/>
          <cell r="AH91"/>
          <cell r="AI91"/>
          <cell r="AJ91"/>
          <cell r="AK91" t="str">
            <v>RAMOS SAAVEDRA NATALY</v>
          </cell>
          <cell r="AL91" t="str">
            <v>Cédula No.</v>
          </cell>
          <cell r="AM91">
            <v>1022376034</v>
          </cell>
          <cell r="AN91">
            <v>120000</v>
          </cell>
          <cell r="AO91" t="str">
            <v>0042416750</v>
          </cell>
          <cell r="AP91" t="str">
            <v>Ahorro</v>
          </cell>
          <cell r="AQ91" t="str">
            <v>BANCO BILBAO VIZCAYA ARGENTARIA COLOMBIA S.A. BBVA</v>
          </cell>
          <cell r="AR91" t="str">
            <v>Crear</v>
          </cell>
          <cell r="AS91" t="str">
            <v>MARIA STELLA SAAVEDRA</v>
          </cell>
          <cell r="AT91">
            <v>51554690</v>
          </cell>
          <cell r="AU91" t="str">
            <v>NATALY RAMOS SAAVEDRA y MARIA STELLA SAAVEDRA</v>
          </cell>
          <cell r="AV91" t="str">
            <v>QUINCE MILLONES DE PESOS MCTE.</v>
          </cell>
          <cell r="AW91" t="str">
            <v>QUINCE MILLONES DE PESOS MCTE.</v>
          </cell>
          <cell r="AX91" t="str">
            <v>QUINCE MILLONES DE PESOS MCTE.</v>
          </cell>
          <cell r="AY91">
            <v>150000</v>
          </cell>
          <cell r="AZ91">
            <v>14850000</v>
          </cell>
          <cell r="BA91" t="str">
            <v>CATORCE MILLONES OCHOCIENTOS CINCUENTA MIL PESOS MCTE.</v>
          </cell>
          <cell r="BB91" t="str">
            <v>CIENTO CINCUENTA MIL PESOS MCTE.</v>
          </cell>
          <cell r="BC91" t="str">
            <v>CUATROCIENTOS TRES MIL CIENTO CATORCE PESOS MCTE.</v>
          </cell>
          <cell r="BD91" t="str">
            <v>cuarenta y ocho</v>
          </cell>
          <cell r="BE91" t="str">
            <v xml:space="preserve"> cuotas mensuales</v>
          </cell>
          <cell r="BF91" t="str">
            <v>cuarenta y ocho (48) cuotas mensuales y sucesivas</v>
          </cell>
          <cell r="BG91" t="str">
            <v>HOGAR</v>
          </cell>
          <cell r="BH91" t="str">
            <v xml:space="preserve"> al mes siguiente del desembolso </v>
          </cell>
          <cell r="BI91" t="str">
            <v>mensual</v>
          </cell>
          <cell r="BJ91" t="str">
            <v xml:space="preserve">al mes siguiente del desembolso </v>
          </cell>
          <cell r="BK91" t="str">
            <v/>
          </cell>
          <cell r="BL91" t="str">
            <v/>
          </cell>
          <cell r="BM91" t="str">
            <v/>
          </cell>
          <cell r="BN91" t="str">
            <v/>
          </cell>
          <cell r="BO91" t="str">
            <v/>
          </cell>
          <cell r="BP91" t="str">
            <v/>
          </cell>
          <cell r="BQ91"/>
          <cell r="BR91"/>
          <cell r="BS91"/>
          <cell r="BU91"/>
          <cell r="BV91"/>
          <cell r="BW91"/>
          <cell r="BX91"/>
          <cell r="BY91"/>
          <cell r="BZ91"/>
          <cell r="CA91"/>
          <cell r="CB91"/>
          <cell r="CC91"/>
        </row>
        <row r="92">
          <cell r="C92">
            <v>18929</v>
          </cell>
          <cell r="D92" t="str">
            <v>Entregado para Giro</v>
          </cell>
          <cell r="E92" t="str">
            <v>HOGAR</v>
          </cell>
          <cell r="F92"/>
          <cell r="G92">
            <v>3</v>
          </cell>
          <cell r="H92">
            <v>45029</v>
          </cell>
          <cell r="I92">
            <v>94500115</v>
          </cell>
          <cell r="J92" t="str">
            <v>AGUILON AGUILON OMAR MAURICIO</v>
          </cell>
          <cell r="K92" t="str">
            <v>Auxiliar Administrativo - Grado 03</v>
          </cell>
          <cell r="L92" t="str">
            <v>Valledupar - Cesar</v>
          </cell>
          <cell r="M92">
            <v>16000000</v>
          </cell>
          <cell r="N92">
            <v>16000000</v>
          </cell>
          <cell r="O92">
            <v>0</v>
          </cell>
          <cell r="P92">
            <v>45030</v>
          </cell>
          <cell r="Q92" t="str">
            <v>José Bayona Avendaño</v>
          </cell>
          <cell r="R92" t="e">
            <v>#N/A</v>
          </cell>
          <cell r="S92"/>
          <cell r="T92"/>
          <cell r="U92" t="str">
            <v>Señor</v>
          </cell>
          <cell r="V92" t="str">
            <v>OMAR MAURICIO AGUILON AGUILON</v>
          </cell>
          <cell r="W92">
            <v>3357271</v>
          </cell>
          <cell r="X92">
            <v>12.9</v>
          </cell>
          <cell r="Y92">
            <v>1</v>
          </cell>
          <cell r="Z92">
            <v>12.9</v>
          </cell>
          <cell r="AA92">
            <v>0</v>
          </cell>
          <cell r="AB92">
            <v>431992</v>
          </cell>
          <cell r="AC92">
            <v>91</v>
          </cell>
          <cell r="AD92">
            <v>45040</v>
          </cell>
          <cell r="AE92">
            <v>48</v>
          </cell>
          <cell r="AF92"/>
          <cell r="AG92"/>
          <cell r="AH92"/>
          <cell r="AI92"/>
          <cell r="AJ92"/>
          <cell r="AK92" t="str">
            <v>AGUILON AGUILON OMAR MAURICIO</v>
          </cell>
          <cell r="AL92" t="str">
            <v>Cédula No.</v>
          </cell>
          <cell r="AM92">
            <v>94500115</v>
          </cell>
          <cell r="AN92">
            <v>128000</v>
          </cell>
          <cell r="AO92" t="str">
            <v>52449456106</v>
          </cell>
          <cell r="AP92" t="str">
            <v>Ahorro</v>
          </cell>
          <cell r="AQ92" t="str">
            <v>BANCOLOMBIA S.A.</v>
          </cell>
          <cell r="AR92" t="str">
            <v>Crear</v>
          </cell>
          <cell r="AS92"/>
          <cell r="AT92"/>
          <cell r="AU92" t="str">
            <v>OMAR MAURICIO AGUILON AGUILON</v>
          </cell>
          <cell r="AV92" t="str">
            <v>DIECISÉIS MILLONES DE PESOS MCTE.</v>
          </cell>
          <cell r="AW92" t="str">
            <v>DIECISÉIS MILLONES DE PESOS MCTE.</v>
          </cell>
          <cell r="AX92" t="str">
            <v>DIECISÉIS MILLONES DE PESOS MCTE.</v>
          </cell>
          <cell r="AY92">
            <v>160000</v>
          </cell>
          <cell r="AZ92">
            <v>15840000</v>
          </cell>
          <cell r="BA92" t="str">
            <v>QUINCE MILLONES OCHOCIENTOS CUARENTA MIL PESOS MCTE.</v>
          </cell>
          <cell r="BB92" t="str">
            <v>CIENTO SESENTA MIL PESOS MCTE.</v>
          </cell>
          <cell r="BC92" t="str">
            <v>CUATROCIENTOS TREINTA Y UN MIL NOVECIENTOS NOVENTA Y DOS PESOS MCTE.</v>
          </cell>
          <cell r="BD92" t="str">
            <v>cuarenta y ocho</v>
          </cell>
          <cell r="BE92" t="str">
            <v xml:space="preserve"> cuotas mensuales</v>
          </cell>
          <cell r="BF92" t="str">
            <v>cuarenta y ocho (48) cuotas mensuales y sucesivas</v>
          </cell>
          <cell r="BG92" t="str">
            <v>HOGAR</v>
          </cell>
          <cell r="BH92" t="str">
            <v xml:space="preserve"> al mes siguiente del desembolso </v>
          </cell>
          <cell r="BI92" t="str">
            <v>mensual</v>
          </cell>
          <cell r="BJ92" t="str">
            <v xml:space="preserve">al mes siguiente del desembolso </v>
          </cell>
          <cell r="BK92" t="str">
            <v/>
          </cell>
          <cell r="BL92" t="str">
            <v/>
          </cell>
          <cell r="BM92" t="str">
            <v/>
          </cell>
          <cell r="BN92" t="str">
            <v/>
          </cell>
          <cell r="BO92" t="str">
            <v/>
          </cell>
          <cell r="BP92" t="str">
            <v/>
          </cell>
          <cell r="BQ92"/>
          <cell r="BR92"/>
          <cell r="BS92"/>
          <cell r="BU92"/>
          <cell r="BV92"/>
          <cell r="BW92"/>
          <cell r="BX92"/>
          <cell r="BY92"/>
          <cell r="BZ92"/>
          <cell r="CA92"/>
          <cell r="CB92"/>
          <cell r="CC92"/>
        </row>
        <row r="93">
          <cell r="C93">
            <v>18933</v>
          </cell>
          <cell r="D93" t="str">
            <v>Entregado para Giro</v>
          </cell>
          <cell r="E93" t="str">
            <v>HOGAR</v>
          </cell>
          <cell r="F93"/>
          <cell r="G93">
            <v>3</v>
          </cell>
          <cell r="H93">
            <v>45029</v>
          </cell>
          <cell r="I93">
            <v>19359338</v>
          </cell>
          <cell r="J93" t="str">
            <v>RODRÍGUEZ PINILLA GERMAN DARIO</v>
          </cell>
          <cell r="K93" t="str">
            <v>Profesional Universitario - Grado 01</v>
          </cell>
          <cell r="L93" t="str">
            <v>Bogotá D.C.</v>
          </cell>
          <cell r="M93">
            <v>22000000</v>
          </cell>
          <cell r="N93">
            <v>22000000</v>
          </cell>
          <cell r="O93">
            <v>0</v>
          </cell>
          <cell r="P93">
            <v>45030</v>
          </cell>
          <cell r="Q93" t="str">
            <v>José Bayona Avendaño</v>
          </cell>
          <cell r="R93" t="e">
            <v>#N/A</v>
          </cell>
          <cell r="S93"/>
          <cell r="T93"/>
          <cell r="U93" t="str">
            <v>Señor</v>
          </cell>
          <cell r="V93" t="str">
            <v>GERMAN DARIO RODRÍGUEZ PINILLA</v>
          </cell>
          <cell r="W93">
            <v>5553106</v>
          </cell>
          <cell r="X93">
            <v>13.15</v>
          </cell>
          <cell r="Y93">
            <v>1</v>
          </cell>
          <cell r="Z93">
            <v>13.15</v>
          </cell>
          <cell r="AA93">
            <v>0</v>
          </cell>
          <cell r="AB93">
            <v>599502</v>
          </cell>
          <cell r="AC93">
            <v>92</v>
          </cell>
          <cell r="AD93">
            <v>45037</v>
          </cell>
          <cell r="AE93">
            <v>48</v>
          </cell>
          <cell r="AF93"/>
          <cell r="AG93"/>
          <cell r="AH93"/>
          <cell r="AI93"/>
          <cell r="AJ93"/>
          <cell r="AK93" t="str">
            <v>RODRÍGUEZ PINILLA GERMAN DARIO</v>
          </cell>
          <cell r="AL93" t="str">
            <v>Cédula No.</v>
          </cell>
          <cell r="AM93">
            <v>19359338</v>
          </cell>
          <cell r="AN93">
            <v>176000</v>
          </cell>
          <cell r="AO93" t="str">
            <v>0137174991</v>
          </cell>
          <cell r="AP93" t="str">
            <v>Ahorro</v>
          </cell>
          <cell r="AQ93" t="str">
            <v>BANCO BILBAO VIZCAYA ARGENTARIA COLOMBIA S.A. BBVA</v>
          </cell>
          <cell r="AR93" t="str">
            <v>Crear</v>
          </cell>
          <cell r="AS93"/>
          <cell r="AT93"/>
          <cell r="AU93" t="str">
            <v>GERMAN DARIO RODRÍGUEZ PINILLA</v>
          </cell>
          <cell r="AV93" t="str">
            <v>VEINTIDÓS MILLONES DE PESOS MCTE.</v>
          </cell>
          <cell r="AW93" t="str">
            <v>VEINTIDÓS MILLONES DE PESOS MCTE.</v>
          </cell>
          <cell r="AX93" t="str">
            <v>VEINTIDÓS MILLONES DE PESOS MCTE.</v>
          </cell>
          <cell r="AY93">
            <v>220000</v>
          </cell>
          <cell r="AZ93">
            <v>21780000</v>
          </cell>
          <cell r="BA93" t="str">
            <v>VEINTIÚN MILLONES SETECIENTOS OCHENTA MIL PESOS MCTE.</v>
          </cell>
          <cell r="BB93" t="str">
            <v>DOSCIENTOS VEINTE MIL PESOS MCTE.</v>
          </cell>
          <cell r="BC93" t="str">
            <v>QUINIENTOS NOVENTA Y NUEVE MIL QUINIENTOS DOS PESOS MCTE.</v>
          </cell>
          <cell r="BD93" t="str">
            <v>cuarenta y ocho</v>
          </cell>
          <cell r="BE93" t="str">
            <v xml:space="preserve"> cuotas mensuales</v>
          </cell>
          <cell r="BF93" t="str">
            <v>cuarenta y ocho (48) cuotas mensuales y sucesivas</v>
          </cell>
          <cell r="BG93" t="str">
            <v>HOGAR</v>
          </cell>
          <cell r="BH93" t="str">
            <v xml:space="preserve"> al mes siguiente del desembolso </v>
          </cell>
          <cell r="BI93" t="str">
            <v>mensual</v>
          </cell>
          <cell r="BJ93" t="str">
            <v xml:space="preserve">al mes siguiente del desembolso </v>
          </cell>
          <cell r="BK93" t="str">
            <v/>
          </cell>
          <cell r="BL93" t="str">
            <v/>
          </cell>
          <cell r="BM93" t="str">
            <v/>
          </cell>
          <cell r="BN93" t="str">
            <v/>
          </cell>
          <cell r="BO93" t="str">
            <v/>
          </cell>
          <cell r="BP93" t="str">
            <v/>
          </cell>
          <cell r="BQ93"/>
          <cell r="BR93"/>
          <cell r="BS93"/>
          <cell r="BU93"/>
          <cell r="BV93"/>
          <cell r="BW93"/>
          <cell r="BX93"/>
          <cell r="BY93"/>
          <cell r="BZ93"/>
          <cell r="CA93"/>
          <cell r="CB93"/>
          <cell r="CC93"/>
        </row>
        <row r="94">
          <cell r="C94">
            <v>18934</v>
          </cell>
          <cell r="D94" t="str">
            <v>Entregado para Giro</v>
          </cell>
          <cell r="E94" t="str">
            <v>HOGAR</v>
          </cell>
          <cell r="F94"/>
          <cell r="G94">
            <v>3</v>
          </cell>
          <cell r="H94">
            <v>45029</v>
          </cell>
          <cell r="I94">
            <v>80833790</v>
          </cell>
          <cell r="J94" t="str">
            <v>LOAIZA SALAZAR JOHN ALEJANDRO</v>
          </cell>
          <cell r="K94" t="str">
            <v>Secretaria Ejecutiva - Grado 05</v>
          </cell>
          <cell r="L94" t="str">
            <v>Bogotá D.C.</v>
          </cell>
          <cell r="M94">
            <v>2200000</v>
          </cell>
          <cell r="N94">
            <v>2200000</v>
          </cell>
          <cell r="O94">
            <v>0</v>
          </cell>
          <cell r="P94">
            <v>45030</v>
          </cell>
          <cell r="Q94" t="str">
            <v>José Bayona Avendaño</v>
          </cell>
          <cell r="R94" t="str">
            <v>john.loaiza@contraloria.gov.co</v>
          </cell>
          <cell r="S94"/>
          <cell r="T94"/>
          <cell r="U94" t="str">
            <v>Señor</v>
          </cell>
          <cell r="V94" t="str">
            <v>JOHN ALEJANDRO LOAIZA SALAZAR</v>
          </cell>
          <cell r="W94">
            <v>4299016</v>
          </cell>
          <cell r="X94">
            <v>12.9</v>
          </cell>
          <cell r="Y94">
            <v>1</v>
          </cell>
          <cell r="Z94">
            <v>12.9</v>
          </cell>
          <cell r="AA94">
            <v>0</v>
          </cell>
          <cell r="AB94">
            <v>59399</v>
          </cell>
          <cell r="AC94">
            <v>93</v>
          </cell>
          <cell r="AD94">
            <v>45041</v>
          </cell>
          <cell r="AE94">
            <v>48</v>
          </cell>
          <cell r="AF94"/>
          <cell r="AG94"/>
          <cell r="AH94"/>
          <cell r="AI94"/>
          <cell r="AJ94"/>
          <cell r="AK94" t="str">
            <v>LOAIZA SALAZAR JOHN ALEJANDRO</v>
          </cell>
          <cell r="AL94" t="str">
            <v>Cédula No.</v>
          </cell>
          <cell r="AM94">
            <v>80833790</v>
          </cell>
          <cell r="AN94">
            <v>17600</v>
          </cell>
          <cell r="AO94" t="str">
            <v>0550488407675245</v>
          </cell>
          <cell r="AP94" t="str">
            <v>Ahorro</v>
          </cell>
          <cell r="AQ94" t="str">
            <v>BANCO DAVIVIENDA S.A.</v>
          </cell>
          <cell r="AR94" t="str">
            <v>Crear</v>
          </cell>
          <cell r="AS94" t="str">
            <v>SANDRA PATRICIA VILLAMIZAR MARTINEZ</v>
          </cell>
          <cell r="AT94">
            <v>52065452</v>
          </cell>
          <cell r="AU94" t="str">
            <v>JOHN ALEJANDRO LOAIZA SALAZAR y SANDRA PATRICIA VILLAMIZAR MARTINEZ</v>
          </cell>
          <cell r="AV94" t="str">
            <v>DOS MILLONES DOSCIENTOS MIL PESOS MCTE.</v>
          </cell>
          <cell r="AW94" t="str">
            <v>DOS MILLONES DOSCIENTOS MIL PESOS MCTE.</v>
          </cell>
          <cell r="AX94" t="str">
            <v>DOS MILLONES DOSCIENTOS MIL PESOS MCTE.</v>
          </cell>
          <cell r="AY94">
            <v>22000</v>
          </cell>
          <cell r="AZ94">
            <v>2178000</v>
          </cell>
          <cell r="BA94" t="str">
            <v>DOS MILLONES CIENTO SETENTA Y OCHO MIL PESOS MCTE.</v>
          </cell>
          <cell r="BB94" t="str">
            <v>VEINTIDÓS MIL PESOS MCTE.</v>
          </cell>
          <cell r="BC94" t="str">
            <v>CINCUENTA Y NUEVE MIL TRESCIENTOS NOVENTA Y NUEVE PESOS MCTE.</v>
          </cell>
          <cell r="BD94" t="str">
            <v>cuarenta y ocho</v>
          </cell>
          <cell r="BE94" t="str">
            <v xml:space="preserve"> cuotas mensuales</v>
          </cell>
          <cell r="BF94" t="str">
            <v>cuarenta y ocho (48) cuotas mensuales y sucesivas</v>
          </cell>
          <cell r="BG94" t="str">
            <v>HOGAR</v>
          </cell>
          <cell r="BH94" t="str">
            <v xml:space="preserve"> al mes siguiente del desembolso </v>
          </cell>
          <cell r="BI94" t="str">
            <v>mensual</v>
          </cell>
          <cell r="BJ94" t="str">
            <v xml:space="preserve">al mes siguiente del desembolso </v>
          </cell>
          <cell r="BK94" t="str">
            <v/>
          </cell>
          <cell r="BL94" t="str">
            <v/>
          </cell>
          <cell r="BM94" t="str">
            <v/>
          </cell>
          <cell r="BN94" t="str">
            <v/>
          </cell>
          <cell r="BO94" t="str">
            <v/>
          </cell>
          <cell r="BP94" t="str">
            <v/>
          </cell>
          <cell r="BQ94"/>
          <cell r="BR94"/>
          <cell r="BS94"/>
          <cell r="BU94"/>
          <cell r="BV94"/>
          <cell r="BW94"/>
          <cell r="BX94"/>
          <cell r="BY94"/>
          <cell r="BZ94"/>
          <cell r="CA94"/>
          <cell r="CB94"/>
          <cell r="CC94"/>
        </row>
        <row r="95">
          <cell r="C95">
            <v>18935</v>
          </cell>
          <cell r="D95" t="str">
            <v>Entregado para Giro</v>
          </cell>
          <cell r="E95" t="str">
            <v>RECREACIÓN</v>
          </cell>
          <cell r="F95"/>
          <cell r="G95">
            <v>3</v>
          </cell>
          <cell r="H95">
            <v>45029</v>
          </cell>
          <cell r="I95">
            <v>1082974974</v>
          </cell>
          <cell r="J95" t="str">
            <v>ROBLES VEGA JAVIER FELIPE</v>
          </cell>
          <cell r="K95" t="str">
            <v>Profesional Universitario - Grado 01</v>
          </cell>
          <cell r="L95" t="str">
            <v>Bogotá D.C.</v>
          </cell>
          <cell r="M95">
            <v>10000000</v>
          </cell>
          <cell r="N95">
            <v>10000000</v>
          </cell>
          <cell r="O95">
            <v>0</v>
          </cell>
          <cell r="P95">
            <v>45030</v>
          </cell>
          <cell r="Q95" t="str">
            <v>José Bayona Avendaño</v>
          </cell>
          <cell r="R95" t="str">
            <v>javier.robles@contraloria.gov.co</v>
          </cell>
          <cell r="S95"/>
          <cell r="T95"/>
          <cell r="U95" t="str">
            <v>Señor</v>
          </cell>
          <cell r="V95" t="str">
            <v>JAVIER FELIPE ROBLES VEGA</v>
          </cell>
          <cell r="W95">
            <v>5553106</v>
          </cell>
          <cell r="X95">
            <v>13.15</v>
          </cell>
          <cell r="Y95">
            <v>1</v>
          </cell>
          <cell r="Z95">
            <v>13.15</v>
          </cell>
          <cell r="AA95">
            <v>0</v>
          </cell>
          <cell r="AB95">
            <v>271248</v>
          </cell>
          <cell r="AC95">
            <v>94</v>
          </cell>
          <cell r="AD95">
            <v>45043</v>
          </cell>
          <cell r="AE95">
            <v>48</v>
          </cell>
          <cell r="AF95"/>
          <cell r="AG95"/>
          <cell r="AH95"/>
          <cell r="AI95"/>
          <cell r="AJ95"/>
          <cell r="AK95" t="str">
            <v>ROBLES VEGA JAVIER FELIPE</v>
          </cell>
          <cell r="AL95" t="str">
            <v>Cédula No.</v>
          </cell>
          <cell r="AM95">
            <v>1082974974</v>
          </cell>
          <cell r="AN95">
            <v>80000</v>
          </cell>
          <cell r="AO95" t="str">
            <v>0550488402442435</v>
          </cell>
          <cell r="AP95" t="str">
            <v>Ahorro</v>
          </cell>
          <cell r="AQ95" t="str">
            <v>BANCO DAVIVIENDA S.A.</v>
          </cell>
          <cell r="AR95" t="str">
            <v>Crear</v>
          </cell>
          <cell r="AS95" t="str">
            <v>MAUREEN MIREYA ROBLES VEGA</v>
          </cell>
          <cell r="AT95">
            <v>26689547</v>
          </cell>
          <cell r="AU95" t="str">
            <v>JAVIER FELIPE ROBLES VEGA y MAUREEN MIREYA ROBLES VEGA</v>
          </cell>
          <cell r="AV95" t="str">
            <v>DIEZ MILLONES DE PESOS MCTE.</v>
          </cell>
          <cell r="AW95" t="str">
            <v>DIEZ MILLONES DE PESOS MCTE.</v>
          </cell>
          <cell r="AX95" t="str">
            <v>DIEZ MILLONES DE PESOS MCTE.</v>
          </cell>
          <cell r="AY95">
            <v>100000</v>
          </cell>
          <cell r="AZ95">
            <v>9900000</v>
          </cell>
          <cell r="BA95" t="str">
            <v>NUEVE MILLONES NOVECIENTOS MIL PESOS MCTE.</v>
          </cell>
          <cell r="BB95" t="str">
            <v>CIEN MIL PESOS MCTE.</v>
          </cell>
          <cell r="BC95" t="str">
            <v>DOSCIENTOS SETENTA Y UN MIL DOSCIENTOS CUARENTA Y OCHO PESOS MCTE.</v>
          </cell>
          <cell r="BD95" t="str">
            <v>cuarenta y ocho</v>
          </cell>
          <cell r="BE95" t="str">
            <v xml:space="preserve"> cuotas mensuales</v>
          </cell>
          <cell r="BF95" t="str">
            <v>cuarenta y ocho (48) cuotas mensuales y sucesivas</v>
          </cell>
          <cell r="BG95" t="str">
            <v>RECREACIÓN</v>
          </cell>
          <cell r="BH95" t="str">
            <v xml:space="preserve"> al mes siguiente del desembolso </v>
          </cell>
          <cell r="BI95" t="str">
            <v>mensual</v>
          </cell>
          <cell r="BJ95" t="str">
            <v xml:space="preserve">al mes siguiente del desembolso </v>
          </cell>
          <cell r="BK95" t="str">
            <v/>
          </cell>
          <cell r="BL95" t="str">
            <v>a. Pagaré y libranza debidamente diligenciado según el caso.</v>
          </cell>
          <cell r="BM95" t="str">
            <v>b. Constitución de la póliza de seguro correspondiente, que se soportara con el aporte de la consignación del valor correspondiente.</v>
          </cell>
          <cell r="BN95" t="str">
            <v>c. Certificación bancaria del número y tipo de cuenta del establecimiento beneficiario del giro.</v>
          </cell>
          <cell r="BO95">
            <v>0</v>
          </cell>
          <cell r="BP95" t="str">
            <v/>
          </cell>
          <cell r="BQ95"/>
          <cell r="BR95"/>
          <cell r="BS95"/>
          <cell r="BU95"/>
          <cell r="BV95"/>
          <cell r="BW95"/>
          <cell r="BX95"/>
          <cell r="BY95"/>
          <cell r="BZ95"/>
          <cell r="CA95"/>
          <cell r="CB95"/>
          <cell r="CC95"/>
        </row>
        <row r="96">
          <cell r="C96">
            <v>18936</v>
          </cell>
          <cell r="D96" t="str">
            <v>Entregado para Giro</v>
          </cell>
          <cell r="E96" t="str">
            <v>RECREACIÓN</v>
          </cell>
          <cell r="F96"/>
          <cell r="G96">
            <v>3</v>
          </cell>
          <cell r="H96">
            <v>45029</v>
          </cell>
          <cell r="I96">
            <v>10265737</v>
          </cell>
          <cell r="J96" t="str">
            <v>DUQUE DUQUE JOSE FERNANDO</v>
          </cell>
          <cell r="K96" t="str">
            <v>Auxiliar Administrativo - Grado 03</v>
          </cell>
          <cell r="L96" t="str">
            <v>Bogotá D.C.</v>
          </cell>
          <cell r="M96">
            <v>15500000</v>
          </cell>
          <cell r="N96">
            <v>15500000</v>
          </cell>
          <cell r="O96">
            <v>0</v>
          </cell>
          <cell r="P96">
            <v>45030</v>
          </cell>
          <cell r="Q96" t="str">
            <v>José Bayona Avendaño</v>
          </cell>
          <cell r="R96" t="e">
            <v>#N/A</v>
          </cell>
          <cell r="S96"/>
          <cell r="T96"/>
          <cell r="U96" t="str">
            <v>Señor</v>
          </cell>
          <cell r="V96" t="str">
            <v>JOSE FERNANDO DUQUE DUQUE</v>
          </cell>
          <cell r="W96">
            <v>3357271</v>
          </cell>
          <cell r="X96">
            <v>12.9</v>
          </cell>
          <cell r="Y96">
            <v>1</v>
          </cell>
          <cell r="Z96">
            <v>12.9</v>
          </cell>
          <cell r="AA96">
            <v>0</v>
          </cell>
          <cell r="AB96">
            <v>420434</v>
          </cell>
          <cell r="AC96">
            <v>95</v>
          </cell>
          <cell r="AD96">
            <v>45037</v>
          </cell>
          <cell r="AE96">
            <v>48</v>
          </cell>
          <cell r="AF96"/>
          <cell r="AG96"/>
          <cell r="AH96"/>
          <cell r="AI96"/>
          <cell r="AJ96"/>
          <cell r="AK96" t="str">
            <v>DUQUE DUQUE JOSE FERNANDO</v>
          </cell>
          <cell r="AL96" t="str">
            <v>Cédula No.</v>
          </cell>
          <cell r="AM96">
            <v>10265737</v>
          </cell>
          <cell r="AN96">
            <v>124000</v>
          </cell>
          <cell r="AO96" t="str">
            <v>56847702066</v>
          </cell>
          <cell r="AP96" t="str">
            <v>Ahorro</v>
          </cell>
          <cell r="AQ96" t="str">
            <v>BANCOLOMBIA S.A.</v>
          </cell>
          <cell r="AR96" t="str">
            <v>Activa</v>
          </cell>
          <cell r="AS96"/>
          <cell r="AT96"/>
          <cell r="AU96" t="str">
            <v>JOSE FERNANDO DUQUE DUQUE</v>
          </cell>
          <cell r="AV96" t="str">
            <v>QUINCE MILLONES QUINIENTOS MIL PESOS MCTE.</v>
          </cell>
          <cell r="AW96" t="str">
            <v>QUINCE MILLONES QUINIENTOS MIL PESOS MCTE.</v>
          </cell>
          <cell r="AX96" t="str">
            <v>QUINCE MILLONES QUINIENTOS MIL PESOS MCTE.</v>
          </cell>
          <cell r="AY96">
            <v>155000</v>
          </cell>
          <cell r="AZ96">
            <v>15345000</v>
          </cell>
          <cell r="BA96" t="str">
            <v>QUINCE MILLONES TRESCIENTOS CUARENTA Y CINCO MIL PESOS MCTE.</v>
          </cell>
          <cell r="BB96" t="str">
            <v>CIENTO CINCUENTA Y CINCO MIL PESOS MCTE.</v>
          </cell>
          <cell r="BC96" t="str">
            <v>CUATROCIENTOS VEINTE MIL CUATROCIENTOS TREINTA Y CUATRO PESOS MCTE.</v>
          </cell>
          <cell r="BD96" t="str">
            <v>cuarenta y ocho</v>
          </cell>
          <cell r="BE96" t="str">
            <v xml:space="preserve"> cuotas mensuales</v>
          </cell>
          <cell r="BF96" t="str">
            <v>cuarenta y ocho (48) cuotas mensuales y sucesivas</v>
          </cell>
          <cell r="BG96" t="str">
            <v>RECREACIÓN</v>
          </cell>
          <cell r="BH96" t="str">
            <v xml:space="preserve"> al mes siguiente del desembolso </v>
          </cell>
          <cell r="BI96" t="str">
            <v>mensual</v>
          </cell>
          <cell r="BJ96" t="str">
            <v xml:space="preserve">al mes siguiente del desembolso </v>
          </cell>
          <cell r="BK96" t="str">
            <v/>
          </cell>
          <cell r="BL96" t="str">
            <v>a. Pagaré y libranza debidamente diligenciado según el caso.</v>
          </cell>
          <cell r="BM96" t="str">
            <v>b. Constitución de la póliza de seguro correspondiente, que se soportara con el aporte de la consignación del valor correspondiente.</v>
          </cell>
          <cell r="BN96" t="str">
            <v>c. Certificación bancaria del número y tipo de cuenta del establecimiento beneficiario del giro.</v>
          </cell>
          <cell r="BO96">
            <v>0</v>
          </cell>
          <cell r="BP96" t="str">
            <v/>
          </cell>
          <cell r="BQ96"/>
          <cell r="BR96"/>
          <cell r="BS96"/>
          <cell r="BU96"/>
          <cell r="BV96"/>
          <cell r="BW96"/>
          <cell r="BX96"/>
          <cell r="BY96"/>
          <cell r="BZ96"/>
          <cell r="CA96"/>
          <cell r="CB96"/>
          <cell r="CC96"/>
        </row>
        <row r="97">
          <cell r="C97">
            <v>18937</v>
          </cell>
          <cell r="D97" t="str">
            <v>Entregado para Giro</v>
          </cell>
          <cell r="E97" t="str">
            <v>HOGAR</v>
          </cell>
          <cell r="F97"/>
          <cell r="G97">
            <v>3</v>
          </cell>
          <cell r="H97">
            <v>45029</v>
          </cell>
          <cell r="I97">
            <v>2954899</v>
          </cell>
          <cell r="J97" t="str">
            <v>FRANCO ORJUELA JOSE JAVIER</v>
          </cell>
          <cell r="K97" t="str">
            <v>Profesional Universitario - Grado 01</v>
          </cell>
          <cell r="L97" t="str">
            <v>Bogotá D.C.</v>
          </cell>
          <cell r="M97">
            <v>23432000</v>
          </cell>
          <cell r="N97">
            <v>23432000</v>
          </cell>
          <cell r="O97">
            <v>0</v>
          </cell>
          <cell r="P97">
            <v>45030</v>
          </cell>
          <cell r="Q97" t="str">
            <v>José Bayona Avendaño</v>
          </cell>
          <cell r="R97" t="e">
            <v>#N/A</v>
          </cell>
          <cell r="S97"/>
          <cell r="T97"/>
          <cell r="U97" t="str">
            <v>Señor</v>
          </cell>
          <cell r="V97" t="str">
            <v>JOSE JAVIER FRANCO ORJUELA</v>
          </cell>
          <cell r="W97">
            <v>5553106</v>
          </cell>
          <cell r="X97">
            <v>13.15</v>
          </cell>
          <cell r="Y97">
            <v>1</v>
          </cell>
          <cell r="Z97">
            <v>13.15</v>
          </cell>
          <cell r="AA97">
            <v>0</v>
          </cell>
          <cell r="AB97">
            <v>635587</v>
          </cell>
          <cell r="AC97">
            <v>96</v>
          </cell>
          <cell r="AD97">
            <v>45037</v>
          </cell>
          <cell r="AE97">
            <v>48</v>
          </cell>
          <cell r="AF97"/>
          <cell r="AG97"/>
          <cell r="AH97"/>
          <cell r="AI97"/>
          <cell r="AJ97"/>
          <cell r="AK97" t="str">
            <v>FRANCO ORJUELA JOSE JAVIER</v>
          </cell>
          <cell r="AL97" t="str">
            <v>Cédula No.</v>
          </cell>
          <cell r="AM97">
            <v>2954899</v>
          </cell>
          <cell r="AN97">
            <v>187456</v>
          </cell>
          <cell r="AO97" t="str">
            <v>790265821</v>
          </cell>
          <cell r="AP97" t="str">
            <v>Ahorro</v>
          </cell>
          <cell r="AQ97" t="str">
            <v>BANCO BILBAO VIZCAYA ARGENTARIA COLOMBIA S.A. BBVA</v>
          </cell>
          <cell r="AR97" t="str">
            <v>Activa</v>
          </cell>
          <cell r="AS97"/>
          <cell r="AT97"/>
          <cell r="AU97" t="str">
            <v>JOSE JAVIER FRANCO ORJUELA</v>
          </cell>
          <cell r="AV97" t="str">
            <v>VEINTITRÉS MILLONES CUATROCIENTOS TREINTA Y DOS MIL PESOS MCTE.</v>
          </cell>
          <cell r="AW97" t="str">
            <v>VEINTITRÉS MILLONES CUATROCIENTOS TREINTA Y DOS MIL PESOS MCTE.</v>
          </cell>
          <cell r="AX97" t="str">
            <v>VEINTITRÉS MILLONES CUATROCIENTOS TREINTA Y DOS MIL PESOS MCTE.</v>
          </cell>
          <cell r="AY97">
            <v>234320</v>
          </cell>
          <cell r="AZ97">
            <v>23197680</v>
          </cell>
          <cell r="BA97" t="str">
            <v>VEINTITRÉS MILLONES CIENTO NOVENTA Y SIETE MIL SEISCIENTOS OCHENTA PESOS MCTE.</v>
          </cell>
          <cell r="BB97" t="str">
            <v>DOSCIENTOS TREINTA Y CUATRO MIL TRESCIENTOS VEINTE PESOS MCTE.</v>
          </cell>
          <cell r="BC97" t="str">
            <v>SEISCIENTOS TREINTA Y CINCO MIL QUINIENTOS OCHENTA Y SIETE PESOS MCTE.</v>
          </cell>
          <cell r="BD97" t="str">
            <v>cuarenta y ocho</v>
          </cell>
          <cell r="BE97" t="str">
            <v xml:space="preserve"> cuotas mensuales</v>
          </cell>
          <cell r="BF97" t="str">
            <v>cuarenta y ocho (48) cuotas mensuales y sucesivas</v>
          </cell>
          <cell r="BG97" t="str">
            <v>HOGAR</v>
          </cell>
          <cell r="BH97" t="str">
            <v xml:space="preserve"> al mes siguiente del desembolso </v>
          </cell>
          <cell r="BI97" t="str">
            <v>mensual</v>
          </cell>
          <cell r="BJ97" t="str">
            <v xml:space="preserve">al mes siguiente del desembolso </v>
          </cell>
          <cell r="BK97" t="str">
            <v/>
          </cell>
          <cell r="BL97" t="str">
            <v/>
          </cell>
          <cell r="BM97" t="str">
            <v/>
          </cell>
          <cell r="BN97" t="str">
            <v/>
          </cell>
          <cell r="BO97" t="str">
            <v/>
          </cell>
          <cell r="BP97" t="str">
            <v/>
          </cell>
          <cell r="BQ97"/>
          <cell r="BR97"/>
          <cell r="BS97"/>
          <cell r="BU97"/>
          <cell r="BV97"/>
          <cell r="BW97"/>
          <cell r="BX97"/>
          <cell r="BY97"/>
          <cell r="BZ97"/>
          <cell r="CA97"/>
          <cell r="CB97"/>
          <cell r="CC97"/>
        </row>
        <row r="98">
          <cell r="C98">
            <v>18938</v>
          </cell>
          <cell r="D98" t="str">
            <v>Entregado para Giro</v>
          </cell>
          <cell r="E98" t="str">
            <v>RECREACIÓN</v>
          </cell>
          <cell r="F98"/>
          <cell r="G98">
            <v>3</v>
          </cell>
          <cell r="H98">
            <v>45029</v>
          </cell>
          <cell r="I98">
            <v>2954899</v>
          </cell>
          <cell r="J98" t="str">
            <v>FRANCO ORJUELA JOSE JAVIER</v>
          </cell>
          <cell r="K98" t="str">
            <v>Profesional Universitario - Grado 01</v>
          </cell>
          <cell r="L98" t="str">
            <v>Bogotá D.C.</v>
          </cell>
          <cell r="M98">
            <v>23432000</v>
          </cell>
          <cell r="N98">
            <v>23432000</v>
          </cell>
          <cell r="O98">
            <v>0</v>
          </cell>
          <cell r="P98">
            <v>45030</v>
          </cell>
          <cell r="Q98" t="str">
            <v>José Bayona Avendaño</v>
          </cell>
          <cell r="R98" t="e">
            <v>#N/A</v>
          </cell>
          <cell r="S98"/>
          <cell r="T98"/>
          <cell r="U98" t="str">
            <v>Señor</v>
          </cell>
          <cell r="V98" t="str">
            <v>JOSE JAVIER FRANCO ORJUELA</v>
          </cell>
          <cell r="W98">
            <v>5553106</v>
          </cell>
          <cell r="X98">
            <v>13.15</v>
          </cell>
          <cell r="Y98">
            <v>1</v>
          </cell>
          <cell r="Z98">
            <v>13.15</v>
          </cell>
          <cell r="AA98">
            <v>0</v>
          </cell>
          <cell r="AB98">
            <v>635587</v>
          </cell>
          <cell r="AC98">
            <v>97</v>
          </cell>
          <cell r="AD98">
            <v>45037</v>
          </cell>
          <cell r="AE98">
            <v>48</v>
          </cell>
          <cell r="AF98"/>
          <cell r="AG98"/>
          <cell r="AH98"/>
          <cell r="AI98"/>
          <cell r="AJ98"/>
          <cell r="AK98" t="str">
            <v>FRANCO ORJUELA JOSE JAVIER</v>
          </cell>
          <cell r="AL98" t="str">
            <v>Cédula No.</v>
          </cell>
          <cell r="AM98">
            <v>2954899</v>
          </cell>
          <cell r="AN98">
            <v>187456</v>
          </cell>
          <cell r="AO98" t="str">
            <v>790265821</v>
          </cell>
          <cell r="AP98" t="str">
            <v>Ahorro</v>
          </cell>
          <cell r="AQ98" t="str">
            <v>BANCO BILBAO VIZCAYA ARGENTARIA COLOMBIA S.A. BBVA</v>
          </cell>
          <cell r="AR98" t="str">
            <v>Activa</v>
          </cell>
          <cell r="AS98"/>
          <cell r="AT98"/>
          <cell r="AU98" t="str">
            <v>JOSE JAVIER FRANCO ORJUELA</v>
          </cell>
          <cell r="AV98" t="str">
            <v>VEINTITRÉS MILLONES CUATROCIENTOS TREINTA Y DOS MIL PESOS MCTE.</v>
          </cell>
          <cell r="AW98" t="str">
            <v>VEINTITRÉS MILLONES CUATROCIENTOS TREINTA Y DOS MIL PESOS MCTE.</v>
          </cell>
          <cell r="AX98" t="str">
            <v>VEINTITRÉS MILLONES CUATROCIENTOS TREINTA Y DOS MIL PESOS MCTE.</v>
          </cell>
          <cell r="AY98">
            <v>234320</v>
          </cell>
          <cell r="AZ98">
            <v>23197680</v>
          </cell>
          <cell r="BA98" t="str">
            <v>VEINTITRÉS MILLONES CIENTO NOVENTA Y SIETE MIL SEISCIENTOS OCHENTA PESOS MCTE.</v>
          </cell>
          <cell r="BB98" t="str">
            <v>DOSCIENTOS TREINTA Y CUATRO MIL TRESCIENTOS VEINTE PESOS MCTE.</v>
          </cell>
          <cell r="BC98" t="str">
            <v>SEISCIENTOS TREINTA Y CINCO MIL QUINIENTOS OCHENTA Y SIETE PESOS MCTE.</v>
          </cell>
          <cell r="BD98" t="str">
            <v>cuarenta y ocho</v>
          </cell>
          <cell r="BE98" t="str">
            <v xml:space="preserve"> cuotas mensuales</v>
          </cell>
          <cell r="BF98" t="str">
            <v>cuarenta y ocho (48) cuotas mensuales y sucesivas</v>
          </cell>
          <cell r="BG98" t="str">
            <v>RECREACIÓN</v>
          </cell>
          <cell r="BH98" t="str">
            <v xml:space="preserve"> al mes siguiente del desembolso </v>
          </cell>
          <cell r="BI98" t="str">
            <v>mensual</v>
          </cell>
          <cell r="BJ98" t="str">
            <v xml:space="preserve">al mes siguiente del desembolso </v>
          </cell>
          <cell r="BK98" t="str">
            <v/>
          </cell>
          <cell r="BL98" t="str">
            <v>a. Pagaré y libranza debidamente diligenciado según el caso.</v>
          </cell>
          <cell r="BM98" t="str">
            <v>b. Constitución de la póliza de seguro correspondiente, que se soportara con el aporte de la consignación del valor correspondiente.</v>
          </cell>
          <cell r="BN98" t="str">
            <v>c. Certificación bancaria del número y tipo de cuenta del establecimiento beneficiario del giro.</v>
          </cell>
          <cell r="BO98">
            <v>0</v>
          </cell>
          <cell r="BP98" t="str">
            <v/>
          </cell>
          <cell r="BQ98"/>
          <cell r="BR98"/>
          <cell r="BS98"/>
          <cell r="BU98"/>
          <cell r="BV98"/>
          <cell r="BW98"/>
          <cell r="BX98"/>
          <cell r="BY98"/>
          <cell r="BZ98"/>
          <cell r="CA98"/>
          <cell r="CB98"/>
          <cell r="CC98"/>
        </row>
        <row r="99">
          <cell r="C99">
            <v>18939</v>
          </cell>
          <cell r="D99" t="str">
            <v>Entregado para Giro</v>
          </cell>
          <cell r="E99" t="str">
            <v>RECREACIÓN</v>
          </cell>
          <cell r="F99"/>
          <cell r="G99">
            <v>3</v>
          </cell>
          <cell r="H99">
            <v>45029</v>
          </cell>
          <cell r="I99">
            <v>79544818</v>
          </cell>
          <cell r="J99" t="str">
            <v>MEDINA MEJIA WILSON JAVIER</v>
          </cell>
          <cell r="K99" t="str">
            <v>Profesional Universitario - Grado 01</v>
          </cell>
          <cell r="L99" t="str">
            <v>Bogotá D.C.</v>
          </cell>
          <cell r="M99">
            <v>18500000</v>
          </cell>
          <cell r="N99">
            <v>18500000</v>
          </cell>
          <cell r="O99">
            <v>0</v>
          </cell>
          <cell r="P99">
            <v>45030</v>
          </cell>
          <cell r="Q99" t="str">
            <v>José Bayona Avendaño</v>
          </cell>
          <cell r="R99" t="e">
            <v>#N/A</v>
          </cell>
          <cell r="S99"/>
          <cell r="T99"/>
          <cell r="U99" t="str">
            <v>Señor</v>
          </cell>
          <cell r="V99" t="str">
            <v>WILSON JAVIER MEDINA MEJIA</v>
          </cell>
          <cell r="W99">
            <v>5553106</v>
          </cell>
          <cell r="X99">
            <v>13.15</v>
          </cell>
          <cell r="Y99">
            <v>1</v>
          </cell>
          <cell r="Z99">
            <v>13.15</v>
          </cell>
          <cell r="AA99">
            <v>0</v>
          </cell>
          <cell r="AB99">
            <v>501808</v>
          </cell>
          <cell r="AC99">
            <v>98</v>
          </cell>
          <cell r="AD99">
            <v>45037</v>
          </cell>
          <cell r="AE99">
            <v>48</v>
          </cell>
          <cell r="AF99"/>
          <cell r="AG99"/>
          <cell r="AH99"/>
          <cell r="AI99"/>
          <cell r="AJ99"/>
          <cell r="AK99" t="str">
            <v>MEDINA MEJIA WILSON JAVIER</v>
          </cell>
          <cell r="AL99" t="str">
            <v>Cédula No.</v>
          </cell>
          <cell r="AM99">
            <v>79544818</v>
          </cell>
          <cell r="AN99">
            <v>148000</v>
          </cell>
          <cell r="AO99" t="str">
            <v>137219663</v>
          </cell>
          <cell r="AP99" t="str">
            <v>Ahorro</v>
          </cell>
          <cell r="AQ99" t="str">
            <v>BANCO BILBAO VIZCAYA ARGENTARIA COLOMBIA S.A. BBVA</v>
          </cell>
          <cell r="AR99" t="str">
            <v>Activa</v>
          </cell>
          <cell r="AS99"/>
          <cell r="AT99"/>
          <cell r="AU99" t="str">
            <v>WILSON JAVIER MEDINA MEJIA</v>
          </cell>
          <cell r="AV99" t="str">
            <v>DIECIOCHO MILLONES QUINIENTOS MIL PESOS MCTE.</v>
          </cell>
          <cell r="AW99" t="str">
            <v>DIECIOCHO MILLONES QUINIENTOS MIL PESOS MCTE.</v>
          </cell>
          <cell r="AX99" t="str">
            <v>DIECIOCHO MILLONES QUINIENTOS MIL PESOS MCTE.</v>
          </cell>
          <cell r="AY99">
            <v>185000</v>
          </cell>
          <cell r="AZ99">
            <v>18315000</v>
          </cell>
          <cell r="BA99" t="str">
            <v>DIECIOCHO MILLONES TRESCIENTOS QUINCE MIL PESOS MCTE.</v>
          </cell>
          <cell r="BB99" t="str">
            <v>CIENTO OCHENTA Y CINCO MIL PESOS MCTE.</v>
          </cell>
          <cell r="BC99" t="str">
            <v>QUINIENTOS UN MIL OCHOCIENTOS OCHO PESOS MCTE.</v>
          </cell>
          <cell r="BD99" t="str">
            <v>cuarenta y ocho</v>
          </cell>
          <cell r="BE99" t="str">
            <v xml:space="preserve"> cuotas mensuales</v>
          </cell>
          <cell r="BF99" t="str">
            <v>cuarenta y ocho (48) cuotas mensuales y sucesivas</v>
          </cell>
          <cell r="BG99" t="str">
            <v>RECREACIÓN</v>
          </cell>
          <cell r="BH99" t="str">
            <v xml:space="preserve"> al mes siguiente del desembolso </v>
          </cell>
          <cell r="BI99" t="str">
            <v>mensual</v>
          </cell>
          <cell r="BJ99" t="str">
            <v xml:space="preserve">al mes siguiente del desembolso </v>
          </cell>
          <cell r="BK99" t="str">
            <v/>
          </cell>
          <cell r="BL99" t="str">
            <v>a. Pagaré y libranza debidamente diligenciado según el caso.</v>
          </cell>
          <cell r="BM99" t="str">
            <v>b. Constitución de la póliza de seguro correspondiente, que se soportara con el aporte de la consignación del valor correspondiente.</v>
          </cell>
          <cell r="BN99" t="str">
            <v>c. Certificación bancaria del número y tipo de cuenta del establecimiento beneficiario del giro.</v>
          </cell>
          <cell r="BO99">
            <v>0</v>
          </cell>
          <cell r="BP99" t="str">
            <v/>
          </cell>
          <cell r="BQ99"/>
          <cell r="BR99"/>
          <cell r="BS99"/>
          <cell r="BU99"/>
          <cell r="BV99"/>
          <cell r="BW99"/>
          <cell r="BX99"/>
          <cell r="BY99"/>
          <cell r="BZ99"/>
          <cell r="CA99"/>
          <cell r="CB99"/>
          <cell r="CC99"/>
        </row>
        <row r="100">
          <cell r="C100">
            <v>18940</v>
          </cell>
          <cell r="D100" t="str">
            <v>Entregado para Giro</v>
          </cell>
          <cell r="E100" t="str">
            <v>RECREACIÓN</v>
          </cell>
          <cell r="F100"/>
          <cell r="G100">
            <v>3</v>
          </cell>
          <cell r="H100">
            <v>45029</v>
          </cell>
          <cell r="I100">
            <v>72296779</v>
          </cell>
          <cell r="J100" t="str">
            <v>CARRILLO SALGADO MIGUEL ENRIQUE</v>
          </cell>
          <cell r="K100" t="str">
            <v>Profesional Universitario - Grado 01</v>
          </cell>
          <cell r="L100" t="str">
            <v>San Andres - San Andres</v>
          </cell>
          <cell r="M100">
            <v>13000000</v>
          </cell>
          <cell r="N100">
            <v>13000000</v>
          </cell>
          <cell r="O100">
            <v>0</v>
          </cell>
          <cell r="P100">
            <v>45030</v>
          </cell>
          <cell r="Q100" t="str">
            <v>José Bayona Avendaño</v>
          </cell>
          <cell r="R100" t="e">
            <v>#N/A</v>
          </cell>
          <cell r="S100"/>
          <cell r="T100"/>
          <cell r="U100" t="str">
            <v>Señor</v>
          </cell>
          <cell r="V100" t="str">
            <v>MIGUEL ENRIQUE CARRILLO SALGADO</v>
          </cell>
          <cell r="W100">
            <v>5553106</v>
          </cell>
          <cell r="X100">
            <v>13.15</v>
          </cell>
          <cell r="Y100">
            <v>1</v>
          </cell>
          <cell r="Z100">
            <v>13.15</v>
          </cell>
          <cell r="AA100">
            <v>0</v>
          </cell>
          <cell r="AB100">
            <v>352622</v>
          </cell>
          <cell r="AC100">
            <v>99</v>
          </cell>
          <cell r="AD100">
            <v>45040</v>
          </cell>
          <cell r="AE100">
            <v>48</v>
          </cell>
          <cell r="AF100"/>
          <cell r="AG100"/>
          <cell r="AH100"/>
          <cell r="AI100"/>
          <cell r="AJ100"/>
          <cell r="AK100" t="str">
            <v>CARRILLO SALGADO MIGUEL ENRIQUE</v>
          </cell>
          <cell r="AL100" t="str">
            <v>Cédula No.</v>
          </cell>
          <cell r="AM100">
            <v>72296779</v>
          </cell>
          <cell r="AN100">
            <v>104000</v>
          </cell>
          <cell r="AO100" t="str">
            <v>029700029258</v>
          </cell>
          <cell r="AP100" t="str">
            <v>Ahorro</v>
          </cell>
          <cell r="AQ100" t="str">
            <v>BANCO DAVIVIENDA S.A.</v>
          </cell>
          <cell r="AR100" t="str">
            <v>Activa</v>
          </cell>
          <cell r="AS100"/>
          <cell r="AT100"/>
          <cell r="AU100" t="str">
            <v>MIGUEL ENRIQUE CARRILLO SALGADO</v>
          </cell>
          <cell r="AV100" t="str">
            <v>TRECE MILLONES DE PESOS MCTE.</v>
          </cell>
          <cell r="AW100" t="str">
            <v>TRECE MILLONES DE PESOS MCTE.</v>
          </cell>
          <cell r="AX100" t="str">
            <v>TRECE MILLONES DE PESOS MCTE.</v>
          </cell>
          <cell r="AY100">
            <v>130000</v>
          </cell>
          <cell r="AZ100">
            <v>12870000</v>
          </cell>
          <cell r="BA100" t="str">
            <v>DOCE MILLONES OCHOCIENTOS SETENTA MIL PESOS MCTE.</v>
          </cell>
          <cell r="BB100" t="str">
            <v>CIENTO TREINTA MIL PESOS MCTE.</v>
          </cell>
          <cell r="BC100" t="str">
            <v>TRESCIENTOS CINCUENTA Y DOS MIL SEISCIENTOS VEINTIDÓS PESOS MCTE.</v>
          </cell>
          <cell r="BD100" t="str">
            <v>cuarenta y ocho</v>
          </cell>
          <cell r="BE100" t="str">
            <v xml:space="preserve"> cuotas mensuales</v>
          </cell>
          <cell r="BF100" t="str">
            <v>cuarenta y ocho (48) cuotas mensuales y sucesivas</v>
          </cell>
          <cell r="BG100" t="str">
            <v>RECREACIÓN</v>
          </cell>
          <cell r="BH100" t="str">
            <v xml:space="preserve"> al mes siguiente del desembolso </v>
          </cell>
          <cell r="BI100" t="str">
            <v>mensual</v>
          </cell>
          <cell r="BJ100" t="str">
            <v xml:space="preserve">al mes siguiente del desembolso </v>
          </cell>
          <cell r="BK100" t="str">
            <v/>
          </cell>
          <cell r="BL100" t="str">
            <v>a. Pagaré y libranza debidamente diligenciado según el caso.</v>
          </cell>
          <cell r="BM100" t="str">
            <v>b. Constitución de la póliza de seguro correspondiente, que se soportara con el aporte de la consignación del valor correspondiente.</v>
          </cell>
          <cell r="BN100" t="str">
            <v>c. Certificación bancaria del número y tipo de cuenta del establecimiento beneficiario del giro.</v>
          </cell>
          <cell r="BO100">
            <v>0</v>
          </cell>
          <cell r="BP100" t="str">
            <v/>
          </cell>
          <cell r="BQ100"/>
          <cell r="BR100"/>
          <cell r="BS100"/>
          <cell r="BU100"/>
          <cell r="BV100"/>
          <cell r="BW100"/>
          <cell r="BX100"/>
          <cell r="BY100"/>
          <cell r="BZ100"/>
          <cell r="CA100"/>
          <cell r="CB100"/>
          <cell r="CC100"/>
        </row>
        <row r="101">
          <cell r="C101">
            <v>18945</v>
          </cell>
          <cell r="D101" t="str">
            <v>Entregado para Giro</v>
          </cell>
          <cell r="E101" t="str">
            <v>HOGAR</v>
          </cell>
          <cell r="F101"/>
          <cell r="G101">
            <v>3</v>
          </cell>
          <cell r="H101">
            <v>45029</v>
          </cell>
          <cell r="I101">
            <v>41060792</v>
          </cell>
          <cell r="J101" t="str">
            <v>PUENTES DIAZ BETSY RUTH</v>
          </cell>
          <cell r="K101" t="str">
            <v>Profesional Universitario - Grado 01</v>
          </cell>
          <cell r="L101" t="str">
            <v>Bogotá D.C.</v>
          </cell>
          <cell r="M101">
            <v>23432000</v>
          </cell>
          <cell r="N101">
            <v>23432000</v>
          </cell>
          <cell r="O101">
            <v>0</v>
          </cell>
          <cell r="P101">
            <v>45030</v>
          </cell>
          <cell r="Q101" t="str">
            <v>José Bayona Avendaño</v>
          </cell>
          <cell r="R101" t="e">
            <v>#N/A</v>
          </cell>
          <cell r="S101"/>
          <cell r="T101"/>
          <cell r="U101" t="str">
            <v>Señora</v>
          </cell>
          <cell r="V101" t="str">
            <v>BETSY RUTH PUENTES DIAZ</v>
          </cell>
          <cell r="W101">
            <v>5553106</v>
          </cell>
          <cell r="X101">
            <v>13.15</v>
          </cell>
          <cell r="Y101">
            <v>1</v>
          </cell>
          <cell r="Z101">
            <v>13.15</v>
          </cell>
          <cell r="AA101">
            <v>0</v>
          </cell>
          <cell r="AB101">
            <v>635587</v>
          </cell>
          <cell r="AC101">
            <v>100</v>
          </cell>
          <cell r="AD101">
            <v>45040</v>
          </cell>
          <cell r="AE101">
            <v>48</v>
          </cell>
          <cell r="AF101"/>
          <cell r="AG101"/>
          <cell r="AH101"/>
          <cell r="AI101"/>
          <cell r="AJ101"/>
          <cell r="AK101" t="str">
            <v>PUENTES DIAZ BETSY RUTH</v>
          </cell>
          <cell r="AL101" t="str">
            <v>Cédula No.</v>
          </cell>
          <cell r="AM101">
            <v>41060792</v>
          </cell>
          <cell r="AN101">
            <v>187456</v>
          </cell>
          <cell r="AO101" t="str">
            <v>036141471</v>
          </cell>
          <cell r="AP101" t="str">
            <v>Ahorro</v>
          </cell>
          <cell r="AQ101" t="str">
            <v>BANCO BILBAO VIZCAYA ARGENTARIA COLOMBIA S.A. BBVA</v>
          </cell>
          <cell r="AR101" t="str">
            <v>Activa</v>
          </cell>
          <cell r="AS101"/>
          <cell r="AT101"/>
          <cell r="AU101" t="str">
            <v>BETSY RUTH PUENTES DIAZ</v>
          </cell>
          <cell r="AV101" t="str">
            <v>VEINTITRÉS MILLONES CUATROCIENTOS TREINTA Y DOS MIL PESOS MCTE.</v>
          </cell>
          <cell r="AW101" t="str">
            <v>VEINTITRÉS MILLONES CUATROCIENTOS TREINTA Y DOS MIL PESOS MCTE.</v>
          </cell>
          <cell r="AX101" t="str">
            <v>VEINTITRÉS MILLONES CUATROCIENTOS TREINTA Y DOS MIL PESOS MCTE.</v>
          </cell>
          <cell r="AY101">
            <v>234320</v>
          </cell>
          <cell r="AZ101">
            <v>23197680</v>
          </cell>
          <cell r="BA101" t="str">
            <v>VEINTITRÉS MILLONES CIENTO NOVENTA Y SIETE MIL SEISCIENTOS OCHENTA PESOS MCTE.</v>
          </cell>
          <cell r="BB101" t="str">
            <v>DOSCIENTOS TREINTA Y CUATRO MIL TRESCIENTOS VEINTE PESOS MCTE.</v>
          </cell>
          <cell r="BC101" t="str">
            <v>SEISCIENTOS TREINTA Y CINCO MIL QUINIENTOS OCHENTA Y SIETE PESOS MCTE.</v>
          </cell>
          <cell r="BD101" t="str">
            <v>cuarenta y ocho</v>
          </cell>
          <cell r="BE101" t="str">
            <v xml:space="preserve"> cuotas mensuales</v>
          </cell>
          <cell r="BF101" t="str">
            <v>cuarenta y ocho (48) cuotas mensuales y sucesivas</v>
          </cell>
          <cell r="BG101" t="str">
            <v>HOGAR</v>
          </cell>
          <cell r="BH101" t="str">
            <v xml:space="preserve"> al mes siguiente del desembolso </v>
          </cell>
          <cell r="BI101" t="str">
            <v>mensual</v>
          </cell>
          <cell r="BJ101" t="str">
            <v xml:space="preserve">al mes siguiente del desembolso </v>
          </cell>
          <cell r="BK101" t="str">
            <v/>
          </cell>
          <cell r="BL101" t="str">
            <v/>
          </cell>
          <cell r="BM101" t="str">
            <v/>
          </cell>
          <cell r="BN101" t="str">
            <v/>
          </cell>
          <cell r="BO101" t="str">
            <v/>
          </cell>
          <cell r="BP101" t="str">
            <v/>
          </cell>
          <cell r="BQ101"/>
          <cell r="BR101"/>
          <cell r="BS101"/>
          <cell r="BU101"/>
          <cell r="BV101"/>
          <cell r="BW101"/>
          <cell r="BX101"/>
          <cell r="BY101"/>
          <cell r="BZ101"/>
          <cell r="CA101"/>
          <cell r="CB101"/>
          <cell r="CC101"/>
        </row>
        <row r="102">
          <cell r="C102">
            <v>18946</v>
          </cell>
          <cell r="D102" t="str">
            <v>Entregado para Giro</v>
          </cell>
          <cell r="E102" t="str">
            <v>RECREACIÓN</v>
          </cell>
          <cell r="F102"/>
          <cell r="G102">
            <v>3</v>
          </cell>
          <cell r="H102">
            <v>45029</v>
          </cell>
          <cell r="I102">
            <v>40985451</v>
          </cell>
          <cell r="J102" t="str">
            <v>ARCHBOLD ARCHBOLD MARGARITA</v>
          </cell>
          <cell r="K102" t="str">
            <v>Auxiliar Administrativo - Grado 03</v>
          </cell>
          <cell r="L102" t="str">
            <v>Bogotá D.C.</v>
          </cell>
          <cell r="M102">
            <v>13630428</v>
          </cell>
          <cell r="N102">
            <v>13630428</v>
          </cell>
          <cell r="O102">
            <v>0</v>
          </cell>
          <cell r="P102">
            <v>45030</v>
          </cell>
          <cell r="Q102" t="str">
            <v>José Bayona Avendaño</v>
          </cell>
          <cell r="R102" t="e">
            <v>#N/A</v>
          </cell>
          <cell r="S102"/>
          <cell r="T102"/>
          <cell r="U102" t="str">
            <v>Señora</v>
          </cell>
          <cell r="V102" t="str">
            <v>MARGARITA ARCHBOLD ARCHBOLD</v>
          </cell>
          <cell r="W102">
            <v>3357271</v>
          </cell>
          <cell r="X102">
            <v>12.9</v>
          </cell>
          <cell r="Y102">
            <v>1</v>
          </cell>
          <cell r="Z102">
            <v>12.9</v>
          </cell>
          <cell r="AA102">
            <v>0</v>
          </cell>
          <cell r="AB102">
            <v>377993</v>
          </cell>
          <cell r="AC102">
            <v>101</v>
          </cell>
          <cell r="AD102">
            <v>45040</v>
          </cell>
          <cell r="AE102">
            <v>48</v>
          </cell>
          <cell r="AF102"/>
          <cell r="AG102"/>
          <cell r="AH102"/>
          <cell r="AI102"/>
          <cell r="AJ102"/>
          <cell r="AK102" t="str">
            <v>ARCHBOLD ARCHBOLD MARGARITA</v>
          </cell>
          <cell r="AL102" t="str">
            <v>Cédula No.</v>
          </cell>
          <cell r="AM102">
            <v>40985451</v>
          </cell>
          <cell r="AN102">
            <v>109043</v>
          </cell>
          <cell r="AO102" t="str">
            <v>53017072567</v>
          </cell>
          <cell r="AP102" t="str">
            <v>Ahorro</v>
          </cell>
          <cell r="AQ102" t="str">
            <v>BANCOLOMBIA S.A.</v>
          </cell>
          <cell r="AR102" t="str">
            <v>Activa</v>
          </cell>
          <cell r="AS102"/>
          <cell r="AT102"/>
          <cell r="AU102" t="str">
            <v>MARGARITA ARCHBOLD ARCHBOLD</v>
          </cell>
          <cell r="AV102" t="str">
            <v>TRECE MILLONES SEISCIENTOS TREINTA MIL CUATROCIENTOS VEINTIOCHO PESOS MCTE.</v>
          </cell>
          <cell r="AW102" t="str">
            <v>TRECE MILLONES SEISCIENTOS TREINTA MIL CUATROCIENTOS VEINTIOCHO PESOS MCTE.</v>
          </cell>
          <cell r="AX102" t="str">
            <v>TRECE MILLONES SEISCIENTOS TREINTA MIL CUATROCIENTOS VEINTIOCHO PESOS MCTE.</v>
          </cell>
          <cell r="AY102">
            <v>136304</v>
          </cell>
          <cell r="AZ102">
            <v>13494124</v>
          </cell>
          <cell r="BA102" t="str">
            <v>TRECE MILLONES CUATROCIENTOS NOVENTA Y CUATRO MIL CIENTO VEINTICUATRO PESOS MCTE.</v>
          </cell>
          <cell r="BB102" t="str">
            <v>CIENTO TREINTA Y SEIS MIL TRESCIENTOS CUATRO PESOS MCTE.</v>
          </cell>
          <cell r="BC102" t="str">
            <v>TRESCIENTOS SETENTA Y SIETE MIL NOVECIENTOS NOVENTA Y TRES PESOS MCTE.</v>
          </cell>
          <cell r="BD102" t="str">
            <v>cuarenta y ocho</v>
          </cell>
          <cell r="BE102" t="str">
            <v xml:space="preserve"> cuotas mensuales</v>
          </cell>
          <cell r="BF102" t="str">
            <v>cuarenta y ocho (48) cuotas mensuales y sucesivas</v>
          </cell>
          <cell r="BG102" t="str">
            <v>RECREACIÓN</v>
          </cell>
          <cell r="BH102" t="str">
            <v xml:space="preserve"> al mes siguiente del desembolso </v>
          </cell>
          <cell r="BI102" t="str">
            <v>mensual</v>
          </cell>
          <cell r="BJ102" t="str">
            <v xml:space="preserve">al mes siguiente del desembolso </v>
          </cell>
          <cell r="BK102" t="str">
            <v/>
          </cell>
          <cell r="BL102" t="str">
            <v>a. Pagaré y libranza debidamente diligenciado según el caso.</v>
          </cell>
          <cell r="BM102" t="str">
            <v>b. Constitución de la póliza de seguro correspondiente, que se soportara con el aporte de la consignación del valor correspondiente.</v>
          </cell>
          <cell r="BN102" t="str">
            <v>c. Certificación bancaria del número y tipo de cuenta del establecimiento beneficiario del giro.</v>
          </cell>
          <cell r="BO102">
            <v>0</v>
          </cell>
          <cell r="BP102" t="str">
            <v/>
          </cell>
          <cell r="BQ102"/>
          <cell r="BR102"/>
          <cell r="BS102"/>
          <cell r="BU102"/>
          <cell r="BV102"/>
          <cell r="BW102"/>
          <cell r="BX102"/>
          <cell r="BY102"/>
          <cell r="BZ102"/>
          <cell r="CA102"/>
          <cell r="CB102"/>
          <cell r="CC102"/>
        </row>
        <row r="103">
          <cell r="C103">
            <v>18948</v>
          </cell>
          <cell r="D103" t="str">
            <v>Entregado para Giro</v>
          </cell>
          <cell r="E103" t="str">
            <v>RECREACIÓN</v>
          </cell>
          <cell r="F103"/>
          <cell r="G103">
            <v>3</v>
          </cell>
          <cell r="H103">
            <v>45029</v>
          </cell>
          <cell r="I103">
            <v>79058610</v>
          </cell>
          <cell r="J103" t="str">
            <v>VELEZ SARMIENTO LUIS ENRIQUE</v>
          </cell>
          <cell r="K103" t="str">
            <v>Auxiliar Operativo - Grado 02</v>
          </cell>
          <cell r="L103" t="str">
            <v>Bogotá D.C.</v>
          </cell>
          <cell r="M103">
            <v>17168000</v>
          </cell>
          <cell r="N103">
            <v>17168000</v>
          </cell>
          <cell r="O103">
            <v>0</v>
          </cell>
          <cell r="P103">
            <v>45030</v>
          </cell>
          <cell r="Q103" t="str">
            <v>José Bayona Avendaño</v>
          </cell>
          <cell r="R103" t="e">
            <v>#N/A</v>
          </cell>
          <cell r="S103"/>
          <cell r="T103"/>
          <cell r="U103" t="str">
            <v>Señor</v>
          </cell>
          <cell r="V103" t="str">
            <v>LUIS ENRIQUE VELEZ SARMIENTO</v>
          </cell>
          <cell r="W103">
            <v>2542001</v>
          </cell>
          <cell r="X103">
            <v>12.64</v>
          </cell>
          <cell r="Y103">
            <v>1</v>
          </cell>
          <cell r="Z103">
            <v>12.64</v>
          </cell>
          <cell r="AA103">
            <v>0</v>
          </cell>
          <cell r="AB103">
            <v>461377</v>
          </cell>
          <cell r="AC103">
            <v>102</v>
          </cell>
          <cell r="AD103">
            <v>45037</v>
          </cell>
          <cell r="AE103">
            <v>48</v>
          </cell>
          <cell r="AF103"/>
          <cell r="AG103"/>
          <cell r="AH103"/>
          <cell r="AI103"/>
          <cell r="AJ103"/>
          <cell r="AK103" t="str">
            <v>VELEZ SARMIENTO LUIS ENRIQUE</v>
          </cell>
          <cell r="AL103" t="str">
            <v>Cédula No.</v>
          </cell>
          <cell r="AM103">
            <v>79058610</v>
          </cell>
          <cell r="AN103">
            <v>137344</v>
          </cell>
          <cell r="AO103" t="str">
            <v>137310819</v>
          </cell>
          <cell r="AP103" t="str">
            <v>Ahorro</v>
          </cell>
          <cell r="AQ103" t="str">
            <v>BANCO BILBAO VIZCAYA ARGENTARIA COLOMBIA S.A. BBVA</v>
          </cell>
          <cell r="AR103" t="str">
            <v>Activa</v>
          </cell>
          <cell r="AS103"/>
          <cell r="AT103"/>
          <cell r="AU103" t="str">
            <v>LUIS ENRIQUE VELEZ SARMIENTO</v>
          </cell>
          <cell r="AV103" t="str">
            <v>DIECISIETE MILLONES CIENTO SESENTA Y OCHO MIL PESOS MCTE.</v>
          </cell>
          <cell r="AW103" t="str">
            <v>DIECISIETE MILLONES CIENTO SESENTA Y OCHO MIL PESOS MCTE.</v>
          </cell>
          <cell r="AX103" t="str">
            <v>DIECISIETE MILLONES CIENTO SESENTA Y OCHO MIL PESOS MCTE.</v>
          </cell>
          <cell r="AY103">
            <v>171680</v>
          </cell>
          <cell r="AZ103">
            <v>16996320</v>
          </cell>
          <cell r="BA103" t="str">
            <v>DIECISÉIS MILLONES NOVECIENTOS NOVENTA Y SEIS MIL TRESCIENTOS VEINTE PESOS MCTE.</v>
          </cell>
          <cell r="BB103" t="str">
            <v>CIENTO SETENTA Y UN MIL SEISCIENTOS OCHENTA PESOS MCTE.</v>
          </cell>
          <cell r="BC103" t="str">
            <v>CUATROCIENTOS SESENTA Y UN MIL TRESCIENTOS SETENTA Y SIETE PESOS MCTE.</v>
          </cell>
          <cell r="BD103" t="str">
            <v>cuarenta y ocho</v>
          </cell>
          <cell r="BE103" t="str">
            <v xml:space="preserve"> cuotas mensuales</v>
          </cell>
          <cell r="BF103" t="str">
            <v>cuarenta y ocho (48) cuotas mensuales y sucesivas</v>
          </cell>
          <cell r="BG103" t="str">
            <v>RECREACIÓN</v>
          </cell>
          <cell r="BH103" t="str">
            <v xml:space="preserve"> al mes siguiente del desembolso </v>
          </cell>
          <cell r="BI103" t="str">
            <v>mensual</v>
          </cell>
          <cell r="BJ103" t="str">
            <v xml:space="preserve">al mes siguiente del desembolso </v>
          </cell>
          <cell r="BK103" t="str">
            <v/>
          </cell>
          <cell r="BL103" t="str">
            <v>a. Pagaré y libranza debidamente diligenciado según el caso.</v>
          </cell>
          <cell r="BM103" t="str">
            <v>b. Constitución de la póliza de seguro correspondiente, que se soportara con el aporte de la consignación del valor correspondiente.</v>
          </cell>
          <cell r="BN103" t="str">
            <v>c. Certificación bancaria del número y tipo de cuenta del establecimiento beneficiario del giro.</v>
          </cell>
          <cell r="BO103">
            <v>0</v>
          </cell>
          <cell r="BP103" t="str">
            <v/>
          </cell>
          <cell r="BQ103"/>
          <cell r="BR103"/>
          <cell r="BS103"/>
          <cell r="BU103"/>
          <cell r="BV103"/>
          <cell r="BW103"/>
          <cell r="BX103"/>
          <cell r="BY103"/>
          <cell r="BZ103"/>
          <cell r="CA103"/>
          <cell r="CB103"/>
          <cell r="CC103"/>
        </row>
        <row r="104">
          <cell r="C104">
            <v>18949</v>
          </cell>
          <cell r="D104" t="str">
            <v>Entregado para Giro</v>
          </cell>
          <cell r="E104" t="str">
            <v>HOGAR</v>
          </cell>
          <cell r="F104"/>
          <cell r="G104">
            <v>3</v>
          </cell>
          <cell r="H104">
            <v>45029</v>
          </cell>
          <cell r="I104">
            <v>52515402</v>
          </cell>
          <cell r="J104" t="str">
            <v>ZORRO BLANCO ANDREA</v>
          </cell>
          <cell r="K104" t="str">
            <v>Profesional Universitario - Grado 02</v>
          </cell>
          <cell r="L104" t="str">
            <v>Bogotá D.C.</v>
          </cell>
          <cell r="M104">
            <v>8158800</v>
          </cell>
          <cell r="N104">
            <v>8158800</v>
          </cell>
          <cell r="O104">
            <v>0</v>
          </cell>
          <cell r="P104">
            <v>45030</v>
          </cell>
          <cell r="Q104" t="str">
            <v>José Bayona Avendaño</v>
          </cell>
          <cell r="R104" t="e">
            <v>#N/A</v>
          </cell>
          <cell r="S104"/>
          <cell r="T104"/>
          <cell r="U104" t="str">
            <v>Señora</v>
          </cell>
          <cell r="V104" t="str">
            <v>ANDREA ZORRO BLANCO</v>
          </cell>
          <cell r="W104">
            <v>6597926</v>
          </cell>
          <cell r="X104">
            <v>13.15</v>
          </cell>
          <cell r="Y104">
            <v>1</v>
          </cell>
          <cell r="Z104">
            <v>13.15</v>
          </cell>
          <cell r="AA104">
            <v>0</v>
          </cell>
          <cell r="AB104">
            <v>221306</v>
          </cell>
          <cell r="AC104">
            <v>103</v>
          </cell>
          <cell r="AD104">
            <v>45037</v>
          </cell>
          <cell r="AE104">
            <v>48</v>
          </cell>
          <cell r="AF104"/>
          <cell r="AG104"/>
          <cell r="AH104"/>
          <cell r="AI104"/>
          <cell r="AJ104"/>
          <cell r="AK104" t="str">
            <v>ZORRO BLANCO ANDREA</v>
          </cell>
          <cell r="AL104" t="str">
            <v>Cédula No.</v>
          </cell>
          <cell r="AM104">
            <v>52515402</v>
          </cell>
          <cell r="AN104">
            <v>65270</v>
          </cell>
          <cell r="AO104" t="str">
            <v>20596126817</v>
          </cell>
          <cell r="AP104" t="str">
            <v>Ahorro</v>
          </cell>
          <cell r="AQ104" t="str">
            <v>BANCOLOMBIA S.A.</v>
          </cell>
          <cell r="AR104" t="str">
            <v>Activa</v>
          </cell>
          <cell r="AS104"/>
          <cell r="AT104"/>
          <cell r="AU104" t="str">
            <v>ANDREA ZORRO BLANCO</v>
          </cell>
          <cell r="AV104" t="str">
            <v>OCHO MILLONES CIENTO CINCUENTA Y OCHO MIL OCHOCIENTOS PESOS MCTE.</v>
          </cell>
          <cell r="AW104" t="str">
            <v>OCHO MILLONES CIENTO CINCUENTA Y OCHO MIL OCHOCIENTOS PESOS MCTE.</v>
          </cell>
          <cell r="AX104" t="str">
            <v>OCHO MILLONES CIENTO CINCUENTA Y OCHO MIL OCHOCIENTOS PESOS MCTE.</v>
          </cell>
          <cell r="AY104">
            <v>81588</v>
          </cell>
          <cell r="AZ104">
            <v>8077212</v>
          </cell>
          <cell r="BA104" t="str">
            <v>OCHO MILLONES SETENTA Y SIETE MIL DOSCIENTOS DOCE PESOS MCTE.</v>
          </cell>
          <cell r="BB104" t="str">
            <v>OCHENTA Y UN MIL QUINIENTOS OCHENTA Y OCHO PESOS MCTE.</v>
          </cell>
          <cell r="BC104" t="str">
            <v>DOSCIENTOS VEINTIÚN MIL TRESCIENTOS SEIS PESOS MCTE.</v>
          </cell>
          <cell r="BD104" t="str">
            <v>cuarenta y ocho</v>
          </cell>
          <cell r="BE104" t="str">
            <v xml:space="preserve"> cuotas mensuales</v>
          </cell>
          <cell r="BF104" t="str">
            <v>cuarenta y ocho (48) cuotas mensuales y sucesivas</v>
          </cell>
          <cell r="BG104" t="str">
            <v>HOGAR</v>
          </cell>
          <cell r="BH104" t="str">
            <v xml:space="preserve"> al mes siguiente del desembolso </v>
          </cell>
          <cell r="BI104" t="str">
            <v>mensual</v>
          </cell>
          <cell r="BJ104" t="str">
            <v xml:space="preserve">al mes siguiente del desembolso </v>
          </cell>
          <cell r="BK104" t="str">
            <v/>
          </cell>
          <cell r="BL104" t="str">
            <v/>
          </cell>
          <cell r="BM104" t="str">
            <v/>
          </cell>
          <cell r="BN104" t="str">
            <v/>
          </cell>
          <cell r="BO104" t="str">
            <v/>
          </cell>
          <cell r="BP104" t="str">
            <v/>
          </cell>
          <cell r="BQ104"/>
          <cell r="BR104"/>
          <cell r="BS104"/>
          <cell r="BU104"/>
          <cell r="BV104"/>
          <cell r="BW104"/>
          <cell r="BX104"/>
          <cell r="BY104"/>
          <cell r="BZ104"/>
          <cell r="CA104"/>
          <cell r="CB104"/>
          <cell r="CC104"/>
        </row>
        <row r="105">
          <cell r="C105">
            <v>18952</v>
          </cell>
          <cell r="D105" t="str">
            <v>Entregado para Giro</v>
          </cell>
          <cell r="E105" t="str">
            <v>HOGAR</v>
          </cell>
          <cell r="F105"/>
          <cell r="G105">
            <v>3</v>
          </cell>
          <cell r="H105">
            <v>45029</v>
          </cell>
          <cell r="I105">
            <v>52478469</v>
          </cell>
          <cell r="J105" t="str">
            <v>CABRERA GARAVITO DIANA MARCELA</v>
          </cell>
          <cell r="K105" t="str">
            <v>Profesional Universitario - Grado 02</v>
          </cell>
          <cell r="L105" t="str">
            <v>Bogotá D.C.</v>
          </cell>
          <cell r="M105">
            <v>20000000</v>
          </cell>
          <cell r="N105">
            <v>20000000</v>
          </cell>
          <cell r="O105">
            <v>0</v>
          </cell>
          <cell r="P105">
            <v>45030</v>
          </cell>
          <cell r="Q105" t="str">
            <v>José Bayona Avendaño</v>
          </cell>
          <cell r="R105" t="e">
            <v>#N/A</v>
          </cell>
          <cell r="S105"/>
          <cell r="T105"/>
          <cell r="U105" t="str">
            <v>Señora</v>
          </cell>
          <cell r="V105" t="str">
            <v>DIANA MARCELA CABRERA GARAVITO</v>
          </cell>
          <cell r="W105">
            <v>6597926</v>
          </cell>
          <cell r="X105">
            <v>13.15</v>
          </cell>
          <cell r="Y105">
            <v>1</v>
          </cell>
          <cell r="Z105">
            <v>13.15</v>
          </cell>
          <cell r="AA105">
            <v>0</v>
          </cell>
          <cell r="AB105">
            <v>679645</v>
          </cell>
          <cell r="AC105">
            <v>104</v>
          </cell>
          <cell r="AD105">
            <v>45037</v>
          </cell>
          <cell r="AE105">
            <v>36</v>
          </cell>
          <cell r="AF105"/>
          <cell r="AG105"/>
          <cell r="AH105"/>
          <cell r="AI105"/>
          <cell r="AJ105"/>
          <cell r="AK105" t="str">
            <v>CABRERA GARAVITO DIANA MARCELA</v>
          </cell>
          <cell r="AL105" t="str">
            <v>Cédula No.</v>
          </cell>
          <cell r="AM105">
            <v>52478469</v>
          </cell>
          <cell r="AN105">
            <v>120000</v>
          </cell>
          <cell r="AO105" t="str">
            <v>137313839</v>
          </cell>
          <cell r="AP105" t="str">
            <v>Ahorro</v>
          </cell>
          <cell r="AQ105" t="str">
            <v>BANCO BILBAO VIZCAYA ARGENTARIA COLOMBIA S.A. BBVA</v>
          </cell>
          <cell r="AR105" t="str">
            <v>CREAR / Paso cuenta de bbva</v>
          </cell>
          <cell r="AS105"/>
          <cell r="AT105"/>
          <cell r="AU105" t="str">
            <v>DIANA MARCELA CABRERA GARAVITO</v>
          </cell>
          <cell r="AV105" t="str">
            <v>VEINTE MILLONES DE PESOS MCTE.</v>
          </cell>
          <cell r="AW105" t="str">
            <v>VEINTE MILLONES DE PESOS MCTE.</v>
          </cell>
          <cell r="AX105" t="str">
            <v>VEINTE MILLONES DE PESOS MCTE.</v>
          </cell>
          <cell r="AY105">
            <v>200000</v>
          </cell>
          <cell r="AZ105">
            <v>19800000</v>
          </cell>
          <cell r="BA105" t="str">
            <v>DIECINUEVE MILLONES OCHOCIENTOS MIL PESOS MCTE.</v>
          </cell>
          <cell r="BB105" t="str">
            <v>DOSCIENTOS MIL PESOS MCTE.</v>
          </cell>
          <cell r="BC105" t="str">
            <v>SEISCIENTOS SETENTA Y NUEVE MIL SEISCIENTOS CUARENTA Y CINCO PESOS MCTE.</v>
          </cell>
          <cell r="BD105" t="str">
            <v>treinta y seis</v>
          </cell>
          <cell r="BE105" t="str">
            <v xml:space="preserve"> cuotas mensuales</v>
          </cell>
          <cell r="BF105" t="str">
            <v>treinta y seis (36) cuotas mensuales y sucesivas</v>
          </cell>
          <cell r="BG105" t="str">
            <v>HOGAR</v>
          </cell>
          <cell r="BH105" t="str">
            <v xml:space="preserve"> al mes siguiente del desembolso </v>
          </cell>
          <cell r="BI105" t="str">
            <v>mensual</v>
          </cell>
          <cell r="BJ105" t="str">
            <v xml:space="preserve">al mes siguiente del desembolso </v>
          </cell>
          <cell r="BK105" t="str">
            <v/>
          </cell>
          <cell r="BL105" t="str">
            <v/>
          </cell>
          <cell r="BM105" t="str">
            <v/>
          </cell>
          <cell r="BN105" t="str">
            <v/>
          </cell>
          <cell r="BO105" t="str">
            <v/>
          </cell>
          <cell r="BP105" t="str">
            <v/>
          </cell>
          <cell r="BQ105"/>
          <cell r="BR105"/>
          <cell r="BS105"/>
          <cell r="BU105"/>
          <cell r="BV105"/>
          <cell r="BW105"/>
          <cell r="BX105"/>
          <cell r="BY105"/>
          <cell r="BZ105"/>
          <cell r="CA105"/>
          <cell r="CB105"/>
          <cell r="CC105"/>
        </row>
        <row r="106">
          <cell r="C106">
            <v>18953</v>
          </cell>
          <cell r="D106" t="str">
            <v>Entregado para Giro</v>
          </cell>
          <cell r="E106" t="str">
            <v>RECREACIÓN</v>
          </cell>
          <cell r="F106"/>
          <cell r="G106">
            <v>3</v>
          </cell>
          <cell r="H106">
            <v>45029</v>
          </cell>
          <cell r="I106">
            <v>32686904</v>
          </cell>
          <cell r="J106" t="str">
            <v>MORALES SIERRA ANA MARÍA</v>
          </cell>
          <cell r="K106" t="str">
            <v>Profesional Universitario - Grado 01</v>
          </cell>
          <cell r="L106" t="str">
            <v>Barranquilla - Atlantico</v>
          </cell>
          <cell r="M106">
            <v>23432000</v>
          </cell>
          <cell r="N106">
            <v>23432000</v>
          </cell>
          <cell r="O106">
            <v>0</v>
          </cell>
          <cell r="P106">
            <v>45030</v>
          </cell>
          <cell r="Q106" t="str">
            <v>José Bayona Avendaño</v>
          </cell>
          <cell r="R106" t="e">
            <v>#N/A</v>
          </cell>
          <cell r="S106"/>
          <cell r="T106"/>
          <cell r="U106" t="str">
            <v>Señora</v>
          </cell>
          <cell r="V106" t="str">
            <v>ANA MARÍA MORALES SIERRA</v>
          </cell>
          <cell r="W106">
            <v>5553106</v>
          </cell>
          <cell r="X106">
            <v>13.15</v>
          </cell>
          <cell r="Y106">
            <v>1</v>
          </cell>
          <cell r="Z106">
            <v>13.15</v>
          </cell>
          <cell r="AA106">
            <v>0</v>
          </cell>
          <cell r="AB106">
            <v>1153867</v>
          </cell>
          <cell r="AC106">
            <v>105</v>
          </cell>
          <cell r="AD106">
            <v>45044</v>
          </cell>
          <cell r="AE106">
            <v>24</v>
          </cell>
          <cell r="AF106"/>
          <cell r="AG106"/>
          <cell r="AH106"/>
          <cell r="AI106"/>
          <cell r="AJ106"/>
          <cell r="AK106" t="str">
            <v>MORALES SIERRA ANA MARÍA</v>
          </cell>
          <cell r="AL106" t="str">
            <v>Cédula No.</v>
          </cell>
          <cell r="AM106">
            <v>32686904</v>
          </cell>
          <cell r="AN106">
            <v>93728</v>
          </cell>
          <cell r="AO106" t="str">
            <v>40425149552</v>
          </cell>
          <cell r="AP106" t="str">
            <v>Ahorro</v>
          </cell>
          <cell r="AQ106" t="str">
            <v>BANCOLOMBIA S.A.</v>
          </cell>
          <cell r="AR106" t="str">
            <v>Activa</v>
          </cell>
          <cell r="AS106"/>
          <cell r="AT106"/>
          <cell r="AU106" t="str">
            <v>ANA MARÍA MORALES SIERRA</v>
          </cell>
          <cell r="AV106" t="str">
            <v>VEINTITRÉS MILLONES CUATROCIENTOS TREINTA Y DOS MIL PESOS MCTE.</v>
          </cell>
          <cell r="AW106" t="str">
            <v>VEINTITRÉS MILLONES CUATROCIENTOS TREINTA Y DOS MIL PESOS MCTE.</v>
          </cell>
          <cell r="AX106" t="str">
            <v>VEINTITRÉS MILLONES CUATROCIENTOS TREINTA Y DOS MIL PESOS MCTE.</v>
          </cell>
          <cell r="AY106">
            <v>234320</v>
          </cell>
          <cell r="AZ106">
            <v>23197680</v>
          </cell>
          <cell r="BA106" t="str">
            <v>VEINTITRÉS MILLONES CIENTO NOVENTA Y SIETE MIL SEISCIENTOS OCHENTA PESOS MCTE.</v>
          </cell>
          <cell r="BB106" t="str">
            <v>DOSCIENTOS TREINTA Y CUATRO MIL TRESCIENTOS VEINTE PESOS MCTE.</v>
          </cell>
          <cell r="BC106" t="str">
            <v>UN MILLÓN CIENTO CINCUENTA Y TRES MIL OCHOCIENTOS SESENTA Y SIETE PESOS MCTE.</v>
          </cell>
          <cell r="BD106" t="str">
            <v>veinticuatro</v>
          </cell>
          <cell r="BE106" t="str">
            <v xml:space="preserve"> cuotas mensuales</v>
          </cell>
          <cell r="BF106" t="str">
            <v>veinticuatro (24) cuotas mensuales y sucesivas</v>
          </cell>
          <cell r="BG106" t="str">
            <v>RECREACIÓN</v>
          </cell>
          <cell r="BH106" t="str">
            <v xml:space="preserve"> al mes siguiente del desembolso </v>
          </cell>
          <cell r="BI106" t="str">
            <v>mensual</v>
          </cell>
          <cell r="BJ106" t="str">
            <v xml:space="preserve">al mes siguiente del desembolso </v>
          </cell>
          <cell r="BK106" t="str">
            <v/>
          </cell>
          <cell r="BL106" t="str">
            <v>a. Pagaré y libranza debidamente diligenciado según el caso.</v>
          </cell>
          <cell r="BM106" t="str">
            <v>b. Constitución de la póliza de seguro correspondiente, que se soportara con el aporte de la consignación del valor correspondiente.</v>
          </cell>
          <cell r="BN106" t="str">
            <v>c. Certificación bancaria del número y tipo de cuenta del establecimiento beneficiario del giro.</v>
          </cell>
          <cell r="BO106">
            <v>0</v>
          </cell>
          <cell r="BP106" t="str">
            <v/>
          </cell>
          <cell r="BQ106"/>
          <cell r="BR106"/>
          <cell r="BS106"/>
          <cell r="BU106"/>
          <cell r="BV106"/>
          <cell r="BW106"/>
          <cell r="BX106"/>
          <cell r="BY106"/>
          <cell r="BZ106"/>
          <cell r="CA106"/>
          <cell r="CB106"/>
          <cell r="CC106"/>
        </row>
        <row r="107">
          <cell r="C107">
            <v>18954</v>
          </cell>
          <cell r="D107" t="str">
            <v>Entregado para Giro</v>
          </cell>
          <cell r="E107" t="str">
            <v>HOGAR</v>
          </cell>
          <cell r="F107"/>
          <cell r="G107">
            <v>3</v>
          </cell>
          <cell r="H107">
            <v>45029</v>
          </cell>
          <cell r="I107">
            <v>32686904</v>
          </cell>
          <cell r="J107" t="str">
            <v>MORALES SIERRA ANA MARÍA</v>
          </cell>
          <cell r="K107" t="str">
            <v>Profesional Universitario - Grado 01</v>
          </cell>
          <cell r="L107" t="str">
            <v>Barranquilla - Atlantico</v>
          </cell>
          <cell r="M107">
            <v>23432000</v>
          </cell>
          <cell r="N107">
            <v>23432000</v>
          </cell>
          <cell r="O107">
            <v>0</v>
          </cell>
          <cell r="P107">
            <v>45030</v>
          </cell>
          <cell r="Q107" t="str">
            <v>José Bayona Avendaño</v>
          </cell>
          <cell r="R107" t="e">
            <v>#N/A</v>
          </cell>
          <cell r="S107"/>
          <cell r="T107"/>
          <cell r="U107" t="str">
            <v>Señora</v>
          </cell>
          <cell r="V107" t="str">
            <v>ANA MARÍA MORALES SIERRA</v>
          </cell>
          <cell r="W107">
            <v>5553106</v>
          </cell>
          <cell r="X107">
            <v>13.15</v>
          </cell>
          <cell r="Y107">
            <v>1</v>
          </cell>
          <cell r="Z107">
            <v>13.15</v>
          </cell>
          <cell r="AA107">
            <v>0</v>
          </cell>
          <cell r="AB107">
            <v>1153867</v>
          </cell>
          <cell r="AC107">
            <v>106</v>
          </cell>
          <cell r="AD107">
            <v>45043</v>
          </cell>
          <cell r="AE107">
            <v>24</v>
          </cell>
          <cell r="AF107"/>
          <cell r="AG107"/>
          <cell r="AH107"/>
          <cell r="AI107"/>
          <cell r="AJ107"/>
          <cell r="AK107" t="str">
            <v>MORALES SIERRA ANA MARÍA</v>
          </cell>
          <cell r="AL107" t="str">
            <v>Cédula No.</v>
          </cell>
          <cell r="AM107">
            <v>32686904</v>
          </cell>
          <cell r="AN107">
            <v>93728</v>
          </cell>
          <cell r="AO107" t="str">
            <v>40425149552</v>
          </cell>
          <cell r="AP107" t="str">
            <v>Ahorro</v>
          </cell>
          <cell r="AQ107" t="str">
            <v>BANCOLOMBIA S.A.</v>
          </cell>
          <cell r="AR107" t="str">
            <v>Activa</v>
          </cell>
          <cell r="AS107"/>
          <cell r="AT107"/>
          <cell r="AU107" t="str">
            <v>ANA MARÍA MORALES SIERRA</v>
          </cell>
          <cell r="AV107" t="str">
            <v>VEINTITRÉS MILLONES CUATROCIENTOS TREINTA Y DOS MIL PESOS MCTE.</v>
          </cell>
          <cell r="AW107" t="str">
            <v>VEINTITRÉS MILLONES CUATROCIENTOS TREINTA Y DOS MIL PESOS MCTE.</v>
          </cell>
          <cell r="AX107" t="str">
            <v>VEINTITRÉS MILLONES CUATROCIENTOS TREINTA Y DOS MIL PESOS MCTE.</v>
          </cell>
          <cell r="AY107">
            <v>234320</v>
          </cell>
          <cell r="AZ107">
            <v>23197680</v>
          </cell>
          <cell r="BA107" t="str">
            <v>VEINTITRÉS MILLONES CIENTO NOVENTA Y SIETE MIL SEISCIENTOS OCHENTA PESOS MCTE.</v>
          </cell>
          <cell r="BB107" t="str">
            <v>DOSCIENTOS TREINTA Y CUATRO MIL TRESCIENTOS VEINTE PESOS MCTE.</v>
          </cell>
          <cell r="BC107" t="str">
            <v>UN MILLÓN CIENTO CINCUENTA Y TRES MIL OCHOCIENTOS SESENTA Y SIETE PESOS MCTE.</v>
          </cell>
          <cell r="BD107" t="str">
            <v>veinticuatro</v>
          </cell>
          <cell r="BE107" t="str">
            <v xml:space="preserve"> cuotas mensuales</v>
          </cell>
          <cell r="BF107" t="str">
            <v>veinticuatro (24) cuotas mensuales y sucesivas</v>
          </cell>
          <cell r="BG107" t="str">
            <v>HOGAR</v>
          </cell>
          <cell r="BH107" t="str">
            <v xml:space="preserve"> al mes siguiente del desembolso </v>
          </cell>
          <cell r="BI107" t="str">
            <v>mensual</v>
          </cell>
          <cell r="BJ107" t="str">
            <v xml:space="preserve">al mes siguiente del desembolso </v>
          </cell>
          <cell r="BK107" t="str">
            <v/>
          </cell>
          <cell r="BL107" t="str">
            <v/>
          </cell>
          <cell r="BM107" t="str">
            <v/>
          </cell>
          <cell r="BN107" t="str">
            <v/>
          </cell>
          <cell r="BO107" t="str">
            <v/>
          </cell>
          <cell r="BP107" t="str">
            <v/>
          </cell>
          <cell r="BQ107"/>
          <cell r="BR107"/>
          <cell r="BS107"/>
          <cell r="BU107"/>
          <cell r="BV107"/>
          <cell r="BW107"/>
          <cell r="BX107"/>
          <cell r="BY107"/>
          <cell r="BZ107"/>
          <cell r="CA107"/>
          <cell r="CB107"/>
          <cell r="CC107"/>
        </row>
        <row r="108">
          <cell r="C108">
            <v>18955</v>
          </cell>
          <cell r="D108" t="str">
            <v>Entregado para Giro</v>
          </cell>
          <cell r="E108" t="str">
            <v>HOGAR</v>
          </cell>
          <cell r="F108"/>
          <cell r="G108">
            <v>3</v>
          </cell>
          <cell r="H108">
            <v>45029</v>
          </cell>
          <cell r="I108">
            <v>36176063</v>
          </cell>
          <cell r="J108" t="str">
            <v>PUENTES LOZANO MARÍANA</v>
          </cell>
          <cell r="K108" t="str">
            <v>Profesional Universitario - Grado 01</v>
          </cell>
          <cell r="L108" t="str">
            <v>Bogotá D.C.</v>
          </cell>
          <cell r="M108">
            <v>23432000</v>
          </cell>
          <cell r="N108">
            <v>23432000</v>
          </cell>
          <cell r="O108">
            <v>0</v>
          </cell>
          <cell r="P108">
            <v>45030</v>
          </cell>
          <cell r="Q108" t="str">
            <v>José Bayona Avendaño</v>
          </cell>
          <cell r="R108" t="e">
            <v>#N/A</v>
          </cell>
          <cell r="S108"/>
          <cell r="T108"/>
          <cell r="U108" t="str">
            <v>Señora</v>
          </cell>
          <cell r="V108" t="str">
            <v>MARÍANA PUENTES LOZANO</v>
          </cell>
          <cell r="W108">
            <v>5553106</v>
          </cell>
          <cell r="X108">
            <v>13.15</v>
          </cell>
          <cell r="Y108">
            <v>1</v>
          </cell>
          <cell r="Z108">
            <v>13.15</v>
          </cell>
          <cell r="AA108">
            <v>0</v>
          </cell>
          <cell r="AB108">
            <v>635587</v>
          </cell>
          <cell r="AC108">
            <v>107</v>
          </cell>
          <cell r="AD108">
            <v>45037</v>
          </cell>
          <cell r="AE108">
            <v>48</v>
          </cell>
          <cell r="AF108"/>
          <cell r="AG108"/>
          <cell r="AH108"/>
          <cell r="AI108"/>
          <cell r="AJ108"/>
          <cell r="AK108" t="str">
            <v>PUENTES LOZANO MARÍANA</v>
          </cell>
          <cell r="AL108" t="str">
            <v>Cédula No.</v>
          </cell>
          <cell r="AM108">
            <v>36176063</v>
          </cell>
          <cell r="AN108">
            <v>187456</v>
          </cell>
          <cell r="AO108" t="str">
            <v>20025796094</v>
          </cell>
          <cell r="AP108" t="str">
            <v>Ahorro</v>
          </cell>
          <cell r="AQ108" t="str">
            <v>BANCOLOMBIA S.A.</v>
          </cell>
          <cell r="AR108" t="str">
            <v>Activa</v>
          </cell>
          <cell r="AS108"/>
          <cell r="AT108"/>
          <cell r="AU108" t="str">
            <v>MARÍANA PUENTES LOZANO</v>
          </cell>
          <cell r="AV108" t="str">
            <v>VEINTITRÉS MILLONES CUATROCIENTOS TREINTA Y DOS MIL PESOS MCTE.</v>
          </cell>
          <cell r="AW108" t="str">
            <v>VEINTITRÉS MILLONES CUATROCIENTOS TREINTA Y DOS MIL PESOS MCTE.</v>
          </cell>
          <cell r="AX108" t="str">
            <v>VEINTITRÉS MILLONES CUATROCIENTOS TREINTA Y DOS MIL PESOS MCTE.</v>
          </cell>
          <cell r="AY108">
            <v>234320</v>
          </cell>
          <cell r="AZ108">
            <v>23197680</v>
          </cell>
          <cell r="BA108" t="str">
            <v>VEINTITRÉS MILLONES CIENTO NOVENTA Y SIETE MIL SEISCIENTOS OCHENTA PESOS MCTE.</v>
          </cell>
          <cell r="BB108" t="str">
            <v>DOSCIENTOS TREINTA Y CUATRO MIL TRESCIENTOS VEINTE PESOS MCTE.</v>
          </cell>
          <cell r="BC108" t="str">
            <v>SEISCIENTOS TREINTA Y CINCO MIL QUINIENTOS OCHENTA Y SIETE PESOS MCTE.</v>
          </cell>
          <cell r="BD108" t="str">
            <v>cuarenta y ocho</v>
          </cell>
          <cell r="BE108" t="str">
            <v xml:space="preserve"> cuotas mensuales</v>
          </cell>
          <cell r="BF108" t="str">
            <v>cuarenta y ocho (48) cuotas mensuales y sucesivas</v>
          </cell>
          <cell r="BG108" t="str">
            <v>HOGAR</v>
          </cell>
          <cell r="BH108" t="str">
            <v xml:space="preserve"> al mes siguiente del desembolso </v>
          </cell>
          <cell r="BI108" t="str">
            <v>mensual</v>
          </cell>
          <cell r="BJ108" t="str">
            <v xml:space="preserve">al mes siguiente del desembolso </v>
          </cell>
          <cell r="BK108" t="str">
            <v/>
          </cell>
          <cell r="BL108" t="str">
            <v/>
          </cell>
          <cell r="BM108" t="str">
            <v/>
          </cell>
          <cell r="BN108" t="str">
            <v/>
          </cell>
          <cell r="BO108" t="str">
            <v/>
          </cell>
          <cell r="BP108" t="str">
            <v/>
          </cell>
          <cell r="BQ108"/>
          <cell r="BR108"/>
          <cell r="BS108"/>
          <cell r="BU108"/>
          <cell r="BV108"/>
          <cell r="BW108"/>
          <cell r="BX108"/>
          <cell r="BY108"/>
          <cell r="BZ108"/>
          <cell r="CA108"/>
          <cell r="CB108"/>
          <cell r="CC108"/>
        </row>
        <row r="109">
          <cell r="C109">
            <v>18956</v>
          </cell>
          <cell r="D109" t="str">
            <v>Entregado para Giro</v>
          </cell>
          <cell r="E109" t="str">
            <v>HOGAR</v>
          </cell>
          <cell r="F109"/>
          <cell r="G109">
            <v>3</v>
          </cell>
          <cell r="H109">
            <v>45029</v>
          </cell>
          <cell r="I109">
            <v>51979142</v>
          </cell>
          <cell r="J109" t="str">
            <v>GONZALEZ ROMERO NELCY MARLEM</v>
          </cell>
          <cell r="K109" t="str">
            <v>Auxiliar Operativo - Grado 01</v>
          </cell>
          <cell r="L109" t="str">
            <v>Bogotá D.C.</v>
          </cell>
          <cell r="M109">
            <v>8000000</v>
          </cell>
          <cell r="N109">
            <v>8000000</v>
          </cell>
          <cell r="O109">
            <v>0</v>
          </cell>
          <cell r="P109">
            <v>45030</v>
          </cell>
          <cell r="Q109" t="str">
            <v>José Bayona Avendaño</v>
          </cell>
          <cell r="R109" t="e">
            <v>#N/A</v>
          </cell>
          <cell r="S109"/>
          <cell r="T109"/>
          <cell r="U109" t="str">
            <v>Señora</v>
          </cell>
          <cell r="V109" t="str">
            <v>NELCY MARLEM GONZALEZ ROMERO</v>
          </cell>
          <cell r="W109">
            <v>2294679</v>
          </cell>
          <cell r="X109">
            <v>12.64</v>
          </cell>
          <cell r="Y109">
            <v>1</v>
          </cell>
          <cell r="Z109">
            <v>12.64</v>
          </cell>
          <cell r="AA109">
            <v>0</v>
          </cell>
          <cell r="AB109">
            <v>214994</v>
          </cell>
          <cell r="AC109">
            <v>108</v>
          </cell>
          <cell r="AD109">
            <v>45037</v>
          </cell>
          <cell r="AE109">
            <v>48</v>
          </cell>
          <cell r="AF109"/>
          <cell r="AG109"/>
          <cell r="AH109"/>
          <cell r="AI109"/>
          <cell r="AJ109"/>
          <cell r="AK109" t="str">
            <v>GONZALEZ ROMERO NELCY MARLEM</v>
          </cell>
          <cell r="AL109" t="str">
            <v>Cédula No.</v>
          </cell>
          <cell r="AM109">
            <v>51979142</v>
          </cell>
          <cell r="AN109">
            <v>64000</v>
          </cell>
          <cell r="AO109">
            <v>137155198</v>
          </cell>
          <cell r="AP109" t="str">
            <v>Ahorro</v>
          </cell>
          <cell r="AQ109" t="str">
            <v>BANCO BILBAO VIZCAYA ARGENTARIA COLOMBIA S.A. BBVA</v>
          </cell>
          <cell r="AR109" t="str">
            <v>Activa</v>
          </cell>
          <cell r="AS109"/>
          <cell r="AT109"/>
          <cell r="AU109" t="str">
            <v>NELCY MARLEM GONZALEZ ROMERO</v>
          </cell>
          <cell r="AV109" t="str">
            <v>OCHO MILLONES DE PESOS MCTE.</v>
          </cell>
          <cell r="AW109" t="str">
            <v>OCHO MILLONES DE PESOS MCTE.</v>
          </cell>
          <cell r="AX109" t="str">
            <v>OCHO MILLONES DE PESOS MCTE.</v>
          </cell>
          <cell r="AY109">
            <v>80000</v>
          </cell>
          <cell r="AZ109">
            <v>7920000</v>
          </cell>
          <cell r="BA109" t="str">
            <v>SIETE MILLONES NOVECIENTOS VEINTE MIL PESOS MCTE.</v>
          </cell>
          <cell r="BB109" t="str">
            <v>OCHENTA MIL PESOS MCTE.</v>
          </cell>
          <cell r="BC109" t="str">
            <v>DOSCIENTOS CATORCE MIL NOVECIENTOS NOVENTA Y CUATRO PESOS MCTE.</v>
          </cell>
          <cell r="BD109" t="str">
            <v>cuarenta y ocho</v>
          </cell>
          <cell r="BE109" t="str">
            <v xml:space="preserve"> cuotas mensuales</v>
          </cell>
          <cell r="BF109" t="str">
            <v>cuarenta y ocho (48) cuotas mensuales y sucesivas</v>
          </cell>
          <cell r="BG109" t="str">
            <v>HOGAR</v>
          </cell>
          <cell r="BH109" t="str">
            <v xml:space="preserve"> al mes siguiente del desembolso </v>
          </cell>
          <cell r="BI109" t="str">
            <v>mensual</v>
          </cell>
          <cell r="BJ109" t="str">
            <v xml:space="preserve">al mes siguiente del desembolso </v>
          </cell>
          <cell r="BK109" t="str">
            <v/>
          </cell>
          <cell r="BL109" t="str">
            <v/>
          </cell>
          <cell r="BM109" t="str">
            <v/>
          </cell>
          <cell r="BN109" t="str">
            <v/>
          </cell>
          <cell r="BO109" t="str">
            <v/>
          </cell>
          <cell r="BP109" t="str">
            <v/>
          </cell>
          <cell r="BQ109"/>
          <cell r="BR109"/>
          <cell r="BS109"/>
          <cell r="BU109"/>
          <cell r="BV109"/>
          <cell r="BW109"/>
          <cell r="BX109"/>
          <cell r="BY109"/>
          <cell r="BZ109"/>
          <cell r="CA109"/>
          <cell r="CB109"/>
          <cell r="CC109"/>
        </row>
        <row r="110">
          <cell r="C110">
            <v>18958</v>
          </cell>
          <cell r="D110" t="str">
            <v>Entregado para Giro</v>
          </cell>
          <cell r="E110" t="str">
            <v>HOGAR</v>
          </cell>
          <cell r="F110"/>
          <cell r="G110">
            <v>3</v>
          </cell>
          <cell r="H110">
            <v>45029</v>
          </cell>
          <cell r="I110">
            <v>98388184</v>
          </cell>
          <cell r="J110" t="str">
            <v>INSUASTY BENAVIDES GERMAN</v>
          </cell>
          <cell r="K110" t="str">
            <v>Tecnologo - Grado 01</v>
          </cell>
          <cell r="L110" t="str">
            <v>Cali - Valle</v>
          </cell>
          <cell r="M110">
            <v>17000000</v>
          </cell>
          <cell r="N110">
            <v>17000000</v>
          </cell>
          <cell r="O110">
            <v>0</v>
          </cell>
          <cell r="P110">
            <v>45030</v>
          </cell>
          <cell r="Q110" t="str">
            <v>José Bayona Avendaño</v>
          </cell>
          <cell r="R110" t="e">
            <v>#N/A</v>
          </cell>
          <cell r="S110"/>
          <cell r="T110"/>
          <cell r="U110" t="str">
            <v>Señor</v>
          </cell>
          <cell r="V110" t="str">
            <v>GERMAN INSUASTY BENAVIDES</v>
          </cell>
          <cell r="W110">
            <v>5066566</v>
          </cell>
          <cell r="X110">
            <v>12.9</v>
          </cell>
          <cell r="Y110">
            <v>1</v>
          </cell>
          <cell r="Z110">
            <v>12.9</v>
          </cell>
          <cell r="AA110">
            <v>0</v>
          </cell>
          <cell r="AB110">
            <v>458991</v>
          </cell>
          <cell r="AC110">
            <v>109</v>
          </cell>
          <cell r="AD110"/>
          <cell r="AE110">
            <v>48</v>
          </cell>
          <cell r="AF110"/>
          <cell r="AG110"/>
          <cell r="AH110"/>
          <cell r="AI110"/>
          <cell r="AJ110"/>
          <cell r="AK110" t="str">
            <v>INSUASTY BENAVIDES GERMAN</v>
          </cell>
          <cell r="AL110" t="str">
            <v>Cédula No.</v>
          </cell>
          <cell r="AM110">
            <v>98388184</v>
          </cell>
          <cell r="AN110">
            <v>136000</v>
          </cell>
          <cell r="AO110" t="str">
            <v>88100002299</v>
          </cell>
          <cell r="AP110" t="str">
            <v>Ahorro</v>
          </cell>
          <cell r="AQ110" t="str">
            <v>BANCOLOMBIA S.A.</v>
          </cell>
          <cell r="AR110" t="str">
            <v>CREAR / Paso cuenta de bancolombia</v>
          </cell>
          <cell r="AS110"/>
          <cell r="AT110"/>
          <cell r="AU110" t="str">
            <v>GERMAN INSUASTY BENAVIDES</v>
          </cell>
          <cell r="AV110" t="str">
            <v>DIECISIETE MILLONES DE PESOS MCTE.</v>
          </cell>
          <cell r="AW110" t="str">
            <v>DIECISIETE MILLONES DE PESOS MCTE.</v>
          </cell>
          <cell r="AX110" t="str">
            <v>DIECISIETE MILLONES DE PESOS MCTE.</v>
          </cell>
          <cell r="AY110">
            <v>170000</v>
          </cell>
          <cell r="AZ110">
            <v>16830000</v>
          </cell>
          <cell r="BA110" t="str">
            <v>DIECISÉIS MILLONES OCHOCIENTOS TREINTA MIL PESOS MCTE.</v>
          </cell>
          <cell r="BB110" t="str">
            <v>CIENTO SETENTA MIL PESOS MCTE.</v>
          </cell>
          <cell r="BC110" t="str">
            <v>CUATROCIENTOS CINCUENTA Y OCHO MIL NOVECIENTOS NOVENTA Y UN PESOS MCTE.</v>
          </cell>
          <cell r="BD110" t="str">
            <v>cuarenta y ocho</v>
          </cell>
          <cell r="BE110" t="str">
            <v xml:space="preserve"> cuotas mensuales</v>
          </cell>
          <cell r="BF110" t="str">
            <v>cuarenta y ocho (48) cuotas mensuales y sucesivas</v>
          </cell>
          <cell r="BG110" t="str">
            <v>HOGAR</v>
          </cell>
          <cell r="BH110" t="str">
            <v xml:space="preserve"> al mes siguiente del desembolso </v>
          </cell>
          <cell r="BI110" t="str">
            <v>mensual</v>
          </cell>
          <cell r="BJ110" t="str">
            <v xml:space="preserve">al mes siguiente del desembolso </v>
          </cell>
          <cell r="BK110" t="str">
            <v/>
          </cell>
          <cell r="BL110" t="str">
            <v/>
          </cell>
          <cell r="BM110" t="str">
            <v/>
          </cell>
          <cell r="BN110" t="str">
            <v/>
          </cell>
          <cell r="BO110" t="str">
            <v/>
          </cell>
          <cell r="BP110" t="str">
            <v/>
          </cell>
          <cell r="BQ110"/>
          <cell r="BR110"/>
          <cell r="BS110"/>
          <cell r="BU110"/>
          <cell r="BV110"/>
          <cell r="BW110"/>
          <cell r="BX110"/>
          <cell r="BY110"/>
          <cell r="BZ110"/>
          <cell r="CA110"/>
          <cell r="CB110"/>
          <cell r="CC110"/>
        </row>
        <row r="111">
          <cell r="C111">
            <v>18959</v>
          </cell>
          <cell r="D111" t="str">
            <v>Entregado para Giro</v>
          </cell>
          <cell r="E111" t="str">
            <v>HOGAR</v>
          </cell>
          <cell r="F111"/>
          <cell r="G111">
            <v>3</v>
          </cell>
          <cell r="H111">
            <v>45029</v>
          </cell>
          <cell r="I111">
            <v>79569038</v>
          </cell>
          <cell r="J111" t="str">
            <v>CASTAÑEDA CAVIEDES VICTOR MANUEL</v>
          </cell>
          <cell r="K111" t="str">
            <v>Auxiliar Operativo - Grado 01</v>
          </cell>
          <cell r="L111" t="str">
            <v>Bogotá D.C.</v>
          </cell>
          <cell r="M111">
            <v>10488700</v>
          </cell>
          <cell r="N111">
            <v>10488700</v>
          </cell>
          <cell r="O111">
            <v>0</v>
          </cell>
          <cell r="P111">
            <v>45030</v>
          </cell>
          <cell r="Q111" t="str">
            <v>José Bayona Avendaño</v>
          </cell>
          <cell r="R111" t="e">
            <v>#N/A</v>
          </cell>
          <cell r="S111"/>
          <cell r="T111"/>
          <cell r="U111" t="str">
            <v>Señor</v>
          </cell>
          <cell r="V111" t="str">
            <v>VICTOR MANUEL CASTAÑEDA CAVIEDES</v>
          </cell>
          <cell r="W111">
            <v>2294679</v>
          </cell>
          <cell r="X111">
            <v>12.64</v>
          </cell>
          <cell r="Y111">
            <v>1</v>
          </cell>
          <cell r="Z111">
            <v>12.64</v>
          </cell>
          <cell r="AA111">
            <v>0</v>
          </cell>
          <cell r="AB111">
            <v>281876</v>
          </cell>
          <cell r="AC111">
            <v>110</v>
          </cell>
          <cell r="AD111">
            <v>45040</v>
          </cell>
          <cell r="AE111">
            <v>48</v>
          </cell>
          <cell r="AF111"/>
          <cell r="AG111"/>
          <cell r="AH111"/>
          <cell r="AI111"/>
          <cell r="AJ111"/>
          <cell r="AK111" t="str">
            <v>CASTAÑEDA CAVIEDES VICTOR MANUEL</v>
          </cell>
          <cell r="AL111" t="str">
            <v>Cédula No.</v>
          </cell>
          <cell r="AM111">
            <v>79569038</v>
          </cell>
          <cell r="AN111">
            <v>83910</v>
          </cell>
          <cell r="AO111" t="str">
            <v>20025524861</v>
          </cell>
          <cell r="AP111" t="str">
            <v>Ahorro</v>
          </cell>
          <cell r="AQ111" t="str">
            <v>BANCOLOMBIA S.A.</v>
          </cell>
          <cell r="AR111" t="str">
            <v>Activa</v>
          </cell>
          <cell r="AS111"/>
          <cell r="AT111"/>
          <cell r="AU111" t="str">
            <v>VICTOR MANUEL CASTAÑEDA CAVIEDES</v>
          </cell>
          <cell r="AV111" t="str">
            <v>DIEZ MILLONES CUATROCIENTOS OCHENTA Y OCHO MIL SETECIENTOS PESOS MCTE.</v>
          </cell>
          <cell r="AW111" t="str">
            <v>DIEZ MILLONES CUATROCIENTOS OCHENTA Y OCHO MIL SETECIENTOS PESOS MCTE.</v>
          </cell>
          <cell r="AX111" t="str">
            <v>DIEZ MILLONES CUATROCIENTOS OCHENTA Y OCHO MIL SETECIENTOS PESOS MCTE.</v>
          </cell>
          <cell r="AY111">
            <v>104887</v>
          </cell>
          <cell r="AZ111">
            <v>10383813</v>
          </cell>
          <cell r="BA111" t="str">
            <v>DIEZ MILLONES TRESCIENTOS OCHENTA Y TRES MIL OCHOCIENTOS TRECE PESOS MCTE.</v>
          </cell>
          <cell r="BB111" t="str">
            <v>CIENTO CUATRO MIL OCHOCIENTOS OCHENTA Y SIETE PESOS MCTE.</v>
          </cell>
          <cell r="BC111" t="str">
            <v>DOSCIENTOS OCHENTA Y UN MIL OCHOCIENTOS SETENTA Y SEIS PESOS MCTE.</v>
          </cell>
          <cell r="BD111" t="str">
            <v>cuarenta y ocho</v>
          </cell>
          <cell r="BE111" t="str">
            <v xml:space="preserve"> cuotas mensuales</v>
          </cell>
          <cell r="BF111" t="str">
            <v>cuarenta y ocho (48) cuotas mensuales y sucesivas</v>
          </cell>
          <cell r="BG111" t="str">
            <v>HOGAR</v>
          </cell>
          <cell r="BH111" t="str">
            <v xml:space="preserve"> al mes siguiente del desembolso </v>
          </cell>
          <cell r="BI111" t="str">
            <v>mensual</v>
          </cell>
          <cell r="BJ111" t="str">
            <v xml:space="preserve">al mes siguiente del desembolso </v>
          </cell>
          <cell r="BK111" t="str">
            <v/>
          </cell>
          <cell r="BL111" t="str">
            <v/>
          </cell>
          <cell r="BM111" t="str">
            <v/>
          </cell>
          <cell r="BN111" t="str">
            <v/>
          </cell>
          <cell r="BO111" t="str">
            <v/>
          </cell>
          <cell r="BP111" t="str">
            <v/>
          </cell>
          <cell r="BQ111"/>
          <cell r="BR111"/>
          <cell r="BS111"/>
          <cell r="BU111"/>
          <cell r="BV111"/>
          <cell r="BW111"/>
          <cell r="BX111"/>
          <cell r="BY111"/>
          <cell r="BZ111"/>
          <cell r="CA111"/>
          <cell r="CB111"/>
          <cell r="CC111"/>
        </row>
        <row r="112">
          <cell r="C112">
            <v>18960</v>
          </cell>
          <cell r="D112" t="str">
            <v>Entregado para Giro</v>
          </cell>
          <cell r="E112" t="str">
            <v>HOGAR</v>
          </cell>
          <cell r="F112"/>
          <cell r="G112">
            <v>3</v>
          </cell>
          <cell r="H112">
            <v>45029</v>
          </cell>
          <cell r="I112">
            <v>54258192</v>
          </cell>
          <cell r="J112" t="str">
            <v>MOSQUERA VALDES HERLEN SUSANA</v>
          </cell>
          <cell r="K112" t="str">
            <v>Profesional Universitario - Grado 01</v>
          </cell>
          <cell r="L112" t="str">
            <v>Pereira - Risaralda</v>
          </cell>
          <cell r="M112">
            <v>14000000</v>
          </cell>
          <cell r="N112">
            <v>14000000</v>
          </cell>
          <cell r="O112">
            <v>0</v>
          </cell>
          <cell r="P112">
            <v>45030</v>
          </cell>
          <cell r="Q112" t="str">
            <v>José Bayona Avendaño</v>
          </cell>
          <cell r="R112" t="e">
            <v>#N/A</v>
          </cell>
          <cell r="S112"/>
          <cell r="T112"/>
          <cell r="U112" t="str">
            <v>Señora</v>
          </cell>
          <cell r="V112" t="str">
            <v>HERLEN SUSANA MOSQUERA VALDES</v>
          </cell>
          <cell r="W112">
            <v>5553106</v>
          </cell>
          <cell r="X112">
            <v>13.15</v>
          </cell>
          <cell r="Y112">
            <v>1</v>
          </cell>
          <cell r="Z112">
            <v>13.15</v>
          </cell>
          <cell r="AA112">
            <v>0</v>
          </cell>
          <cell r="AB112">
            <v>379747</v>
          </cell>
          <cell r="AC112">
            <v>111</v>
          </cell>
          <cell r="AD112">
            <v>45040</v>
          </cell>
          <cell r="AE112">
            <v>48</v>
          </cell>
          <cell r="AF112"/>
          <cell r="AG112"/>
          <cell r="AH112"/>
          <cell r="AI112"/>
          <cell r="AJ112"/>
          <cell r="AK112" t="str">
            <v>MOSQUERA VALDES HERLEN SUSANA</v>
          </cell>
          <cell r="AL112" t="str">
            <v>Cédula No.</v>
          </cell>
          <cell r="AM112">
            <v>54258192</v>
          </cell>
          <cell r="AN112">
            <v>112000</v>
          </cell>
          <cell r="AO112" t="str">
            <v>440209070</v>
          </cell>
          <cell r="AP112" t="str">
            <v>Ahorro</v>
          </cell>
          <cell r="AQ112" t="str">
            <v>BANCO BILBAO VIZCAYA ARGENTARIA COLOMBIA S.A. BBVA</v>
          </cell>
          <cell r="AR112" t="str">
            <v>Activa</v>
          </cell>
          <cell r="AS112"/>
          <cell r="AT112"/>
          <cell r="AU112" t="str">
            <v>HERLEN SUSANA MOSQUERA VALDES</v>
          </cell>
          <cell r="AV112" t="str">
            <v>CATORCE MILLONES DE PESOS MCTE.</v>
          </cell>
          <cell r="AW112" t="str">
            <v>CATORCE MILLONES DE PESOS MCTE.</v>
          </cell>
          <cell r="AX112" t="str">
            <v>CATORCE MILLONES DE PESOS MCTE.</v>
          </cell>
          <cell r="AY112">
            <v>140000</v>
          </cell>
          <cell r="AZ112">
            <v>13860000</v>
          </cell>
          <cell r="BA112" t="str">
            <v>TRECE MILLONES OCHOCIENTOS SESENTA MIL PESOS MCTE.</v>
          </cell>
          <cell r="BB112" t="str">
            <v>CIENTO CUARENTA MIL PESOS MCTE.</v>
          </cell>
          <cell r="BC112" t="str">
            <v>TRESCIENTOS SETENTA Y NUEVE MIL SETECIENTOS CUARENTA Y SIETE PESOS MCTE.</v>
          </cell>
          <cell r="BD112" t="str">
            <v>cuarenta y ocho</v>
          </cell>
          <cell r="BE112" t="str">
            <v xml:space="preserve"> cuotas mensuales</v>
          </cell>
          <cell r="BF112" t="str">
            <v>cuarenta y ocho (48) cuotas mensuales y sucesivas</v>
          </cell>
          <cell r="BG112" t="str">
            <v>HOGAR</v>
          </cell>
          <cell r="BH112" t="str">
            <v xml:space="preserve"> al mes siguiente del desembolso </v>
          </cell>
          <cell r="BI112" t="str">
            <v>mensual</v>
          </cell>
          <cell r="BJ112" t="str">
            <v xml:space="preserve">al mes siguiente del desembolso </v>
          </cell>
          <cell r="BK112" t="str">
            <v/>
          </cell>
          <cell r="BL112" t="str">
            <v/>
          </cell>
          <cell r="BM112" t="str">
            <v/>
          </cell>
          <cell r="BN112" t="str">
            <v/>
          </cell>
          <cell r="BO112" t="str">
            <v/>
          </cell>
          <cell r="BP112" t="str">
            <v/>
          </cell>
          <cell r="BQ112"/>
          <cell r="BR112"/>
          <cell r="BS112"/>
          <cell r="BU112"/>
          <cell r="BV112"/>
          <cell r="BW112"/>
          <cell r="BX112"/>
          <cell r="BY112"/>
          <cell r="BZ112"/>
          <cell r="CA112"/>
          <cell r="CB112"/>
          <cell r="CC112"/>
        </row>
        <row r="113">
          <cell r="C113">
            <v>18961</v>
          </cell>
          <cell r="D113" t="str">
            <v>Entregado para Giro</v>
          </cell>
          <cell r="E113" t="str">
            <v>HOGAR</v>
          </cell>
          <cell r="F113"/>
          <cell r="G113">
            <v>3</v>
          </cell>
          <cell r="H113">
            <v>45029</v>
          </cell>
          <cell r="I113">
            <v>91077369</v>
          </cell>
          <cell r="J113" t="str">
            <v>RODRÍGUEZ REYES EDWIN JAVIER</v>
          </cell>
          <cell r="K113" t="str">
            <v>Secretaria (O) - Grado 04</v>
          </cell>
          <cell r="L113" t="str">
            <v>Bogotá D.C.</v>
          </cell>
          <cell r="M113">
            <v>7000000</v>
          </cell>
          <cell r="N113">
            <v>7000000</v>
          </cell>
          <cell r="O113">
            <v>0</v>
          </cell>
          <cell r="P113">
            <v>45030</v>
          </cell>
          <cell r="Q113" t="str">
            <v>José Bayona Avendaño</v>
          </cell>
          <cell r="R113" t="e">
            <v>#N/A</v>
          </cell>
          <cell r="S113"/>
          <cell r="T113"/>
          <cell r="U113" t="str">
            <v>Señor</v>
          </cell>
          <cell r="V113" t="str">
            <v>EDWIN JAVIER RODRÍGUEZ REYES</v>
          </cell>
          <cell r="W113">
            <v>3652162</v>
          </cell>
          <cell r="X113">
            <v>12.9</v>
          </cell>
          <cell r="Y113">
            <v>1</v>
          </cell>
          <cell r="Z113">
            <v>12.9</v>
          </cell>
          <cell r="AA113">
            <v>0</v>
          </cell>
          <cell r="AB113">
            <v>237026</v>
          </cell>
          <cell r="AC113">
            <v>112</v>
          </cell>
          <cell r="AD113">
            <v>45040</v>
          </cell>
          <cell r="AE113">
            <v>36</v>
          </cell>
          <cell r="AF113"/>
          <cell r="AG113"/>
          <cell r="AH113"/>
          <cell r="AI113"/>
          <cell r="AJ113"/>
          <cell r="AK113" t="str">
            <v>RODRÍGUEZ REYES EDWIN JAVIER</v>
          </cell>
          <cell r="AL113" t="str">
            <v>Cédula No.</v>
          </cell>
          <cell r="AM113">
            <v>91077369</v>
          </cell>
          <cell r="AN113">
            <v>42000</v>
          </cell>
          <cell r="AO113" t="str">
            <v>137245007</v>
          </cell>
          <cell r="AP113" t="str">
            <v>Ahorro</v>
          </cell>
          <cell r="AQ113" t="str">
            <v>BANCO BILBAO VIZCAYA ARGENTARIA COLOMBIA S.A. BBVA</v>
          </cell>
          <cell r="AR113" t="str">
            <v>Activa</v>
          </cell>
          <cell r="AS113"/>
          <cell r="AT113"/>
          <cell r="AU113" t="str">
            <v>EDWIN JAVIER RODRÍGUEZ REYES</v>
          </cell>
          <cell r="AV113" t="str">
            <v>SIETE MILLONES DE PESOS MCTE.</v>
          </cell>
          <cell r="AW113" t="str">
            <v>SIETE MILLONES DE PESOS MCTE.</v>
          </cell>
          <cell r="AX113" t="str">
            <v>SIETE MILLONES DE PESOS MCTE.</v>
          </cell>
          <cell r="AY113">
            <v>70000</v>
          </cell>
          <cell r="AZ113">
            <v>6930000</v>
          </cell>
          <cell r="BA113" t="str">
            <v>SEIS MILLONES NOVECIENTOS TREINTA MIL PESOS MCTE.</v>
          </cell>
          <cell r="BB113" t="str">
            <v>SETENTA MIL PESOS MCTE.</v>
          </cell>
          <cell r="BC113" t="str">
            <v>DOSCIENTOS TREINTA Y SIETE MIL VEINTISÉIS PESOS MCTE.</v>
          </cell>
          <cell r="BD113" t="str">
            <v>treinta y seis</v>
          </cell>
          <cell r="BE113" t="str">
            <v xml:space="preserve"> cuotas mensuales</v>
          </cell>
          <cell r="BF113" t="str">
            <v>treinta y seis (36) cuotas mensuales y sucesivas</v>
          </cell>
          <cell r="BG113" t="str">
            <v>HOGAR</v>
          </cell>
          <cell r="BH113" t="str">
            <v xml:space="preserve"> al mes siguiente del desembolso </v>
          </cell>
          <cell r="BI113" t="str">
            <v>mensual</v>
          </cell>
          <cell r="BJ113" t="str">
            <v xml:space="preserve">al mes siguiente del desembolso </v>
          </cell>
          <cell r="BK113" t="str">
            <v/>
          </cell>
          <cell r="BL113" t="str">
            <v/>
          </cell>
          <cell r="BM113" t="str">
            <v/>
          </cell>
          <cell r="BN113" t="str">
            <v/>
          </cell>
          <cell r="BO113" t="str">
            <v/>
          </cell>
          <cell r="BP113" t="str">
            <v/>
          </cell>
          <cell r="BQ113"/>
          <cell r="BR113"/>
          <cell r="BS113"/>
          <cell r="BU113"/>
          <cell r="BV113"/>
          <cell r="BW113"/>
          <cell r="BX113"/>
          <cell r="BY113"/>
          <cell r="BZ113"/>
          <cell r="CA113"/>
          <cell r="CB113"/>
          <cell r="CC113"/>
        </row>
        <row r="114">
          <cell r="C114">
            <v>18962</v>
          </cell>
          <cell r="D114" t="str">
            <v>Entregado para Giro</v>
          </cell>
          <cell r="E114" t="str">
            <v>HOGAR</v>
          </cell>
          <cell r="F114"/>
          <cell r="G114">
            <v>3</v>
          </cell>
          <cell r="H114">
            <v>45029</v>
          </cell>
          <cell r="I114">
            <v>1016040197</v>
          </cell>
          <cell r="J114" t="str">
            <v>SANDOVAL MURILLO ELIANA YULIETH</v>
          </cell>
          <cell r="K114" t="str">
            <v>Auxiliar Administrativo - Grado 03</v>
          </cell>
          <cell r="L114" t="str">
            <v>Bogotá D.C.</v>
          </cell>
          <cell r="M114">
            <v>4300000</v>
          </cell>
          <cell r="N114">
            <v>4300000</v>
          </cell>
          <cell r="O114">
            <v>0</v>
          </cell>
          <cell r="P114">
            <v>45030</v>
          </cell>
          <cell r="Q114" t="str">
            <v>José Bayona Avendaño</v>
          </cell>
          <cell r="R114" t="e">
            <v>#N/A</v>
          </cell>
          <cell r="S114"/>
          <cell r="T114"/>
          <cell r="U114" t="str">
            <v>Señora</v>
          </cell>
          <cell r="V114" t="str">
            <v>ELIANA YULIETH SANDOVAL MURILLO</v>
          </cell>
          <cell r="W114">
            <v>3357271</v>
          </cell>
          <cell r="X114">
            <v>12.9</v>
          </cell>
          <cell r="Y114">
            <v>1</v>
          </cell>
          <cell r="Z114">
            <v>12.9</v>
          </cell>
          <cell r="AA114">
            <v>0</v>
          </cell>
          <cell r="AB114">
            <v>139368</v>
          </cell>
          <cell r="AC114">
            <v>113</v>
          </cell>
          <cell r="AD114">
            <v>45037</v>
          </cell>
          <cell r="AE114">
            <v>38</v>
          </cell>
          <cell r="AF114"/>
          <cell r="AG114"/>
          <cell r="AH114"/>
          <cell r="AI114"/>
          <cell r="AJ114"/>
          <cell r="AK114" t="str">
            <v>SANDOVAL MURILLO ELIANA YULIETH</v>
          </cell>
          <cell r="AL114" t="str">
            <v>Cédula No.</v>
          </cell>
          <cell r="AM114">
            <v>1016040197</v>
          </cell>
          <cell r="AN114">
            <v>27233</v>
          </cell>
          <cell r="AO114" t="str">
            <v>007380841499</v>
          </cell>
          <cell r="AP114" t="str">
            <v>Ahorro</v>
          </cell>
          <cell r="AQ114" t="str">
            <v>BANCO DAVIVIENDA S.A.</v>
          </cell>
          <cell r="AR114" t="str">
            <v>Crear</v>
          </cell>
          <cell r="AS114" t="str">
            <v>PEDRO ALFONSO SANDOVAL MORA</v>
          </cell>
          <cell r="AT114">
            <v>19237791</v>
          </cell>
          <cell r="AU114" t="str">
            <v>ELIANA YULIETH SANDOVAL MURILLO y PEDRO ALFONSO SANDOVAL MORA</v>
          </cell>
          <cell r="AV114" t="str">
            <v>CUATRO MILLONES TRESCIENTOS MIL PESOS MCTE.</v>
          </cell>
          <cell r="AW114" t="str">
            <v>CUATRO MILLONES TRESCIENTOS MIL PESOS MCTE.</v>
          </cell>
          <cell r="AX114" t="str">
            <v>CUATRO MILLONES TRESCIENTOS MIL PESOS MCTE.</v>
          </cell>
          <cell r="AY114">
            <v>43000</v>
          </cell>
          <cell r="AZ114">
            <v>4257000</v>
          </cell>
          <cell r="BA114" t="str">
            <v>CUATRO MILLONES DOSCIENTOS CINCUENTA Y SIETE MIL PESOS MCTE.</v>
          </cell>
          <cell r="BB114" t="str">
            <v>CUARENTA Y TRES MIL PESOS MCTE.</v>
          </cell>
          <cell r="BC114" t="str">
            <v>CIENTO TREINTA Y NUEVE MIL TRESCIENTOS SESENTA Y OCHO PESOS MCTE.</v>
          </cell>
          <cell r="BD114" t="str">
            <v>treinta y ocho</v>
          </cell>
          <cell r="BE114" t="str">
            <v xml:space="preserve"> cuotas mensuales</v>
          </cell>
          <cell r="BF114" t="str">
            <v>treinta y ocho (38) cuotas mensuales y sucesivas</v>
          </cell>
          <cell r="BG114" t="str">
            <v>HOGAR</v>
          </cell>
          <cell r="BH114" t="str">
            <v xml:space="preserve"> al mes siguiente del desembolso </v>
          </cell>
          <cell r="BI114" t="str">
            <v>mensual</v>
          </cell>
          <cell r="BJ114" t="str">
            <v xml:space="preserve">al mes siguiente del desembolso </v>
          </cell>
          <cell r="BK114" t="str">
            <v/>
          </cell>
          <cell r="BL114" t="str">
            <v/>
          </cell>
          <cell r="BM114" t="str">
            <v/>
          </cell>
          <cell r="BN114" t="str">
            <v/>
          </cell>
          <cell r="BO114" t="str">
            <v/>
          </cell>
          <cell r="BP114" t="str">
            <v/>
          </cell>
          <cell r="BQ114"/>
          <cell r="BR114"/>
          <cell r="BS114"/>
          <cell r="BU114"/>
          <cell r="BV114"/>
          <cell r="BW114"/>
          <cell r="BX114"/>
          <cell r="BY114"/>
          <cell r="BZ114"/>
          <cell r="CA114"/>
          <cell r="CB114"/>
          <cell r="CC114"/>
        </row>
        <row r="115">
          <cell r="C115">
            <v>18965</v>
          </cell>
          <cell r="D115" t="str">
            <v>Entregado para Giro</v>
          </cell>
          <cell r="E115" t="str">
            <v>HOGAR</v>
          </cell>
          <cell r="F115"/>
          <cell r="G115">
            <v>3</v>
          </cell>
          <cell r="H115">
            <v>45029</v>
          </cell>
          <cell r="I115">
            <v>37273874</v>
          </cell>
          <cell r="J115" t="str">
            <v>NIÑO LIZCANO ANA MILENA</v>
          </cell>
          <cell r="K115" t="str">
            <v>Profesional Universitario - Grado 01</v>
          </cell>
          <cell r="L115" t="str">
            <v>Bogotá D.C.</v>
          </cell>
          <cell r="M115">
            <v>23000000</v>
          </cell>
          <cell r="N115">
            <v>23000000</v>
          </cell>
          <cell r="O115">
            <v>0</v>
          </cell>
          <cell r="P115">
            <v>45030</v>
          </cell>
          <cell r="Q115" t="str">
            <v>José Bayona Avendaño</v>
          </cell>
          <cell r="R115" t="str">
            <v>ana.nino@contraloria.gov.co</v>
          </cell>
          <cell r="S115"/>
          <cell r="T115"/>
          <cell r="U115" t="str">
            <v>Señora</v>
          </cell>
          <cell r="V115" t="str">
            <v>ANA MILENA NIÑO LIZCANO</v>
          </cell>
          <cell r="W115">
            <v>5553106</v>
          </cell>
          <cell r="X115">
            <v>13.15</v>
          </cell>
          <cell r="Y115">
            <v>1</v>
          </cell>
          <cell r="Z115">
            <v>13.15</v>
          </cell>
          <cell r="AA115">
            <v>0</v>
          </cell>
          <cell r="AB115">
            <v>1099923</v>
          </cell>
          <cell r="AC115">
            <v>114</v>
          </cell>
          <cell r="AD115">
            <v>45134</v>
          </cell>
          <cell r="AE115">
            <v>24</v>
          </cell>
          <cell r="AF115"/>
          <cell r="AG115"/>
          <cell r="AH115"/>
          <cell r="AI115"/>
          <cell r="AJ115"/>
          <cell r="AK115" t="str">
            <v>NIÑO LIZCANO ANA MILENA</v>
          </cell>
          <cell r="AL115" t="str">
            <v>Cédula No.</v>
          </cell>
          <cell r="AM115">
            <v>37273874</v>
          </cell>
          <cell r="AN115">
            <v>92000</v>
          </cell>
          <cell r="AO115" t="str">
            <v>65900025861</v>
          </cell>
          <cell r="AP115" t="str">
            <v>Ahorro</v>
          </cell>
          <cell r="AQ115" t="str">
            <v>BANCOLOMBIA S.A.</v>
          </cell>
          <cell r="AR115" t="str">
            <v>Crear</v>
          </cell>
          <cell r="AS115" t="str">
            <v>LUZ MARINA GRANADOS GOMEZ</v>
          </cell>
          <cell r="AT115">
            <v>60254136</v>
          </cell>
          <cell r="AU115" t="str">
            <v>ANA MILENA NIÑO LIZCANO y LUZ MARINA GRANADOS GOMEZ</v>
          </cell>
          <cell r="AV115" t="str">
            <v>VEINTITRÉS MILLONES DE PESOS MCTE.</v>
          </cell>
          <cell r="AW115" t="str">
            <v>VEINTITRÉS MILLONES DE PESOS MCTE.</v>
          </cell>
          <cell r="AX115" t="str">
            <v>VEINTITRÉS MILLONES DE PESOS MCTE.</v>
          </cell>
          <cell r="AY115">
            <v>230000</v>
          </cell>
          <cell r="AZ115">
            <v>22770000</v>
          </cell>
          <cell r="BA115" t="str">
            <v>VEINTIDÓS MILLONES SETECIENTOS SETENTA MIL PESOS MCTE.</v>
          </cell>
          <cell r="BB115" t="str">
            <v>DOSCIENTOS TREINTA MIL PESOS MCTE.</v>
          </cell>
          <cell r="BC115" t="str">
            <v>UN MILLÓN NOVENTA Y NUEVE MIL NOVECIENTOS VEINTITRÉS PESOS MCTE.</v>
          </cell>
          <cell r="BD115" t="str">
            <v>veinticuatro</v>
          </cell>
          <cell r="BE115" t="str">
            <v xml:space="preserve"> cuotas mensuales</v>
          </cell>
          <cell r="BF115" t="str">
            <v>veinticuatro (24) cuotas mensuales y sucesivas</v>
          </cell>
          <cell r="BG115" t="str">
            <v>HOGAR</v>
          </cell>
          <cell r="BH115" t="str">
            <v xml:space="preserve"> al mes siguiente del desembolso </v>
          </cell>
          <cell r="BI115" t="str">
            <v>mensual</v>
          </cell>
          <cell r="BJ115" t="str">
            <v xml:space="preserve">al mes siguiente del desembolso </v>
          </cell>
          <cell r="BK115" t="str">
            <v/>
          </cell>
          <cell r="BL115" t="str">
            <v/>
          </cell>
          <cell r="BM115" t="str">
            <v/>
          </cell>
          <cell r="BN115" t="str">
            <v/>
          </cell>
          <cell r="BO115" t="str">
            <v/>
          </cell>
          <cell r="BP115" t="str">
            <v/>
          </cell>
          <cell r="BQ115"/>
          <cell r="BR115"/>
          <cell r="BS115"/>
          <cell r="BU115"/>
          <cell r="BV115"/>
          <cell r="BW115"/>
          <cell r="BX115"/>
          <cell r="BY115"/>
          <cell r="BZ115"/>
          <cell r="CA115"/>
          <cell r="CB115"/>
          <cell r="CC115"/>
        </row>
        <row r="116">
          <cell r="C116">
            <v>18966</v>
          </cell>
          <cell r="D116" t="str">
            <v>Entregado para Giro</v>
          </cell>
          <cell r="E116" t="str">
            <v>MEJORAS LOCATIVAS</v>
          </cell>
          <cell r="F116"/>
          <cell r="G116">
            <v>3</v>
          </cell>
          <cell r="H116">
            <v>45029</v>
          </cell>
          <cell r="I116">
            <v>40416027</v>
          </cell>
          <cell r="J116" t="str">
            <v>GUZMAN NAVIA ELIZABETH</v>
          </cell>
          <cell r="K116" t="str">
            <v>Auxiliar Administrativo - Grado 03</v>
          </cell>
          <cell r="L116" t="str">
            <v>Bogotá D.C.</v>
          </cell>
          <cell r="M116">
            <v>12000000</v>
          </cell>
          <cell r="N116">
            <v>12000000</v>
          </cell>
          <cell r="O116">
            <v>0</v>
          </cell>
          <cell r="P116">
            <v>45030</v>
          </cell>
          <cell r="Q116" t="str">
            <v>José Bayona Avendaño</v>
          </cell>
          <cell r="R116" t="e">
            <v>#N/A</v>
          </cell>
          <cell r="S116"/>
          <cell r="T116"/>
          <cell r="U116" t="str">
            <v>Señora</v>
          </cell>
          <cell r="V116" t="str">
            <v>ELIZABETH GUZMAN NAVIA</v>
          </cell>
          <cell r="W116">
            <v>3357271</v>
          </cell>
          <cell r="X116">
            <v>12.9</v>
          </cell>
          <cell r="Y116">
            <v>1</v>
          </cell>
          <cell r="Z116">
            <v>12.9</v>
          </cell>
          <cell r="AA116">
            <v>0</v>
          </cell>
          <cell r="AB116">
            <v>323994</v>
          </cell>
          <cell r="AC116">
            <v>115</v>
          </cell>
          <cell r="AD116">
            <v>45037</v>
          </cell>
          <cell r="AE116">
            <v>48</v>
          </cell>
          <cell r="AF116"/>
          <cell r="AG116"/>
          <cell r="AH116"/>
          <cell r="AI116"/>
          <cell r="AJ116"/>
          <cell r="AK116" t="str">
            <v>GUZMAN NAVIA ELIZABETH</v>
          </cell>
          <cell r="AL116" t="str">
            <v>Cédula No.</v>
          </cell>
          <cell r="AM116">
            <v>40416027</v>
          </cell>
          <cell r="AN116">
            <v>96000</v>
          </cell>
          <cell r="AO116" t="str">
            <v>137255931</v>
          </cell>
          <cell r="AP116" t="str">
            <v>Ahorro</v>
          </cell>
          <cell r="AQ116" t="str">
            <v>BANCO BILBAO VIZCAYA ARGENTARIA COLOMBIA S.A. BBVA</v>
          </cell>
          <cell r="AR116" t="str">
            <v>Activa</v>
          </cell>
          <cell r="AS116"/>
          <cell r="AT116"/>
          <cell r="AU116" t="str">
            <v>ELIZABETH GUZMAN NAVIA</v>
          </cell>
          <cell r="AV116" t="str">
            <v>DOCE MILLONES DE PESOS MCTE.</v>
          </cell>
          <cell r="AW116" t="str">
            <v>DOCE MILLONES DE PESOS MCTE.</v>
          </cell>
          <cell r="AX116" t="str">
            <v>DOCE MILLONES DE PESOS MCTE.</v>
          </cell>
          <cell r="AY116">
            <v>120000</v>
          </cell>
          <cell r="AZ116">
            <v>11880000</v>
          </cell>
          <cell r="BA116" t="str">
            <v>ONCE MILLONES OCHOCIENTOS OCHENTA MIL PESOS MCTE.</v>
          </cell>
          <cell r="BB116" t="str">
            <v>CIENTO VEINTE MIL PESOS MCTE.</v>
          </cell>
          <cell r="BC116" t="str">
            <v>TRESCIENTOS VEINTITRÉS MIL NOVECIENTOS NOVENTA Y CUATRO PESOS MCTE.</v>
          </cell>
          <cell r="BD116" t="str">
            <v>cuarenta y ocho</v>
          </cell>
          <cell r="BE116" t="str">
            <v xml:space="preserve"> cuotas mensuales</v>
          </cell>
          <cell r="BF116" t="str">
            <v>cuarenta y ocho (48) cuotas mensuales y sucesivas</v>
          </cell>
          <cell r="BG116" t="str">
            <v>MEJORAS LOCATIVAS</v>
          </cell>
          <cell r="BH116" t="str">
            <v xml:space="preserve"> al mes siguiente del desembolso </v>
          </cell>
          <cell r="BI116" t="str">
            <v>mensual</v>
          </cell>
          <cell r="BJ116" t="str">
            <v xml:space="preserve">al mes siguiente del desembolso </v>
          </cell>
          <cell r="BK116" t="str">
            <v/>
          </cell>
          <cell r="BL116" t="str">
            <v>a. Contrato de obra.</v>
          </cell>
          <cell r="BM116" t="str">
            <v>b. Concepto técnico y de conveniencia del contrato de obra, emitido por persona idónea designada por el fondo y/o Gerente Departamental</v>
          </cell>
          <cell r="BN116" t="str">
            <v>c. Pagaré y constitución de la póliza de seguro correspondiente.</v>
          </cell>
          <cell r="BO116" t="str">
            <v>d. Certificación bancaria del número y tipo de cuenta del funcionario.</v>
          </cell>
          <cell r="BP116" t="str">
            <v>e. Registro fotográfico del lugar en donde se va realizar la mejora respectiva.</v>
          </cell>
          <cell r="BQ116"/>
          <cell r="BR116"/>
          <cell r="BS116"/>
          <cell r="BU116"/>
          <cell r="BV116"/>
          <cell r="BW116"/>
          <cell r="BX116"/>
          <cell r="BY116"/>
          <cell r="BZ116"/>
          <cell r="CA116"/>
          <cell r="CB116"/>
          <cell r="CC116"/>
        </row>
        <row r="117">
          <cell r="C117">
            <v>18967</v>
          </cell>
          <cell r="D117" t="str">
            <v>Entregado para Giro</v>
          </cell>
          <cell r="E117" t="str">
            <v>RECREACIÓN</v>
          </cell>
          <cell r="F117"/>
          <cell r="G117">
            <v>3</v>
          </cell>
          <cell r="H117">
            <v>45029</v>
          </cell>
          <cell r="I117">
            <v>1103105511</v>
          </cell>
          <cell r="J117" t="str">
            <v>MIRANDA ROMERO ROBINSON JOSE</v>
          </cell>
          <cell r="K117" t="str">
            <v>Profesional Universitario - Grado 01</v>
          </cell>
          <cell r="L117" t="str">
            <v>Bogotá D.C.</v>
          </cell>
          <cell r="M117">
            <v>23432000</v>
          </cell>
          <cell r="N117">
            <v>23432000</v>
          </cell>
          <cell r="O117">
            <v>0</v>
          </cell>
          <cell r="P117">
            <v>45030</v>
          </cell>
          <cell r="Q117" t="str">
            <v>José Bayona Avendaño</v>
          </cell>
          <cell r="R117" t="str">
            <v>robinson.miranda@contraloria.gov.co</v>
          </cell>
          <cell r="S117"/>
          <cell r="T117"/>
          <cell r="U117" t="str">
            <v>Señor</v>
          </cell>
          <cell r="V117" t="str">
            <v>ROBINSON JOSE MIRANDA ROMERO</v>
          </cell>
          <cell r="W117">
            <v>5553106</v>
          </cell>
          <cell r="X117">
            <v>13.15</v>
          </cell>
          <cell r="Y117">
            <v>1</v>
          </cell>
          <cell r="Z117">
            <v>13.15</v>
          </cell>
          <cell r="AA117">
            <v>0</v>
          </cell>
          <cell r="AB117">
            <v>635587</v>
          </cell>
          <cell r="AC117">
            <v>116</v>
          </cell>
          <cell r="AD117"/>
          <cell r="AE117">
            <v>48</v>
          </cell>
          <cell r="AF117"/>
          <cell r="AG117"/>
          <cell r="AH117"/>
          <cell r="AI117"/>
          <cell r="AJ117"/>
          <cell r="AK117" t="str">
            <v>MIRANDA ROMERO ROBINSON JOSE</v>
          </cell>
          <cell r="AL117" t="str">
            <v>Cédula No.</v>
          </cell>
          <cell r="AM117">
            <v>1103105511</v>
          </cell>
          <cell r="AN117">
            <v>187456</v>
          </cell>
          <cell r="AO117" t="str">
            <v>11147707896</v>
          </cell>
          <cell r="AP117" t="str">
            <v>Ahorro</v>
          </cell>
          <cell r="AQ117" t="str">
            <v>BANCOLOMBIA S.A.</v>
          </cell>
          <cell r="AR117" t="str">
            <v>Activa</v>
          </cell>
          <cell r="AS117" t="str">
            <v xml:space="preserve">SULVEVY CLEOTILDE ROMERO RUIZ </v>
          </cell>
          <cell r="AT117">
            <v>42205006</v>
          </cell>
          <cell r="AU117" t="str">
            <v xml:space="preserve">ROBINSON JOSE MIRANDA ROMERO y SULVEVY CLEOTILDE ROMERO RUIZ </v>
          </cell>
          <cell r="AV117" t="str">
            <v>VEINTITRÉS MILLONES CUATROCIENTOS TREINTA Y DOS MIL PESOS MCTE.</v>
          </cell>
          <cell r="AW117" t="str">
            <v>VEINTITRÉS MILLONES CUATROCIENTOS TREINTA Y DOS MIL PESOS MCTE.</v>
          </cell>
          <cell r="AX117" t="str">
            <v>VEINTITRÉS MILLONES CUATROCIENTOS TREINTA Y DOS MIL PESOS MCTE.</v>
          </cell>
          <cell r="AY117">
            <v>234320</v>
          </cell>
          <cell r="AZ117">
            <v>23197680</v>
          </cell>
          <cell r="BA117" t="str">
            <v>VEINTITRÉS MILLONES CIENTO NOVENTA Y SIETE MIL SEISCIENTOS OCHENTA PESOS MCTE.</v>
          </cell>
          <cell r="BB117" t="str">
            <v>DOSCIENTOS TREINTA Y CUATRO MIL TRESCIENTOS VEINTE PESOS MCTE.</v>
          </cell>
          <cell r="BC117" t="str">
            <v>SEISCIENTOS TREINTA Y CINCO MIL QUINIENTOS OCHENTA Y SIETE PESOS MCTE.</v>
          </cell>
          <cell r="BD117" t="str">
            <v>cuarenta y ocho</v>
          </cell>
          <cell r="BE117" t="str">
            <v xml:space="preserve"> cuotas mensuales</v>
          </cell>
          <cell r="BF117" t="str">
            <v>cuarenta y ocho (48) cuotas mensuales y sucesivas</v>
          </cell>
          <cell r="BG117" t="str">
            <v>RECREACIÓN</v>
          </cell>
          <cell r="BH117" t="str">
            <v xml:space="preserve"> al mes siguiente del desembolso </v>
          </cell>
          <cell r="BI117" t="str">
            <v>mensual</v>
          </cell>
          <cell r="BJ117" t="str">
            <v xml:space="preserve">al mes siguiente del desembolso </v>
          </cell>
          <cell r="BK117" t="str">
            <v/>
          </cell>
          <cell r="BL117" t="str">
            <v>a. Pagaré y libranza debidamente diligenciado según el caso.</v>
          </cell>
          <cell r="BM117" t="str">
            <v>b. Constitución de la póliza de seguro correspondiente, que se soportara con el aporte de la consignación del valor correspondiente.</v>
          </cell>
          <cell r="BN117" t="str">
            <v>c. Certificación bancaria del número y tipo de cuenta del establecimiento beneficiario del giro.</v>
          </cell>
          <cell r="BO117">
            <v>0</v>
          </cell>
          <cell r="BP117" t="str">
            <v/>
          </cell>
          <cell r="BQ117"/>
          <cell r="BR117"/>
          <cell r="BS117"/>
          <cell r="BU117"/>
          <cell r="BV117"/>
          <cell r="BW117"/>
          <cell r="BX117"/>
          <cell r="BY117"/>
          <cell r="BZ117"/>
          <cell r="CA117"/>
          <cell r="CB117"/>
          <cell r="CC117"/>
        </row>
        <row r="118">
          <cell r="C118">
            <v>18968</v>
          </cell>
          <cell r="D118" t="str">
            <v>Entregado para Giro</v>
          </cell>
          <cell r="E118" t="str">
            <v>RECREACIÓN</v>
          </cell>
          <cell r="F118"/>
          <cell r="G118">
            <v>3</v>
          </cell>
          <cell r="H118">
            <v>45029</v>
          </cell>
          <cell r="I118">
            <v>42066439</v>
          </cell>
          <cell r="J118" t="str">
            <v>GIRALDO CAMPUZANO LY</v>
          </cell>
          <cell r="K118" t="str">
            <v>Coordinador De Gestion - Grado 02</v>
          </cell>
          <cell r="L118" t="str">
            <v>Pereira - Risaralda</v>
          </cell>
          <cell r="M118">
            <v>18790000</v>
          </cell>
          <cell r="N118">
            <v>18790000</v>
          </cell>
          <cell r="O118">
            <v>0</v>
          </cell>
          <cell r="P118">
            <v>45030</v>
          </cell>
          <cell r="Q118" t="str">
            <v>José Bayona Avendaño</v>
          </cell>
          <cell r="R118" t="e">
            <v>#N/A</v>
          </cell>
          <cell r="S118"/>
          <cell r="T118"/>
          <cell r="U118" t="str">
            <v>Señora</v>
          </cell>
          <cell r="V118" t="str">
            <v>LY GIRALDO CAMPUZANO</v>
          </cell>
          <cell r="W118">
            <v>8935095</v>
          </cell>
          <cell r="X118">
            <v>13.4</v>
          </cell>
          <cell r="Y118">
            <v>1</v>
          </cell>
          <cell r="Z118">
            <v>13.4</v>
          </cell>
          <cell r="AA118">
            <v>0</v>
          </cell>
          <cell r="AB118">
            <v>512029</v>
          </cell>
          <cell r="AC118">
            <v>117</v>
          </cell>
          <cell r="AD118">
            <v>45042</v>
          </cell>
          <cell r="AE118">
            <v>48</v>
          </cell>
          <cell r="AF118"/>
          <cell r="AG118"/>
          <cell r="AH118"/>
          <cell r="AI118"/>
          <cell r="AJ118"/>
          <cell r="AK118" t="str">
            <v>GIRALDO CAMPUZANO LY</v>
          </cell>
          <cell r="AL118" t="str">
            <v>Cédula No.</v>
          </cell>
          <cell r="AM118">
            <v>42066439</v>
          </cell>
          <cell r="AN118">
            <v>150320</v>
          </cell>
          <cell r="AO118" t="str">
            <v>442451431</v>
          </cell>
          <cell r="AP118" t="str">
            <v>Ahorro</v>
          </cell>
          <cell r="AQ118" t="str">
            <v>BANCO BILBAO VIZCAYA ARGENTARIA COLOMBIA S.A. BBVA</v>
          </cell>
          <cell r="AR118" t="str">
            <v>Activa</v>
          </cell>
          <cell r="AS118"/>
          <cell r="AT118"/>
          <cell r="AU118" t="str">
            <v>LY GIRALDO CAMPUZANO</v>
          </cell>
          <cell r="AV118" t="str">
            <v>DIECIOCHO MILLONES SETECIENTOS NOVENTA MIL PESOS MCTE.</v>
          </cell>
          <cell r="AW118" t="str">
            <v>DIECIOCHO MILLONES SETECIENTOS NOVENTA MIL PESOS MCTE.</v>
          </cell>
          <cell r="AX118" t="str">
            <v>DIECIOCHO MILLONES SETECIENTOS NOVENTA MIL PESOS MCTE.</v>
          </cell>
          <cell r="AY118">
            <v>187900</v>
          </cell>
          <cell r="AZ118">
            <v>18602100</v>
          </cell>
          <cell r="BA118" t="str">
            <v>DIECIOCHO MILLONES SEISCIENTOS DOS MIL CIEN PESOS MCTE.</v>
          </cell>
          <cell r="BB118" t="str">
            <v>CIENTO OCHENTA Y SIETE MIL NOVECIENTOS PESOS MCTE.</v>
          </cell>
          <cell r="BC118" t="str">
            <v>QUINIENTOS DOCE MIL VEINTINUEVE PESOS MCTE.</v>
          </cell>
          <cell r="BD118" t="str">
            <v>cuarenta y ocho</v>
          </cell>
          <cell r="BE118" t="str">
            <v xml:space="preserve"> cuotas mensuales</v>
          </cell>
          <cell r="BF118" t="str">
            <v>cuarenta y ocho (48) cuotas mensuales y sucesivas</v>
          </cell>
          <cell r="BG118" t="str">
            <v>RECREACIÓN</v>
          </cell>
          <cell r="BH118" t="str">
            <v xml:space="preserve"> al mes siguiente del desembolso </v>
          </cell>
          <cell r="BI118" t="str">
            <v>mensual</v>
          </cell>
          <cell r="BJ118" t="str">
            <v xml:space="preserve">al mes siguiente del desembolso </v>
          </cell>
          <cell r="BK118" t="str">
            <v/>
          </cell>
          <cell r="BL118" t="str">
            <v>a. Pagaré y libranza debidamente diligenciado según el caso.</v>
          </cell>
          <cell r="BM118" t="str">
            <v>b. Constitución de la póliza de seguro correspondiente, que se soportara con el aporte de la consignación del valor correspondiente.</v>
          </cell>
          <cell r="BN118" t="str">
            <v>c. Certificación bancaria del número y tipo de cuenta del establecimiento beneficiario del giro.</v>
          </cell>
          <cell r="BO118">
            <v>0</v>
          </cell>
          <cell r="BP118" t="str">
            <v/>
          </cell>
          <cell r="BQ118"/>
          <cell r="BR118"/>
          <cell r="BS118"/>
          <cell r="BU118"/>
          <cell r="BV118"/>
          <cell r="BW118"/>
          <cell r="BX118"/>
          <cell r="BY118"/>
          <cell r="BZ118"/>
          <cell r="CA118"/>
          <cell r="CB118"/>
          <cell r="CC118"/>
        </row>
        <row r="119">
          <cell r="C119">
            <v>18970</v>
          </cell>
          <cell r="D119" t="str">
            <v>Entregado para Giro</v>
          </cell>
          <cell r="E119" t="str">
            <v>HOGAR</v>
          </cell>
          <cell r="F119"/>
          <cell r="G119">
            <v>3</v>
          </cell>
          <cell r="H119">
            <v>45029</v>
          </cell>
          <cell r="I119">
            <v>79349947</v>
          </cell>
          <cell r="J119" t="str">
            <v>MORALES HOYOS JUAN CARLOS</v>
          </cell>
          <cell r="K119" t="str">
            <v>Profesional Universitario - Grado 01</v>
          </cell>
          <cell r="L119" t="str">
            <v>Bogotá D.C.</v>
          </cell>
          <cell r="M119">
            <v>23432000</v>
          </cell>
          <cell r="N119">
            <v>23432000</v>
          </cell>
          <cell r="O119">
            <v>0</v>
          </cell>
          <cell r="P119">
            <v>45030</v>
          </cell>
          <cell r="Q119" t="str">
            <v>José Bayona Avendaño</v>
          </cell>
          <cell r="R119" t="e">
            <v>#N/A</v>
          </cell>
          <cell r="S119"/>
          <cell r="T119"/>
          <cell r="U119" t="str">
            <v>Señor</v>
          </cell>
          <cell r="V119" t="str">
            <v>JUAN CARLOS MORALES HOYOS</v>
          </cell>
          <cell r="W119">
            <v>5553106</v>
          </cell>
          <cell r="X119">
            <v>13.15</v>
          </cell>
          <cell r="Y119">
            <v>1</v>
          </cell>
          <cell r="Z119">
            <v>13.15</v>
          </cell>
          <cell r="AA119">
            <v>0</v>
          </cell>
          <cell r="AB119">
            <v>635587</v>
          </cell>
          <cell r="AC119">
            <v>118</v>
          </cell>
          <cell r="AD119">
            <v>45037</v>
          </cell>
          <cell r="AE119">
            <v>48</v>
          </cell>
          <cell r="AF119"/>
          <cell r="AG119"/>
          <cell r="AH119"/>
          <cell r="AI119"/>
          <cell r="AJ119"/>
          <cell r="AK119" t="str">
            <v>MORALES HOYOS JUAN CARLOS</v>
          </cell>
          <cell r="AL119" t="str">
            <v>Cédula No.</v>
          </cell>
          <cell r="AM119">
            <v>79349947</v>
          </cell>
          <cell r="AN119">
            <v>187456</v>
          </cell>
          <cell r="AO119" t="str">
            <v>137144382</v>
          </cell>
          <cell r="AP119" t="str">
            <v>Ahorro</v>
          </cell>
          <cell r="AQ119" t="str">
            <v>BANCO BILBAO VIZCAYA ARGENTARIA COLOMBIA S.A. BBVA</v>
          </cell>
          <cell r="AR119" t="str">
            <v>Vencida</v>
          </cell>
          <cell r="AS119"/>
          <cell r="AT119"/>
          <cell r="AU119" t="str">
            <v>JUAN CARLOS MORALES HOYOS</v>
          </cell>
          <cell r="AV119" t="str">
            <v>VEINTITRÉS MILLONES CUATROCIENTOS TREINTA Y DOS MIL PESOS MCTE.</v>
          </cell>
          <cell r="AW119" t="str">
            <v>VEINTITRÉS MILLONES CUATROCIENTOS TREINTA Y DOS MIL PESOS MCTE.</v>
          </cell>
          <cell r="AX119" t="str">
            <v>VEINTITRÉS MILLONES CUATROCIENTOS TREINTA Y DOS MIL PESOS MCTE.</v>
          </cell>
          <cell r="AY119">
            <v>234320</v>
          </cell>
          <cell r="AZ119">
            <v>23197680</v>
          </cell>
          <cell r="BA119" t="str">
            <v>VEINTITRÉS MILLONES CIENTO NOVENTA Y SIETE MIL SEISCIENTOS OCHENTA PESOS MCTE.</v>
          </cell>
          <cell r="BB119" t="str">
            <v>DOSCIENTOS TREINTA Y CUATRO MIL TRESCIENTOS VEINTE PESOS MCTE.</v>
          </cell>
          <cell r="BC119" t="str">
            <v>SEISCIENTOS TREINTA Y CINCO MIL QUINIENTOS OCHENTA Y SIETE PESOS MCTE.</v>
          </cell>
          <cell r="BD119" t="str">
            <v>cuarenta y ocho</v>
          </cell>
          <cell r="BE119" t="str">
            <v xml:space="preserve"> cuotas mensuales</v>
          </cell>
          <cell r="BF119" t="str">
            <v>cuarenta y ocho (48) cuotas mensuales y sucesivas</v>
          </cell>
          <cell r="BG119" t="str">
            <v>HOGAR</v>
          </cell>
          <cell r="BH119" t="str">
            <v xml:space="preserve"> al mes siguiente del desembolso </v>
          </cell>
          <cell r="BI119" t="str">
            <v>mensual</v>
          </cell>
          <cell r="BJ119" t="str">
            <v xml:space="preserve">al mes siguiente del desembolso </v>
          </cell>
          <cell r="BK119" t="str">
            <v/>
          </cell>
          <cell r="BL119" t="str">
            <v/>
          </cell>
          <cell r="BM119" t="str">
            <v/>
          </cell>
          <cell r="BN119" t="str">
            <v/>
          </cell>
          <cell r="BO119" t="str">
            <v/>
          </cell>
          <cell r="BP119" t="str">
            <v/>
          </cell>
          <cell r="BQ119"/>
          <cell r="BR119"/>
          <cell r="BS119"/>
          <cell r="BU119"/>
          <cell r="BV119"/>
          <cell r="BW119"/>
          <cell r="BX119"/>
          <cell r="BY119"/>
          <cell r="BZ119"/>
          <cell r="CA119"/>
          <cell r="CB119"/>
          <cell r="CC119"/>
        </row>
        <row r="120">
          <cell r="C120">
            <v>18971</v>
          </cell>
          <cell r="D120" t="str">
            <v>Entregado para Giro</v>
          </cell>
          <cell r="E120" t="str">
            <v>HOGAR</v>
          </cell>
          <cell r="F120"/>
          <cell r="G120">
            <v>3</v>
          </cell>
          <cell r="H120">
            <v>45029</v>
          </cell>
          <cell r="I120">
            <v>52083621</v>
          </cell>
          <cell r="J120" t="str">
            <v>BLANDON RODRÍGUEZ GLORIA ROSA</v>
          </cell>
          <cell r="K120" t="str">
            <v>Profesional Universitario - Grado 02</v>
          </cell>
          <cell r="L120" t="str">
            <v>Bogotá D.C.</v>
          </cell>
          <cell r="M120">
            <v>21500000</v>
          </cell>
          <cell r="N120">
            <v>21500000</v>
          </cell>
          <cell r="O120">
            <v>0</v>
          </cell>
          <cell r="P120">
            <v>45030</v>
          </cell>
          <cell r="Q120" t="str">
            <v>José Bayona Avendaño</v>
          </cell>
          <cell r="R120" t="e">
            <v>#N/A</v>
          </cell>
          <cell r="S120"/>
          <cell r="T120"/>
          <cell r="U120" t="str">
            <v>Señora</v>
          </cell>
          <cell r="V120" t="str">
            <v>GLORIA ROSA BLANDON RODRÍGUEZ</v>
          </cell>
          <cell r="W120">
            <v>6597926</v>
          </cell>
          <cell r="X120">
            <v>13.15</v>
          </cell>
          <cell r="Y120">
            <v>1</v>
          </cell>
          <cell r="Z120">
            <v>13.15</v>
          </cell>
          <cell r="AA120">
            <v>0</v>
          </cell>
          <cell r="AB120">
            <v>583182</v>
          </cell>
          <cell r="AC120">
            <v>119</v>
          </cell>
          <cell r="AD120">
            <v>45037</v>
          </cell>
          <cell r="AE120">
            <v>48</v>
          </cell>
          <cell r="AF120"/>
          <cell r="AG120"/>
          <cell r="AH120"/>
          <cell r="AI120"/>
          <cell r="AJ120"/>
          <cell r="AK120" t="str">
            <v>BLANDON RODRÍGUEZ GLORIA ROSA</v>
          </cell>
          <cell r="AL120" t="str">
            <v>Cédula No.</v>
          </cell>
          <cell r="AM120">
            <v>52083621</v>
          </cell>
          <cell r="AN120">
            <v>172000</v>
          </cell>
          <cell r="AO120" t="str">
            <v>137146825</v>
          </cell>
          <cell r="AP120" t="str">
            <v>Ahorro</v>
          </cell>
          <cell r="AQ120" t="str">
            <v>BANCO BILBAO VIZCAYA ARGENTARIA COLOMBIA S.A. BBVA</v>
          </cell>
          <cell r="AR120" t="str">
            <v>Activa</v>
          </cell>
          <cell r="AS120"/>
          <cell r="AT120"/>
          <cell r="AU120" t="str">
            <v>GLORIA ROSA BLANDON RODRÍGUEZ</v>
          </cell>
          <cell r="AV120" t="str">
            <v>VEINTIÚN MILLONES QUINIENTOS MIL PESOS MCTE.</v>
          </cell>
          <cell r="AW120" t="str">
            <v>VEINTIÚN MILLONES QUINIENTOS MIL PESOS MCTE.</v>
          </cell>
          <cell r="AX120" t="str">
            <v>VEINTIÚN MILLONES QUINIENTOS MIL PESOS MCTE.</v>
          </cell>
          <cell r="AY120">
            <v>215000</v>
          </cell>
          <cell r="AZ120">
            <v>21285000</v>
          </cell>
          <cell r="BA120" t="str">
            <v>VEINTIÚN MILLONES DOSCIENTOS OCHENTA Y CINCO MIL PESOS MCTE.</v>
          </cell>
          <cell r="BB120" t="str">
            <v>DOSCIENTOS QUINCE MIL PESOS MCTE.</v>
          </cell>
          <cell r="BC120" t="str">
            <v>QUINIENTOS OCHENTA Y TRES MIL CIENTO OCHENTA Y DOS PESOS MCTE.</v>
          </cell>
          <cell r="BD120" t="str">
            <v>cuarenta y ocho</v>
          </cell>
          <cell r="BE120" t="str">
            <v xml:space="preserve"> cuotas mensuales</v>
          </cell>
          <cell r="BF120" t="str">
            <v>cuarenta y ocho (48) cuotas mensuales y sucesivas</v>
          </cell>
          <cell r="BG120" t="str">
            <v>HOGAR</v>
          </cell>
          <cell r="BH120" t="str">
            <v xml:space="preserve"> al mes siguiente del desembolso </v>
          </cell>
          <cell r="BI120" t="str">
            <v>mensual</v>
          </cell>
          <cell r="BJ120" t="str">
            <v xml:space="preserve">al mes siguiente del desembolso </v>
          </cell>
          <cell r="BK120" t="str">
            <v/>
          </cell>
          <cell r="BL120" t="str">
            <v/>
          </cell>
          <cell r="BM120" t="str">
            <v/>
          </cell>
          <cell r="BN120" t="str">
            <v/>
          </cell>
          <cell r="BO120" t="str">
            <v/>
          </cell>
          <cell r="BP120" t="str">
            <v/>
          </cell>
          <cell r="BQ120"/>
          <cell r="BR120"/>
          <cell r="BS120"/>
          <cell r="BU120"/>
          <cell r="BV120"/>
          <cell r="BW120"/>
          <cell r="BX120"/>
          <cell r="BY120"/>
          <cell r="BZ120"/>
          <cell r="CA120"/>
          <cell r="CB120"/>
          <cell r="CC120"/>
        </row>
        <row r="121">
          <cell r="C121">
            <v>11929</v>
          </cell>
          <cell r="D121" t="str">
            <v>En Trámte</v>
          </cell>
          <cell r="E121" t="str">
            <v>COMPRA DE VIVIENDA</v>
          </cell>
          <cell r="F121">
            <v>1</v>
          </cell>
          <cell r="G121">
            <v>3</v>
          </cell>
          <cell r="H121">
            <v>45041</v>
          </cell>
          <cell r="I121">
            <v>52281353</v>
          </cell>
          <cell r="J121" t="str">
            <v>ROMERO AGUDELO GLORIA YADIRA</v>
          </cell>
          <cell r="K121" t="str">
            <v>Profesional Universitario - Grado 02</v>
          </cell>
          <cell r="L121" t="str">
            <v>Bogotá D.C.</v>
          </cell>
          <cell r="M121">
            <v>238960000</v>
          </cell>
          <cell r="N121">
            <v>190000000</v>
          </cell>
          <cell r="O121">
            <v>48960000</v>
          </cell>
          <cell r="P121"/>
          <cell r="Q121" t="str">
            <v>Fanny Avellaneda</v>
          </cell>
          <cell r="R121" t="e">
            <v>#N/A</v>
          </cell>
          <cell r="S121"/>
          <cell r="T121"/>
          <cell r="U121" t="str">
            <v>Señora</v>
          </cell>
          <cell r="V121" t="str">
            <v>GLORIA YADIRA ROMERO AGUDELO</v>
          </cell>
          <cell r="W121">
            <v>6597926</v>
          </cell>
          <cell r="X121">
            <v>13.15</v>
          </cell>
          <cell r="Y121">
            <v>1</v>
          </cell>
          <cell r="Z121">
            <v>13.15</v>
          </cell>
          <cell r="AA121">
            <v>0</v>
          </cell>
          <cell r="AB121">
            <v>2268448</v>
          </cell>
          <cell r="AC121"/>
          <cell r="AD121"/>
          <cell r="AE121">
            <v>240</v>
          </cell>
          <cell r="AF121"/>
          <cell r="AG121"/>
          <cell r="AH121"/>
          <cell r="AI121"/>
          <cell r="AJ121"/>
          <cell r="AK121" t="str">
            <v>ROMERO AGUDELO GLORIA YADIRA</v>
          </cell>
          <cell r="AL121" t="str">
            <v>Cédula No.</v>
          </cell>
          <cell r="AM121">
            <v>52281353</v>
          </cell>
          <cell r="AN121">
            <v>7600000</v>
          </cell>
          <cell r="AO121"/>
          <cell r="AP121"/>
          <cell r="AQ121"/>
          <cell r="AR121"/>
          <cell r="AS121"/>
          <cell r="AT121"/>
          <cell r="AU121" t="str">
            <v>GLORIA YADIRA ROMERO AGUDELO</v>
          </cell>
          <cell r="AV121" t="str">
            <v>DOSCIENTOS TREINTA Y OCHO MILLONES NOVECIENTOS SESENTA MIL PESOS MCTE.</v>
          </cell>
          <cell r="AW121" t="str">
            <v>DOSCIENTOS TREINTA Y OCHO MILLONES NOVECIENTOS SESENTA MIL PESOS MCTE.</v>
          </cell>
          <cell r="AX121" t="str">
            <v>CIENTO NOVENTA MILLONES DE PESOS MCTE.</v>
          </cell>
          <cell r="AY121">
            <v>1900000</v>
          </cell>
          <cell r="AZ121">
            <v>188100000</v>
          </cell>
          <cell r="BA121" t="str">
            <v>CIENTO OCHENTA Y OCHO MILLONES CIEN MIL PESOS MCTE.</v>
          </cell>
          <cell r="BB121" t="str">
            <v>UN MILLÓN NOVECIENTOS MIL PESOS MCTE.</v>
          </cell>
          <cell r="BC121" t="str">
            <v>DOS MILLONES DOSCIENTOS SESENTA Y OCHO MIL CUATROCIENTOS CUARENTA Y OCHO PESOS MCTE.</v>
          </cell>
          <cell r="BD121" t="str">
            <v>doscientos cuarenta</v>
          </cell>
          <cell r="BE121" t="str">
            <v xml:space="preserve"> cuotas mensuales</v>
          </cell>
          <cell r="BF121" t="str">
            <v>doscientos cuarenta (240) cuotas mensuales y sucesivas</v>
          </cell>
          <cell r="BG121" t="str">
            <v>COMPRA DE VIVIENDA</v>
          </cell>
          <cell r="BH121" t="str">
            <v xml:space="preserve"> al mes siguiente del desembolso </v>
          </cell>
          <cell r="BI121" t="str">
            <v>mensual</v>
          </cell>
          <cell r="BJ121" t="str">
            <v xml:space="preserve">al mes siguiente del desembolso </v>
          </cell>
          <cell r="BK121" t="str">
            <v/>
          </cell>
          <cell r="BL121" t="str">
            <v>a. Promesa de compraventa</v>
          </cell>
          <cell r="BM121" t="str">
            <v>b. Certificado de tradición y libertad del inmueble a adquirir, debe tener una fecha de expedición no superior a treinta (30) días.</v>
          </cell>
          <cell r="BN121" t="str">
            <v>c.Avalúo comercial del inmueble a adquirir, debe contener registro fotográfico a color y elcertificadö del perito avaluador inscrito en las listas que componen el Registro Nacional de Avaluadores de la Superintendencia de Industria y Comercio</v>
          </cell>
          <cell r="BO121" t="str">
            <v xml:space="preserve">d. Fotocopia de la escritura pública del inmueble a adquirir. </v>
          </cell>
          <cell r="BP121" t="str">
            <v>e.Fotocopia de la escritura pública del reglamento de propiedad horizontal, adjuntando solamente la parte pertinente del bien inmueble que desea adquirir.</v>
          </cell>
          <cell r="BQ121" t="str">
            <v>f. Certificado catastral con fecha no mayor a treinta (30) días de expedición.</v>
          </cell>
          <cell r="BR121" t="str">
            <v>g. Fotocopia de la cedula de ciudadanía del vendedor. En caso de ser el vendedor una persona jurídica, se debe anexar el certificado de existencia y representación legal.</v>
          </cell>
          <cell r="BS121" t="str">
            <v>h.Certificación bancaria vigente del funcionario beneficiario de crédito y del o los beneficiarios del giro, con número y tipo de cuenta con fecha no mayor a treinta (30) días de expedición.</v>
          </cell>
          <cell r="BT121" t="str">
            <v>Primera</v>
          </cell>
          <cell r="BU121" t="str">
            <v>Contraloría General de la República</v>
          </cell>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cell r="DG121"/>
          <cell r="DH121"/>
          <cell r="DI121"/>
          <cell r="DJ121"/>
          <cell r="DK121"/>
          <cell r="DL121"/>
          <cell r="DM121"/>
          <cell r="DN121"/>
          <cell r="DO121"/>
          <cell r="DP121"/>
          <cell r="DQ121"/>
          <cell r="DR121"/>
          <cell r="DS121"/>
          <cell r="DT121"/>
          <cell r="DU121"/>
          <cell r="DV121"/>
          <cell r="DW121"/>
          <cell r="DX121"/>
          <cell r="DY121"/>
          <cell r="DZ121"/>
          <cell r="EA121"/>
          <cell r="EB121"/>
          <cell r="EC121"/>
          <cell r="ED121"/>
          <cell r="EE121"/>
          <cell r="EF121"/>
          <cell r="EG121"/>
          <cell r="EH121"/>
          <cell r="EI121"/>
          <cell r="EJ121"/>
          <cell r="EK121"/>
          <cell r="EL121"/>
          <cell r="EM121"/>
          <cell r="EN121"/>
          <cell r="EO121"/>
          <cell r="EP121"/>
          <cell r="EQ121"/>
          <cell r="ER121"/>
          <cell r="ES121"/>
          <cell r="ET121"/>
          <cell r="EU121"/>
          <cell r="EV121"/>
          <cell r="EW121"/>
          <cell r="EX121"/>
          <cell r="EY121"/>
          <cell r="EZ121"/>
          <cell r="FA121"/>
          <cell r="FB121"/>
          <cell r="FC121"/>
          <cell r="FD121"/>
          <cell r="FE121"/>
          <cell r="FF121"/>
          <cell r="FG121"/>
          <cell r="FH121"/>
          <cell r="FI121"/>
          <cell r="FJ121"/>
          <cell r="FK121"/>
          <cell r="FL121"/>
          <cell r="FM121"/>
          <cell r="FN121"/>
          <cell r="FO121"/>
          <cell r="FP121"/>
          <cell r="FQ121"/>
          <cell r="FR121"/>
          <cell r="FS121"/>
          <cell r="FT121"/>
          <cell r="FU121"/>
          <cell r="FV121"/>
          <cell r="FW121"/>
          <cell r="FX121"/>
          <cell r="FY121"/>
          <cell r="FZ121"/>
          <cell r="GA121"/>
          <cell r="GB121"/>
          <cell r="GC121"/>
          <cell r="GD121"/>
          <cell r="GE121"/>
          <cell r="GF121"/>
          <cell r="GG121"/>
          <cell r="GH121"/>
          <cell r="GI121"/>
          <cell r="GJ121"/>
          <cell r="GK121"/>
          <cell r="GL121"/>
          <cell r="GM121"/>
          <cell r="GN121"/>
          <cell r="GO121"/>
          <cell r="GP121"/>
          <cell r="GQ121"/>
          <cell r="GR121"/>
          <cell r="GS121"/>
          <cell r="GT121"/>
          <cell r="GU121"/>
          <cell r="GV121"/>
          <cell r="GW121"/>
          <cell r="GX121"/>
          <cell r="GY121"/>
          <cell r="GZ121"/>
          <cell r="HA121"/>
          <cell r="HB121"/>
          <cell r="HC121"/>
          <cell r="HD121"/>
          <cell r="HE121"/>
          <cell r="HF121"/>
          <cell r="HG121"/>
          <cell r="HH121"/>
          <cell r="HI121"/>
          <cell r="HJ121"/>
          <cell r="HK121"/>
          <cell r="HL121"/>
          <cell r="HM121"/>
          <cell r="HN121"/>
          <cell r="HO121"/>
          <cell r="HP121"/>
          <cell r="HQ121"/>
          <cell r="HR121"/>
          <cell r="HS121"/>
          <cell r="HT121"/>
          <cell r="HU121"/>
          <cell r="HV121"/>
          <cell r="HW121"/>
          <cell r="HX121"/>
          <cell r="HY121"/>
          <cell r="HZ121"/>
          <cell r="IA121"/>
          <cell r="IB121"/>
          <cell r="IC121"/>
          <cell r="ID121"/>
          <cell r="IE121"/>
          <cell r="IF121"/>
          <cell r="IG121"/>
          <cell r="IH121"/>
          <cell r="II121"/>
          <cell r="IJ121"/>
          <cell r="IK121"/>
          <cell r="IL121"/>
          <cell r="IM121"/>
          <cell r="IN121"/>
          <cell r="IO121"/>
          <cell r="IP121"/>
          <cell r="IQ121"/>
          <cell r="IR121"/>
          <cell r="IS121"/>
          <cell r="IT121"/>
          <cell r="IU121"/>
          <cell r="IV121"/>
          <cell r="IW121"/>
          <cell r="IX121"/>
          <cell r="IY121"/>
          <cell r="IZ121"/>
          <cell r="JA121"/>
          <cell r="JB121"/>
          <cell r="JC121"/>
          <cell r="JD121"/>
          <cell r="JE121"/>
          <cell r="JF121"/>
          <cell r="JG121"/>
          <cell r="JH121"/>
          <cell r="JI121"/>
          <cell r="JJ121"/>
          <cell r="JK121"/>
          <cell r="JL121"/>
          <cell r="JM121"/>
          <cell r="JN121"/>
          <cell r="JO121"/>
          <cell r="JP121"/>
          <cell r="JQ121"/>
          <cell r="JR121"/>
          <cell r="JS121"/>
          <cell r="JT121"/>
          <cell r="JU121"/>
          <cell r="JV121"/>
          <cell r="JW121"/>
          <cell r="JX121"/>
          <cell r="JY121"/>
          <cell r="JZ121"/>
          <cell r="KA121"/>
          <cell r="KB121"/>
          <cell r="KC121"/>
          <cell r="KD121"/>
          <cell r="KE121"/>
          <cell r="KF121"/>
          <cell r="KG121"/>
          <cell r="KH121"/>
          <cell r="KI121"/>
          <cell r="KJ121"/>
          <cell r="KK121"/>
          <cell r="KL121"/>
        </row>
        <row r="122">
          <cell r="C122">
            <v>14458</v>
          </cell>
          <cell r="D122" t="str">
            <v>Acepta</v>
          </cell>
          <cell r="E122" t="str">
            <v>COMPRA DE VIVIENDA</v>
          </cell>
          <cell r="F122">
            <v>1</v>
          </cell>
          <cell r="G122">
            <v>3</v>
          </cell>
          <cell r="H122">
            <v>45041</v>
          </cell>
          <cell r="I122">
            <v>35896457</v>
          </cell>
          <cell r="J122" t="str">
            <v>CHALA SANCHEZ HADITH LLIANNY</v>
          </cell>
          <cell r="K122" t="str">
            <v>Auxiliar Administrativo - Grado 03</v>
          </cell>
          <cell r="L122" t="str">
            <v>Medellin - Antioquia</v>
          </cell>
          <cell r="M122">
            <v>141520000</v>
          </cell>
          <cell r="N122">
            <v>141520000</v>
          </cell>
          <cell r="O122">
            <v>0</v>
          </cell>
          <cell r="P122"/>
          <cell r="Q122" t="str">
            <v>Diana Palacios</v>
          </cell>
          <cell r="R122" t="e">
            <v>#N/A</v>
          </cell>
          <cell r="S122"/>
          <cell r="T122"/>
          <cell r="U122" t="str">
            <v>Señora</v>
          </cell>
          <cell r="V122" t="str">
            <v>HADITH LLIANNY CHALA SANCHEZ</v>
          </cell>
          <cell r="W122">
            <v>3357271</v>
          </cell>
          <cell r="X122">
            <v>12.9</v>
          </cell>
          <cell r="Y122">
            <v>1</v>
          </cell>
          <cell r="Z122">
            <v>12.9</v>
          </cell>
          <cell r="AA122">
            <v>0</v>
          </cell>
          <cell r="AB122">
            <v>1457160</v>
          </cell>
          <cell r="AC122"/>
          <cell r="AD122"/>
          <cell r="AE122">
            <v>264</v>
          </cell>
          <cell r="AF122"/>
          <cell r="AG122"/>
          <cell r="AH122"/>
          <cell r="AI122"/>
          <cell r="AJ122"/>
          <cell r="AK122" t="str">
            <v>CHALA SANCHEZ HADITH LLIANNY</v>
          </cell>
          <cell r="AL122" t="str">
            <v>Cédula No.</v>
          </cell>
          <cell r="AM122">
            <v>35896457</v>
          </cell>
          <cell r="AN122">
            <v>6226880</v>
          </cell>
          <cell r="AO122"/>
          <cell r="AP122"/>
          <cell r="AQ122"/>
          <cell r="AR122"/>
          <cell r="AS122"/>
          <cell r="AT122"/>
          <cell r="AU122" t="str">
            <v>HADITH LLIANNY CHALA SANCHEZ</v>
          </cell>
          <cell r="AV122" t="str">
            <v>CIENTO CUARENTA Y UN MILLONES QUINIENTOS VEINTE MIL PESOS MCTE.</v>
          </cell>
          <cell r="AW122" t="str">
            <v>CIENTO CUARENTA Y UN MILLONES QUINIENTOS VEINTE MIL PESOS MCTE.</v>
          </cell>
          <cell r="AX122" t="str">
            <v>CIENTO CUARENTA Y UN MILLONES QUINIENTOS VEINTE MIL PESOS MCTE.</v>
          </cell>
          <cell r="AY122">
            <v>1415200</v>
          </cell>
          <cell r="AZ122">
            <v>140104800</v>
          </cell>
          <cell r="BA122" t="str">
            <v>CIENTO CUARENTA MILLONES CIENTO CUATRO MIL OCHOCIENTOS PESOS MCTE.</v>
          </cell>
          <cell r="BB122" t="str">
            <v>UN MILLÓN CUATROCIENTOS QUINCE MIL DOSCIENTOS PESOS MCTE.</v>
          </cell>
          <cell r="BC122" t="str">
            <v>UN MILLÓN CUATROCIENTOS CINCUENTA Y SIETE MIL CIENTO SESENTA PESOS MCTE.</v>
          </cell>
          <cell r="BD122" t="str">
            <v>doscientos sesenta y cuatro</v>
          </cell>
          <cell r="BE122" t="str">
            <v xml:space="preserve"> cuotas mensuales</v>
          </cell>
          <cell r="BF122" t="str">
            <v>doscientos sesenta y cuatro (264) cuotas mensuales y sucesivas</v>
          </cell>
          <cell r="BG122" t="str">
            <v>COMPRA DE VIVIENDA</v>
          </cell>
          <cell r="BH122" t="str">
            <v xml:space="preserve"> al mes siguiente del desembolso </v>
          </cell>
          <cell r="BI122" t="str">
            <v>mensual</v>
          </cell>
          <cell r="BJ122" t="str">
            <v xml:space="preserve">al mes siguiente del desembolso </v>
          </cell>
          <cell r="BK122" t="str">
            <v/>
          </cell>
          <cell r="BL122" t="str">
            <v>a. Promesa de compraventa</v>
          </cell>
          <cell r="BM122" t="str">
            <v>b. Certificado de tradición y libertad del inmueble a adquirir, debe tener una fecha de expedición no superior a treinta (30) días.</v>
          </cell>
          <cell r="BN122" t="str">
            <v>c.Avalúo comercial del inmueble a adquirir, debe contener registro fotográfico a color y elcertificadö del perito avaluador inscrito en las listas que componen el Registro Nacional de Avaluadores de la Superintendencia de Industria y Comercio</v>
          </cell>
          <cell r="BO122" t="str">
            <v xml:space="preserve">d. Fotocopia de la escritura pública del inmueble a adquirir. </v>
          </cell>
          <cell r="BP122" t="str">
            <v>e.Fotocopia de la escritura pública del reglamento de propiedad horizontal, adjuntando solamente la parte pertinente del bien inmueble que desea adquirir.</v>
          </cell>
          <cell r="BQ122" t="str">
            <v>f. Certificado catastral con fecha no mayor a treinta (30) días de expedición.</v>
          </cell>
          <cell r="BR122" t="str">
            <v>g. Fotocopia de la cedula de ciudadanía del vendedor. En caso de ser el vendedor una persona jurídica, se debe anexar el certificado de existencia y representación legal.</v>
          </cell>
          <cell r="BS122" t="str">
            <v>h.Certificación bancaria vigente del funcionario beneficiario de crédito y del o los beneficiarios del giro, con número y tipo de cuenta con fecha no mayor a treinta (30) días de expedición.</v>
          </cell>
          <cell r="BT122" t="str">
            <v>Primera</v>
          </cell>
          <cell r="BU122" t="str">
            <v>Contraloria General de la República</v>
          </cell>
          <cell r="BV122"/>
          <cell r="BW122"/>
          <cell r="BX122"/>
          <cell r="BY122"/>
          <cell r="BZ122"/>
          <cell r="CA122"/>
          <cell r="CB122"/>
          <cell r="CC122"/>
        </row>
        <row r="123">
          <cell r="C123">
            <v>16425</v>
          </cell>
          <cell r="D123" t="str">
            <v>Acepta</v>
          </cell>
          <cell r="E123" t="str">
            <v>COMPRA DE VIVIENDA</v>
          </cell>
          <cell r="F123">
            <v>1</v>
          </cell>
          <cell r="G123">
            <v>3</v>
          </cell>
          <cell r="H123">
            <v>45041</v>
          </cell>
          <cell r="I123">
            <v>93392648</v>
          </cell>
          <cell r="J123" t="str">
            <v>CASAS PERALTA BREZNEV JOHANN</v>
          </cell>
          <cell r="K123" t="str">
            <v>Auxiliar Operativo - Grado 01</v>
          </cell>
          <cell r="L123" t="str">
            <v>Ibague - Tolima</v>
          </cell>
          <cell r="M123">
            <v>110200000</v>
          </cell>
          <cell r="N123">
            <v>110200000</v>
          </cell>
          <cell r="O123">
            <v>0</v>
          </cell>
          <cell r="P123"/>
          <cell r="Q123" t="str">
            <v>Diana Palacios</v>
          </cell>
          <cell r="R123" t="e">
            <v>#N/A</v>
          </cell>
          <cell r="S123"/>
          <cell r="T123"/>
          <cell r="U123" t="str">
            <v>Señora</v>
          </cell>
          <cell r="V123" t="str">
            <v>BREZNEV JOHANN CASAS PERALTA</v>
          </cell>
          <cell r="W123">
            <v>2294679</v>
          </cell>
          <cell r="X123">
            <v>12.64</v>
          </cell>
          <cell r="Y123">
            <v>1</v>
          </cell>
          <cell r="Z123">
            <v>12.64</v>
          </cell>
          <cell r="AA123">
            <v>0</v>
          </cell>
          <cell r="AB123">
            <v>989618</v>
          </cell>
          <cell r="AC123"/>
          <cell r="AD123"/>
          <cell r="AE123">
            <v>300</v>
          </cell>
          <cell r="AF123"/>
          <cell r="AG123"/>
          <cell r="AH123"/>
          <cell r="AI123"/>
          <cell r="AJ123"/>
          <cell r="AK123" t="str">
            <v>CASAS PERALTA BREZNEV JOHANN</v>
          </cell>
          <cell r="AL123" t="str">
            <v>Cédula No.</v>
          </cell>
          <cell r="AM123">
            <v>93392648</v>
          </cell>
          <cell r="AN123">
            <v>5510000</v>
          </cell>
          <cell r="AO123"/>
          <cell r="AP123"/>
          <cell r="AQ123"/>
          <cell r="AR123"/>
          <cell r="AS123"/>
          <cell r="AT123"/>
          <cell r="AU123" t="str">
            <v>BREZNEV JOHANN CASAS PERALTA</v>
          </cell>
          <cell r="AV123" t="str">
            <v>CIENTO DIEZ MILLONES DOSCIENTOS MIL PESOS MCTE.</v>
          </cell>
          <cell r="AW123" t="str">
            <v>CIENTO DIEZ MILLONES DOSCIENTOS MIL PESOS MCTE.</v>
          </cell>
          <cell r="AX123" t="str">
            <v>CIENTO DIEZ MILLONES DOSCIENTOS MIL PESOS MCTE.</v>
          </cell>
          <cell r="AY123">
            <v>1102000</v>
          </cell>
          <cell r="AZ123">
            <v>109098000</v>
          </cell>
          <cell r="BA123" t="str">
            <v>CIENTO NUEVE MILLONES NOVENTA Y OCHO MIL PESOS MCTE.</v>
          </cell>
          <cell r="BB123" t="str">
            <v>UN MILLÓN CIENTO DOS MIL PESOS MCTE.</v>
          </cell>
          <cell r="BC123" t="str">
            <v>NOVECIENTOS OCHENTA Y NUEVE MIL SEISCIENTOS DIECIOCHO PESOS MCTE.</v>
          </cell>
          <cell r="BD123" t="str">
            <v>trescientos</v>
          </cell>
          <cell r="BE123" t="str">
            <v xml:space="preserve"> cuotas mensuales</v>
          </cell>
          <cell r="BF123" t="str">
            <v>trescientos (300) cuotas mensuales y sucesivas</v>
          </cell>
          <cell r="BG123" t="str">
            <v>COMPRA DE VIVIENDA</v>
          </cell>
          <cell r="BH123" t="str">
            <v xml:space="preserve"> al mes siguiente del desembolso </v>
          </cell>
          <cell r="BI123" t="str">
            <v>mensual</v>
          </cell>
          <cell r="BJ123" t="str">
            <v xml:space="preserve">al mes siguiente del desembolso </v>
          </cell>
          <cell r="BK123" t="str">
            <v/>
          </cell>
          <cell r="BL123" t="str">
            <v>a. Promesa de compraventa</v>
          </cell>
          <cell r="BM123" t="str">
            <v>b. Certificado de tradición y libertad del inmueble a adquirir, debe tener una fecha de expedición no superior a treinta (30) días.</v>
          </cell>
          <cell r="BN123" t="str">
            <v>c.Avalúo comercial del inmueble a adquirir, debe contener registro fotográfico a color y elcertificadö del perito avaluador inscrito en las listas que componen el Registro Nacional de Avaluadores de la Superintendencia de Industria y Comercio</v>
          </cell>
          <cell r="BO123" t="str">
            <v xml:space="preserve">d. Fotocopia de la escritura pública del inmueble a adquirir. </v>
          </cell>
          <cell r="BP123" t="str">
            <v>e.Fotocopia de la escritura pública del reglamento de propiedad horizontal, adjuntando solamente la parte pertinente del bien inmueble que desea adquirir.</v>
          </cell>
          <cell r="BQ123" t="str">
            <v>f. Certificado catastral con fecha no mayor a treinta (30) días de expedición.</v>
          </cell>
          <cell r="BR123" t="str">
            <v>g. Fotocopia de la cedula de ciudadanía del vendedor. En caso de ser el vendedor una persona jurídica, se debe anexar el certificado de existencia y representación legal.</v>
          </cell>
          <cell r="BS123" t="str">
            <v>h.Certificación bancaria vigente del funcionario beneficiario de crédito y del o los beneficiarios del giro, con número y tipo de cuenta con fecha no mayor a treinta (30) días de expedición.</v>
          </cell>
          <cell r="BT123" t="str">
            <v>Primera</v>
          </cell>
          <cell r="BU123" t="str">
            <v>Contraloria General de la República</v>
          </cell>
          <cell r="BV123"/>
          <cell r="BW123"/>
          <cell r="BX123"/>
          <cell r="BY123"/>
          <cell r="BZ123"/>
          <cell r="CA123"/>
          <cell r="CB123"/>
          <cell r="CC123"/>
        </row>
        <row r="124">
          <cell r="C124">
            <v>16029</v>
          </cell>
          <cell r="D124" t="str">
            <v>Acepta</v>
          </cell>
          <cell r="E124" t="str">
            <v>COMPRA DE VIVIENDA</v>
          </cell>
          <cell r="F124">
            <v>1</v>
          </cell>
          <cell r="G124">
            <v>3</v>
          </cell>
          <cell r="H124">
            <v>45041</v>
          </cell>
          <cell r="I124">
            <v>51841723</v>
          </cell>
          <cell r="J124" t="str">
            <v>GARCIA RODRÍGUEZ BLANCA AIDEE</v>
          </cell>
          <cell r="K124" t="str">
            <v>Auxiliar Administrativo - Grado 03</v>
          </cell>
          <cell r="L124" t="str">
            <v>Bogotá D.C.</v>
          </cell>
          <cell r="M124">
            <v>141520000</v>
          </cell>
          <cell r="N124">
            <v>141520000</v>
          </cell>
          <cell r="O124">
            <v>0</v>
          </cell>
          <cell r="P124"/>
          <cell r="Q124" t="str">
            <v>Diana Palacios</v>
          </cell>
          <cell r="R124" t="e">
            <v>#N/A</v>
          </cell>
          <cell r="S124"/>
          <cell r="T124"/>
          <cell r="U124" t="str">
            <v>Señora</v>
          </cell>
          <cell r="V124" t="str">
            <v>BLANCA AIDEE GARCIA RODRÍGUEZ</v>
          </cell>
          <cell r="W124">
            <v>3357271</v>
          </cell>
          <cell r="X124">
            <v>12.9</v>
          </cell>
          <cell r="Y124">
            <v>1</v>
          </cell>
          <cell r="Z124">
            <v>12.9</v>
          </cell>
          <cell r="AA124">
            <v>0</v>
          </cell>
          <cell r="AB124">
            <v>1457160</v>
          </cell>
          <cell r="AC124"/>
          <cell r="AD124"/>
          <cell r="AE124">
            <v>264</v>
          </cell>
          <cell r="AF124"/>
          <cell r="AG124"/>
          <cell r="AH124"/>
          <cell r="AI124"/>
          <cell r="AJ124"/>
          <cell r="AK124" t="str">
            <v>GARCIA RODRÍGUEZ BLANCA AIDEE</v>
          </cell>
          <cell r="AL124" t="str">
            <v>Cédula No.</v>
          </cell>
          <cell r="AM124">
            <v>51841723</v>
          </cell>
          <cell r="AN124">
            <v>6226880</v>
          </cell>
          <cell r="AO124"/>
          <cell r="AP124"/>
          <cell r="AQ124"/>
          <cell r="AR124"/>
          <cell r="AS124"/>
          <cell r="AT124"/>
          <cell r="AU124" t="str">
            <v>BLANCA AIDEE GARCIA RODRÍGUEZ</v>
          </cell>
          <cell r="AV124" t="str">
            <v>CIENTO CUARENTA Y UN MILLONES QUINIENTOS VEINTE MIL PESOS MCTE.</v>
          </cell>
          <cell r="AW124" t="str">
            <v>CIENTO CUARENTA Y UN MILLONES QUINIENTOS VEINTE MIL PESOS MCTE.</v>
          </cell>
          <cell r="AX124" t="str">
            <v>CIENTO CUARENTA Y UN MILLONES QUINIENTOS VEINTE MIL PESOS MCTE.</v>
          </cell>
          <cell r="AY124">
            <v>1415200</v>
          </cell>
          <cell r="AZ124">
            <v>140104800</v>
          </cell>
          <cell r="BA124" t="str">
            <v>CIENTO CUARENTA MILLONES CIENTO CUATRO MIL OCHOCIENTOS PESOS MCTE.</v>
          </cell>
          <cell r="BB124" t="str">
            <v>UN MILLÓN CUATROCIENTOS QUINCE MIL DOSCIENTOS PESOS MCTE.</v>
          </cell>
          <cell r="BC124" t="str">
            <v>UN MILLÓN CUATROCIENTOS CINCUENTA Y SIETE MIL CIENTO SESENTA PESOS MCTE.</v>
          </cell>
          <cell r="BD124" t="str">
            <v>doscientos sesenta y cuatro</v>
          </cell>
          <cell r="BE124" t="str">
            <v xml:space="preserve"> cuotas mensuales</v>
          </cell>
          <cell r="BF124" t="str">
            <v>doscientos sesenta y cuatro (264) cuotas mensuales y sucesivas</v>
          </cell>
          <cell r="BG124" t="str">
            <v>COMPRA DE VIVIENDA</v>
          </cell>
          <cell r="BH124" t="str">
            <v xml:space="preserve"> al mes siguiente del desembolso </v>
          </cell>
          <cell r="BI124" t="str">
            <v>mensual</v>
          </cell>
          <cell r="BJ124" t="str">
            <v xml:space="preserve">al mes siguiente del desembolso </v>
          </cell>
          <cell r="BK124" t="str">
            <v/>
          </cell>
          <cell r="BL124" t="str">
            <v>a. Promesa de compraventa</v>
          </cell>
          <cell r="BM124" t="str">
            <v>b. Certificado de tradición y libertad del inmueble a adquirir, debe tener una fecha de expedición no superior a treinta (30) días.</v>
          </cell>
          <cell r="BN124" t="str">
            <v>c.Avalúo comercial del inmueble a adquirir, debe contener registro fotográfico a color y elcertificadö del perito avaluador inscrito en las listas que componen el Registro Nacional de Avaluadores de la Superintendencia de Industria y Comercio</v>
          </cell>
          <cell r="BO124" t="str">
            <v xml:space="preserve">d. Fotocopia de la escritura pública del inmueble a adquirir. </v>
          </cell>
          <cell r="BP124" t="str">
            <v>e.Fotocopia de la escritura pública del reglamento de propiedad horizontal, adjuntando solamente la parte pertinente del bien inmueble que desea adquirir.</v>
          </cell>
          <cell r="BQ124" t="str">
            <v>f. Certificado catastral con fecha no mayor a treinta (30) días de expedición.</v>
          </cell>
          <cell r="BR124" t="str">
            <v>g. Fotocopia de la cedula de ciudadanía del vendedor. En caso de ser el vendedor una persona jurídica, se debe anexar el certificado de existencia y representación legal.</v>
          </cell>
          <cell r="BS124" t="str">
            <v>h.Certificación bancaria vigente del funcionario beneficiario de crédito y del o los beneficiarios del giro, con número y tipo de cuenta con fecha no mayor a treinta (30) días de expedición.</v>
          </cell>
          <cell r="BT124" t="str">
            <v>Primera</v>
          </cell>
          <cell r="BU124" t="str">
            <v>Contraloria General de la República</v>
          </cell>
          <cell r="BV124"/>
          <cell r="BW124"/>
          <cell r="BX124"/>
          <cell r="BY124"/>
          <cell r="BZ124"/>
          <cell r="CA124"/>
          <cell r="CB124"/>
          <cell r="CC124"/>
        </row>
        <row r="125">
          <cell r="C125">
            <v>16367</v>
          </cell>
          <cell r="D125" t="str">
            <v>NO ACEPTA</v>
          </cell>
          <cell r="E125" t="str">
            <v>COMPRA DE VIVIENDA</v>
          </cell>
          <cell r="F125">
            <v>1</v>
          </cell>
          <cell r="G125">
            <v>3</v>
          </cell>
          <cell r="H125">
            <v>45041</v>
          </cell>
          <cell r="I125">
            <v>1116544459</v>
          </cell>
          <cell r="J125" t="str">
            <v>TORRES SALAMANCA OSCAR IVAN</v>
          </cell>
          <cell r="K125" t="str">
            <v>Profesional Universitario - Grado 01</v>
          </cell>
          <cell r="L125" t="str">
            <v>Yopal - Casanare</v>
          </cell>
          <cell r="M125">
            <v>214600000</v>
          </cell>
          <cell r="N125">
            <v>214600000</v>
          </cell>
          <cell r="O125">
            <v>0</v>
          </cell>
          <cell r="P125"/>
          <cell r="Q125" t="str">
            <v>Diana Palacios</v>
          </cell>
          <cell r="R125" t="e">
            <v>#N/A</v>
          </cell>
          <cell r="S125"/>
          <cell r="T125"/>
          <cell r="U125" t="str">
            <v>Señora</v>
          </cell>
          <cell r="V125" t="str">
            <v>OSCAR IVAN TORRES SALAMANCA</v>
          </cell>
          <cell r="W125">
            <v>5553106</v>
          </cell>
          <cell r="X125">
            <v>13.15</v>
          </cell>
          <cell r="Y125">
            <v>1</v>
          </cell>
          <cell r="Z125">
            <v>13.15</v>
          </cell>
          <cell r="AA125">
            <v>0</v>
          </cell>
          <cell r="AB125">
            <v>2552480</v>
          </cell>
          <cell r="AC125"/>
          <cell r="AD125"/>
          <cell r="AE125">
            <v>240</v>
          </cell>
          <cell r="AF125"/>
          <cell r="AG125"/>
          <cell r="AH125"/>
          <cell r="AI125"/>
          <cell r="AJ125"/>
          <cell r="AK125" t="str">
            <v>TORRES SALAMANCA OSCAR IVAN</v>
          </cell>
          <cell r="AL125" t="str">
            <v>Cédula No.</v>
          </cell>
          <cell r="AM125">
            <v>1116544459</v>
          </cell>
          <cell r="AN125">
            <v>8584000</v>
          </cell>
          <cell r="AO125"/>
          <cell r="AP125"/>
          <cell r="AQ125"/>
          <cell r="AR125"/>
          <cell r="AS125"/>
          <cell r="AT125"/>
          <cell r="AU125" t="str">
            <v>OSCAR IVAN TORRES SALAMANCA</v>
          </cell>
          <cell r="AV125" t="str">
            <v>DOSCIENTOS CATORCE MILLONES SEISCIENTOS MIL PESOS MCTE.</v>
          </cell>
          <cell r="AW125" t="str">
            <v>DOSCIENTOS CATORCE MILLONES SEISCIENTOS MIL PESOS MCTE.</v>
          </cell>
          <cell r="AX125" t="str">
            <v>DOSCIENTOS CATORCE MILLONES SEISCIENTOS MIL PESOS MCTE.</v>
          </cell>
          <cell r="AY125">
            <v>2146000</v>
          </cell>
          <cell r="AZ125">
            <v>212454000</v>
          </cell>
          <cell r="BA125" t="str">
            <v>DOSCIENTOS DOCE MILLONES CUATROCIENTOS CINCUENTA Y CUATRO MIL PESOS MCTE.</v>
          </cell>
          <cell r="BB125" t="str">
            <v>DOS MILLONES CIENTO CUARENTA Y SEIS MIL PESOS MCTE.</v>
          </cell>
          <cell r="BC125" t="str">
            <v>DOS MILLONES QUINIENTOS CINCUENTA Y DOS MIL CUATROCIENTOS OCHENTA PESOS MCTE.</v>
          </cell>
          <cell r="BD125" t="str">
            <v>doscientos cuarenta</v>
          </cell>
          <cell r="BE125" t="str">
            <v xml:space="preserve"> cuotas mensuales</v>
          </cell>
          <cell r="BF125" t="str">
            <v>doscientos cuarenta (240) cuotas mensuales y sucesivas</v>
          </cell>
          <cell r="BG125" t="str">
            <v>COMPRA DE VIVIENDA</v>
          </cell>
          <cell r="BH125" t="str">
            <v xml:space="preserve"> al mes siguiente del desembolso </v>
          </cell>
          <cell r="BI125" t="str">
            <v>mensual</v>
          </cell>
          <cell r="BJ125" t="str">
            <v xml:space="preserve">al mes siguiente del desembolso </v>
          </cell>
          <cell r="BK125" t="str">
            <v/>
          </cell>
          <cell r="BL125" t="str">
            <v>a. Promesa de compraventa</v>
          </cell>
          <cell r="BM125" t="str">
            <v>b. Certificado de tradición y libertad del inmueble a adquirir, debe tener una fecha de expedición no superior a treinta (30) días.</v>
          </cell>
          <cell r="BN125" t="str">
            <v>c.Avalúo comercial del inmueble a adquirir, debe contener registro fotográfico a color y elcertificadö del perito avaluador inscrito en las listas que componen el Registro Nacional de Avaluadores de la Superintendencia de Industria y Comercio</v>
          </cell>
          <cell r="BO125" t="str">
            <v xml:space="preserve">d. Fotocopia de la escritura pública del inmueble a adquirir. </v>
          </cell>
          <cell r="BP125" t="str">
            <v>e.Fotocopia de la escritura pública del reglamento de propiedad horizontal, adjuntando solamente la parte pertinente del bien inmueble que desea adquirir.</v>
          </cell>
          <cell r="BQ125" t="str">
            <v>f. Certificado catastral con fecha no mayor a treinta (30) días de expedición.</v>
          </cell>
          <cell r="BR125" t="str">
            <v>g. Fotocopia de la cedula de ciudadanía del vendedor. En caso de ser el vendedor una persona jurídica, se debe anexar el certificado de existencia y representación legal.</v>
          </cell>
          <cell r="BS125" t="str">
            <v>h.Certificación bancaria vigente del funcionario beneficiario de crédito y del o los beneficiarios del giro, con número y tipo de cuenta con fecha no mayor a treinta (30) días de expedición.</v>
          </cell>
          <cell r="BT125" t="str">
            <v>Primera</v>
          </cell>
          <cell r="BU125" t="str">
            <v>Contraloria General de la República</v>
          </cell>
          <cell r="BV125"/>
          <cell r="BW125"/>
          <cell r="BX125"/>
          <cell r="BY125"/>
          <cell r="BZ125"/>
          <cell r="CA125"/>
          <cell r="CB125"/>
          <cell r="CC125"/>
        </row>
        <row r="126">
          <cell r="C126">
            <v>18644</v>
          </cell>
          <cell r="D126" t="str">
            <v>Acepta</v>
          </cell>
          <cell r="E126" t="str">
            <v>COMPRA DE VIVIENDA</v>
          </cell>
          <cell r="F126">
            <v>1</v>
          </cell>
          <cell r="G126">
            <v>3</v>
          </cell>
          <cell r="H126">
            <v>45041</v>
          </cell>
          <cell r="I126">
            <v>6618283</v>
          </cell>
          <cell r="J126" t="str">
            <v>MORANTE FLOREZ JESUS GABRIEL</v>
          </cell>
          <cell r="K126" t="str">
            <v>Profesional Universitario - Grado 02</v>
          </cell>
          <cell r="L126" t="str">
            <v>Bogotá D.C.</v>
          </cell>
          <cell r="M126">
            <v>238960000</v>
          </cell>
          <cell r="N126">
            <v>238960000</v>
          </cell>
          <cell r="O126">
            <v>0</v>
          </cell>
          <cell r="P126"/>
          <cell r="Q126" t="str">
            <v>Diana Palacios</v>
          </cell>
          <cell r="R126" t="e">
            <v>#N/A</v>
          </cell>
          <cell r="S126"/>
          <cell r="T126"/>
          <cell r="U126" t="str">
            <v>Señora</v>
          </cell>
          <cell r="V126" t="str">
            <v>JESUS GABRIEL MORANTE FLOREZ</v>
          </cell>
          <cell r="W126">
            <v>6597926</v>
          </cell>
          <cell r="X126">
            <v>13.15</v>
          </cell>
          <cell r="Y126">
            <v>1</v>
          </cell>
          <cell r="Z126">
            <v>13.15</v>
          </cell>
          <cell r="AA126">
            <v>0</v>
          </cell>
          <cell r="AB126">
            <v>2842221</v>
          </cell>
          <cell r="AC126"/>
          <cell r="AD126"/>
          <cell r="AE126">
            <v>240</v>
          </cell>
          <cell r="AF126"/>
          <cell r="AG126"/>
          <cell r="AH126"/>
          <cell r="AI126"/>
          <cell r="AJ126"/>
          <cell r="AK126" t="str">
            <v>MORANTE FLOREZ JESUS GABRIEL</v>
          </cell>
          <cell r="AL126" t="str">
            <v>Cédula No.</v>
          </cell>
          <cell r="AM126">
            <v>6618283</v>
          </cell>
          <cell r="AN126">
            <v>9558400</v>
          </cell>
          <cell r="AO126"/>
          <cell r="AP126"/>
          <cell r="AQ126"/>
          <cell r="AR126"/>
          <cell r="AS126"/>
          <cell r="AT126"/>
          <cell r="AU126" t="str">
            <v>JESUS GABRIEL MORANTE FLOREZ</v>
          </cell>
          <cell r="AV126" t="str">
            <v>DOSCIENTOS TREINTA Y OCHO MILLONES NOVECIENTOS SESENTA MIL PESOS MCTE.</v>
          </cell>
          <cell r="AW126" t="str">
            <v>DOSCIENTOS TREINTA Y OCHO MILLONES NOVECIENTOS SESENTA MIL PESOS MCTE.</v>
          </cell>
          <cell r="AX126" t="str">
            <v>DOSCIENTOS TREINTA Y OCHO MILLONES NOVECIENTOS SESENTA MIL PESOS MCTE.</v>
          </cell>
          <cell r="AY126">
            <v>2389600</v>
          </cell>
          <cell r="AZ126">
            <v>236570400</v>
          </cell>
          <cell r="BA126" t="str">
            <v>DOSCIENTOS TREINTA Y SEIS MILLONES QUINIENTOS SETENTA MIL CUATROCIENTOS PESOS MCTE.</v>
          </cell>
          <cell r="BB126" t="str">
            <v>DOS MILLONES TRESCIENTOS OCHENTA Y NUEVE MIL SEISCIENTOS PESOS MCTE.</v>
          </cell>
          <cell r="BC126" t="str">
            <v>DOS MILLONES OCHOCIENTOS CUARENTA Y DOS MIL DOSCIENTOS VEINTIÚN PESOS MCTE.</v>
          </cell>
          <cell r="BD126" t="str">
            <v>doscientos cuarenta</v>
          </cell>
          <cell r="BE126" t="str">
            <v xml:space="preserve"> cuotas mensuales</v>
          </cell>
          <cell r="BF126" t="str">
            <v>doscientos cuarenta (240) cuotas mensuales y sucesivas</v>
          </cell>
          <cell r="BG126" t="str">
            <v>COMPRA DE VIVIENDA</v>
          </cell>
          <cell r="BH126" t="str">
            <v xml:space="preserve"> al mes siguiente del desembolso </v>
          </cell>
          <cell r="BI126" t="str">
            <v>mensual</v>
          </cell>
          <cell r="BJ126" t="str">
            <v xml:space="preserve">al mes siguiente del desembolso </v>
          </cell>
          <cell r="BK126" t="str">
            <v/>
          </cell>
          <cell r="BL126" t="str">
            <v>a. Promesa de compraventa</v>
          </cell>
          <cell r="BM126" t="str">
            <v>b. Certificado de tradición y libertad del inmueble a adquirir, debe tener una fecha de expedición no superior a treinta (30) días.</v>
          </cell>
          <cell r="BN126" t="str">
            <v>c.Avalúo comercial del inmueble a adquirir, debe contener registro fotográfico a color y elcertificadö del perito avaluador inscrito en las listas que componen el Registro Nacional de Avaluadores de la Superintendencia de Industria y Comercio</v>
          </cell>
          <cell r="BO126" t="str">
            <v xml:space="preserve">d. Fotocopia de la escritura pública del inmueble a adquirir. </v>
          </cell>
          <cell r="BP126" t="str">
            <v>e.Fotocopia de la escritura pública del reglamento de propiedad horizontal, adjuntando solamente la parte pertinente del bien inmueble que desea adquirir.</v>
          </cell>
          <cell r="BQ126" t="str">
            <v>f. Certificado catastral con fecha no mayor a treinta (30) días de expedición.</v>
          </cell>
          <cell r="BR126" t="str">
            <v>g. Fotocopia de la cedula de ciudadanía del vendedor. En caso de ser el vendedor una persona jurídica, se debe anexar el certificado de existencia y representación legal.</v>
          </cell>
          <cell r="BS126" t="str">
            <v>h.Certificación bancaria vigente del funcionario beneficiario de crédito y del o los beneficiarios del giro, con número y tipo de cuenta con fecha no mayor a treinta (30) días de expedición.</v>
          </cell>
          <cell r="BT126" t="str">
            <v>Primera</v>
          </cell>
          <cell r="BU126" t="str">
            <v>Contraloria General de la República</v>
          </cell>
          <cell r="BV126"/>
          <cell r="BW126"/>
          <cell r="BX126"/>
          <cell r="BY126"/>
          <cell r="BZ126"/>
          <cell r="CA126"/>
          <cell r="CB126"/>
          <cell r="CC126"/>
        </row>
        <row r="127">
          <cell r="C127">
            <v>17028</v>
          </cell>
          <cell r="D127" t="str">
            <v>Acepta</v>
          </cell>
          <cell r="E127" t="str">
            <v>COMPRA DE VIVIENDA</v>
          </cell>
          <cell r="F127">
            <v>1</v>
          </cell>
          <cell r="G127">
            <v>3</v>
          </cell>
          <cell r="H127">
            <v>45041</v>
          </cell>
          <cell r="I127">
            <v>36287750</v>
          </cell>
          <cell r="J127" t="str">
            <v>GOMEZ GARCIA SILVIA CRISTINA</v>
          </cell>
          <cell r="K127" t="str">
            <v>Profesional Universitario - Grado 02</v>
          </cell>
          <cell r="L127" t="str">
            <v>Neiva - Huila</v>
          </cell>
          <cell r="M127">
            <v>238960000</v>
          </cell>
          <cell r="N127">
            <v>238960000</v>
          </cell>
          <cell r="O127">
            <v>0</v>
          </cell>
          <cell r="P127"/>
          <cell r="Q127" t="str">
            <v>Diana Palacios</v>
          </cell>
          <cell r="R127" t="e">
            <v>#N/A</v>
          </cell>
          <cell r="S127"/>
          <cell r="T127"/>
          <cell r="U127" t="str">
            <v>Señora</v>
          </cell>
          <cell r="V127" t="str">
            <v>SILVIA CRISTINA GOMEZ GARCIA</v>
          </cell>
          <cell r="W127">
            <v>6597926</v>
          </cell>
          <cell r="X127">
            <v>13.15</v>
          </cell>
          <cell r="Y127">
            <v>1</v>
          </cell>
          <cell r="Z127">
            <v>13.15</v>
          </cell>
          <cell r="AA127">
            <v>0</v>
          </cell>
          <cell r="AB127">
            <v>2842221</v>
          </cell>
          <cell r="AC127"/>
          <cell r="AD127"/>
          <cell r="AE127">
            <v>240</v>
          </cell>
          <cell r="AF127"/>
          <cell r="AG127"/>
          <cell r="AH127"/>
          <cell r="AI127"/>
          <cell r="AJ127"/>
          <cell r="AK127" t="str">
            <v>GOMEZ GARCIA SILVIA CRISTINA</v>
          </cell>
          <cell r="AL127" t="str">
            <v>Cédula No.</v>
          </cell>
          <cell r="AM127">
            <v>36287750</v>
          </cell>
          <cell r="AN127">
            <v>9558400</v>
          </cell>
          <cell r="AO127"/>
          <cell r="AP127"/>
          <cell r="AQ127"/>
          <cell r="AR127"/>
          <cell r="AS127"/>
          <cell r="AT127"/>
          <cell r="AU127" t="str">
            <v>SILVIA CRISTINA GOMEZ GARCIA</v>
          </cell>
          <cell r="AV127" t="str">
            <v>DOSCIENTOS TREINTA Y OCHO MILLONES NOVECIENTOS SESENTA MIL PESOS MCTE.</v>
          </cell>
          <cell r="AW127" t="str">
            <v>DOSCIENTOS TREINTA Y OCHO MILLONES NOVECIENTOS SESENTA MIL PESOS MCTE.</v>
          </cell>
          <cell r="AX127" t="str">
            <v>DOSCIENTOS TREINTA Y OCHO MILLONES NOVECIENTOS SESENTA MIL PESOS MCTE.</v>
          </cell>
          <cell r="AY127">
            <v>2389600</v>
          </cell>
          <cell r="AZ127">
            <v>236570400</v>
          </cell>
          <cell r="BA127" t="str">
            <v>DOSCIENTOS TREINTA Y SEIS MILLONES QUINIENTOS SETENTA MIL CUATROCIENTOS PESOS MCTE.</v>
          </cell>
          <cell r="BB127" t="str">
            <v>DOS MILLONES TRESCIENTOS OCHENTA Y NUEVE MIL SEISCIENTOS PESOS MCTE.</v>
          </cell>
          <cell r="BC127" t="str">
            <v>DOS MILLONES OCHOCIENTOS CUARENTA Y DOS MIL DOSCIENTOS VEINTIÚN PESOS MCTE.</v>
          </cell>
          <cell r="BD127" t="str">
            <v>doscientos cuarenta</v>
          </cell>
          <cell r="BE127" t="str">
            <v xml:space="preserve"> cuotas mensuales</v>
          </cell>
          <cell r="BF127" t="str">
            <v>doscientos cuarenta (240) cuotas mensuales y sucesivas</v>
          </cell>
          <cell r="BG127" t="str">
            <v>COMPRA DE VIVIENDA</v>
          </cell>
          <cell r="BH127" t="str">
            <v xml:space="preserve"> al mes siguiente del desembolso </v>
          </cell>
          <cell r="BI127" t="str">
            <v>mensual</v>
          </cell>
          <cell r="BJ127" t="str">
            <v xml:space="preserve">al mes siguiente del desembolso </v>
          </cell>
          <cell r="BK127" t="str">
            <v/>
          </cell>
          <cell r="BL127" t="str">
            <v>a. Promesa de compraventa</v>
          </cell>
          <cell r="BM127" t="str">
            <v>b. Certificado de tradición y libertad del inmueble a adquirir, debe tener una fecha de expedición no superior a treinta (30) días.</v>
          </cell>
          <cell r="BN127" t="str">
            <v>c.Avalúo comercial del inmueble a adquirir, debe contener registro fotográfico a color y elcertificadö del perito avaluador inscrito en las listas que componen el Registro Nacional de Avaluadores de la Superintendencia de Industria y Comercio</v>
          </cell>
          <cell r="BO127" t="str">
            <v xml:space="preserve">d. Fotocopia de la escritura pública del inmueble a adquirir. </v>
          </cell>
          <cell r="BP127" t="str">
            <v>e.Fotocopia de la escritura pública del reglamento de propiedad horizontal, adjuntando solamente la parte pertinente del bien inmueble que desea adquirir.</v>
          </cell>
          <cell r="BQ127" t="str">
            <v>f. Certificado catastral con fecha no mayor a treinta (30) días de expedición.</v>
          </cell>
          <cell r="BR127" t="str">
            <v>g. Fotocopia de la cedula de ciudadanía del vendedor. En caso de ser el vendedor una persona jurídica, se debe anexar el certificado de existencia y representación legal.</v>
          </cell>
          <cell r="BS127" t="str">
            <v>h.Certificación bancaria vigente del funcionario beneficiario de crédito y del o los beneficiarios del giro, con número y tipo de cuenta con fecha no mayor a treinta (30) días de expedición.</v>
          </cell>
          <cell r="BT127" t="str">
            <v>Primera</v>
          </cell>
          <cell r="BU127" t="str">
            <v>Contraloria General de la República</v>
          </cell>
          <cell r="BV127"/>
          <cell r="BW127"/>
          <cell r="BX127"/>
          <cell r="BY127"/>
          <cell r="BZ127"/>
          <cell r="CA127"/>
          <cell r="CB127"/>
          <cell r="CC127"/>
        </row>
        <row r="128">
          <cell r="C128">
            <v>17096</v>
          </cell>
          <cell r="D128" t="str">
            <v>En Trámte</v>
          </cell>
          <cell r="E128" t="str">
            <v>COMPRA DE VIVIENDA</v>
          </cell>
          <cell r="F128">
            <v>1</v>
          </cell>
          <cell r="G128">
            <v>3</v>
          </cell>
          <cell r="H128">
            <v>45041</v>
          </cell>
          <cell r="I128">
            <v>74245372</v>
          </cell>
          <cell r="J128" t="str">
            <v>TORRES GAONA ANDREY FERNANDO</v>
          </cell>
          <cell r="K128" t="str">
            <v>Profesional Universitario - Grado 01</v>
          </cell>
          <cell r="L128" t="str">
            <v>Bogotá D.C.</v>
          </cell>
          <cell r="M128">
            <v>214600000</v>
          </cell>
          <cell r="N128">
            <v>214600000</v>
          </cell>
          <cell r="O128">
            <v>0</v>
          </cell>
          <cell r="P128">
            <v>45079</v>
          </cell>
          <cell r="Q128" t="str">
            <v>Fanny Avellaneda</v>
          </cell>
          <cell r="R128" t="e">
            <v>#N/A</v>
          </cell>
          <cell r="S128"/>
          <cell r="T128"/>
          <cell r="U128" t="str">
            <v>Señora</v>
          </cell>
          <cell r="V128" t="str">
            <v>ANDREY FERNANDO TORRES GAONA</v>
          </cell>
          <cell r="W128">
            <v>5553106</v>
          </cell>
          <cell r="X128">
            <v>13.15</v>
          </cell>
          <cell r="Y128">
            <v>1</v>
          </cell>
          <cell r="Z128">
            <v>13.15</v>
          </cell>
          <cell r="AA128">
            <v>0</v>
          </cell>
          <cell r="AB128">
            <v>2582475</v>
          </cell>
          <cell r="AC128">
            <v>131</v>
          </cell>
          <cell r="AD128">
            <v>45098</v>
          </cell>
          <cell r="AE128">
            <v>240</v>
          </cell>
          <cell r="AF128"/>
          <cell r="AG128"/>
          <cell r="AH128"/>
          <cell r="AI128"/>
          <cell r="AJ128"/>
          <cell r="AK128" t="str">
            <v>TORRES GAONA ANDREY FERNANDO</v>
          </cell>
          <cell r="AL128" t="str">
            <v>Cédula No.</v>
          </cell>
          <cell r="AM128">
            <v>74245372</v>
          </cell>
          <cell r="AN128">
            <v>8584000</v>
          </cell>
          <cell r="AO128">
            <v>9320001142</v>
          </cell>
          <cell r="AP128" t="str">
            <v>Ahorro</v>
          </cell>
          <cell r="AQ128" t="str">
            <v>BANCOLOMBIA S.A.</v>
          </cell>
          <cell r="AR128" t="str">
            <v>Activa</v>
          </cell>
          <cell r="AS128"/>
          <cell r="AT128"/>
          <cell r="AU128" t="str">
            <v>ANDREY FERNANDO TORRES GAONA</v>
          </cell>
          <cell r="AV128" t="str">
            <v>DOSCIENTOS CATORCE MILLONES SEISCIENTOS MIL PESOS MCTE.</v>
          </cell>
          <cell r="AW128" t="str">
            <v>DOSCIENTOS CATORCE MILLONES SEISCIENTOS MIL PESOS MCTE.</v>
          </cell>
          <cell r="AX128" t="str">
            <v>DOSCIENTOS CATORCE MILLONES SEISCIENTOS MIL PESOS MCTE.</v>
          </cell>
          <cell r="AY128">
            <v>2146000</v>
          </cell>
          <cell r="AZ128">
            <v>212454000</v>
          </cell>
          <cell r="BA128" t="str">
            <v>DOSCIENTOS DOCE MILLONES CUATROCIENTOS CINCUENTA Y CUATRO MIL PESOS MCTE.</v>
          </cell>
          <cell r="BB128" t="str">
            <v>DOS MILLONES CIENTO CUARENTA Y SEIS MIL PESOS MCTE.</v>
          </cell>
          <cell r="BC128" t="str">
            <v>DOS MILLONES QUINIENTOS OCHENTA Y DOS MIL CUATROCIENTOS SETENTA Y CINCO PESOS MCTE.</v>
          </cell>
          <cell r="BD128" t="str">
            <v>doscientos cuarenta</v>
          </cell>
          <cell r="BE128" t="str">
            <v xml:space="preserve"> cuotas mensuales</v>
          </cell>
          <cell r="BF128" t="str">
            <v>doscientos cuarenta (240) cuotas mensuales y sucesivas</v>
          </cell>
          <cell r="BG128" t="str">
            <v>COMPRA DE VIVIENDA</v>
          </cell>
          <cell r="BH128" t="str">
            <v xml:space="preserve"> al mes siguiente del desembolso </v>
          </cell>
          <cell r="BI128" t="str">
            <v>mensual</v>
          </cell>
          <cell r="BJ128" t="str">
            <v xml:space="preserve">al mes siguiente del desembolso </v>
          </cell>
          <cell r="BK128" t="str">
            <v/>
          </cell>
          <cell r="BL128" t="str">
            <v>a. Promesa de compraventa</v>
          </cell>
          <cell r="BM128" t="str">
            <v>b. Certificado de tradición y libertad del inmueble a adquirir, debe tener una fecha de expedición no superior a treinta (30) días.</v>
          </cell>
          <cell r="BN128" t="str">
            <v>c.Avalúo comercial del inmueble a adquirir, debe contener registro fotográfico a color y elcertificadö del perito avaluador inscrito en las listas que componen el Registro Nacional de Avaluadores de la Superintendencia de Industria y Comercio</v>
          </cell>
          <cell r="BO128" t="str">
            <v xml:space="preserve">d. Fotocopia de la escritura pública del inmueble a adquirir. </v>
          </cell>
          <cell r="BP128" t="str">
            <v>e.Fotocopia de la escritura pública del reglamento de propiedad horizontal, adjuntando solamente la parte pertinente del bien inmueble que desea adquirir.</v>
          </cell>
          <cell r="BQ128" t="str">
            <v>f. Certificado catastral con fecha no mayor a treinta (30) días de expedición.</v>
          </cell>
          <cell r="BR128" t="str">
            <v>g. Fotocopia de la cedula de ciudadanía del vendedor. En caso de ser el vendedor una persona jurídica, se debe anexar el certificado de existencia y representación legal.</v>
          </cell>
          <cell r="BS128" t="str">
            <v>h.Certificación bancaria vigente del funcionario beneficiario de crédito y del o los beneficiarios del giro, con número y tipo de cuenta con fecha no mayor a treinta (30) días de expedición.</v>
          </cell>
          <cell r="BT128" t="str">
            <v>Primera</v>
          </cell>
          <cell r="BU128" t="str">
            <v>Contraloria General de la República</v>
          </cell>
          <cell r="BV128"/>
          <cell r="BW128"/>
          <cell r="BX128"/>
          <cell r="BY128"/>
          <cell r="BZ128"/>
          <cell r="CA128"/>
          <cell r="CB128"/>
          <cell r="CC128"/>
        </row>
        <row r="129">
          <cell r="C129">
            <v>17180</v>
          </cell>
          <cell r="D129" t="str">
            <v>NO ACEPTA</v>
          </cell>
          <cell r="E129" t="str">
            <v>COMPRA DE VIVIENDA</v>
          </cell>
          <cell r="F129">
            <v>1</v>
          </cell>
          <cell r="G129">
            <v>3</v>
          </cell>
          <cell r="H129">
            <v>45041</v>
          </cell>
          <cell r="I129">
            <v>52990586</v>
          </cell>
          <cell r="J129" t="str">
            <v>ROMERO MARTÍNEZ LAURA SUSANA</v>
          </cell>
          <cell r="K129" t="str">
            <v>Profesional Universitario - Grado 01</v>
          </cell>
          <cell r="L129" t="str">
            <v>Bogotá D.C.</v>
          </cell>
          <cell r="M129">
            <v>214600000</v>
          </cell>
          <cell r="N129">
            <v>214600000</v>
          </cell>
          <cell r="O129">
            <v>0</v>
          </cell>
          <cell r="P129"/>
          <cell r="Q129" t="str">
            <v>Diana Palacios</v>
          </cell>
          <cell r="R129" t="e">
            <v>#N/A</v>
          </cell>
          <cell r="S129"/>
          <cell r="T129"/>
          <cell r="U129" t="str">
            <v>Señora</v>
          </cell>
          <cell r="V129" t="str">
            <v>LAURA SUSANA ROMERO MARTÍNEZ</v>
          </cell>
          <cell r="W129" t="e">
            <v>#N/A</v>
          </cell>
          <cell r="X129" t="e">
            <v>#N/A</v>
          </cell>
          <cell r="Y129">
            <v>1</v>
          </cell>
          <cell r="Z129" t="e">
            <v>#N/A</v>
          </cell>
          <cell r="AA129">
            <v>0</v>
          </cell>
          <cell r="AB129">
            <v>2613965</v>
          </cell>
          <cell r="AC129"/>
          <cell r="AD129"/>
          <cell r="AE129">
            <v>240</v>
          </cell>
          <cell r="AF129"/>
          <cell r="AG129"/>
          <cell r="AH129"/>
          <cell r="AI129"/>
          <cell r="AJ129"/>
          <cell r="AK129" t="str">
            <v>ROMERO MARTÍNEZ LAURA SUSANA</v>
          </cell>
          <cell r="AL129" t="str">
            <v>Cédula No.</v>
          </cell>
          <cell r="AM129">
            <v>52990586</v>
          </cell>
          <cell r="AN129">
            <v>8584000</v>
          </cell>
          <cell r="AO129"/>
          <cell r="AP129"/>
          <cell r="AQ129"/>
          <cell r="AR129"/>
          <cell r="AS129"/>
          <cell r="AT129"/>
          <cell r="AU129" t="str">
            <v>LAURA SUSANA ROMERO MARTÍNEZ</v>
          </cell>
          <cell r="AV129" t="str">
            <v>DOSCIENTOS CATORCE MILLONES SEISCIENTOS MIL PESOS MCTE.</v>
          </cell>
          <cell r="AW129" t="str">
            <v>DOSCIENTOS CATORCE MILLONES SEISCIENTOS MIL PESOS MCTE.</v>
          </cell>
          <cell r="AX129" t="str">
            <v>DOSCIENTOS CATORCE MILLONES SEISCIENTOS MIL PESOS MCTE.</v>
          </cell>
          <cell r="AY129">
            <v>2146000</v>
          </cell>
          <cell r="AZ129">
            <v>212454000</v>
          </cell>
          <cell r="BA129" t="str">
            <v>DOSCIENTOS DOCE MILLONES CUATROCIENTOS CINCUENTA Y CUATRO MIL PESOS MCTE.</v>
          </cell>
          <cell r="BB129" t="str">
            <v>DOS MILLONES CIENTO CUARENTA Y SEIS MIL PESOS MCTE.</v>
          </cell>
          <cell r="BC129" t="str">
            <v>DOS MILLONES SEISCIENTOS TRECE MIL NOVECIENTOS SESENTA Y CINCO PESOS MCTE.</v>
          </cell>
          <cell r="BD129" t="str">
            <v>doscientos cuarenta</v>
          </cell>
          <cell r="BE129" t="str">
            <v xml:space="preserve"> cuotas mensuales</v>
          </cell>
          <cell r="BF129" t="str">
            <v>doscientos cuarenta (240) cuotas mensuales y sucesivas</v>
          </cell>
          <cell r="BG129" t="str">
            <v>COMPRA DE VIVIENDA</v>
          </cell>
          <cell r="BH129" t="str">
            <v xml:space="preserve"> al mes siguiente del desembolso </v>
          </cell>
          <cell r="BI129" t="str">
            <v>mensual</v>
          </cell>
          <cell r="BJ129" t="str">
            <v xml:space="preserve">al mes siguiente del desembolso </v>
          </cell>
          <cell r="BK129" t="str">
            <v/>
          </cell>
          <cell r="BL129" t="str">
            <v>a. Promesa de compraventa</v>
          </cell>
          <cell r="BM129" t="str">
            <v>b. Certificado de tradición y libertad del inmueble a adquirir, debe tener una fecha de expedición no superior a treinta (30) días.</v>
          </cell>
          <cell r="BN129" t="str">
            <v>c.Avalúo comercial del inmueble a adquirir, debe contener registro fotográfico a color y elcertificadö del perito avaluador inscrito en las listas que componen el Registro Nacional de Avaluadores de la Superintendencia de Industria y Comercio</v>
          </cell>
          <cell r="BO129" t="str">
            <v xml:space="preserve">d. Fotocopia de la escritura pública del inmueble a adquirir. </v>
          </cell>
          <cell r="BP129" t="str">
            <v>e.Fotocopia de la escritura pública del reglamento de propiedad horizontal, adjuntando solamente la parte pertinente del bien inmueble que desea adquirir.</v>
          </cell>
          <cell r="BQ129" t="str">
            <v>f. Certificado catastral con fecha no mayor a treinta (30) días de expedición.</v>
          </cell>
          <cell r="BR129" t="str">
            <v>g. Fotocopia de la cedula de ciudadanía del vendedor. En caso de ser el vendedor una persona jurídica, se debe anexar el certificado de existencia y representación legal.</v>
          </cell>
          <cell r="BS129" t="str">
            <v>h.Certificación bancaria vigente del funcionario beneficiario de crédito y del o los beneficiarios del giro, con número y tipo de cuenta con fecha no mayor a treinta (30) días de expedición.</v>
          </cell>
          <cell r="BT129" t="str">
            <v>Primera</v>
          </cell>
          <cell r="BU129" t="str">
            <v>Contraloria General de la República</v>
          </cell>
          <cell r="BV129"/>
          <cell r="BW129"/>
          <cell r="BX129"/>
          <cell r="BY129"/>
          <cell r="BZ129"/>
          <cell r="CA129"/>
          <cell r="CB129"/>
          <cell r="CC129"/>
        </row>
        <row r="130">
          <cell r="C130">
            <v>18318</v>
          </cell>
          <cell r="D130" t="str">
            <v>NO ACEPTA</v>
          </cell>
          <cell r="E130" t="str">
            <v>COMPRA DE VIVIENDA</v>
          </cell>
          <cell r="F130">
            <v>1</v>
          </cell>
          <cell r="G130">
            <v>3</v>
          </cell>
          <cell r="H130">
            <v>45041</v>
          </cell>
          <cell r="I130">
            <v>52503096</v>
          </cell>
          <cell r="J130" t="str">
            <v>CRUZ PIÑEROS LUZ DARY</v>
          </cell>
          <cell r="K130" t="str">
            <v>Profesional Universitario - Grado 01</v>
          </cell>
          <cell r="L130" t="str">
            <v>Bogotá D.C.</v>
          </cell>
          <cell r="M130">
            <v>214600000</v>
          </cell>
          <cell r="N130">
            <v>214600000</v>
          </cell>
          <cell r="O130">
            <v>0</v>
          </cell>
          <cell r="P130"/>
          <cell r="Q130" t="str">
            <v>Diana Palacios</v>
          </cell>
          <cell r="R130" t="e">
            <v>#N/A</v>
          </cell>
          <cell r="S130"/>
          <cell r="T130"/>
          <cell r="U130" t="str">
            <v>Señora</v>
          </cell>
          <cell r="V130" t="str">
            <v>LUZ DARY CRUZ PIÑEROS</v>
          </cell>
          <cell r="W130">
            <v>5553106</v>
          </cell>
          <cell r="X130">
            <v>13.15</v>
          </cell>
          <cell r="Y130">
            <v>1</v>
          </cell>
          <cell r="Z130">
            <v>13.15</v>
          </cell>
          <cell r="AA130">
            <v>0</v>
          </cell>
          <cell r="AB130">
            <v>2552480</v>
          </cell>
          <cell r="AC130"/>
          <cell r="AD130"/>
          <cell r="AE130">
            <v>240</v>
          </cell>
          <cell r="AF130"/>
          <cell r="AG130"/>
          <cell r="AH130"/>
          <cell r="AI130"/>
          <cell r="AJ130"/>
          <cell r="AK130" t="str">
            <v>CRUZ PIÑEROS LUZ DARY</v>
          </cell>
          <cell r="AL130" t="str">
            <v>Cédula No.</v>
          </cell>
          <cell r="AM130">
            <v>52503096</v>
          </cell>
          <cell r="AN130">
            <v>8584000</v>
          </cell>
          <cell r="AO130"/>
          <cell r="AP130"/>
          <cell r="AQ130"/>
          <cell r="AR130"/>
          <cell r="AS130"/>
          <cell r="AT130"/>
          <cell r="AU130" t="str">
            <v>LUZ DARY CRUZ PIÑEROS</v>
          </cell>
          <cell r="AV130" t="str">
            <v>DOSCIENTOS CATORCE MILLONES SEISCIENTOS MIL PESOS MCTE.</v>
          </cell>
          <cell r="AW130" t="str">
            <v>DOSCIENTOS CATORCE MILLONES SEISCIENTOS MIL PESOS MCTE.</v>
          </cell>
          <cell r="AX130" t="str">
            <v>DOSCIENTOS CATORCE MILLONES SEISCIENTOS MIL PESOS MCTE.</v>
          </cell>
          <cell r="AY130">
            <v>2146000</v>
          </cell>
          <cell r="AZ130">
            <v>212454000</v>
          </cell>
          <cell r="BA130" t="str">
            <v>DOSCIENTOS DOCE MILLONES CUATROCIENTOS CINCUENTA Y CUATRO MIL PESOS MCTE.</v>
          </cell>
          <cell r="BB130" t="str">
            <v>DOS MILLONES CIENTO CUARENTA Y SEIS MIL PESOS MCTE.</v>
          </cell>
          <cell r="BC130" t="str">
            <v>DOS MILLONES QUINIENTOS CINCUENTA Y DOS MIL CUATROCIENTOS OCHENTA PESOS MCTE.</v>
          </cell>
          <cell r="BD130" t="str">
            <v>doscientos cuarenta</v>
          </cell>
          <cell r="BE130" t="str">
            <v xml:space="preserve"> cuotas mensuales</v>
          </cell>
          <cell r="BF130" t="str">
            <v>doscientos cuarenta (240) cuotas mensuales y sucesivas</v>
          </cell>
          <cell r="BG130" t="str">
            <v>COMPRA DE VIVIENDA</v>
          </cell>
          <cell r="BH130" t="str">
            <v xml:space="preserve"> al mes siguiente del desembolso </v>
          </cell>
          <cell r="BI130" t="str">
            <v>mensual</v>
          </cell>
          <cell r="BJ130" t="str">
            <v xml:space="preserve">al mes siguiente del desembolso </v>
          </cell>
          <cell r="BK130" t="str">
            <v/>
          </cell>
          <cell r="BL130" t="str">
            <v>a. Promesa de compraventa</v>
          </cell>
          <cell r="BM130" t="str">
            <v>b. Certificado de tradición y libertad del inmueble a adquirir, debe tener una fecha de expedición no superior a treinta (30) días.</v>
          </cell>
          <cell r="BN130" t="str">
            <v>c.Avalúo comercial del inmueble a adquirir, debe contener registro fotográfico a color y elcertificadö del perito avaluador inscrito en las listas que componen el Registro Nacional de Avaluadores de la Superintendencia de Industria y Comercio</v>
          </cell>
          <cell r="BO130" t="str">
            <v xml:space="preserve">d. Fotocopia de la escritura pública del inmueble a adquirir. </v>
          </cell>
          <cell r="BP130" t="str">
            <v>e.Fotocopia de la escritura pública del reglamento de propiedad horizontal, adjuntando solamente la parte pertinente del bien inmueble que desea adquirir.</v>
          </cell>
          <cell r="BQ130" t="str">
            <v>f. Certificado catastral con fecha no mayor a treinta (30) días de expedición.</v>
          </cell>
          <cell r="BR130" t="str">
            <v>g. Fotocopia de la cedula de ciudadanía del vendedor. En caso de ser el vendedor una persona jurídica, se debe anexar el certificado de existencia y representación legal.</v>
          </cell>
          <cell r="BS130" t="str">
            <v>h.Certificación bancaria vigente del funcionario beneficiario de crédito y del o los beneficiarios del giro, con número y tipo de cuenta con fecha no mayor a treinta (30) días de expedición.</v>
          </cell>
          <cell r="BT130" t="str">
            <v>Primera</v>
          </cell>
          <cell r="BU130" t="str">
            <v>Contraloria General de la República</v>
          </cell>
          <cell r="BV130"/>
          <cell r="BW130"/>
          <cell r="BX130"/>
          <cell r="BY130"/>
          <cell r="BZ130"/>
          <cell r="CA130"/>
          <cell r="CB130"/>
          <cell r="CC130"/>
        </row>
        <row r="131">
          <cell r="C131">
            <v>17368</v>
          </cell>
          <cell r="D131" t="str">
            <v>NO ACEPTA</v>
          </cell>
          <cell r="E131" t="str">
            <v>COMPRA DE VIVIENDA</v>
          </cell>
          <cell r="F131">
            <v>1</v>
          </cell>
          <cell r="G131">
            <v>3</v>
          </cell>
          <cell r="H131">
            <v>45041</v>
          </cell>
          <cell r="I131">
            <v>89009488</v>
          </cell>
          <cell r="J131" t="str">
            <v>PEREA ASPRILLA VICTOR FERLEY</v>
          </cell>
          <cell r="K131" t="str">
            <v>Profesional Universitario - Grado 01</v>
          </cell>
          <cell r="L131" t="str">
            <v>Armenia - Quindio</v>
          </cell>
          <cell r="M131">
            <v>214600000</v>
          </cell>
          <cell r="N131">
            <v>214600000</v>
          </cell>
          <cell r="O131">
            <v>0</v>
          </cell>
          <cell r="P131"/>
          <cell r="Q131" t="str">
            <v>Diana Palacios</v>
          </cell>
          <cell r="R131" t="e">
            <v>#N/A</v>
          </cell>
          <cell r="S131"/>
          <cell r="T131"/>
          <cell r="U131" t="str">
            <v>Señora</v>
          </cell>
          <cell r="V131" t="str">
            <v>VICTOR FERLEY PEREA ASPRILLA</v>
          </cell>
          <cell r="W131">
            <v>5553106</v>
          </cell>
          <cell r="X131">
            <v>13.15</v>
          </cell>
          <cell r="Y131">
            <v>1</v>
          </cell>
          <cell r="Z131">
            <v>13.15</v>
          </cell>
          <cell r="AA131">
            <v>0</v>
          </cell>
          <cell r="AB131">
            <v>2552480</v>
          </cell>
          <cell r="AC131"/>
          <cell r="AD131"/>
          <cell r="AE131">
            <v>240</v>
          </cell>
          <cell r="AF131"/>
          <cell r="AG131"/>
          <cell r="AH131"/>
          <cell r="AI131"/>
          <cell r="AJ131"/>
          <cell r="AK131" t="str">
            <v>PEREA ASPRILLA VICTOR FERLEY</v>
          </cell>
          <cell r="AL131" t="str">
            <v>Cédula No.</v>
          </cell>
          <cell r="AM131">
            <v>89009488</v>
          </cell>
          <cell r="AN131">
            <v>8584000</v>
          </cell>
          <cell r="AO131"/>
          <cell r="AP131"/>
          <cell r="AQ131"/>
          <cell r="AR131"/>
          <cell r="AS131"/>
          <cell r="AT131"/>
          <cell r="AU131" t="str">
            <v>VICTOR FERLEY PEREA ASPRILLA</v>
          </cell>
          <cell r="AV131" t="str">
            <v>DOSCIENTOS CATORCE MILLONES SEISCIENTOS MIL PESOS MCTE.</v>
          </cell>
          <cell r="AW131" t="str">
            <v>DOSCIENTOS CATORCE MILLONES SEISCIENTOS MIL PESOS MCTE.</v>
          </cell>
          <cell r="AX131" t="str">
            <v>DOSCIENTOS CATORCE MILLONES SEISCIENTOS MIL PESOS MCTE.</v>
          </cell>
          <cell r="AY131">
            <v>2146000</v>
          </cell>
          <cell r="AZ131">
            <v>212454000</v>
          </cell>
          <cell r="BA131" t="str">
            <v>DOSCIENTOS DOCE MILLONES CUATROCIENTOS CINCUENTA Y CUATRO MIL PESOS MCTE.</v>
          </cell>
          <cell r="BB131" t="str">
            <v>DOS MILLONES CIENTO CUARENTA Y SEIS MIL PESOS MCTE.</v>
          </cell>
          <cell r="BC131" t="str">
            <v>DOS MILLONES QUINIENTOS CINCUENTA Y DOS MIL CUATROCIENTOS OCHENTA PESOS MCTE.</v>
          </cell>
          <cell r="BD131" t="str">
            <v>doscientos cuarenta</v>
          </cell>
          <cell r="BE131" t="str">
            <v xml:space="preserve"> cuotas mensuales</v>
          </cell>
          <cell r="BF131" t="str">
            <v>doscientos cuarenta (240) cuotas mensuales y sucesivas</v>
          </cell>
          <cell r="BG131" t="str">
            <v>COMPRA DE VIVIENDA</v>
          </cell>
          <cell r="BH131" t="str">
            <v xml:space="preserve"> al mes siguiente del desembolso </v>
          </cell>
          <cell r="BI131" t="str">
            <v>mensual</v>
          </cell>
          <cell r="BJ131" t="str">
            <v xml:space="preserve">al mes siguiente del desembolso </v>
          </cell>
          <cell r="BK131" t="str">
            <v/>
          </cell>
          <cell r="BL131" t="str">
            <v>a. Promesa de compraventa</v>
          </cell>
          <cell r="BM131" t="str">
            <v>b. Certificado de tradición y libertad del inmueble a adquirir, debe tener una fecha de expedición no superior a treinta (30) días.</v>
          </cell>
          <cell r="BN131" t="str">
            <v>c.Avalúo comercial del inmueble a adquirir, debe contener registro fotográfico a color y elcertificadö del perito avaluador inscrito en las listas que componen el Registro Nacional de Avaluadores de la Superintendencia de Industria y Comercio</v>
          </cell>
          <cell r="BO131" t="str">
            <v xml:space="preserve">d. Fotocopia de la escritura pública del inmueble a adquirir. </v>
          </cell>
          <cell r="BP131" t="str">
            <v>e.Fotocopia de la escritura pública del reglamento de propiedad horizontal, adjuntando solamente la parte pertinente del bien inmueble que desea adquirir.</v>
          </cell>
          <cell r="BQ131" t="str">
            <v>f. Certificado catastral con fecha no mayor a treinta (30) días de expedición.</v>
          </cell>
          <cell r="BR131" t="str">
            <v>g. Fotocopia de la cedula de ciudadanía del vendedor. En caso de ser el vendedor una persona jurídica, se debe anexar el certificado de existencia y representación legal.</v>
          </cell>
          <cell r="BS131" t="str">
            <v>h.Certificación bancaria vigente del funcionario beneficiario de crédito y del o los beneficiarios del giro, con número y tipo de cuenta con fecha no mayor a treinta (30) días de expedición.</v>
          </cell>
          <cell r="BT131" t="str">
            <v>Primera</v>
          </cell>
          <cell r="BU131" t="str">
            <v>Contraloria General de la República</v>
          </cell>
          <cell r="BV131"/>
          <cell r="BW131"/>
          <cell r="BX131"/>
          <cell r="BY131"/>
          <cell r="BZ131"/>
          <cell r="CA131"/>
          <cell r="CB131"/>
          <cell r="CC131"/>
        </row>
        <row r="132">
          <cell r="C132">
            <v>17139</v>
          </cell>
          <cell r="D132" t="str">
            <v>En Trámte</v>
          </cell>
          <cell r="E132" t="str">
            <v>COMPRA DE VIVIENDA</v>
          </cell>
          <cell r="F132">
            <v>1</v>
          </cell>
          <cell r="G132">
            <v>3</v>
          </cell>
          <cell r="H132">
            <v>45041</v>
          </cell>
          <cell r="I132">
            <v>3085791</v>
          </cell>
          <cell r="J132" t="str">
            <v>REYES GOMEZ DANIEL</v>
          </cell>
          <cell r="K132" t="str">
            <v>Profesional Especializado - Grado 03</v>
          </cell>
          <cell r="L132" t="str">
            <v>Bogotá D.C.</v>
          </cell>
          <cell r="M132">
            <v>242440000</v>
          </cell>
          <cell r="N132">
            <v>242000000</v>
          </cell>
          <cell r="O132">
            <v>440000</v>
          </cell>
          <cell r="P132" t="str">
            <v>06/06/2023 remitió documentos para legalización</v>
          </cell>
          <cell r="Q132" t="str">
            <v>Fanny Avellaneda</v>
          </cell>
          <cell r="R132" t="e">
            <v>#N/A</v>
          </cell>
          <cell r="S132"/>
          <cell r="T132"/>
          <cell r="U132" t="str">
            <v>Señora</v>
          </cell>
          <cell r="V132" t="str">
            <v>DANIEL REYES GOMEZ</v>
          </cell>
          <cell r="W132">
            <v>7093963</v>
          </cell>
          <cell r="X132">
            <v>13.15</v>
          </cell>
          <cell r="Y132">
            <v>1</v>
          </cell>
          <cell r="Z132">
            <v>13.15</v>
          </cell>
          <cell r="AA132">
            <v>0</v>
          </cell>
          <cell r="AB132">
            <v>2889730</v>
          </cell>
          <cell r="AC132"/>
          <cell r="AD132"/>
          <cell r="AE132">
            <v>240</v>
          </cell>
          <cell r="AF132"/>
          <cell r="AG132"/>
          <cell r="AH132"/>
          <cell r="AI132"/>
          <cell r="AJ132"/>
          <cell r="AK132" t="str">
            <v>REYES GOMEZ DANIEL</v>
          </cell>
          <cell r="AL132" t="str">
            <v>Cédula No.</v>
          </cell>
          <cell r="AM132">
            <v>3085791</v>
          </cell>
          <cell r="AN132">
            <v>9680000</v>
          </cell>
          <cell r="AO132"/>
          <cell r="AP132"/>
          <cell r="AQ132"/>
          <cell r="AR132"/>
          <cell r="AS132"/>
          <cell r="AT132"/>
          <cell r="AU132" t="str">
            <v>DANIEL REYES GOMEZ</v>
          </cell>
          <cell r="AV132" t="str">
            <v>DOSCIENTOS CUARENTA Y DOS MILLONES CUATROCIENTOS CUARENTA MIL PESOS MCTE.</v>
          </cell>
          <cell r="AW132" t="str">
            <v>DOSCIENTOS CUARENTA Y DOS MILLONES CUATROCIENTOS CUARENTA MIL PESOS MCTE.</v>
          </cell>
          <cell r="AX132" t="str">
            <v>DOSCIENTOS CUARENTA Y DOS MILLONES DE PESOS MCTE.</v>
          </cell>
          <cell r="AY132">
            <v>2420000</v>
          </cell>
          <cell r="AZ132">
            <v>239580000</v>
          </cell>
          <cell r="BA132" t="str">
            <v>DOSCIENTOS TREINTA Y NUEVE MILLONES QUINIENTOS OCHENTA MIL PESOS MCTE.</v>
          </cell>
          <cell r="BB132" t="str">
            <v>DOS MILLONES CUATROCIENTOS VEINTE MIL PESOS MCTE.</v>
          </cell>
          <cell r="BC132" t="str">
            <v>DOS MILLONES OCHOCIENTOS OCHENTA Y NUEVE MIL SETECIENTOS TREINTA PESOS MCTE.</v>
          </cell>
          <cell r="BD132" t="str">
            <v>doscientos cuarenta</v>
          </cell>
          <cell r="BE132" t="str">
            <v xml:space="preserve"> cuotas mensuales</v>
          </cell>
          <cell r="BF132" t="str">
            <v>doscientos cuarenta (240) cuotas mensuales y sucesivas</v>
          </cell>
          <cell r="BG132" t="str">
            <v>COMPRA DE VIVIENDA</v>
          </cell>
          <cell r="BH132" t="str">
            <v xml:space="preserve"> al mes siguiente del desembolso </v>
          </cell>
          <cell r="BI132" t="str">
            <v>mensual</v>
          </cell>
          <cell r="BJ132" t="str">
            <v xml:space="preserve">al mes siguiente del desembolso </v>
          </cell>
          <cell r="BK132" t="str">
            <v/>
          </cell>
          <cell r="BL132" t="str">
            <v>a. Promesa de compraventa</v>
          </cell>
          <cell r="BM132" t="str">
            <v>b. Certificado de tradición y libertad del inmueble a adquirir, debe tener una fecha de expedición no superior a treinta (30) días.</v>
          </cell>
          <cell r="BN132" t="str">
            <v>c.Avalúo comercial del inmueble a adquirir, debe contener registro fotográfico a color y elcertificadö del perito avaluador inscrito en las listas que componen el Registro Nacional de Avaluadores de la Superintendencia de Industria y Comercio</v>
          </cell>
          <cell r="BO132" t="str">
            <v xml:space="preserve">d. Fotocopia de la escritura pública del inmueble a adquirir. </v>
          </cell>
          <cell r="BP132" t="str">
            <v>e.Fotocopia de la escritura pública del reglamento de propiedad horizontal, adjuntando solamente la parte pertinente del bien inmueble que desea adquirir.</v>
          </cell>
          <cell r="BQ132" t="str">
            <v>f. Certificado catastral con fecha no mayor a treinta (30) días de expedición.</v>
          </cell>
          <cell r="BR132" t="str">
            <v>g. Fotocopia de la cedula de ciudadanía del vendedor. En caso de ser el vendedor una persona jurídica, se debe anexar el certificado de existencia y representación legal.</v>
          </cell>
          <cell r="BS132" t="str">
            <v>h.Certificación bancaria vigente del funcionario beneficiario de crédito y del o los beneficiarios del giro, con número y tipo de cuenta con fecha no mayor a treinta (30) días de expedición.</v>
          </cell>
          <cell r="BT132" t="str">
            <v>Primera</v>
          </cell>
          <cell r="BU132" t="str">
            <v>Contraloria General de la República</v>
          </cell>
          <cell r="BV132"/>
          <cell r="BW132"/>
          <cell r="BX132"/>
          <cell r="BY132"/>
          <cell r="BZ132"/>
          <cell r="CA132"/>
          <cell r="CB132"/>
          <cell r="CC132"/>
        </row>
        <row r="133">
          <cell r="C133">
            <v>16039</v>
          </cell>
          <cell r="D133" t="str">
            <v>NO ACEPTA</v>
          </cell>
          <cell r="E133" t="str">
            <v>COMPRA DE VIVIENDA</v>
          </cell>
          <cell r="F133">
            <v>1</v>
          </cell>
          <cell r="G133">
            <v>3</v>
          </cell>
          <cell r="H133">
            <v>45041</v>
          </cell>
          <cell r="I133">
            <v>66818910</v>
          </cell>
          <cell r="J133" t="str">
            <v>SANCHEZ ROA LEONOR</v>
          </cell>
          <cell r="K133" t="str">
            <v>Profesional Universitario - Grado 01</v>
          </cell>
          <cell r="L133" t="str">
            <v>Bogotá D.C.</v>
          </cell>
          <cell r="M133">
            <v>214600000</v>
          </cell>
          <cell r="N133">
            <v>214600000</v>
          </cell>
          <cell r="O133">
            <v>0</v>
          </cell>
          <cell r="P133"/>
          <cell r="Q133" t="str">
            <v>Diana Palacios</v>
          </cell>
          <cell r="R133" t="e">
            <v>#N/A</v>
          </cell>
          <cell r="S133"/>
          <cell r="T133"/>
          <cell r="U133" t="str">
            <v>Señora</v>
          </cell>
          <cell r="V133" t="str">
            <v>LEONOR SANCHEZ ROA</v>
          </cell>
          <cell r="W133">
            <v>5553106</v>
          </cell>
          <cell r="X133">
            <v>13.15</v>
          </cell>
          <cell r="Y133">
            <v>1</v>
          </cell>
          <cell r="Z133">
            <v>13.15</v>
          </cell>
          <cell r="AA133">
            <v>0</v>
          </cell>
          <cell r="AB133">
            <v>2552480</v>
          </cell>
          <cell r="AC133"/>
          <cell r="AD133"/>
          <cell r="AE133">
            <v>240</v>
          </cell>
          <cell r="AF133"/>
          <cell r="AG133"/>
          <cell r="AH133"/>
          <cell r="AI133"/>
          <cell r="AJ133"/>
          <cell r="AK133" t="str">
            <v>SANCHEZ ROA LEONOR</v>
          </cell>
          <cell r="AL133" t="str">
            <v>Cédula No.</v>
          </cell>
          <cell r="AM133">
            <v>66818910</v>
          </cell>
          <cell r="AN133">
            <v>8584000</v>
          </cell>
          <cell r="AO133"/>
          <cell r="AP133"/>
          <cell r="AQ133"/>
          <cell r="AR133"/>
          <cell r="AS133"/>
          <cell r="AT133"/>
          <cell r="AU133" t="str">
            <v>LEONOR SANCHEZ ROA</v>
          </cell>
          <cell r="AV133" t="str">
            <v>DOSCIENTOS CATORCE MILLONES SEISCIENTOS MIL PESOS MCTE.</v>
          </cell>
          <cell r="AW133" t="str">
            <v>DOSCIENTOS CATORCE MILLONES SEISCIENTOS MIL PESOS MCTE.</v>
          </cell>
          <cell r="AX133" t="str">
            <v>DOSCIENTOS CATORCE MILLONES SEISCIENTOS MIL PESOS MCTE.</v>
          </cell>
          <cell r="AY133">
            <v>2146000</v>
          </cell>
          <cell r="AZ133">
            <v>212454000</v>
          </cell>
          <cell r="BA133" t="str">
            <v>DOSCIENTOS DOCE MILLONES CUATROCIENTOS CINCUENTA Y CUATRO MIL PESOS MCTE.</v>
          </cell>
          <cell r="BB133" t="str">
            <v>DOS MILLONES CIENTO CUARENTA Y SEIS MIL PESOS MCTE.</v>
          </cell>
          <cell r="BC133" t="str">
            <v>DOS MILLONES QUINIENTOS CINCUENTA Y DOS MIL CUATROCIENTOS OCHENTA PESOS MCTE.</v>
          </cell>
          <cell r="BD133" t="str">
            <v>doscientos cuarenta</v>
          </cell>
          <cell r="BE133" t="str">
            <v xml:space="preserve"> cuotas mensuales</v>
          </cell>
          <cell r="BF133" t="str">
            <v>doscientos cuarenta (240) cuotas mensuales y sucesivas</v>
          </cell>
          <cell r="BG133" t="str">
            <v>COMPRA DE VIVIENDA</v>
          </cell>
          <cell r="BH133" t="str">
            <v xml:space="preserve"> al mes siguiente del desembolso </v>
          </cell>
          <cell r="BI133" t="str">
            <v>mensual</v>
          </cell>
          <cell r="BJ133" t="str">
            <v xml:space="preserve">al mes siguiente del desembolso </v>
          </cell>
          <cell r="BK133" t="str">
            <v/>
          </cell>
          <cell r="BL133" t="str">
            <v>a. Promesa de compraventa</v>
          </cell>
          <cell r="BM133" t="str">
            <v>b. Certificado de tradición y libertad del inmueble a adquirir, debe tener una fecha de expedición no superior a treinta (30) días.</v>
          </cell>
          <cell r="BN133" t="str">
            <v>c.Avalúo comercial del inmueble a adquirir, debe contener registro fotográfico a color y elcertificadö del perito avaluador inscrito en las listas que componen el Registro Nacional de Avaluadores de la Superintendencia de Industria y Comercio</v>
          </cell>
          <cell r="BO133" t="str">
            <v xml:space="preserve">d. Fotocopia de la escritura pública del inmueble a adquirir. </v>
          </cell>
          <cell r="BP133" t="str">
            <v>e.Fotocopia de la escritura pública del reglamento de propiedad horizontal, adjuntando solamente la parte pertinente del bien inmueble que desea adquirir.</v>
          </cell>
          <cell r="BQ133" t="str">
            <v>f. Certificado catastral con fecha no mayor a treinta (30) días de expedición.</v>
          </cell>
          <cell r="BR133" t="str">
            <v>g. Fotocopia de la cedula de ciudadanía del vendedor. En caso de ser el vendedor una persona jurídica, se debe anexar el certificado de existencia y representación legal.</v>
          </cell>
          <cell r="BS133" t="str">
            <v>h.Certificación bancaria vigente del funcionario beneficiario de crédito y del o los beneficiarios del giro, con número y tipo de cuenta con fecha no mayor a treinta (30) días de expedición.</v>
          </cell>
          <cell r="BT133" t="str">
            <v>Primera</v>
          </cell>
          <cell r="BU133" t="str">
            <v>Contraloria General de la República</v>
          </cell>
          <cell r="BV133"/>
          <cell r="BW133"/>
          <cell r="BX133"/>
          <cell r="BY133"/>
          <cell r="BZ133"/>
          <cell r="CA133"/>
          <cell r="CB133"/>
          <cell r="CC133"/>
        </row>
        <row r="134">
          <cell r="C134">
            <v>16114</v>
          </cell>
          <cell r="D134" t="str">
            <v>En Trámte</v>
          </cell>
          <cell r="E134" t="str">
            <v>COMPRA DE VIVIENDA</v>
          </cell>
          <cell r="F134">
            <v>1</v>
          </cell>
          <cell r="G134">
            <v>3</v>
          </cell>
          <cell r="H134">
            <v>45041</v>
          </cell>
          <cell r="I134">
            <v>1032396740</v>
          </cell>
          <cell r="J134" t="str">
            <v>ZULUAGA MOLINA FRANCISCO JAVIER</v>
          </cell>
          <cell r="K134" t="str">
            <v>Profesional Universitario - Grado 01</v>
          </cell>
          <cell r="L134" t="str">
            <v>Bogotá D.C.</v>
          </cell>
          <cell r="M134">
            <v>214600000</v>
          </cell>
          <cell r="N134">
            <v>214600000</v>
          </cell>
          <cell r="O134">
            <v>0</v>
          </cell>
          <cell r="P134">
            <v>45131</v>
          </cell>
          <cell r="Q134" t="str">
            <v>Jose Bayona Avendaño</v>
          </cell>
          <cell r="R134" t="str">
            <v>Credito conjunto con Claudia Liliam Hernandez</v>
          </cell>
          <cell r="S134"/>
          <cell r="T134"/>
          <cell r="U134" t="str">
            <v>Señora</v>
          </cell>
          <cell r="V134" t="str">
            <v>FRANCISCO JAVIER ZULUAGA MOLINA</v>
          </cell>
          <cell r="W134">
            <v>5553106</v>
          </cell>
          <cell r="X134">
            <v>13.15</v>
          </cell>
          <cell r="Y134">
            <v>1</v>
          </cell>
          <cell r="Z134">
            <v>13.15</v>
          </cell>
          <cell r="AA134">
            <v>0</v>
          </cell>
          <cell r="AB134">
            <v>2552480</v>
          </cell>
          <cell r="AC134"/>
          <cell r="AD134"/>
          <cell r="AE134">
            <v>240</v>
          </cell>
          <cell r="AF134"/>
          <cell r="AG134"/>
          <cell r="AH134"/>
          <cell r="AI134"/>
          <cell r="AJ134"/>
          <cell r="AK134" t="str">
            <v>ZULUAGA MOLINA FRANCISCO JAVIER</v>
          </cell>
          <cell r="AL134" t="str">
            <v>Cédula No.</v>
          </cell>
          <cell r="AM134">
            <v>1032396740</v>
          </cell>
          <cell r="AN134">
            <v>8584000</v>
          </cell>
          <cell r="AO134"/>
          <cell r="AP134"/>
          <cell r="AQ134"/>
          <cell r="AR134"/>
          <cell r="AS134"/>
          <cell r="AT134"/>
          <cell r="AU134" t="str">
            <v>FRANCISCO JAVIER ZULUAGA MOLINA</v>
          </cell>
          <cell r="AV134" t="str">
            <v>DOSCIENTOS CATORCE MILLONES SEISCIENTOS MIL PESOS MCTE.</v>
          </cell>
          <cell r="AW134" t="str">
            <v>DOSCIENTOS CATORCE MILLONES SEISCIENTOS MIL PESOS MCTE.</v>
          </cell>
          <cell r="AX134" t="str">
            <v>DOSCIENTOS CATORCE MILLONES SEISCIENTOS MIL PESOS MCTE.</v>
          </cell>
          <cell r="AY134">
            <v>2146000</v>
          </cell>
          <cell r="AZ134">
            <v>212454000</v>
          </cell>
          <cell r="BA134" t="str">
            <v>DOSCIENTOS DOCE MILLONES CUATROCIENTOS CINCUENTA Y CUATRO MIL PESOS MCTE.</v>
          </cell>
          <cell r="BB134" t="str">
            <v>DOS MILLONES CIENTO CUARENTA Y SEIS MIL PESOS MCTE.</v>
          </cell>
          <cell r="BC134" t="str">
            <v>DOS MILLONES QUINIENTOS CINCUENTA Y DOS MIL CUATROCIENTOS OCHENTA PESOS MCTE.</v>
          </cell>
          <cell r="BD134" t="str">
            <v>doscientos cuarenta</v>
          </cell>
          <cell r="BE134" t="str">
            <v xml:space="preserve"> cuotas mensuales</v>
          </cell>
          <cell r="BF134" t="str">
            <v>doscientos cuarenta (240) cuotas mensuales y sucesivas</v>
          </cell>
          <cell r="BG134" t="str">
            <v>COMPRA DE VIVIENDA</v>
          </cell>
          <cell r="BH134" t="str">
            <v xml:space="preserve"> al mes siguiente del desembolso </v>
          </cell>
          <cell r="BI134" t="str">
            <v>mensual</v>
          </cell>
          <cell r="BJ134" t="str">
            <v xml:space="preserve">al mes siguiente del desembolso </v>
          </cell>
          <cell r="BK134" t="str">
            <v/>
          </cell>
          <cell r="BL134" t="str">
            <v>a. Promesa de compraventa</v>
          </cell>
          <cell r="BM134" t="str">
            <v>b. Certificado de tradición y libertad del inmueble a adquirir, debe tener una fecha de expedición no superior a treinta (30) días.</v>
          </cell>
          <cell r="BN134" t="str">
            <v>c.Avalúo comercial del inmueble a adquirir, debe contener registro fotográfico a color y elcertificadö del perito avaluador inscrito en las listas que componen el Registro Nacional de Avaluadores de la Superintendencia de Industria y Comercio</v>
          </cell>
          <cell r="BO134" t="str">
            <v xml:space="preserve">d. Fotocopia de la escritura pública del inmueble a adquirir. </v>
          </cell>
          <cell r="BP134" t="str">
            <v>e.Fotocopia de la escritura pública del reglamento de propiedad horizontal, adjuntando solamente la parte pertinente del bien inmueble que desea adquirir.</v>
          </cell>
          <cell r="BQ134" t="str">
            <v>f. Certificado catastral con fecha no mayor a treinta (30) días de expedición.</v>
          </cell>
          <cell r="BR134" t="str">
            <v>g. Fotocopia de la cedula de ciudadanía del vendedor. En caso de ser el vendedor una persona jurídica, se debe anexar el certificado de existencia y representación legal.</v>
          </cell>
          <cell r="BS134" t="str">
            <v>h.Certificación bancaria vigente del funcionario beneficiario de crédito y del o los beneficiarios del giro, con número y tipo de cuenta con fecha no mayor a treinta (30) días de expedición.</v>
          </cell>
          <cell r="BT134" t="str">
            <v>Primera</v>
          </cell>
          <cell r="BU134" t="str">
            <v>Contraloria General de la República</v>
          </cell>
          <cell r="BV134"/>
          <cell r="BW134"/>
          <cell r="BX134"/>
          <cell r="BY134"/>
          <cell r="BZ134"/>
          <cell r="CA134"/>
          <cell r="CB134"/>
          <cell r="CC134"/>
        </row>
        <row r="135">
          <cell r="C135">
            <v>18326</v>
          </cell>
          <cell r="D135" t="str">
            <v>En Trámte</v>
          </cell>
          <cell r="E135" t="str">
            <v>COMPRA DE VIVIENDA</v>
          </cell>
          <cell r="F135">
            <v>1</v>
          </cell>
          <cell r="G135">
            <v>3</v>
          </cell>
          <cell r="H135">
            <v>45041</v>
          </cell>
          <cell r="I135">
            <v>1026558681</v>
          </cell>
          <cell r="J135" t="str">
            <v>HERNANDEZ PARDO CLAUDIA LILIAM</v>
          </cell>
          <cell r="K135" t="str">
            <v>Profesional Universitario - Grado 01</v>
          </cell>
          <cell r="L135" t="str">
            <v>Bogotá D.C.</v>
          </cell>
          <cell r="M135">
            <v>135400000</v>
          </cell>
          <cell r="N135">
            <v>135400000</v>
          </cell>
          <cell r="O135">
            <v>0</v>
          </cell>
          <cell r="P135"/>
          <cell r="Q135" t="str">
            <v>Jose Bayona Avendaño</v>
          </cell>
          <cell r="R135" t="str">
            <v>Credito conjunto con Francisco Zuluaga</v>
          </cell>
          <cell r="S135"/>
          <cell r="T135"/>
          <cell r="U135" t="str">
            <v>Señora</v>
          </cell>
          <cell r="V135" t="str">
            <v>CLAUDIA LILIAM HERNANDEZ PARDO</v>
          </cell>
          <cell r="W135" t="e">
            <v>#N/A</v>
          </cell>
          <cell r="X135" t="e">
            <v>#N/A</v>
          </cell>
          <cell r="Y135">
            <v>1</v>
          </cell>
          <cell r="Z135" t="e">
            <v>#N/A</v>
          </cell>
          <cell r="AA135">
            <v>0</v>
          </cell>
          <cell r="AB135">
            <v>1610465</v>
          </cell>
          <cell r="AC135"/>
          <cell r="AD135"/>
          <cell r="AE135">
            <v>240</v>
          </cell>
          <cell r="AF135"/>
          <cell r="AG135"/>
          <cell r="AH135"/>
          <cell r="AI135"/>
          <cell r="AJ135"/>
          <cell r="AK135" t="str">
            <v>HERNANDEZ PARDO CLAUDIA LILIAM</v>
          </cell>
          <cell r="AL135" t="str">
            <v>Cédula No.</v>
          </cell>
          <cell r="AM135">
            <v>1026558681</v>
          </cell>
          <cell r="AN135">
            <v>5416000</v>
          </cell>
          <cell r="AO135"/>
          <cell r="AP135"/>
          <cell r="AQ135"/>
          <cell r="AR135"/>
          <cell r="AS135"/>
          <cell r="AT135"/>
          <cell r="AU135" t="str">
            <v>CLAUDIA LILIAM HERNANDEZ PARDO</v>
          </cell>
          <cell r="AV135" t="str">
            <v>CIENTO TREINTA Y CINCO MILLONES CUATROCIENTOS MIL PESOS MCTE.</v>
          </cell>
          <cell r="AW135" t="str">
            <v>CIENTO TREINTA Y CINCO MILLONES CUATROCIENTOS MIL PESOS MCTE.</v>
          </cell>
          <cell r="AX135" t="str">
            <v>CIENTO TREINTA Y CINCO MILLONES CUATROCIENTOS MIL PESOS MCTE.</v>
          </cell>
          <cell r="AY135">
            <v>1354000</v>
          </cell>
          <cell r="AZ135">
            <v>134046000</v>
          </cell>
          <cell r="BA135" t="str">
            <v>CIENTO TREINTA Y CUATRO MILLONES CUARENTA Y SEIS MIL PESOS MCTE.</v>
          </cell>
          <cell r="BB135" t="str">
            <v>UN MILLÓN TRESCIENTOS CINCUENTA Y CUATRO MIL PESOS MCTE.</v>
          </cell>
          <cell r="BC135" t="str">
            <v>UN MILLÓN SEISCIENTOS DIEZ MIL CUATROCIENTOS SESENTA Y CINCO PESOS MCTE.</v>
          </cell>
          <cell r="BD135" t="str">
            <v>doscientos cuarenta</v>
          </cell>
          <cell r="BE135" t="str">
            <v xml:space="preserve"> cuotas mensuales</v>
          </cell>
          <cell r="BF135" t="str">
            <v>doscientos cuarenta (240) cuotas mensuales y sucesivas</v>
          </cell>
          <cell r="BG135" t="str">
            <v>COMPRA DE VIVIENDA</v>
          </cell>
          <cell r="BH135" t="str">
            <v xml:space="preserve"> al mes siguiente del desembolso </v>
          </cell>
          <cell r="BI135" t="str">
            <v>mensual</v>
          </cell>
          <cell r="BJ135" t="str">
            <v xml:space="preserve">al mes siguiente del desembolso </v>
          </cell>
          <cell r="BK135" t="str">
            <v/>
          </cell>
          <cell r="BL135" t="str">
            <v>a. Promesa de compraventa</v>
          </cell>
          <cell r="BM135" t="str">
            <v>b. Certificado de tradición y libertad del inmueble a adquirir, debe tener una fecha de expedición no superior a treinta (30) días.</v>
          </cell>
          <cell r="BN135" t="str">
            <v>c.Avalúo comercial del inmueble a adquirir, debe contener registro fotográfico a color y elcertificadö del perito avaluador inscrito en las listas que componen el Registro Nacional de Avaluadores de la Superintendencia de Industria y Comercio</v>
          </cell>
          <cell r="BO135" t="str">
            <v xml:space="preserve">d. Fotocopia de la escritura pública del inmueble a adquirir. </v>
          </cell>
          <cell r="BP135" t="str">
            <v>e.Fotocopia de la escritura pública del reglamento de propiedad horizontal, adjuntando solamente la parte pertinente del bien inmueble que desea adquirir.</v>
          </cell>
          <cell r="BQ135" t="str">
            <v>f. Certificado catastral con fecha no mayor a treinta (30) días de expedición.</v>
          </cell>
          <cell r="BR135" t="str">
            <v>g. Fotocopia de la cedula de ciudadanía del vendedor. En caso de ser el vendedor una persona jurídica, se debe anexar el certificado de existencia y representación legal.</v>
          </cell>
          <cell r="BS135" t="str">
            <v>h.Certificación bancaria vigente del funcionario beneficiario de crédito y del o los beneficiarios del giro, con número y tipo de cuenta con fecha no mayor a treinta (30) días de expedición.</v>
          </cell>
          <cell r="BT135" t="str">
            <v>Primera</v>
          </cell>
          <cell r="BU135" t="str">
            <v>Contraloria General de la República</v>
          </cell>
          <cell r="BV135"/>
          <cell r="BW135"/>
          <cell r="BX135"/>
          <cell r="BY135"/>
          <cell r="BZ135"/>
          <cell r="CA135"/>
          <cell r="CB135"/>
          <cell r="CC135"/>
        </row>
        <row r="136">
          <cell r="C136">
            <v>16417</v>
          </cell>
          <cell r="D136" t="str">
            <v>NO ACEPTA</v>
          </cell>
          <cell r="E136" t="str">
            <v>COMPRA DE VIVIENDA</v>
          </cell>
          <cell r="F136">
            <v>1</v>
          </cell>
          <cell r="G136">
            <v>3</v>
          </cell>
          <cell r="H136">
            <v>45041</v>
          </cell>
          <cell r="I136">
            <v>80818780</v>
          </cell>
          <cell r="J136" t="str">
            <v>MONGE PACHON LUIS FERNANDO</v>
          </cell>
          <cell r="K136" t="str">
            <v>Profesional Universitario - Grado 02</v>
          </cell>
          <cell r="L136" t="str">
            <v>Bogotá D.C.</v>
          </cell>
          <cell r="M136">
            <v>238960000</v>
          </cell>
          <cell r="N136">
            <v>238960000</v>
          </cell>
          <cell r="O136">
            <v>0</v>
          </cell>
          <cell r="P136"/>
          <cell r="Q136" t="str">
            <v>Diana Palacios</v>
          </cell>
          <cell r="R136" t="e">
            <v>#N/A</v>
          </cell>
          <cell r="S136"/>
          <cell r="T136"/>
          <cell r="U136" t="str">
            <v>Señora</v>
          </cell>
          <cell r="V136" t="str">
            <v>LUIS FERNANDO MONGE PACHON</v>
          </cell>
          <cell r="W136">
            <v>6597926</v>
          </cell>
          <cell r="X136">
            <v>13.15</v>
          </cell>
          <cell r="Y136">
            <v>1</v>
          </cell>
          <cell r="Z136">
            <v>13.15</v>
          </cell>
          <cell r="AA136">
            <v>0</v>
          </cell>
          <cell r="AB136">
            <v>2842221</v>
          </cell>
          <cell r="AC136"/>
          <cell r="AD136"/>
          <cell r="AE136">
            <v>240</v>
          </cell>
          <cell r="AF136"/>
          <cell r="AG136"/>
          <cell r="AH136"/>
          <cell r="AI136"/>
          <cell r="AJ136"/>
          <cell r="AK136" t="str">
            <v>MONGE PACHON LUIS FERNANDO</v>
          </cell>
          <cell r="AL136" t="str">
            <v>Cédula No.</v>
          </cell>
          <cell r="AM136">
            <v>80818780</v>
          </cell>
          <cell r="AN136">
            <v>9558400</v>
          </cell>
          <cell r="AO136"/>
          <cell r="AP136"/>
          <cell r="AQ136"/>
          <cell r="AR136"/>
          <cell r="AS136"/>
          <cell r="AT136"/>
          <cell r="AU136" t="str">
            <v>LUIS FERNANDO MONGE PACHON</v>
          </cell>
          <cell r="AV136" t="str">
            <v>DOSCIENTOS TREINTA Y OCHO MILLONES NOVECIENTOS SESENTA MIL PESOS MCTE.</v>
          </cell>
          <cell r="AW136" t="str">
            <v>DOSCIENTOS TREINTA Y OCHO MILLONES NOVECIENTOS SESENTA MIL PESOS MCTE.</v>
          </cell>
          <cell r="AX136" t="str">
            <v>DOSCIENTOS TREINTA Y OCHO MILLONES NOVECIENTOS SESENTA MIL PESOS MCTE.</v>
          </cell>
          <cell r="AY136">
            <v>2389600</v>
          </cell>
          <cell r="AZ136">
            <v>236570400</v>
          </cell>
          <cell r="BA136" t="str">
            <v>DOSCIENTOS TREINTA Y SEIS MILLONES QUINIENTOS SETENTA MIL CUATROCIENTOS PESOS MCTE.</v>
          </cell>
          <cell r="BB136" t="str">
            <v>DOS MILLONES TRESCIENTOS OCHENTA Y NUEVE MIL SEISCIENTOS PESOS MCTE.</v>
          </cell>
          <cell r="BC136" t="str">
            <v>DOS MILLONES OCHOCIENTOS CUARENTA Y DOS MIL DOSCIENTOS VEINTIÚN PESOS MCTE.</v>
          </cell>
          <cell r="BD136" t="str">
            <v>doscientos cuarenta</v>
          </cell>
          <cell r="BE136" t="str">
            <v xml:space="preserve"> cuotas mensuales</v>
          </cell>
          <cell r="BF136" t="str">
            <v>doscientos cuarenta (240) cuotas mensuales y sucesivas</v>
          </cell>
          <cell r="BG136" t="str">
            <v>COMPRA DE VIVIENDA</v>
          </cell>
          <cell r="BH136" t="str">
            <v xml:space="preserve"> al mes siguiente del desembolso </v>
          </cell>
          <cell r="BI136" t="str">
            <v>mensual</v>
          </cell>
          <cell r="BJ136" t="str">
            <v xml:space="preserve">al mes siguiente del desembolso </v>
          </cell>
          <cell r="BK136" t="str">
            <v/>
          </cell>
          <cell r="BL136" t="str">
            <v>a. Promesa de compraventa</v>
          </cell>
          <cell r="BM136" t="str">
            <v>b. Certificado de tradición y libertad del inmueble a adquirir, debe tener una fecha de expedición no superior a treinta (30) días.</v>
          </cell>
          <cell r="BN136" t="str">
            <v>c.Avalúo comercial del inmueble a adquirir, debe contener registro fotográfico a color y elcertificadö del perito avaluador inscrito en las listas que componen el Registro Nacional de Avaluadores de la Superintendencia de Industria y Comercio</v>
          </cell>
          <cell r="BO136" t="str">
            <v xml:space="preserve">d. Fotocopia de la escritura pública del inmueble a adquirir. </v>
          </cell>
          <cell r="BP136" t="str">
            <v>e.Fotocopia de la escritura pública del reglamento de propiedad horizontal, adjuntando solamente la parte pertinente del bien inmueble que desea adquirir.</v>
          </cell>
          <cell r="BQ136" t="str">
            <v>f. Certificado catastral con fecha no mayor a treinta (30) días de expedición.</v>
          </cell>
          <cell r="BR136" t="str">
            <v>g. Fotocopia de la cedula de ciudadanía del vendedor. En caso de ser el vendedor una persona jurídica, se debe anexar el certificado de existencia y representación legal.</v>
          </cell>
          <cell r="BS136" t="str">
            <v>h.Certificación bancaria vigente del funcionario beneficiario de crédito y del o los beneficiarios del giro, con número y tipo de cuenta con fecha no mayor a treinta (30) días de expedición.</v>
          </cell>
          <cell r="BT136" t="str">
            <v>Primera</v>
          </cell>
          <cell r="BU136" t="str">
            <v>Contraloria General de la República</v>
          </cell>
          <cell r="BV136"/>
          <cell r="BW136"/>
          <cell r="BX136"/>
          <cell r="BY136"/>
          <cell r="BZ136"/>
          <cell r="CA136"/>
          <cell r="CB136"/>
          <cell r="CC136"/>
        </row>
        <row r="137">
          <cell r="C137">
            <v>17785</v>
          </cell>
          <cell r="D137" t="str">
            <v>Acepta</v>
          </cell>
          <cell r="E137" t="str">
            <v>COMPRA DE VIVIENDA</v>
          </cell>
          <cell r="F137">
            <v>1</v>
          </cell>
          <cell r="G137">
            <v>3</v>
          </cell>
          <cell r="H137">
            <v>45041</v>
          </cell>
          <cell r="I137">
            <v>79326494</v>
          </cell>
          <cell r="J137" t="str">
            <v>MARTÍNEZ VARGAS RAFAEL ANGEL</v>
          </cell>
          <cell r="K137" t="str">
            <v>Auxiliar Administrativo - Grado 03</v>
          </cell>
          <cell r="L137" t="str">
            <v>Bogotá D.C.</v>
          </cell>
          <cell r="M137">
            <v>141520000</v>
          </cell>
          <cell r="N137">
            <v>141520000</v>
          </cell>
          <cell r="O137">
            <v>0</v>
          </cell>
          <cell r="P137"/>
          <cell r="Q137" t="str">
            <v>Diana Palacios</v>
          </cell>
          <cell r="R137" t="e">
            <v>#N/A</v>
          </cell>
          <cell r="S137"/>
          <cell r="T137"/>
          <cell r="U137" t="str">
            <v>Señora</v>
          </cell>
          <cell r="V137" t="str">
            <v>RAFAEL ANGEL MARTÍNEZ VARGAS</v>
          </cell>
          <cell r="W137">
            <v>3357271</v>
          </cell>
          <cell r="X137">
            <v>12.9</v>
          </cell>
          <cell r="Y137">
            <v>1</v>
          </cell>
          <cell r="Z137">
            <v>12.9</v>
          </cell>
          <cell r="AA137">
            <v>0</v>
          </cell>
          <cell r="AB137">
            <v>1457160</v>
          </cell>
          <cell r="AC137"/>
          <cell r="AD137"/>
          <cell r="AE137">
            <v>264</v>
          </cell>
          <cell r="AF137"/>
          <cell r="AG137"/>
          <cell r="AH137"/>
          <cell r="AI137"/>
          <cell r="AJ137"/>
          <cell r="AK137" t="str">
            <v>MARTÍNEZ VARGAS RAFAEL ANGEL</v>
          </cell>
          <cell r="AL137" t="str">
            <v>Cédula No.</v>
          </cell>
          <cell r="AM137">
            <v>79326494</v>
          </cell>
          <cell r="AN137">
            <v>6226880</v>
          </cell>
          <cell r="AO137"/>
          <cell r="AP137"/>
          <cell r="AQ137"/>
          <cell r="AR137"/>
          <cell r="AS137"/>
          <cell r="AT137"/>
          <cell r="AU137" t="str">
            <v>RAFAEL ANGEL MARTÍNEZ VARGAS</v>
          </cell>
          <cell r="AV137" t="str">
            <v>CIENTO CUARENTA Y UN MILLONES QUINIENTOS VEINTE MIL PESOS MCTE.</v>
          </cell>
          <cell r="AW137" t="str">
            <v>CIENTO CUARENTA Y UN MILLONES QUINIENTOS VEINTE MIL PESOS MCTE.</v>
          </cell>
          <cell r="AX137" t="str">
            <v>CIENTO CUARENTA Y UN MILLONES QUINIENTOS VEINTE MIL PESOS MCTE.</v>
          </cell>
          <cell r="AY137">
            <v>1415200</v>
          </cell>
          <cell r="AZ137">
            <v>140104800</v>
          </cell>
          <cell r="BA137" t="str">
            <v>CIENTO CUARENTA MILLONES CIENTO CUATRO MIL OCHOCIENTOS PESOS MCTE.</v>
          </cell>
          <cell r="BB137" t="str">
            <v>UN MILLÓN CUATROCIENTOS QUINCE MIL DOSCIENTOS PESOS MCTE.</v>
          </cell>
          <cell r="BC137" t="str">
            <v>UN MILLÓN CUATROCIENTOS CINCUENTA Y SIETE MIL CIENTO SESENTA PESOS MCTE.</v>
          </cell>
          <cell r="BD137" t="str">
            <v>doscientos sesenta y cuatro</v>
          </cell>
          <cell r="BE137" t="str">
            <v xml:space="preserve"> cuotas mensuales</v>
          </cell>
          <cell r="BF137" t="str">
            <v>doscientos sesenta y cuatro (264) cuotas mensuales y sucesivas</v>
          </cell>
          <cell r="BG137" t="str">
            <v>COMPRA DE VIVIENDA</v>
          </cell>
          <cell r="BH137" t="str">
            <v xml:space="preserve"> al mes siguiente del desembolso </v>
          </cell>
          <cell r="BI137" t="str">
            <v>mensual</v>
          </cell>
          <cell r="BJ137" t="str">
            <v xml:space="preserve">al mes siguiente del desembolso </v>
          </cell>
          <cell r="BK137" t="str">
            <v/>
          </cell>
          <cell r="BL137" t="str">
            <v>a. Promesa de compraventa</v>
          </cell>
          <cell r="BM137" t="str">
            <v>b. Certificado de tradición y libertad del inmueble a adquirir, debe tener una fecha de expedición no superior a treinta (30) días.</v>
          </cell>
          <cell r="BN137" t="str">
            <v>c.Avalúo comercial del inmueble a adquirir, debe contener registro fotográfico a color y elcertificadö del perito avaluador inscrito en las listas que componen el Registro Nacional de Avaluadores de la Superintendencia de Industria y Comercio</v>
          </cell>
          <cell r="BO137" t="str">
            <v xml:space="preserve">d. Fotocopia de la escritura pública del inmueble a adquirir. </v>
          </cell>
          <cell r="BP137" t="str">
            <v>e.Fotocopia de la escritura pública del reglamento de propiedad horizontal, adjuntando solamente la parte pertinente del bien inmueble que desea adquirir.</v>
          </cell>
          <cell r="BQ137" t="str">
            <v>f. Certificado catastral con fecha no mayor a treinta (30) días de expedición.</v>
          </cell>
          <cell r="BR137" t="str">
            <v>g. Fotocopia de la cedula de ciudadanía del vendedor. En caso de ser el vendedor una persona jurídica, se debe anexar el certificado de existencia y representación legal.</v>
          </cell>
          <cell r="BS137" t="str">
            <v>h.Certificación bancaria vigente del funcionario beneficiario de crédito y del o los beneficiarios del giro, con número y tipo de cuenta con fecha no mayor a treinta (30) días de expedición.</v>
          </cell>
          <cell r="BT137" t="str">
            <v>Primera</v>
          </cell>
          <cell r="BU137" t="str">
            <v>Contraloria General de la República</v>
          </cell>
          <cell r="BV137"/>
          <cell r="BW137"/>
          <cell r="BX137"/>
          <cell r="BY137"/>
          <cell r="BZ137"/>
          <cell r="CA137"/>
          <cell r="CB137"/>
          <cell r="CC137"/>
        </row>
        <row r="138">
          <cell r="C138">
            <v>17372</v>
          </cell>
          <cell r="D138" t="str">
            <v>En Trámte</v>
          </cell>
          <cell r="E138" t="str">
            <v>COMPRA DE VIVIENDA</v>
          </cell>
          <cell r="F138">
            <v>1</v>
          </cell>
          <cell r="G138">
            <v>3</v>
          </cell>
          <cell r="H138">
            <v>45041</v>
          </cell>
          <cell r="I138">
            <v>52173089</v>
          </cell>
          <cell r="J138" t="str">
            <v>LEMUS RODRÍGUEZ ALBA LILIANA</v>
          </cell>
          <cell r="K138" t="str">
            <v>Profesional Universitario - Grado 01</v>
          </cell>
          <cell r="L138" t="str">
            <v>Bogotá D.C.</v>
          </cell>
          <cell r="M138">
            <v>214600000</v>
          </cell>
          <cell r="N138">
            <v>214600000</v>
          </cell>
          <cell r="O138">
            <v>0</v>
          </cell>
          <cell r="P138"/>
          <cell r="Q138" t="str">
            <v>Fanny Avellaneda</v>
          </cell>
          <cell r="R138" t="e">
            <v>#N/A</v>
          </cell>
          <cell r="S138"/>
          <cell r="T138"/>
          <cell r="U138" t="str">
            <v>Señora</v>
          </cell>
          <cell r="V138" t="str">
            <v>ALBA LILIANA LEMUS RODRÍGUEZ</v>
          </cell>
          <cell r="W138" t="e">
            <v>#N/A</v>
          </cell>
          <cell r="X138" t="e">
            <v>#N/A</v>
          </cell>
          <cell r="Y138">
            <v>1</v>
          </cell>
          <cell r="Z138" t="e">
            <v>#N/A</v>
          </cell>
          <cell r="AA138">
            <v>0</v>
          </cell>
          <cell r="AB138">
            <v>2567446</v>
          </cell>
          <cell r="AC138"/>
          <cell r="AD138"/>
          <cell r="AE138">
            <v>240</v>
          </cell>
          <cell r="AF138"/>
          <cell r="AG138"/>
          <cell r="AH138"/>
          <cell r="AI138"/>
          <cell r="AJ138"/>
          <cell r="AK138" t="str">
            <v>LEMUS RODRÍGUEZ ALBA LILIANA</v>
          </cell>
          <cell r="AL138" t="str">
            <v>Cédula No.</v>
          </cell>
          <cell r="AM138">
            <v>52173089</v>
          </cell>
          <cell r="AN138">
            <v>8584000</v>
          </cell>
          <cell r="AO138"/>
          <cell r="AP138"/>
          <cell r="AQ138"/>
          <cell r="AR138"/>
          <cell r="AS138"/>
          <cell r="AT138"/>
          <cell r="AU138" t="str">
            <v>ALBA LILIANA LEMUS RODRÍGUEZ</v>
          </cell>
          <cell r="AV138" t="str">
            <v>DOSCIENTOS CATORCE MILLONES SEISCIENTOS MIL PESOS MCTE.</v>
          </cell>
          <cell r="AW138" t="str">
            <v>DOSCIENTOS CATORCE MILLONES SEISCIENTOS MIL PESOS MCTE.</v>
          </cell>
          <cell r="AX138" t="str">
            <v>DOSCIENTOS CATORCE MILLONES SEISCIENTOS MIL PESOS MCTE.</v>
          </cell>
          <cell r="AY138">
            <v>2146000</v>
          </cell>
          <cell r="AZ138">
            <v>212454000</v>
          </cell>
          <cell r="BA138" t="str">
            <v>DOSCIENTOS DOCE MILLONES CUATROCIENTOS CINCUENTA Y CUATRO MIL PESOS MCTE.</v>
          </cell>
          <cell r="BB138" t="str">
            <v>DOS MILLONES CIENTO CUARENTA Y SEIS MIL PESOS MCTE.</v>
          </cell>
          <cell r="BC138" t="str">
            <v>DOS MILLONES QUINIENTOS SESENTA Y SIETE MIL CUATROCIENTOS CUARENTA Y SEIS PESOS MCTE.</v>
          </cell>
          <cell r="BD138" t="str">
            <v>doscientos cuarenta</v>
          </cell>
          <cell r="BE138" t="str">
            <v xml:space="preserve"> cuotas mensuales</v>
          </cell>
          <cell r="BF138" t="str">
            <v>doscientos cuarenta (240) cuotas mensuales y sucesivas</v>
          </cell>
          <cell r="BG138" t="str">
            <v>COMPRA DE VIVIENDA</v>
          </cell>
          <cell r="BH138" t="str">
            <v xml:space="preserve"> al mes siguiente del desembolso </v>
          </cell>
          <cell r="BI138" t="str">
            <v>mensual</v>
          </cell>
          <cell r="BJ138" t="str">
            <v xml:space="preserve">al mes siguiente del desembolso </v>
          </cell>
          <cell r="BK138" t="str">
            <v/>
          </cell>
          <cell r="BL138" t="str">
            <v>a. Promesa de compraventa</v>
          </cell>
          <cell r="BM138" t="str">
            <v>b. Certificado de tradición y libertad del inmueble a adquirir, debe tener una fecha de expedición no superior a treinta (30) días.</v>
          </cell>
          <cell r="BN138" t="str">
            <v>c.Avalúo comercial del inmueble a adquirir, debe contener registro fotográfico a color y elcertificadö del perito avaluador inscrito en las listas que componen el Registro Nacional de Avaluadores de la Superintendencia de Industria y Comercio</v>
          </cell>
          <cell r="BO138" t="str">
            <v xml:space="preserve">d. Fotocopia de la escritura pública del inmueble a adquirir. </v>
          </cell>
          <cell r="BP138" t="str">
            <v>e.Fotocopia de la escritura pública del reglamento de propiedad horizontal, adjuntando solamente la parte pertinente del bien inmueble que desea adquirir.</v>
          </cell>
          <cell r="BQ138" t="str">
            <v>f. Certificado catastral con fecha no mayor a treinta (30) días de expedición.</v>
          </cell>
          <cell r="BR138" t="str">
            <v>g. Fotocopia de la cedula de ciudadanía del vendedor. En caso de ser el vendedor una persona jurídica, se debe anexar el certificado de existencia y representación legal.</v>
          </cell>
          <cell r="BS138" t="str">
            <v>h.Certificación bancaria vigente del funcionario beneficiario de crédito y del o los beneficiarios del giro, con número y tipo de cuenta con fecha no mayor a treinta (30) días de expedición.</v>
          </cell>
          <cell r="BT138" t="str">
            <v>Primera</v>
          </cell>
          <cell r="BU138" t="str">
            <v>Contraloria General de la República</v>
          </cell>
          <cell r="BV138"/>
          <cell r="BW138"/>
          <cell r="BX138"/>
          <cell r="BY138"/>
          <cell r="BZ138"/>
          <cell r="CA138"/>
          <cell r="CB138"/>
          <cell r="CC138"/>
        </row>
        <row r="139">
          <cell r="C139">
            <v>17728</v>
          </cell>
          <cell r="D139" t="str">
            <v>Acepta</v>
          </cell>
          <cell r="E139" t="str">
            <v>COMPRA DE VIVIENDA</v>
          </cell>
          <cell r="F139">
            <v>1</v>
          </cell>
          <cell r="G139">
            <v>3</v>
          </cell>
          <cell r="H139">
            <v>45041</v>
          </cell>
          <cell r="I139">
            <v>49794253</v>
          </cell>
          <cell r="J139" t="str">
            <v>ORTIZ CASTRO MARÍA INES</v>
          </cell>
          <cell r="K139" t="str">
            <v>Profesional Universitario - Grado 01</v>
          </cell>
          <cell r="L139" t="str">
            <v>Valledupar - Cesar</v>
          </cell>
          <cell r="M139">
            <v>214600000</v>
          </cell>
          <cell r="N139">
            <v>214600000</v>
          </cell>
          <cell r="O139">
            <v>0</v>
          </cell>
          <cell r="P139"/>
          <cell r="Q139" t="str">
            <v>Diana Palacios</v>
          </cell>
          <cell r="R139" t="e">
            <v>#N/A</v>
          </cell>
          <cell r="S139"/>
          <cell r="T139"/>
          <cell r="U139" t="str">
            <v>Señora</v>
          </cell>
          <cell r="V139" t="str">
            <v>MARÍA INES ORTIZ CASTRO</v>
          </cell>
          <cell r="W139">
            <v>5553106</v>
          </cell>
          <cell r="X139">
            <v>13.15</v>
          </cell>
          <cell r="Y139">
            <v>1</v>
          </cell>
          <cell r="Z139">
            <v>13.15</v>
          </cell>
          <cell r="AA139">
            <v>0</v>
          </cell>
          <cell r="AB139">
            <v>2552480</v>
          </cell>
          <cell r="AC139"/>
          <cell r="AD139"/>
          <cell r="AE139">
            <v>240</v>
          </cell>
          <cell r="AF139"/>
          <cell r="AG139"/>
          <cell r="AH139"/>
          <cell r="AI139"/>
          <cell r="AJ139"/>
          <cell r="AK139" t="str">
            <v>ORTIZ CASTRO MARÍA INES</v>
          </cell>
          <cell r="AL139" t="str">
            <v>Cédula No.</v>
          </cell>
          <cell r="AM139">
            <v>49794253</v>
          </cell>
          <cell r="AN139">
            <v>8584000</v>
          </cell>
          <cell r="AO139"/>
          <cell r="AP139"/>
          <cell r="AQ139"/>
          <cell r="AR139"/>
          <cell r="AS139"/>
          <cell r="AT139"/>
          <cell r="AU139" t="str">
            <v>MARÍA INES ORTIZ CASTRO</v>
          </cell>
          <cell r="AV139" t="str">
            <v>DOSCIENTOS CATORCE MILLONES SEISCIENTOS MIL PESOS MCTE.</v>
          </cell>
          <cell r="AW139" t="str">
            <v>DOSCIENTOS CATORCE MILLONES SEISCIENTOS MIL PESOS MCTE.</v>
          </cell>
          <cell r="AX139" t="str">
            <v>DOSCIENTOS CATORCE MILLONES SEISCIENTOS MIL PESOS MCTE.</v>
          </cell>
          <cell r="AY139">
            <v>2146000</v>
          </cell>
          <cell r="AZ139">
            <v>212454000</v>
          </cell>
          <cell r="BA139" t="str">
            <v>DOSCIENTOS DOCE MILLONES CUATROCIENTOS CINCUENTA Y CUATRO MIL PESOS MCTE.</v>
          </cell>
          <cell r="BB139" t="str">
            <v>DOS MILLONES CIENTO CUARENTA Y SEIS MIL PESOS MCTE.</v>
          </cell>
          <cell r="BC139" t="str">
            <v>DOS MILLONES QUINIENTOS CINCUENTA Y DOS MIL CUATROCIENTOS OCHENTA PESOS MCTE.</v>
          </cell>
          <cell r="BD139" t="str">
            <v>doscientos cuarenta</v>
          </cell>
          <cell r="BE139" t="str">
            <v xml:space="preserve"> cuotas mensuales</v>
          </cell>
          <cell r="BF139" t="str">
            <v>doscientos cuarenta (240) cuotas mensuales y sucesivas</v>
          </cell>
          <cell r="BG139" t="str">
            <v>COMPRA DE VIVIENDA</v>
          </cell>
          <cell r="BH139" t="str">
            <v xml:space="preserve"> al mes siguiente del desembolso </v>
          </cell>
          <cell r="BI139" t="str">
            <v>mensual</v>
          </cell>
          <cell r="BJ139" t="str">
            <v xml:space="preserve">al mes siguiente del desembolso </v>
          </cell>
          <cell r="BK139" t="str">
            <v/>
          </cell>
          <cell r="BL139" t="str">
            <v>a. Promesa de compraventa</v>
          </cell>
          <cell r="BM139" t="str">
            <v>b. Certificado de tradición y libertad del inmueble a adquirir, debe tener una fecha de expedición no superior a treinta (30) días.</v>
          </cell>
          <cell r="BN139" t="str">
            <v>c.Avalúo comercial del inmueble a adquirir, debe contener registro fotográfico a color y elcertificadö del perito avaluador inscrito en las listas que componen el Registro Nacional de Avaluadores de la Superintendencia de Industria y Comercio</v>
          </cell>
          <cell r="BO139" t="str">
            <v xml:space="preserve">d. Fotocopia de la escritura pública del inmueble a adquirir. </v>
          </cell>
          <cell r="BP139" t="str">
            <v>e.Fotocopia de la escritura pública del reglamento de propiedad horizontal, adjuntando solamente la parte pertinente del bien inmueble que desea adquirir.</v>
          </cell>
          <cell r="BQ139" t="str">
            <v>f. Certificado catastral con fecha no mayor a treinta (30) días de expedición.</v>
          </cell>
          <cell r="BR139" t="str">
            <v>g. Fotocopia de la cedula de ciudadanía del vendedor. En caso de ser el vendedor una persona jurídica, se debe anexar el certificado de existencia y representación legal.</v>
          </cell>
          <cell r="BS139" t="str">
            <v>h.Certificación bancaria vigente del funcionario beneficiario de crédito y del o los beneficiarios del giro, con número y tipo de cuenta con fecha no mayor a treinta (30) días de expedición.</v>
          </cell>
          <cell r="BT139" t="str">
            <v>Primera</v>
          </cell>
          <cell r="BU139" t="str">
            <v>Contraloria General de la República</v>
          </cell>
          <cell r="BV139"/>
          <cell r="BW139"/>
          <cell r="BX139"/>
          <cell r="BY139"/>
          <cell r="BZ139"/>
          <cell r="CA139"/>
          <cell r="CB139"/>
          <cell r="CC139"/>
        </row>
        <row r="140">
          <cell r="C140">
            <v>17133</v>
          </cell>
          <cell r="D140" t="str">
            <v>NO ACEPTA</v>
          </cell>
          <cell r="E140" t="str">
            <v>COMPRA DE VIVIENDA</v>
          </cell>
          <cell r="F140">
            <v>1</v>
          </cell>
          <cell r="G140">
            <v>3</v>
          </cell>
          <cell r="H140">
            <v>45041</v>
          </cell>
          <cell r="I140">
            <v>1015437767</v>
          </cell>
          <cell r="J140" t="str">
            <v>SANABRIA BUITRAGO ANGELA JOHANA</v>
          </cell>
          <cell r="K140" t="str">
            <v>Secretaria (O) - Grado 04</v>
          </cell>
          <cell r="L140" t="str">
            <v>Bogotá D.C.</v>
          </cell>
          <cell r="M140">
            <v>142680000</v>
          </cell>
          <cell r="N140">
            <v>142680000</v>
          </cell>
          <cell r="O140">
            <v>0</v>
          </cell>
          <cell r="P140"/>
          <cell r="Q140" t="str">
            <v>Diana Palacios</v>
          </cell>
          <cell r="R140" t="e">
            <v>#N/A</v>
          </cell>
          <cell r="S140"/>
          <cell r="T140"/>
          <cell r="U140" t="str">
            <v>Señora</v>
          </cell>
          <cell r="V140" t="str">
            <v>ANGELA JOHANA SANABRIA BUITRAGO</v>
          </cell>
          <cell r="W140" t="e">
            <v>#N/A</v>
          </cell>
          <cell r="X140" t="e">
            <v>#N/A</v>
          </cell>
          <cell r="Y140">
            <v>1</v>
          </cell>
          <cell r="Z140" t="e">
            <v>#N/A</v>
          </cell>
          <cell r="AA140">
            <v>0</v>
          </cell>
          <cell r="AB140">
            <v>1469104</v>
          </cell>
          <cell r="AC140"/>
          <cell r="AD140"/>
          <cell r="AE140">
            <v>240</v>
          </cell>
          <cell r="AF140"/>
          <cell r="AG140"/>
          <cell r="AH140"/>
          <cell r="AI140"/>
          <cell r="AJ140"/>
          <cell r="AK140" t="str">
            <v>SANABRIA BUITRAGO ANGELA JOHANA</v>
          </cell>
          <cell r="AL140" t="str">
            <v>Cédula No.</v>
          </cell>
          <cell r="AM140">
            <v>1015437767</v>
          </cell>
          <cell r="AN140">
            <v>5707200</v>
          </cell>
          <cell r="AO140"/>
          <cell r="AP140"/>
          <cell r="AQ140"/>
          <cell r="AR140"/>
          <cell r="AS140"/>
          <cell r="AT140"/>
          <cell r="AU140" t="str">
            <v>ANGELA JOHANA SANABRIA BUITRAGO</v>
          </cell>
          <cell r="AV140" t="str">
            <v>CIENTO CUARENTA Y DOS MILLONES SEISCIENTOS OCHENTA MIL PESOS MCTE.</v>
          </cell>
          <cell r="AW140" t="str">
            <v>CIENTO CUARENTA Y DOS MILLONES SEISCIENTOS OCHENTA MIL PESOS MCTE.</v>
          </cell>
          <cell r="AX140" t="str">
            <v>CIENTO CUARENTA Y DOS MILLONES SEISCIENTOS OCHENTA MIL PESOS MCTE.</v>
          </cell>
          <cell r="AY140">
            <v>1426800</v>
          </cell>
          <cell r="AZ140">
            <v>141253200</v>
          </cell>
          <cell r="BA140" t="str">
            <v>CIENTO CUARENTA Y UN MILLONES DOSCIENTOS CINCUENTA Y TRES MIL DOSCIENTOS PESOS MCTE.</v>
          </cell>
          <cell r="BB140" t="str">
            <v>UN MILLÓN CUATROCIENTOS VEINTISÉIS MIL OCHOCIENTOS PESOS MCTE.</v>
          </cell>
          <cell r="BC140" t="str">
            <v>UN MILLÓN CUATROCIENTOS SESENTA Y NUEVE MIL CIENTO CUATRO PESOS MCTE.</v>
          </cell>
          <cell r="BD140" t="str">
            <v>doscientos cuarenta</v>
          </cell>
          <cell r="BE140" t="str">
            <v xml:space="preserve"> cuotas mensuales</v>
          </cell>
          <cell r="BF140" t="str">
            <v>doscientos cuarenta (240) cuotas mensuales y sucesivas</v>
          </cell>
          <cell r="BG140" t="str">
            <v>COMPRA DE VIVIENDA</v>
          </cell>
          <cell r="BH140" t="str">
            <v xml:space="preserve"> al mes siguiente del desembolso </v>
          </cell>
          <cell r="BI140" t="str">
            <v>mensual</v>
          </cell>
          <cell r="BJ140" t="str">
            <v xml:space="preserve">al mes siguiente del desembolso </v>
          </cell>
          <cell r="BK140" t="str">
            <v/>
          </cell>
          <cell r="BL140" t="str">
            <v>a. Promesa de compraventa</v>
          </cell>
          <cell r="BM140" t="str">
            <v>b. Certificado de tradición y libertad del inmueble a adquirir, debe tener una fecha de expedición no superior a treinta (30) días.</v>
          </cell>
          <cell r="BN140" t="str">
            <v>c.Avalúo comercial del inmueble a adquirir, debe contener registro fotográfico a color y elcertificadö del perito avaluador inscrito en las listas que componen el Registro Nacional de Avaluadores de la Superintendencia de Industria y Comercio</v>
          </cell>
          <cell r="BO140" t="str">
            <v xml:space="preserve">d. Fotocopia de la escritura pública del inmueble a adquirir. </v>
          </cell>
          <cell r="BP140" t="str">
            <v>e.Fotocopia de la escritura pública del reglamento de propiedad horizontal, adjuntando solamente la parte pertinente del bien inmueble que desea adquirir.</v>
          </cell>
          <cell r="BQ140" t="str">
            <v>f. Certificado catastral con fecha no mayor a treinta (30) días de expedición.</v>
          </cell>
          <cell r="BR140" t="str">
            <v>g. Fotocopia de la cedula de ciudadanía del vendedor. En caso de ser el vendedor una persona jurídica, se debe anexar el certificado de existencia y representación legal.</v>
          </cell>
          <cell r="BS140" t="str">
            <v>h.Certificación bancaria vigente del funcionario beneficiario de crédito y del o los beneficiarios del giro, con número y tipo de cuenta con fecha no mayor a treinta (30) días de expedición.</v>
          </cell>
          <cell r="BT140" t="str">
            <v>Primera</v>
          </cell>
          <cell r="BU140" t="str">
            <v>Contraloria General de la República</v>
          </cell>
          <cell r="BV140"/>
          <cell r="BW140"/>
          <cell r="BX140"/>
          <cell r="BY140"/>
          <cell r="BZ140"/>
          <cell r="CA140"/>
          <cell r="CB140"/>
          <cell r="CC140"/>
        </row>
        <row r="141">
          <cell r="C141">
            <v>17956</v>
          </cell>
          <cell r="D141" t="str">
            <v>Rechazado</v>
          </cell>
          <cell r="E141" t="str">
            <v>COMPRA DE VIVIENDA</v>
          </cell>
          <cell r="F141">
            <v>1</v>
          </cell>
          <cell r="G141">
            <v>3</v>
          </cell>
          <cell r="H141">
            <v>45041</v>
          </cell>
          <cell r="I141">
            <v>39561833</v>
          </cell>
          <cell r="J141" t="str">
            <v>VELASQUEZ CONDE MONICA PATRICIA</v>
          </cell>
          <cell r="K141" t="str">
            <v>Profesional Universitario - Grado 02</v>
          </cell>
          <cell r="L141" t="str">
            <v>Bogotá D.C.</v>
          </cell>
          <cell r="M141">
            <v>238960000</v>
          </cell>
          <cell r="N141">
            <v>238960000</v>
          </cell>
          <cell r="O141">
            <v>0</v>
          </cell>
          <cell r="P141"/>
          <cell r="Q141" t="str">
            <v>Diana Palacios</v>
          </cell>
          <cell r="R141" t="e">
            <v>#N/A</v>
          </cell>
          <cell r="S141"/>
          <cell r="T141"/>
          <cell r="U141" t="str">
            <v>Señora</v>
          </cell>
          <cell r="V141" t="str">
            <v>MONICA PATRICIA VELASQUEZ CONDE</v>
          </cell>
          <cell r="W141">
            <v>6597926</v>
          </cell>
          <cell r="X141">
            <v>13.15</v>
          </cell>
          <cell r="Y141">
            <v>1</v>
          </cell>
          <cell r="Z141">
            <v>13.15</v>
          </cell>
          <cell r="AA141">
            <v>0</v>
          </cell>
          <cell r="AB141">
            <v>2842221</v>
          </cell>
          <cell r="AC141"/>
          <cell r="AD141"/>
          <cell r="AE141">
            <v>240</v>
          </cell>
          <cell r="AF141"/>
          <cell r="AG141"/>
          <cell r="AH141"/>
          <cell r="AI141"/>
          <cell r="AJ141"/>
          <cell r="AK141" t="str">
            <v>VELASQUEZ CONDE MONICA PATRICIA</v>
          </cell>
          <cell r="AL141" t="str">
            <v>Cédula No.</v>
          </cell>
          <cell r="AM141">
            <v>39561833</v>
          </cell>
          <cell r="AN141">
            <v>9558400</v>
          </cell>
          <cell r="AO141"/>
          <cell r="AP141"/>
          <cell r="AQ141"/>
          <cell r="AR141"/>
          <cell r="AS141"/>
          <cell r="AT141"/>
          <cell r="AU141" t="str">
            <v>MONICA PATRICIA VELASQUEZ CONDE</v>
          </cell>
          <cell r="AV141" t="str">
            <v>DOSCIENTOS TREINTA Y OCHO MILLONES NOVECIENTOS SESENTA MIL PESOS MCTE.</v>
          </cell>
          <cell r="AW141" t="str">
            <v>DOSCIENTOS TREINTA Y OCHO MILLONES NOVECIENTOS SESENTA MIL PESOS MCTE.</v>
          </cell>
          <cell r="AX141" t="str">
            <v>DOSCIENTOS TREINTA Y OCHO MILLONES NOVECIENTOS SESENTA MIL PESOS MCTE.</v>
          </cell>
          <cell r="AY141">
            <v>2389600</v>
          </cell>
          <cell r="AZ141">
            <v>236570400</v>
          </cell>
          <cell r="BA141" t="str">
            <v>DOSCIENTOS TREINTA Y SEIS MILLONES QUINIENTOS SETENTA MIL CUATROCIENTOS PESOS MCTE.</v>
          </cell>
          <cell r="BB141" t="str">
            <v>DOS MILLONES TRESCIENTOS OCHENTA Y NUEVE MIL SEISCIENTOS PESOS MCTE.</v>
          </cell>
          <cell r="BC141" t="str">
            <v>DOS MILLONES OCHOCIENTOS CUARENTA Y DOS MIL DOSCIENTOS VEINTIÚN PESOS MCTE.</v>
          </cell>
          <cell r="BD141" t="str">
            <v>doscientos cuarenta</v>
          </cell>
          <cell r="BE141" t="str">
            <v xml:space="preserve"> cuotas mensuales</v>
          </cell>
          <cell r="BF141" t="str">
            <v>doscientos cuarenta (240) cuotas mensuales y sucesivas</v>
          </cell>
          <cell r="BG141" t="str">
            <v>COMPRA DE VIVIENDA</v>
          </cell>
          <cell r="BH141" t="str">
            <v xml:space="preserve"> al mes siguiente del desembolso </v>
          </cell>
          <cell r="BI141" t="str">
            <v>mensual</v>
          </cell>
          <cell r="BJ141" t="str">
            <v xml:space="preserve">al mes siguiente del desembolso </v>
          </cell>
          <cell r="BK141" t="str">
            <v/>
          </cell>
          <cell r="BL141" t="str">
            <v>a. Promesa de compraventa</v>
          </cell>
          <cell r="BM141" t="str">
            <v>b. Certificado de tradición y libertad del inmueble a adquirir, debe tener una fecha de expedición no superior a treinta (30) días.</v>
          </cell>
          <cell r="BN141" t="str">
            <v>c.Avalúo comercial del inmueble a adquirir, debe contener registro fotográfico a color y elcertificadö del perito avaluador inscrito en las listas que componen el Registro Nacional de Avaluadores de la Superintendencia de Industria y Comercio</v>
          </cell>
          <cell r="BO141" t="str">
            <v xml:space="preserve">d. Fotocopia de la escritura pública del inmueble a adquirir. </v>
          </cell>
          <cell r="BP141" t="str">
            <v>e.Fotocopia de la escritura pública del reglamento de propiedad horizontal, adjuntando solamente la parte pertinente del bien inmueble que desea adquirir.</v>
          </cell>
          <cell r="BQ141" t="str">
            <v>f. Certificado catastral con fecha no mayor a treinta (30) días de expedición.</v>
          </cell>
          <cell r="BR141" t="str">
            <v>g. Fotocopia de la cedula de ciudadanía del vendedor. En caso de ser el vendedor una persona jurídica, se debe anexar el certificado de existencia y representación legal.</v>
          </cell>
          <cell r="BS141" t="str">
            <v>h.Certificación bancaria vigente del funcionario beneficiario de crédito y del o los beneficiarios del giro, con número y tipo de cuenta con fecha no mayor a treinta (30) días de expedición.</v>
          </cell>
          <cell r="BT141" t="str">
            <v>Primera</v>
          </cell>
          <cell r="BU141" t="str">
            <v>Contraloria General de la República</v>
          </cell>
          <cell r="BV141"/>
          <cell r="BW141"/>
          <cell r="BX141"/>
          <cell r="BY141"/>
          <cell r="BZ141"/>
          <cell r="CA141"/>
          <cell r="CB141"/>
          <cell r="CC141"/>
        </row>
        <row r="142">
          <cell r="C142">
            <v>17704</v>
          </cell>
          <cell r="D142" t="str">
            <v>Acepta</v>
          </cell>
          <cell r="E142" t="str">
            <v>COMPRA DE VIVIENDA</v>
          </cell>
          <cell r="F142">
            <v>1</v>
          </cell>
          <cell r="G142">
            <v>3</v>
          </cell>
          <cell r="H142">
            <v>45041</v>
          </cell>
          <cell r="I142">
            <v>52263393</v>
          </cell>
          <cell r="J142" t="str">
            <v>REYES BERNAL ANDREA DEL PILAR</v>
          </cell>
          <cell r="K142" t="str">
            <v>Secretaria Ejecutiva - Grado 05</v>
          </cell>
          <cell r="L142" t="str">
            <v>Bogotá D.C.</v>
          </cell>
          <cell r="M142">
            <v>165880000</v>
          </cell>
          <cell r="N142">
            <v>165880000</v>
          </cell>
          <cell r="O142">
            <v>0</v>
          </cell>
          <cell r="P142"/>
          <cell r="Q142" t="str">
            <v>Diana Palacios</v>
          </cell>
          <cell r="R142" t="e">
            <v>#N/A</v>
          </cell>
          <cell r="S142"/>
          <cell r="T142"/>
          <cell r="U142" t="str">
            <v>Señora</v>
          </cell>
          <cell r="V142" t="str">
            <v>ANDREA DEL PILAR REYES BERNAL</v>
          </cell>
          <cell r="W142">
            <v>4299016</v>
          </cell>
          <cell r="X142">
            <v>12.9</v>
          </cell>
          <cell r="Y142">
            <v>1</v>
          </cell>
          <cell r="Z142">
            <v>12.9</v>
          </cell>
          <cell r="AA142">
            <v>0</v>
          </cell>
          <cell r="AB142">
            <v>1707982</v>
          </cell>
          <cell r="AC142"/>
          <cell r="AD142"/>
          <cell r="AE142">
            <v>264</v>
          </cell>
          <cell r="AF142"/>
          <cell r="AG142"/>
          <cell r="AH142"/>
          <cell r="AI142"/>
          <cell r="AJ142"/>
          <cell r="AK142" t="str">
            <v>REYES BERNAL ANDREA DEL PILAR</v>
          </cell>
          <cell r="AL142" t="str">
            <v>Cédula No.</v>
          </cell>
          <cell r="AM142">
            <v>52263393</v>
          </cell>
          <cell r="AN142">
            <v>7298720</v>
          </cell>
          <cell r="AO142"/>
          <cell r="AP142"/>
          <cell r="AQ142"/>
          <cell r="AR142"/>
          <cell r="AS142"/>
          <cell r="AT142"/>
          <cell r="AU142" t="str">
            <v>ANDREA DEL PILAR REYES BERNAL</v>
          </cell>
          <cell r="AV142" t="str">
            <v>CIENTO SESENTA Y CINCO MILLONES OCHOCIENTOS OCHENTA MIL PESOS MCTE.</v>
          </cell>
          <cell r="AW142" t="str">
            <v>CIENTO SESENTA Y CINCO MILLONES OCHOCIENTOS OCHENTA MIL PESOS MCTE.</v>
          </cell>
          <cell r="AX142" t="str">
            <v>CIENTO SESENTA Y CINCO MILLONES OCHOCIENTOS OCHENTA MIL PESOS MCTE.</v>
          </cell>
          <cell r="AY142">
            <v>1658800</v>
          </cell>
          <cell r="AZ142">
            <v>164221200</v>
          </cell>
          <cell r="BA142" t="str">
            <v>CIENTO SESENTA Y CUATRO MILLONES DOSCIENTOS VEINTIÚN MIL DOSCIENTOS PESOS MCTE.</v>
          </cell>
          <cell r="BB142" t="str">
            <v>UN MILLÓN SEISCIENTOS CINCUENTA Y OCHO MIL OCHOCIENTOS PESOS MCTE.</v>
          </cell>
          <cell r="BC142" t="str">
            <v>UN MILLÓN SETECIENTOS SIETE MIL NOVECIENTOS OCHENTA Y DOS PESOS MCTE.</v>
          </cell>
          <cell r="BD142" t="str">
            <v>doscientos sesenta y cuatro</v>
          </cell>
          <cell r="BE142" t="str">
            <v xml:space="preserve"> cuotas mensuales</v>
          </cell>
          <cell r="BF142" t="str">
            <v>doscientos sesenta y cuatro (264) cuotas mensuales y sucesivas</v>
          </cell>
          <cell r="BG142" t="str">
            <v>COMPRA DE VIVIENDA</v>
          </cell>
          <cell r="BH142" t="str">
            <v xml:space="preserve"> al mes siguiente del desembolso </v>
          </cell>
          <cell r="BI142" t="str">
            <v>mensual</v>
          </cell>
          <cell r="BJ142" t="str">
            <v xml:space="preserve">al mes siguiente del desembolso </v>
          </cell>
          <cell r="BK142" t="str">
            <v/>
          </cell>
          <cell r="BL142" t="str">
            <v>a. Promesa de compraventa</v>
          </cell>
          <cell r="BM142" t="str">
            <v>b. Certificado de tradición y libertad del inmueble a adquirir, debe tener una fecha de expedición no superior a treinta (30) días.</v>
          </cell>
          <cell r="BN142" t="str">
            <v>c.Avalúo comercial del inmueble a adquirir, debe contener registro fotográfico a color y elcertificadö del perito avaluador inscrito en las listas que componen el Registro Nacional de Avaluadores de la Superintendencia de Industria y Comercio</v>
          </cell>
          <cell r="BO142" t="str">
            <v xml:space="preserve">d. Fotocopia de la escritura pública del inmueble a adquirir. </v>
          </cell>
          <cell r="BP142" t="str">
            <v>e.Fotocopia de la escritura pública del reglamento de propiedad horizontal, adjuntando solamente la parte pertinente del bien inmueble que desea adquirir.</v>
          </cell>
          <cell r="BQ142" t="str">
            <v>f. Certificado catastral con fecha no mayor a treinta (30) días de expedición.</v>
          </cell>
          <cell r="BR142" t="str">
            <v>g. Fotocopia de la cedula de ciudadanía del vendedor. En caso de ser el vendedor una persona jurídica, se debe anexar el certificado de existencia y representación legal.</v>
          </cell>
          <cell r="BS142" t="str">
            <v>h.Certificación bancaria vigente del funcionario beneficiario de crédito y del o los beneficiarios del giro, con número y tipo de cuenta con fecha no mayor a treinta (30) días de expedición.</v>
          </cell>
          <cell r="BT142" t="str">
            <v>Primera</v>
          </cell>
          <cell r="BU142" t="str">
            <v>Contraloria General de la República</v>
          </cell>
          <cell r="BV142"/>
          <cell r="BW142"/>
          <cell r="BX142"/>
          <cell r="BY142"/>
          <cell r="BZ142"/>
          <cell r="CA142"/>
          <cell r="CB142"/>
          <cell r="CC142"/>
        </row>
        <row r="143">
          <cell r="C143">
            <v>17363</v>
          </cell>
          <cell r="D143" t="str">
            <v>En Trámte</v>
          </cell>
          <cell r="E143" t="str">
            <v>COMPRA DE VIVIENDA</v>
          </cell>
          <cell r="F143">
            <v>1</v>
          </cell>
          <cell r="G143">
            <v>3</v>
          </cell>
          <cell r="H143">
            <v>45041</v>
          </cell>
          <cell r="I143">
            <v>3849418</v>
          </cell>
          <cell r="J143" t="str">
            <v>TOVAR BARRETO EDGAR DE JESUS</v>
          </cell>
          <cell r="K143" t="str">
            <v>Profesional Universitario - Grado 01</v>
          </cell>
          <cell r="L143" t="str">
            <v>Bogotá D.C.</v>
          </cell>
          <cell r="M143">
            <v>214600000</v>
          </cell>
          <cell r="N143">
            <v>214600000</v>
          </cell>
          <cell r="O143">
            <v>0</v>
          </cell>
          <cell r="P143"/>
          <cell r="Q143" t="str">
            <v>Fanny Avellaneda</v>
          </cell>
          <cell r="R143" t="e">
            <v>#N/A</v>
          </cell>
          <cell r="S143" t="str">
            <v>ok</v>
          </cell>
          <cell r="T143"/>
          <cell r="U143" t="str">
            <v>Señora</v>
          </cell>
          <cell r="V143" t="str">
            <v>EDGAR DE JESUS TOVAR BARRETO</v>
          </cell>
          <cell r="W143" t="e">
            <v>#N/A</v>
          </cell>
          <cell r="X143" t="e">
            <v>#N/A</v>
          </cell>
          <cell r="Y143">
            <v>1</v>
          </cell>
          <cell r="Z143" t="e">
            <v>#N/A</v>
          </cell>
          <cell r="AA143">
            <v>0</v>
          </cell>
          <cell r="AB143">
            <v>2552480</v>
          </cell>
          <cell r="AC143"/>
          <cell r="AD143"/>
          <cell r="AE143">
            <v>240</v>
          </cell>
          <cell r="AF143"/>
          <cell r="AG143"/>
          <cell r="AH143"/>
          <cell r="AI143"/>
          <cell r="AJ143"/>
          <cell r="AK143" t="str">
            <v>TOVAR BARRETO EDGAR DE JESUS</v>
          </cell>
          <cell r="AL143" t="str">
            <v>Cédula No.</v>
          </cell>
          <cell r="AM143">
            <v>3849418</v>
          </cell>
          <cell r="AN143">
            <v>8584000</v>
          </cell>
          <cell r="AO143"/>
          <cell r="AP143"/>
          <cell r="AQ143"/>
          <cell r="AR143"/>
          <cell r="AS143"/>
          <cell r="AT143"/>
          <cell r="AU143" t="str">
            <v>EDGAR DE JESUS TOVAR BARRETO</v>
          </cell>
          <cell r="AV143" t="str">
            <v>DOSCIENTOS CATORCE MILLONES SEISCIENTOS MIL PESOS MCTE.</v>
          </cell>
          <cell r="AW143" t="str">
            <v>DOSCIENTOS CATORCE MILLONES SEISCIENTOS MIL PESOS MCTE.</v>
          </cell>
          <cell r="AX143" t="str">
            <v>DOSCIENTOS CATORCE MILLONES SEISCIENTOS MIL PESOS MCTE.</v>
          </cell>
          <cell r="AY143">
            <v>2146000</v>
          </cell>
          <cell r="AZ143">
            <v>212454000</v>
          </cell>
          <cell r="BA143" t="str">
            <v>DOSCIENTOS DOCE MILLONES CUATROCIENTOS CINCUENTA Y CUATRO MIL PESOS MCTE.</v>
          </cell>
          <cell r="BB143" t="str">
            <v>DOS MILLONES CIENTO CUARENTA Y SEIS MIL PESOS MCTE.</v>
          </cell>
          <cell r="BC143" t="str">
            <v>DOS MILLONES QUINIENTOS CINCUENTA Y DOS MIL CUATROCIENTOS OCHENTA PESOS MCTE.</v>
          </cell>
          <cell r="BD143" t="str">
            <v>doscientos cuarenta</v>
          </cell>
          <cell r="BE143" t="str">
            <v xml:space="preserve"> cuotas mensuales</v>
          </cell>
          <cell r="BF143" t="str">
            <v>doscientos cuarenta (240) cuotas mensuales y sucesivas</v>
          </cell>
          <cell r="BG143" t="str">
            <v>COMPRA DE VIVIENDA</v>
          </cell>
          <cell r="BH143" t="str">
            <v xml:space="preserve"> al mes siguiente del desembolso </v>
          </cell>
          <cell r="BI143" t="str">
            <v>mensual</v>
          </cell>
          <cell r="BJ143" t="str">
            <v xml:space="preserve">al mes siguiente del desembolso </v>
          </cell>
          <cell r="BK143" t="str">
            <v/>
          </cell>
          <cell r="BL143" t="str">
            <v>a. Promesa de compraventa</v>
          </cell>
          <cell r="BM143" t="str">
            <v>b. Certificado de tradición y libertad del inmueble a adquirir, debe tener una fecha de expedición no superior a treinta (30) días.</v>
          </cell>
          <cell r="BN143" t="str">
            <v>c.Avalúo comercial del inmueble a adquirir, debe contener registro fotográfico a color y elcertificadö del perito avaluador inscrito en las listas que componen el Registro Nacional de Avaluadores de la Superintendencia de Industria y Comercio</v>
          </cell>
          <cell r="BO143" t="str">
            <v xml:space="preserve">d. Fotocopia de la escritura pública del inmueble a adquirir. </v>
          </cell>
          <cell r="BP143" t="str">
            <v>e.Fotocopia de la escritura pública del reglamento de propiedad horizontal, adjuntando solamente la parte pertinente del bien inmueble que desea adquirir.</v>
          </cell>
          <cell r="BQ143" t="str">
            <v>f. Certificado catastral con fecha no mayor a treinta (30) días de expedición.</v>
          </cell>
          <cell r="BR143" t="str">
            <v>g. Fotocopia de la cedula de ciudadanía del vendedor. En caso de ser el vendedor una persona jurídica, se debe anexar el certificado de existencia y representación legal.</v>
          </cell>
          <cell r="BS143" t="str">
            <v>h.Certificación bancaria vigente del funcionario beneficiario de crédito y del o los beneficiarios del giro, con número y tipo de cuenta con fecha no mayor a treinta (30) días de expedición.</v>
          </cell>
          <cell r="BT143" t="str">
            <v>Primera</v>
          </cell>
          <cell r="BU143" t="str">
            <v>Contraloria General de la República</v>
          </cell>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cell r="DG143"/>
          <cell r="DH143"/>
          <cell r="DI143"/>
          <cell r="DJ143"/>
          <cell r="DK143"/>
          <cell r="DL143"/>
          <cell r="DM143"/>
          <cell r="DN143"/>
          <cell r="DO143"/>
          <cell r="DP143"/>
          <cell r="DQ143"/>
          <cell r="DR143"/>
          <cell r="DS143"/>
          <cell r="DT143"/>
          <cell r="DU143"/>
          <cell r="DV143"/>
          <cell r="DW143"/>
          <cell r="DX143"/>
          <cell r="DY143"/>
          <cell r="DZ143"/>
          <cell r="EA143"/>
          <cell r="EB143"/>
          <cell r="EC143"/>
          <cell r="ED143"/>
          <cell r="EE143"/>
          <cell r="EF143"/>
          <cell r="EG143"/>
          <cell r="EH143"/>
          <cell r="EI143"/>
          <cell r="EJ143"/>
          <cell r="EK143"/>
          <cell r="EL143"/>
          <cell r="EM143"/>
          <cell r="EN143"/>
          <cell r="EO143"/>
          <cell r="EP143"/>
          <cell r="EQ143"/>
          <cell r="ER143"/>
          <cell r="ES143"/>
          <cell r="ET143"/>
          <cell r="EU143"/>
          <cell r="EV143"/>
          <cell r="EW143"/>
          <cell r="EX143"/>
          <cell r="EY143"/>
          <cell r="EZ143"/>
          <cell r="FA143"/>
          <cell r="FB143"/>
          <cell r="FC143"/>
          <cell r="FD143"/>
          <cell r="FE143"/>
          <cell r="FF143"/>
          <cell r="FG143"/>
          <cell r="FH143"/>
          <cell r="FI143"/>
          <cell r="FJ143"/>
          <cell r="FK143"/>
          <cell r="FL143"/>
          <cell r="FM143"/>
          <cell r="FN143"/>
          <cell r="FO143"/>
          <cell r="FP143"/>
          <cell r="FQ143"/>
          <cell r="FR143"/>
          <cell r="FS143"/>
          <cell r="FT143"/>
          <cell r="FU143"/>
          <cell r="FV143"/>
          <cell r="FW143"/>
          <cell r="FX143"/>
          <cell r="FY143"/>
          <cell r="FZ143"/>
          <cell r="GA143"/>
          <cell r="GB143"/>
          <cell r="GC143"/>
          <cell r="GD143"/>
          <cell r="GE143"/>
          <cell r="GF143"/>
          <cell r="GG143"/>
          <cell r="GH143"/>
          <cell r="GI143"/>
          <cell r="GJ143"/>
          <cell r="GK143"/>
          <cell r="GL143"/>
          <cell r="GM143"/>
          <cell r="GN143"/>
          <cell r="GO143"/>
          <cell r="GP143"/>
          <cell r="GQ143"/>
          <cell r="GR143"/>
          <cell r="GS143"/>
          <cell r="GT143"/>
          <cell r="GU143"/>
          <cell r="GV143"/>
          <cell r="GW143"/>
          <cell r="GX143"/>
          <cell r="GY143"/>
          <cell r="GZ143"/>
          <cell r="HA143"/>
          <cell r="HB143"/>
          <cell r="HC143"/>
          <cell r="HD143"/>
          <cell r="HE143"/>
          <cell r="HF143"/>
          <cell r="HG143"/>
          <cell r="HH143"/>
          <cell r="HI143"/>
          <cell r="HJ143"/>
          <cell r="HK143"/>
          <cell r="HL143"/>
          <cell r="HM143"/>
          <cell r="HN143"/>
          <cell r="HO143"/>
          <cell r="HP143"/>
          <cell r="HQ143"/>
          <cell r="HR143"/>
          <cell r="HS143"/>
          <cell r="HT143"/>
          <cell r="HU143"/>
          <cell r="HV143"/>
          <cell r="HW143"/>
          <cell r="HX143"/>
          <cell r="HY143"/>
          <cell r="HZ143"/>
          <cell r="IA143"/>
          <cell r="IB143"/>
          <cell r="IC143"/>
          <cell r="ID143"/>
          <cell r="IE143"/>
          <cell r="IF143"/>
          <cell r="IG143"/>
          <cell r="IH143"/>
          <cell r="II143"/>
          <cell r="IJ143"/>
          <cell r="IK143"/>
          <cell r="IL143"/>
          <cell r="IM143"/>
          <cell r="IN143"/>
          <cell r="IO143"/>
          <cell r="IP143"/>
          <cell r="IQ143"/>
          <cell r="IR143"/>
          <cell r="IS143"/>
          <cell r="IT143"/>
          <cell r="IU143"/>
          <cell r="IV143"/>
          <cell r="IW143"/>
          <cell r="IX143"/>
          <cell r="IY143"/>
          <cell r="IZ143"/>
          <cell r="JA143"/>
          <cell r="JB143"/>
          <cell r="JC143"/>
          <cell r="JD143"/>
          <cell r="JE143"/>
          <cell r="JF143"/>
          <cell r="JG143"/>
          <cell r="JH143"/>
          <cell r="JI143"/>
          <cell r="JJ143"/>
          <cell r="JK143"/>
          <cell r="JL143"/>
          <cell r="JM143"/>
          <cell r="JN143"/>
          <cell r="JO143"/>
          <cell r="JP143"/>
          <cell r="JQ143"/>
          <cell r="JR143"/>
          <cell r="JS143"/>
          <cell r="JT143"/>
          <cell r="JU143"/>
          <cell r="JV143"/>
          <cell r="JW143"/>
          <cell r="JX143"/>
          <cell r="JY143"/>
          <cell r="JZ143"/>
          <cell r="KA143"/>
          <cell r="KB143"/>
          <cell r="KC143"/>
          <cell r="KD143"/>
          <cell r="KE143"/>
          <cell r="KF143"/>
          <cell r="KG143"/>
          <cell r="KH143"/>
          <cell r="KI143"/>
          <cell r="KJ143"/>
          <cell r="KK143"/>
          <cell r="KL143"/>
        </row>
        <row r="144">
          <cell r="C144">
            <v>12622</v>
          </cell>
          <cell r="D144" t="str">
            <v>En Trámte</v>
          </cell>
          <cell r="E144" t="str">
            <v>COMPRA DE VIVIENDA</v>
          </cell>
          <cell r="F144">
            <v>2</v>
          </cell>
          <cell r="G144">
            <v>3</v>
          </cell>
          <cell r="H144">
            <v>45041</v>
          </cell>
          <cell r="I144">
            <v>51867451</v>
          </cell>
          <cell r="J144" t="str">
            <v>SILVA MENDOZA NELSA YANETH</v>
          </cell>
          <cell r="K144" t="str">
            <v>Profesional Universitario - Grado 01</v>
          </cell>
          <cell r="L144" t="str">
            <v>Bogotá D.C.</v>
          </cell>
          <cell r="M144">
            <v>214600000</v>
          </cell>
          <cell r="N144">
            <v>214600000</v>
          </cell>
          <cell r="O144">
            <v>0</v>
          </cell>
          <cell r="P144"/>
          <cell r="Q144" t="str">
            <v>Fanny Avellaneda</v>
          </cell>
          <cell r="R144" t="e">
            <v>#N/A</v>
          </cell>
          <cell r="S144"/>
          <cell r="T144"/>
          <cell r="U144" t="str">
            <v>Señora</v>
          </cell>
          <cell r="V144" t="str">
            <v>NELSA YANETH SILVA MENDOZA</v>
          </cell>
          <cell r="W144">
            <v>6597926</v>
          </cell>
          <cell r="X144">
            <v>13.15</v>
          </cell>
          <cell r="Y144">
            <v>1</v>
          </cell>
          <cell r="Z144">
            <v>13.15</v>
          </cell>
          <cell r="AA144">
            <v>0</v>
          </cell>
          <cell r="AB144">
            <v>2558302</v>
          </cell>
          <cell r="AC144"/>
          <cell r="AD144"/>
          <cell r="AE144">
            <v>240</v>
          </cell>
          <cell r="AF144"/>
          <cell r="AG144"/>
          <cell r="AH144"/>
          <cell r="AI144"/>
          <cell r="AJ144"/>
          <cell r="AK144" t="str">
            <v>SILVA MENDOZA NELSA YANETH</v>
          </cell>
          <cell r="AL144" t="str">
            <v>Cédula No.</v>
          </cell>
          <cell r="AM144">
            <v>51867451</v>
          </cell>
          <cell r="AN144">
            <v>8584000</v>
          </cell>
          <cell r="AO144"/>
          <cell r="AP144"/>
          <cell r="AQ144"/>
          <cell r="AR144"/>
          <cell r="AS144"/>
          <cell r="AT144"/>
          <cell r="AU144" t="str">
            <v>NELSA YANETH SILVA MENDOZA</v>
          </cell>
          <cell r="AV144" t="str">
            <v>DOSCIENTOS CATORCE MILLONES SEISCIENTOS MIL PESOS MCTE.</v>
          </cell>
          <cell r="AW144" t="str">
            <v>DOSCIENTOS CATORCE MILLONES SEISCIENTOS MIL PESOS MCTE.</v>
          </cell>
          <cell r="AX144" t="str">
            <v>DOSCIENTOS CATORCE MILLONES SEISCIENTOS MIL PESOS MCTE.</v>
          </cell>
          <cell r="AY144">
            <v>2146000</v>
          </cell>
          <cell r="AZ144">
            <v>212454000</v>
          </cell>
          <cell r="BA144" t="str">
            <v>DOSCIENTOS DOCE MILLONES CUATROCIENTOS CINCUENTA Y CUATRO MIL PESOS MCTE.</v>
          </cell>
          <cell r="BB144" t="str">
            <v>DOS MILLONES CIENTO CUARENTA Y SEIS MIL PESOS MCTE.</v>
          </cell>
          <cell r="BC144" t="str">
            <v>DOS MILLONES QUINIENTOS CINCUENTA Y OCHO MIL TRESCIENTOS DOS PESOS MCTE.</v>
          </cell>
          <cell r="BD144" t="str">
            <v>doscientos cuarenta</v>
          </cell>
          <cell r="BE144" t="str">
            <v xml:space="preserve"> cuotas mensuales</v>
          </cell>
          <cell r="BF144" t="str">
            <v>doscientos cuarenta (240) cuotas mensuales y sucesivas</v>
          </cell>
          <cell r="BG144" t="str">
            <v>COMPRA DE VIVIENDA</v>
          </cell>
          <cell r="BH144" t="str">
            <v xml:space="preserve"> al mes siguiente del desembolso </v>
          </cell>
          <cell r="BI144" t="str">
            <v>mensual</v>
          </cell>
          <cell r="BJ144" t="str">
            <v xml:space="preserve">al mes siguiente del desembolso </v>
          </cell>
          <cell r="BK144" t="str">
            <v/>
          </cell>
          <cell r="BL144" t="str">
            <v>a. Promesa de compraventa</v>
          </cell>
          <cell r="BM144" t="str">
            <v>b. Certificado de tradición y libertad del inmueble a adquirir, debe tener una fecha de expedición no superior a treinta (30) días.</v>
          </cell>
          <cell r="BN144" t="str">
            <v>c.Avalúo comercial del inmueble a adquirir, debe contener registro fotográfico a color y elcertificadö del perito avaluador inscrito en las listas que componen el Registro Nacional de Avaluadores de la Superintendencia de Industria y Comercio</v>
          </cell>
          <cell r="BO144" t="str">
            <v xml:space="preserve">d. Fotocopia de la escritura pública del inmueble a adquirir. </v>
          </cell>
          <cell r="BP144" t="str">
            <v>e.Fotocopia de la escritura pública del reglamento de propiedad horizontal, adjuntando solamente la parte pertinente del bien inmueble que desea adquirir.</v>
          </cell>
          <cell r="BQ144" t="str">
            <v>f. Certificado catastral con fecha no mayor a treinta (30) días de expedición.</v>
          </cell>
          <cell r="BR144" t="str">
            <v>g. Fotocopia de la cedula de ciudadanía del vendedor. En caso de ser el vendedor una persona jurídica, se debe anexar el certificado de existencia y representación legal.</v>
          </cell>
          <cell r="BS144" t="str">
            <v>h.Certificación bancaria vigente del funcionario beneficiario de crédito y del o los beneficiarios del giro, con número y tipo de cuenta con fecha no mayor a treinta (30) días de expedición.</v>
          </cell>
          <cell r="BT144" t="str">
            <v>Segunda</v>
          </cell>
          <cell r="BU144" t="str">
            <v>Contraloria General de la República</v>
          </cell>
          <cell r="BV144"/>
          <cell r="BW144"/>
          <cell r="BX144"/>
          <cell r="BY144"/>
          <cell r="BZ144"/>
          <cell r="CA144"/>
          <cell r="CB144"/>
          <cell r="CC144"/>
        </row>
        <row r="145">
          <cell r="C145">
            <v>12066</v>
          </cell>
          <cell r="D145" t="str">
            <v>En Trámte</v>
          </cell>
          <cell r="E145" t="str">
            <v>LIBERACIÓN DE GRAVAMEN HIPOTECARIO</v>
          </cell>
          <cell r="F145">
            <v>2</v>
          </cell>
          <cell r="G145">
            <v>3</v>
          </cell>
          <cell r="H145">
            <v>45041</v>
          </cell>
          <cell r="I145">
            <v>40035752</v>
          </cell>
          <cell r="J145" t="str">
            <v>CAMACHO VALERO MARÍA CLEMENCIA</v>
          </cell>
          <cell r="K145" t="str">
            <v>Profesional Universitario - Grado 02</v>
          </cell>
          <cell r="L145" t="str">
            <v>Bogotá D.C.</v>
          </cell>
          <cell r="M145">
            <v>238960000</v>
          </cell>
          <cell r="N145">
            <v>151045255</v>
          </cell>
          <cell r="O145">
            <v>87914745</v>
          </cell>
          <cell r="P145" t="str">
            <v>29/05/2023 FUNCIONARIA SOLICITO CAMBIO DE MODALIDAD</v>
          </cell>
          <cell r="Q145" t="str">
            <v>Fanny Avellaneda</v>
          </cell>
          <cell r="R145" t="e">
            <v>#N/A</v>
          </cell>
          <cell r="S145" t="str">
            <v>solicita cambio de modalidad</v>
          </cell>
          <cell r="T145"/>
          <cell r="U145" t="str">
            <v>Señora</v>
          </cell>
          <cell r="V145" t="str">
            <v>MARÍA CLEMENCIA CAMACHO VALERO</v>
          </cell>
          <cell r="W145">
            <v>6597926</v>
          </cell>
          <cell r="X145">
            <v>13.15</v>
          </cell>
          <cell r="Y145">
            <v>1</v>
          </cell>
          <cell r="Z145">
            <v>13.15</v>
          </cell>
          <cell r="AA145">
            <v>0</v>
          </cell>
          <cell r="AB145">
            <v>1839963</v>
          </cell>
          <cell r="AC145">
            <v>130</v>
          </cell>
          <cell r="AD145">
            <v>45093</v>
          </cell>
          <cell r="AE145">
            <v>240</v>
          </cell>
          <cell r="AF145"/>
          <cell r="AG145"/>
          <cell r="AH145"/>
          <cell r="AI145"/>
          <cell r="AJ145"/>
          <cell r="AK145" t="str">
            <v>CAMACHO VALERO MARÍA CLEMENCIA</v>
          </cell>
          <cell r="AL145" t="str">
            <v>Cédula No.</v>
          </cell>
          <cell r="AM145">
            <v>40035752</v>
          </cell>
          <cell r="AN145">
            <v>6041810</v>
          </cell>
          <cell r="AO145" t="str">
            <v>204119073348</v>
          </cell>
          <cell r="AP145" t="str">
            <v>Credito Hipotecario</v>
          </cell>
          <cell r="AQ145" t="str">
            <v>SCOTIABANK COLPATRIA SA</v>
          </cell>
          <cell r="AR145"/>
          <cell r="AS145"/>
          <cell r="AT145"/>
          <cell r="AU145" t="str">
            <v>MARÍA CLEMENCIA CAMACHO VALERO</v>
          </cell>
          <cell r="AV145" t="str">
            <v>DOSCIENTOS TREINTA Y OCHO MILLONES NOVECIENTOS SESENTA MIL PESOS MCTE.</v>
          </cell>
          <cell r="AW145" t="str">
            <v>DOSCIENTOS TREINTA Y OCHO MILLONES NOVECIENTOS SESENTA MIL PESOS MCTE.</v>
          </cell>
          <cell r="AX145" t="str">
            <v>CIENTO CINCUENTA Y UN MILLONES CUARENTA Y CINCO MIL DOSCIENTOS CINCUENTA Y CINCO PESOS MCTE.</v>
          </cell>
          <cell r="AY145">
            <v>1510453</v>
          </cell>
          <cell r="AZ145">
            <v>149534802</v>
          </cell>
          <cell r="BA145" t="str">
            <v>CIENTO CUARENTA Y NUEVE MILLONES QUINIENTOS TREINTA Y CUATRO MIL OCHOCIENTOS DOS PESOS MCTE.</v>
          </cell>
          <cell r="BB145" t="str">
            <v>UN MILLÓN QUINIENTOS DIEZ MIL CUATROCIENTOS CINCUENTA Y TRES PESOS MCTE.</v>
          </cell>
          <cell r="BC145" t="str">
            <v>UN MILLÓN OCHOCIENTOS TREINTA Y NUEVE MIL NOVECIENTOS SESENTA Y TRES PESOS MCTE.</v>
          </cell>
          <cell r="BD145" t="str">
            <v>doscientos cuarenta</v>
          </cell>
          <cell r="BE145" t="str">
            <v xml:space="preserve"> cuotas mensuales</v>
          </cell>
          <cell r="BF145" t="str">
            <v>doscientos cuarenta (240) cuotas mensuales y sucesivas</v>
          </cell>
          <cell r="BG145" t="str">
            <v>LIBERACIÓN DE GRAVAMEN HIPOTECARIO</v>
          </cell>
          <cell r="BH145" t="str">
            <v xml:space="preserve"> al mes siguiente del desembolso </v>
          </cell>
          <cell r="BI145" t="str">
            <v>mensual</v>
          </cell>
          <cell r="BJ145" t="str">
            <v xml:space="preserve">al mes siguiente del desembolso </v>
          </cell>
          <cell r="BK145" t="str">
            <v/>
          </cell>
          <cell r="BL145" t="str">
            <v>a. Certificado de tradición y libertad del inmueble con vigencia no mayor a treinta (30) días de  expedición</v>
          </cell>
          <cell r="BM145" t="str">
            <v>b.Certificación actualizada del saldo de la deuda expedida por el acreedor hipotecario.</v>
          </cell>
          <cell r="BN145" t="str">
            <v>c.Fotocopia de la escritura pública del bien inmueble donde conste la obligación hipotecaria.</v>
          </cell>
          <cell r="BO145" t="str">
            <v>d. Avalúo comercial del inmueble a liberar que incluya registro fotográfico a color y el certificado del perito avaluador, inscrito en las listas que componen el Registro Nacional de Avaluadores de la Superintendencia de Industria y Comercio</v>
          </cell>
          <cell r="BP145" t="str">
            <v>e.Certificación bancaria vigente del funcionario beneficiario del crédito con número y tipo de cuenta con fecha no mayor a treinta (30) días de expedición.</v>
          </cell>
          <cell r="BQ145" t="str">
            <v>f.Para el momento del desembolso del crédito de liberación de hipoteca, se debe aportar nuevamente certificación actualizada de la deuda.</v>
          </cell>
          <cell r="BR145">
            <v>0</v>
          </cell>
          <cell r="BS145">
            <v>0</v>
          </cell>
          <cell r="BT145" t="str">
            <v>Segunda</v>
          </cell>
          <cell r="BU145" t="str">
            <v>Contraloria General de la República</v>
          </cell>
          <cell r="BV145"/>
          <cell r="BW145"/>
          <cell r="BX145"/>
          <cell r="BY145"/>
          <cell r="BZ145"/>
          <cell r="CA145"/>
          <cell r="CB145"/>
          <cell r="CC145"/>
        </row>
        <row r="146">
          <cell r="C146">
            <v>13313</v>
          </cell>
          <cell r="D146" t="str">
            <v>Acepta</v>
          </cell>
          <cell r="E146" t="str">
            <v>COMPRA DE VIVIENDA</v>
          </cell>
          <cell r="F146">
            <v>2</v>
          </cell>
          <cell r="G146">
            <v>3</v>
          </cell>
          <cell r="H146">
            <v>45041</v>
          </cell>
          <cell r="I146">
            <v>24758579</v>
          </cell>
          <cell r="J146" t="str">
            <v>MARIN BLANDON NELSY ALEJANDRA</v>
          </cell>
          <cell r="K146" t="str">
            <v>Auxiliar Operativo - Grado 01</v>
          </cell>
          <cell r="L146" t="str">
            <v>Manizales - Caldas</v>
          </cell>
          <cell r="M146">
            <v>110200000</v>
          </cell>
          <cell r="N146">
            <v>110200000</v>
          </cell>
          <cell r="O146">
            <v>0</v>
          </cell>
          <cell r="P146"/>
          <cell r="Q146" t="str">
            <v>Diana Palacios</v>
          </cell>
          <cell r="R146" t="e">
            <v>#N/A</v>
          </cell>
          <cell r="S146"/>
          <cell r="T146"/>
          <cell r="U146" t="str">
            <v>Señora</v>
          </cell>
          <cell r="V146" t="str">
            <v>NELSY ALEJANDRA MARIN BLANDON</v>
          </cell>
          <cell r="W146">
            <v>3652162</v>
          </cell>
          <cell r="X146">
            <v>12.9</v>
          </cell>
          <cell r="Y146">
            <v>1</v>
          </cell>
          <cell r="Z146">
            <v>12.9</v>
          </cell>
          <cell r="AA146">
            <v>0</v>
          </cell>
          <cell r="AB146">
            <v>989618</v>
          </cell>
          <cell r="AC146"/>
          <cell r="AD146"/>
          <cell r="AE146">
            <v>264</v>
          </cell>
          <cell r="AF146"/>
          <cell r="AG146"/>
          <cell r="AH146"/>
          <cell r="AI146"/>
          <cell r="AJ146"/>
          <cell r="AK146" t="str">
            <v>MARIN BLANDON NELSY ALEJANDRA</v>
          </cell>
          <cell r="AL146" t="str">
            <v>Cédula No.</v>
          </cell>
          <cell r="AM146">
            <v>24758579</v>
          </cell>
          <cell r="AN146">
            <v>4848800</v>
          </cell>
          <cell r="AO146"/>
          <cell r="AP146"/>
          <cell r="AQ146"/>
          <cell r="AR146"/>
          <cell r="AS146"/>
          <cell r="AT146"/>
          <cell r="AU146" t="str">
            <v>NELSY ALEJANDRA MARIN BLANDON</v>
          </cell>
          <cell r="AV146" t="str">
            <v>CIENTO DIEZ MILLONES DOSCIENTOS MIL PESOS MCTE.</v>
          </cell>
          <cell r="AW146" t="str">
            <v>CIENTO DIEZ MILLONES DOSCIENTOS MIL PESOS MCTE.</v>
          </cell>
          <cell r="AX146" t="str">
            <v>CIENTO DIEZ MILLONES DOSCIENTOS MIL PESOS MCTE.</v>
          </cell>
          <cell r="AY146">
            <v>1102000</v>
          </cell>
          <cell r="AZ146">
            <v>109098000</v>
          </cell>
          <cell r="BA146" t="str">
            <v>CIENTO NUEVE MILLONES NOVENTA Y OCHO MIL PESOS MCTE.</v>
          </cell>
          <cell r="BB146" t="str">
            <v>UN MILLÓN CIENTO DOS MIL PESOS MCTE.</v>
          </cell>
          <cell r="BC146" t="str">
            <v>NOVECIENTOS OCHENTA Y NUEVE MIL SEISCIENTOS DIECIOCHO PESOS MCTE.</v>
          </cell>
          <cell r="BD146" t="str">
            <v>doscientos sesenta y cuatro</v>
          </cell>
          <cell r="BE146" t="str">
            <v xml:space="preserve"> cuotas mensuales</v>
          </cell>
          <cell r="BF146" t="str">
            <v>doscientos sesenta y cuatro (264) cuotas mensuales y sucesivas</v>
          </cell>
          <cell r="BG146" t="str">
            <v>COMPRA DE VIVIENDA</v>
          </cell>
          <cell r="BH146" t="str">
            <v xml:space="preserve"> al mes siguiente del desembolso </v>
          </cell>
          <cell r="BI146" t="str">
            <v>mensual</v>
          </cell>
          <cell r="BJ146" t="str">
            <v xml:space="preserve">al mes siguiente del desembolso </v>
          </cell>
          <cell r="BK146" t="str">
            <v/>
          </cell>
          <cell r="BL146" t="str">
            <v>a. Promesa de compraventa</v>
          </cell>
          <cell r="BM146" t="str">
            <v>b. Certificado de tradición y libertad del inmueble a adquirir, debe tener una fecha de expedición no superior a treinta (30) días.</v>
          </cell>
          <cell r="BN146" t="str">
            <v>c.Avalúo comercial del inmueble a adquirir, debe contener registro fotográfico a color y elcertificadö del perito avaluador inscrito en las listas que componen el Registro Nacional de Avaluadores de la Superintendencia de Industria y Comercio</v>
          </cell>
          <cell r="BO146" t="str">
            <v xml:space="preserve">d. Fotocopia de la escritura pública del inmueble a adquirir. </v>
          </cell>
          <cell r="BP146" t="str">
            <v>e.Fotocopia de la escritura pública del reglamento de propiedad horizontal, adjuntando solamente la parte pertinente del bien inmueble que desea adquirir.</v>
          </cell>
          <cell r="BQ146" t="str">
            <v>f. Certificado catastral con fecha no mayor a treinta (30) días de expedición.</v>
          </cell>
          <cell r="BR146" t="str">
            <v>g. Fotocopia de la cedula de ciudadanía del vendedor. En caso de ser el vendedor una persona jurídica, se debe anexar el certificado de existencia y representación legal.</v>
          </cell>
          <cell r="BS146" t="str">
            <v>h.Certificación bancaria vigente del funcionario beneficiario de crédito y del o los beneficiarios del giro, con número y tipo de cuenta con fecha no mayor a treinta (30) días de expedición.</v>
          </cell>
          <cell r="BT146" t="str">
            <v>Segunda</v>
          </cell>
          <cell r="BU146" t="str">
            <v>Contraloria General de la República</v>
          </cell>
          <cell r="BV146"/>
          <cell r="BW146"/>
          <cell r="BX146"/>
          <cell r="BY146"/>
          <cell r="BZ146"/>
          <cell r="CA146"/>
          <cell r="CB146"/>
          <cell r="CC146"/>
        </row>
        <row r="147">
          <cell r="C147">
            <v>13239</v>
          </cell>
          <cell r="D147" t="str">
            <v>Acepta</v>
          </cell>
          <cell r="E147" t="str">
            <v>COMPRA DE VIVIENDA</v>
          </cell>
          <cell r="F147">
            <v>2</v>
          </cell>
          <cell r="G147">
            <v>3</v>
          </cell>
          <cell r="H147">
            <v>45041</v>
          </cell>
          <cell r="I147">
            <v>79528037</v>
          </cell>
          <cell r="J147" t="str">
            <v>CASTRO BOHORQUEZ MILLER YEZID</v>
          </cell>
          <cell r="K147" t="str">
            <v>Profesional Universitario - Grado 01</v>
          </cell>
          <cell r="L147" t="str">
            <v>Bogotá D.C.</v>
          </cell>
          <cell r="M147">
            <v>214600000</v>
          </cell>
          <cell r="N147">
            <v>214600000</v>
          </cell>
          <cell r="O147">
            <v>0</v>
          </cell>
          <cell r="P147"/>
          <cell r="Q147" t="str">
            <v>Diana Palacios</v>
          </cell>
          <cell r="R147" t="e">
            <v>#N/A</v>
          </cell>
          <cell r="S147"/>
          <cell r="T147"/>
          <cell r="U147" t="str">
            <v>Señora</v>
          </cell>
          <cell r="V147" t="str">
            <v>MILLER YEZID CASTRO BOHORQUEZ</v>
          </cell>
          <cell r="W147">
            <v>5553106</v>
          </cell>
          <cell r="X147">
            <v>13.15</v>
          </cell>
          <cell r="Y147">
            <v>1</v>
          </cell>
          <cell r="Z147">
            <v>13.15</v>
          </cell>
          <cell r="AA147">
            <v>0</v>
          </cell>
          <cell r="AB147">
            <v>2552480</v>
          </cell>
          <cell r="AC147"/>
          <cell r="AD147"/>
          <cell r="AE147">
            <v>240</v>
          </cell>
          <cell r="AF147"/>
          <cell r="AG147"/>
          <cell r="AH147"/>
          <cell r="AI147"/>
          <cell r="AJ147"/>
          <cell r="AK147" t="str">
            <v>CASTRO BOHORQUEZ MILLER YEZID</v>
          </cell>
          <cell r="AL147" t="str">
            <v>Cédula No.</v>
          </cell>
          <cell r="AM147">
            <v>79528037</v>
          </cell>
          <cell r="AN147">
            <v>8584000</v>
          </cell>
          <cell r="AO147"/>
          <cell r="AP147"/>
          <cell r="AQ147"/>
          <cell r="AR147"/>
          <cell r="AS147"/>
          <cell r="AT147"/>
          <cell r="AU147" t="str">
            <v>MILLER YEZID CASTRO BOHORQUEZ</v>
          </cell>
          <cell r="AV147" t="str">
            <v>DOSCIENTOS CATORCE MILLONES SEISCIENTOS MIL PESOS MCTE.</v>
          </cell>
          <cell r="AW147" t="str">
            <v>DOSCIENTOS CATORCE MILLONES SEISCIENTOS MIL PESOS MCTE.</v>
          </cell>
          <cell r="AX147" t="str">
            <v>DOSCIENTOS CATORCE MILLONES SEISCIENTOS MIL PESOS MCTE.</v>
          </cell>
          <cell r="AY147">
            <v>2146000</v>
          </cell>
          <cell r="AZ147">
            <v>212454000</v>
          </cell>
          <cell r="BA147" t="str">
            <v>DOSCIENTOS DOCE MILLONES CUATROCIENTOS CINCUENTA Y CUATRO MIL PESOS MCTE.</v>
          </cell>
          <cell r="BB147" t="str">
            <v>DOS MILLONES CIENTO CUARENTA Y SEIS MIL PESOS MCTE.</v>
          </cell>
          <cell r="BC147" t="str">
            <v>DOS MILLONES QUINIENTOS CINCUENTA Y DOS MIL CUATROCIENTOS OCHENTA PESOS MCTE.</v>
          </cell>
          <cell r="BD147" t="str">
            <v>doscientos cuarenta</v>
          </cell>
          <cell r="BE147" t="str">
            <v xml:space="preserve"> cuotas mensuales</v>
          </cell>
          <cell r="BF147" t="str">
            <v>doscientos cuarenta (240) cuotas mensuales y sucesivas</v>
          </cell>
          <cell r="BG147" t="str">
            <v>COMPRA DE VIVIENDA</v>
          </cell>
          <cell r="BH147" t="str">
            <v xml:space="preserve"> al mes siguiente del desembolso </v>
          </cell>
          <cell r="BI147" t="str">
            <v>mensual</v>
          </cell>
          <cell r="BJ147" t="str">
            <v xml:space="preserve">al mes siguiente del desembolso </v>
          </cell>
          <cell r="BK147" t="str">
            <v/>
          </cell>
          <cell r="BL147" t="str">
            <v>a. Promesa de compraventa</v>
          </cell>
          <cell r="BM147" t="str">
            <v>b. Certificado de tradición y libertad del inmueble a adquirir, debe tener una fecha de expedición no superior a treinta (30) días.</v>
          </cell>
          <cell r="BN147" t="str">
            <v>c.Avalúo comercial del inmueble a adquirir, debe contener registro fotográfico a color y elcertificadö del perito avaluador inscrito en las listas que componen el Registro Nacional de Avaluadores de la Superintendencia de Industria y Comercio</v>
          </cell>
          <cell r="BO147" t="str">
            <v xml:space="preserve">d. Fotocopia de la escritura pública del inmueble a adquirir. </v>
          </cell>
          <cell r="BP147" t="str">
            <v>e.Fotocopia de la escritura pública del reglamento de propiedad horizontal, adjuntando solamente la parte pertinente del bien inmueble que desea adquirir.</v>
          </cell>
          <cell r="BQ147" t="str">
            <v>f. Certificado catastral con fecha no mayor a treinta (30) días de expedición.</v>
          </cell>
          <cell r="BR147" t="str">
            <v>g. Fotocopia de la cedula de ciudadanía del vendedor. En caso de ser el vendedor una persona jurídica, se debe anexar el certificado de existencia y representación legal.</v>
          </cell>
          <cell r="BS147" t="str">
            <v>h.Certificación bancaria vigente del funcionario beneficiario de crédito y del o los beneficiarios del giro, con número y tipo de cuenta con fecha no mayor a treinta (30) días de expedición.</v>
          </cell>
          <cell r="BT147" t="str">
            <v>Segunda</v>
          </cell>
          <cell r="BU147" t="str">
            <v>Contraloria General de la República</v>
          </cell>
          <cell r="BV147"/>
          <cell r="BW147"/>
          <cell r="BX147"/>
          <cell r="BY147"/>
          <cell r="BZ147"/>
          <cell r="CA147"/>
          <cell r="CB147"/>
          <cell r="CC147"/>
        </row>
        <row r="148">
          <cell r="C148">
            <v>12490</v>
          </cell>
          <cell r="D148" t="str">
            <v>En Trámte</v>
          </cell>
          <cell r="E148" t="str">
            <v>COMPRA DE VIVIENDA</v>
          </cell>
          <cell r="F148">
            <v>2</v>
          </cell>
          <cell r="G148">
            <v>3</v>
          </cell>
          <cell r="H148">
            <v>45041</v>
          </cell>
          <cell r="I148">
            <v>52267855</v>
          </cell>
          <cell r="J148" t="str">
            <v>POLANCO LOPEZ LUZ AMPARO</v>
          </cell>
          <cell r="K148" t="str">
            <v>Profesional Universitario - Grado 01</v>
          </cell>
          <cell r="L148" t="str">
            <v>Armenia - Quindio</v>
          </cell>
          <cell r="M148">
            <v>214600000</v>
          </cell>
          <cell r="N148">
            <v>212454000</v>
          </cell>
          <cell r="O148">
            <v>2146000</v>
          </cell>
          <cell r="P148"/>
          <cell r="Q148" t="str">
            <v>Jose Bayona Avendaño</v>
          </cell>
          <cell r="R148" t="e">
            <v>#N/A</v>
          </cell>
          <cell r="S148"/>
          <cell r="T148"/>
          <cell r="U148" t="str">
            <v>Señora</v>
          </cell>
          <cell r="V148" t="str">
            <v>LUZ AMPARO POLANCO LOPEZ</v>
          </cell>
          <cell r="W148">
            <v>5553106</v>
          </cell>
          <cell r="X148">
            <v>13.15</v>
          </cell>
          <cell r="Y148">
            <v>1</v>
          </cell>
          <cell r="Z148">
            <v>13.15</v>
          </cell>
          <cell r="AA148">
            <v>0</v>
          </cell>
          <cell r="AB148">
            <v>2552480</v>
          </cell>
          <cell r="AC148"/>
          <cell r="AD148"/>
          <cell r="AE148">
            <v>240</v>
          </cell>
          <cell r="AF148"/>
          <cell r="AG148"/>
          <cell r="AH148"/>
          <cell r="AI148"/>
          <cell r="AJ148"/>
          <cell r="AK148" t="str">
            <v>POLANCO LOPEZ LUZ AMPARO</v>
          </cell>
          <cell r="AL148" t="str">
            <v>Cédula No.</v>
          </cell>
          <cell r="AM148">
            <v>52267855</v>
          </cell>
          <cell r="AN148">
            <v>8498160</v>
          </cell>
          <cell r="AO148"/>
          <cell r="AP148"/>
          <cell r="AQ148"/>
          <cell r="AR148"/>
          <cell r="AS148"/>
          <cell r="AT148"/>
          <cell r="AU148" t="str">
            <v>LUZ AMPARO POLANCO LOPEZ</v>
          </cell>
          <cell r="AV148" t="str">
            <v>DOSCIENTOS CATORCE MILLONES SEISCIENTOS MIL PESOS MCTE.</v>
          </cell>
          <cell r="AW148" t="str">
            <v>DOSCIENTOS CATORCE MILLONES SEISCIENTOS MIL PESOS MCTE.</v>
          </cell>
          <cell r="AX148" t="str">
            <v>DOSCIENTOS DOCE MILLONES CUATROCIENTOS CINCUENTA Y CUATRO MIL PESOS MCTE.</v>
          </cell>
          <cell r="AY148">
            <v>2124540</v>
          </cell>
          <cell r="AZ148">
            <v>210329460</v>
          </cell>
          <cell r="BA148" t="str">
            <v>DOSCIENTOS DIEZ MILLONES TRESCIENTOS VEINTINUEVE MIL CUATROCIENTOS SESENTA PESOS MCTE.</v>
          </cell>
          <cell r="BB148" t="str">
            <v>DOS MILLONES CIENTO VEINTICUATRO MIL QUINIENTOS CUARENTA PESOS MCTE.</v>
          </cell>
          <cell r="BC148" t="str">
            <v>DOS MILLONES QUINIENTOS CINCUENTA Y DOS MIL CUATROCIENTOS OCHENTA PESOS MCTE.</v>
          </cell>
          <cell r="BD148" t="str">
            <v>doscientos cuarenta</v>
          </cell>
          <cell r="BE148" t="str">
            <v xml:space="preserve"> cuotas mensuales</v>
          </cell>
          <cell r="BF148" t="str">
            <v>doscientos cuarenta (240) cuotas mensuales y sucesivas</v>
          </cell>
          <cell r="BG148" t="str">
            <v>COMPRA DE VIVIENDA</v>
          </cell>
          <cell r="BH148" t="str">
            <v xml:space="preserve"> al mes siguiente del desembolso </v>
          </cell>
          <cell r="BI148" t="str">
            <v>mensual</v>
          </cell>
          <cell r="BJ148" t="str">
            <v xml:space="preserve">al mes siguiente del desembolso </v>
          </cell>
          <cell r="BK148" t="str">
            <v/>
          </cell>
          <cell r="BL148" t="str">
            <v>a. Promesa de compraventa</v>
          </cell>
          <cell r="BM148" t="str">
            <v>b. Certificado de tradición y libertad del inmueble a adquirir, debe tener una fecha de expedición no superior a treinta (30) días.</v>
          </cell>
          <cell r="BN148" t="str">
            <v>c.Avalúo comercial del inmueble a adquirir, debe contener registro fotográfico a color y elcertificadö del perito avaluador inscrito en las listas que componen el Registro Nacional de Avaluadores de la Superintendencia de Industria y Comercio</v>
          </cell>
          <cell r="BO148" t="str">
            <v xml:space="preserve">d. Fotocopia de la escritura pública del inmueble a adquirir. </v>
          </cell>
          <cell r="BP148" t="str">
            <v>e.Fotocopia de la escritura pública del reglamento de propiedad horizontal, adjuntando solamente la parte pertinente del bien inmueble que desea adquirir.</v>
          </cell>
          <cell r="BQ148" t="str">
            <v>f. Certificado catastral con fecha no mayor a treinta (30) días de expedición.</v>
          </cell>
          <cell r="BR148" t="str">
            <v>g. Fotocopia de la cedula de ciudadanía del vendedor. En caso de ser el vendedor una persona jurídica, se debe anexar el certificado de existencia y representación legal.</v>
          </cell>
          <cell r="BS148" t="str">
            <v>h.Certificación bancaria vigente del funcionario beneficiario de crédito y del o los beneficiarios del giro, con número y tipo de cuenta con fecha no mayor a treinta (30) días de expedición.</v>
          </cell>
          <cell r="BT148" t="str">
            <v>Segunda</v>
          </cell>
          <cell r="BU148" t="str">
            <v>Contraloria General de la República</v>
          </cell>
          <cell r="BV148"/>
          <cell r="BW148"/>
          <cell r="BX148"/>
          <cell r="BY148"/>
          <cell r="BZ148"/>
          <cell r="CA148"/>
          <cell r="CB148"/>
          <cell r="CC148"/>
        </row>
        <row r="149">
          <cell r="C149">
            <v>14697</v>
          </cell>
          <cell r="D149" t="str">
            <v>NO ACEPTA</v>
          </cell>
          <cell r="E149" t="str">
            <v>COMPRA DE VIVIENDA</v>
          </cell>
          <cell r="F149">
            <v>2</v>
          </cell>
          <cell r="G149">
            <v>3</v>
          </cell>
          <cell r="H149">
            <v>45041</v>
          </cell>
          <cell r="I149">
            <v>34536874</v>
          </cell>
          <cell r="J149" t="str">
            <v>ROJAS NAVIA LUZ AIDA</v>
          </cell>
          <cell r="K149" t="str">
            <v>Secretaria (O) - Grado 04</v>
          </cell>
          <cell r="L149" t="str">
            <v>Popayan - Cauca</v>
          </cell>
          <cell r="M149">
            <v>142680000</v>
          </cell>
          <cell r="N149">
            <v>142680000</v>
          </cell>
          <cell r="O149">
            <v>0</v>
          </cell>
          <cell r="P149"/>
          <cell r="Q149" t="str">
            <v>Diana Palacios</v>
          </cell>
          <cell r="R149" t="e">
            <v>#N/A</v>
          </cell>
          <cell r="S149"/>
          <cell r="T149"/>
          <cell r="U149" t="str">
            <v>Señora</v>
          </cell>
          <cell r="V149" t="str">
            <v>LUZ AIDA ROJAS NAVIA</v>
          </cell>
          <cell r="W149">
            <v>3652162</v>
          </cell>
          <cell r="X149">
            <v>12.9</v>
          </cell>
          <cell r="Y149">
            <v>1</v>
          </cell>
          <cell r="Z149">
            <v>12.9</v>
          </cell>
          <cell r="AA149">
            <v>0</v>
          </cell>
          <cell r="AB149">
            <v>1469104</v>
          </cell>
          <cell r="AC149"/>
          <cell r="AD149"/>
          <cell r="AE149">
            <v>264</v>
          </cell>
          <cell r="AF149"/>
          <cell r="AG149"/>
          <cell r="AH149"/>
          <cell r="AI149"/>
          <cell r="AJ149"/>
          <cell r="AK149" t="str">
            <v>ROJAS NAVIA LUZ AIDA</v>
          </cell>
          <cell r="AL149" t="str">
            <v>Cédula No.</v>
          </cell>
          <cell r="AM149">
            <v>34536874</v>
          </cell>
          <cell r="AN149">
            <v>6277920</v>
          </cell>
          <cell r="AO149"/>
          <cell r="AP149"/>
          <cell r="AQ149"/>
          <cell r="AR149"/>
          <cell r="AS149"/>
          <cell r="AT149"/>
          <cell r="AU149" t="str">
            <v>LUZ AIDA ROJAS NAVIA</v>
          </cell>
          <cell r="AV149" t="str">
            <v>CIENTO CUARENTA Y DOS MILLONES SEISCIENTOS OCHENTA MIL PESOS MCTE.</v>
          </cell>
          <cell r="AW149" t="str">
            <v>CIENTO CUARENTA Y DOS MILLONES SEISCIENTOS OCHENTA MIL PESOS MCTE.</v>
          </cell>
          <cell r="AX149" t="str">
            <v>CIENTO CUARENTA Y DOS MILLONES SEISCIENTOS OCHENTA MIL PESOS MCTE.</v>
          </cell>
          <cell r="AY149">
            <v>1426800</v>
          </cell>
          <cell r="AZ149">
            <v>141253200</v>
          </cell>
          <cell r="BA149" t="str">
            <v>CIENTO CUARENTA Y UN MILLONES DOSCIENTOS CINCUENTA Y TRES MIL DOSCIENTOS PESOS MCTE.</v>
          </cell>
          <cell r="BB149" t="str">
            <v>UN MILLÓN CUATROCIENTOS VEINTISÉIS MIL OCHOCIENTOS PESOS MCTE.</v>
          </cell>
          <cell r="BC149" t="str">
            <v>UN MILLÓN CUATROCIENTOS SESENTA Y NUEVE MIL CIENTO CUATRO PESOS MCTE.</v>
          </cell>
          <cell r="BD149" t="str">
            <v>doscientos sesenta y cuatro</v>
          </cell>
          <cell r="BE149" t="str">
            <v xml:space="preserve"> cuotas mensuales</v>
          </cell>
          <cell r="BF149" t="str">
            <v>doscientos sesenta y cuatro (264) cuotas mensuales y sucesivas</v>
          </cell>
          <cell r="BG149" t="str">
            <v>COMPRA DE VIVIENDA</v>
          </cell>
          <cell r="BH149" t="str">
            <v xml:space="preserve"> al mes siguiente del desembolso </v>
          </cell>
          <cell r="BI149" t="str">
            <v>mensual</v>
          </cell>
          <cell r="BJ149" t="str">
            <v xml:space="preserve">al mes siguiente del desembolso </v>
          </cell>
          <cell r="BK149" t="str">
            <v/>
          </cell>
          <cell r="BL149" t="str">
            <v>a. Promesa de compraventa</v>
          </cell>
          <cell r="BM149" t="str">
            <v>b. Certificado de tradición y libertad del inmueble a adquirir, debe tener una fecha de expedición no superior a treinta (30) días.</v>
          </cell>
          <cell r="BN149" t="str">
            <v>c.Avalúo comercial del inmueble a adquirir, debe contener registro fotográfico a color y elcertificadö del perito avaluador inscrito en las listas que componen el Registro Nacional de Avaluadores de la Superintendencia de Industria y Comercio</v>
          </cell>
          <cell r="BO149" t="str">
            <v xml:space="preserve">d. Fotocopia de la escritura pública del inmueble a adquirir. </v>
          </cell>
          <cell r="BP149" t="str">
            <v>e.Fotocopia de la escritura pública del reglamento de propiedad horizontal, adjuntando solamente la parte pertinente del bien inmueble que desea adquirir.</v>
          </cell>
          <cell r="BQ149" t="str">
            <v>f. Certificado catastral con fecha no mayor a treinta (30) días de expedición.</v>
          </cell>
          <cell r="BR149" t="str">
            <v>g. Fotocopia de la cedula de ciudadanía del vendedor. En caso de ser el vendedor una persona jurídica, se debe anexar el certificado de existencia y representación legal.</v>
          </cell>
          <cell r="BS149" t="str">
            <v>h.Certificación bancaria vigente del funcionario beneficiario de crédito y del o los beneficiarios del giro, con número y tipo de cuenta con fecha no mayor a treinta (30) días de expedición.</v>
          </cell>
          <cell r="BT149" t="str">
            <v>Segunda</v>
          </cell>
          <cell r="BU149" t="str">
            <v>Contraloria General de la República</v>
          </cell>
          <cell r="BV149"/>
          <cell r="BW149"/>
          <cell r="BX149"/>
          <cell r="BY149"/>
          <cell r="BZ149"/>
          <cell r="CA149"/>
          <cell r="CB149"/>
          <cell r="CC149"/>
        </row>
        <row r="150">
          <cell r="C150">
            <v>13198</v>
          </cell>
          <cell r="D150" t="str">
            <v>NO ACEPTA</v>
          </cell>
          <cell r="E150" t="str">
            <v>COMPRA DE VIVIENDA</v>
          </cell>
          <cell r="F150">
            <v>2</v>
          </cell>
          <cell r="G150">
            <v>3</v>
          </cell>
          <cell r="H150">
            <v>45041</v>
          </cell>
          <cell r="I150">
            <v>30082370</v>
          </cell>
          <cell r="J150" t="str">
            <v>SEGURA MANCIPE YENY YOVANA</v>
          </cell>
          <cell r="K150" t="str">
            <v>Profesional Universitario - Grado 02</v>
          </cell>
          <cell r="L150" t="str">
            <v>Bogotá D.C.</v>
          </cell>
          <cell r="M150">
            <v>238960000</v>
          </cell>
          <cell r="N150">
            <v>238960000</v>
          </cell>
          <cell r="O150">
            <v>0</v>
          </cell>
          <cell r="P150"/>
          <cell r="Q150" t="str">
            <v>Diana Palacios</v>
          </cell>
          <cell r="R150" t="e">
            <v>#N/A</v>
          </cell>
          <cell r="S150"/>
          <cell r="T150"/>
          <cell r="U150" t="str">
            <v>Señora</v>
          </cell>
          <cell r="V150" t="str">
            <v>YENY YOVANA SEGURA MANCIPE</v>
          </cell>
          <cell r="W150">
            <v>5553106</v>
          </cell>
          <cell r="X150">
            <v>13.15</v>
          </cell>
          <cell r="Y150">
            <v>1</v>
          </cell>
          <cell r="Z150">
            <v>13.15</v>
          </cell>
          <cell r="AA150">
            <v>0</v>
          </cell>
          <cell r="AB150">
            <v>2842221</v>
          </cell>
          <cell r="AC150"/>
          <cell r="AD150"/>
          <cell r="AE150">
            <v>240</v>
          </cell>
          <cell r="AF150"/>
          <cell r="AG150"/>
          <cell r="AH150"/>
          <cell r="AI150"/>
          <cell r="AJ150"/>
          <cell r="AK150" t="str">
            <v>SEGURA MANCIPE YENY YOVANA</v>
          </cell>
          <cell r="AL150" t="str">
            <v>Cédula No.</v>
          </cell>
          <cell r="AM150">
            <v>30082370</v>
          </cell>
          <cell r="AN150">
            <v>9558400</v>
          </cell>
          <cell r="AO150"/>
          <cell r="AP150"/>
          <cell r="AQ150"/>
          <cell r="AR150"/>
          <cell r="AS150"/>
          <cell r="AT150"/>
          <cell r="AU150" t="str">
            <v>YENY YOVANA SEGURA MANCIPE</v>
          </cell>
          <cell r="AV150" t="str">
            <v>DOSCIENTOS TREINTA Y OCHO MILLONES NOVECIENTOS SESENTA MIL PESOS MCTE.</v>
          </cell>
          <cell r="AW150" t="str">
            <v>DOSCIENTOS TREINTA Y OCHO MILLONES NOVECIENTOS SESENTA MIL PESOS MCTE.</v>
          </cell>
          <cell r="AX150" t="str">
            <v>DOSCIENTOS TREINTA Y OCHO MILLONES NOVECIENTOS SESENTA MIL PESOS MCTE.</v>
          </cell>
          <cell r="AY150">
            <v>2389600</v>
          </cell>
          <cell r="AZ150">
            <v>236570400</v>
          </cell>
          <cell r="BA150" t="str">
            <v>DOSCIENTOS TREINTA Y SEIS MILLONES QUINIENTOS SETENTA MIL CUATROCIENTOS PESOS MCTE.</v>
          </cell>
          <cell r="BB150" t="str">
            <v>DOS MILLONES TRESCIENTOS OCHENTA Y NUEVE MIL SEISCIENTOS PESOS MCTE.</v>
          </cell>
          <cell r="BC150" t="str">
            <v>DOS MILLONES OCHOCIENTOS CUARENTA Y DOS MIL DOSCIENTOS VEINTIÚN PESOS MCTE.</v>
          </cell>
          <cell r="BD150" t="str">
            <v>doscientos cuarenta</v>
          </cell>
          <cell r="BE150" t="str">
            <v xml:space="preserve"> cuotas mensuales</v>
          </cell>
          <cell r="BF150" t="str">
            <v>doscientos cuarenta (240) cuotas mensuales y sucesivas</v>
          </cell>
          <cell r="BG150" t="str">
            <v>COMPRA DE VIVIENDA</v>
          </cell>
          <cell r="BH150" t="str">
            <v xml:space="preserve"> al mes siguiente del desembolso </v>
          </cell>
          <cell r="BI150" t="str">
            <v>mensual</v>
          </cell>
          <cell r="BJ150" t="str">
            <v xml:space="preserve">al mes siguiente del desembolso </v>
          </cell>
          <cell r="BK150" t="str">
            <v/>
          </cell>
          <cell r="BL150" t="str">
            <v>a. Promesa de compraventa</v>
          </cell>
          <cell r="BM150" t="str">
            <v>b. Certificado de tradición y libertad del inmueble a adquirir, debe tener una fecha de expedición no superior a treinta (30) días.</v>
          </cell>
          <cell r="BN150" t="str">
            <v>c.Avalúo comercial del inmueble a adquirir, debe contener registro fotográfico a color y elcertificadö del perito avaluador inscrito en las listas que componen el Registro Nacional de Avaluadores de la Superintendencia de Industria y Comercio</v>
          </cell>
          <cell r="BO150" t="str">
            <v xml:space="preserve">d. Fotocopia de la escritura pública del inmueble a adquirir. </v>
          </cell>
          <cell r="BP150" t="str">
            <v>e.Fotocopia de la escritura pública del reglamento de propiedad horizontal, adjuntando solamente la parte pertinente del bien inmueble que desea adquirir.</v>
          </cell>
          <cell r="BQ150" t="str">
            <v>f. Certificado catastral con fecha no mayor a treinta (30) días de expedición.</v>
          </cell>
          <cell r="BR150" t="str">
            <v>g. Fotocopia de la cedula de ciudadanía del vendedor. En caso de ser el vendedor una persona jurídica, se debe anexar el certificado de existencia y representación legal.</v>
          </cell>
          <cell r="BS150" t="str">
            <v>h.Certificación bancaria vigente del funcionario beneficiario de crédito y del o los beneficiarios del giro, con número y tipo de cuenta con fecha no mayor a treinta (30) días de expedición.</v>
          </cell>
          <cell r="BT150" t="str">
            <v>Segunda</v>
          </cell>
          <cell r="BU150" t="str">
            <v>Contraloria General de la República</v>
          </cell>
          <cell r="BV150"/>
          <cell r="BW150"/>
          <cell r="BX150"/>
          <cell r="BY150"/>
          <cell r="BZ150"/>
          <cell r="CA150"/>
          <cell r="CB150"/>
          <cell r="CC150"/>
        </row>
        <row r="151">
          <cell r="C151">
            <v>11988</v>
          </cell>
          <cell r="D151" t="str">
            <v>Acepta</v>
          </cell>
          <cell r="E151" t="str">
            <v>COMPRA DE VIVIENDA</v>
          </cell>
          <cell r="F151">
            <v>2</v>
          </cell>
          <cell r="G151">
            <v>3</v>
          </cell>
          <cell r="H151">
            <v>45041</v>
          </cell>
          <cell r="I151">
            <v>51975995</v>
          </cell>
          <cell r="J151" t="str">
            <v>ARAGON GONZALEZ MARGARITA</v>
          </cell>
          <cell r="K151" t="str">
            <v>Profesional Universitario - Grado 02</v>
          </cell>
          <cell r="L151" t="str">
            <v>Bogotá D.C.</v>
          </cell>
          <cell r="M151">
            <v>238960000</v>
          </cell>
          <cell r="N151">
            <v>238960000</v>
          </cell>
          <cell r="O151">
            <v>0</v>
          </cell>
          <cell r="P151"/>
          <cell r="Q151" t="str">
            <v>Diana Palacios</v>
          </cell>
          <cell r="R151" t="e">
            <v>#N/A</v>
          </cell>
          <cell r="S151"/>
          <cell r="T151"/>
          <cell r="U151" t="str">
            <v>Señora</v>
          </cell>
          <cell r="V151" t="str">
            <v>MARGARITA ARAGON GONZALEZ</v>
          </cell>
          <cell r="W151">
            <v>6597926</v>
          </cell>
          <cell r="X151">
            <v>13.15</v>
          </cell>
          <cell r="Y151">
            <v>1</v>
          </cell>
          <cell r="Z151">
            <v>13.15</v>
          </cell>
          <cell r="AA151">
            <v>0</v>
          </cell>
          <cell r="AB151">
            <v>2842221</v>
          </cell>
          <cell r="AC151"/>
          <cell r="AD151"/>
          <cell r="AE151">
            <v>240</v>
          </cell>
          <cell r="AF151"/>
          <cell r="AG151"/>
          <cell r="AH151"/>
          <cell r="AI151"/>
          <cell r="AJ151"/>
          <cell r="AK151" t="str">
            <v>ARAGON GONZALEZ MARGARITA</v>
          </cell>
          <cell r="AL151" t="str">
            <v>Cédula No.</v>
          </cell>
          <cell r="AM151">
            <v>51975995</v>
          </cell>
          <cell r="AN151">
            <v>9558400</v>
          </cell>
          <cell r="AO151"/>
          <cell r="AP151"/>
          <cell r="AQ151"/>
          <cell r="AR151"/>
          <cell r="AS151"/>
          <cell r="AT151"/>
          <cell r="AU151" t="str">
            <v>MARGARITA ARAGON GONZALEZ</v>
          </cell>
          <cell r="AV151" t="str">
            <v>DOSCIENTOS TREINTA Y OCHO MILLONES NOVECIENTOS SESENTA MIL PESOS MCTE.</v>
          </cell>
          <cell r="AW151" t="str">
            <v>DOSCIENTOS TREINTA Y OCHO MILLONES NOVECIENTOS SESENTA MIL PESOS MCTE.</v>
          </cell>
          <cell r="AX151" t="str">
            <v>DOSCIENTOS TREINTA Y OCHO MILLONES NOVECIENTOS SESENTA MIL PESOS MCTE.</v>
          </cell>
          <cell r="AY151">
            <v>2389600</v>
          </cell>
          <cell r="AZ151">
            <v>236570400</v>
          </cell>
          <cell r="BA151" t="str">
            <v>DOSCIENTOS TREINTA Y SEIS MILLONES QUINIENTOS SETENTA MIL CUATROCIENTOS PESOS MCTE.</v>
          </cell>
          <cell r="BB151" t="str">
            <v>DOS MILLONES TRESCIENTOS OCHENTA Y NUEVE MIL SEISCIENTOS PESOS MCTE.</v>
          </cell>
          <cell r="BC151" t="str">
            <v>DOS MILLONES OCHOCIENTOS CUARENTA Y DOS MIL DOSCIENTOS VEINTIÚN PESOS MCTE.</v>
          </cell>
          <cell r="BD151" t="str">
            <v>doscientos cuarenta</v>
          </cell>
          <cell r="BE151" t="str">
            <v xml:space="preserve"> cuotas mensuales</v>
          </cell>
          <cell r="BF151" t="str">
            <v>doscientos cuarenta (240) cuotas mensuales y sucesivas</v>
          </cell>
          <cell r="BG151" t="str">
            <v>COMPRA DE VIVIENDA</v>
          </cell>
          <cell r="BH151" t="str">
            <v xml:space="preserve"> al mes siguiente del desembolso </v>
          </cell>
          <cell r="BI151" t="str">
            <v>mensual</v>
          </cell>
          <cell r="BJ151" t="str">
            <v xml:space="preserve">al mes siguiente del desembolso </v>
          </cell>
          <cell r="BK151" t="str">
            <v/>
          </cell>
          <cell r="BL151" t="str">
            <v>a. Promesa de compraventa</v>
          </cell>
          <cell r="BM151" t="str">
            <v>b. Certificado de tradición y libertad del inmueble a adquirir, debe tener una fecha de expedición no superior a treinta (30) días.</v>
          </cell>
          <cell r="BN151" t="str">
            <v>c.Avalúo comercial del inmueble a adquirir, debe contener registro fotográfico a color y elcertificadö del perito avaluador inscrito en las listas que componen el Registro Nacional de Avaluadores de la Superintendencia de Industria y Comercio</v>
          </cell>
          <cell r="BO151" t="str">
            <v xml:space="preserve">d. Fotocopia de la escritura pública del inmueble a adquirir. </v>
          </cell>
          <cell r="BP151" t="str">
            <v>e.Fotocopia de la escritura pública del reglamento de propiedad horizontal, adjuntando solamente la parte pertinente del bien inmueble que desea adquirir.</v>
          </cell>
          <cell r="BQ151" t="str">
            <v>f. Certificado catastral con fecha no mayor a treinta (30) días de expedición.</v>
          </cell>
          <cell r="BR151" t="str">
            <v>g. Fotocopia de la cedula de ciudadanía del vendedor. En caso de ser el vendedor una persona jurídica, se debe anexar el certificado de existencia y representación legal.</v>
          </cell>
          <cell r="BS151" t="str">
            <v>h.Certificación bancaria vigente del funcionario beneficiario de crédito y del o los beneficiarios del giro, con número y tipo de cuenta con fecha no mayor a treinta (30) días de expedición.</v>
          </cell>
          <cell r="BT151" t="str">
            <v>Segunda</v>
          </cell>
          <cell r="BU151" t="str">
            <v>Contraloria General de la República</v>
          </cell>
          <cell r="BV151"/>
          <cell r="BW151"/>
          <cell r="BX151"/>
          <cell r="BY151"/>
          <cell r="BZ151"/>
          <cell r="CA151"/>
          <cell r="CB151"/>
          <cell r="CC151"/>
        </row>
        <row r="152">
          <cell r="C152">
            <v>13508</v>
          </cell>
          <cell r="D152" t="str">
            <v>Acepta</v>
          </cell>
          <cell r="E152" t="str">
            <v>COMPRA DE VIVIENDA</v>
          </cell>
          <cell r="F152">
            <v>2</v>
          </cell>
          <cell r="G152">
            <v>3</v>
          </cell>
          <cell r="H152">
            <v>45041</v>
          </cell>
          <cell r="I152">
            <v>5992947</v>
          </cell>
          <cell r="J152" t="str">
            <v>MOSOS POSADA HENRY</v>
          </cell>
          <cell r="K152" t="str">
            <v>Auxiliar Administrativo - Grado 03</v>
          </cell>
          <cell r="L152" t="str">
            <v>Ibague - Tolima</v>
          </cell>
          <cell r="M152">
            <v>141520000</v>
          </cell>
          <cell r="N152">
            <v>141520000</v>
          </cell>
          <cell r="O152">
            <v>0</v>
          </cell>
          <cell r="P152"/>
          <cell r="Q152" t="str">
            <v>Diana Palacios</v>
          </cell>
          <cell r="R152" t="e">
            <v>#N/A</v>
          </cell>
          <cell r="S152"/>
          <cell r="T152"/>
          <cell r="U152" t="str">
            <v>Señora</v>
          </cell>
          <cell r="V152" t="str">
            <v>HENRY MOSOS POSADA</v>
          </cell>
          <cell r="W152">
            <v>3357271</v>
          </cell>
          <cell r="X152">
            <v>12.9</v>
          </cell>
          <cell r="Y152">
            <v>1</v>
          </cell>
          <cell r="Z152">
            <v>12.9</v>
          </cell>
          <cell r="AA152">
            <v>0</v>
          </cell>
          <cell r="AB152">
            <v>1457160</v>
          </cell>
          <cell r="AC152"/>
          <cell r="AD152"/>
          <cell r="AE152">
            <v>264</v>
          </cell>
          <cell r="AF152"/>
          <cell r="AG152"/>
          <cell r="AH152"/>
          <cell r="AI152"/>
          <cell r="AJ152"/>
          <cell r="AK152" t="str">
            <v>MOSOS POSADA HENRY</v>
          </cell>
          <cell r="AL152" t="str">
            <v>Cédula No.</v>
          </cell>
          <cell r="AM152">
            <v>5992947</v>
          </cell>
          <cell r="AN152">
            <v>6226880</v>
          </cell>
          <cell r="AO152"/>
          <cell r="AP152"/>
          <cell r="AQ152"/>
          <cell r="AR152"/>
          <cell r="AS152"/>
          <cell r="AT152"/>
          <cell r="AU152" t="str">
            <v>HENRY MOSOS POSADA</v>
          </cell>
          <cell r="AV152" t="str">
            <v>CIENTO CUARENTA Y UN MILLONES QUINIENTOS VEINTE MIL PESOS MCTE.</v>
          </cell>
          <cell r="AW152" t="str">
            <v>CIENTO CUARENTA Y UN MILLONES QUINIENTOS VEINTE MIL PESOS MCTE.</v>
          </cell>
          <cell r="AX152" t="str">
            <v>CIENTO CUARENTA Y UN MILLONES QUINIENTOS VEINTE MIL PESOS MCTE.</v>
          </cell>
          <cell r="AY152">
            <v>1415200</v>
          </cell>
          <cell r="AZ152">
            <v>140104800</v>
          </cell>
          <cell r="BA152" t="str">
            <v>CIENTO CUARENTA MILLONES CIENTO CUATRO MIL OCHOCIENTOS PESOS MCTE.</v>
          </cell>
          <cell r="BB152" t="str">
            <v>UN MILLÓN CUATROCIENTOS QUINCE MIL DOSCIENTOS PESOS MCTE.</v>
          </cell>
          <cell r="BC152" t="str">
            <v>UN MILLÓN CUATROCIENTOS CINCUENTA Y SIETE MIL CIENTO SESENTA PESOS MCTE.</v>
          </cell>
          <cell r="BD152" t="str">
            <v>doscientos sesenta y cuatro</v>
          </cell>
          <cell r="BE152" t="str">
            <v xml:space="preserve"> cuotas mensuales</v>
          </cell>
          <cell r="BF152" t="str">
            <v>doscientos sesenta y cuatro (264) cuotas mensuales y sucesivas</v>
          </cell>
          <cell r="BG152" t="str">
            <v>COMPRA DE VIVIENDA</v>
          </cell>
          <cell r="BH152" t="str">
            <v xml:space="preserve"> al mes siguiente del desembolso </v>
          </cell>
          <cell r="BI152" t="str">
            <v>mensual</v>
          </cell>
          <cell r="BJ152" t="str">
            <v xml:space="preserve">al mes siguiente del desembolso </v>
          </cell>
          <cell r="BK152" t="str">
            <v/>
          </cell>
          <cell r="BL152" t="str">
            <v>a. Promesa de compraventa</v>
          </cell>
          <cell r="BM152" t="str">
            <v>b. Certificado de tradición y libertad del inmueble a adquirir, debe tener una fecha de expedición no superior a treinta (30) días.</v>
          </cell>
          <cell r="BN152" t="str">
            <v>c.Avalúo comercial del inmueble a adquirir, debe contener registro fotográfico a color y elcertificadö del perito avaluador inscrito en las listas que componen el Registro Nacional de Avaluadores de la Superintendencia de Industria y Comercio</v>
          </cell>
          <cell r="BO152" t="str">
            <v xml:space="preserve">d. Fotocopia de la escritura pública del inmueble a adquirir. </v>
          </cell>
          <cell r="BP152" t="str">
            <v>e.Fotocopia de la escritura pública del reglamento de propiedad horizontal, adjuntando solamente la parte pertinente del bien inmueble que desea adquirir.</v>
          </cell>
          <cell r="BQ152" t="str">
            <v>f. Certificado catastral con fecha no mayor a treinta (30) días de expedición.</v>
          </cell>
          <cell r="BR152" t="str">
            <v>g. Fotocopia de la cedula de ciudadanía del vendedor. En caso de ser el vendedor una persona jurídica, se debe anexar el certificado de existencia y representación legal.</v>
          </cell>
          <cell r="BS152" t="str">
            <v>h.Certificación bancaria vigente del funcionario beneficiario de crédito y del o los beneficiarios del giro, con número y tipo de cuenta con fecha no mayor a treinta (30) días de expedición.</v>
          </cell>
          <cell r="BT152" t="str">
            <v>Segunda</v>
          </cell>
          <cell r="BU152" t="str">
            <v>Contraloria General de la República</v>
          </cell>
          <cell r="BV152"/>
          <cell r="BW152"/>
          <cell r="BX152"/>
          <cell r="BY152"/>
          <cell r="BZ152"/>
          <cell r="CA152"/>
          <cell r="CB152"/>
          <cell r="CC152"/>
        </row>
        <row r="153">
          <cell r="C153">
            <v>14062</v>
          </cell>
          <cell r="D153" t="str">
            <v>NO ACEPTA</v>
          </cell>
          <cell r="E153" t="str">
            <v>COMPRA DE VIVIENDA</v>
          </cell>
          <cell r="F153">
            <v>2</v>
          </cell>
          <cell r="G153">
            <v>3</v>
          </cell>
          <cell r="H153">
            <v>45041</v>
          </cell>
          <cell r="I153">
            <v>79368792</v>
          </cell>
          <cell r="J153" t="str">
            <v>MARTÍNEZ CORREDOR JOSE MAURICIO</v>
          </cell>
          <cell r="K153" t="str">
            <v>Auxiliar Operativo - Grado 02</v>
          </cell>
          <cell r="L153" t="str">
            <v>Bogotá D.C.</v>
          </cell>
          <cell r="M153">
            <v>119480000</v>
          </cell>
          <cell r="N153">
            <v>119480000</v>
          </cell>
          <cell r="O153">
            <v>0</v>
          </cell>
          <cell r="P153" t="str">
            <v>24/05/2023. Envia comunicación de NO ACEPTACION al crédito el 29-05-2023</v>
          </cell>
          <cell r="Q153" t="str">
            <v>Diana Palacios</v>
          </cell>
          <cell r="R153" t="e">
            <v>#N/A</v>
          </cell>
          <cell r="S153"/>
          <cell r="T153"/>
          <cell r="U153" t="str">
            <v>Señora</v>
          </cell>
          <cell r="V153" t="str">
            <v>JOSE MAURICIO MARTÍNEZ CORREDOR</v>
          </cell>
          <cell r="W153">
            <v>2542001</v>
          </cell>
          <cell r="X153">
            <v>12.64</v>
          </cell>
          <cell r="Y153">
            <v>1</v>
          </cell>
          <cell r="Z153">
            <v>12.64</v>
          </cell>
          <cell r="AA153">
            <v>0</v>
          </cell>
          <cell r="AB153">
            <v>1072954</v>
          </cell>
          <cell r="AC153"/>
          <cell r="AD153"/>
          <cell r="AE153">
            <v>300</v>
          </cell>
          <cell r="AF153"/>
          <cell r="AG153"/>
          <cell r="AH153"/>
          <cell r="AI153"/>
          <cell r="AJ153"/>
          <cell r="AK153" t="str">
            <v>MARTÍNEZ CORREDOR JOSE MAURICIO</v>
          </cell>
          <cell r="AL153" t="str">
            <v>Cédula No.</v>
          </cell>
          <cell r="AM153">
            <v>79368792</v>
          </cell>
          <cell r="AN153">
            <v>5974000</v>
          </cell>
          <cell r="AO153"/>
          <cell r="AP153"/>
          <cell r="AQ153"/>
          <cell r="AR153"/>
          <cell r="AS153"/>
          <cell r="AT153"/>
          <cell r="AU153" t="str">
            <v>JOSE MAURICIO MARTÍNEZ CORREDOR</v>
          </cell>
          <cell r="AV153" t="str">
            <v>CIENTO DIECINUEVE MILLONES CUATROCIENTOS OCHENTA MIL PESOS MCTE.</v>
          </cell>
          <cell r="AW153" t="str">
            <v>CIENTO DIECINUEVE MILLONES CUATROCIENTOS OCHENTA MIL PESOS MCTE.</v>
          </cell>
          <cell r="AX153" t="str">
            <v>CIENTO DIECINUEVE MILLONES CUATROCIENTOS OCHENTA MIL PESOS MCTE.</v>
          </cell>
          <cell r="AY153">
            <v>1194800</v>
          </cell>
          <cell r="AZ153">
            <v>118285200</v>
          </cell>
          <cell r="BA153" t="str">
            <v>CIENTO DIECIOCHO MILLONES DOSCIENTOS OCHENTA Y CINCO MIL DOSCIENTOS PESOS MCTE.</v>
          </cell>
          <cell r="BB153" t="str">
            <v>UN MILLÓN CIENTO NOVENTA Y CUATRO MIL OCHOCIENTOS PESOS MCTE.</v>
          </cell>
          <cell r="BC153" t="str">
            <v>UN MILLÓN SETENTA Y DOS MIL NOVECIENTOS CINCUENTA Y CUATRO PESOS MCTE.</v>
          </cell>
          <cell r="BD153" t="str">
            <v>trescientos</v>
          </cell>
          <cell r="BE153" t="str">
            <v xml:space="preserve"> cuotas mensuales</v>
          </cell>
          <cell r="BF153" t="str">
            <v>trescientos (300) cuotas mensuales y sucesivas</v>
          </cell>
          <cell r="BG153" t="str">
            <v>COMPRA DE VIVIENDA</v>
          </cell>
          <cell r="BH153" t="str">
            <v xml:space="preserve"> al mes siguiente del desembolso </v>
          </cell>
          <cell r="BI153" t="str">
            <v>mensual</v>
          </cell>
          <cell r="BJ153" t="str">
            <v xml:space="preserve">al mes siguiente del desembolso </v>
          </cell>
          <cell r="BK153" t="str">
            <v/>
          </cell>
          <cell r="BL153" t="str">
            <v>a. Promesa de compraventa</v>
          </cell>
          <cell r="BM153" t="str">
            <v>b. Certificado de tradición y libertad del inmueble a adquirir, debe tener una fecha de expedición no superior a treinta (30) días.</v>
          </cell>
          <cell r="BN153" t="str">
            <v>c.Avalúo comercial del inmueble a adquirir, debe contener registro fotográfico a color y elcertificadö del perito avaluador inscrito en las listas que componen el Registro Nacional de Avaluadores de la Superintendencia de Industria y Comercio</v>
          </cell>
          <cell r="BO153" t="str">
            <v xml:space="preserve">d. Fotocopia de la escritura pública del inmueble a adquirir. </v>
          </cell>
          <cell r="BP153" t="str">
            <v>e.Fotocopia de la escritura pública del reglamento de propiedad horizontal, adjuntando solamente la parte pertinente del bien inmueble que desea adquirir.</v>
          </cell>
          <cell r="BQ153" t="str">
            <v>f. Certificado catastral con fecha no mayor a treinta (30) días de expedición.</v>
          </cell>
          <cell r="BR153" t="str">
            <v>g. Fotocopia de la cedula de ciudadanía del vendedor. En caso de ser el vendedor una persona jurídica, se debe anexar el certificado de existencia y representación legal.</v>
          </cell>
          <cell r="BS153" t="str">
            <v>h.Certificación bancaria vigente del funcionario beneficiario de crédito y del o los beneficiarios del giro, con número y tipo de cuenta con fecha no mayor a treinta (30) días de expedición.</v>
          </cell>
          <cell r="BT153" t="str">
            <v>Segunda</v>
          </cell>
          <cell r="BU153" t="str">
            <v>Contraloria General de la República</v>
          </cell>
          <cell r="BV153"/>
          <cell r="BW153"/>
          <cell r="BX153"/>
          <cell r="BY153"/>
          <cell r="BZ153"/>
          <cell r="CA153"/>
          <cell r="CB153"/>
          <cell r="CC153"/>
        </row>
        <row r="154">
          <cell r="C154">
            <v>14400</v>
          </cell>
          <cell r="D154" t="str">
            <v>Acepta</v>
          </cell>
          <cell r="E154" t="str">
            <v>COMPRA DE VIVIENDA</v>
          </cell>
          <cell r="F154">
            <v>2</v>
          </cell>
          <cell r="G154">
            <v>3</v>
          </cell>
          <cell r="H154">
            <v>45041</v>
          </cell>
          <cell r="I154">
            <v>39631718</v>
          </cell>
          <cell r="J154" t="str">
            <v>LOPEZ MEDINA GLORIA MARINA</v>
          </cell>
          <cell r="K154" t="str">
            <v>Auxiliar Administrativo - Grado 03</v>
          </cell>
          <cell r="L154" t="str">
            <v>Bogotá D.C.</v>
          </cell>
          <cell r="M154">
            <v>141520000</v>
          </cell>
          <cell r="N154">
            <v>141520000</v>
          </cell>
          <cell r="O154">
            <v>0</v>
          </cell>
          <cell r="P154"/>
          <cell r="Q154" t="str">
            <v>Diana Palacios</v>
          </cell>
          <cell r="R154" t="e">
            <v>#N/A</v>
          </cell>
          <cell r="S154"/>
          <cell r="T154"/>
          <cell r="U154" t="str">
            <v>Señora</v>
          </cell>
          <cell r="V154" t="str">
            <v>GLORIA MARINA LOPEZ MEDINA</v>
          </cell>
          <cell r="W154">
            <v>3357271</v>
          </cell>
          <cell r="X154">
            <v>12.9</v>
          </cell>
          <cell r="Y154">
            <v>1</v>
          </cell>
          <cell r="Z154">
            <v>12.9</v>
          </cell>
          <cell r="AA154">
            <v>0</v>
          </cell>
          <cell r="AB154">
            <v>1457160</v>
          </cell>
          <cell r="AC154"/>
          <cell r="AD154"/>
          <cell r="AE154">
            <v>264</v>
          </cell>
          <cell r="AF154"/>
          <cell r="AG154"/>
          <cell r="AH154"/>
          <cell r="AI154"/>
          <cell r="AJ154"/>
          <cell r="AK154" t="str">
            <v>LOPEZ MEDINA GLORIA MARINA</v>
          </cell>
          <cell r="AL154" t="str">
            <v>Cédula No.</v>
          </cell>
          <cell r="AM154">
            <v>39631718</v>
          </cell>
          <cell r="AN154">
            <v>6226880</v>
          </cell>
          <cell r="AO154"/>
          <cell r="AP154"/>
          <cell r="AQ154"/>
          <cell r="AR154"/>
          <cell r="AS154"/>
          <cell r="AT154"/>
          <cell r="AU154" t="str">
            <v>GLORIA MARINA LOPEZ MEDINA</v>
          </cell>
          <cell r="AV154" t="str">
            <v>CIENTO CUARENTA Y UN MILLONES QUINIENTOS VEINTE MIL PESOS MCTE.</v>
          </cell>
          <cell r="AW154" t="str">
            <v>CIENTO CUARENTA Y UN MILLONES QUINIENTOS VEINTE MIL PESOS MCTE.</v>
          </cell>
          <cell r="AX154" t="str">
            <v>CIENTO CUARENTA Y UN MILLONES QUINIENTOS VEINTE MIL PESOS MCTE.</v>
          </cell>
          <cell r="AY154">
            <v>1415200</v>
          </cell>
          <cell r="AZ154">
            <v>140104800</v>
          </cell>
          <cell r="BA154" t="str">
            <v>CIENTO CUARENTA MILLONES CIENTO CUATRO MIL OCHOCIENTOS PESOS MCTE.</v>
          </cell>
          <cell r="BB154" t="str">
            <v>UN MILLÓN CUATROCIENTOS QUINCE MIL DOSCIENTOS PESOS MCTE.</v>
          </cell>
          <cell r="BC154" t="str">
            <v>UN MILLÓN CUATROCIENTOS CINCUENTA Y SIETE MIL CIENTO SESENTA PESOS MCTE.</v>
          </cell>
          <cell r="BD154" t="str">
            <v>doscientos sesenta y cuatro</v>
          </cell>
          <cell r="BE154" t="str">
            <v xml:space="preserve"> cuotas mensuales</v>
          </cell>
          <cell r="BF154" t="str">
            <v>doscientos sesenta y cuatro (264) cuotas mensuales y sucesivas</v>
          </cell>
          <cell r="BG154" t="str">
            <v>COMPRA DE VIVIENDA</v>
          </cell>
          <cell r="BH154" t="str">
            <v xml:space="preserve"> al mes siguiente del desembolso </v>
          </cell>
          <cell r="BI154" t="str">
            <v>mensual</v>
          </cell>
          <cell r="BJ154" t="str">
            <v xml:space="preserve">al mes siguiente del desembolso </v>
          </cell>
          <cell r="BK154" t="str">
            <v/>
          </cell>
          <cell r="BL154" t="str">
            <v>a. Promesa de compraventa</v>
          </cell>
          <cell r="BM154" t="str">
            <v>b. Certificado de tradición y libertad del inmueble a adquirir, debe tener una fecha de expedición no superior a treinta (30) días.</v>
          </cell>
          <cell r="BN154" t="str">
            <v>c.Avalúo comercial del inmueble a adquirir, debe contener registro fotográfico a color y elcertificadö del perito avaluador inscrito en las listas que componen el Registro Nacional de Avaluadores de la Superintendencia de Industria y Comercio</v>
          </cell>
          <cell r="BO154" t="str">
            <v xml:space="preserve">d. Fotocopia de la escritura pública del inmueble a adquirir. </v>
          </cell>
          <cell r="BP154" t="str">
            <v>e.Fotocopia de la escritura pública del reglamento de propiedad horizontal, adjuntando solamente la parte pertinente del bien inmueble que desea adquirir.</v>
          </cell>
          <cell r="BQ154" t="str">
            <v>f. Certificado catastral con fecha no mayor a treinta (30) días de expedición.</v>
          </cell>
          <cell r="BR154" t="str">
            <v>g. Fotocopia de la cedula de ciudadanía del vendedor. En caso de ser el vendedor una persona jurídica, se debe anexar el certificado de existencia y representación legal.</v>
          </cell>
          <cell r="BS154" t="str">
            <v>h.Certificación bancaria vigente del funcionario beneficiario de crédito y del o los beneficiarios del giro, con número y tipo de cuenta con fecha no mayor a treinta (30) días de expedición.</v>
          </cell>
          <cell r="BT154" t="str">
            <v>Segunda</v>
          </cell>
          <cell r="BU154" t="str">
            <v>Contraloria General de la República</v>
          </cell>
          <cell r="BV154"/>
          <cell r="BW154"/>
          <cell r="BX154"/>
          <cell r="BY154"/>
          <cell r="BZ154"/>
          <cell r="CA154"/>
          <cell r="CB154"/>
          <cell r="CC154"/>
        </row>
        <row r="155">
          <cell r="C155">
            <v>14282</v>
          </cell>
          <cell r="D155" t="str">
            <v>Acepta</v>
          </cell>
          <cell r="E155" t="str">
            <v>COMPRA DE VIVIENDA</v>
          </cell>
          <cell r="F155">
            <v>2</v>
          </cell>
          <cell r="G155">
            <v>3</v>
          </cell>
          <cell r="H155">
            <v>45041</v>
          </cell>
          <cell r="I155">
            <v>66758186</v>
          </cell>
          <cell r="J155" t="str">
            <v>ROMERO PINZON MARÍA DEL CARMEN</v>
          </cell>
          <cell r="K155" t="str">
            <v>Auxiliar Administrativo - Grado 03</v>
          </cell>
          <cell r="L155" t="str">
            <v>Cali - Valle</v>
          </cell>
          <cell r="M155">
            <v>141520000</v>
          </cell>
          <cell r="N155">
            <v>141520000</v>
          </cell>
          <cell r="O155">
            <v>0</v>
          </cell>
          <cell r="P155"/>
          <cell r="Q155" t="str">
            <v>Diana Palacios</v>
          </cell>
          <cell r="R155" t="e">
            <v>#N/A</v>
          </cell>
          <cell r="S155"/>
          <cell r="T155"/>
          <cell r="U155" t="str">
            <v>Señora</v>
          </cell>
          <cell r="V155" t="str">
            <v>MARÍA DEL CARMEN ROMERO PINZON</v>
          </cell>
          <cell r="W155">
            <v>3357271</v>
          </cell>
          <cell r="X155">
            <v>12.9</v>
          </cell>
          <cell r="Y155">
            <v>1</v>
          </cell>
          <cell r="Z155">
            <v>12.9</v>
          </cell>
          <cell r="AA155">
            <v>0</v>
          </cell>
          <cell r="AB155">
            <v>1457160</v>
          </cell>
          <cell r="AC155"/>
          <cell r="AD155"/>
          <cell r="AE155">
            <v>264</v>
          </cell>
          <cell r="AF155"/>
          <cell r="AG155"/>
          <cell r="AH155"/>
          <cell r="AI155"/>
          <cell r="AJ155"/>
          <cell r="AK155" t="str">
            <v>ROMERO PINZON MARÍA DEL CARMEN</v>
          </cell>
          <cell r="AL155" t="str">
            <v>Cédula No.</v>
          </cell>
          <cell r="AM155">
            <v>66758186</v>
          </cell>
          <cell r="AN155">
            <v>6226880</v>
          </cell>
          <cell r="AO155"/>
          <cell r="AP155"/>
          <cell r="AQ155"/>
          <cell r="AR155"/>
          <cell r="AS155"/>
          <cell r="AT155"/>
          <cell r="AU155" t="str">
            <v>MARÍA DEL CARMEN ROMERO PINZON</v>
          </cell>
          <cell r="AV155" t="str">
            <v>CIENTO CUARENTA Y UN MILLONES QUINIENTOS VEINTE MIL PESOS MCTE.</v>
          </cell>
          <cell r="AW155" t="str">
            <v>CIENTO CUARENTA Y UN MILLONES QUINIENTOS VEINTE MIL PESOS MCTE.</v>
          </cell>
          <cell r="AX155" t="str">
            <v>CIENTO CUARENTA Y UN MILLONES QUINIENTOS VEINTE MIL PESOS MCTE.</v>
          </cell>
          <cell r="AY155">
            <v>1415200</v>
          </cell>
          <cell r="AZ155">
            <v>140104800</v>
          </cell>
          <cell r="BA155" t="str">
            <v>CIENTO CUARENTA MILLONES CIENTO CUATRO MIL OCHOCIENTOS PESOS MCTE.</v>
          </cell>
          <cell r="BB155" t="str">
            <v>UN MILLÓN CUATROCIENTOS QUINCE MIL DOSCIENTOS PESOS MCTE.</v>
          </cell>
          <cell r="BC155" t="str">
            <v>UN MILLÓN CUATROCIENTOS CINCUENTA Y SIETE MIL CIENTO SESENTA PESOS MCTE.</v>
          </cell>
          <cell r="BD155" t="str">
            <v>doscientos sesenta y cuatro</v>
          </cell>
          <cell r="BE155" t="str">
            <v xml:space="preserve"> cuotas mensuales</v>
          </cell>
          <cell r="BF155" t="str">
            <v>doscientos sesenta y cuatro (264) cuotas mensuales y sucesivas</v>
          </cell>
          <cell r="BG155" t="str">
            <v>COMPRA DE VIVIENDA</v>
          </cell>
          <cell r="BH155" t="str">
            <v xml:space="preserve"> al mes siguiente del desembolso </v>
          </cell>
          <cell r="BI155" t="str">
            <v>mensual</v>
          </cell>
          <cell r="BJ155" t="str">
            <v xml:space="preserve">al mes siguiente del desembolso </v>
          </cell>
          <cell r="BK155" t="str">
            <v/>
          </cell>
          <cell r="BL155" t="str">
            <v>a. Promesa de compraventa</v>
          </cell>
          <cell r="BM155" t="str">
            <v>b. Certificado de tradición y libertad del inmueble a adquirir, debe tener una fecha de expedición no superior a treinta (30) días.</v>
          </cell>
          <cell r="BN155" t="str">
            <v>c.Avalúo comercial del inmueble a adquirir, debe contener registro fotográfico a color y elcertificadö del perito avaluador inscrito en las listas que componen el Registro Nacional de Avaluadores de la Superintendencia de Industria y Comercio</v>
          </cell>
          <cell r="BO155" t="str">
            <v xml:space="preserve">d. Fotocopia de la escritura pública del inmueble a adquirir. </v>
          </cell>
          <cell r="BP155" t="str">
            <v>e.Fotocopia de la escritura pública del reglamento de propiedad horizontal, adjuntando solamente la parte pertinente del bien inmueble que desea adquirir.</v>
          </cell>
          <cell r="BQ155" t="str">
            <v>f. Certificado catastral con fecha no mayor a treinta (30) días de expedición.</v>
          </cell>
          <cell r="BR155" t="str">
            <v>g. Fotocopia de la cedula de ciudadanía del vendedor. En caso de ser el vendedor una persona jurídica, se debe anexar el certificado de existencia y representación legal.</v>
          </cell>
          <cell r="BS155" t="str">
            <v>h.Certificación bancaria vigente del funcionario beneficiario de crédito y del o los beneficiarios del giro, con número y tipo de cuenta con fecha no mayor a treinta (30) días de expedición.</v>
          </cell>
          <cell r="BT155" t="str">
            <v>Segunda</v>
          </cell>
          <cell r="BU155" t="str">
            <v>Contraloria General de la República</v>
          </cell>
          <cell r="BV155"/>
          <cell r="BW155"/>
          <cell r="BX155"/>
          <cell r="BY155"/>
          <cell r="BZ155"/>
          <cell r="CA155"/>
          <cell r="CB155"/>
          <cell r="CC155"/>
        </row>
        <row r="156">
          <cell r="C156">
            <v>12542</v>
          </cell>
          <cell r="D156" t="str">
            <v>NO ACEPTA</v>
          </cell>
          <cell r="E156" t="str">
            <v>COMPRA DE VIVIENDA</v>
          </cell>
          <cell r="F156">
            <v>2</v>
          </cell>
          <cell r="G156">
            <v>3</v>
          </cell>
          <cell r="H156">
            <v>45041</v>
          </cell>
          <cell r="I156">
            <v>46643041</v>
          </cell>
          <cell r="J156" t="str">
            <v>RINCON TRUJILLO DEYSI</v>
          </cell>
          <cell r="K156" t="str">
            <v>Profesional Universitario - Grado 01</v>
          </cell>
          <cell r="L156" t="str">
            <v>Bogotá D.C.</v>
          </cell>
          <cell r="M156">
            <v>214600000</v>
          </cell>
          <cell r="N156">
            <v>214600000</v>
          </cell>
          <cell r="O156">
            <v>0</v>
          </cell>
          <cell r="P156"/>
          <cell r="Q156" t="str">
            <v>Diana Palacios</v>
          </cell>
          <cell r="R156" t="e">
            <v>#N/A</v>
          </cell>
          <cell r="S156"/>
          <cell r="T156"/>
          <cell r="U156" t="str">
            <v>Señora</v>
          </cell>
          <cell r="V156" t="str">
            <v>DEYSI RINCON TRUJILLO</v>
          </cell>
          <cell r="W156">
            <v>5553106</v>
          </cell>
          <cell r="X156">
            <v>13.15</v>
          </cell>
          <cell r="Y156">
            <v>1</v>
          </cell>
          <cell r="Z156">
            <v>13.15</v>
          </cell>
          <cell r="AA156">
            <v>0</v>
          </cell>
          <cell r="AB156">
            <v>2552480</v>
          </cell>
          <cell r="AC156"/>
          <cell r="AD156"/>
          <cell r="AE156">
            <v>240</v>
          </cell>
          <cell r="AF156"/>
          <cell r="AG156"/>
          <cell r="AH156"/>
          <cell r="AI156"/>
          <cell r="AJ156"/>
          <cell r="AK156" t="str">
            <v>RINCON TRUJILLO DEYSI</v>
          </cell>
          <cell r="AL156" t="str">
            <v>Cédula No.</v>
          </cell>
          <cell r="AM156">
            <v>46643041</v>
          </cell>
          <cell r="AN156">
            <v>8584000</v>
          </cell>
          <cell r="AO156"/>
          <cell r="AP156"/>
          <cell r="AQ156"/>
          <cell r="AR156"/>
          <cell r="AS156"/>
          <cell r="AT156"/>
          <cell r="AU156" t="str">
            <v>DEYSI RINCON TRUJILLO</v>
          </cell>
          <cell r="AV156" t="str">
            <v>DOSCIENTOS CATORCE MILLONES SEISCIENTOS MIL PESOS MCTE.</v>
          </cell>
          <cell r="AW156" t="str">
            <v>DOSCIENTOS CATORCE MILLONES SEISCIENTOS MIL PESOS MCTE.</v>
          </cell>
          <cell r="AX156" t="str">
            <v>DOSCIENTOS CATORCE MILLONES SEISCIENTOS MIL PESOS MCTE.</v>
          </cell>
          <cell r="AY156">
            <v>2146000</v>
          </cell>
          <cell r="AZ156">
            <v>212454000</v>
          </cell>
          <cell r="BA156" t="str">
            <v>DOSCIENTOS DOCE MILLONES CUATROCIENTOS CINCUENTA Y CUATRO MIL PESOS MCTE.</v>
          </cell>
          <cell r="BB156" t="str">
            <v>DOS MILLONES CIENTO CUARENTA Y SEIS MIL PESOS MCTE.</v>
          </cell>
          <cell r="BC156" t="str">
            <v>DOS MILLONES QUINIENTOS CINCUENTA Y DOS MIL CUATROCIENTOS OCHENTA PESOS MCTE.</v>
          </cell>
          <cell r="BD156" t="str">
            <v>doscientos cuarenta</v>
          </cell>
          <cell r="BE156" t="str">
            <v xml:space="preserve"> cuotas mensuales</v>
          </cell>
          <cell r="BF156" t="str">
            <v>doscientos cuarenta (240) cuotas mensuales y sucesivas</v>
          </cell>
          <cell r="BG156" t="str">
            <v>COMPRA DE VIVIENDA</v>
          </cell>
          <cell r="BH156" t="str">
            <v xml:space="preserve"> al mes siguiente del desembolso </v>
          </cell>
          <cell r="BI156" t="str">
            <v>mensual</v>
          </cell>
          <cell r="BJ156" t="str">
            <v xml:space="preserve">al mes siguiente del desembolso </v>
          </cell>
          <cell r="BK156" t="str">
            <v/>
          </cell>
          <cell r="BL156" t="str">
            <v>a. Promesa de compraventa</v>
          </cell>
          <cell r="BM156" t="str">
            <v>b. Certificado de tradición y libertad del inmueble a adquirir, debe tener una fecha de expedición no superior a treinta (30) días.</v>
          </cell>
          <cell r="BN156" t="str">
            <v>c.Avalúo comercial del inmueble a adquirir, debe contener registro fotográfico a color y elcertificadö del perito avaluador inscrito en las listas que componen el Registro Nacional de Avaluadores de la Superintendencia de Industria y Comercio</v>
          </cell>
          <cell r="BO156" t="str">
            <v xml:space="preserve">d. Fotocopia de la escritura pública del inmueble a adquirir. </v>
          </cell>
          <cell r="BP156" t="str">
            <v>e.Fotocopia de la escritura pública del reglamento de propiedad horizontal, adjuntando solamente la parte pertinente del bien inmueble que desea adquirir.</v>
          </cell>
          <cell r="BQ156" t="str">
            <v>f. Certificado catastral con fecha no mayor a treinta (30) días de expedición.</v>
          </cell>
          <cell r="BR156" t="str">
            <v>g. Fotocopia de la cedula de ciudadanía del vendedor. En caso de ser el vendedor una persona jurídica, se debe anexar el certificado de existencia y representación legal.</v>
          </cell>
          <cell r="BS156" t="str">
            <v>h.Certificación bancaria vigente del funcionario beneficiario de crédito y del o los beneficiarios del giro, con número y tipo de cuenta con fecha no mayor a treinta (30) días de expedición.</v>
          </cell>
          <cell r="BT156" t="str">
            <v>Segunda</v>
          </cell>
          <cell r="BU156" t="str">
            <v>Contraloria General de la República</v>
          </cell>
          <cell r="BV156"/>
          <cell r="BW156"/>
          <cell r="BX156"/>
          <cell r="BY156"/>
          <cell r="BZ156"/>
          <cell r="CA156"/>
          <cell r="CB156"/>
          <cell r="CC156"/>
        </row>
        <row r="157">
          <cell r="C157">
            <v>12202</v>
          </cell>
          <cell r="D157" t="str">
            <v>Acepta</v>
          </cell>
          <cell r="E157" t="str">
            <v>COMPRA DE VIVIENDA</v>
          </cell>
          <cell r="F157">
            <v>2</v>
          </cell>
          <cell r="G157">
            <v>3</v>
          </cell>
          <cell r="H157">
            <v>45041</v>
          </cell>
          <cell r="I157">
            <v>40015935</v>
          </cell>
          <cell r="J157" t="str">
            <v>GAONA DUARTE MARÍA DELFINA</v>
          </cell>
          <cell r="K157" t="str">
            <v>Profesional Universitario - Grado 01</v>
          </cell>
          <cell r="L157" t="str">
            <v>Bogotá D.C.</v>
          </cell>
          <cell r="M157">
            <v>214600000</v>
          </cell>
          <cell r="N157">
            <v>214600000</v>
          </cell>
          <cell r="O157">
            <v>0</v>
          </cell>
          <cell r="P157"/>
          <cell r="Q157" t="str">
            <v>Diana Palacios</v>
          </cell>
          <cell r="R157" t="e">
            <v>#N/A</v>
          </cell>
          <cell r="S157"/>
          <cell r="T157"/>
          <cell r="U157" t="str">
            <v>Señora</v>
          </cell>
          <cell r="V157" t="str">
            <v>MARÍA DELFINA GAONA DUARTE</v>
          </cell>
          <cell r="W157">
            <v>5553106</v>
          </cell>
          <cell r="X157">
            <v>13.15</v>
          </cell>
          <cell r="Y157">
            <v>1</v>
          </cell>
          <cell r="Z157">
            <v>13.15</v>
          </cell>
          <cell r="AA157">
            <v>0</v>
          </cell>
          <cell r="AB157">
            <v>2552480</v>
          </cell>
          <cell r="AC157"/>
          <cell r="AD157"/>
          <cell r="AE157">
            <v>240</v>
          </cell>
          <cell r="AF157"/>
          <cell r="AG157"/>
          <cell r="AH157"/>
          <cell r="AI157"/>
          <cell r="AJ157"/>
          <cell r="AK157" t="str">
            <v>GAONA DUARTE MARÍA DELFINA</v>
          </cell>
          <cell r="AL157" t="str">
            <v>Cédula No.</v>
          </cell>
          <cell r="AM157">
            <v>40015935</v>
          </cell>
          <cell r="AN157">
            <v>8584000</v>
          </cell>
          <cell r="AO157"/>
          <cell r="AP157"/>
          <cell r="AQ157"/>
          <cell r="AR157"/>
          <cell r="AS157"/>
          <cell r="AT157"/>
          <cell r="AU157" t="str">
            <v>MARÍA DELFINA GAONA DUARTE</v>
          </cell>
          <cell r="AV157" t="str">
            <v>DOSCIENTOS CATORCE MILLONES SEISCIENTOS MIL PESOS MCTE.</v>
          </cell>
          <cell r="AW157" t="str">
            <v>DOSCIENTOS CATORCE MILLONES SEISCIENTOS MIL PESOS MCTE.</v>
          </cell>
          <cell r="AX157" t="str">
            <v>DOSCIENTOS CATORCE MILLONES SEISCIENTOS MIL PESOS MCTE.</v>
          </cell>
          <cell r="AY157">
            <v>2146000</v>
          </cell>
          <cell r="AZ157">
            <v>212454000</v>
          </cell>
          <cell r="BA157" t="str">
            <v>DOSCIENTOS DOCE MILLONES CUATROCIENTOS CINCUENTA Y CUATRO MIL PESOS MCTE.</v>
          </cell>
          <cell r="BB157" t="str">
            <v>DOS MILLONES CIENTO CUARENTA Y SEIS MIL PESOS MCTE.</v>
          </cell>
          <cell r="BC157" t="str">
            <v>DOS MILLONES QUINIENTOS CINCUENTA Y DOS MIL CUATROCIENTOS OCHENTA PESOS MCTE.</v>
          </cell>
          <cell r="BD157" t="str">
            <v>doscientos cuarenta</v>
          </cell>
          <cell r="BE157" t="str">
            <v xml:space="preserve"> cuotas mensuales</v>
          </cell>
          <cell r="BF157" t="str">
            <v>doscientos cuarenta (240) cuotas mensuales y sucesivas</v>
          </cell>
          <cell r="BG157" t="str">
            <v>COMPRA DE VIVIENDA</v>
          </cell>
          <cell r="BH157" t="str">
            <v xml:space="preserve"> al mes siguiente del desembolso </v>
          </cell>
          <cell r="BI157" t="str">
            <v>mensual</v>
          </cell>
          <cell r="BJ157" t="str">
            <v xml:space="preserve">al mes siguiente del desembolso </v>
          </cell>
          <cell r="BK157" t="str">
            <v/>
          </cell>
          <cell r="BL157" t="str">
            <v>a. Promesa de compraventa</v>
          </cell>
          <cell r="BM157" t="str">
            <v>b. Certificado de tradición y libertad del inmueble a adquirir, debe tener una fecha de expedición no superior a treinta (30) días.</v>
          </cell>
          <cell r="BN157" t="str">
            <v>c.Avalúo comercial del inmueble a adquirir, debe contener registro fotográfico a color y elcertificadö del perito avaluador inscrito en las listas que componen el Registro Nacional de Avaluadores de la Superintendencia de Industria y Comercio</v>
          </cell>
          <cell r="BO157" t="str">
            <v xml:space="preserve">d. Fotocopia de la escritura pública del inmueble a adquirir. </v>
          </cell>
          <cell r="BP157" t="str">
            <v>e.Fotocopia de la escritura pública del reglamento de propiedad horizontal, adjuntando solamente la parte pertinente del bien inmueble que desea adquirir.</v>
          </cell>
          <cell r="BQ157" t="str">
            <v>f. Certificado catastral con fecha no mayor a treinta (30) días de expedición.</v>
          </cell>
          <cell r="BR157" t="str">
            <v>g. Fotocopia de la cedula de ciudadanía del vendedor. En caso de ser el vendedor una persona jurídica, se debe anexar el certificado de existencia y representación legal.</v>
          </cell>
          <cell r="BS157" t="str">
            <v>h.Certificación bancaria vigente del funcionario beneficiario de crédito y del o los beneficiarios del giro, con número y tipo de cuenta con fecha no mayor a treinta (30) días de expedición.</v>
          </cell>
          <cell r="BT157" t="str">
            <v>Segunda</v>
          </cell>
          <cell r="BU157" t="str">
            <v>Contraloria General de la República</v>
          </cell>
          <cell r="BV157"/>
          <cell r="BW157"/>
          <cell r="BX157"/>
          <cell r="BY157"/>
          <cell r="BZ157"/>
          <cell r="CA157"/>
          <cell r="CB157"/>
          <cell r="CC157"/>
        </row>
        <row r="158">
          <cell r="C158">
            <v>12412</v>
          </cell>
          <cell r="D158" t="str">
            <v>NO ACEPTA</v>
          </cell>
          <cell r="E158" t="str">
            <v>COMPRA DE VIVIENDA</v>
          </cell>
          <cell r="F158">
            <v>2</v>
          </cell>
          <cell r="G158">
            <v>3</v>
          </cell>
          <cell r="H158">
            <v>45041</v>
          </cell>
          <cell r="I158">
            <v>63336537</v>
          </cell>
          <cell r="J158" t="str">
            <v>NIÑO GONZALEZ SONIA</v>
          </cell>
          <cell r="K158" t="str">
            <v>Profesional Universitario - Grado 01</v>
          </cell>
          <cell r="L158" t="str">
            <v>Bucaramanga - Santander</v>
          </cell>
          <cell r="M158">
            <v>214600000</v>
          </cell>
          <cell r="N158">
            <v>214600000</v>
          </cell>
          <cell r="O158">
            <v>0</v>
          </cell>
          <cell r="P158"/>
          <cell r="Q158" t="str">
            <v>Diana Palacios</v>
          </cell>
          <cell r="R158" t="e">
            <v>#N/A</v>
          </cell>
          <cell r="S158"/>
          <cell r="T158"/>
          <cell r="U158" t="str">
            <v>Señora</v>
          </cell>
          <cell r="V158" t="str">
            <v>SONIA NIÑO GONZALEZ</v>
          </cell>
          <cell r="W158">
            <v>5553106</v>
          </cell>
          <cell r="X158">
            <v>13.15</v>
          </cell>
          <cell r="Y158">
            <v>1</v>
          </cell>
          <cell r="Z158">
            <v>13.15</v>
          </cell>
          <cell r="AA158">
            <v>0</v>
          </cell>
          <cell r="AB158">
            <v>2552480</v>
          </cell>
          <cell r="AC158"/>
          <cell r="AD158"/>
          <cell r="AE158">
            <v>240</v>
          </cell>
          <cell r="AF158"/>
          <cell r="AG158"/>
          <cell r="AH158"/>
          <cell r="AI158"/>
          <cell r="AJ158"/>
          <cell r="AK158" t="str">
            <v>NIÑO GONZALEZ SONIA</v>
          </cell>
          <cell r="AL158" t="str">
            <v>Cédula No.</v>
          </cell>
          <cell r="AM158">
            <v>63336537</v>
          </cell>
          <cell r="AN158">
            <v>8584000</v>
          </cell>
          <cell r="AO158"/>
          <cell r="AP158"/>
          <cell r="AQ158"/>
          <cell r="AR158"/>
          <cell r="AS158"/>
          <cell r="AT158"/>
          <cell r="AU158" t="str">
            <v>SONIA NIÑO GONZALEZ</v>
          </cell>
          <cell r="AV158" t="str">
            <v>DOSCIENTOS CATORCE MILLONES SEISCIENTOS MIL PESOS MCTE.</v>
          </cell>
          <cell r="AW158" t="str">
            <v>DOSCIENTOS CATORCE MILLONES SEISCIENTOS MIL PESOS MCTE.</v>
          </cell>
          <cell r="AX158" t="str">
            <v>DOSCIENTOS CATORCE MILLONES SEISCIENTOS MIL PESOS MCTE.</v>
          </cell>
          <cell r="AY158">
            <v>2146000</v>
          </cell>
          <cell r="AZ158">
            <v>212454000</v>
          </cell>
          <cell r="BA158" t="str">
            <v>DOSCIENTOS DOCE MILLONES CUATROCIENTOS CINCUENTA Y CUATRO MIL PESOS MCTE.</v>
          </cell>
          <cell r="BB158" t="str">
            <v>DOS MILLONES CIENTO CUARENTA Y SEIS MIL PESOS MCTE.</v>
          </cell>
          <cell r="BC158" t="str">
            <v>DOS MILLONES QUINIENTOS CINCUENTA Y DOS MIL CUATROCIENTOS OCHENTA PESOS MCTE.</v>
          </cell>
          <cell r="BD158" t="str">
            <v>doscientos cuarenta</v>
          </cell>
          <cell r="BE158" t="str">
            <v xml:space="preserve"> cuotas mensuales</v>
          </cell>
          <cell r="BF158" t="str">
            <v>doscientos cuarenta (240) cuotas mensuales y sucesivas</v>
          </cell>
          <cell r="BG158" t="str">
            <v>COMPRA DE VIVIENDA</v>
          </cell>
          <cell r="BH158" t="str">
            <v xml:space="preserve"> al mes siguiente del desembolso </v>
          </cell>
          <cell r="BI158" t="str">
            <v>mensual</v>
          </cell>
          <cell r="BJ158" t="str">
            <v xml:space="preserve">al mes siguiente del desembolso </v>
          </cell>
          <cell r="BK158" t="str">
            <v/>
          </cell>
          <cell r="BL158" t="str">
            <v>a. Promesa de compraventa</v>
          </cell>
          <cell r="BM158" t="str">
            <v>b. Certificado de tradición y libertad del inmueble a adquirir, debe tener una fecha de expedición no superior a treinta (30) días.</v>
          </cell>
          <cell r="BN158" t="str">
            <v>c.Avalúo comercial del inmueble a adquirir, debe contener registro fotográfico a color y elcertificadö del perito avaluador inscrito en las listas que componen el Registro Nacional de Avaluadores de la Superintendencia de Industria y Comercio</v>
          </cell>
          <cell r="BO158" t="str">
            <v xml:space="preserve">d. Fotocopia de la escritura pública del inmueble a adquirir. </v>
          </cell>
          <cell r="BP158" t="str">
            <v>e.Fotocopia de la escritura pública del reglamento de propiedad horizontal, adjuntando solamente la parte pertinente del bien inmueble que desea adquirir.</v>
          </cell>
          <cell r="BQ158" t="str">
            <v>f. Certificado catastral con fecha no mayor a treinta (30) días de expedición.</v>
          </cell>
          <cell r="BR158" t="str">
            <v>g. Fotocopia de la cedula de ciudadanía del vendedor. En caso de ser el vendedor una persona jurídica, se debe anexar el certificado de existencia y representación legal.</v>
          </cell>
          <cell r="BS158" t="str">
            <v>h.Certificación bancaria vigente del funcionario beneficiario de crédito y del o los beneficiarios del giro, con número y tipo de cuenta con fecha no mayor a treinta (30) días de expedición.</v>
          </cell>
          <cell r="BT158" t="str">
            <v>Segunda</v>
          </cell>
          <cell r="BU158" t="str">
            <v>Contraloria General de la República</v>
          </cell>
          <cell r="BV158"/>
          <cell r="BW158"/>
          <cell r="BX158"/>
          <cell r="BY158"/>
          <cell r="BZ158"/>
          <cell r="CA158"/>
          <cell r="CB158"/>
          <cell r="CC158"/>
        </row>
        <row r="159">
          <cell r="C159">
            <v>12248</v>
          </cell>
          <cell r="D159" t="str">
            <v>Acepta</v>
          </cell>
          <cell r="E159" t="str">
            <v>COMPRA DE VIVIENDA</v>
          </cell>
          <cell r="F159">
            <v>2</v>
          </cell>
          <cell r="G159">
            <v>3</v>
          </cell>
          <cell r="H159">
            <v>45041</v>
          </cell>
          <cell r="I159">
            <v>43035817</v>
          </cell>
          <cell r="J159" t="str">
            <v>GRANADA BOLÍVAR CONSUELO DEL SOCORRO</v>
          </cell>
          <cell r="K159" t="str">
            <v>Profesional Universitario - Grado 01</v>
          </cell>
          <cell r="L159" t="str">
            <v>Medellin - Antioquia</v>
          </cell>
          <cell r="M159">
            <v>214600000</v>
          </cell>
          <cell r="N159">
            <v>214600000</v>
          </cell>
          <cell r="O159">
            <v>0</v>
          </cell>
          <cell r="P159"/>
          <cell r="Q159" t="str">
            <v>Diana Palacios</v>
          </cell>
          <cell r="R159" t="e">
            <v>#N/A</v>
          </cell>
          <cell r="S159"/>
          <cell r="T159"/>
          <cell r="U159" t="str">
            <v>Señora</v>
          </cell>
          <cell r="V159" t="str">
            <v>CONSUELO DEL SOCORRO GRANADA BOLÍVAR</v>
          </cell>
          <cell r="W159">
            <v>5553106</v>
          </cell>
          <cell r="X159">
            <v>13.15</v>
          </cell>
          <cell r="Y159">
            <v>1</v>
          </cell>
          <cell r="Z159">
            <v>13.15</v>
          </cell>
          <cell r="AA159">
            <v>0</v>
          </cell>
          <cell r="AB159">
            <v>2552480</v>
          </cell>
          <cell r="AC159"/>
          <cell r="AD159"/>
          <cell r="AE159">
            <v>240</v>
          </cell>
          <cell r="AF159"/>
          <cell r="AG159"/>
          <cell r="AH159"/>
          <cell r="AI159"/>
          <cell r="AJ159"/>
          <cell r="AK159" t="str">
            <v>GRANADA BOLÍVAR CONSUELO DEL SOCORRO</v>
          </cell>
          <cell r="AL159" t="str">
            <v>Cédula No.</v>
          </cell>
          <cell r="AM159">
            <v>43035817</v>
          </cell>
          <cell r="AN159">
            <v>8584000</v>
          </cell>
          <cell r="AO159"/>
          <cell r="AP159"/>
          <cell r="AQ159"/>
          <cell r="AR159"/>
          <cell r="AS159"/>
          <cell r="AT159"/>
          <cell r="AU159" t="str">
            <v>CONSUELO DEL SOCORRO GRANADA BOLÍVAR</v>
          </cell>
          <cell r="AV159" t="str">
            <v>DOSCIENTOS CATORCE MILLONES SEISCIENTOS MIL PESOS MCTE.</v>
          </cell>
          <cell r="AW159" t="str">
            <v>DOSCIENTOS CATORCE MILLONES SEISCIENTOS MIL PESOS MCTE.</v>
          </cell>
          <cell r="AX159" t="str">
            <v>DOSCIENTOS CATORCE MILLONES SEISCIENTOS MIL PESOS MCTE.</v>
          </cell>
          <cell r="AY159">
            <v>2146000</v>
          </cell>
          <cell r="AZ159">
            <v>212454000</v>
          </cell>
          <cell r="BA159" t="str">
            <v>DOSCIENTOS DOCE MILLONES CUATROCIENTOS CINCUENTA Y CUATRO MIL PESOS MCTE.</v>
          </cell>
          <cell r="BB159" t="str">
            <v>DOS MILLONES CIENTO CUARENTA Y SEIS MIL PESOS MCTE.</v>
          </cell>
          <cell r="BC159" t="str">
            <v>DOS MILLONES QUINIENTOS CINCUENTA Y DOS MIL CUATROCIENTOS OCHENTA PESOS MCTE.</v>
          </cell>
          <cell r="BD159" t="str">
            <v>doscientos cuarenta</v>
          </cell>
          <cell r="BE159" t="str">
            <v xml:space="preserve"> cuotas mensuales</v>
          </cell>
          <cell r="BF159" t="str">
            <v>doscientos cuarenta (240) cuotas mensuales y sucesivas</v>
          </cell>
          <cell r="BG159" t="str">
            <v>COMPRA DE VIVIENDA</v>
          </cell>
          <cell r="BH159" t="str">
            <v xml:space="preserve"> al mes siguiente del desembolso </v>
          </cell>
          <cell r="BI159" t="str">
            <v>mensual</v>
          </cell>
          <cell r="BJ159" t="str">
            <v xml:space="preserve">al mes siguiente del desembolso </v>
          </cell>
          <cell r="BK159" t="str">
            <v/>
          </cell>
          <cell r="BL159" t="str">
            <v>a. Promesa de compraventa</v>
          </cell>
          <cell r="BM159" t="str">
            <v>b. Certificado de tradición y libertad del inmueble a adquirir, debe tener una fecha de expedición no superior a treinta (30) días.</v>
          </cell>
          <cell r="BN159" t="str">
            <v>c.Avalúo comercial del inmueble a adquirir, debe contener registro fotográfico a color y elcertificadö del perito avaluador inscrito en las listas que componen el Registro Nacional de Avaluadores de la Superintendencia de Industria y Comercio</v>
          </cell>
          <cell r="BO159" t="str">
            <v xml:space="preserve">d. Fotocopia de la escritura pública del inmueble a adquirir. </v>
          </cell>
          <cell r="BP159" t="str">
            <v>e.Fotocopia de la escritura pública del reglamento de propiedad horizontal, adjuntando solamente la parte pertinente del bien inmueble que desea adquirir.</v>
          </cell>
          <cell r="BQ159" t="str">
            <v>f. Certificado catastral con fecha no mayor a treinta (30) días de expedición.</v>
          </cell>
          <cell r="BR159" t="str">
            <v>g. Fotocopia de la cedula de ciudadanía del vendedor. En caso de ser el vendedor una persona jurídica, se debe anexar el certificado de existencia y representación legal.</v>
          </cell>
          <cell r="BS159" t="str">
            <v>h.Certificación bancaria vigente del funcionario beneficiario de crédito y del o los beneficiarios del giro, con número y tipo de cuenta con fecha no mayor a treinta (30) días de expedición.</v>
          </cell>
          <cell r="BT159" t="str">
            <v>Segunda</v>
          </cell>
          <cell r="BU159" t="str">
            <v>Contraloria General de la República</v>
          </cell>
          <cell r="BV159"/>
          <cell r="BW159"/>
          <cell r="BX159"/>
          <cell r="BY159"/>
          <cell r="BZ159"/>
          <cell r="CA159"/>
          <cell r="CB159"/>
          <cell r="CC159"/>
        </row>
        <row r="160">
          <cell r="C160">
            <v>18037</v>
          </cell>
          <cell r="D160" t="str">
            <v>Acepta</v>
          </cell>
          <cell r="E160" t="str">
            <v>COMPRA DE VIVIENDA</v>
          </cell>
          <cell r="F160">
            <v>1</v>
          </cell>
          <cell r="G160">
            <v>3</v>
          </cell>
          <cell r="H160">
            <v>45041</v>
          </cell>
          <cell r="I160">
            <v>88239946</v>
          </cell>
          <cell r="J160" t="str">
            <v>TORRADO YESID</v>
          </cell>
          <cell r="K160" t="str">
            <v>Secretario Ejecutivo  23</v>
          </cell>
          <cell r="L160" t="str">
            <v>Bogotá D.C.</v>
          </cell>
          <cell r="M160">
            <v>117160000</v>
          </cell>
          <cell r="N160">
            <v>117160000</v>
          </cell>
          <cell r="O160">
            <v>0</v>
          </cell>
          <cell r="P160"/>
          <cell r="Q160" t="str">
            <v>Diana Palacios</v>
          </cell>
          <cell r="R160" t="str">
            <v>ytorrado@fbscgr.gov.co</v>
          </cell>
          <cell r="S160"/>
          <cell r="T160"/>
          <cell r="U160" t="str">
            <v>Señor</v>
          </cell>
          <cell r="V160" t="str">
            <v>TORRADO YESID</v>
          </cell>
          <cell r="W160">
            <v>2476410</v>
          </cell>
          <cell r="X160">
            <v>12.64</v>
          </cell>
          <cell r="Y160">
            <v>1</v>
          </cell>
          <cell r="Z160">
            <v>12.64</v>
          </cell>
          <cell r="AA160">
            <v>0</v>
          </cell>
          <cell r="AB160">
            <v>1052120</v>
          </cell>
          <cell r="AC160"/>
          <cell r="AD160"/>
          <cell r="AE160">
            <v>300</v>
          </cell>
          <cell r="AF160"/>
          <cell r="AG160"/>
          <cell r="AH160"/>
          <cell r="AI160"/>
          <cell r="AJ160"/>
          <cell r="AK160" t="str">
            <v>TORRADO YESID</v>
          </cell>
          <cell r="AL160" t="str">
            <v>Cédula No.</v>
          </cell>
          <cell r="AM160">
            <v>88239946</v>
          </cell>
          <cell r="AN160">
            <v>5858000</v>
          </cell>
          <cell r="AO160"/>
          <cell r="AP160"/>
          <cell r="AQ160"/>
          <cell r="AR160"/>
          <cell r="AS160"/>
          <cell r="AT160"/>
          <cell r="AU160" t="str">
            <v>TORRADO YESID</v>
          </cell>
          <cell r="AV160" t="str">
            <v>CIENTO DIECISIETE MILLONES CIENTO SESENTA MIL PESOS MCTE.</v>
          </cell>
          <cell r="AW160" t="str">
            <v>CIENTO DIECISIETE MILLONES CIENTO SESENTA MIL PESOS MCTE.</v>
          </cell>
          <cell r="AX160" t="str">
            <v>CIENTO DIECISIETE MILLONES CIENTO SESENTA MIL PESOS MCTE.</v>
          </cell>
          <cell r="AY160">
            <v>1171600</v>
          </cell>
          <cell r="AZ160">
            <v>115988400</v>
          </cell>
          <cell r="BA160" t="str">
            <v>CIENTO QUINCE MILLONES NOVECIENTOS OCHENTA Y OCHO MIL CUATROCIENTOS PESOS MCTE.</v>
          </cell>
          <cell r="BB160" t="str">
            <v>UN MILLÓN CIENTO SETENTA Y UN MIL SEISCIENTOS PESOS MCTE.</v>
          </cell>
          <cell r="BC160" t="str">
            <v>UN MILLÓN CINCUENTA Y DOS MIL CIENTO VEINTE PESOS MCTE.</v>
          </cell>
          <cell r="BD160" t="str">
            <v>trescientos</v>
          </cell>
          <cell r="BE160" t="str">
            <v xml:space="preserve"> cuotas mensuales</v>
          </cell>
          <cell r="BF160" t="str">
            <v>trescientos (300) cuotas mensuales y sucesivas</v>
          </cell>
          <cell r="BG160" t="str">
            <v>COMPRA DE VIVIENDA</v>
          </cell>
          <cell r="BH160" t="str">
            <v xml:space="preserve"> al mes siguiente del desembolso </v>
          </cell>
          <cell r="BI160" t="str">
            <v>mensual</v>
          </cell>
          <cell r="BJ160" t="str">
            <v xml:space="preserve">al mes siguiente del desembolso </v>
          </cell>
          <cell r="BK160" t="str">
            <v/>
          </cell>
          <cell r="BL160" t="str">
            <v>a. Promesa de compraventa</v>
          </cell>
          <cell r="BM160" t="str">
            <v>b. Certificado de tradición y libertad del inmueble a adquirir, debe tener una fecha de expedición no superior a treinta (30) días.</v>
          </cell>
          <cell r="BN160" t="str">
            <v>c.Avalúo comercial del inmueble a adquirir, debe contener registro fotográfico a color y elcertificadö del perito avaluador inscrito en las listas que componen el Registro Nacional de Avaluadores de la Superintendencia de Industria y Comercio</v>
          </cell>
          <cell r="BO160" t="str">
            <v xml:space="preserve">d. Fotocopia de la escritura pública del inmueble a adquirir. </v>
          </cell>
          <cell r="BP160" t="str">
            <v>e.Fotocopia de la escritura pública del reglamento de propiedad horizontal, adjuntando solamente la parte pertinente del bien inmueble que desea adquirir.</v>
          </cell>
          <cell r="BQ160" t="str">
            <v>f. Certificado catastral con fecha no mayor a treinta (30) días de expedición.</v>
          </cell>
          <cell r="BR160" t="str">
            <v>g. Fotocopia de la cedula de ciudadanía del vendedor. En caso de ser el vendedor una persona jurídica, se debe anexar el certificado de existencia y representación legal.</v>
          </cell>
          <cell r="BS160" t="str">
            <v>h.Certificación bancaria vigente del funcionario beneficiario de crédito y del o los beneficiarios del giro, con número y tipo de cuenta con fecha no mayor a treinta (30) días de expedición.</v>
          </cell>
          <cell r="BT160" t="str">
            <v>Primera</v>
          </cell>
          <cell r="BU160" t="str">
            <v>Fondo de Bienestar Social</v>
          </cell>
          <cell r="BV160"/>
          <cell r="BW160"/>
          <cell r="BX160"/>
          <cell r="BY160"/>
          <cell r="BZ160"/>
          <cell r="CA160"/>
          <cell r="CB160"/>
          <cell r="CC160"/>
        </row>
        <row r="161">
          <cell r="C161">
            <v>18481</v>
          </cell>
          <cell r="D161" t="str">
            <v>Acepta</v>
          </cell>
          <cell r="E161" t="str">
            <v>COMPRA DE VIVIENDA</v>
          </cell>
          <cell r="F161">
            <v>2</v>
          </cell>
          <cell r="G161">
            <v>3</v>
          </cell>
          <cell r="H161">
            <v>45041</v>
          </cell>
          <cell r="I161">
            <v>63392412</v>
          </cell>
          <cell r="J161" t="str">
            <v>BARAJAS FLOREZ FLOR DE MARIA</v>
          </cell>
          <cell r="K161" t="str">
            <v>Técnico Administrativo 16</v>
          </cell>
          <cell r="L161" t="str">
            <v>Bogotá D.C.</v>
          </cell>
          <cell r="M161">
            <v>126440000</v>
          </cell>
          <cell r="N161">
            <v>126440000</v>
          </cell>
          <cell r="O161">
            <v>0</v>
          </cell>
          <cell r="P161"/>
          <cell r="Q161" t="str">
            <v>Diana Palacios</v>
          </cell>
          <cell r="R161" t="str">
            <v>fbarajas@fbscgr.gov.co</v>
          </cell>
          <cell r="S161"/>
          <cell r="T161"/>
          <cell r="U161" t="str">
            <v>Señora</v>
          </cell>
          <cell r="V161" t="str">
            <v>BARAJAS FLOREZ FLOR DE MARIA</v>
          </cell>
          <cell r="W161">
            <v>2798005</v>
          </cell>
          <cell r="X161">
            <v>12.64</v>
          </cell>
          <cell r="Y161">
            <v>1</v>
          </cell>
          <cell r="Z161">
            <v>12.64</v>
          </cell>
          <cell r="AA161">
            <v>0</v>
          </cell>
          <cell r="AB161">
            <v>1135456</v>
          </cell>
          <cell r="AC161"/>
          <cell r="AD161"/>
          <cell r="AE161">
            <v>300</v>
          </cell>
          <cell r="AF161"/>
          <cell r="AG161"/>
          <cell r="AH161"/>
          <cell r="AI161"/>
          <cell r="AJ161"/>
          <cell r="AK161" t="str">
            <v>BARAJAS FLOREZ FLOR DE MARIA</v>
          </cell>
          <cell r="AL161" t="str">
            <v>Cédula No.</v>
          </cell>
          <cell r="AM161">
            <v>63392412</v>
          </cell>
          <cell r="AN161">
            <v>6322000</v>
          </cell>
          <cell r="AO161"/>
          <cell r="AP161"/>
          <cell r="AQ161"/>
          <cell r="AR161"/>
          <cell r="AS161"/>
          <cell r="AT161"/>
          <cell r="AU161" t="str">
            <v>BARAJAS FLOREZ FLOR DE MARIA</v>
          </cell>
          <cell r="AV161" t="str">
            <v>CIENTO VEINTISÉIS MILLONES CUATROCIENTOS CUARENTA MIL PESOS MCTE.</v>
          </cell>
          <cell r="AW161" t="str">
            <v>CIENTO VEINTISÉIS MILLONES CUATROCIENTOS CUARENTA MIL PESOS MCTE.</v>
          </cell>
          <cell r="AX161" t="str">
            <v>CIENTO VEINTISÉIS MILLONES CUATROCIENTOS CUARENTA MIL PESOS MCTE.</v>
          </cell>
          <cell r="AY161">
            <v>1264400</v>
          </cell>
          <cell r="AZ161">
            <v>125175600</v>
          </cell>
          <cell r="BA161" t="str">
            <v>CIENTO VEINTICINCO MILLONES CIENTO SETENTA Y CINCO MIL SEISCIENTOS PESOS MCTE.</v>
          </cell>
          <cell r="BB161" t="str">
            <v>UN MILLÓN DOSCIENTOS SESENTA Y CUATRO MIL CUATROCIENTOS PESOS MCTE.</v>
          </cell>
          <cell r="BC161" t="str">
            <v>UN MILLÓN CIENTO TREINTA Y CINCO MIL CUATROCIENTOS CINCUENTA Y SEIS PESOS MCTE.</v>
          </cell>
          <cell r="BD161" t="str">
            <v>trescientos</v>
          </cell>
          <cell r="BE161" t="str">
            <v xml:space="preserve"> cuotas mensuales</v>
          </cell>
          <cell r="BF161" t="str">
            <v>trescientos (300) cuotas mensuales y sucesivas</v>
          </cell>
          <cell r="BG161" t="str">
            <v>COMPRA DE VIVIENDA</v>
          </cell>
          <cell r="BH161" t="str">
            <v xml:space="preserve"> al mes siguiente del desembolso </v>
          </cell>
          <cell r="BI161" t="str">
            <v>mensual</v>
          </cell>
          <cell r="BJ161" t="str">
            <v xml:space="preserve">al mes siguiente del desembolso </v>
          </cell>
          <cell r="BK161" t="str">
            <v/>
          </cell>
          <cell r="BL161" t="str">
            <v>a. Promesa de compraventa</v>
          </cell>
          <cell r="BM161" t="str">
            <v>b. Certificado de tradición y libertad del inmueble a adquirir, debe tener una fecha de expedición no superior a treinta (30) días.</v>
          </cell>
          <cell r="BN161" t="str">
            <v>c.Avalúo comercial del inmueble a adquirir, debe contener registro fotográfico a color y elcertificadö del perito avaluador inscrito en las listas que componen el Registro Nacional de Avaluadores de la Superintendencia de Industria y Comercio</v>
          </cell>
          <cell r="BO161" t="str">
            <v xml:space="preserve">d. Fotocopia de la escritura pública del inmueble a adquirir. </v>
          </cell>
          <cell r="BP161" t="str">
            <v>e.Fotocopia de la escritura pública del reglamento de propiedad horizontal, adjuntando solamente la parte pertinente del bien inmueble que desea adquirir.</v>
          </cell>
          <cell r="BQ161" t="str">
            <v>f. Certificado catastral con fecha no mayor a treinta (30) días de expedición.</v>
          </cell>
          <cell r="BR161" t="str">
            <v>g. Fotocopia de la cedula de ciudadanía del vendedor. En caso de ser el vendedor una persona jurídica, se debe anexar el certificado de existencia y representación legal.</v>
          </cell>
          <cell r="BS161" t="str">
            <v>h.Certificación bancaria vigente del funcionario beneficiario de crédito y del o los beneficiarios del giro, con número y tipo de cuenta con fecha no mayor a treinta (30) días de expedición.</v>
          </cell>
          <cell r="BT161" t="str">
            <v>Segunda</v>
          </cell>
          <cell r="BU161" t="str">
            <v>Fondo de Bienestar Social</v>
          </cell>
          <cell r="BV161"/>
          <cell r="BW161"/>
          <cell r="BX161"/>
          <cell r="BY161"/>
          <cell r="BZ161"/>
          <cell r="CA161"/>
          <cell r="CB161"/>
          <cell r="CC161"/>
        </row>
        <row r="162">
          <cell r="C162">
            <v>18333</v>
          </cell>
          <cell r="D162" t="str">
            <v>NO ACEPTA</v>
          </cell>
          <cell r="E162" t="str">
            <v>CONSTRUCCIÓN DE VIVIENDA</v>
          </cell>
          <cell r="F162">
            <v>1</v>
          </cell>
          <cell r="G162">
            <v>3</v>
          </cell>
          <cell r="H162">
            <v>45041</v>
          </cell>
          <cell r="I162">
            <v>72247635</v>
          </cell>
          <cell r="J162" t="str">
            <v>TIRADO SAEZ RAMIRO TERCERO</v>
          </cell>
          <cell r="K162" t="str">
            <v>Profesional Universitario - Grado 01</v>
          </cell>
          <cell r="L162" t="str">
            <v>Monteria - Cordoba</v>
          </cell>
          <cell r="M162">
            <v>238960000</v>
          </cell>
          <cell r="N162">
            <v>131600000</v>
          </cell>
          <cell r="O162">
            <v>107360000</v>
          </cell>
          <cell r="P162"/>
          <cell r="Q162" t="str">
            <v>Diana Palacios</v>
          </cell>
          <cell r="R162" t="e">
            <v>#N/A</v>
          </cell>
          <cell r="S162"/>
          <cell r="T162"/>
          <cell r="U162" t="str">
            <v>Señor</v>
          </cell>
          <cell r="V162" t="str">
            <v>RAMIRO TERCERO TIRADO SAEZ</v>
          </cell>
          <cell r="W162">
            <v>5553106</v>
          </cell>
          <cell r="X162">
            <v>13.15</v>
          </cell>
          <cell r="Y162">
            <v>1</v>
          </cell>
          <cell r="Z162">
            <v>13.15</v>
          </cell>
          <cell r="AA162">
            <v>0</v>
          </cell>
          <cell r="AB162">
            <v>1927989</v>
          </cell>
          <cell r="AC162"/>
          <cell r="AD162"/>
          <cell r="AE162">
            <v>216</v>
          </cell>
          <cell r="AF162"/>
          <cell r="AG162"/>
          <cell r="AH162"/>
          <cell r="AI162"/>
          <cell r="AJ162"/>
          <cell r="AK162" t="str">
            <v>TIRADO SAEZ RAMIRO TERCERO</v>
          </cell>
          <cell r="AL162" t="str">
            <v>Cédula No.</v>
          </cell>
          <cell r="AM162">
            <v>72247635</v>
          </cell>
          <cell r="AN162">
            <v>4737600</v>
          </cell>
          <cell r="AO162"/>
          <cell r="AP162"/>
          <cell r="AQ162"/>
          <cell r="AR162"/>
          <cell r="AS162"/>
          <cell r="AT162"/>
          <cell r="AU162" t="str">
            <v>RAMIRO TERCERO TIRADO SAEZ</v>
          </cell>
          <cell r="AV162" t="str">
            <v>DOSCIENTOS TREINTA Y OCHO MILLONES NOVECIENTOS SESENTA MIL PESOS MCTE.</v>
          </cell>
          <cell r="AW162" t="str">
            <v>DOSCIENTOS TREINTA Y OCHO MILLONES NOVECIENTOS SESENTA MIL PESOS MCTE.</v>
          </cell>
          <cell r="AX162" t="str">
            <v>CIENTO TREINTA Y UN MILLONES SEISCIENTOS MIL PESOS MCTE.</v>
          </cell>
          <cell r="AY162">
            <v>1316000</v>
          </cell>
          <cell r="AZ162">
            <v>130284000</v>
          </cell>
          <cell r="BA162" t="str">
            <v>CIENTO TREINTA MILLONES DOSCIENTOS OCHENTA Y CUATRO MIL PESOS MCTE.</v>
          </cell>
          <cell r="BB162" t="str">
            <v>UN MILLÓN TRESCIENTOS DIECISÉIS MIL PESOS MCTE.</v>
          </cell>
          <cell r="BC162" t="str">
            <v>UN MILLÓN NOVECIENTOS VEINTISIETE MIL NOVECIENTOS OCHENTA Y NUEVE PESOS MCTE.</v>
          </cell>
          <cell r="BD162" t="str">
            <v>doscientos dieciseis</v>
          </cell>
          <cell r="BE162" t="str">
            <v xml:space="preserve"> cuotas mensuales</v>
          </cell>
          <cell r="BF162" t="str">
            <v>doscientos dieciseis (216) cuotas mensuales y sucesivas</v>
          </cell>
          <cell r="BG162" t="str">
            <v>CONSTRUCCIÓN DE VIVIENDA</v>
          </cell>
          <cell r="BH162" t="str">
            <v xml:space="preserve"> al mes siguiente del desembolso </v>
          </cell>
          <cell r="BI162" t="str">
            <v>mensual</v>
          </cell>
          <cell r="BJ162" t="str">
            <v xml:space="preserve">al mes siguiente del desembolso </v>
          </cell>
          <cell r="BK162" t="str">
            <v/>
          </cell>
          <cell r="BL162" t="str">
            <v>a. Planos aprobados por la curaduría urbana o quien haga sus veces.</v>
          </cell>
          <cell r="BM162" t="str">
            <v>b.Licencia de construcción vigente debidamente aprobada por las autoridades competentes</v>
          </cell>
          <cell r="BN162" t="str">
            <v>c.Fotocopia de la escritura pública de compraventa del lote.</v>
          </cell>
          <cell r="BO162" t="str">
            <v>d.Certificado de tradición y libertad del inmueble con vigencia no mayor a treinta (30) días de expedición, donde aparezca registrado el bien de propiedad del funcionario (a), de su cónyuge o compañero (a) permanente</v>
          </cell>
          <cell r="BP162" t="str">
            <v>e.Presupuesto de la obra elaborado por Ingeniero Civil o Arquitecto con tarjeta profesional</v>
          </cell>
          <cell r="BQ162" t="str">
            <v xml:space="preserve">f.Original del contrato de obra con su respectivo presupuesto, suscrito en legal forma con Ingeniero  Civil, Arquitecto o maestro de obra debidamente inscrito. </v>
          </cell>
          <cell r="BR162" t="str">
            <v>g.Fotocopia de la tarjeta profesional del Arquitecto o Ingeniero Civil o maestro de obra debidamente  inscrito responsable de la construcción, éste deberá acreditar su idoneidad</v>
          </cell>
          <cell r="BS162" t="str">
            <v>h.Certificación bancaria vigente del funcionario beneficiario de crédito, con número y tipo de cuenta, con fecha no mayor a treinta (30) días de expedición.</v>
          </cell>
          <cell r="BT162" t="str">
            <v>Primera</v>
          </cell>
          <cell r="BU162" t="str">
            <v>Contraloria General de la República</v>
          </cell>
          <cell r="BV162"/>
          <cell r="BW162"/>
          <cell r="BX162"/>
          <cell r="BY162"/>
          <cell r="BZ162"/>
          <cell r="CA162"/>
          <cell r="CB162"/>
          <cell r="CC162"/>
        </row>
        <row r="163">
          <cell r="C163">
            <v>18843</v>
          </cell>
          <cell r="D163" t="str">
            <v>Entregado para Giro</v>
          </cell>
          <cell r="E163" t="str">
            <v>HOGAR</v>
          </cell>
          <cell r="F163"/>
          <cell r="G163">
            <v>4</v>
          </cell>
          <cell r="H163">
            <v>45057</v>
          </cell>
          <cell r="I163">
            <v>93411913</v>
          </cell>
          <cell r="J163" t="str">
            <v>LOMBANA MOLANO CESAR AUGUSTO</v>
          </cell>
          <cell r="K163" t="str">
            <v>Profesional Especializado 19</v>
          </cell>
          <cell r="L163" t="str">
            <v>Bogota D.C.</v>
          </cell>
          <cell r="M163">
            <v>23780000</v>
          </cell>
          <cell r="N163">
            <v>23780000</v>
          </cell>
          <cell r="O163">
            <v>0</v>
          </cell>
          <cell r="P163">
            <v>45061</v>
          </cell>
          <cell r="Q163" t="str">
            <v>José Bayona Avendaño</v>
          </cell>
          <cell r="R163" t="e">
            <v>#N/A</v>
          </cell>
          <cell r="S163"/>
          <cell r="T163"/>
          <cell r="U163" t="str">
            <v>Señor</v>
          </cell>
          <cell r="V163" t="str">
            <v>LOMBANA MOLANO CESAR AUGUSTO</v>
          </cell>
          <cell r="W163">
            <v>6315248</v>
          </cell>
          <cell r="X163">
            <v>13.15</v>
          </cell>
          <cell r="Y163">
            <v>1</v>
          </cell>
          <cell r="Z163">
            <v>13.15</v>
          </cell>
          <cell r="AA163">
            <v>0</v>
          </cell>
          <cell r="AB163">
            <v>645027</v>
          </cell>
          <cell r="AC163">
            <v>120</v>
          </cell>
          <cell r="AD163"/>
          <cell r="AE163">
            <v>48</v>
          </cell>
          <cell r="AF163"/>
          <cell r="AG163"/>
          <cell r="AH163"/>
          <cell r="AI163"/>
          <cell r="AJ163"/>
          <cell r="AK163" t="str">
            <v>LOMBANA MOLANO CESAR AUGUSTO</v>
          </cell>
          <cell r="AL163" t="str">
            <v>Cédula No.</v>
          </cell>
          <cell r="AM163">
            <v>93411913</v>
          </cell>
          <cell r="AN163">
            <v>190240</v>
          </cell>
          <cell r="AO163" t="str">
            <v>0550474400059314</v>
          </cell>
          <cell r="AP163" t="str">
            <v>Ahorro</v>
          </cell>
          <cell r="AQ163" t="str">
            <v>BANCO DAVIVIENDA S.A.</v>
          </cell>
          <cell r="AR163" t="str">
            <v>Activa</v>
          </cell>
          <cell r="AS163" t="str">
            <v>ROSE MARY OVIEDO VEGA</v>
          </cell>
          <cell r="AT163">
            <v>43806607</v>
          </cell>
          <cell r="AU163" t="str">
            <v>LOMBANA MOLANO CESAR AUGUSTO y ROSE MARY OVIEDO VEGA</v>
          </cell>
          <cell r="AV163" t="str">
            <v>VEINTITRÉS MILLONES SETECIENTOS OCHENTA MIL PESOS MCTE.</v>
          </cell>
          <cell r="AW163" t="str">
            <v>VEINTITRÉS MILLONES SETECIENTOS OCHENTA MIL PESOS MCTE.</v>
          </cell>
          <cell r="AX163" t="str">
            <v>VEINTITRÉS MILLONES SETECIENTOS OCHENTA MIL PESOS MCTE.</v>
          </cell>
          <cell r="AY163">
            <v>237800</v>
          </cell>
          <cell r="AZ163">
            <v>23542200</v>
          </cell>
          <cell r="BA163" t="str">
            <v>VEINTITRÉS MILLONES QUINIENTOS CUARENTA Y DOS MIL DOSCIENTOS PESOS MCTE.</v>
          </cell>
          <cell r="BB163" t="str">
            <v>DOSCIENTOS TREINTA Y SIETE MIL OCHOCIENTOS PESOS MCTE.</v>
          </cell>
          <cell r="BC163" t="str">
            <v>SEISCIENTOS CUARENTA Y CINCO MIL VEINTISIETE PESOS MCTE.</v>
          </cell>
          <cell r="BD163" t="str">
            <v>cuarenta y ocho</v>
          </cell>
          <cell r="BE163" t="str">
            <v xml:space="preserve"> cuotas mensuales</v>
          </cell>
          <cell r="BF163" t="str">
            <v>cuarenta y ocho (48) cuotas mensuales y sucesivas</v>
          </cell>
          <cell r="BG163" t="str">
            <v>HOGAR</v>
          </cell>
          <cell r="BH163" t="str">
            <v xml:space="preserve"> al mes siguiente del desembolso </v>
          </cell>
          <cell r="BI163" t="str">
            <v>mensual</v>
          </cell>
          <cell r="BJ163" t="str">
            <v xml:space="preserve">al mes siguiente del desembolso </v>
          </cell>
          <cell r="BK163" t="str">
            <v/>
          </cell>
          <cell r="BL163"/>
          <cell r="BM163"/>
          <cell r="BN163"/>
          <cell r="BO163"/>
          <cell r="BP163"/>
          <cell r="BQ163"/>
          <cell r="BR163"/>
          <cell r="BS163"/>
          <cell r="BT163"/>
          <cell r="BU163"/>
          <cell r="BV163"/>
          <cell r="BW163"/>
          <cell r="BX163"/>
          <cell r="BY163"/>
          <cell r="BZ163"/>
          <cell r="CA163"/>
          <cell r="CB163"/>
          <cell r="CC163"/>
        </row>
        <row r="164">
          <cell r="C164">
            <v>18845</v>
          </cell>
          <cell r="D164" t="str">
            <v>Entregado para Giro</v>
          </cell>
          <cell r="E164" t="str">
            <v>HOGAR</v>
          </cell>
          <cell r="F164"/>
          <cell r="G164">
            <v>4</v>
          </cell>
          <cell r="H164">
            <v>45057</v>
          </cell>
          <cell r="I164">
            <v>57436350</v>
          </cell>
          <cell r="J164" t="str">
            <v>ZAMBRANO LENGUA DAMARIS</v>
          </cell>
          <cell r="K164" t="str">
            <v>Auxiliar Administrativo 13</v>
          </cell>
          <cell r="L164" t="str">
            <v>Bogota D.C.</v>
          </cell>
          <cell r="M164">
            <v>10000000</v>
          </cell>
          <cell r="N164">
            <v>10000000</v>
          </cell>
          <cell r="O164">
            <v>0</v>
          </cell>
          <cell r="P164">
            <v>45061</v>
          </cell>
          <cell r="Q164" t="str">
            <v>José Bayona Avendaño</v>
          </cell>
          <cell r="R164" t="e">
            <v>#N/A</v>
          </cell>
          <cell r="S164"/>
          <cell r="T164"/>
          <cell r="U164" t="str">
            <v>Señora</v>
          </cell>
          <cell r="V164" t="str">
            <v>ZAMBRANO LENGUA DAMARIS</v>
          </cell>
          <cell r="W164">
            <v>1665038</v>
          </cell>
          <cell r="X164">
            <v>12.64</v>
          </cell>
          <cell r="Y164">
            <v>1</v>
          </cell>
          <cell r="Z164">
            <v>12.64</v>
          </cell>
          <cell r="AA164">
            <v>0</v>
          </cell>
          <cell r="AB164">
            <v>268743</v>
          </cell>
          <cell r="AC164">
            <v>121</v>
          </cell>
          <cell r="AD164"/>
          <cell r="AE164">
            <v>48</v>
          </cell>
          <cell r="AF164"/>
          <cell r="AG164"/>
          <cell r="AH164"/>
          <cell r="AI164"/>
          <cell r="AJ164"/>
          <cell r="AK164" t="str">
            <v>ZAMBRANO LENGUA DAMARIS</v>
          </cell>
          <cell r="AL164" t="str">
            <v>Cédula No.</v>
          </cell>
          <cell r="AM164">
            <v>57436350</v>
          </cell>
          <cell r="AN164">
            <v>80000</v>
          </cell>
          <cell r="AO164" t="str">
            <v>4542227147</v>
          </cell>
          <cell r="AP164" t="str">
            <v>Ahorro</v>
          </cell>
          <cell r="AQ164" t="str">
            <v>SCOTIABANK COLPATRIA SA</v>
          </cell>
          <cell r="AR164" t="str">
            <v>Activa</v>
          </cell>
          <cell r="AS164" t="str">
            <v>ROSE MARY OVIEDO VEGA</v>
          </cell>
          <cell r="AT164">
            <v>43806607</v>
          </cell>
          <cell r="AU164" t="str">
            <v>ZAMBRANO LENGUA DAMARIS y ROSE MARY OVIEDO VEGA</v>
          </cell>
          <cell r="AV164" t="str">
            <v>DIEZ MILLONES DE PESOS MCTE.</v>
          </cell>
          <cell r="AW164" t="str">
            <v>DIEZ MILLONES DE PESOS MCTE.</v>
          </cell>
          <cell r="AX164" t="str">
            <v>DIEZ MILLONES DE PESOS MCTE.</v>
          </cell>
          <cell r="AY164">
            <v>100000</v>
          </cell>
          <cell r="AZ164">
            <v>9900000</v>
          </cell>
          <cell r="BA164" t="str">
            <v>NUEVE MILLONES NOVECIENTOS MIL PESOS MCTE.</v>
          </cell>
          <cell r="BB164" t="str">
            <v>CIEN MIL PESOS MCTE.</v>
          </cell>
          <cell r="BC164" t="str">
            <v>DOSCIENTOS SESENTA Y OCHO MIL SETECIENTOS CUARENTA Y TRES PESOS MCTE.</v>
          </cell>
          <cell r="BD164" t="str">
            <v>cuarenta y ocho</v>
          </cell>
          <cell r="BE164" t="str">
            <v xml:space="preserve"> cuotas mensuales</v>
          </cell>
          <cell r="BF164" t="str">
            <v>cuarenta y ocho (48) cuotas mensuales y sucesivas</v>
          </cell>
          <cell r="BG164" t="str">
            <v>HOGAR</v>
          </cell>
          <cell r="BH164" t="str">
            <v xml:space="preserve"> al mes siguiente del desembolso </v>
          </cell>
          <cell r="BI164" t="str">
            <v>mensual</v>
          </cell>
          <cell r="BJ164" t="str">
            <v xml:space="preserve">al mes siguiente del desembolso </v>
          </cell>
          <cell r="BK164" t="str">
            <v/>
          </cell>
          <cell r="BL164"/>
          <cell r="BM164"/>
          <cell r="BN164"/>
          <cell r="BO164"/>
          <cell r="BP164"/>
          <cell r="BQ164"/>
          <cell r="BR164"/>
          <cell r="BS164"/>
          <cell r="BT164"/>
          <cell r="BU164"/>
          <cell r="BV164"/>
          <cell r="BW164"/>
          <cell r="BX164"/>
          <cell r="BY164"/>
          <cell r="BZ164"/>
          <cell r="CA164"/>
          <cell r="CB164"/>
          <cell r="CC164"/>
        </row>
        <row r="165">
          <cell r="C165">
            <v>18857</v>
          </cell>
          <cell r="D165" t="str">
            <v>Entregado para Giro</v>
          </cell>
          <cell r="E165" t="str">
            <v>HOGAR</v>
          </cell>
          <cell r="F165"/>
          <cell r="G165">
            <v>4</v>
          </cell>
          <cell r="H165">
            <v>45057</v>
          </cell>
          <cell r="I165">
            <v>51765484</v>
          </cell>
          <cell r="J165" t="str">
            <v>MCCORMICK MARTÍNEZ GHYSELL LORENA</v>
          </cell>
          <cell r="K165" t="str">
            <v>Técnico Administrativo 16</v>
          </cell>
          <cell r="L165" t="str">
            <v>Bogota D.C.</v>
          </cell>
          <cell r="M165">
            <v>18212000</v>
          </cell>
          <cell r="N165">
            <v>18212000</v>
          </cell>
          <cell r="O165">
            <v>0</v>
          </cell>
          <cell r="P165">
            <v>45061</v>
          </cell>
          <cell r="Q165" t="str">
            <v>José Bayona Avendaño</v>
          </cell>
          <cell r="R165" t="e">
            <v>#N/A</v>
          </cell>
          <cell r="S165"/>
          <cell r="T165"/>
          <cell r="U165" t="str">
            <v>Señora</v>
          </cell>
          <cell r="V165" t="str">
            <v>MCCORMICK MARTÍNEZ GHYSELL LORENA</v>
          </cell>
          <cell r="W165">
            <v>2798005</v>
          </cell>
          <cell r="X165">
            <v>12.64</v>
          </cell>
          <cell r="Y165">
            <v>1</v>
          </cell>
          <cell r="Z165">
            <v>12.64</v>
          </cell>
          <cell r="AA165">
            <v>0</v>
          </cell>
          <cell r="AB165">
            <v>489434</v>
          </cell>
          <cell r="AC165">
            <v>122</v>
          </cell>
          <cell r="AD165"/>
          <cell r="AE165">
            <v>48</v>
          </cell>
          <cell r="AF165"/>
          <cell r="AG165"/>
          <cell r="AH165"/>
          <cell r="AI165"/>
          <cell r="AJ165"/>
          <cell r="AK165" t="str">
            <v>MCCORMICK MARTÍNEZ GHYSELL LORENA</v>
          </cell>
          <cell r="AL165" t="str">
            <v>Cédula No.</v>
          </cell>
          <cell r="AM165">
            <v>51765484</v>
          </cell>
          <cell r="AN165">
            <v>145696</v>
          </cell>
          <cell r="AO165" t="str">
            <v>20145877856</v>
          </cell>
          <cell r="AP165" t="str">
            <v>Ahorro</v>
          </cell>
          <cell r="AQ165" t="str">
            <v>BANCOLOMBIA S.A.</v>
          </cell>
          <cell r="AR165" t="str">
            <v>Activa</v>
          </cell>
          <cell r="AS165" t="str">
            <v>CARMIÑA BARBOSA DIAZ</v>
          </cell>
          <cell r="AT165">
            <v>26259414</v>
          </cell>
          <cell r="AU165" t="str">
            <v>MCCORMICK MARTÍNEZ GHYSELL LORENA y CARMIÑA BARBOSA DIAZ</v>
          </cell>
          <cell r="AV165" t="str">
            <v>DIECIOCHO MILLONES DOSCIENTOS DOCE MIL PESOS MCTE.</v>
          </cell>
          <cell r="AW165" t="str">
            <v>DIECIOCHO MILLONES DOSCIENTOS DOCE MIL PESOS MCTE.</v>
          </cell>
          <cell r="AX165" t="str">
            <v>DIECIOCHO MILLONES DOSCIENTOS DOCE MIL PESOS MCTE.</v>
          </cell>
          <cell r="AY165">
            <v>182120</v>
          </cell>
          <cell r="AZ165">
            <v>18029880</v>
          </cell>
          <cell r="BA165" t="str">
            <v>DIECIOCHO MILLONES VEINTINUEVE MIL OCHOCIENTOS OCHENTA PESOS MCTE.</v>
          </cell>
          <cell r="BB165" t="str">
            <v>CIENTO OCHENTA Y DOS MIL CIENTO VEINTE PESOS MCTE.</v>
          </cell>
          <cell r="BC165" t="str">
            <v>CUATROCIENTOS OCHENTA Y NUEVE MIL CUATROCIENTOS TREINTA Y CUATRO PESOS MCTE.</v>
          </cell>
          <cell r="BD165" t="str">
            <v>cuarenta y ocho</v>
          </cell>
          <cell r="BE165" t="str">
            <v xml:space="preserve"> cuotas mensuales</v>
          </cell>
          <cell r="BF165" t="str">
            <v>cuarenta y ocho (48) cuotas mensuales y sucesivas</v>
          </cell>
          <cell r="BG165" t="str">
            <v>HOGAR</v>
          </cell>
          <cell r="BH165" t="str">
            <v xml:space="preserve"> al mes siguiente del desembolso </v>
          </cell>
          <cell r="BI165" t="str">
            <v>mensual</v>
          </cell>
          <cell r="BJ165" t="str">
            <v xml:space="preserve">al mes siguiente del desembolso </v>
          </cell>
          <cell r="BK165" t="str">
            <v/>
          </cell>
          <cell r="BL165"/>
          <cell r="BM165"/>
          <cell r="BN165"/>
          <cell r="BO165"/>
          <cell r="BP165"/>
          <cell r="BQ165"/>
          <cell r="BR165"/>
          <cell r="BS165"/>
          <cell r="BT165"/>
          <cell r="BU165"/>
          <cell r="BV165"/>
          <cell r="BW165"/>
          <cell r="BX165"/>
          <cell r="BY165"/>
          <cell r="BZ165"/>
          <cell r="CA165"/>
          <cell r="CB165"/>
          <cell r="CC165"/>
        </row>
        <row r="166">
          <cell r="C166">
            <v>18859</v>
          </cell>
          <cell r="D166" t="str">
            <v>Entregado para Giro</v>
          </cell>
          <cell r="E166" t="str">
            <v>HOGAR</v>
          </cell>
          <cell r="F166"/>
          <cell r="G166">
            <v>4</v>
          </cell>
          <cell r="H166">
            <v>45057</v>
          </cell>
          <cell r="I166">
            <v>1005650756</v>
          </cell>
          <cell r="J166" t="str">
            <v>RUBIANO RAMOS LIDA ANDREA</v>
          </cell>
          <cell r="K166" t="str">
            <v>Profesional Especializado 19</v>
          </cell>
          <cell r="L166" t="str">
            <v>Bogota D.C.</v>
          </cell>
          <cell r="M166">
            <v>23780000</v>
          </cell>
          <cell r="N166">
            <v>23780000</v>
          </cell>
          <cell r="O166">
            <v>0</v>
          </cell>
          <cell r="P166">
            <v>45061</v>
          </cell>
          <cell r="Q166" t="str">
            <v>José Bayona Avendaño</v>
          </cell>
          <cell r="R166" t="e">
            <v>#N/A</v>
          </cell>
          <cell r="S166"/>
          <cell r="T166"/>
          <cell r="U166" t="str">
            <v>Señora</v>
          </cell>
          <cell r="V166" t="str">
            <v>RUBIANO RAMOS LIDA ANDREA</v>
          </cell>
          <cell r="W166">
            <v>6315248</v>
          </cell>
          <cell r="X166">
            <v>13.15</v>
          </cell>
          <cell r="Y166">
            <v>1</v>
          </cell>
          <cell r="Z166">
            <v>13.15</v>
          </cell>
          <cell r="AA166">
            <v>0</v>
          </cell>
          <cell r="AB166">
            <v>645027</v>
          </cell>
          <cell r="AC166">
            <v>123</v>
          </cell>
          <cell r="AD166"/>
          <cell r="AE166">
            <v>48</v>
          </cell>
          <cell r="AF166"/>
          <cell r="AG166"/>
          <cell r="AH166"/>
          <cell r="AI166"/>
          <cell r="AJ166"/>
          <cell r="AK166" t="str">
            <v>RUBIANO RAMOS LIDA ANDREA</v>
          </cell>
          <cell r="AL166" t="str">
            <v>Cédula No.</v>
          </cell>
          <cell r="AM166">
            <v>1005650756</v>
          </cell>
          <cell r="AN166">
            <v>190240</v>
          </cell>
          <cell r="AO166" t="str">
            <v>488434587926</v>
          </cell>
          <cell r="AP166" t="str">
            <v>Ahorro</v>
          </cell>
          <cell r="AQ166" t="str">
            <v>BANCO DAVIVIENDA S.A.</v>
          </cell>
          <cell r="AR166" t="str">
            <v>Activa</v>
          </cell>
          <cell r="AS166" t="str">
            <v>FREDY ANTONIO RUBIANO RAMOS</v>
          </cell>
          <cell r="AT166">
            <v>91456694</v>
          </cell>
          <cell r="AU166" t="str">
            <v>RUBIANO RAMOS LIDA ANDREA y FREDY ANTONIO RUBIANO RAMOS</v>
          </cell>
          <cell r="AV166" t="str">
            <v>VEINTITRÉS MILLONES SETECIENTOS OCHENTA MIL PESOS MCTE.</v>
          </cell>
          <cell r="AW166" t="str">
            <v>VEINTITRÉS MILLONES SETECIENTOS OCHENTA MIL PESOS MCTE.</v>
          </cell>
          <cell r="AX166" t="str">
            <v>VEINTITRÉS MILLONES SETECIENTOS OCHENTA MIL PESOS MCTE.</v>
          </cell>
          <cell r="AY166">
            <v>237800</v>
          </cell>
          <cell r="AZ166">
            <v>23542200</v>
          </cell>
          <cell r="BA166" t="str">
            <v>VEINTITRÉS MILLONES QUINIENTOS CUARENTA Y DOS MIL DOSCIENTOS PESOS MCTE.</v>
          </cell>
          <cell r="BB166" t="str">
            <v>DOSCIENTOS TREINTA Y SIETE MIL OCHOCIENTOS PESOS MCTE.</v>
          </cell>
          <cell r="BC166" t="str">
            <v>SEISCIENTOS CUARENTA Y CINCO MIL VEINTISIETE PESOS MCTE.</v>
          </cell>
          <cell r="BD166" t="str">
            <v>cuarenta y ocho</v>
          </cell>
          <cell r="BE166" t="str">
            <v xml:space="preserve"> cuotas mensuales</v>
          </cell>
          <cell r="BF166" t="str">
            <v>cuarenta y ocho (48) cuotas mensuales y sucesivas</v>
          </cell>
          <cell r="BG166" t="str">
            <v>HOGAR</v>
          </cell>
          <cell r="BH166" t="str">
            <v xml:space="preserve"> al mes siguiente del desembolso </v>
          </cell>
          <cell r="BI166" t="str">
            <v>mensual</v>
          </cell>
          <cell r="BJ166" t="str">
            <v xml:space="preserve">al mes siguiente del desembolso </v>
          </cell>
          <cell r="BK166" t="str">
            <v/>
          </cell>
          <cell r="BL166"/>
          <cell r="BM166"/>
          <cell r="BN166"/>
          <cell r="BO166"/>
          <cell r="BP166"/>
          <cell r="BQ166"/>
          <cell r="BR166"/>
          <cell r="BS166"/>
          <cell r="BT166"/>
          <cell r="BU166"/>
          <cell r="BV166"/>
          <cell r="BW166"/>
          <cell r="BX166"/>
          <cell r="BY166"/>
          <cell r="BZ166"/>
          <cell r="CA166"/>
          <cell r="CB166"/>
          <cell r="CC166"/>
        </row>
        <row r="167">
          <cell r="C167">
            <v>18870</v>
          </cell>
          <cell r="D167" t="str">
            <v>Entregado para Giro</v>
          </cell>
          <cell r="E167" t="str">
            <v>HOGAR</v>
          </cell>
          <cell r="F167"/>
          <cell r="G167">
            <v>4</v>
          </cell>
          <cell r="H167">
            <v>45057</v>
          </cell>
          <cell r="I167">
            <v>1023865146</v>
          </cell>
          <cell r="J167" t="str">
            <v>GACHARNÁ VÁSQUEZ MARICELA</v>
          </cell>
          <cell r="K167" t="str">
            <v>Secretario Ejecutivo 23</v>
          </cell>
          <cell r="L167" t="str">
            <v>Bogota D.C.</v>
          </cell>
          <cell r="M167">
            <v>15000000</v>
          </cell>
          <cell r="N167">
            <v>15000000</v>
          </cell>
          <cell r="O167">
            <v>0</v>
          </cell>
          <cell r="P167">
            <v>45061</v>
          </cell>
          <cell r="Q167" t="str">
            <v>José Bayona Avendaño</v>
          </cell>
          <cell r="R167" t="e">
            <v>#N/A</v>
          </cell>
          <cell r="S167"/>
          <cell r="T167"/>
          <cell r="U167" t="str">
            <v>Señora</v>
          </cell>
          <cell r="V167" t="str">
            <v>GACHARNÁ VÁSQUEZ MARICELA</v>
          </cell>
          <cell r="W167">
            <v>2476410</v>
          </cell>
          <cell r="X167">
            <v>12.64</v>
          </cell>
          <cell r="Y167">
            <v>1</v>
          </cell>
          <cell r="Z167">
            <v>12.64</v>
          </cell>
          <cell r="AA167">
            <v>0</v>
          </cell>
          <cell r="AB167">
            <v>403114</v>
          </cell>
          <cell r="AC167">
            <v>124</v>
          </cell>
          <cell r="AD167"/>
          <cell r="AE167">
            <v>48</v>
          </cell>
          <cell r="AF167"/>
          <cell r="AG167"/>
          <cell r="AH167"/>
          <cell r="AI167"/>
          <cell r="AJ167"/>
          <cell r="AK167" t="str">
            <v>GACHARNÁ VÁSQUEZ MARICELA</v>
          </cell>
          <cell r="AL167" t="str">
            <v>Cédula No.</v>
          </cell>
          <cell r="AM167">
            <v>1023865146</v>
          </cell>
          <cell r="AN167">
            <v>120000</v>
          </cell>
          <cell r="AO167" t="str">
            <v>0550488425430052</v>
          </cell>
          <cell r="AP167" t="str">
            <v>Ahorro</v>
          </cell>
          <cell r="AQ167" t="str">
            <v>BANCO DAVIVIENDA S.A.</v>
          </cell>
          <cell r="AR167" t="str">
            <v>Activa</v>
          </cell>
          <cell r="AS167" t="str">
            <v>MARIA DEL PILAR GRANADOS JIMENEZ</v>
          </cell>
          <cell r="AT167">
            <v>39525368</v>
          </cell>
          <cell r="AU167" t="str">
            <v>GACHARNÁ VÁSQUEZ MARICELA y MARIA DEL PILAR GRANADOS JIMENEZ</v>
          </cell>
          <cell r="AV167" t="str">
            <v>QUINCE MILLONES DE PESOS MCTE.</v>
          </cell>
          <cell r="AW167" t="str">
            <v>QUINCE MILLONES DE PESOS MCTE.</v>
          </cell>
          <cell r="AX167" t="str">
            <v>QUINCE MILLONES DE PESOS MCTE.</v>
          </cell>
          <cell r="AY167">
            <v>150000</v>
          </cell>
          <cell r="AZ167">
            <v>14850000</v>
          </cell>
          <cell r="BA167" t="str">
            <v>CATORCE MILLONES OCHOCIENTOS CINCUENTA MIL PESOS MCTE.</v>
          </cell>
          <cell r="BB167" t="str">
            <v>CIENTO CINCUENTA MIL PESOS MCTE.</v>
          </cell>
          <cell r="BC167" t="str">
            <v>CUATROCIENTOS TRES MIL CIENTO CATORCE PESOS MCTE.</v>
          </cell>
          <cell r="BD167" t="str">
            <v>cuarenta y ocho</v>
          </cell>
          <cell r="BE167" t="str">
            <v xml:space="preserve"> cuotas mensuales</v>
          </cell>
          <cell r="BF167" t="str">
            <v>cuarenta y ocho (48) cuotas mensuales y sucesivas</v>
          </cell>
          <cell r="BG167" t="str">
            <v>HOGAR</v>
          </cell>
          <cell r="BH167" t="str">
            <v xml:space="preserve"> al mes siguiente del desembolso </v>
          </cell>
          <cell r="BI167" t="str">
            <v>mensual</v>
          </cell>
          <cell r="BJ167" t="str">
            <v xml:space="preserve">al mes siguiente del desembolso </v>
          </cell>
          <cell r="BK167" t="str">
            <v/>
          </cell>
          <cell r="BL167"/>
          <cell r="BM167"/>
          <cell r="BN167"/>
          <cell r="BO167"/>
          <cell r="BP167"/>
          <cell r="BQ167"/>
          <cell r="BR167"/>
          <cell r="BS167"/>
          <cell r="BT167"/>
          <cell r="BU167"/>
          <cell r="BV167"/>
          <cell r="BW167"/>
          <cell r="BX167"/>
          <cell r="BY167"/>
          <cell r="BZ167"/>
          <cell r="CA167"/>
          <cell r="CB167"/>
          <cell r="CC167"/>
        </row>
        <row r="168">
          <cell r="C168">
            <v>18877</v>
          </cell>
          <cell r="D168" t="str">
            <v>Entregado para Giro</v>
          </cell>
          <cell r="E168" t="str">
            <v>HOGAR</v>
          </cell>
          <cell r="F168"/>
          <cell r="G168">
            <v>4</v>
          </cell>
          <cell r="H168">
            <v>45057</v>
          </cell>
          <cell r="I168">
            <v>79660912</v>
          </cell>
          <cell r="J168" t="str">
            <v>MARIN DUQUE ALEXANDER</v>
          </cell>
          <cell r="K168" t="str">
            <v>Auxiliar Administrativo 23</v>
          </cell>
          <cell r="L168" t="str">
            <v>Bogota D.C.</v>
          </cell>
          <cell r="M168">
            <v>14000000</v>
          </cell>
          <cell r="N168">
            <v>14000000</v>
          </cell>
          <cell r="O168">
            <v>0</v>
          </cell>
          <cell r="P168">
            <v>45061</v>
          </cell>
          <cell r="Q168" t="str">
            <v>José Bayona Avendaño</v>
          </cell>
          <cell r="R168" t="e">
            <v>#N/A</v>
          </cell>
          <cell r="S168"/>
          <cell r="T168"/>
          <cell r="U168" t="str">
            <v>Señor</v>
          </cell>
          <cell r="V168" t="str">
            <v>MARIN DUQUE ALEXANDER</v>
          </cell>
          <cell r="W168">
            <v>2476410</v>
          </cell>
          <cell r="X168">
            <v>12.64</v>
          </cell>
          <cell r="Y168">
            <v>1</v>
          </cell>
          <cell r="Z168">
            <v>12.64</v>
          </cell>
          <cell r="AA168">
            <v>0</v>
          </cell>
          <cell r="AB168">
            <v>376240</v>
          </cell>
          <cell r="AC168">
            <v>125</v>
          </cell>
          <cell r="AD168"/>
          <cell r="AE168">
            <v>48</v>
          </cell>
          <cell r="AF168"/>
          <cell r="AG168"/>
          <cell r="AH168"/>
          <cell r="AI168"/>
          <cell r="AJ168"/>
          <cell r="AK168" t="str">
            <v>MARIN DUQUE ALEXANDER</v>
          </cell>
          <cell r="AL168" t="str">
            <v>Cédula No.</v>
          </cell>
          <cell r="AM168">
            <v>79660912</v>
          </cell>
          <cell r="AN168">
            <v>112000</v>
          </cell>
          <cell r="AO168" t="str">
            <v>0550488403752733</v>
          </cell>
          <cell r="AP168" t="str">
            <v>Ahorro</v>
          </cell>
          <cell r="AQ168" t="str">
            <v>BANCO DAVIVIENDA S.A.</v>
          </cell>
          <cell r="AR168" t="str">
            <v>Activa</v>
          </cell>
          <cell r="AS168" t="str">
            <v>JUAN CARLOS HERNANDEZ MARIN</v>
          </cell>
          <cell r="AT168">
            <v>79938335</v>
          </cell>
          <cell r="AU168" t="str">
            <v>MARIN DUQUE ALEXANDER y JUAN CARLOS HERNANDEZ MARIN</v>
          </cell>
          <cell r="AV168" t="str">
            <v>CATORCE MILLONES DE PESOS MCTE.</v>
          </cell>
          <cell r="AW168" t="str">
            <v>CATORCE MILLONES DE PESOS MCTE.</v>
          </cell>
          <cell r="AX168" t="str">
            <v>CATORCE MILLONES DE PESOS MCTE.</v>
          </cell>
          <cell r="AY168">
            <v>140000</v>
          </cell>
          <cell r="AZ168">
            <v>13860000</v>
          </cell>
          <cell r="BA168" t="str">
            <v>TRECE MILLONES OCHOCIENTOS SESENTA MIL PESOS MCTE.</v>
          </cell>
          <cell r="BB168" t="str">
            <v>CIENTO CUARENTA MIL PESOS MCTE.</v>
          </cell>
          <cell r="BC168" t="str">
            <v>TRESCIENTOS SETENTA Y SEIS MIL DOSCIENTOS CUARENTA PESOS MCTE.</v>
          </cell>
          <cell r="BD168" t="str">
            <v>cuarenta y ocho</v>
          </cell>
          <cell r="BE168" t="str">
            <v xml:space="preserve"> cuotas mensuales</v>
          </cell>
          <cell r="BF168" t="str">
            <v>cuarenta y ocho (48) cuotas mensuales y sucesivas</v>
          </cell>
          <cell r="BG168" t="str">
            <v>HOGAR</v>
          </cell>
          <cell r="BH168" t="str">
            <v xml:space="preserve"> al mes siguiente del desembolso </v>
          </cell>
          <cell r="BI168" t="str">
            <v>mensual</v>
          </cell>
          <cell r="BJ168" t="str">
            <v xml:space="preserve">al mes siguiente del desembolso </v>
          </cell>
          <cell r="BK168" t="str">
            <v/>
          </cell>
          <cell r="BL168"/>
          <cell r="BM168"/>
          <cell r="BN168"/>
          <cell r="BO168"/>
          <cell r="BP168"/>
          <cell r="BQ168"/>
          <cell r="BR168"/>
          <cell r="BS168"/>
          <cell r="BT168"/>
          <cell r="BU168"/>
          <cell r="BV168"/>
          <cell r="BW168"/>
          <cell r="BX168"/>
          <cell r="BY168"/>
          <cell r="BZ168"/>
          <cell r="CA168"/>
          <cell r="CB168"/>
          <cell r="CC168"/>
        </row>
        <row r="169">
          <cell r="C169">
            <v>18889</v>
          </cell>
          <cell r="D169" t="str">
            <v>Entregado para Giro</v>
          </cell>
          <cell r="E169" t="str">
            <v>HOGAR</v>
          </cell>
          <cell r="F169"/>
          <cell r="G169">
            <v>4</v>
          </cell>
          <cell r="H169">
            <v>45057</v>
          </cell>
          <cell r="I169">
            <v>80804136</v>
          </cell>
          <cell r="J169" t="str">
            <v>PEÑA FONSECA FABIO ALONSO</v>
          </cell>
          <cell r="K169" t="str">
            <v>Profesional Especializado 14</v>
          </cell>
          <cell r="L169" t="str">
            <v>Bogota D.C.</v>
          </cell>
          <cell r="M169">
            <v>22040000</v>
          </cell>
          <cell r="N169">
            <v>22040000</v>
          </cell>
          <cell r="O169">
            <v>0</v>
          </cell>
          <cell r="P169">
            <v>45061</v>
          </cell>
          <cell r="Q169" t="str">
            <v>José Bayona Avendaño</v>
          </cell>
          <cell r="R169" t="e">
            <v>#N/A</v>
          </cell>
          <cell r="S169"/>
          <cell r="T169"/>
          <cell r="U169" t="str">
            <v>Señor</v>
          </cell>
          <cell r="V169" t="str">
            <v>PEÑA FONSECA FABIO ALONSO</v>
          </cell>
          <cell r="W169">
            <v>4348155</v>
          </cell>
          <cell r="X169">
            <v>12.9</v>
          </cell>
          <cell r="Y169">
            <v>1</v>
          </cell>
          <cell r="Z169">
            <v>12.9</v>
          </cell>
          <cell r="AA169">
            <v>0</v>
          </cell>
          <cell r="AB169">
            <v>595068</v>
          </cell>
          <cell r="AC169">
            <v>126</v>
          </cell>
          <cell r="AD169"/>
          <cell r="AE169">
            <v>48</v>
          </cell>
          <cell r="AF169"/>
          <cell r="AG169"/>
          <cell r="AH169"/>
          <cell r="AI169"/>
          <cell r="AJ169"/>
          <cell r="AK169" t="str">
            <v>PEÑA FONSECA FABIO ALONSO</v>
          </cell>
          <cell r="AL169" t="str">
            <v>Cédula No.</v>
          </cell>
          <cell r="AM169">
            <v>80804136</v>
          </cell>
          <cell r="AN169">
            <v>176320</v>
          </cell>
          <cell r="AO169" t="str">
            <v>20195524890</v>
          </cell>
          <cell r="AP169" t="str">
            <v>Ahorro</v>
          </cell>
          <cell r="AQ169" t="str">
            <v>BANCOLOMBIA S.A.</v>
          </cell>
          <cell r="AR169" t="str">
            <v>Activa</v>
          </cell>
          <cell r="AS169" t="str">
            <v>MERIDA FONSECA HERNANDEZ</v>
          </cell>
          <cell r="AT169">
            <v>23689463</v>
          </cell>
          <cell r="AU169" t="str">
            <v>PEÑA FONSECA FABIO ALONSO y MERIDA FONSECA HERNANDEZ</v>
          </cell>
          <cell r="AV169" t="str">
            <v>VEINTIDÓS MILLONES CUARENTA MIL PESOS MCTE.</v>
          </cell>
          <cell r="AW169" t="str">
            <v>VEINTIDÓS MILLONES CUARENTA MIL PESOS MCTE.</v>
          </cell>
          <cell r="AX169" t="str">
            <v>VEINTIDÓS MILLONES CUARENTA MIL PESOS MCTE.</v>
          </cell>
          <cell r="AY169">
            <v>220400</v>
          </cell>
          <cell r="AZ169">
            <v>21819600</v>
          </cell>
          <cell r="BA169" t="str">
            <v>VEINTIÚN MILLONES OCHOCIENTOS DIECINUEVE MIL SEISCIENTOS PESOS MCTE.</v>
          </cell>
          <cell r="BB169" t="str">
            <v>DOSCIENTOS VEINTE MIL CUATROCIENTOS PESOS MCTE.</v>
          </cell>
          <cell r="BC169" t="str">
            <v>QUINIENTOS NOVENTA Y CINCO MIL SESENTA Y OCHO PESOS MCTE.</v>
          </cell>
          <cell r="BD169" t="str">
            <v>cuarenta y ocho</v>
          </cell>
          <cell r="BE169" t="str">
            <v xml:space="preserve"> cuotas mensuales</v>
          </cell>
          <cell r="BF169" t="str">
            <v>cuarenta y ocho (48) cuotas mensuales y sucesivas</v>
          </cell>
          <cell r="BG169" t="str">
            <v>HOGAR</v>
          </cell>
          <cell r="BH169" t="str">
            <v xml:space="preserve"> al mes siguiente del desembolso </v>
          </cell>
          <cell r="BI169" t="str">
            <v>mensual</v>
          </cell>
          <cell r="BJ169" t="str">
            <v xml:space="preserve">al mes siguiente del desembolso </v>
          </cell>
          <cell r="BK169" t="str">
            <v/>
          </cell>
          <cell r="BL169"/>
          <cell r="BM169"/>
          <cell r="BN169"/>
          <cell r="BO169"/>
          <cell r="BP169"/>
          <cell r="BQ169"/>
          <cell r="BR169"/>
          <cell r="BS169"/>
          <cell r="BT169"/>
          <cell r="BU169"/>
          <cell r="BV169"/>
          <cell r="BW169"/>
          <cell r="BX169"/>
          <cell r="BY169"/>
          <cell r="BZ169"/>
          <cell r="CA169"/>
          <cell r="CB169"/>
          <cell r="CC169"/>
        </row>
        <row r="170">
          <cell r="C170">
            <v>18924</v>
          </cell>
          <cell r="D170" t="str">
            <v>Entregado para Giro</v>
          </cell>
          <cell r="E170" t="str">
            <v>HOGAR</v>
          </cell>
          <cell r="F170"/>
          <cell r="G170">
            <v>4</v>
          </cell>
          <cell r="H170">
            <v>45057</v>
          </cell>
          <cell r="I170">
            <v>49719988</v>
          </cell>
          <cell r="J170" t="str">
            <v>ANGULO SALAZAR ALBA YOHANDRIS</v>
          </cell>
          <cell r="K170" t="str">
            <v>Profesional Especializado 21</v>
          </cell>
          <cell r="L170" t="str">
            <v>Bogota D.C.</v>
          </cell>
          <cell r="M170">
            <v>24824000</v>
          </cell>
          <cell r="N170">
            <v>24824000</v>
          </cell>
          <cell r="O170">
            <v>0</v>
          </cell>
          <cell r="P170">
            <v>45061</v>
          </cell>
          <cell r="Q170" t="str">
            <v>José Bayona Avendaño</v>
          </cell>
          <cell r="R170" t="e">
            <v>#N/A</v>
          </cell>
          <cell r="S170"/>
          <cell r="T170"/>
          <cell r="U170" t="str">
            <v>Señora</v>
          </cell>
          <cell r="V170" t="str">
            <v>ANGULO SALAZAR ALBA YOHANDRIS</v>
          </cell>
          <cell r="W170">
            <v>7245775</v>
          </cell>
          <cell r="X170">
            <v>13.15</v>
          </cell>
          <cell r="Y170">
            <v>1</v>
          </cell>
          <cell r="Z170">
            <v>13.15</v>
          </cell>
          <cell r="AA170">
            <v>0</v>
          </cell>
          <cell r="AB170">
            <v>673345</v>
          </cell>
          <cell r="AC170">
            <v>127</v>
          </cell>
          <cell r="AD170"/>
          <cell r="AE170">
            <v>48</v>
          </cell>
          <cell r="AF170"/>
          <cell r="AG170"/>
          <cell r="AH170"/>
          <cell r="AI170"/>
          <cell r="AJ170"/>
          <cell r="AK170" t="str">
            <v>ANGULO SALAZAR ALBA YOHANDRIS</v>
          </cell>
          <cell r="AL170" t="str">
            <v>Cédula No.</v>
          </cell>
          <cell r="AM170">
            <v>49719988</v>
          </cell>
          <cell r="AN170">
            <v>198592</v>
          </cell>
          <cell r="AO170" t="str">
            <v>05330789982</v>
          </cell>
          <cell r="AP170" t="str">
            <v>Ahorro</v>
          </cell>
          <cell r="AQ170" t="str">
            <v>BANCOLOMBIA S.A.</v>
          </cell>
          <cell r="AR170" t="str">
            <v>Activa</v>
          </cell>
          <cell r="AS170" t="str">
            <v>ALBA ROSA SALAZAR DAZA</v>
          </cell>
          <cell r="AT170">
            <v>26732730</v>
          </cell>
          <cell r="AU170" t="str">
            <v>ANGULO SALAZAR ALBA YOHANDRIS y ALBA ROSA SALAZAR DAZA</v>
          </cell>
          <cell r="AV170" t="str">
            <v>VEINTICUATRO MILLONES OCHOCIENTOS VEINTICUATRO MIL PESOS MCTE.</v>
          </cell>
          <cell r="AW170" t="str">
            <v>VEINTICUATRO MILLONES OCHOCIENTOS VEINTICUATRO MIL PESOS MCTE.</v>
          </cell>
          <cell r="AX170" t="str">
            <v>VEINTICUATRO MILLONES OCHOCIENTOS VEINTICUATRO MIL PESOS MCTE.</v>
          </cell>
          <cell r="AY170">
            <v>248240</v>
          </cell>
          <cell r="AZ170">
            <v>24575760</v>
          </cell>
          <cell r="BA170" t="str">
            <v>VEINTICUATRO MILLONES QUINIENTOS SETENTA Y CINCO MIL SETECIENTOS SESENTA PESOS MCTE.</v>
          </cell>
          <cell r="BB170" t="str">
            <v>DOSCIENTOS CUARENTA Y OCHO MIL DOSCIENTOS CUARENTA PESOS MCTE.</v>
          </cell>
          <cell r="BC170" t="str">
            <v>SEISCIENTOS SETENTA Y TRES MIL TRESCIENTOS CUARENTA Y CINCO PESOS MCTE.</v>
          </cell>
          <cell r="BD170" t="str">
            <v>cuarenta y ocho</v>
          </cell>
          <cell r="BE170" t="str">
            <v xml:space="preserve"> cuotas mensuales</v>
          </cell>
          <cell r="BF170" t="str">
            <v>cuarenta y ocho (48) cuotas mensuales y sucesivas</v>
          </cell>
          <cell r="BG170" t="str">
            <v>HOGAR</v>
          </cell>
          <cell r="BH170" t="str">
            <v xml:space="preserve"> al mes siguiente del desembolso </v>
          </cell>
          <cell r="BI170" t="str">
            <v>mensual</v>
          </cell>
          <cell r="BJ170" t="str">
            <v xml:space="preserve">al mes siguiente del desembolso </v>
          </cell>
          <cell r="BK170" t="str">
            <v/>
          </cell>
          <cell r="BL170"/>
          <cell r="BM170"/>
          <cell r="BN170"/>
          <cell r="BO170"/>
          <cell r="BP170"/>
          <cell r="BQ170"/>
          <cell r="BR170"/>
          <cell r="BS170"/>
          <cell r="BT170"/>
          <cell r="BU170"/>
          <cell r="BV170"/>
          <cell r="BW170"/>
          <cell r="BX170"/>
          <cell r="BY170"/>
          <cell r="BZ170"/>
          <cell r="CA170"/>
          <cell r="CB170"/>
          <cell r="CC170"/>
        </row>
        <row r="171">
          <cell r="C171">
            <v>18927</v>
          </cell>
          <cell r="D171" t="str">
            <v>Entregado para Giro</v>
          </cell>
          <cell r="E171" t="str">
            <v>HOGAR</v>
          </cell>
          <cell r="F171"/>
          <cell r="G171">
            <v>4</v>
          </cell>
          <cell r="H171">
            <v>45057</v>
          </cell>
          <cell r="I171">
            <v>1033767295</v>
          </cell>
          <cell r="J171" t="str">
            <v>ARIAS ÁVILA NOHORA ALEXANDRA</v>
          </cell>
          <cell r="K171" t="str">
            <v>Técnico Administrativo 18</v>
          </cell>
          <cell r="L171" t="str">
            <v>Bogota D.C.</v>
          </cell>
          <cell r="M171">
            <v>19952000</v>
          </cell>
          <cell r="N171">
            <v>19952000</v>
          </cell>
          <cell r="O171">
            <v>0</v>
          </cell>
          <cell r="P171">
            <v>45061</v>
          </cell>
          <cell r="Q171" t="str">
            <v>José Bayona Avendaño</v>
          </cell>
          <cell r="R171" t="e">
            <v>#N/A</v>
          </cell>
          <cell r="S171"/>
          <cell r="T171"/>
          <cell r="U171" t="str">
            <v>Señora</v>
          </cell>
          <cell r="V171" t="str">
            <v>ARIAS ÁVILA NOHORA ALEXANDRA</v>
          </cell>
          <cell r="W171">
            <v>3291615</v>
          </cell>
          <cell r="X171">
            <v>12.9</v>
          </cell>
          <cell r="Y171">
            <v>1</v>
          </cell>
          <cell r="Z171">
            <v>12.9</v>
          </cell>
          <cell r="AA171">
            <v>0</v>
          </cell>
          <cell r="AB171">
            <v>538693</v>
          </cell>
          <cell r="AC171">
            <v>128</v>
          </cell>
          <cell r="AD171"/>
          <cell r="AE171">
            <v>48</v>
          </cell>
          <cell r="AF171"/>
          <cell r="AG171"/>
          <cell r="AH171"/>
          <cell r="AI171"/>
          <cell r="AJ171"/>
          <cell r="AK171" t="str">
            <v>ARIAS ÁVILA NOHORA ALEXANDRA</v>
          </cell>
          <cell r="AL171" t="str">
            <v>Cédula No.</v>
          </cell>
          <cell r="AM171">
            <v>1033767295</v>
          </cell>
          <cell r="AN171">
            <v>159616</v>
          </cell>
          <cell r="AO171" t="str">
            <v>0550488418052673</v>
          </cell>
          <cell r="AP171" t="str">
            <v>Ahorro</v>
          </cell>
          <cell r="AQ171" t="str">
            <v>BANCO DAVIVIENDA S.A.</v>
          </cell>
          <cell r="AR171" t="str">
            <v>Activa</v>
          </cell>
          <cell r="AS171" t="str">
            <v xml:space="preserve">JOSE GERMÁN MACIAS BUSTOS </v>
          </cell>
          <cell r="AT171">
            <v>79458976</v>
          </cell>
          <cell r="AU171" t="str">
            <v xml:space="preserve">ARIAS ÁVILA NOHORA ALEXANDRA y JOSE GERMÁN MACIAS BUSTOS </v>
          </cell>
          <cell r="AV171" t="str">
            <v>DIECINUEVE MILLONES NOVECIENTOS CINCUENTA Y DOS MIL PESOS MCTE.</v>
          </cell>
          <cell r="AW171" t="str">
            <v>DIECINUEVE MILLONES NOVECIENTOS CINCUENTA Y DOS MIL PESOS MCTE.</v>
          </cell>
          <cell r="AX171" t="str">
            <v>DIECINUEVE MILLONES NOVECIENTOS CINCUENTA Y DOS MIL PESOS MCTE.</v>
          </cell>
          <cell r="AY171">
            <v>199520</v>
          </cell>
          <cell r="AZ171">
            <v>19752480</v>
          </cell>
          <cell r="BA171" t="str">
            <v>DIECINUEVE MILLONES SETECIENTOS CINCUENTA Y DOS MIL CUATROCIENTOS OCHENTA PESOS MCTE.</v>
          </cell>
          <cell r="BB171" t="str">
            <v>CIENTO NOVENTA Y NUEVE MIL QUINIENTOS VEINTE PESOS MCTE.</v>
          </cell>
          <cell r="BC171" t="str">
            <v>QUINIENTOS TREINTA Y OCHO MIL SEISCIENTOS NOVENTA Y TRES PESOS MCTE.</v>
          </cell>
          <cell r="BD171" t="str">
            <v>cuarenta y ocho</v>
          </cell>
          <cell r="BE171" t="str">
            <v xml:space="preserve"> cuotas mensuales</v>
          </cell>
          <cell r="BF171" t="str">
            <v>cuarenta y ocho (48) cuotas mensuales y sucesivas</v>
          </cell>
          <cell r="BG171" t="str">
            <v>HOGAR</v>
          </cell>
          <cell r="BH171" t="str">
            <v xml:space="preserve"> al mes siguiente del desembolso </v>
          </cell>
          <cell r="BI171" t="str">
            <v>mensual</v>
          </cell>
          <cell r="BJ171" t="str">
            <v xml:space="preserve">al mes siguiente del desembolso </v>
          </cell>
          <cell r="BK171" t="str">
            <v/>
          </cell>
          <cell r="BL171"/>
          <cell r="BM171"/>
          <cell r="BN171"/>
          <cell r="BO171"/>
          <cell r="BP171"/>
          <cell r="BQ171"/>
          <cell r="BR171"/>
          <cell r="BS171"/>
          <cell r="BT171"/>
          <cell r="BU171"/>
          <cell r="BV171"/>
          <cell r="BW171"/>
          <cell r="BX171"/>
          <cell r="BY171"/>
          <cell r="BZ171"/>
          <cell r="CA171"/>
          <cell r="CB171"/>
          <cell r="CC171"/>
        </row>
        <row r="172">
          <cell r="C172">
            <v>18951</v>
          </cell>
          <cell r="D172" t="str">
            <v>Entregado para Giro</v>
          </cell>
          <cell r="E172" t="str">
            <v>RECREACIÓN</v>
          </cell>
          <cell r="F172"/>
          <cell r="G172">
            <v>4</v>
          </cell>
          <cell r="H172">
            <v>45057</v>
          </cell>
          <cell r="I172">
            <v>1014192841</v>
          </cell>
          <cell r="J172" t="str">
            <v>CHAVES JIMÉNEZ JHON JAIRO</v>
          </cell>
          <cell r="K172" t="str">
            <v>Técnico Administrativo 18</v>
          </cell>
          <cell r="L172" t="str">
            <v>Bogota D.C.</v>
          </cell>
          <cell r="M172">
            <v>18788002</v>
          </cell>
          <cell r="N172">
            <v>18788002</v>
          </cell>
          <cell r="O172">
            <v>0</v>
          </cell>
          <cell r="P172">
            <v>45061</v>
          </cell>
          <cell r="Q172" t="str">
            <v>José Bayona Avendaño</v>
          </cell>
          <cell r="R172" t="e">
            <v>#N/A</v>
          </cell>
          <cell r="S172"/>
          <cell r="T172"/>
          <cell r="U172" t="str">
            <v>Señor</v>
          </cell>
          <cell r="V172" t="str">
            <v>CHAVES JIMÉNEZ JHON JAIRO</v>
          </cell>
          <cell r="W172">
            <v>3291615</v>
          </cell>
          <cell r="X172">
            <v>12.9</v>
          </cell>
          <cell r="Y172">
            <v>1</v>
          </cell>
          <cell r="Z172">
            <v>12.9</v>
          </cell>
          <cell r="AA172">
            <v>0</v>
          </cell>
          <cell r="AB172">
            <v>538693</v>
          </cell>
          <cell r="AC172">
            <v>129</v>
          </cell>
          <cell r="AD172"/>
          <cell r="AE172">
            <v>48</v>
          </cell>
          <cell r="AF172"/>
          <cell r="AG172"/>
          <cell r="AH172"/>
          <cell r="AI172"/>
          <cell r="AJ172"/>
          <cell r="AK172" t="str">
            <v>CHAVES JIMÉNEZ JHON JAIRO</v>
          </cell>
          <cell r="AL172" t="str">
            <v>Cédula No.</v>
          </cell>
          <cell r="AM172">
            <v>1014192841</v>
          </cell>
          <cell r="AN172">
            <v>150304</v>
          </cell>
          <cell r="AO172" t="str">
            <v>69848085111</v>
          </cell>
          <cell r="AP172" t="str">
            <v>Ahorro</v>
          </cell>
          <cell r="AQ172" t="str">
            <v>BANCOLOMBIA S.A.</v>
          </cell>
          <cell r="AR172" t="str">
            <v>Activa</v>
          </cell>
          <cell r="AS172" t="str">
            <v xml:space="preserve">ANGIE KRISLAYNE VERGARA RIVERA  </v>
          </cell>
          <cell r="AT172">
            <v>52768177</v>
          </cell>
          <cell r="AU172" t="str">
            <v xml:space="preserve">CHAVES JIMÉNEZ JHON JAIRO y ANGIE KRISLAYNE VERGARA RIVERA  </v>
          </cell>
          <cell r="AV172" t="str">
            <v>DIECIOCHO MILLONES SETECIENTOS OCHENTA Y OCHO MIL DOS PESOS MCTE.</v>
          </cell>
          <cell r="AW172" t="str">
            <v>DIECIOCHO MILLONES SETECIENTOS OCHENTA Y OCHO MIL DOS PESOS MCTE.</v>
          </cell>
          <cell r="AX172" t="str">
            <v>DIECIOCHO MILLONES SETECIENTOS OCHENTA Y OCHO MIL DOS PESOS MCTE.</v>
          </cell>
          <cell r="AY172">
            <v>187880</v>
          </cell>
          <cell r="AZ172">
            <v>18600122</v>
          </cell>
          <cell r="BA172" t="str">
            <v>DIECIOCHO MILLONES SEISCIENTOS MIL CIENTO VEINTIDÓS PESOS MCTE.</v>
          </cell>
          <cell r="BB172" t="str">
            <v>CIENTO OCHENTA Y SIETE MIL OCHOCIENTOS OCHENTA PESOS MCTE.</v>
          </cell>
          <cell r="BC172" t="str">
            <v>QUINIENTOS TREINTA Y OCHO MIL SEISCIENTOS NOVENTA Y TRES PESOS MCTE.</v>
          </cell>
          <cell r="BD172" t="str">
            <v>cuarenta y ocho</v>
          </cell>
          <cell r="BE172" t="str">
            <v xml:space="preserve"> cuotas mensuales</v>
          </cell>
          <cell r="BF172" t="str">
            <v>cuarenta y ocho (48) cuotas mensuales y sucesivas</v>
          </cell>
          <cell r="BG172" t="str">
            <v>RECREACIÓN</v>
          </cell>
          <cell r="BH172" t="str">
            <v xml:space="preserve"> al mes siguiente del desembolso </v>
          </cell>
          <cell r="BI172" t="str">
            <v>mensual</v>
          </cell>
          <cell r="BJ172" t="str">
            <v xml:space="preserve">al mes siguiente del desembolso </v>
          </cell>
          <cell r="BK172" t="str">
            <v/>
          </cell>
          <cell r="BL172"/>
          <cell r="BM172"/>
          <cell r="BN172"/>
          <cell r="BO172"/>
          <cell r="BP172"/>
          <cell r="BQ172"/>
          <cell r="BR172"/>
          <cell r="BS172"/>
          <cell r="BT172"/>
          <cell r="BU172"/>
          <cell r="BV172"/>
          <cell r="BW172"/>
          <cell r="BX172"/>
          <cell r="BY172"/>
          <cell r="BZ172"/>
          <cell r="CA172"/>
          <cell r="CB172"/>
          <cell r="CC172"/>
        </row>
        <row r="173">
          <cell r="C173">
            <v>16850</v>
          </cell>
          <cell r="D173" t="str">
            <v>Acepta</v>
          </cell>
          <cell r="E173" t="str">
            <v>COMPRA DE VIVIENDA</v>
          </cell>
          <cell r="F173">
            <v>1</v>
          </cell>
          <cell r="G173" t="str">
            <v>Reas 1</v>
          </cell>
          <cell r="H173">
            <v>45075</v>
          </cell>
          <cell r="I173">
            <v>7187125</v>
          </cell>
          <cell r="J173" t="str">
            <v>ARÉVALO MONTAÑA RUBEN DARIO</v>
          </cell>
          <cell r="K173" t="str">
            <v>Profesional Universitario - Grado 01</v>
          </cell>
          <cell r="L173" t="str">
            <v>Bogota D.C.</v>
          </cell>
          <cell r="M173">
            <v>214600000</v>
          </cell>
          <cell r="N173">
            <v>214600000</v>
          </cell>
          <cell r="O173"/>
          <cell r="P173" t="str">
            <v>FECHA DE NOTIFICACION 30/05/2025</v>
          </cell>
          <cell r="Q173" t="str">
            <v>Diana Palacios</v>
          </cell>
          <cell r="R173" t="str">
            <v>ruben.arevalo@contraloria.gov.co</v>
          </cell>
          <cell r="S173"/>
          <cell r="T173"/>
          <cell r="U173" t="str">
            <v>Señor</v>
          </cell>
          <cell r="V173" t="str">
            <v>RUBEN DARIO ARÉVALO MONTAÑA</v>
          </cell>
          <cell r="W173">
            <v>6597926</v>
          </cell>
          <cell r="X173">
            <v>13.15</v>
          </cell>
          <cell r="Y173">
            <v>1</v>
          </cell>
          <cell r="Z173">
            <v>13.15</v>
          </cell>
          <cell r="AA173"/>
          <cell r="AB173">
            <v>2552480</v>
          </cell>
          <cell r="AC173"/>
          <cell r="AD173"/>
          <cell r="AE173">
            <v>240</v>
          </cell>
          <cell r="AF173"/>
          <cell r="AG173"/>
          <cell r="AH173"/>
          <cell r="AI173"/>
          <cell r="AJ173"/>
          <cell r="AK173" t="str">
            <v>ARÉVALO MONTAÑA RUBEN DARIO</v>
          </cell>
          <cell r="AL173" t="str">
            <v>Cédula No.</v>
          </cell>
          <cell r="AM173">
            <v>7187125</v>
          </cell>
          <cell r="AN173">
            <v>8584000</v>
          </cell>
          <cell r="AO173"/>
          <cell r="AP173"/>
          <cell r="AQ173"/>
          <cell r="AR173"/>
          <cell r="AS173"/>
          <cell r="AT173"/>
          <cell r="AU173" t="str">
            <v>RUBEN DARIO ARÉVALO MONTAÑA</v>
          </cell>
          <cell r="AV173" t="str">
            <v>DOSCIENTOS CATORCE MILLONES SEISCIENTOS MIL PESOS MCTE.</v>
          </cell>
          <cell r="AW173" t="str">
            <v>DOSCIENTOS CATORCE MILLONES SEISCIENTOS MIL PESOS MCTE.</v>
          </cell>
          <cell r="AX173" t="str">
            <v>DOSCIENTOS CATORCE MILLONES SEISCIENTOS MIL PESOS MCTE.</v>
          </cell>
          <cell r="AY173">
            <v>2146000</v>
          </cell>
          <cell r="AZ173">
            <v>212454000</v>
          </cell>
          <cell r="BA173" t="str">
            <v>DOSCIENTOS DOCE MILLONES CUATROCIENTOS CINCUENTA Y CUATRO MIL PESOS MCTE.</v>
          </cell>
          <cell r="BB173" t="str">
            <v>DOS MILLONES CIENTO CUARENTA Y SEIS MIL PESOS MCTE.</v>
          </cell>
          <cell r="BC173" t="str">
            <v>DOS MILLONES QUINIENTOS CINCUENTA Y DOS MIL CUATROCIENTOS OCHENTA PESOS MCTE.</v>
          </cell>
          <cell r="BD173" t="str">
            <v>doscientos cuarenta</v>
          </cell>
          <cell r="BE173" t="str">
            <v xml:space="preserve"> cuotas mensuales</v>
          </cell>
          <cell r="BF173" t="str">
            <v>doscientos cuarenta (240) cuotas mensuales y sucesivas</v>
          </cell>
          <cell r="BG173" t="str">
            <v>COMPRA DE VIVIENDA</v>
          </cell>
          <cell r="BH173" t="str">
            <v xml:space="preserve"> al mes siguiente del desembolso </v>
          </cell>
          <cell r="BI173" t="str">
            <v>mensual</v>
          </cell>
          <cell r="BJ173" t="str">
            <v xml:space="preserve">al mes siguiente del desembolso </v>
          </cell>
          <cell r="BK173"/>
          <cell r="BL173" t="str">
            <v>a. Promesa de compraventa</v>
          </cell>
          <cell r="BM173" t="str">
            <v>b. Certificado de tradición y libertad del inmueble a adquirir, debe tener una fecha de expedición no superior a treinta (30) días.</v>
          </cell>
          <cell r="BN173" t="str">
            <v>c.Avalúo comercial del inmueble a adquirir, debe contener registro fotográfico a color y elcertificadö del perito avaluador inscrito en las listas que componen el Registro Nacional de Avaluadores de la Superintendencia de Industria y Comercio</v>
          </cell>
          <cell r="BO173" t="str">
            <v xml:space="preserve">d. Fotocopia de la escritura pública del inmueble a adquirir. </v>
          </cell>
          <cell r="BP173" t="str">
            <v>e.Fotocopia de la escritura pública del reglamento de propiedad horizontal, adjuntando solamente la parte pertinente del bien inmueble que desea adquirir.</v>
          </cell>
          <cell r="BQ173" t="str">
            <v>f. Certificado catastral con fecha no mayor a treinta (30) días de expedición.</v>
          </cell>
          <cell r="BR173" t="str">
            <v>g. Fotocopia de la cedula de ciudadanía del vendedor. En caso de ser el vendedor una persona jurídica, se debe anexar el certificado de existencia y representación legal.</v>
          </cell>
          <cell r="BS173" t="str">
            <v>h.Certificación bancaria vigente del funcionario beneficiario de crédito y del o los beneficiarios del giro, con número y tipo de cuenta con fecha no mayor a treinta (30) días de expedición.</v>
          </cell>
          <cell r="BT173" t="str">
            <v>Primera</v>
          </cell>
          <cell r="BU173" t="str">
            <v>Contraloria General de la República</v>
          </cell>
          <cell r="BV173"/>
          <cell r="BW173"/>
          <cell r="BX173"/>
          <cell r="BY173"/>
          <cell r="BZ173"/>
          <cell r="CA173"/>
          <cell r="CB173"/>
          <cell r="CC173"/>
        </row>
        <row r="174">
          <cell r="C174">
            <v>17080</v>
          </cell>
          <cell r="D174" t="str">
            <v>Acepta</v>
          </cell>
          <cell r="E174" t="str">
            <v>COMPRA DE VIVIENDA</v>
          </cell>
          <cell r="F174">
            <v>1</v>
          </cell>
          <cell r="G174" t="str">
            <v>Reas 1</v>
          </cell>
          <cell r="H174">
            <v>45075</v>
          </cell>
          <cell r="I174">
            <v>9772121</v>
          </cell>
          <cell r="J174" t="str">
            <v>FONSECA GONZÁLEZ JERMINSON</v>
          </cell>
          <cell r="K174" t="str">
            <v>Profesional Universitario - Grado 01</v>
          </cell>
          <cell r="L174" t="str">
            <v>Bogota D.C.</v>
          </cell>
          <cell r="M174">
            <v>214600000</v>
          </cell>
          <cell r="N174">
            <v>214600000</v>
          </cell>
          <cell r="O174"/>
          <cell r="P174" t="str">
            <v>FECHA DE NOTIFICACION 30/05/2025</v>
          </cell>
          <cell r="Q174" t="str">
            <v>Diana Palacios</v>
          </cell>
          <cell r="R174" t="str">
            <v>jerminson.fonseca@contraloria.gov.co</v>
          </cell>
          <cell r="S174"/>
          <cell r="T174"/>
          <cell r="U174" t="str">
            <v>Señor</v>
          </cell>
          <cell r="V174" t="str">
            <v>JERMINSON FONSECA GONZÁLEZ</v>
          </cell>
          <cell r="W174">
            <v>5553106</v>
          </cell>
          <cell r="X174">
            <v>13.15</v>
          </cell>
          <cell r="Y174">
            <v>1</v>
          </cell>
          <cell r="Z174">
            <v>13.15</v>
          </cell>
          <cell r="AA174"/>
          <cell r="AB174">
            <v>2552480</v>
          </cell>
          <cell r="AC174"/>
          <cell r="AD174"/>
          <cell r="AE174">
            <v>240</v>
          </cell>
          <cell r="AF174"/>
          <cell r="AG174"/>
          <cell r="AH174"/>
          <cell r="AI174"/>
          <cell r="AJ174"/>
          <cell r="AK174" t="str">
            <v>FONSECA GONZÁLEZ JERMINSON</v>
          </cell>
          <cell r="AL174" t="str">
            <v>Cédula No.</v>
          </cell>
          <cell r="AM174">
            <v>9772121</v>
          </cell>
          <cell r="AN174">
            <v>8584000</v>
          </cell>
          <cell r="AO174"/>
          <cell r="AP174"/>
          <cell r="AQ174"/>
          <cell r="AR174"/>
          <cell r="AS174"/>
          <cell r="AT174"/>
          <cell r="AU174" t="str">
            <v>JERMINSON FONSECA GONZÁLEZ</v>
          </cell>
          <cell r="AV174" t="str">
            <v>DOSCIENTOS CATORCE MILLONES SEISCIENTOS MIL PESOS MCTE.</v>
          </cell>
          <cell r="AW174" t="str">
            <v>DOSCIENTOS CATORCE MILLONES SEISCIENTOS MIL PESOS MCTE.</v>
          </cell>
          <cell r="AX174" t="str">
            <v>DOSCIENTOS CATORCE MILLONES SEISCIENTOS MIL PESOS MCTE.</v>
          </cell>
          <cell r="AY174">
            <v>2146000</v>
          </cell>
          <cell r="AZ174">
            <v>212454000</v>
          </cell>
          <cell r="BA174" t="str">
            <v>DOSCIENTOS DOCE MILLONES CUATROCIENTOS CINCUENTA Y CUATRO MIL PESOS MCTE.</v>
          </cell>
          <cell r="BB174" t="str">
            <v>DOS MILLONES CIENTO CUARENTA Y SEIS MIL PESOS MCTE.</v>
          </cell>
          <cell r="BC174" t="str">
            <v>DOS MILLONES QUINIENTOS CINCUENTA Y DOS MIL CUATROCIENTOS OCHENTA PESOS MCTE.</v>
          </cell>
          <cell r="BD174" t="str">
            <v>doscientos cuarenta</v>
          </cell>
          <cell r="BE174" t="str">
            <v xml:space="preserve"> cuotas mensuales</v>
          </cell>
          <cell r="BF174" t="str">
            <v>doscientos cuarenta (240) cuotas mensuales y sucesivas</v>
          </cell>
          <cell r="BG174" t="str">
            <v>COMPRA DE VIVIENDA</v>
          </cell>
          <cell r="BH174" t="str">
            <v xml:space="preserve"> al mes siguiente del desembolso </v>
          </cell>
          <cell r="BI174" t="str">
            <v>mensual</v>
          </cell>
          <cell r="BJ174" t="str">
            <v xml:space="preserve">al mes siguiente del desembolso </v>
          </cell>
          <cell r="BK174"/>
          <cell r="BL174" t="str">
            <v>a. Promesa de compraventa</v>
          </cell>
          <cell r="BM174" t="str">
            <v>b. Certificado de tradición y libertad del inmueble a adquirir, debe tener una fecha de expedición no superior a treinta (30) días.</v>
          </cell>
          <cell r="BN174" t="str">
            <v>c.Avalúo comercial del inmueble a adquirir, debe contener registro fotográfico a color y elcertificadö del perito avaluador inscrito en las listas que componen el Registro Nacional de Avaluadores de la Superintendencia de Industria y Comercio</v>
          </cell>
          <cell r="BO174" t="str">
            <v xml:space="preserve">d. Fotocopia de la escritura pública del inmueble a adquirir. </v>
          </cell>
          <cell r="BP174" t="str">
            <v>e.Fotocopia de la escritura pública del reglamento de propiedad horizontal, adjuntando solamente la parte pertinente del bien inmueble que desea adquirir.</v>
          </cell>
          <cell r="BQ174" t="str">
            <v>f. Certificado catastral con fecha no mayor a treinta (30) días de expedición.</v>
          </cell>
          <cell r="BR174" t="str">
            <v>g. Fotocopia de la cedula de ciudadanía del vendedor. En caso de ser el vendedor una persona jurídica, se debe anexar el certificado de existencia y representación legal.</v>
          </cell>
          <cell r="BS174" t="str">
            <v>h.Certificación bancaria vigente del funcionario beneficiario de crédito y del o los beneficiarios del giro, con número y tipo de cuenta con fecha no mayor a treinta (30) días de expedición.</v>
          </cell>
          <cell r="BT174" t="str">
            <v>Primera</v>
          </cell>
          <cell r="BU174" t="str">
            <v>Contraloria General de la República</v>
          </cell>
          <cell r="BV174"/>
          <cell r="BW174"/>
          <cell r="BX174"/>
          <cell r="BY174"/>
          <cell r="BZ174"/>
          <cell r="CA174"/>
          <cell r="CB174"/>
          <cell r="CC174"/>
        </row>
        <row r="175">
          <cell r="C175">
            <v>17792</v>
          </cell>
          <cell r="D175" t="str">
            <v>NO ACEPTA</v>
          </cell>
          <cell r="E175" t="str">
            <v>COMPRA DE VIVIENDA</v>
          </cell>
          <cell r="F175">
            <v>1</v>
          </cell>
          <cell r="G175" t="str">
            <v>Reas 1</v>
          </cell>
          <cell r="H175">
            <v>45075</v>
          </cell>
          <cell r="I175">
            <v>1098690399</v>
          </cell>
          <cell r="J175" t="str">
            <v>PINILLA PRADA CLAUDIA MARCELA</v>
          </cell>
          <cell r="K175" t="str">
            <v>Profesional Universitario - Grado 01</v>
          </cell>
          <cell r="L175" t="str">
            <v>Bucaramanga - Santander</v>
          </cell>
          <cell r="M175">
            <v>214600000</v>
          </cell>
          <cell r="N175">
            <v>214600000</v>
          </cell>
          <cell r="O175"/>
          <cell r="P175" t="str">
            <v>FECHA DE NOTIFICACION 30/05/2025. NO ACEPTA EL CREDITO EL 29/05/2023</v>
          </cell>
          <cell r="Q175" t="str">
            <v>Diana Palacios</v>
          </cell>
          <cell r="R175" t="str">
            <v>claudia.pinilla@contraloria.gov.co</v>
          </cell>
          <cell r="S175"/>
          <cell r="T175"/>
          <cell r="U175" t="str">
            <v>Señora</v>
          </cell>
          <cell r="V175" t="str">
            <v>CLAUDIA MARCELA PINILLA PRADA</v>
          </cell>
          <cell r="W175">
            <v>5553106</v>
          </cell>
          <cell r="X175">
            <v>13.15</v>
          </cell>
          <cell r="Y175">
            <v>1</v>
          </cell>
          <cell r="Z175">
            <v>13.15</v>
          </cell>
          <cell r="AA175"/>
          <cell r="AB175">
            <v>2552480</v>
          </cell>
          <cell r="AC175"/>
          <cell r="AD175"/>
          <cell r="AE175">
            <v>240</v>
          </cell>
          <cell r="AF175"/>
          <cell r="AG175"/>
          <cell r="AH175"/>
          <cell r="AI175"/>
          <cell r="AJ175"/>
          <cell r="AK175" t="str">
            <v>PINILLA PRADA CLAUDIA MARCELA</v>
          </cell>
          <cell r="AL175" t="str">
            <v>Cédula No.</v>
          </cell>
          <cell r="AM175">
            <v>1098690399</v>
          </cell>
          <cell r="AN175">
            <v>8584000</v>
          </cell>
          <cell r="AO175"/>
          <cell r="AP175"/>
          <cell r="AQ175"/>
          <cell r="AR175"/>
          <cell r="AS175"/>
          <cell r="AT175"/>
          <cell r="AU175" t="str">
            <v>CLAUDIA MARCELA PINILLA PRADA</v>
          </cell>
          <cell r="AV175" t="str">
            <v>DOSCIENTOS CATORCE MILLONES SEISCIENTOS MIL PESOS MCTE.</v>
          </cell>
          <cell r="AW175" t="str">
            <v>DOSCIENTOS CATORCE MILLONES SEISCIENTOS MIL PESOS MCTE.</v>
          </cell>
          <cell r="AX175" t="str">
            <v>DOSCIENTOS CATORCE MILLONES SEISCIENTOS MIL PESOS MCTE.</v>
          </cell>
          <cell r="AY175">
            <v>2146000</v>
          </cell>
          <cell r="AZ175">
            <v>212454000</v>
          </cell>
          <cell r="BA175" t="str">
            <v>DOSCIENTOS DOCE MILLONES CUATROCIENTOS CINCUENTA Y CUATRO MIL PESOS MCTE.</v>
          </cell>
          <cell r="BB175" t="str">
            <v>DOS MILLONES CIENTO CUARENTA Y SEIS MIL PESOS MCTE.</v>
          </cell>
          <cell r="BC175" t="str">
            <v>DOS MILLONES QUINIENTOS CINCUENTA Y DOS MIL CUATROCIENTOS OCHENTA PESOS MCTE.</v>
          </cell>
          <cell r="BD175" t="str">
            <v>doscientos cuarenta</v>
          </cell>
          <cell r="BE175" t="str">
            <v xml:space="preserve"> cuotas mensuales</v>
          </cell>
          <cell r="BF175" t="str">
            <v>doscientos cuarenta (240) cuotas mensuales y sucesivas</v>
          </cell>
          <cell r="BG175" t="str">
            <v>COMPRA DE VIVIENDA</v>
          </cell>
          <cell r="BH175" t="str">
            <v xml:space="preserve"> al mes siguiente del desembolso </v>
          </cell>
          <cell r="BI175" t="str">
            <v>mensual</v>
          </cell>
          <cell r="BJ175" t="str">
            <v xml:space="preserve">al mes siguiente del desembolso </v>
          </cell>
          <cell r="BK175"/>
          <cell r="BL175" t="str">
            <v>a. Promesa de compraventa</v>
          </cell>
          <cell r="BM175" t="str">
            <v>b. Certificado de tradición y libertad del inmueble a adquirir, debe tener una fecha de expedición no superior a treinta (30) días.</v>
          </cell>
          <cell r="BN175" t="str">
            <v>c.Avalúo comercial del inmueble a adquirir, debe contener registro fotográfico a color y elcertificadö del perito avaluador inscrito en las listas que componen el Registro Nacional de Avaluadores de la Superintendencia de Industria y Comercio</v>
          </cell>
          <cell r="BO175" t="str">
            <v xml:space="preserve">d. Fotocopia de la escritura pública del inmueble a adquirir. </v>
          </cell>
          <cell r="BP175" t="str">
            <v>e.Fotocopia de la escritura pública del reglamento de propiedad horizontal, adjuntando solamente la parte pertinente del bien inmueble que desea adquirir.</v>
          </cell>
          <cell r="BQ175" t="str">
            <v>f. Certificado catastral con fecha no mayor a treinta (30) días de expedición.</v>
          </cell>
          <cell r="BR175" t="str">
            <v>g. Fotocopia de la cedula de ciudadanía del vendedor. En caso de ser el vendedor una persona jurídica, se debe anexar el certificado de existencia y representación legal.</v>
          </cell>
          <cell r="BS175" t="str">
            <v>h.Certificación bancaria vigente del funcionario beneficiario de crédito y del o los beneficiarios del giro, con número y tipo de cuenta con fecha no mayor a treinta (30) días de expedición.</v>
          </cell>
          <cell r="BT175" t="str">
            <v>Primera</v>
          </cell>
          <cell r="BU175" t="str">
            <v>Contraloria General de la República</v>
          </cell>
          <cell r="BV175"/>
          <cell r="BW175"/>
          <cell r="BX175"/>
          <cell r="BY175"/>
          <cell r="BZ175"/>
          <cell r="CA175"/>
          <cell r="CB175"/>
          <cell r="CC175"/>
        </row>
        <row r="176">
          <cell r="C176">
            <v>18380</v>
          </cell>
          <cell r="D176" t="str">
            <v>En Trámte</v>
          </cell>
          <cell r="E176" t="str">
            <v>COMPRA DE VIVIENDA</v>
          </cell>
          <cell r="F176">
            <v>1</v>
          </cell>
          <cell r="G176" t="str">
            <v>Reas 1</v>
          </cell>
          <cell r="H176">
            <v>45075</v>
          </cell>
          <cell r="I176">
            <v>77161540</v>
          </cell>
          <cell r="J176" t="str">
            <v>ARAUJO ALARCON HERNANDO LUIS</v>
          </cell>
          <cell r="K176" t="str">
            <v>Profesional Universitario - Grado 01</v>
          </cell>
          <cell r="L176" t="str">
            <v>Valledupar - Cesar</v>
          </cell>
          <cell r="M176">
            <v>214600000</v>
          </cell>
          <cell r="N176">
            <v>212000000</v>
          </cell>
          <cell r="O176"/>
          <cell r="P176" t="str">
            <v>FECHA DE NOTIFICACION 30/05/2025</v>
          </cell>
          <cell r="Q176" t="str">
            <v>Jose Bayona Avendaño</v>
          </cell>
          <cell r="R176" t="str">
            <v>hernando.araujo@contraloria.gov.co</v>
          </cell>
          <cell r="S176" t="str">
            <v>ok</v>
          </cell>
          <cell r="T176"/>
          <cell r="U176" t="str">
            <v>Señor</v>
          </cell>
          <cell r="V176" t="str">
            <v>HERNANDO LUIS ARAUJO ALARCON</v>
          </cell>
          <cell r="W176">
            <v>6597926</v>
          </cell>
          <cell r="X176">
            <v>13.15</v>
          </cell>
          <cell r="Y176">
            <v>1</v>
          </cell>
          <cell r="Z176">
            <v>13.15</v>
          </cell>
          <cell r="AA176"/>
          <cell r="AB176">
            <v>2525999</v>
          </cell>
          <cell r="AC176"/>
          <cell r="AD176"/>
          <cell r="AE176">
            <v>240</v>
          </cell>
          <cell r="AF176"/>
          <cell r="AG176"/>
          <cell r="AH176"/>
          <cell r="AI176"/>
          <cell r="AJ176"/>
          <cell r="AK176" t="str">
            <v>ARAUJO ALARCON HERNANDO LUIS</v>
          </cell>
          <cell r="AL176" t="str">
            <v>Cédula No.</v>
          </cell>
          <cell r="AM176">
            <v>77161540</v>
          </cell>
          <cell r="AN176">
            <v>8480000</v>
          </cell>
          <cell r="AO176"/>
          <cell r="AP176"/>
          <cell r="AQ176"/>
          <cell r="AR176"/>
          <cell r="AS176"/>
          <cell r="AT176"/>
          <cell r="AU176" t="str">
            <v>HERNANDO LUIS ARAUJO ALARCON</v>
          </cell>
          <cell r="AV176" t="str">
            <v>DOSCIENTOS CATORCE MILLONES SEISCIENTOS MIL PESOS MCTE.</v>
          </cell>
          <cell r="AW176" t="str">
            <v>DOSCIENTOS CATORCE MILLONES SEISCIENTOS MIL PESOS MCTE.</v>
          </cell>
          <cell r="AX176" t="str">
            <v>DOSCIENTOS DOCE MILLONES DE PESOS MCTE.</v>
          </cell>
          <cell r="AY176">
            <v>2120000</v>
          </cell>
          <cell r="AZ176">
            <v>209880000</v>
          </cell>
          <cell r="BA176" t="str">
            <v>DOSCIENTOS NUEVE MILLONES OCHOCIENTOS OCHENTA MIL PESOS MCTE.</v>
          </cell>
          <cell r="BB176" t="str">
            <v>DOS MILLONES CIENTO VEINTE MIL PESOS MCTE.</v>
          </cell>
          <cell r="BC176" t="str">
            <v>DOS MILLONES QUINIENTOS VEINTICINCO MIL NOVECIENTOS NOVENTA Y NUEVE PESOS MCTE.</v>
          </cell>
          <cell r="BD176" t="str">
            <v>doscientos cuarenta</v>
          </cell>
          <cell r="BE176" t="str">
            <v xml:space="preserve"> cuotas mensuales</v>
          </cell>
          <cell r="BF176" t="str">
            <v>doscientos cuarenta (240) cuotas mensuales y sucesivas</v>
          </cell>
          <cell r="BG176" t="str">
            <v>COMPRA DE VIVIENDA</v>
          </cell>
          <cell r="BH176" t="str">
            <v xml:space="preserve"> al mes siguiente del desembolso </v>
          </cell>
          <cell r="BI176" t="str">
            <v>mensual</v>
          </cell>
          <cell r="BJ176" t="str">
            <v xml:space="preserve">al mes siguiente del desembolso </v>
          </cell>
          <cell r="BK176"/>
          <cell r="BL176" t="str">
            <v>a. Promesa de compraventa</v>
          </cell>
          <cell r="BM176" t="str">
            <v>b. Certificado de tradición y libertad del inmueble a adquirir, debe tener una fecha de expedición no superior a treinta (30) días.</v>
          </cell>
          <cell r="BN176" t="str">
            <v>c.Avalúo comercial del inmueble a adquirir, debe contener registro fotográfico a color y elcertificadö del perito avaluador inscrito en las listas que componen el Registro Nacional de Avaluadores de la Superintendencia de Industria y Comercio</v>
          </cell>
          <cell r="BO176" t="str">
            <v xml:space="preserve">d. Fotocopia de la escritura pública del inmueble a adquirir. </v>
          </cell>
          <cell r="BP176" t="str">
            <v>e.Fotocopia de la escritura pública del reglamento de propiedad horizontal, adjuntando solamente la parte pertinente del bien inmueble que desea adquirir.</v>
          </cell>
          <cell r="BQ176" t="str">
            <v>f. Certificado catastral con fecha no mayor a treinta (30) días de expedición.</v>
          </cell>
          <cell r="BR176" t="str">
            <v>g. Fotocopia de la cedula de ciudadanía del vendedor. En caso de ser el vendedor una persona jurídica, se debe anexar el certificado de existencia y representación legal.</v>
          </cell>
          <cell r="BS176" t="str">
            <v>h.Certificación bancaria vigente del funcionario beneficiario de crédito y del o los beneficiarios del giro, con número y tipo de cuenta con fecha no mayor a treinta (30) días de expedición.</v>
          </cell>
          <cell r="BT176" t="str">
            <v>Primera</v>
          </cell>
          <cell r="BU176" t="str">
            <v>Contraloria General de la República</v>
          </cell>
          <cell r="BV176"/>
          <cell r="BW176"/>
          <cell r="BX176"/>
          <cell r="BY176"/>
          <cell r="BZ176"/>
          <cell r="CA176"/>
          <cell r="CB176"/>
          <cell r="CC176"/>
          <cell r="CD176"/>
          <cell r="CE176"/>
          <cell r="CF176"/>
          <cell r="CG176"/>
          <cell r="CH176"/>
          <cell r="CI176"/>
          <cell r="CJ176"/>
          <cell r="CK176"/>
          <cell r="CL176"/>
          <cell r="CM176"/>
          <cell r="CN176"/>
          <cell r="CO176"/>
          <cell r="CP176"/>
          <cell r="CQ176"/>
          <cell r="CR176"/>
          <cell r="CS176"/>
          <cell r="CT176"/>
          <cell r="CU176"/>
          <cell r="CV176"/>
          <cell r="CW176"/>
          <cell r="CX176"/>
          <cell r="CY176"/>
          <cell r="CZ176"/>
          <cell r="DA176"/>
          <cell r="DB176"/>
          <cell r="DC176"/>
          <cell r="DD176"/>
          <cell r="DE176"/>
          <cell r="DF176"/>
          <cell r="DG176"/>
          <cell r="DH176"/>
          <cell r="DI176"/>
          <cell r="DJ176"/>
          <cell r="DK176"/>
          <cell r="DL176"/>
          <cell r="DM176"/>
          <cell r="DN176"/>
          <cell r="DO176"/>
          <cell r="DP176"/>
          <cell r="DQ176"/>
          <cell r="DR176"/>
          <cell r="DS176"/>
          <cell r="DT176"/>
          <cell r="DU176"/>
          <cell r="DV176"/>
          <cell r="DW176"/>
          <cell r="DX176"/>
          <cell r="DY176"/>
          <cell r="DZ176"/>
          <cell r="EA176"/>
          <cell r="EB176"/>
          <cell r="EC176"/>
          <cell r="ED176"/>
          <cell r="EE176"/>
          <cell r="EF176"/>
          <cell r="EG176"/>
          <cell r="EH176"/>
          <cell r="EI176"/>
          <cell r="EJ176"/>
          <cell r="EK176"/>
          <cell r="EL176"/>
          <cell r="EM176"/>
          <cell r="EN176"/>
          <cell r="EO176"/>
          <cell r="EP176"/>
          <cell r="EQ176"/>
          <cell r="ER176"/>
          <cell r="ES176"/>
          <cell r="ET176"/>
          <cell r="EU176"/>
          <cell r="EV176"/>
          <cell r="EW176"/>
          <cell r="EX176"/>
          <cell r="EY176"/>
          <cell r="EZ176"/>
          <cell r="FA176"/>
          <cell r="FB176"/>
          <cell r="FC176"/>
          <cell r="FD176"/>
          <cell r="FE176"/>
          <cell r="FF176"/>
          <cell r="FG176"/>
          <cell r="FH176"/>
          <cell r="FI176"/>
          <cell r="FJ176"/>
          <cell r="FK176"/>
          <cell r="FL176"/>
          <cell r="FM176"/>
          <cell r="FN176"/>
          <cell r="FO176"/>
          <cell r="FP176"/>
          <cell r="FQ176"/>
          <cell r="FR176"/>
          <cell r="FS176"/>
          <cell r="FT176"/>
          <cell r="FU176"/>
          <cell r="FV176"/>
          <cell r="FW176"/>
          <cell r="FX176"/>
          <cell r="FY176"/>
          <cell r="FZ176"/>
          <cell r="GA176"/>
          <cell r="GB176"/>
          <cell r="GC176"/>
          <cell r="GD176"/>
          <cell r="GE176"/>
          <cell r="GF176"/>
          <cell r="GG176"/>
          <cell r="GH176"/>
          <cell r="GI176"/>
          <cell r="GJ176"/>
          <cell r="GK176"/>
          <cell r="GL176"/>
          <cell r="GM176"/>
          <cell r="GN176"/>
          <cell r="GO176"/>
          <cell r="GP176"/>
          <cell r="GQ176"/>
          <cell r="GR176"/>
          <cell r="GS176"/>
          <cell r="GT176"/>
          <cell r="GU176"/>
          <cell r="GV176"/>
          <cell r="GW176"/>
          <cell r="GX176"/>
          <cell r="GY176"/>
          <cell r="GZ176"/>
          <cell r="HA176"/>
          <cell r="HB176"/>
          <cell r="HC176"/>
          <cell r="HD176"/>
          <cell r="HE176"/>
          <cell r="HF176"/>
          <cell r="HG176"/>
          <cell r="HH176"/>
          <cell r="HI176"/>
          <cell r="HJ176"/>
          <cell r="HK176"/>
          <cell r="HL176"/>
          <cell r="HM176"/>
          <cell r="HN176"/>
          <cell r="HO176"/>
          <cell r="HP176"/>
          <cell r="HQ176"/>
          <cell r="HR176"/>
          <cell r="HS176"/>
          <cell r="HT176"/>
          <cell r="HU176"/>
          <cell r="HV176"/>
          <cell r="HW176"/>
          <cell r="HX176"/>
          <cell r="HY176"/>
          <cell r="HZ176"/>
          <cell r="IA176"/>
          <cell r="IB176"/>
          <cell r="IC176"/>
          <cell r="ID176"/>
          <cell r="IE176"/>
          <cell r="IF176"/>
          <cell r="IG176"/>
          <cell r="IH176"/>
          <cell r="II176"/>
          <cell r="IJ176"/>
          <cell r="IK176"/>
          <cell r="IL176"/>
          <cell r="IM176"/>
          <cell r="IN176"/>
          <cell r="IO176"/>
          <cell r="IP176"/>
          <cell r="IQ176"/>
          <cell r="IR176"/>
          <cell r="IS176"/>
          <cell r="IT176"/>
          <cell r="IU176"/>
          <cell r="IV176"/>
          <cell r="IW176"/>
          <cell r="IX176"/>
          <cell r="IY176"/>
          <cell r="IZ176"/>
          <cell r="JA176"/>
          <cell r="JB176"/>
          <cell r="JC176"/>
          <cell r="JD176"/>
          <cell r="JE176"/>
          <cell r="JF176"/>
          <cell r="JG176"/>
          <cell r="JH176"/>
          <cell r="JI176"/>
          <cell r="JJ176"/>
          <cell r="JK176"/>
          <cell r="JL176"/>
          <cell r="JM176"/>
          <cell r="JN176"/>
          <cell r="JO176"/>
          <cell r="JP176"/>
          <cell r="JQ176"/>
          <cell r="JR176"/>
          <cell r="JS176"/>
          <cell r="JT176"/>
          <cell r="JU176"/>
          <cell r="JV176"/>
          <cell r="JW176"/>
          <cell r="JX176"/>
          <cell r="JY176"/>
          <cell r="JZ176"/>
          <cell r="KA176"/>
          <cell r="KB176"/>
          <cell r="KC176"/>
          <cell r="KD176"/>
          <cell r="KE176"/>
          <cell r="KF176"/>
          <cell r="KG176"/>
          <cell r="KH176"/>
          <cell r="KI176"/>
          <cell r="KJ176"/>
          <cell r="KK176"/>
          <cell r="KL176"/>
        </row>
        <row r="177">
          <cell r="C177">
            <v>18642</v>
          </cell>
          <cell r="D177" t="str">
            <v>Acepta</v>
          </cell>
          <cell r="E177" t="str">
            <v>COMPRA DE VIVIENDA</v>
          </cell>
          <cell r="F177">
            <v>1</v>
          </cell>
          <cell r="G177" t="str">
            <v>Reas 1</v>
          </cell>
          <cell r="H177">
            <v>45075</v>
          </cell>
          <cell r="I177">
            <v>80089889</v>
          </cell>
          <cell r="J177" t="str">
            <v>ORTEGA RINCON JORGE ELIECER ALEXANDER</v>
          </cell>
          <cell r="K177" t="str">
            <v>Profesional Universitario - Grado 02</v>
          </cell>
          <cell r="L177" t="str">
            <v>Bogotá D.C.</v>
          </cell>
          <cell r="M177">
            <v>238960000</v>
          </cell>
          <cell r="N177">
            <v>238960000</v>
          </cell>
          <cell r="O177"/>
          <cell r="P177" t="str">
            <v>FECHA DE NOTIFICACION 30/05/2025</v>
          </cell>
          <cell r="Q177" t="str">
            <v>Diana Palacios</v>
          </cell>
          <cell r="R177" t="str">
            <v>jorgeea.ortega@contraloria.gov.co</v>
          </cell>
          <cell r="S177"/>
          <cell r="T177"/>
          <cell r="U177" t="str">
            <v>Señor</v>
          </cell>
          <cell r="V177" t="str">
            <v>JORGE ELIECER ALEXANDER ORTEGA RINCON</v>
          </cell>
          <cell r="W177">
            <v>6597926</v>
          </cell>
          <cell r="X177">
            <v>13.15</v>
          </cell>
          <cell r="Y177">
            <v>1</v>
          </cell>
          <cell r="Z177">
            <v>13.15</v>
          </cell>
          <cell r="AA177"/>
          <cell r="AB177">
            <v>2842221</v>
          </cell>
          <cell r="AC177"/>
          <cell r="AD177"/>
          <cell r="AE177">
            <v>240</v>
          </cell>
          <cell r="AF177"/>
          <cell r="AG177"/>
          <cell r="AH177"/>
          <cell r="AI177"/>
          <cell r="AJ177"/>
          <cell r="AK177" t="str">
            <v>ORTEGA RINCON JORGE ELIECER ALEXANDER</v>
          </cell>
          <cell r="AL177" t="str">
            <v>Cédula No.</v>
          </cell>
          <cell r="AM177">
            <v>80089889</v>
          </cell>
          <cell r="AN177">
            <v>9558400</v>
          </cell>
          <cell r="AO177"/>
          <cell r="AP177"/>
          <cell r="AQ177"/>
          <cell r="AR177"/>
          <cell r="AS177"/>
          <cell r="AT177"/>
          <cell r="AU177" t="str">
            <v>JORGE ELIECER ALEXANDER ORTEGA RINCON</v>
          </cell>
          <cell r="AV177" t="str">
            <v>DOSCIENTOS TREINTA Y OCHO MILLONES NOVECIENTOS SESENTA MIL PESOS MCTE.</v>
          </cell>
          <cell r="AW177" t="str">
            <v>DOSCIENTOS TREINTA Y OCHO MILLONES NOVECIENTOS SESENTA MIL PESOS MCTE.</v>
          </cell>
          <cell r="AX177" t="str">
            <v>DOSCIENTOS TREINTA Y OCHO MILLONES NOVECIENTOS SESENTA MIL PESOS MCTE.</v>
          </cell>
          <cell r="AY177">
            <v>2389600</v>
          </cell>
          <cell r="AZ177">
            <v>236570400</v>
          </cell>
          <cell r="BA177" t="str">
            <v>DOSCIENTOS TREINTA Y SEIS MILLONES QUINIENTOS SETENTA MIL CUATROCIENTOS PESOS MCTE.</v>
          </cell>
          <cell r="BB177" t="str">
            <v>DOS MILLONES TRESCIENTOS OCHENTA Y NUEVE MIL SEISCIENTOS PESOS MCTE.</v>
          </cell>
          <cell r="BC177" t="str">
            <v>DOS MILLONES OCHOCIENTOS CUARENTA Y DOS MIL DOSCIENTOS VEINTIÚN PESOS MCTE.</v>
          </cell>
          <cell r="BD177" t="str">
            <v>doscientos cuarenta</v>
          </cell>
          <cell r="BE177" t="str">
            <v xml:space="preserve"> cuotas mensuales</v>
          </cell>
          <cell r="BF177" t="str">
            <v>doscientos cuarenta (240) cuotas mensuales y sucesivas</v>
          </cell>
          <cell r="BG177" t="str">
            <v>COMPRA DE VIVIENDA</v>
          </cell>
          <cell r="BH177" t="str">
            <v xml:space="preserve"> al mes siguiente del desembolso </v>
          </cell>
          <cell r="BI177" t="str">
            <v>mensual</v>
          </cell>
          <cell r="BJ177" t="str">
            <v xml:space="preserve">al mes siguiente del desembolso </v>
          </cell>
          <cell r="BK177"/>
          <cell r="BL177" t="str">
            <v>a. Promesa de compraventa</v>
          </cell>
          <cell r="BM177" t="str">
            <v>b. Certificado de tradición y libertad del inmueble a adquirir, debe tener una fecha de expedición no superior a treinta (30) días.</v>
          </cell>
          <cell r="BN177" t="str">
            <v>c.Avalúo comercial del inmueble a adquirir, debe contener registro fotográfico a color y elcertificadö del perito avaluador inscrito en las listas que componen el Registro Nacional de Avaluadores de la Superintendencia de Industria y Comercio</v>
          </cell>
          <cell r="BO177" t="str">
            <v xml:space="preserve">d. Fotocopia de la escritura pública del inmueble a adquirir. </v>
          </cell>
          <cell r="BP177" t="str">
            <v>e.Fotocopia de la escritura pública del reglamento de propiedad horizontal, adjuntando solamente la parte pertinente del bien inmueble que desea adquirir.</v>
          </cell>
          <cell r="BQ177" t="str">
            <v>f. Certificado catastral con fecha no mayor a treinta (30) días de expedición.</v>
          </cell>
          <cell r="BR177" t="str">
            <v>g. Fotocopia de la cedula de ciudadanía del vendedor. En caso de ser el vendedor una persona jurídica, se debe anexar el certificado de existencia y representación legal.</v>
          </cell>
          <cell r="BS177" t="str">
            <v>h.Certificación bancaria vigente del funcionario beneficiario de crédito y del o los beneficiarios del giro, con número y tipo de cuenta con fecha no mayor a treinta (30) días de expedición.</v>
          </cell>
          <cell r="BT177" t="str">
            <v>Primera</v>
          </cell>
          <cell r="BU177" t="str">
            <v>Contraloria General de la República</v>
          </cell>
          <cell r="BV177"/>
          <cell r="BW177"/>
          <cell r="BX177"/>
          <cell r="BY177"/>
          <cell r="BZ177"/>
          <cell r="CA177"/>
          <cell r="CB177"/>
          <cell r="CC177"/>
        </row>
        <row r="178">
          <cell r="C178">
            <v>18134</v>
          </cell>
          <cell r="D178" t="str">
            <v>Acepta</v>
          </cell>
          <cell r="E178" t="str">
            <v>COMPRA DE VIVIENDA</v>
          </cell>
          <cell r="F178">
            <v>1</v>
          </cell>
          <cell r="G178" t="str">
            <v>Reas 1</v>
          </cell>
          <cell r="H178">
            <v>45075</v>
          </cell>
          <cell r="I178">
            <v>51783378</v>
          </cell>
          <cell r="J178" t="str">
            <v>CASTRO PARDO EDDY MARCELA</v>
          </cell>
          <cell r="K178" t="str">
            <v>Profesional Universitario - Grado 02</v>
          </cell>
          <cell r="L178" t="str">
            <v>Bogota D.C.</v>
          </cell>
          <cell r="M178">
            <v>238960000</v>
          </cell>
          <cell r="N178">
            <v>238960000</v>
          </cell>
          <cell r="O178">
            <v>0</v>
          </cell>
          <cell r="P178" t="str">
            <v>FECHA DE NOTIFICACION 30/05/2025</v>
          </cell>
          <cell r="Q178" t="str">
            <v>Diana Palacios</v>
          </cell>
          <cell r="R178" t="str">
            <v>eddy.castro@contraloria.gov.co</v>
          </cell>
          <cell r="S178"/>
          <cell r="T178"/>
          <cell r="U178" t="str">
            <v>Señora</v>
          </cell>
          <cell r="V178" t="str">
            <v>EDDY MARCELA CASTRO PARDO</v>
          </cell>
          <cell r="W178">
            <v>6597926</v>
          </cell>
          <cell r="X178">
            <v>13.15</v>
          </cell>
          <cell r="Y178">
            <v>1</v>
          </cell>
          <cell r="Z178">
            <v>13.15</v>
          </cell>
          <cell r="AA178">
            <v>0</v>
          </cell>
          <cell r="AB178">
            <v>2842221</v>
          </cell>
          <cell r="AC178"/>
          <cell r="AD178"/>
          <cell r="AE178">
            <v>240</v>
          </cell>
          <cell r="AF178"/>
          <cell r="AG178"/>
          <cell r="AH178"/>
          <cell r="AI178"/>
          <cell r="AJ178"/>
          <cell r="AK178" t="str">
            <v>CASTRO PARDO EDDY MARCELA</v>
          </cell>
          <cell r="AL178" t="str">
            <v>Cédula No.</v>
          </cell>
          <cell r="AM178">
            <v>51783378</v>
          </cell>
          <cell r="AN178">
            <v>9558400</v>
          </cell>
          <cell r="AO178"/>
          <cell r="AP178"/>
          <cell r="AQ178"/>
          <cell r="AR178"/>
          <cell r="AS178"/>
          <cell r="AT178"/>
          <cell r="AU178" t="str">
            <v>EDDY MARCELA CASTRO PARDO</v>
          </cell>
          <cell r="AV178" t="str">
            <v>DOSCIENTOS TREINTA Y OCHO MILLONES NOVECIENTOS SESENTA MIL PESOS MCTE.</v>
          </cell>
          <cell r="AW178" t="str">
            <v>DOSCIENTOS TREINTA Y OCHO MILLONES NOVECIENTOS SESENTA MIL PESOS MCTE.</v>
          </cell>
          <cell r="AX178" t="str">
            <v>DOSCIENTOS TREINTA Y OCHO MILLONES NOVECIENTOS SESENTA MIL PESOS MCTE.</v>
          </cell>
          <cell r="AY178">
            <v>2389600</v>
          </cell>
          <cell r="AZ178">
            <v>236570400</v>
          </cell>
          <cell r="BA178" t="str">
            <v>DOSCIENTOS TREINTA Y SEIS MILLONES QUINIENTOS SETENTA MIL CUATROCIENTOS PESOS MCTE.</v>
          </cell>
          <cell r="BB178" t="str">
            <v>DOS MILLONES TRESCIENTOS OCHENTA Y NUEVE MIL SEISCIENTOS PESOS MCTE.</v>
          </cell>
          <cell r="BC178" t="str">
            <v>DOS MILLONES OCHOCIENTOS CUARENTA Y DOS MIL DOSCIENTOS VEINTIÚN PESOS MCTE.</v>
          </cell>
          <cell r="BD178" t="str">
            <v>doscientos cuarenta</v>
          </cell>
          <cell r="BE178" t="str">
            <v xml:space="preserve"> cuotas mensuales</v>
          </cell>
          <cell r="BF178" t="str">
            <v>doscientos cuarenta (240) cuotas mensuales y sucesivas</v>
          </cell>
          <cell r="BG178" t="str">
            <v>COMPRA DE VIVIENDA</v>
          </cell>
          <cell r="BH178" t="str">
            <v xml:space="preserve"> al mes siguiente del desembolso </v>
          </cell>
          <cell r="BI178" t="str">
            <v>mensual</v>
          </cell>
          <cell r="BJ178" t="str">
            <v xml:space="preserve">al mes siguiente del desembolso </v>
          </cell>
          <cell r="BK178" t="str">
            <v/>
          </cell>
          <cell r="BL178" t="str">
            <v>a. Promesa de compraventa</v>
          </cell>
          <cell r="BM178" t="str">
            <v>b. Certificado de tradición y libertad del inmueble a adquirir, debe tener una fecha de expedición no superior a treinta (30) días.</v>
          </cell>
          <cell r="BN178" t="str">
            <v>c.Avalúo comercial del inmueble a adquirir, debe contener registro fotográfico a color y elcertificadö del perito avaluador inscrito en las listas que componen el Registro Nacional de Avaluadores de la Superintendencia de Industria y Comercio</v>
          </cell>
          <cell r="BO178" t="str">
            <v xml:space="preserve">d. Fotocopia de la escritura pública del inmueble a adquirir. </v>
          </cell>
          <cell r="BP178" t="str">
            <v>e.Fotocopia de la escritura pública del reglamento de propiedad horizontal, adjuntando solamente la parte pertinente del bien inmueble que desea adquirir.</v>
          </cell>
          <cell r="BQ178" t="str">
            <v>f. Certificado catastral con fecha no mayor a treinta (30) días de expedición.</v>
          </cell>
          <cell r="BR178" t="str">
            <v>g. Fotocopia de la cedula de ciudadanía del vendedor. En caso de ser el vendedor una persona jurídica, se debe anexar el certificado de existencia y representación legal.</v>
          </cell>
          <cell r="BS178" t="str">
            <v>h.Certificación bancaria vigente del funcionario beneficiario de crédito y del o los beneficiarios del giro, con número y tipo de cuenta con fecha no mayor a treinta (30) días de expedición.</v>
          </cell>
          <cell r="BT178" t="str">
            <v>Primera</v>
          </cell>
          <cell r="BU178" t="str">
            <v>Contraloria General de la República</v>
          </cell>
          <cell r="BV178"/>
          <cell r="BW178"/>
          <cell r="BX178"/>
          <cell r="BY178"/>
          <cell r="BZ178"/>
          <cell r="CA178"/>
          <cell r="CB178"/>
          <cell r="CC178"/>
        </row>
        <row r="179">
          <cell r="C179">
            <v>17269</v>
          </cell>
          <cell r="D179" t="str">
            <v>NO ACEPTA</v>
          </cell>
          <cell r="E179" t="str">
            <v>COMPRA DE VIVIENDA</v>
          </cell>
          <cell r="F179">
            <v>1</v>
          </cell>
          <cell r="G179" t="str">
            <v>Reas 1</v>
          </cell>
          <cell r="H179">
            <v>45075</v>
          </cell>
          <cell r="I179">
            <v>80745581</v>
          </cell>
          <cell r="J179" t="str">
            <v>SANCHEZ DURÁN JOHN SERGIO</v>
          </cell>
          <cell r="K179" t="str">
            <v>Profesional Universitario - Grado 01</v>
          </cell>
          <cell r="L179" t="str">
            <v>Bogota D.C.</v>
          </cell>
          <cell r="M179">
            <v>214600000</v>
          </cell>
          <cell r="N179">
            <v>214600000</v>
          </cell>
          <cell r="O179">
            <v>0</v>
          </cell>
          <cell r="P179" t="str">
            <v>FECHA DE NOTIFICACION 30/05/2025</v>
          </cell>
          <cell r="Q179" t="str">
            <v>Diana Palacios</v>
          </cell>
          <cell r="R179" t="str">
            <v>johns.sanchez@contraloria.gov.co</v>
          </cell>
          <cell r="S179"/>
          <cell r="T179"/>
          <cell r="U179" t="str">
            <v>Señor</v>
          </cell>
          <cell r="V179" t="str">
            <v>JOHN SERGIO SANCHEZ DURÁN</v>
          </cell>
          <cell r="W179">
            <v>5553106</v>
          </cell>
          <cell r="X179">
            <v>13.15</v>
          </cell>
          <cell r="Y179">
            <v>1</v>
          </cell>
          <cell r="Z179">
            <v>13.15</v>
          </cell>
          <cell r="AA179">
            <v>0</v>
          </cell>
          <cell r="AB179">
            <v>2552480</v>
          </cell>
          <cell r="AC179"/>
          <cell r="AD179"/>
          <cell r="AE179">
            <v>240</v>
          </cell>
          <cell r="AF179"/>
          <cell r="AG179"/>
          <cell r="AH179"/>
          <cell r="AI179"/>
          <cell r="AJ179"/>
          <cell r="AK179" t="str">
            <v>SANCHEZ DURÁN JOHN SERGIO</v>
          </cell>
          <cell r="AL179" t="str">
            <v>Cédula No.</v>
          </cell>
          <cell r="AM179">
            <v>80745581</v>
          </cell>
          <cell r="AN179">
            <v>8584000</v>
          </cell>
          <cell r="AO179"/>
          <cell r="AP179"/>
          <cell r="AQ179"/>
          <cell r="AR179"/>
          <cell r="AS179"/>
          <cell r="AT179"/>
          <cell r="AU179" t="str">
            <v>JOHN SERGIO SANCHEZ DURÁN</v>
          </cell>
          <cell r="AV179" t="str">
            <v>DOSCIENTOS CATORCE MILLONES SEISCIENTOS MIL PESOS MCTE.</v>
          </cell>
          <cell r="AW179" t="str">
            <v>DOSCIENTOS CATORCE MILLONES SEISCIENTOS MIL PESOS MCTE.</v>
          </cell>
          <cell r="AX179" t="str">
            <v>DOSCIENTOS CATORCE MILLONES SEISCIENTOS MIL PESOS MCTE.</v>
          </cell>
          <cell r="AY179">
            <v>2146000</v>
          </cell>
          <cell r="AZ179">
            <v>212454000</v>
          </cell>
          <cell r="BA179" t="str">
            <v>DOSCIENTOS DOCE MILLONES CUATROCIENTOS CINCUENTA Y CUATRO MIL PESOS MCTE.</v>
          </cell>
          <cell r="BB179" t="str">
            <v>DOS MILLONES CIENTO CUARENTA Y SEIS MIL PESOS MCTE.</v>
          </cell>
          <cell r="BC179" t="str">
            <v>DOS MILLONES QUINIENTOS CINCUENTA Y DOS MIL CUATROCIENTOS OCHENTA PESOS MCTE.</v>
          </cell>
          <cell r="BD179" t="str">
            <v>doscientos cuarenta</v>
          </cell>
          <cell r="BE179" t="str">
            <v xml:space="preserve"> cuotas mensuales</v>
          </cell>
          <cell r="BF179" t="str">
            <v>doscientos cuarenta (240) cuotas mensuales y sucesivas</v>
          </cell>
          <cell r="BG179" t="str">
            <v>COMPRA DE VIVIENDA</v>
          </cell>
          <cell r="BH179" t="str">
            <v xml:space="preserve"> al mes siguiente del desembolso </v>
          </cell>
          <cell r="BI179" t="str">
            <v>mensual</v>
          </cell>
          <cell r="BJ179" t="str">
            <v xml:space="preserve">al mes siguiente del desembolso </v>
          </cell>
          <cell r="BK179" t="str">
            <v/>
          </cell>
          <cell r="BL179" t="str">
            <v>a. Promesa de compraventa</v>
          </cell>
          <cell r="BM179" t="str">
            <v>b. Certificado de tradición y libertad del inmueble a adquirir, debe tener una fecha de expedición no superior a treinta (30) días.</v>
          </cell>
          <cell r="BN179" t="str">
            <v>c.Avalúo comercial del inmueble a adquirir, debe contener registro fotográfico a color y elcertificadö del perito avaluador inscrito en las listas que componen el Registro Nacional de Avaluadores de la Superintendencia de Industria y Comercio</v>
          </cell>
          <cell r="BO179" t="str">
            <v xml:space="preserve">d. Fotocopia de la escritura pública del inmueble a adquirir. </v>
          </cell>
          <cell r="BP179" t="str">
            <v>e.Fotocopia de la escritura pública del reglamento de propiedad horizontal, adjuntando solamente la parte pertinente del bien inmueble que desea adquirir.</v>
          </cell>
          <cell r="BQ179" t="str">
            <v>f. Certificado catastral con fecha no mayor a treinta (30) días de expedición.</v>
          </cell>
          <cell r="BR179" t="str">
            <v>g. Fotocopia de la cedula de ciudadanía del vendedor. En caso de ser el vendedor una persona jurídica, se debe anexar el certificado de existencia y representación legal.</v>
          </cell>
          <cell r="BS179" t="str">
            <v>h.Certificación bancaria vigente del funcionario beneficiario de crédito y del o los beneficiarios del giro, con número y tipo de cuenta con fecha no mayor a treinta (30) días de expedición.</v>
          </cell>
          <cell r="BT179" t="str">
            <v>Primera</v>
          </cell>
          <cell r="BU179" t="str">
            <v>Contraloria General de la República</v>
          </cell>
          <cell r="BV179"/>
          <cell r="BW179"/>
          <cell r="BX179"/>
          <cell r="BY179"/>
          <cell r="BZ179"/>
          <cell r="CA179"/>
          <cell r="CB179"/>
          <cell r="CC179"/>
        </row>
        <row r="180">
          <cell r="C180">
            <v>17651</v>
          </cell>
          <cell r="D180" t="str">
            <v>NO ACEPTA</v>
          </cell>
          <cell r="E180" t="str">
            <v>COMPRA DE VIVIENDA</v>
          </cell>
          <cell r="F180">
            <v>1</v>
          </cell>
          <cell r="G180" t="str">
            <v>Reas 1</v>
          </cell>
          <cell r="H180">
            <v>45075</v>
          </cell>
          <cell r="I180">
            <v>26425910</v>
          </cell>
          <cell r="J180" t="str">
            <v>RODRÍGUEZ CORTÉS NANCY ROCIO</v>
          </cell>
          <cell r="K180" t="str">
            <v>Profesional Universitario - Grado 01</v>
          </cell>
          <cell r="L180" t="str">
            <v>Neiva - Huila</v>
          </cell>
          <cell r="M180">
            <v>214600000</v>
          </cell>
          <cell r="N180">
            <v>214600000</v>
          </cell>
          <cell r="O180">
            <v>0</v>
          </cell>
          <cell r="P180" t="str">
            <v>FECHA DE NOTIFICACION 30/05/2025</v>
          </cell>
          <cell r="Q180" t="str">
            <v>Diana Palacios</v>
          </cell>
          <cell r="R180" t="str">
            <v>nancy.rodriguez@contraloria.gov.co</v>
          </cell>
          <cell r="S180"/>
          <cell r="T180"/>
          <cell r="U180" t="str">
            <v>Señora</v>
          </cell>
          <cell r="V180" t="str">
            <v>NANCY ROCIO RODRÍGUEZ CORTÉS</v>
          </cell>
          <cell r="W180">
            <v>5553106</v>
          </cell>
          <cell r="X180">
            <v>13.15</v>
          </cell>
          <cell r="Y180">
            <v>1</v>
          </cell>
          <cell r="Z180">
            <v>13.15</v>
          </cell>
          <cell r="AA180">
            <v>0</v>
          </cell>
          <cell r="AB180">
            <v>2552480</v>
          </cell>
          <cell r="AC180"/>
          <cell r="AD180"/>
          <cell r="AE180">
            <v>240</v>
          </cell>
          <cell r="AF180"/>
          <cell r="AG180"/>
          <cell r="AH180"/>
          <cell r="AI180"/>
          <cell r="AJ180"/>
          <cell r="AK180" t="str">
            <v>RODRÍGUEZ CORTÉS NANCY ROCIO</v>
          </cell>
          <cell r="AL180" t="str">
            <v>Cédula No.</v>
          </cell>
          <cell r="AM180">
            <v>26425910</v>
          </cell>
          <cell r="AN180">
            <v>8584000</v>
          </cell>
          <cell r="AO180"/>
          <cell r="AP180"/>
          <cell r="AQ180"/>
          <cell r="AR180"/>
          <cell r="AS180"/>
          <cell r="AT180"/>
          <cell r="AU180" t="str">
            <v>NANCY ROCIO RODRÍGUEZ CORTÉS</v>
          </cell>
          <cell r="AV180" t="str">
            <v>DOSCIENTOS CATORCE MILLONES SEISCIENTOS MIL PESOS MCTE.</v>
          </cell>
          <cell r="AW180" t="str">
            <v>DOSCIENTOS CATORCE MILLONES SEISCIENTOS MIL PESOS MCTE.</v>
          </cell>
          <cell r="AX180" t="str">
            <v>DOSCIENTOS CATORCE MILLONES SEISCIENTOS MIL PESOS MCTE.</v>
          </cell>
          <cell r="AY180">
            <v>2146000</v>
          </cell>
          <cell r="AZ180">
            <v>212454000</v>
          </cell>
          <cell r="BA180" t="str">
            <v>DOSCIENTOS DOCE MILLONES CUATROCIENTOS CINCUENTA Y CUATRO MIL PESOS MCTE.</v>
          </cell>
          <cell r="BB180" t="str">
            <v>DOS MILLONES CIENTO CUARENTA Y SEIS MIL PESOS MCTE.</v>
          </cell>
          <cell r="BC180" t="str">
            <v>DOS MILLONES QUINIENTOS CINCUENTA Y DOS MIL CUATROCIENTOS OCHENTA PESOS MCTE.</v>
          </cell>
          <cell r="BD180" t="str">
            <v>doscientos cuarenta</v>
          </cell>
          <cell r="BE180" t="str">
            <v xml:space="preserve"> cuotas mensuales</v>
          </cell>
          <cell r="BF180" t="str">
            <v>doscientos cuarenta (240) cuotas mensuales y sucesivas</v>
          </cell>
          <cell r="BG180" t="str">
            <v>COMPRA DE VIVIENDA</v>
          </cell>
          <cell r="BH180" t="str">
            <v xml:space="preserve"> al mes siguiente del desembolso </v>
          </cell>
          <cell r="BI180" t="str">
            <v>mensual</v>
          </cell>
          <cell r="BJ180" t="str">
            <v xml:space="preserve">al mes siguiente del desembolso </v>
          </cell>
          <cell r="BK180" t="str">
            <v/>
          </cell>
          <cell r="BL180" t="str">
            <v>a. Promesa de compraventa</v>
          </cell>
          <cell r="BM180" t="str">
            <v>b. Certificado de tradición y libertad del inmueble a adquirir, debe tener una fecha de expedición no superior a treinta (30) días.</v>
          </cell>
          <cell r="BN180" t="str">
            <v>c.Avalúo comercial del inmueble a adquirir, debe contener registro fotográfico a color y elcertificadö del perito avaluador inscrito en las listas que componen el Registro Nacional de Avaluadores de la Superintendencia de Industria y Comercio</v>
          </cell>
          <cell r="BO180" t="str">
            <v xml:space="preserve">d. Fotocopia de la escritura pública del inmueble a adquirir. </v>
          </cell>
          <cell r="BP180" t="str">
            <v>e.Fotocopia de la escritura pública del reglamento de propiedad horizontal, adjuntando solamente la parte pertinente del bien inmueble que desea adquirir.</v>
          </cell>
          <cell r="BQ180" t="str">
            <v>f. Certificado catastral con fecha no mayor a treinta (30) días de expedición.</v>
          </cell>
          <cell r="BR180" t="str">
            <v>g. Fotocopia de la cedula de ciudadanía del vendedor. En caso de ser el vendedor una persona jurídica, se debe anexar el certificado de existencia y representación legal.</v>
          </cell>
          <cell r="BS180" t="str">
            <v>h.Certificación bancaria vigente del funcionario beneficiario de crédito y del o los beneficiarios del giro, con número y tipo de cuenta con fecha no mayor a treinta (30) días de expedición.</v>
          </cell>
          <cell r="BT180" t="str">
            <v>Primera</v>
          </cell>
          <cell r="BU180" t="str">
            <v>Contraloria General de la República</v>
          </cell>
          <cell r="BV180"/>
          <cell r="BW180"/>
          <cell r="BX180"/>
          <cell r="BY180"/>
          <cell r="BZ180"/>
          <cell r="CA180"/>
          <cell r="CB180"/>
          <cell r="CC180"/>
        </row>
        <row r="181">
          <cell r="C181">
            <v>18119</v>
          </cell>
          <cell r="D181" t="str">
            <v>En Trámte</v>
          </cell>
          <cell r="E181" t="str">
            <v>COMPRA DE VIVIENDA</v>
          </cell>
          <cell r="F181">
            <v>1</v>
          </cell>
          <cell r="G181" t="str">
            <v>Reas 1</v>
          </cell>
          <cell r="H181">
            <v>45075</v>
          </cell>
          <cell r="I181">
            <v>52907025</v>
          </cell>
          <cell r="J181" t="str">
            <v>ESTRADA ESTRADA CAROLINA</v>
          </cell>
          <cell r="K181" t="str">
            <v>Auxiliar Administrativo - Grado 03</v>
          </cell>
          <cell r="L181" t="str">
            <v>Bogota D.C.</v>
          </cell>
          <cell r="M181">
            <v>141520000</v>
          </cell>
          <cell r="N181">
            <v>141520000</v>
          </cell>
          <cell r="O181">
            <v>0</v>
          </cell>
          <cell r="P181" t="str">
            <v>FECHA DE NOTIFICACION 30/05/2025</v>
          </cell>
          <cell r="Q181" t="str">
            <v>Jose Bayona Avendaño</v>
          </cell>
          <cell r="R181" t="str">
            <v>carolina.estrada@contraloria.gov.co</v>
          </cell>
          <cell r="S181" t="str">
            <v>Falta copia decula y cert bancaria del vendedor</v>
          </cell>
          <cell r="T181"/>
          <cell r="U181" t="str">
            <v>Señora</v>
          </cell>
          <cell r="V181" t="str">
            <v>CAROLINA ESTRADA ESTRADA</v>
          </cell>
          <cell r="W181">
            <v>3357271</v>
          </cell>
          <cell r="X181">
            <v>12.9</v>
          </cell>
          <cell r="Y181">
            <v>1</v>
          </cell>
          <cell r="Z181">
            <v>12.9</v>
          </cell>
          <cell r="AA181">
            <v>0</v>
          </cell>
          <cell r="AB181">
            <v>1457160</v>
          </cell>
          <cell r="AC181"/>
          <cell r="AD181"/>
          <cell r="AE181">
            <v>264</v>
          </cell>
          <cell r="AF181"/>
          <cell r="AG181"/>
          <cell r="AH181"/>
          <cell r="AI181"/>
          <cell r="AJ181"/>
          <cell r="AK181" t="str">
            <v>ESTRADA ESTRADA CAROLINA</v>
          </cell>
          <cell r="AL181" t="str">
            <v>Cédula No.</v>
          </cell>
          <cell r="AM181">
            <v>52907025</v>
          </cell>
          <cell r="AN181">
            <v>6226880</v>
          </cell>
          <cell r="AO181"/>
          <cell r="AP181"/>
          <cell r="AQ181"/>
          <cell r="AR181"/>
          <cell r="AS181"/>
          <cell r="AT181"/>
          <cell r="AU181" t="str">
            <v>CAROLINA ESTRADA ESTRADA</v>
          </cell>
          <cell r="AV181" t="str">
            <v>CIENTO CUARENTA Y UN MILLONES QUINIENTOS VEINTE MIL PESOS MCTE.</v>
          </cell>
          <cell r="AW181" t="str">
            <v>CIENTO CUARENTA Y UN MILLONES QUINIENTOS VEINTE MIL PESOS MCTE.</v>
          </cell>
          <cell r="AX181" t="str">
            <v>CIENTO CUARENTA Y UN MILLONES QUINIENTOS VEINTE MIL PESOS MCTE.</v>
          </cell>
          <cell r="AY181">
            <v>1415200</v>
          </cell>
          <cell r="AZ181">
            <v>140104800</v>
          </cell>
          <cell r="BA181" t="str">
            <v>CIENTO CUARENTA MILLONES CIENTO CUATRO MIL OCHOCIENTOS PESOS MCTE.</v>
          </cell>
          <cell r="BB181" t="str">
            <v>UN MILLÓN CUATROCIENTOS QUINCE MIL DOSCIENTOS PESOS MCTE.</v>
          </cell>
          <cell r="BC181" t="str">
            <v>UN MILLÓN CUATROCIENTOS CINCUENTA Y SIETE MIL CIENTO SESENTA PESOS MCTE.</v>
          </cell>
          <cell r="BD181" t="str">
            <v>doscientos sesenta y cuatro</v>
          </cell>
          <cell r="BE181" t="str">
            <v xml:space="preserve"> cuotas mensuales</v>
          </cell>
          <cell r="BF181" t="str">
            <v>doscientos sesenta y cuatro (264) cuotas mensuales y sucesivas</v>
          </cell>
          <cell r="BG181" t="str">
            <v>COMPRA DE VIVIENDA</v>
          </cell>
          <cell r="BH181" t="str">
            <v xml:space="preserve"> al mes siguiente del desembolso </v>
          </cell>
          <cell r="BI181" t="str">
            <v>mensual</v>
          </cell>
          <cell r="BJ181" t="str">
            <v xml:space="preserve">al mes siguiente del desembolso </v>
          </cell>
          <cell r="BK181" t="str">
            <v/>
          </cell>
          <cell r="BL181" t="str">
            <v>a. Promesa de compraventa</v>
          </cell>
          <cell r="BM181" t="str">
            <v>b. Certificado de tradición y libertad del inmueble a adquirir, debe tener una fecha de expedición no superior a treinta (30) días.</v>
          </cell>
          <cell r="BN181" t="str">
            <v>c.Avalúo comercial del inmueble a adquirir, debe contener registro fotográfico a color y elcertificadö del perito avaluador inscrito en las listas que componen el Registro Nacional de Avaluadores de la Superintendencia de Industria y Comercio</v>
          </cell>
          <cell r="BO181" t="str">
            <v xml:space="preserve">d. Fotocopia de la escritura pública del inmueble a adquirir. </v>
          </cell>
          <cell r="BP181" t="str">
            <v>e.Fotocopia de la escritura pública del reglamento de propiedad horizontal, adjuntando solamente la parte pertinente del bien inmueble que desea adquirir.</v>
          </cell>
          <cell r="BQ181" t="str">
            <v>f. Certificado catastral con fecha no mayor a treinta (30) días de expedición.</v>
          </cell>
          <cell r="BR181" t="str">
            <v>g. Fotocopia de la cedula de ciudadanía del vendedor. En caso de ser el vendedor una persona jurídica, se debe anexar el certificado de existencia y representación legal.</v>
          </cell>
          <cell r="BS181" t="str">
            <v>h.Certificación bancaria vigente del funcionario beneficiario de crédito y del o los beneficiarios del giro, con número y tipo de cuenta con fecha no mayor a treinta (30) días de expedición.</v>
          </cell>
          <cell r="BT181" t="str">
            <v>Primera</v>
          </cell>
          <cell r="BU181" t="str">
            <v>Contraloria General de la República</v>
          </cell>
          <cell r="BV181"/>
          <cell r="BW181"/>
          <cell r="BX181"/>
          <cell r="BY181"/>
          <cell r="BZ181"/>
          <cell r="CA181"/>
          <cell r="CB181"/>
          <cell r="CC181"/>
        </row>
        <row r="182">
          <cell r="C182">
            <v>17491</v>
          </cell>
          <cell r="D182" t="str">
            <v>NO ACEPTA</v>
          </cell>
          <cell r="E182" t="str">
            <v>COMPRA DE VIVIENDA</v>
          </cell>
          <cell r="F182">
            <v>1</v>
          </cell>
          <cell r="G182" t="str">
            <v>Reas 1</v>
          </cell>
          <cell r="H182">
            <v>45075</v>
          </cell>
          <cell r="I182">
            <v>5828293</v>
          </cell>
          <cell r="J182" t="str">
            <v>MOLANO PAEZ CARLOS ANDRES</v>
          </cell>
          <cell r="K182" t="str">
            <v>Profesional Universitario - Grado 01</v>
          </cell>
          <cell r="L182" t="str">
            <v>Bogotá D.C.</v>
          </cell>
          <cell r="M182">
            <v>214600000</v>
          </cell>
          <cell r="N182">
            <v>214600000</v>
          </cell>
          <cell r="O182">
            <v>0</v>
          </cell>
          <cell r="P182" t="str">
            <v>FECHA DE NOTIFICACION 30/05/2025</v>
          </cell>
          <cell r="Q182" t="str">
            <v>Diana Palacios</v>
          </cell>
          <cell r="R182" t="str">
            <v>carlos.molano@contraloria.gov.co</v>
          </cell>
          <cell r="S182"/>
          <cell r="T182"/>
          <cell r="U182" t="str">
            <v>Señor</v>
          </cell>
          <cell r="V182" t="str">
            <v>CARLOS ANDRES MOLANO PAEZ</v>
          </cell>
          <cell r="W182">
            <v>5553106</v>
          </cell>
          <cell r="X182">
            <v>13.15</v>
          </cell>
          <cell r="Y182">
            <v>1</v>
          </cell>
          <cell r="Z182">
            <v>13.15</v>
          </cell>
          <cell r="AA182">
            <v>0</v>
          </cell>
          <cell r="AB182">
            <v>2552480</v>
          </cell>
          <cell r="AC182"/>
          <cell r="AD182"/>
          <cell r="AE182">
            <v>240</v>
          </cell>
          <cell r="AF182"/>
          <cell r="AG182"/>
          <cell r="AH182"/>
          <cell r="AI182"/>
          <cell r="AJ182"/>
          <cell r="AK182" t="str">
            <v>MOLANO PAEZ CARLOS ANDRES</v>
          </cell>
          <cell r="AL182" t="str">
            <v>Cédula No.</v>
          </cell>
          <cell r="AM182">
            <v>5828293</v>
          </cell>
          <cell r="AN182">
            <v>8584000</v>
          </cell>
          <cell r="AO182"/>
          <cell r="AP182"/>
          <cell r="AQ182"/>
          <cell r="AR182"/>
          <cell r="AS182"/>
          <cell r="AT182"/>
          <cell r="AU182" t="str">
            <v>CARLOS ANDRES MOLANO PAEZ</v>
          </cell>
          <cell r="AV182" t="str">
            <v>DOSCIENTOS CATORCE MILLONES SEISCIENTOS MIL PESOS MCTE.</v>
          </cell>
          <cell r="AW182" t="str">
            <v>DOSCIENTOS CATORCE MILLONES SEISCIENTOS MIL PESOS MCTE.</v>
          </cell>
          <cell r="AX182" t="str">
            <v>DOSCIENTOS CATORCE MILLONES SEISCIENTOS MIL PESOS MCTE.</v>
          </cell>
          <cell r="AY182">
            <v>2146000</v>
          </cell>
          <cell r="AZ182">
            <v>212454000</v>
          </cell>
          <cell r="BA182" t="str">
            <v>DOSCIENTOS DOCE MILLONES CUATROCIENTOS CINCUENTA Y CUATRO MIL PESOS MCTE.</v>
          </cell>
          <cell r="BB182" t="str">
            <v>DOS MILLONES CIENTO CUARENTA Y SEIS MIL PESOS MCTE.</v>
          </cell>
          <cell r="BC182" t="str">
            <v>DOS MILLONES QUINIENTOS CINCUENTA Y DOS MIL CUATROCIENTOS OCHENTA PESOS MCTE.</v>
          </cell>
          <cell r="BD182" t="str">
            <v>doscientos cuarenta</v>
          </cell>
          <cell r="BE182" t="str">
            <v xml:space="preserve"> cuotas mensuales</v>
          </cell>
          <cell r="BF182" t="str">
            <v>doscientos cuarenta (240) cuotas mensuales y sucesivas</v>
          </cell>
          <cell r="BG182" t="str">
            <v>COMPRA DE VIVIENDA</v>
          </cell>
          <cell r="BH182" t="str">
            <v xml:space="preserve"> al mes siguiente del desembolso </v>
          </cell>
          <cell r="BI182" t="str">
            <v>mensual</v>
          </cell>
          <cell r="BJ182" t="str">
            <v xml:space="preserve">al mes siguiente del desembolso </v>
          </cell>
          <cell r="BK182" t="str">
            <v/>
          </cell>
          <cell r="BL182" t="str">
            <v>a. Promesa de compraventa</v>
          </cell>
          <cell r="BM182" t="str">
            <v>b. Certificado de tradición y libertad del inmueble a adquirir, debe tener una fecha de expedición no superior a treinta (30) días.</v>
          </cell>
          <cell r="BN182" t="str">
            <v>c.Avalúo comercial del inmueble a adquirir, debe contener registro fotográfico a color y elcertificadö del perito avaluador inscrito en las listas que componen el Registro Nacional de Avaluadores de la Superintendencia de Industria y Comercio</v>
          </cell>
          <cell r="BO182" t="str">
            <v xml:space="preserve">d. Fotocopia de la escritura pública del inmueble a adquirir. </v>
          </cell>
          <cell r="BP182" t="str">
            <v>e.Fotocopia de la escritura pública del reglamento de propiedad horizontal, adjuntando solamente la parte pertinente del bien inmueble que desea adquirir.</v>
          </cell>
          <cell r="BQ182" t="str">
            <v>f. Certificado catastral con fecha no mayor a treinta (30) días de expedición.</v>
          </cell>
          <cell r="BR182" t="str">
            <v>g. Fotocopia de la cedula de ciudadanía del vendedor. En caso de ser el vendedor una persona jurídica, se debe anexar el certificado de existencia y representación legal.</v>
          </cell>
          <cell r="BS182" t="str">
            <v>h.Certificación bancaria vigente del funcionario beneficiario de crédito y del o los beneficiarios del giro, con número y tipo de cuenta con fecha no mayor a treinta (30) días de expedición.</v>
          </cell>
          <cell r="BT182" t="str">
            <v>Primera</v>
          </cell>
          <cell r="BU182" t="str">
            <v>Contraloria General de la República</v>
          </cell>
          <cell r="BV182"/>
          <cell r="BW182"/>
          <cell r="BX182"/>
          <cell r="BY182"/>
          <cell r="BZ182"/>
          <cell r="CA182"/>
          <cell r="CB182"/>
          <cell r="CC182"/>
        </row>
        <row r="183">
          <cell r="C183">
            <v>12685</v>
          </cell>
          <cell r="D183" t="str">
            <v>NO ACEPTA</v>
          </cell>
          <cell r="E183" t="str">
            <v>COMPRA DE VIVIENDA</v>
          </cell>
          <cell r="F183">
            <v>2</v>
          </cell>
          <cell r="G183" t="str">
            <v>Reas 1</v>
          </cell>
          <cell r="H183">
            <v>45075</v>
          </cell>
          <cell r="I183">
            <v>79397941</v>
          </cell>
          <cell r="J183" t="str">
            <v>VELASQUEZ PEDRAZA JOSE HERNANDO</v>
          </cell>
          <cell r="K183" t="str">
            <v>Profesional Universitario - Grado 01</v>
          </cell>
          <cell r="L183" t="str">
            <v>Bucaramanga - Santander</v>
          </cell>
          <cell r="M183">
            <v>214600000</v>
          </cell>
          <cell r="N183">
            <v>214600000</v>
          </cell>
          <cell r="O183">
            <v>0</v>
          </cell>
          <cell r="P183" t="str">
            <v>FECHA DE NOTIFICACION 30/05/2025</v>
          </cell>
          <cell r="Q183" t="str">
            <v>Diana Palacios</v>
          </cell>
          <cell r="R183" t="str">
            <v>jose.velasquez@contraloria.gov.co</v>
          </cell>
          <cell r="S183"/>
          <cell r="T183"/>
          <cell r="U183" t="str">
            <v>Señor</v>
          </cell>
          <cell r="V183" t="str">
            <v>JOSE HERNANDO VELASQUEZ PEDRAZA</v>
          </cell>
          <cell r="W183">
            <v>5553106</v>
          </cell>
          <cell r="X183">
            <v>13.15</v>
          </cell>
          <cell r="Y183">
            <v>1</v>
          </cell>
          <cell r="Z183">
            <v>13.15</v>
          </cell>
          <cell r="AA183">
            <v>0</v>
          </cell>
          <cell r="AB183">
            <v>2552480</v>
          </cell>
          <cell r="AC183"/>
          <cell r="AD183"/>
          <cell r="AE183">
            <v>240</v>
          </cell>
          <cell r="AF183"/>
          <cell r="AG183"/>
          <cell r="AH183"/>
          <cell r="AI183"/>
          <cell r="AJ183"/>
          <cell r="AK183" t="str">
            <v>VELASQUEZ PEDRAZA JOSE HERNANDO</v>
          </cell>
          <cell r="AL183" t="str">
            <v>Cédula No.</v>
          </cell>
          <cell r="AM183">
            <v>79397941</v>
          </cell>
          <cell r="AN183">
            <v>8584000</v>
          </cell>
          <cell r="AO183"/>
          <cell r="AP183"/>
          <cell r="AQ183"/>
          <cell r="AR183"/>
          <cell r="AS183"/>
          <cell r="AT183"/>
          <cell r="AU183" t="str">
            <v>JOSE HERNANDO VELASQUEZ PEDRAZA</v>
          </cell>
          <cell r="AV183" t="str">
            <v>DOSCIENTOS CATORCE MILLONES SEISCIENTOS MIL PESOS MCTE.</v>
          </cell>
          <cell r="AW183" t="str">
            <v>DOSCIENTOS CATORCE MILLONES SEISCIENTOS MIL PESOS MCTE.</v>
          </cell>
          <cell r="AX183" t="str">
            <v>DOSCIENTOS CATORCE MILLONES SEISCIENTOS MIL PESOS MCTE.</v>
          </cell>
          <cell r="AY183">
            <v>2146000</v>
          </cell>
          <cell r="AZ183">
            <v>212454000</v>
          </cell>
          <cell r="BA183" t="str">
            <v>DOSCIENTOS DOCE MILLONES CUATROCIENTOS CINCUENTA Y CUATRO MIL PESOS MCTE.</v>
          </cell>
          <cell r="BB183" t="str">
            <v>DOS MILLONES CIENTO CUARENTA Y SEIS MIL PESOS MCTE.</v>
          </cell>
          <cell r="BC183" t="str">
            <v>DOS MILLONES QUINIENTOS CINCUENTA Y DOS MIL CUATROCIENTOS OCHENTA PESOS MCTE.</v>
          </cell>
          <cell r="BD183" t="str">
            <v>doscientos cuarenta</v>
          </cell>
          <cell r="BE183" t="str">
            <v xml:space="preserve"> cuotas mensuales</v>
          </cell>
          <cell r="BF183" t="str">
            <v>doscientos cuarenta (240) cuotas mensuales y sucesivas</v>
          </cell>
          <cell r="BG183" t="str">
            <v>COMPRA DE VIVIENDA</v>
          </cell>
          <cell r="BH183" t="str">
            <v xml:space="preserve"> al mes siguiente del desembolso </v>
          </cell>
          <cell r="BI183" t="str">
            <v>mensual</v>
          </cell>
          <cell r="BJ183" t="str">
            <v xml:space="preserve">al mes siguiente del desembolso </v>
          </cell>
          <cell r="BK183" t="str">
            <v/>
          </cell>
          <cell r="BL183" t="str">
            <v>a. Promesa de compraventa</v>
          </cell>
          <cell r="BM183" t="str">
            <v>b. Certificado de tradición y libertad del inmueble a adquirir, debe tener una fecha de expedición no superior a treinta (30) días.</v>
          </cell>
          <cell r="BN183" t="str">
            <v>c.Avalúo comercial del inmueble a adquirir, debe contener registro fotográfico a color y elcertificadö del perito avaluador inscrito en las listas que componen el Registro Nacional de Avaluadores de la Superintendencia de Industria y Comercio</v>
          </cell>
          <cell r="BO183" t="str">
            <v xml:space="preserve">d. Fotocopia de la escritura pública del inmueble a adquirir. </v>
          </cell>
          <cell r="BP183" t="str">
            <v>e.Fotocopia de la escritura pública del reglamento de propiedad horizontal, adjuntando solamente la parte pertinente del bien inmueble que desea adquirir.</v>
          </cell>
          <cell r="BQ183" t="str">
            <v>f. Certificado catastral con fecha no mayor a treinta (30) días de expedición.</v>
          </cell>
          <cell r="BR183" t="str">
            <v>g. Fotocopia de la cedula de ciudadanía del vendedor. En caso de ser el vendedor una persona jurídica, se debe anexar el certificado de existencia y representación legal.</v>
          </cell>
          <cell r="BS183" t="str">
            <v>h.Certificación bancaria vigente del funcionario beneficiario de crédito y del o los beneficiarios del giro, con número y tipo de cuenta con fecha no mayor a treinta (30) días de expedición.</v>
          </cell>
          <cell r="BT183" t="str">
            <v>Segunda</v>
          </cell>
          <cell r="BU183" t="str">
            <v>Contraloria General de la República</v>
          </cell>
          <cell r="BV183"/>
          <cell r="BW183"/>
          <cell r="BX183"/>
          <cell r="BY183"/>
          <cell r="BZ183"/>
          <cell r="CA183"/>
          <cell r="CB183"/>
          <cell r="CC183"/>
        </row>
        <row r="184">
          <cell r="C184">
            <v>12023</v>
          </cell>
          <cell r="D184" t="str">
            <v>NO ACEPTA</v>
          </cell>
          <cell r="E184" t="str">
            <v>COMPRA DE VIVIENDA</v>
          </cell>
          <cell r="F184">
            <v>2</v>
          </cell>
          <cell r="G184" t="str">
            <v>Reas 1</v>
          </cell>
          <cell r="H184">
            <v>45075</v>
          </cell>
          <cell r="I184">
            <v>41659492</v>
          </cell>
          <cell r="J184" t="str">
            <v>BARRERA MEDINA MARTHA ELENA</v>
          </cell>
          <cell r="K184" t="str">
            <v>Profesional Universitario - Grado 01</v>
          </cell>
          <cell r="L184" t="str">
            <v>Bogotá D.C.</v>
          </cell>
          <cell r="M184">
            <v>214600000</v>
          </cell>
          <cell r="N184">
            <v>214600000</v>
          </cell>
          <cell r="O184">
            <v>0</v>
          </cell>
          <cell r="P184" t="str">
            <v>FECHA DE NOTIFICACION 30/05/2025. Presenta NO ACEPTACION el 31/05/2023</v>
          </cell>
          <cell r="Q184" t="str">
            <v>Diana Palacios</v>
          </cell>
          <cell r="R184" t="str">
            <v>martha.barrera@contraloria.gov.co</v>
          </cell>
          <cell r="S184"/>
          <cell r="T184"/>
          <cell r="U184" t="str">
            <v>Señora</v>
          </cell>
          <cell r="V184" t="str">
            <v>MARTHA ELENA BARRERA MEDINA</v>
          </cell>
          <cell r="W184">
            <v>5553106</v>
          </cell>
          <cell r="X184">
            <v>13.15</v>
          </cell>
          <cell r="Y184">
            <v>1</v>
          </cell>
          <cell r="Z184">
            <v>13.15</v>
          </cell>
          <cell r="AA184">
            <v>0</v>
          </cell>
          <cell r="AB184">
            <v>2552480</v>
          </cell>
          <cell r="AC184"/>
          <cell r="AD184"/>
          <cell r="AE184">
            <v>240</v>
          </cell>
          <cell r="AF184"/>
          <cell r="AG184"/>
          <cell r="AH184"/>
          <cell r="AI184"/>
          <cell r="AJ184"/>
          <cell r="AK184" t="str">
            <v>BARRERA MEDINA MARTHA ELENA</v>
          </cell>
          <cell r="AL184" t="str">
            <v>Cédula No.</v>
          </cell>
          <cell r="AM184">
            <v>41659492</v>
          </cell>
          <cell r="AN184">
            <v>8584000</v>
          </cell>
          <cell r="AO184"/>
          <cell r="AP184"/>
          <cell r="AQ184"/>
          <cell r="AR184"/>
          <cell r="AS184"/>
          <cell r="AT184"/>
          <cell r="AU184" t="str">
            <v>MARTHA ELENA BARRERA MEDINA</v>
          </cell>
          <cell r="AV184" t="str">
            <v>DOSCIENTOS CATORCE MILLONES SEISCIENTOS MIL PESOS MCTE.</v>
          </cell>
          <cell r="AW184" t="str">
            <v>DOSCIENTOS CATORCE MILLONES SEISCIENTOS MIL PESOS MCTE.</v>
          </cell>
          <cell r="AX184" t="str">
            <v>DOSCIENTOS CATORCE MILLONES SEISCIENTOS MIL PESOS MCTE.</v>
          </cell>
          <cell r="AY184">
            <v>2146000</v>
          </cell>
          <cell r="AZ184">
            <v>212454000</v>
          </cell>
          <cell r="BA184" t="str">
            <v>DOSCIENTOS DOCE MILLONES CUATROCIENTOS CINCUENTA Y CUATRO MIL PESOS MCTE.</v>
          </cell>
          <cell r="BB184" t="str">
            <v>DOS MILLONES CIENTO CUARENTA Y SEIS MIL PESOS MCTE.</v>
          </cell>
          <cell r="BC184" t="str">
            <v>DOS MILLONES QUINIENTOS CINCUENTA Y DOS MIL CUATROCIENTOS OCHENTA PESOS MCTE.</v>
          </cell>
          <cell r="BD184" t="str">
            <v>doscientos cuarenta</v>
          </cell>
          <cell r="BE184" t="str">
            <v xml:space="preserve"> cuotas mensuales</v>
          </cell>
          <cell r="BF184" t="str">
            <v>doscientos cuarenta (240) cuotas mensuales y sucesivas</v>
          </cell>
          <cell r="BG184" t="str">
            <v>COMPRA DE VIVIENDA</v>
          </cell>
          <cell r="BH184" t="str">
            <v xml:space="preserve"> al mes siguiente del desembolso </v>
          </cell>
          <cell r="BI184" t="str">
            <v>mensual</v>
          </cell>
          <cell r="BJ184" t="str">
            <v xml:space="preserve">al mes siguiente del desembolso </v>
          </cell>
          <cell r="BK184" t="str">
            <v/>
          </cell>
          <cell r="BL184" t="str">
            <v>a. Promesa de compraventa</v>
          </cell>
          <cell r="BM184" t="str">
            <v>b. Certificado de tradición y libertad del inmueble a adquirir, debe tener una fecha de expedición no superior a treinta (30) días.</v>
          </cell>
          <cell r="BN184" t="str">
            <v>c.Avalúo comercial del inmueble a adquirir, debe contener registro fotográfico a color y elcertificadö del perito avaluador inscrito en las listas que componen el Registro Nacional de Avaluadores de la Superintendencia de Industria y Comercio</v>
          </cell>
          <cell r="BO184" t="str">
            <v xml:space="preserve">d. Fotocopia de la escritura pública del inmueble a adquirir. </v>
          </cell>
          <cell r="BP184" t="str">
            <v>e.Fotocopia de la escritura pública del reglamento de propiedad horizontal, adjuntando solamente la parte pertinente del bien inmueble que desea adquirir.</v>
          </cell>
          <cell r="BQ184" t="str">
            <v>f. Certificado catastral con fecha no mayor a treinta (30) días de expedición.</v>
          </cell>
          <cell r="BR184" t="str">
            <v>g. Fotocopia de la cedula de ciudadanía del vendedor. En caso de ser el vendedor una persona jurídica, se debe anexar el certificado de existencia y representación legal.</v>
          </cell>
          <cell r="BS184" t="str">
            <v>h.Certificación bancaria vigente del funcionario beneficiario de crédito y del o los beneficiarios del giro, con número y tipo de cuenta con fecha no mayor a treinta (30) días de expedición.</v>
          </cell>
          <cell r="BT184" t="str">
            <v>Segunda</v>
          </cell>
          <cell r="BU184" t="str">
            <v>Contraloria General de la República</v>
          </cell>
          <cell r="BV184"/>
          <cell r="BW184"/>
          <cell r="BX184"/>
          <cell r="BY184"/>
          <cell r="BZ184"/>
          <cell r="CA184"/>
          <cell r="CB184"/>
          <cell r="CC184"/>
        </row>
        <row r="185">
          <cell r="C185">
            <v>12208</v>
          </cell>
          <cell r="D185" t="str">
            <v>Acepta</v>
          </cell>
          <cell r="E185" t="str">
            <v>COMPRA DE VIVIENDA</v>
          </cell>
          <cell r="F185">
            <v>2</v>
          </cell>
          <cell r="G185" t="str">
            <v>Reas 1</v>
          </cell>
          <cell r="H185">
            <v>45075</v>
          </cell>
          <cell r="I185">
            <v>24866873</v>
          </cell>
          <cell r="J185" t="str">
            <v>GARCIA HOYOS DORACELLY</v>
          </cell>
          <cell r="K185" t="str">
            <v>Profesional Universitario - Grado 01</v>
          </cell>
          <cell r="L185" t="str">
            <v>Pereira - Risaralda</v>
          </cell>
          <cell r="M185">
            <v>214600000</v>
          </cell>
          <cell r="N185">
            <v>214600000</v>
          </cell>
          <cell r="O185">
            <v>0</v>
          </cell>
          <cell r="P185" t="str">
            <v>FECHA DE NOTIFICACION 30/05/2025</v>
          </cell>
          <cell r="Q185" t="str">
            <v>Diana Palacios</v>
          </cell>
          <cell r="R185" t="str">
            <v>doracelly.garcia@contraloria.gov.co</v>
          </cell>
          <cell r="S185"/>
          <cell r="T185"/>
          <cell r="U185" t="str">
            <v>Señora</v>
          </cell>
          <cell r="V185" t="str">
            <v>DORACELLY GARCIA HOYOS</v>
          </cell>
          <cell r="W185">
            <v>5553106</v>
          </cell>
          <cell r="X185">
            <v>13.15</v>
          </cell>
          <cell r="Y185">
            <v>1</v>
          </cell>
          <cell r="Z185">
            <v>13.15</v>
          </cell>
          <cell r="AA185">
            <v>0</v>
          </cell>
          <cell r="AB185">
            <v>2552480</v>
          </cell>
          <cell r="AC185"/>
          <cell r="AD185"/>
          <cell r="AE185">
            <v>240</v>
          </cell>
          <cell r="AF185"/>
          <cell r="AG185"/>
          <cell r="AH185"/>
          <cell r="AI185"/>
          <cell r="AJ185"/>
          <cell r="AK185" t="str">
            <v>GARCIA HOYOS DORACELLY</v>
          </cell>
          <cell r="AL185" t="str">
            <v>Cédula No.</v>
          </cell>
          <cell r="AM185">
            <v>24866873</v>
          </cell>
          <cell r="AN185">
            <v>8584000</v>
          </cell>
          <cell r="AO185"/>
          <cell r="AP185"/>
          <cell r="AQ185"/>
          <cell r="AR185"/>
          <cell r="AS185"/>
          <cell r="AT185"/>
          <cell r="AU185" t="str">
            <v>DORACELLY GARCIA HOYOS</v>
          </cell>
          <cell r="AV185" t="str">
            <v>DOSCIENTOS CATORCE MILLONES SEISCIENTOS MIL PESOS MCTE.</v>
          </cell>
          <cell r="AW185" t="str">
            <v>DOSCIENTOS CATORCE MILLONES SEISCIENTOS MIL PESOS MCTE.</v>
          </cell>
          <cell r="AX185" t="str">
            <v>DOSCIENTOS CATORCE MILLONES SEISCIENTOS MIL PESOS MCTE.</v>
          </cell>
          <cell r="AY185">
            <v>2146000</v>
          </cell>
          <cell r="AZ185">
            <v>212454000</v>
          </cell>
          <cell r="BA185" t="str">
            <v>DOSCIENTOS DOCE MILLONES CUATROCIENTOS CINCUENTA Y CUATRO MIL PESOS MCTE.</v>
          </cell>
          <cell r="BB185" t="str">
            <v>DOS MILLONES CIENTO CUARENTA Y SEIS MIL PESOS MCTE.</v>
          </cell>
          <cell r="BC185" t="str">
            <v>DOS MILLONES QUINIENTOS CINCUENTA Y DOS MIL CUATROCIENTOS OCHENTA PESOS MCTE.</v>
          </cell>
          <cell r="BD185" t="str">
            <v>doscientos cuarenta</v>
          </cell>
          <cell r="BE185" t="str">
            <v xml:space="preserve"> cuotas mensuales</v>
          </cell>
          <cell r="BF185" t="str">
            <v>doscientos cuarenta (240) cuotas mensuales y sucesivas</v>
          </cell>
          <cell r="BG185" t="str">
            <v>COMPRA DE VIVIENDA</v>
          </cell>
          <cell r="BH185" t="str">
            <v xml:space="preserve"> al mes siguiente del desembolso </v>
          </cell>
          <cell r="BI185" t="str">
            <v>mensual</v>
          </cell>
          <cell r="BJ185" t="str">
            <v xml:space="preserve">al mes siguiente del desembolso </v>
          </cell>
          <cell r="BK185" t="str">
            <v/>
          </cell>
          <cell r="BL185" t="str">
            <v>a. Promesa de compraventa</v>
          </cell>
          <cell r="BM185" t="str">
            <v>b. Certificado de tradición y libertad del inmueble a adquirir, debe tener una fecha de expedición no superior a treinta (30) días.</v>
          </cell>
          <cell r="BN185" t="str">
            <v>c.Avalúo comercial del inmueble a adquirir, debe contener registro fotográfico a color y elcertificadö del perito avaluador inscrito en las listas que componen el Registro Nacional de Avaluadores de la Superintendencia de Industria y Comercio</v>
          </cell>
          <cell r="BO185" t="str">
            <v xml:space="preserve">d. Fotocopia de la escritura pública del inmueble a adquirir. </v>
          </cell>
          <cell r="BP185" t="str">
            <v>e.Fotocopia de la escritura pública del reglamento de propiedad horizontal, adjuntando solamente la parte pertinente del bien inmueble que desea adquirir.</v>
          </cell>
          <cell r="BQ185" t="str">
            <v>f. Certificado catastral con fecha no mayor a treinta (30) días de expedición.</v>
          </cell>
          <cell r="BR185" t="str">
            <v>g. Fotocopia de la cedula de ciudadanía del vendedor. En caso de ser el vendedor una persona jurídica, se debe anexar el certificado de existencia y representación legal.</v>
          </cell>
          <cell r="BS185" t="str">
            <v>h.Certificación bancaria vigente del funcionario beneficiario de crédito y del o los beneficiarios del giro, con número y tipo de cuenta con fecha no mayor a treinta (30) días de expedición.</v>
          </cell>
          <cell r="BT185" t="str">
            <v>Segunda</v>
          </cell>
          <cell r="BU185" t="str">
            <v>Contraloria General de la República</v>
          </cell>
          <cell r="BV185"/>
          <cell r="BW185"/>
          <cell r="BX185"/>
          <cell r="BY185"/>
          <cell r="BZ185"/>
          <cell r="CA185"/>
          <cell r="CB185"/>
          <cell r="CC185"/>
        </row>
        <row r="186">
          <cell r="C186">
            <v>12700</v>
          </cell>
          <cell r="D186" t="str">
            <v>Acepta</v>
          </cell>
          <cell r="E186" t="str">
            <v>COMPRA DE VIVIENDA</v>
          </cell>
          <cell r="F186">
            <v>2</v>
          </cell>
          <cell r="G186" t="str">
            <v>Reas 1</v>
          </cell>
          <cell r="H186">
            <v>45075</v>
          </cell>
          <cell r="I186">
            <v>12965979</v>
          </cell>
          <cell r="J186" t="str">
            <v>VILLOTA SEGUNDO MIGUEL</v>
          </cell>
          <cell r="K186" t="str">
            <v>Profesional Universitario - Grado 01</v>
          </cell>
          <cell r="L186" t="str">
            <v>Bogotá D.C.</v>
          </cell>
          <cell r="M186">
            <v>214600000</v>
          </cell>
          <cell r="N186">
            <v>214600000</v>
          </cell>
          <cell r="O186">
            <v>0</v>
          </cell>
          <cell r="P186" t="str">
            <v>FECHA DE NOTIFICACION 30/05/2025</v>
          </cell>
          <cell r="Q186" t="str">
            <v>Diana Palacios</v>
          </cell>
          <cell r="R186" t="str">
            <v>segundo.villota@contraloria.gov.co</v>
          </cell>
          <cell r="S186"/>
          <cell r="T186"/>
          <cell r="U186" t="str">
            <v>Señor</v>
          </cell>
          <cell r="V186" t="str">
            <v>SEGUNDO MIGUEL VILLOTA</v>
          </cell>
          <cell r="W186">
            <v>5553106</v>
          </cell>
          <cell r="X186">
            <v>13.15</v>
          </cell>
          <cell r="Y186">
            <v>1</v>
          </cell>
          <cell r="Z186">
            <v>13.15</v>
          </cell>
          <cell r="AA186">
            <v>0</v>
          </cell>
          <cell r="AB186">
            <v>2552480</v>
          </cell>
          <cell r="AC186"/>
          <cell r="AD186"/>
          <cell r="AE186">
            <v>240</v>
          </cell>
          <cell r="AF186"/>
          <cell r="AG186"/>
          <cell r="AH186"/>
          <cell r="AI186"/>
          <cell r="AJ186"/>
          <cell r="AK186" t="str">
            <v>VILLOTA SEGUNDO MIGUEL</v>
          </cell>
          <cell r="AL186" t="str">
            <v>Cédula No.</v>
          </cell>
          <cell r="AM186">
            <v>12965979</v>
          </cell>
          <cell r="AN186">
            <v>8584000</v>
          </cell>
          <cell r="AO186"/>
          <cell r="AP186"/>
          <cell r="AQ186"/>
          <cell r="AR186"/>
          <cell r="AS186"/>
          <cell r="AT186"/>
          <cell r="AU186" t="str">
            <v>SEGUNDO MIGUEL VILLOTA</v>
          </cell>
          <cell r="AV186" t="str">
            <v>DOSCIENTOS CATORCE MILLONES SEISCIENTOS MIL PESOS MCTE.</v>
          </cell>
          <cell r="AW186" t="str">
            <v>DOSCIENTOS CATORCE MILLONES SEISCIENTOS MIL PESOS MCTE.</v>
          </cell>
          <cell r="AX186" t="str">
            <v>DOSCIENTOS CATORCE MILLONES SEISCIENTOS MIL PESOS MCTE.</v>
          </cell>
          <cell r="AY186">
            <v>2146000</v>
          </cell>
          <cell r="AZ186">
            <v>212454000</v>
          </cell>
          <cell r="BA186" t="str">
            <v>DOSCIENTOS DOCE MILLONES CUATROCIENTOS CINCUENTA Y CUATRO MIL PESOS MCTE.</v>
          </cell>
          <cell r="BB186" t="str">
            <v>DOS MILLONES CIENTO CUARENTA Y SEIS MIL PESOS MCTE.</v>
          </cell>
          <cell r="BC186" t="str">
            <v>DOS MILLONES QUINIENTOS CINCUENTA Y DOS MIL CUATROCIENTOS OCHENTA PESOS MCTE.</v>
          </cell>
          <cell r="BD186" t="str">
            <v>doscientos cuarenta</v>
          </cell>
          <cell r="BE186" t="str">
            <v xml:space="preserve"> cuotas mensuales</v>
          </cell>
          <cell r="BF186" t="str">
            <v>doscientos cuarenta (240) cuotas mensuales y sucesivas</v>
          </cell>
          <cell r="BG186" t="str">
            <v>COMPRA DE VIVIENDA</v>
          </cell>
          <cell r="BH186" t="str">
            <v xml:space="preserve"> al mes siguiente del desembolso </v>
          </cell>
          <cell r="BI186" t="str">
            <v>mensual</v>
          </cell>
          <cell r="BJ186" t="str">
            <v xml:space="preserve">al mes siguiente del desembolso </v>
          </cell>
          <cell r="BK186" t="str">
            <v/>
          </cell>
          <cell r="BL186" t="str">
            <v>a. Promesa de compraventa</v>
          </cell>
          <cell r="BM186" t="str">
            <v>b. Certificado de tradición y libertad del inmueble a adquirir, debe tener una fecha de expedición no superior a treinta (30) días.</v>
          </cell>
          <cell r="BN186" t="str">
            <v>c.Avalúo comercial del inmueble a adquirir, debe contener registro fotográfico a color y elcertificadö del perito avaluador inscrito en las listas que componen el Registro Nacional de Avaluadores de la Superintendencia de Industria y Comercio</v>
          </cell>
          <cell r="BO186" t="str">
            <v xml:space="preserve">d. Fotocopia de la escritura pública del inmueble a adquirir. </v>
          </cell>
          <cell r="BP186" t="str">
            <v>e.Fotocopia de la escritura pública del reglamento de propiedad horizontal, adjuntando solamente la parte pertinente del bien inmueble que desea adquirir.</v>
          </cell>
          <cell r="BQ186" t="str">
            <v>f. Certificado catastral con fecha no mayor a treinta (30) días de expedición.</v>
          </cell>
          <cell r="BR186" t="str">
            <v>g. Fotocopia de la cedula de ciudadanía del vendedor. En caso de ser el vendedor una persona jurídica, se debe anexar el certificado de existencia y representación legal.</v>
          </cell>
          <cell r="BS186" t="str">
            <v>h.Certificación bancaria vigente del funcionario beneficiario de crédito y del o los beneficiarios del giro, con número y tipo de cuenta con fecha no mayor a treinta (30) días de expedición.</v>
          </cell>
          <cell r="BT186" t="str">
            <v>Segunda</v>
          </cell>
          <cell r="BU186" t="str">
            <v>Contraloria General de la República</v>
          </cell>
          <cell r="BV186"/>
          <cell r="BW186"/>
          <cell r="BX186"/>
          <cell r="BY186"/>
          <cell r="BZ186"/>
          <cell r="CA186"/>
          <cell r="CB186"/>
          <cell r="CC186"/>
        </row>
        <row r="187">
          <cell r="C187">
            <v>18974</v>
          </cell>
          <cell r="D187" t="str">
            <v>Para legalizar</v>
          </cell>
          <cell r="E187" t="str">
            <v>HOGAR</v>
          </cell>
          <cell r="F187"/>
          <cell r="G187">
            <v>5</v>
          </cell>
          <cell r="H187" t="str">
            <v>27 de junio de 2023</v>
          </cell>
          <cell r="I187">
            <v>14218882</v>
          </cell>
          <cell r="J187" t="str">
            <v>BARRAGAN CALDERÓN JOSE NOEL</v>
          </cell>
          <cell r="K187" t="str">
            <v>Profesional Universitario - Grado 02</v>
          </cell>
          <cell r="L187" t="str">
            <v>Bogotá D.C.</v>
          </cell>
          <cell r="M187">
            <v>15000000</v>
          </cell>
          <cell r="N187">
            <v>15000000</v>
          </cell>
          <cell r="O187">
            <v>0</v>
          </cell>
          <cell r="P187" t="str">
            <v>FECHA DE NOTIFICACION 26/06/2023</v>
          </cell>
          <cell r="Q187" t="str">
            <v>Nicolle Edith Lozano</v>
          </cell>
          <cell r="R187" t="e">
            <v>#N/A</v>
          </cell>
          <cell r="S187"/>
          <cell r="T187"/>
          <cell r="U187" t="str">
            <v>Señor</v>
          </cell>
          <cell r="V187" t="str">
            <v>JOSE NOEL BARRAGAN CALDERÓN</v>
          </cell>
          <cell r="W187">
            <v>6597926</v>
          </cell>
          <cell r="X187">
            <v>13.15</v>
          </cell>
          <cell r="Y187">
            <v>1</v>
          </cell>
          <cell r="Z187">
            <v>13.15</v>
          </cell>
          <cell r="AA187">
            <v>0</v>
          </cell>
          <cell r="AB187">
            <v>407000</v>
          </cell>
          <cell r="AC187">
            <v>130</v>
          </cell>
          <cell r="AD187"/>
          <cell r="AE187">
            <v>48</v>
          </cell>
          <cell r="AF187"/>
          <cell r="AG187"/>
          <cell r="AH187"/>
          <cell r="AI187"/>
          <cell r="AJ187"/>
          <cell r="AK187" t="str">
            <v>BARRAGAN CALDERÓN JOSE NOEL</v>
          </cell>
          <cell r="AL187" t="str">
            <v>Cédula No.</v>
          </cell>
          <cell r="AM187">
            <v>14218882</v>
          </cell>
          <cell r="AN187">
            <v>120000</v>
          </cell>
          <cell r="AO187" t="str">
            <v>636128159</v>
          </cell>
          <cell r="AP187" t="str">
            <v>Ahorro</v>
          </cell>
          <cell r="AQ187" t="str">
            <v>BANCO BILBAO VIZCAYA ARGENTARIA COLOMBIA S.A. BBVA</v>
          </cell>
          <cell r="AR187" t="str">
            <v>Activa</v>
          </cell>
          <cell r="AS187"/>
          <cell r="AT187"/>
          <cell r="AU187" t="str">
            <v>JOSE NOEL BARRAGAN CALDERÓN</v>
          </cell>
          <cell r="AV187" t="str">
            <v>QUINCE MILLONES DE PESOS MCTE.</v>
          </cell>
          <cell r="AW187" t="str">
            <v>QUINCE MILLONES DE PESOS MCTE.</v>
          </cell>
          <cell r="AX187" t="str">
            <v>QUINCE MILLONES DE PESOS MCTE.</v>
          </cell>
          <cell r="AY187">
            <v>150000</v>
          </cell>
          <cell r="AZ187">
            <v>14850000</v>
          </cell>
          <cell r="BA187" t="str">
            <v>CATORCE MILLONES OCHOCIENTOS CINCUENTA MIL PESOS MCTE.</v>
          </cell>
          <cell r="BB187" t="str">
            <v>CIENTO CINCUENTA MIL PESOS MCTE.</v>
          </cell>
          <cell r="BC187" t="str">
            <v>CUATROCIENTOS SIETE MIL PESOS MCTE.</v>
          </cell>
          <cell r="BD187" t="str">
            <v>cuarenta y ocho</v>
          </cell>
          <cell r="BE187" t="str">
            <v xml:space="preserve"> cuotas mensuales</v>
          </cell>
          <cell r="BF187" t="e">
            <v>#N/A</v>
          </cell>
          <cell r="BG187" t="str">
            <v>HOGAR</v>
          </cell>
          <cell r="BH187" t="str">
            <v xml:space="preserve"> al mes siguiente del desembolso </v>
          </cell>
          <cell r="BI187" t="str">
            <v>mensual</v>
          </cell>
          <cell r="BJ187" t="str">
            <v xml:space="preserve">al mes siguiente del desembolso </v>
          </cell>
          <cell r="BK187" t="str">
            <v/>
          </cell>
          <cell r="BL187" t="str">
            <v/>
          </cell>
          <cell r="BM187" t="str">
            <v/>
          </cell>
          <cell r="BN187" t="str">
            <v/>
          </cell>
          <cell r="BO187" t="str">
            <v/>
          </cell>
          <cell r="BP187" t="str">
            <v/>
          </cell>
          <cell r="BQ187"/>
          <cell r="BR187"/>
          <cell r="BS187"/>
          <cell r="BT187"/>
          <cell r="BU187"/>
          <cell r="BV187"/>
          <cell r="BW187"/>
          <cell r="BX187"/>
          <cell r="BY187"/>
          <cell r="BZ187"/>
          <cell r="CA187"/>
          <cell r="CB187"/>
          <cell r="CC187"/>
          <cell r="CD187"/>
          <cell r="CE187"/>
          <cell r="CF187"/>
          <cell r="CG187"/>
          <cell r="CH187"/>
          <cell r="CI187"/>
          <cell r="CJ187"/>
          <cell r="CK187"/>
          <cell r="CL187"/>
          <cell r="CM187"/>
          <cell r="CN187"/>
          <cell r="CO187"/>
          <cell r="CP187"/>
          <cell r="CQ187"/>
          <cell r="CR187"/>
          <cell r="CS187"/>
          <cell r="CT187"/>
          <cell r="CU187"/>
          <cell r="CV187"/>
          <cell r="CW187"/>
          <cell r="CX187"/>
          <cell r="CY187"/>
          <cell r="CZ187"/>
          <cell r="DA187"/>
          <cell r="DB187"/>
          <cell r="DC187"/>
          <cell r="DD187"/>
          <cell r="DE187"/>
          <cell r="DF187"/>
          <cell r="DG187"/>
          <cell r="DH187"/>
          <cell r="DI187"/>
          <cell r="DJ187"/>
          <cell r="DK187"/>
          <cell r="DL187"/>
          <cell r="DM187"/>
          <cell r="DN187"/>
          <cell r="DO187"/>
          <cell r="DP187"/>
          <cell r="DQ187"/>
          <cell r="DR187"/>
          <cell r="DS187"/>
          <cell r="DT187"/>
          <cell r="DU187"/>
          <cell r="DV187"/>
          <cell r="DW187"/>
          <cell r="DX187"/>
          <cell r="DY187"/>
          <cell r="DZ187"/>
          <cell r="EA187"/>
          <cell r="EB187"/>
          <cell r="EC187"/>
          <cell r="ED187"/>
          <cell r="EE187"/>
          <cell r="EF187"/>
          <cell r="EG187"/>
          <cell r="EH187"/>
          <cell r="EI187"/>
          <cell r="EJ187"/>
          <cell r="EK187"/>
          <cell r="EL187"/>
          <cell r="EM187"/>
          <cell r="EN187"/>
          <cell r="EO187"/>
          <cell r="EP187"/>
          <cell r="EQ187"/>
          <cell r="ER187"/>
          <cell r="ES187"/>
          <cell r="ET187"/>
          <cell r="EU187"/>
          <cell r="EV187"/>
          <cell r="EW187"/>
          <cell r="EX187"/>
          <cell r="EY187"/>
          <cell r="EZ187"/>
          <cell r="FA187"/>
          <cell r="FB187"/>
          <cell r="FC187"/>
          <cell r="FD187"/>
          <cell r="FE187"/>
          <cell r="FF187"/>
          <cell r="FG187"/>
          <cell r="FH187"/>
          <cell r="FI187"/>
          <cell r="FJ187"/>
          <cell r="FK187"/>
          <cell r="FL187"/>
          <cell r="FM187"/>
          <cell r="FN187"/>
          <cell r="FO187"/>
          <cell r="FP187"/>
          <cell r="FQ187"/>
          <cell r="FR187"/>
          <cell r="FS187"/>
          <cell r="FT187"/>
          <cell r="FU187"/>
          <cell r="FV187"/>
          <cell r="FW187"/>
          <cell r="FX187"/>
          <cell r="FY187"/>
          <cell r="FZ187"/>
          <cell r="GA187"/>
          <cell r="GB187"/>
          <cell r="GC187"/>
          <cell r="GD187"/>
          <cell r="GE187"/>
          <cell r="GF187"/>
          <cell r="GG187"/>
          <cell r="GH187"/>
          <cell r="GI187"/>
          <cell r="GJ187"/>
          <cell r="GK187"/>
          <cell r="GL187"/>
          <cell r="GM187"/>
          <cell r="GN187"/>
          <cell r="GO187"/>
          <cell r="GP187"/>
          <cell r="GQ187"/>
          <cell r="GR187"/>
          <cell r="GS187"/>
          <cell r="GT187"/>
          <cell r="GU187"/>
          <cell r="GV187"/>
          <cell r="GW187"/>
          <cell r="GX187"/>
          <cell r="GY187"/>
          <cell r="GZ187"/>
          <cell r="HA187"/>
          <cell r="HB187"/>
          <cell r="HC187"/>
          <cell r="HD187"/>
          <cell r="HE187"/>
          <cell r="HF187"/>
          <cell r="HG187"/>
          <cell r="HH187"/>
          <cell r="HI187"/>
          <cell r="HJ187"/>
          <cell r="HK187"/>
          <cell r="HL187"/>
          <cell r="HM187"/>
          <cell r="HN187"/>
          <cell r="HO187"/>
          <cell r="HP187"/>
          <cell r="HQ187"/>
          <cell r="HR187"/>
          <cell r="HS187"/>
          <cell r="HT187"/>
          <cell r="HU187"/>
          <cell r="HV187"/>
          <cell r="HW187"/>
          <cell r="HX187"/>
          <cell r="HY187"/>
          <cell r="HZ187"/>
          <cell r="IA187"/>
          <cell r="IB187"/>
          <cell r="IC187"/>
          <cell r="ID187"/>
          <cell r="IE187"/>
          <cell r="IF187"/>
          <cell r="IG187"/>
          <cell r="IH187"/>
          <cell r="II187"/>
          <cell r="IJ187"/>
          <cell r="IK187"/>
          <cell r="IL187"/>
          <cell r="IM187"/>
          <cell r="IN187"/>
          <cell r="IO187"/>
          <cell r="IP187"/>
          <cell r="IQ187"/>
          <cell r="IR187"/>
          <cell r="IS187"/>
          <cell r="IT187"/>
          <cell r="IU187"/>
          <cell r="IV187"/>
          <cell r="IW187"/>
          <cell r="IX187"/>
          <cell r="IY187"/>
          <cell r="IZ187"/>
          <cell r="JA187"/>
          <cell r="JB187"/>
          <cell r="JC187"/>
          <cell r="JD187"/>
          <cell r="JE187"/>
          <cell r="JF187"/>
          <cell r="JG187"/>
          <cell r="JH187"/>
          <cell r="JI187"/>
          <cell r="JJ187"/>
          <cell r="JK187"/>
          <cell r="JL187"/>
          <cell r="JM187"/>
          <cell r="JN187"/>
          <cell r="JO187"/>
          <cell r="JP187"/>
          <cell r="JQ187"/>
          <cell r="JR187"/>
          <cell r="JS187"/>
          <cell r="JT187"/>
          <cell r="JU187"/>
          <cell r="JV187"/>
          <cell r="JW187"/>
          <cell r="JX187"/>
          <cell r="JY187"/>
          <cell r="JZ187"/>
          <cell r="KA187"/>
          <cell r="KB187"/>
          <cell r="KC187"/>
          <cell r="KD187"/>
          <cell r="KE187"/>
          <cell r="KF187"/>
          <cell r="KG187"/>
          <cell r="KH187"/>
          <cell r="KI187"/>
          <cell r="KJ187"/>
          <cell r="KK187"/>
          <cell r="KL187"/>
        </row>
        <row r="188">
          <cell r="C188">
            <v>18976</v>
          </cell>
          <cell r="D188" t="str">
            <v>Para legalizar</v>
          </cell>
          <cell r="E188" t="str">
            <v>HOGAR</v>
          </cell>
          <cell r="F188"/>
          <cell r="G188">
            <v>5</v>
          </cell>
          <cell r="H188" t="str">
            <v>27 de junio de 2023</v>
          </cell>
          <cell r="I188">
            <v>52219554</v>
          </cell>
          <cell r="J188" t="str">
            <v>MONTES ARROYO LORENA PATRICIA</v>
          </cell>
          <cell r="K188" t="str">
            <v>Profesional Universitario - Grado 01</v>
          </cell>
          <cell r="L188" t="str">
            <v>Bogotá D.C.</v>
          </cell>
          <cell r="M188">
            <v>12000000</v>
          </cell>
          <cell r="N188">
            <v>12000000</v>
          </cell>
          <cell r="O188">
            <v>0</v>
          </cell>
          <cell r="P188" t="str">
            <v>FECHA DE NOTIFICACION 26/06/2023</v>
          </cell>
          <cell r="Q188" t="str">
            <v>Nicolle Edith Lozano</v>
          </cell>
          <cell r="R188" t="e">
            <v>#N/A</v>
          </cell>
          <cell r="S188"/>
          <cell r="T188"/>
          <cell r="U188" t="str">
            <v>Señora</v>
          </cell>
          <cell r="V188" t="str">
            <v>LORENA PATRICIA MONTES ARROYO</v>
          </cell>
          <cell r="W188">
            <v>5553106</v>
          </cell>
          <cell r="X188">
            <v>13.15</v>
          </cell>
          <cell r="Y188">
            <v>1</v>
          </cell>
          <cell r="Z188">
            <v>13.15</v>
          </cell>
          <cell r="AA188">
            <v>0</v>
          </cell>
          <cell r="AB188">
            <v>573873</v>
          </cell>
          <cell r="AC188">
            <v>131</v>
          </cell>
          <cell r="AD188"/>
          <cell r="AE188">
            <v>24</v>
          </cell>
          <cell r="AF188"/>
          <cell r="AG188"/>
          <cell r="AH188"/>
          <cell r="AI188"/>
          <cell r="AJ188"/>
          <cell r="AK188" t="str">
            <v>MONTES ARROYO LORENA PATRICIA</v>
          </cell>
          <cell r="AL188" t="str">
            <v>Cédula No.</v>
          </cell>
          <cell r="AM188">
            <v>52219554</v>
          </cell>
          <cell r="AN188">
            <v>48000</v>
          </cell>
          <cell r="AO188" t="str">
            <v>137384079</v>
          </cell>
          <cell r="AP188" t="str">
            <v>Ahorro</v>
          </cell>
          <cell r="AQ188" t="str">
            <v>BANCO BILBAO VIZCAYA ARGENTARIA COLOMBIA S.A. BBVA</v>
          </cell>
          <cell r="AR188" t="str">
            <v>Activa</v>
          </cell>
          <cell r="AS188"/>
          <cell r="AT188"/>
          <cell r="AU188" t="str">
            <v>LORENA PATRICIA MONTES ARROYO</v>
          </cell>
          <cell r="AV188" t="str">
            <v>DOCE MILLONES DE PESOS MCTE.</v>
          </cell>
          <cell r="AW188" t="str">
            <v>DOCE MILLONES DE PESOS MCTE.</v>
          </cell>
          <cell r="AX188" t="str">
            <v>DOCE MILLONES DE PESOS MCTE.</v>
          </cell>
          <cell r="AY188">
            <v>120000</v>
          </cell>
          <cell r="AZ188">
            <v>11880000</v>
          </cell>
          <cell r="BA188" t="str">
            <v>ONCE MILLONES OCHOCIENTOS OCHENTA MIL PESOS MCTE.</v>
          </cell>
          <cell r="BB188" t="str">
            <v>CIENTO VEINTE MIL PESOS MCTE.</v>
          </cell>
          <cell r="BC188" t="str">
            <v>QUINIENTOS SETENTA Y TRES MIL OCHOCIENTOS SETENTA Y TRES PESOS MCTE.</v>
          </cell>
          <cell r="BD188" t="str">
            <v>veinticuatro</v>
          </cell>
          <cell r="BE188" t="str">
            <v xml:space="preserve"> cuotas mensuales</v>
          </cell>
          <cell r="BF188" t="e">
            <v>#N/A</v>
          </cell>
          <cell r="BG188" t="str">
            <v>HOGAR</v>
          </cell>
          <cell r="BH188" t="str">
            <v xml:space="preserve"> al mes siguiente del desembolso </v>
          </cell>
          <cell r="BI188" t="str">
            <v>mensual</v>
          </cell>
          <cell r="BJ188" t="str">
            <v xml:space="preserve">al mes siguiente del desembolso </v>
          </cell>
          <cell r="BK188" t="str">
            <v/>
          </cell>
          <cell r="BL188" t="str">
            <v/>
          </cell>
          <cell r="BM188" t="str">
            <v/>
          </cell>
          <cell r="BN188" t="str">
            <v/>
          </cell>
          <cell r="BO188" t="str">
            <v/>
          </cell>
          <cell r="BP188" t="str">
            <v/>
          </cell>
          <cell r="BQ188"/>
          <cell r="BR188"/>
          <cell r="BS188"/>
          <cell r="BT188"/>
          <cell r="BU188"/>
          <cell r="BV188"/>
          <cell r="BW188"/>
          <cell r="BX188"/>
          <cell r="BY188"/>
          <cell r="BZ188"/>
          <cell r="CA188"/>
          <cell r="CB188"/>
          <cell r="CC188"/>
          <cell r="CD188"/>
          <cell r="CE188"/>
          <cell r="CF188"/>
          <cell r="CG188"/>
          <cell r="CH188"/>
          <cell r="CI188"/>
          <cell r="CJ188"/>
          <cell r="CK188"/>
          <cell r="CL188"/>
          <cell r="CM188"/>
          <cell r="CN188"/>
          <cell r="CO188"/>
          <cell r="CP188"/>
          <cell r="CQ188"/>
          <cell r="CR188"/>
          <cell r="CS188"/>
          <cell r="CT188"/>
          <cell r="CU188"/>
          <cell r="CV188"/>
          <cell r="CW188"/>
          <cell r="CX188"/>
          <cell r="CY188"/>
          <cell r="CZ188"/>
          <cell r="DA188"/>
          <cell r="DB188"/>
          <cell r="DC188"/>
          <cell r="DD188"/>
          <cell r="DE188"/>
          <cell r="DF188"/>
          <cell r="DG188"/>
          <cell r="DH188"/>
          <cell r="DI188"/>
          <cell r="DJ188"/>
          <cell r="DK188"/>
          <cell r="DL188"/>
          <cell r="DM188"/>
          <cell r="DN188"/>
          <cell r="DO188"/>
          <cell r="DP188"/>
          <cell r="DQ188"/>
          <cell r="DR188"/>
          <cell r="DS188"/>
          <cell r="DT188"/>
          <cell r="DU188"/>
          <cell r="DV188"/>
          <cell r="DW188"/>
          <cell r="DX188"/>
          <cell r="DY188"/>
          <cell r="DZ188"/>
          <cell r="EA188"/>
          <cell r="EB188"/>
          <cell r="EC188"/>
          <cell r="ED188"/>
          <cell r="EE188"/>
          <cell r="EF188"/>
          <cell r="EG188"/>
          <cell r="EH188"/>
          <cell r="EI188"/>
          <cell r="EJ188"/>
          <cell r="EK188"/>
          <cell r="EL188"/>
          <cell r="EM188"/>
          <cell r="EN188"/>
          <cell r="EO188"/>
          <cell r="EP188"/>
          <cell r="EQ188"/>
          <cell r="ER188"/>
          <cell r="ES188"/>
          <cell r="ET188"/>
          <cell r="EU188"/>
          <cell r="EV188"/>
          <cell r="EW188"/>
          <cell r="EX188"/>
          <cell r="EY188"/>
          <cell r="EZ188"/>
          <cell r="FA188"/>
          <cell r="FB188"/>
          <cell r="FC188"/>
          <cell r="FD188"/>
          <cell r="FE188"/>
          <cell r="FF188"/>
          <cell r="FG188"/>
          <cell r="FH188"/>
          <cell r="FI188"/>
          <cell r="FJ188"/>
          <cell r="FK188"/>
          <cell r="FL188"/>
          <cell r="FM188"/>
          <cell r="FN188"/>
          <cell r="FO188"/>
          <cell r="FP188"/>
          <cell r="FQ188"/>
          <cell r="FR188"/>
          <cell r="FS188"/>
          <cell r="FT188"/>
          <cell r="FU188"/>
          <cell r="FV188"/>
          <cell r="FW188"/>
          <cell r="FX188"/>
          <cell r="FY188"/>
          <cell r="FZ188"/>
          <cell r="GA188"/>
          <cell r="GB188"/>
          <cell r="GC188"/>
          <cell r="GD188"/>
          <cell r="GE188"/>
          <cell r="GF188"/>
          <cell r="GG188"/>
          <cell r="GH188"/>
          <cell r="GI188"/>
          <cell r="GJ188"/>
          <cell r="GK188"/>
          <cell r="GL188"/>
          <cell r="GM188"/>
          <cell r="GN188"/>
          <cell r="GO188"/>
          <cell r="GP188"/>
          <cell r="GQ188"/>
          <cell r="GR188"/>
          <cell r="GS188"/>
          <cell r="GT188"/>
          <cell r="GU188"/>
          <cell r="GV188"/>
          <cell r="GW188"/>
          <cell r="GX188"/>
          <cell r="GY188"/>
          <cell r="GZ188"/>
          <cell r="HA188"/>
          <cell r="HB188"/>
          <cell r="HC188"/>
          <cell r="HD188"/>
          <cell r="HE188"/>
          <cell r="HF188"/>
          <cell r="HG188"/>
          <cell r="HH188"/>
          <cell r="HI188"/>
          <cell r="HJ188"/>
          <cell r="HK188"/>
          <cell r="HL188"/>
          <cell r="HM188"/>
          <cell r="HN188"/>
          <cell r="HO188"/>
          <cell r="HP188"/>
          <cell r="HQ188"/>
          <cell r="HR188"/>
          <cell r="HS188"/>
          <cell r="HT188"/>
          <cell r="HU188"/>
          <cell r="HV188"/>
          <cell r="HW188"/>
          <cell r="HX188"/>
          <cell r="HY188"/>
          <cell r="HZ188"/>
          <cell r="IA188"/>
          <cell r="IB188"/>
          <cell r="IC188"/>
          <cell r="ID188"/>
          <cell r="IE188"/>
          <cell r="IF188"/>
          <cell r="IG188"/>
          <cell r="IH188"/>
          <cell r="II188"/>
          <cell r="IJ188"/>
          <cell r="IK188"/>
          <cell r="IL188"/>
          <cell r="IM188"/>
          <cell r="IN188"/>
          <cell r="IO188"/>
          <cell r="IP188"/>
          <cell r="IQ188"/>
          <cell r="IR188"/>
          <cell r="IS188"/>
          <cell r="IT188"/>
          <cell r="IU188"/>
          <cell r="IV188"/>
          <cell r="IW188"/>
          <cell r="IX188"/>
          <cell r="IY188"/>
          <cell r="IZ188"/>
          <cell r="JA188"/>
          <cell r="JB188"/>
          <cell r="JC188"/>
          <cell r="JD188"/>
          <cell r="JE188"/>
          <cell r="JF188"/>
          <cell r="JG188"/>
          <cell r="JH188"/>
          <cell r="JI188"/>
          <cell r="JJ188"/>
          <cell r="JK188"/>
          <cell r="JL188"/>
          <cell r="JM188"/>
          <cell r="JN188"/>
          <cell r="JO188"/>
          <cell r="JP188"/>
          <cell r="JQ188"/>
          <cell r="JR188"/>
          <cell r="JS188"/>
          <cell r="JT188"/>
          <cell r="JU188"/>
          <cell r="JV188"/>
          <cell r="JW188"/>
          <cell r="JX188"/>
          <cell r="JY188"/>
          <cell r="JZ188"/>
          <cell r="KA188"/>
          <cell r="KB188"/>
          <cell r="KC188"/>
          <cell r="KD188"/>
          <cell r="KE188"/>
          <cell r="KF188"/>
          <cell r="KG188"/>
          <cell r="KH188"/>
          <cell r="KI188"/>
          <cell r="KJ188"/>
          <cell r="KK188"/>
          <cell r="KL188"/>
        </row>
        <row r="189">
          <cell r="C189">
            <v>18977</v>
          </cell>
          <cell r="D189" t="str">
            <v>Para legalizar</v>
          </cell>
          <cell r="E189" t="str">
            <v>HOGAR</v>
          </cell>
          <cell r="F189"/>
          <cell r="G189">
            <v>5</v>
          </cell>
          <cell r="H189" t="str">
            <v>27 de junio de 2023</v>
          </cell>
          <cell r="I189">
            <v>51630008</v>
          </cell>
          <cell r="J189" t="str">
            <v>DURAN DE DURAN FANNY</v>
          </cell>
          <cell r="K189" t="str">
            <v>Profesional Universitario - Grado 01</v>
          </cell>
          <cell r="L189" t="str">
            <v>Bogotá D.C.</v>
          </cell>
          <cell r="M189">
            <v>16000000</v>
          </cell>
          <cell r="N189">
            <v>16000000</v>
          </cell>
          <cell r="O189">
            <v>0</v>
          </cell>
          <cell r="P189" t="str">
            <v>FECHA DE NOTIFICACION 26/06/2023</v>
          </cell>
          <cell r="Q189" t="str">
            <v>Nicolle Edith Lozano</v>
          </cell>
          <cell r="R189" t="e">
            <v>#N/A</v>
          </cell>
          <cell r="S189"/>
          <cell r="T189"/>
          <cell r="U189" t="str">
            <v>Señora</v>
          </cell>
          <cell r="V189" t="str">
            <v>FANNY DURAN DE DURAN</v>
          </cell>
          <cell r="W189">
            <v>5553106</v>
          </cell>
          <cell r="X189">
            <v>13.15</v>
          </cell>
          <cell r="Y189">
            <v>1</v>
          </cell>
          <cell r="Z189">
            <v>13.15</v>
          </cell>
          <cell r="AA189">
            <v>0</v>
          </cell>
          <cell r="AB189">
            <v>433996</v>
          </cell>
          <cell r="AC189">
            <v>132</v>
          </cell>
          <cell r="AD189"/>
          <cell r="AE189">
            <v>48</v>
          </cell>
          <cell r="AF189"/>
          <cell r="AG189"/>
          <cell r="AH189"/>
          <cell r="AI189"/>
          <cell r="AJ189"/>
          <cell r="AK189" t="str">
            <v>DURAN DE DURAN FANNY</v>
          </cell>
          <cell r="AL189" t="str">
            <v>Cédula No.</v>
          </cell>
          <cell r="AM189">
            <v>51630008</v>
          </cell>
          <cell r="AN189">
            <v>128000</v>
          </cell>
          <cell r="AO189" t="str">
            <v>137234118</v>
          </cell>
          <cell r="AP189" t="str">
            <v>Ahorro</v>
          </cell>
          <cell r="AQ189" t="str">
            <v>BANCO BILBAO VIZCAYA ARGENTARIA COLOMBIA S.A. BBVA</v>
          </cell>
          <cell r="AR189" t="str">
            <v>Activa</v>
          </cell>
          <cell r="AS189"/>
          <cell r="AT189"/>
          <cell r="AU189" t="str">
            <v>FANNY DURAN DE DURAN</v>
          </cell>
          <cell r="AV189" t="str">
            <v>DIECISÉIS MILLONES DE PESOS MCTE.</v>
          </cell>
          <cell r="AW189" t="str">
            <v>DIECISÉIS MILLONES DE PESOS MCTE.</v>
          </cell>
          <cell r="AX189" t="str">
            <v>DIECISÉIS MILLONES DE PESOS MCTE.</v>
          </cell>
          <cell r="AY189">
            <v>160000</v>
          </cell>
          <cell r="AZ189">
            <v>15840000</v>
          </cell>
          <cell r="BA189" t="str">
            <v>QUINCE MILLONES OCHOCIENTOS CUARENTA MIL PESOS MCTE.</v>
          </cell>
          <cell r="BB189" t="str">
            <v>CIENTO SESENTA MIL PESOS MCTE.</v>
          </cell>
          <cell r="BC189" t="str">
            <v>CUATROCIENTOS TREINTA Y TRES MIL NOVECIENTOS NOVENTA Y SEIS PESOS MCTE.</v>
          </cell>
          <cell r="BD189" t="str">
            <v>cuarenta y ocho</v>
          </cell>
          <cell r="BE189" t="str">
            <v xml:space="preserve"> cuotas mensuales</v>
          </cell>
          <cell r="BF189" t="e">
            <v>#N/A</v>
          </cell>
          <cell r="BG189" t="str">
            <v>HOGAR</v>
          </cell>
          <cell r="BH189" t="str">
            <v xml:space="preserve"> al mes siguiente del desembolso </v>
          </cell>
          <cell r="BI189" t="str">
            <v>mensual</v>
          </cell>
          <cell r="BJ189" t="str">
            <v xml:space="preserve">al mes siguiente del desembolso </v>
          </cell>
          <cell r="BK189" t="str">
            <v/>
          </cell>
          <cell r="BL189" t="str">
            <v/>
          </cell>
          <cell r="BM189" t="str">
            <v/>
          </cell>
          <cell r="BN189" t="str">
            <v/>
          </cell>
          <cell r="BO189" t="str">
            <v/>
          </cell>
          <cell r="BP189" t="str">
            <v/>
          </cell>
          <cell r="BQ189"/>
          <cell r="BR189"/>
          <cell r="BS189"/>
          <cell r="BT189"/>
          <cell r="BU189"/>
          <cell r="BV189"/>
          <cell r="BW189"/>
          <cell r="BX189"/>
          <cell r="BY189"/>
          <cell r="BZ189"/>
          <cell r="CA189"/>
          <cell r="CB189"/>
          <cell r="CC189"/>
          <cell r="CD189"/>
          <cell r="CE189"/>
          <cell r="CF189"/>
          <cell r="CG189"/>
          <cell r="CH189"/>
          <cell r="CI189"/>
          <cell r="CJ189"/>
          <cell r="CK189"/>
          <cell r="CL189"/>
          <cell r="CM189"/>
          <cell r="CN189"/>
          <cell r="CO189"/>
          <cell r="CP189"/>
          <cell r="CQ189"/>
          <cell r="CR189"/>
          <cell r="CS189"/>
          <cell r="CT189"/>
          <cell r="CU189"/>
          <cell r="CV189"/>
          <cell r="CW189"/>
          <cell r="CX189"/>
          <cell r="CY189"/>
          <cell r="CZ189"/>
          <cell r="DA189"/>
          <cell r="DB189"/>
          <cell r="DC189"/>
          <cell r="DD189"/>
          <cell r="DE189"/>
          <cell r="DF189"/>
          <cell r="DG189"/>
          <cell r="DH189"/>
          <cell r="DI189"/>
          <cell r="DJ189"/>
          <cell r="DK189"/>
          <cell r="DL189"/>
          <cell r="DM189"/>
          <cell r="DN189"/>
          <cell r="DO189"/>
          <cell r="DP189"/>
          <cell r="DQ189"/>
          <cell r="DR189"/>
          <cell r="DS189"/>
          <cell r="DT189"/>
          <cell r="DU189"/>
          <cell r="DV189"/>
          <cell r="DW189"/>
          <cell r="DX189"/>
          <cell r="DY189"/>
          <cell r="DZ189"/>
          <cell r="EA189"/>
          <cell r="EB189"/>
          <cell r="EC189"/>
          <cell r="ED189"/>
          <cell r="EE189"/>
          <cell r="EF189"/>
          <cell r="EG189"/>
          <cell r="EH189"/>
          <cell r="EI189"/>
          <cell r="EJ189"/>
          <cell r="EK189"/>
          <cell r="EL189"/>
          <cell r="EM189"/>
          <cell r="EN189"/>
          <cell r="EO189"/>
          <cell r="EP189"/>
          <cell r="EQ189"/>
          <cell r="ER189"/>
          <cell r="ES189"/>
          <cell r="ET189"/>
          <cell r="EU189"/>
          <cell r="EV189"/>
          <cell r="EW189"/>
          <cell r="EX189"/>
          <cell r="EY189"/>
          <cell r="EZ189"/>
          <cell r="FA189"/>
          <cell r="FB189"/>
          <cell r="FC189"/>
          <cell r="FD189"/>
          <cell r="FE189"/>
          <cell r="FF189"/>
          <cell r="FG189"/>
          <cell r="FH189"/>
          <cell r="FI189"/>
          <cell r="FJ189"/>
          <cell r="FK189"/>
          <cell r="FL189"/>
          <cell r="FM189"/>
          <cell r="FN189"/>
          <cell r="FO189"/>
          <cell r="FP189"/>
          <cell r="FQ189"/>
          <cell r="FR189"/>
          <cell r="FS189"/>
          <cell r="FT189"/>
          <cell r="FU189"/>
          <cell r="FV189"/>
          <cell r="FW189"/>
          <cell r="FX189"/>
          <cell r="FY189"/>
          <cell r="FZ189"/>
          <cell r="GA189"/>
          <cell r="GB189"/>
          <cell r="GC189"/>
          <cell r="GD189"/>
          <cell r="GE189"/>
          <cell r="GF189"/>
          <cell r="GG189"/>
          <cell r="GH189"/>
          <cell r="GI189"/>
          <cell r="GJ189"/>
          <cell r="GK189"/>
          <cell r="GL189"/>
          <cell r="GM189"/>
          <cell r="GN189"/>
          <cell r="GO189"/>
          <cell r="GP189"/>
          <cell r="GQ189"/>
          <cell r="GR189"/>
          <cell r="GS189"/>
          <cell r="GT189"/>
          <cell r="GU189"/>
          <cell r="GV189"/>
          <cell r="GW189"/>
          <cell r="GX189"/>
          <cell r="GY189"/>
          <cell r="GZ189"/>
          <cell r="HA189"/>
          <cell r="HB189"/>
          <cell r="HC189"/>
          <cell r="HD189"/>
          <cell r="HE189"/>
          <cell r="HF189"/>
          <cell r="HG189"/>
          <cell r="HH189"/>
          <cell r="HI189"/>
          <cell r="HJ189"/>
          <cell r="HK189"/>
          <cell r="HL189"/>
          <cell r="HM189"/>
          <cell r="HN189"/>
          <cell r="HO189"/>
          <cell r="HP189"/>
          <cell r="HQ189"/>
          <cell r="HR189"/>
          <cell r="HS189"/>
          <cell r="HT189"/>
          <cell r="HU189"/>
          <cell r="HV189"/>
          <cell r="HW189"/>
          <cell r="HX189"/>
          <cell r="HY189"/>
          <cell r="HZ189"/>
          <cell r="IA189"/>
          <cell r="IB189"/>
          <cell r="IC189"/>
          <cell r="ID189"/>
          <cell r="IE189"/>
          <cell r="IF189"/>
          <cell r="IG189"/>
          <cell r="IH189"/>
          <cell r="II189"/>
          <cell r="IJ189"/>
          <cell r="IK189"/>
          <cell r="IL189"/>
          <cell r="IM189"/>
          <cell r="IN189"/>
          <cell r="IO189"/>
          <cell r="IP189"/>
          <cell r="IQ189"/>
          <cell r="IR189"/>
          <cell r="IS189"/>
          <cell r="IT189"/>
          <cell r="IU189"/>
          <cell r="IV189"/>
          <cell r="IW189"/>
          <cell r="IX189"/>
          <cell r="IY189"/>
          <cell r="IZ189"/>
          <cell r="JA189"/>
          <cell r="JB189"/>
          <cell r="JC189"/>
          <cell r="JD189"/>
          <cell r="JE189"/>
          <cell r="JF189"/>
          <cell r="JG189"/>
          <cell r="JH189"/>
          <cell r="JI189"/>
          <cell r="JJ189"/>
          <cell r="JK189"/>
          <cell r="JL189"/>
          <cell r="JM189"/>
          <cell r="JN189"/>
          <cell r="JO189"/>
          <cell r="JP189"/>
          <cell r="JQ189"/>
          <cell r="JR189"/>
          <cell r="JS189"/>
          <cell r="JT189"/>
          <cell r="JU189"/>
          <cell r="JV189"/>
          <cell r="JW189"/>
          <cell r="JX189"/>
          <cell r="JY189"/>
          <cell r="JZ189"/>
          <cell r="KA189"/>
          <cell r="KB189"/>
          <cell r="KC189"/>
          <cell r="KD189"/>
          <cell r="KE189"/>
          <cell r="KF189"/>
          <cell r="KG189"/>
          <cell r="KH189"/>
          <cell r="KI189"/>
          <cell r="KJ189"/>
          <cell r="KK189"/>
          <cell r="KL189"/>
        </row>
        <row r="190">
          <cell r="C190">
            <v>18333</v>
          </cell>
          <cell r="D190" t="str">
            <v>Entregado para Giro</v>
          </cell>
          <cell r="E190" t="str">
            <v>CONSTRUCCIÓN DE VIVIENDA</v>
          </cell>
          <cell r="F190">
            <v>1</v>
          </cell>
          <cell r="G190">
            <v>3</v>
          </cell>
          <cell r="H190">
            <v>45041</v>
          </cell>
          <cell r="I190">
            <v>72247635</v>
          </cell>
          <cell r="J190" t="str">
            <v>TIRADO SAEZ RAMIRO TERCERO</v>
          </cell>
          <cell r="K190" t="str">
            <v>Profesional Universitario - Grado 01</v>
          </cell>
          <cell r="L190" t="str">
            <v>Monteria - Cordoba</v>
          </cell>
          <cell r="M190">
            <v>188000000</v>
          </cell>
          <cell r="N190">
            <v>131600000</v>
          </cell>
          <cell r="O190">
            <v>56400000</v>
          </cell>
          <cell r="P190" t="str">
            <v>Se giro el 70%, pendiente el 30% por girar, en vigencias expiradas</v>
          </cell>
          <cell r="Q190" t="str">
            <v>Jose Bayona Avendaño</v>
          </cell>
          <cell r="R190" t="e">
            <v>#N/A</v>
          </cell>
          <cell r="S190"/>
          <cell r="T190"/>
          <cell r="U190" t="str">
            <v>Señor</v>
          </cell>
          <cell r="V190" t="str">
            <v>RAMIRO TERCERO TIRADO SAEZ</v>
          </cell>
          <cell r="W190">
            <v>5553106</v>
          </cell>
          <cell r="X190">
            <v>13.15</v>
          </cell>
          <cell r="Y190">
            <v>1</v>
          </cell>
          <cell r="Z190">
            <v>13.15</v>
          </cell>
          <cell r="AA190">
            <v>0</v>
          </cell>
          <cell r="AB190">
            <v>1349592.3</v>
          </cell>
          <cell r="AC190"/>
          <cell r="AD190"/>
          <cell r="AE190">
            <v>216</v>
          </cell>
          <cell r="AF190"/>
          <cell r="AG190"/>
          <cell r="AH190"/>
          <cell r="AI190"/>
          <cell r="AJ190"/>
          <cell r="AK190" t="str">
            <v>TIRADO SAEZ RAMIRO TERCERO</v>
          </cell>
          <cell r="AL190" t="str">
            <v>Cédula No.</v>
          </cell>
          <cell r="AM190">
            <v>72247635</v>
          </cell>
          <cell r="AN190">
            <v>4737600</v>
          </cell>
          <cell r="AO190"/>
          <cell r="AP190"/>
          <cell r="AQ190"/>
          <cell r="AR190"/>
          <cell r="AS190"/>
          <cell r="AT190"/>
          <cell r="AU190" t="str">
            <v>RAMIRO TERCERO TIRADO SAEZ</v>
          </cell>
          <cell r="AV190" t="str">
            <v>CIENTO OCHENTA Y OCHO MILLONES DE PESOS MCTE.</v>
          </cell>
          <cell r="AW190" t="str">
            <v>CIENTO OCHENTA Y OCHO MILLONES DE PESOS MCTE.</v>
          </cell>
          <cell r="AX190" t="str">
            <v>CIENTO TREINTA Y UN MILLONES SEISCIENTOS MIL PESOS MCTE.</v>
          </cell>
          <cell r="AY190">
            <v>1316000</v>
          </cell>
          <cell r="AZ190">
            <v>130284000</v>
          </cell>
          <cell r="BA190" t="str">
            <v>CIENTO TREINTA MILLONES DOSCIENTOS OCHENTA Y CUATRO MIL PESOS MCTE.</v>
          </cell>
          <cell r="BB190" t="str">
            <v>UN MILLÓN TRESCIENTOS DIECISÉIS MIL PESOS MCTE.</v>
          </cell>
          <cell r="BC190" t="str">
            <v>UN MILLÓN TRESCIENTOS CUARENTA Y NUEVE MIL QUINIENTOS NOVENTA Y DOS PESOS MCTE.</v>
          </cell>
          <cell r="BD190" t="str">
            <v>doscientos dieciseis</v>
          </cell>
          <cell r="BE190" t="str">
            <v xml:space="preserve"> cuotas mensuales</v>
          </cell>
          <cell r="BF190" t="e">
            <v>#N/A</v>
          </cell>
          <cell r="BG190" t="str">
            <v>CONSTRUCCIÓN DE VIVIENDA</v>
          </cell>
          <cell r="BH190" t="str">
            <v xml:space="preserve"> al mes siguiente del desembolso </v>
          </cell>
          <cell r="BI190" t="str">
            <v>mensual</v>
          </cell>
          <cell r="BJ190" t="str">
            <v xml:space="preserve">al mes siguiente del desembolso </v>
          </cell>
          <cell r="BK190" t="str">
            <v/>
          </cell>
          <cell r="BL190" t="str">
            <v>a. Planos aprobados por la curaduría urbana o quien haga sus veces.</v>
          </cell>
          <cell r="BM190" t="str">
            <v>b.Licencia de construcción vigente debidamente aprobada por las autoridades competentes</v>
          </cell>
          <cell r="BN190" t="str">
            <v>c.Fotocopia de la escritura pública de compraventa del lote.</v>
          </cell>
          <cell r="BO190" t="str">
            <v>d.Certificado de tradición y libertad del inmueble con vigencia no mayor a treinta (30) días de expedición, donde aparezca registrado el bien de propiedad del funcionario (a), de su cónyuge o compañero (a) permanente</v>
          </cell>
          <cell r="BP190" t="str">
            <v>e.Presupuesto de la obra elaborado por Ingeniero Civil o Arquitecto con tarjeta profesional</v>
          </cell>
          <cell r="BQ190" t="str">
            <v xml:space="preserve">f.Original del contrato de obra con su respectivo presupuesto, suscrito en legal forma con Ingeniero  Civil, Arquitecto o maestro de obra debidamente inscrito. </v>
          </cell>
          <cell r="BR190" t="str">
            <v>g.Fotocopia de la tarjeta profesional del Arquitecto o Ingeniero Civil o maestro de obra debidamente  inscrito responsable de la construcción, éste deberá acreditar su idoneidad</v>
          </cell>
          <cell r="BS190" t="str">
            <v>h.Certificación bancaria vigente del funcionario beneficiario de crédito, con número y tipo de cuenta, con fecha no mayor a treinta (30) días de expedición.</v>
          </cell>
          <cell r="BT190" t="str">
            <v>Primera</v>
          </cell>
          <cell r="BU190" t="str">
            <v>Contraloria General de la República</v>
          </cell>
          <cell r="BV190"/>
          <cell r="BW190"/>
          <cell r="BX190"/>
          <cell r="BY190"/>
          <cell r="BZ190"/>
          <cell r="CA190"/>
          <cell r="CB190"/>
          <cell r="CC190"/>
        </row>
        <row r="191">
          <cell r="C191">
            <v>17366</v>
          </cell>
          <cell r="D191" t="str">
            <v>Para legalizar</v>
          </cell>
          <cell r="E191" t="str">
            <v>COMPRA DE VIVIENDA</v>
          </cell>
          <cell r="F191">
            <v>1</v>
          </cell>
          <cell r="G191" t="str">
            <v>Reas 2</v>
          </cell>
          <cell r="H191">
            <v>45112</v>
          </cell>
          <cell r="I191">
            <v>9734868</v>
          </cell>
          <cell r="J191" t="str">
            <v>MEDINA RAMÍREZ CRISTIAN FERNANDO</v>
          </cell>
          <cell r="K191" t="str">
            <v>Profesional Universitario - Grado 02</v>
          </cell>
          <cell r="L191" t="str">
            <v>Quibdo - Choco</v>
          </cell>
          <cell r="M191">
            <v>238960000</v>
          </cell>
          <cell r="N191">
            <v>238960000</v>
          </cell>
          <cell r="O191">
            <v>0</v>
          </cell>
          <cell r="P191"/>
          <cell r="Q191" t="str">
            <v>Jose Bayona Avendaño</v>
          </cell>
          <cell r="R191" t="e">
            <v>#N/A</v>
          </cell>
          <cell r="S191"/>
          <cell r="T191">
            <v>2</v>
          </cell>
          <cell r="U191" t="str">
            <v>Señor</v>
          </cell>
          <cell r="V191" t="str">
            <v>CRISTIAN FERNANDO MEDINA RAMÍREZ</v>
          </cell>
          <cell r="W191">
            <v>6597926</v>
          </cell>
          <cell r="X191">
            <v>13.15</v>
          </cell>
          <cell r="Y191">
            <v>1</v>
          </cell>
          <cell r="Z191">
            <v>13.15</v>
          </cell>
          <cell r="AA191">
            <v>0</v>
          </cell>
          <cell r="AB191"/>
          <cell r="AC191"/>
          <cell r="AD191"/>
          <cell r="AE191"/>
          <cell r="AF191"/>
          <cell r="AG191"/>
          <cell r="AH191"/>
          <cell r="AI191"/>
          <cell r="AJ191"/>
          <cell r="AK191" t="str">
            <v>MEDINA RAMÍREZ CRISTIAN FERNANDO</v>
          </cell>
          <cell r="AL191" t="str">
            <v>Cédula No.</v>
          </cell>
          <cell r="AM191">
            <v>9734868</v>
          </cell>
          <cell r="AN191">
            <v>0</v>
          </cell>
          <cell r="AO191"/>
          <cell r="AP191"/>
          <cell r="AQ191"/>
          <cell r="AR191"/>
          <cell r="AS191"/>
          <cell r="AT191"/>
          <cell r="AU191" t="str">
            <v>CRISTIAN FERNANDO MEDINA RAMÍREZ</v>
          </cell>
          <cell r="AV191" t="str">
            <v>DOSCIENTOS TREINTA Y OCHO MILLONES NOVECIENTOS SESENTA MIL PESOS MCTE.</v>
          </cell>
          <cell r="AW191" t="str">
            <v>DOSCIENTOS TREINTA Y OCHO MILLONES NOVECIENTOS SESENTA MIL PESOS MCTE.</v>
          </cell>
          <cell r="AX191" t="str">
            <v>DOSCIENTOS TREINTA Y OCHO MILLONES NOVECIENTOS SESENTA MIL PESOS MCTE.</v>
          </cell>
          <cell r="AY191">
            <v>2389600</v>
          </cell>
          <cell r="AZ191">
            <v>236570400</v>
          </cell>
          <cell r="BA191" t="str">
            <v>DOSCIENTOS TREINTA Y SEIS MILLONES QUINIENTOS SETENTA MIL CUATROCIENTOS PESOS MCTE.</v>
          </cell>
          <cell r="BB191" t="str">
            <v>DOS MILLONES TRESCIENTOS OCHENTA Y NUEVE MIL SEISCIENTOS PESOS MCTE.</v>
          </cell>
          <cell r="BC191" t="str">
            <v/>
          </cell>
          <cell r="BD191" t="str">
            <v/>
          </cell>
          <cell r="BE191" t="str">
            <v/>
          </cell>
          <cell r="BF191" t="e">
            <v>#N/A</v>
          </cell>
          <cell r="BG191" t="str">
            <v>COMPRA DE VIVIENDA</v>
          </cell>
          <cell r="BH191" t="str">
            <v/>
          </cell>
          <cell r="BI191" t="str">
            <v/>
          </cell>
          <cell r="BJ191" t="str">
            <v xml:space="preserve">al mes siguiente del desembolso </v>
          </cell>
          <cell r="BK191" t="str">
            <v/>
          </cell>
          <cell r="BL191" t="str">
            <v>a. Promesa de compraventa</v>
          </cell>
          <cell r="BM191" t="str">
            <v>b. Certificado de tradición y libertad del inmueble a adquirir, debe tener una fecha de expedición no superior a treinta (30) días.</v>
          </cell>
          <cell r="BN191" t="str">
            <v>c.Avalúo comercial del inmueble a adquirir, debe contener registro fotográfico a color y elcertificadö del perito avaluador inscrito en las listas que componen el Registro Nacional de Avaluadores de la Superintendencia de Industria y Comercio</v>
          </cell>
          <cell r="BO191" t="str">
            <v xml:space="preserve">d. Fotocopia de la escritura pública del inmueble a adquirir. </v>
          </cell>
          <cell r="BP191" t="str">
            <v>e.Fotocopia de la escritura pública del reglamento de propiedad horizontal, adjuntando solamente la parte pertinente del bien inmueble que desea adquirir.</v>
          </cell>
          <cell r="BQ191" t="str">
            <v>f. Certificado catastral con fecha no mayor a treinta (30) días de expedición.</v>
          </cell>
          <cell r="BR191" t="str">
            <v>g. Fotocopia de la cedula de ciudadanía del vendedor. En caso de ser el vendedor una persona jurídica, se debe anexar el certificado de existencia y representación legal.</v>
          </cell>
          <cell r="BS191" t="str">
            <v>h.Certificación bancaria vigente del funcionario beneficiario de crédito y del o los beneficiarios del giro, con número y tipo de cuenta con fecha no mayor a treinta (30) días de expedición.</v>
          </cell>
          <cell r="BT191" t="str">
            <v>Primera</v>
          </cell>
          <cell r="BU191" t="str">
            <v>Contraloria General de la República</v>
          </cell>
          <cell r="BV191"/>
          <cell r="BW191"/>
          <cell r="BX191"/>
          <cell r="BY191"/>
          <cell r="BZ191"/>
          <cell r="CA191"/>
          <cell r="CB191"/>
          <cell r="CC191"/>
        </row>
        <row r="192">
          <cell r="C192">
            <v>18072</v>
          </cell>
          <cell r="D192" t="str">
            <v>Para legalizar</v>
          </cell>
          <cell r="E192" t="str">
            <v>COMPRA DE VIVIENDA</v>
          </cell>
          <cell r="F192">
            <v>1</v>
          </cell>
          <cell r="G192" t="str">
            <v>Reas 2</v>
          </cell>
          <cell r="H192">
            <v>45112</v>
          </cell>
          <cell r="I192">
            <v>20370152</v>
          </cell>
          <cell r="J192" t="str">
            <v>DUANCA ROMERO CLAUDIA YANETH</v>
          </cell>
          <cell r="K192" t="str">
            <v>Secretaria Ejecutiva - Grado 05</v>
          </cell>
          <cell r="L192" t="str">
            <v>Bogotá D.C.</v>
          </cell>
          <cell r="M192">
            <v>165880000</v>
          </cell>
          <cell r="N192">
            <v>165880000</v>
          </cell>
          <cell r="O192">
            <v>0</v>
          </cell>
          <cell r="P192"/>
          <cell r="Q192" t="str">
            <v>Jose Bayona Avendaño</v>
          </cell>
          <cell r="R192" t="e">
            <v>#N/A</v>
          </cell>
          <cell r="S192"/>
          <cell r="T192">
            <v>2</v>
          </cell>
          <cell r="U192" t="str">
            <v>Señora</v>
          </cell>
          <cell r="V192" t="str">
            <v>CLAUDIA YANETH DUANCA ROMERO</v>
          </cell>
          <cell r="W192">
            <v>4299016</v>
          </cell>
          <cell r="X192">
            <v>12.9</v>
          </cell>
          <cell r="Y192">
            <v>1</v>
          </cell>
          <cell r="Z192">
            <v>12.9</v>
          </cell>
          <cell r="AA192">
            <v>0</v>
          </cell>
          <cell r="AB192"/>
          <cell r="AC192"/>
          <cell r="AD192"/>
          <cell r="AE192"/>
          <cell r="AF192"/>
          <cell r="AG192"/>
          <cell r="AH192"/>
          <cell r="AI192"/>
          <cell r="AJ192"/>
          <cell r="AK192" t="str">
            <v>DUANCA ROMERO CLAUDIA YANETH</v>
          </cell>
          <cell r="AL192" t="str">
            <v>Cédula No.</v>
          </cell>
          <cell r="AM192">
            <v>20370152</v>
          </cell>
          <cell r="AN192">
            <v>0</v>
          </cell>
          <cell r="AO192"/>
          <cell r="AP192"/>
          <cell r="AQ192"/>
          <cell r="AR192"/>
          <cell r="AS192"/>
          <cell r="AT192"/>
          <cell r="AU192" t="str">
            <v>CLAUDIA YANETH DUANCA ROMERO</v>
          </cell>
          <cell r="AV192" t="str">
            <v>CIENTO SESENTA Y CINCO MILLONES OCHOCIENTOS OCHENTA MIL PESOS MCTE.</v>
          </cell>
          <cell r="AW192" t="str">
            <v>CIENTO SESENTA Y CINCO MILLONES OCHOCIENTOS OCHENTA MIL PESOS MCTE.</v>
          </cell>
          <cell r="AX192" t="str">
            <v>CIENTO SESENTA Y CINCO MILLONES OCHOCIENTOS OCHENTA MIL PESOS MCTE.</v>
          </cell>
          <cell r="AY192">
            <v>1658800</v>
          </cell>
          <cell r="AZ192">
            <v>164221200</v>
          </cell>
          <cell r="BA192" t="str">
            <v>CIENTO SESENTA Y CUATRO MILLONES DOSCIENTOS VEINTIÚN MIL DOSCIENTOS PESOS MCTE.</v>
          </cell>
          <cell r="BB192" t="str">
            <v>UN MILLÓN SEISCIENTOS CINCUENTA Y OCHO MIL OCHOCIENTOS PESOS MCTE.</v>
          </cell>
          <cell r="BC192" t="str">
            <v/>
          </cell>
          <cell r="BD192" t="str">
            <v/>
          </cell>
          <cell r="BE192" t="str">
            <v/>
          </cell>
          <cell r="BF192" t="e">
            <v>#N/A</v>
          </cell>
          <cell r="BG192" t="str">
            <v>COMPRA DE VIVIENDA</v>
          </cell>
          <cell r="BH192" t="str">
            <v/>
          </cell>
          <cell r="BI192" t="str">
            <v/>
          </cell>
          <cell r="BJ192" t="str">
            <v xml:space="preserve">al mes siguiente del desembolso </v>
          </cell>
          <cell r="BK192" t="str">
            <v/>
          </cell>
          <cell r="BL192" t="str">
            <v>a. Promesa de compraventa</v>
          </cell>
          <cell r="BM192" t="str">
            <v>b. Certificado de tradición y libertad del inmueble a adquirir, debe tener una fecha de expedición no superior a treinta (30) días.</v>
          </cell>
          <cell r="BN192" t="str">
            <v>c.Avalúo comercial del inmueble a adquirir, debe contener registro fotográfico a color y elcertificadö del perito avaluador inscrito en las listas que componen el Registro Nacional de Avaluadores de la Superintendencia de Industria y Comercio</v>
          </cell>
          <cell r="BO192" t="str">
            <v xml:space="preserve">d. Fotocopia de la escritura pública del inmueble a adquirir. </v>
          </cell>
          <cell r="BP192" t="str">
            <v>e.Fotocopia de la escritura pública del reglamento de propiedad horizontal, adjuntando solamente la parte pertinente del bien inmueble que desea adquirir.</v>
          </cell>
          <cell r="BQ192" t="str">
            <v>f. Certificado catastral con fecha no mayor a treinta (30) días de expedición.</v>
          </cell>
          <cell r="BR192" t="str">
            <v>g. Fotocopia de la cedula de ciudadanía del vendedor. En caso de ser el vendedor una persona jurídica, se debe anexar el certificado de existencia y representación legal.</v>
          </cell>
          <cell r="BS192" t="str">
            <v>h.Certificación bancaria vigente del funcionario beneficiario de crédito y del o los beneficiarios del giro, con número y tipo de cuenta con fecha no mayor a treinta (30) días de expedición.</v>
          </cell>
          <cell r="BT192" t="str">
            <v>Primera</v>
          </cell>
          <cell r="BU192" t="str">
            <v>Contraloria General de la República</v>
          </cell>
          <cell r="BV192"/>
          <cell r="BW192"/>
          <cell r="BX192"/>
          <cell r="BY192"/>
          <cell r="BZ192"/>
          <cell r="CA192"/>
          <cell r="CB192"/>
          <cell r="CC192"/>
        </row>
        <row r="193">
          <cell r="C193">
            <v>17500</v>
          </cell>
          <cell r="D193" t="str">
            <v>Para legalizar</v>
          </cell>
          <cell r="E193" t="str">
            <v>COMPRA DE VIVIENDA</v>
          </cell>
          <cell r="F193">
            <v>1</v>
          </cell>
          <cell r="G193" t="str">
            <v>Reas 2</v>
          </cell>
          <cell r="H193">
            <v>45112</v>
          </cell>
          <cell r="I193">
            <v>1032388674</v>
          </cell>
          <cell r="J193" t="str">
            <v>BOLÍVAR ROZO SONIA PATRICIA</v>
          </cell>
          <cell r="K193" t="str">
            <v>Profesional Universitario - Grado 01</v>
          </cell>
          <cell r="L193" t="str">
            <v>Bogotá D.C.</v>
          </cell>
          <cell r="M193">
            <v>214600000</v>
          </cell>
          <cell r="N193">
            <v>214600000</v>
          </cell>
          <cell r="O193">
            <v>0</v>
          </cell>
          <cell r="P193"/>
          <cell r="Q193" t="str">
            <v>Jose Bayona Avendaño</v>
          </cell>
          <cell r="R193" t="e">
            <v>#N/A</v>
          </cell>
          <cell r="S193"/>
          <cell r="T193">
            <v>2</v>
          </cell>
          <cell r="U193" t="str">
            <v>Señora</v>
          </cell>
          <cell r="V193" t="str">
            <v>SONIA PATRICIA BOLÍVAR ROZO</v>
          </cell>
          <cell r="W193">
            <v>5553106</v>
          </cell>
          <cell r="X193">
            <v>13.15</v>
          </cell>
          <cell r="Y193">
            <v>1</v>
          </cell>
          <cell r="Z193">
            <v>13.15</v>
          </cell>
          <cell r="AA193">
            <v>0</v>
          </cell>
          <cell r="AB193"/>
          <cell r="AC193"/>
          <cell r="AD193"/>
          <cell r="AE193"/>
          <cell r="AF193"/>
          <cell r="AG193"/>
          <cell r="AH193"/>
          <cell r="AI193"/>
          <cell r="AJ193"/>
          <cell r="AK193" t="str">
            <v>BOLÍVAR ROZO SONIA PATRICIA</v>
          </cell>
          <cell r="AL193" t="str">
            <v>Cédula No.</v>
          </cell>
          <cell r="AM193">
            <v>1032388674</v>
          </cell>
          <cell r="AN193">
            <v>0</v>
          </cell>
          <cell r="AO193"/>
          <cell r="AP193"/>
          <cell r="AQ193"/>
          <cell r="AR193"/>
          <cell r="AS193"/>
          <cell r="AT193"/>
          <cell r="AU193" t="str">
            <v>SONIA PATRICIA BOLÍVAR ROZO</v>
          </cell>
          <cell r="AV193" t="str">
            <v>DOSCIENTOS CATORCE MILLONES SEISCIENTOS MIL PESOS MCTE.</v>
          </cell>
          <cell r="AW193" t="str">
            <v>DOSCIENTOS CATORCE MILLONES SEISCIENTOS MIL PESOS MCTE.</v>
          </cell>
          <cell r="AX193" t="str">
            <v>DOSCIENTOS CATORCE MILLONES SEISCIENTOS MIL PESOS MCTE.</v>
          </cell>
          <cell r="AY193">
            <v>2146000</v>
          </cell>
          <cell r="AZ193">
            <v>212454000</v>
          </cell>
          <cell r="BA193" t="str">
            <v>DOSCIENTOS DOCE MILLONES CUATROCIENTOS CINCUENTA Y CUATRO MIL PESOS MCTE.</v>
          </cell>
          <cell r="BB193" t="str">
            <v>DOS MILLONES CIENTO CUARENTA Y SEIS MIL PESOS MCTE.</v>
          </cell>
          <cell r="BC193" t="str">
            <v/>
          </cell>
          <cell r="BD193" t="str">
            <v/>
          </cell>
          <cell r="BE193" t="str">
            <v/>
          </cell>
          <cell r="BF193" t="e">
            <v>#N/A</v>
          </cell>
          <cell r="BG193" t="str">
            <v>COMPRA DE VIVIENDA</v>
          </cell>
          <cell r="BH193" t="str">
            <v/>
          </cell>
          <cell r="BI193" t="str">
            <v/>
          </cell>
          <cell r="BJ193" t="str">
            <v xml:space="preserve">al mes siguiente del desembolso </v>
          </cell>
          <cell r="BK193" t="str">
            <v/>
          </cell>
          <cell r="BL193" t="str">
            <v>a. Promesa de compraventa</v>
          </cell>
          <cell r="BM193" t="str">
            <v>b. Certificado de tradición y libertad del inmueble a adquirir, debe tener una fecha de expedición no superior a treinta (30) días.</v>
          </cell>
          <cell r="BN193" t="str">
            <v>c.Avalúo comercial del inmueble a adquirir, debe contener registro fotográfico a color y elcertificadö del perito avaluador inscrito en las listas que componen el Registro Nacional de Avaluadores de la Superintendencia de Industria y Comercio</v>
          </cell>
          <cell r="BO193" t="str">
            <v xml:space="preserve">d. Fotocopia de la escritura pública del inmueble a adquirir. </v>
          </cell>
          <cell r="BP193" t="str">
            <v>e.Fotocopia de la escritura pública del reglamento de propiedad horizontal, adjuntando solamente la parte pertinente del bien inmueble que desea adquirir.</v>
          </cell>
          <cell r="BQ193" t="str">
            <v>f. Certificado catastral con fecha no mayor a treinta (30) días de expedición.</v>
          </cell>
          <cell r="BR193" t="str">
            <v>g. Fotocopia de la cedula de ciudadanía del vendedor. En caso de ser el vendedor una persona jurídica, se debe anexar el certificado de existencia y representación legal.</v>
          </cell>
          <cell r="BS193" t="str">
            <v>h.Certificación bancaria vigente del funcionario beneficiario de crédito y del o los beneficiarios del giro, con número y tipo de cuenta con fecha no mayor a treinta (30) días de expedición.</v>
          </cell>
          <cell r="BT193" t="str">
            <v>Primera</v>
          </cell>
          <cell r="BU193" t="str">
            <v>Contraloria General de la República</v>
          </cell>
          <cell r="BV193"/>
          <cell r="BW193"/>
          <cell r="BX193"/>
          <cell r="BY193"/>
          <cell r="BZ193"/>
          <cell r="CA193"/>
          <cell r="CB193"/>
          <cell r="CC193"/>
        </row>
        <row r="194">
          <cell r="C194">
            <v>17462</v>
          </cell>
          <cell r="D194" t="str">
            <v>Para legalizar</v>
          </cell>
          <cell r="E194" t="str">
            <v>COMPRA DE VIVIENDA</v>
          </cell>
          <cell r="F194">
            <v>1</v>
          </cell>
          <cell r="G194" t="str">
            <v>Reas 2</v>
          </cell>
          <cell r="H194">
            <v>45112</v>
          </cell>
          <cell r="I194">
            <v>1026266546</v>
          </cell>
          <cell r="J194" t="str">
            <v>RAMÍREZ SOLANO CATHERINE</v>
          </cell>
          <cell r="K194" t="str">
            <v>Profesional Universitario - Grado 01</v>
          </cell>
          <cell r="L194" t="str">
            <v>Bogota D.C.</v>
          </cell>
          <cell r="M194">
            <v>214600000</v>
          </cell>
          <cell r="N194">
            <v>214600000</v>
          </cell>
          <cell r="O194">
            <v>0</v>
          </cell>
          <cell r="P194"/>
          <cell r="Q194" t="str">
            <v>Jose Bayona Avendaño</v>
          </cell>
          <cell r="R194" t="e">
            <v>#N/A</v>
          </cell>
          <cell r="S194"/>
          <cell r="T194">
            <v>2</v>
          </cell>
          <cell r="U194" t="str">
            <v>Señora</v>
          </cell>
          <cell r="V194" t="str">
            <v>CATHERINE RAMÍREZ SOLANO</v>
          </cell>
          <cell r="W194">
            <v>5553106</v>
          </cell>
          <cell r="X194">
            <v>13.15</v>
          </cell>
          <cell r="Y194">
            <v>1</v>
          </cell>
          <cell r="Z194">
            <v>13.15</v>
          </cell>
          <cell r="AA194">
            <v>0</v>
          </cell>
          <cell r="AB194"/>
          <cell r="AC194"/>
          <cell r="AD194"/>
          <cell r="AE194"/>
          <cell r="AF194"/>
          <cell r="AG194"/>
          <cell r="AH194"/>
          <cell r="AI194"/>
          <cell r="AJ194"/>
          <cell r="AK194" t="str">
            <v>RAMÍREZ SOLANO CATHERINE</v>
          </cell>
          <cell r="AL194" t="str">
            <v>Cédula No.</v>
          </cell>
          <cell r="AM194">
            <v>1026266546</v>
          </cell>
          <cell r="AN194">
            <v>0</v>
          </cell>
          <cell r="AO194"/>
          <cell r="AP194"/>
          <cell r="AQ194"/>
          <cell r="AR194"/>
          <cell r="AS194"/>
          <cell r="AT194"/>
          <cell r="AU194" t="str">
            <v>CATHERINE RAMÍREZ SOLANO</v>
          </cell>
          <cell r="AV194" t="str">
            <v>DOSCIENTOS CATORCE MILLONES SEISCIENTOS MIL PESOS MCTE.</v>
          </cell>
          <cell r="AW194" t="str">
            <v>DOSCIENTOS CATORCE MILLONES SEISCIENTOS MIL PESOS MCTE.</v>
          </cell>
          <cell r="AX194" t="str">
            <v>DOSCIENTOS CATORCE MILLONES SEISCIENTOS MIL PESOS MCTE.</v>
          </cell>
          <cell r="AY194">
            <v>2146000</v>
          </cell>
          <cell r="AZ194">
            <v>212454000</v>
          </cell>
          <cell r="BA194" t="str">
            <v>DOSCIENTOS DOCE MILLONES CUATROCIENTOS CINCUENTA Y CUATRO MIL PESOS MCTE.</v>
          </cell>
          <cell r="BB194" t="str">
            <v>DOS MILLONES CIENTO CUARENTA Y SEIS MIL PESOS MCTE.</v>
          </cell>
          <cell r="BC194" t="str">
            <v/>
          </cell>
          <cell r="BD194" t="str">
            <v/>
          </cell>
          <cell r="BE194" t="str">
            <v/>
          </cell>
          <cell r="BF194" t="e">
            <v>#N/A</v>
          </cell>
          <cell r="BG194" t="str">
            <v>COMPRA DE VIVIENDA</v>
          </cell>
          <cell r="BH194" t="str">
            <v/>
          </cell>
          <cell r="BI194" t="str">
            <v/>
          </cell>
          <cell r="BJ194" t="str">
            <v xml:space="preserve">al mes siguiente del desembolso </v>
          </cell>
          <cell r="BK194" t="str">
            <v/>
          </cell>
          <cell r="BL194" t="str">
            <v>a. Promesa de compraventa</v>
          </cell>
          <cell r="BM194" t="str">
            <v>b. Certificado de tradición y libertad del inmueble a adquirir, debe tener una fecha de expedición no superior a treinta (30) días.</v>
          </cell>
          <cell r="BN194" t="str">
            <v>c.Avalúo comercial del inmueble a adquirir, debe contener registro fotográfico a color y elcertificadö del perito avaluador inscrito en las listas que componen el Registro Nacional de Avaluadores de la Superintendencia de Industria y Comercio</v>
          </cell>
          <cell r="BO194" t="str">
            <v xml:space="preserve">d. Fotocopia de la escritura pública del inmueble a adquirir. </v>
          </cell>
          <cell r="BP194" t="str">
            <v>e.Fotocopia de la escritura pública del reglamento de propiedad horizontal, adjuntando solamente la parte pertinente del bien inmueble que desea adquirir.</v>
          </cell>
          <cell r="BQ194" t="str">
            <v>f. Certificado catastral con fecha no mayor a treinta (30) días de expedición.</v>
          </cell>
          <cell r="BR194" t="str">
            <v>g. Fotocopia de la cedula de ciudadanía del vendedor. En caso de ser el vendedor una persona jurídica, se debe anexar el certificado de existencia y representación legal.</v>
          </cell>
          <cell r="BS194" t="str">
            <v>h.Certificación bancaria vigente del funcionario beneficiario de crédito y del o los beneficiarios del giro, con número y tipo de cuenta con fecha no mayor a treinta (30) días de expedición.</v>
          </cell>
          <cell r="BT194" t="str">
            <v>Primera</v>
          </cell>
          <cell r="BU194" t="str">
            <v>Contraloria General de la República</v>
          </cell>
          <cell r="BV194"/>
          <cell r="BW194"/>
          <cell r="BX194"/>
          <cell r="BY194"/>
          <cell r="BZ194"/>
          <cell r="CA194"/>
          <cell r="CB194"/>
          <cell r="CC194"/>
        </row>
        <row r="195">
          <cell r="C195">
            <v>17767</v>
          </cell>
          <cell r="D195" t="str">
            <v>Para legalizar</v>
          </cell>
          <cell r="E195" t="str">
            <v>CONSTRUCCIÓN DE VIVIENDA</v>
          </cell>
          <cell r="F195">
            <v>1</v>
          </cell>
          <cell r="G195" t="str">
            <v>Reas 2</v>
          </cell>
          <cell r="H195">
            <v>45112</v>
          </cell>
          <cell r="I195">
            <v>1085263103</v>
          </cell>
          <cell r="J195" t="str">
            <v>PALACIOS IBARRA MARÍA XIMENA</v>
          </cell>
          <cell r="K195" t="str">
            <v>Profesional Universitario - Grado 01</v>
          </cell>
          <cell r="L195" t="str">
            <v>Pasto - Nariño</v>
          </cell>
          <cell r="M195">
            <v>214600000</v>
          </cell>
          <cell r="N195">
            <v>214600000</v>
          </cell>
          <cell r="O195">
            <v>0</v>
          </cell>
          <cell r="P195"/>
          <cell r="Q195" t="str">
            <v>Jose Bayona Avendaño</v>
          </cell>
          <cell r="R195" t="e">
            <v>#N/A</v>
          </cell>
          <cell r="S195"/>
          <cell r="T195">
            <v>2</v>
          </cell>
          <cell r="U195" t="str">
            <v>Señora</v>
          </cell>
          <cell r="V195" t="str">
            <v>MARÍA XIMENA PALACIOS IBARRA</v>
          </cell>
          <cell r="W195">
            <v>5553106</v>
          </cell>
          <cell r="X195">
            <v>13.15</v>
          </cell>
          <cell r="Y195">
            <v>1</v>
          </cell>
          <cell r="Z195">
            <v>13.15</v>
          </cell>
          <cell r="AA195">
            <v>0</v>
          </cell>
          <cell r="AB195"/>
          <cell r="AC195"/>
          <cell r="AD195"/>
          <cell r="AE195"/>
          <cell r="AF195"/>
          <cell r="AG195"/>
          <cell r="AH195"/>
          <cell r="AI195"/>
          <cell r="AJ195"/>
          <cell r="AK195" t="str">
            <v>PALACIOS IBARRA MARÍA XIMENA</v>
          </cell>
          <cell r="AL195" t="str">
            <v>Cédula No.</v>
          </cell>
          <cell r="AM195">
            <v>1085263103</v>
          </cell>
          <cell r="AN195">
            <v>0</v>
          </cell>
          <cell r="AO195"/>
          <cell r="AP195"/>
          <cell r="AQ195"/>
          <cell r="AR195"/>
          <cell r="AS195"/>
          <cell r="AT195"/>
          <cell r="AU195" t="str">
            <v>MARÍA XIMENA PALACIOS IBARRA</v>
          </cell>
          <cell r="AV195" t="str">
            <v>DOSCIENTOS CATORCE MILLONES SEISCIENTOS MIL PESOS MCTE.</v>
          </cell>
          <cell r="AW195" t="str">
            <v>DOSCIENTOS CATORCE MILLONES SEISCIENTOS MIL PESOS MCTE.</v>
          </cell>
          <cell r="AX195" t="str">
            <v>DOSCIENTOS CATORCE MILLONES SEISCIENTOS MIL PESOS MCTE.</v>
          </cell>
          <cell r="AY195">
            <v>2146000</v>
          </cell>
          <cell r="AZ195">
            <v>212454000</v>
          </cell>
          <cell r="BA195" t="str">
            <v>DOSCIENTOS DOCE MILLONES CUATROCIENTOS CINCUENTA Y CUATRO MIL PESOS MCTE.</v>
          </cell>
          <cell r="BB195" t="str">
            <v>DOS MILLONES CIENTO CUARENTA Y SEIS MIL PESOS MCTE.</v>
          </cell>
          <cell r="BC195" t="str">
            <v/>
          </cell>
          <cell r="BD195" t="str">
            <v/>
          </cell>
          <cell r="BE195" t="str">
            <v/>
          </cell>
          <cell r="BF195" t="e">
            <v>#N/A</v>
          </cell>
          <cell r="BG195" t="str">
            <v>CONSTRUCCIÓN DE VIVIENDA</v>
          </cell>
          <cell r="BH195" t="str">
            <v/>
          </cell>
          <cell r="BI195" t="str">
            <v/>
          </cell>
          <cell r="BJ195" t="str">
            <v xml:space="preserve">al mes siguiente del desembolso </v>
          </cell>
          <cell r="BK195" t="str">
            <v/>
          </cell>
          <cell r="BL195" t="str">
            <v>a. Planos aprobados por la curaduría urbana o quien haga sus veces.</v>
          </cell>
          <cell r="BM195" t="str">
            <v>b.Licencia de construcción vigente debidamente aprobada por las autoridades competentes</v>
          </cell>
          <cell r="BN195" t="str">
            <v>c.Fotocopia de la escritura pública de compraventa del lote.</v>
          </cell>
          <cell r="BO195" t="str">
            <v>d.Certificado de tradición y libertad del inmueble con vigencia no mayor a treinta (30) días de expedición, donde aparezca registrado el bien de propiedad del funcionario (a), de su cónyuge o compañero (a) permanente</v>
          </cell>
          <cell r="BP195" t="str">
            <v>e.Presupuesto de la obra elaborado por Ingeniero Civil o Arquitecto con tarjeta profesional</v>
          </cell>
          <cell r="BQ195" t="str">
            <v xml:space="preserve">f.Original del contrato de obra con su respectivo presupuesto, suscrito en legal forma con Ingeniero  Civil, Arquitecto o maestro de obra debidamente inscrito. </v>
          </cell>
          <cell r="BR195" t="str">
            <v>g.Fotocopia de la tarjeta profesional del Arquitecto o Ingeniero Civil o maestro de obra debidamente  inscrito responsable de la construcción, éste deberá acreditar su idoneidad</v>
          </cell>
          <cell r="BS195" t="str">
            <v>h.Certificación bancaria vigente del funcionario beneficiario de crédito, con número y tipo de cuenta, con fecha no mayor a treinta (30) días de expedición.</v>
          </cell>
          <cell r="BT195" t="str">
            <v>Primera</v>
          </cell>
          <cell r="BU195" t="str">
            <v>Contraloria General de la República</v>
          </cell>
          <cell r="BV195"/>
          <cell r="BW195"/>
          <cell r="BX195"/>
          <cell r="BY195"/>
          <cell r="BZ195"/>
          <cell r="CA195"/>
          <cell r="CB195"/>
          <cell r="CC195"/>
        </row>
        <row r="196">
          <cell r="C196">
            <v>18377</v>
          </cell>
          <cell r="D196" t="str">
            <v>Para legalizar</v>
          </cell>
          <cell r="E196" t="str">
            <v>COMPRA DE VIVIENDA</v>
          </cell>
          <cell r="F196">
            <v>1</v>
          </cell>
          <cell r="G196" t="str">
            <v>Reas 2</v>
          </cell>
          <cell r="H196">
            <v>45112</v>
          </cell>
          <cell r="I196">
            <v>35355392</v>
          </cell>
          <cell r="J196" t="str">
            <v>FLOREZ BOHORQUEZ LEIDY DIANA</v>
          </cell>
          <cell r="K196" t="str">
            <v>Auxiliar Administrativo - Grado 03</v>
          </cell>
          <cell r="L196" t="str">
            <v>Bogotá D.C.</v>
          </cell>
          <cell r="M196">
            <v>141520000</v>
          </cell>
          <cell r="N196">
            <v>141520000</v>
          </cell>
          <cell r="O196">
            <v>0</v>
          </cell>
          <cell r="P196"/>
          <cell r="Q196" t="str">
            <v>Jose Bayona Avendaño</v>
          </cell>
          <cell r="R196" t="e">
            <v>#N/A</v>
          </cell>
          <cell r="S196"/>
          <cell r="T196">
            <v>2</v>
          </cell>
          <cell r="U196" t="str">
            <v>Señora</v>
          </cell>
          <cell r="V196" t="str">
            <v>LEIDY DIANA FLOREZ BOHORQUEZ</v>
          </cell>
          <cell r="W196">
            <v>3357271</v>
          </cell>
          <cell r="X196">
            <v>12.9</v>
          </cell>
          <cell r="Y196">
            <v>1</v>
          </cell>
          <cell r="Z196">
            <v>12.9</v>
          </cell>
          <cell r="AA196">
            <v>0</v>
          </cell>
          <cell r="AB196"/>
          <cell r="AC196"/>
          <cell r="AD196"/>
          <cell r="AE196"/>
          <cell r="AF196"/>
          <cell r="AG196"/>
          <cell r="AH196"/>
          <cell r="AI196"/>
          <cell r="AJ196"/>
          <cell r="AK196" t="str">
            <v>FLOREZ BOHORQUEZ LEIDY DIANA</v>
          </cell>
          <cell r="AL196" t="str">
            <v>Cédula No.</v>
          </cell>
          <cell r="AM196">
            <v>35355392</v>
          </cell>
          <cell r="AN196">
            <v>0</v>
          </cell>
          <cell r="AO196"/>
          <cell r="AP196"/>
          <cell r="AQ196"/>
          <cell r="AR196"/>
          <cell r="AS196"/>
          <cell r="AT196"/>
          <cell r="AU196" t="str">
            <v>LEIDY DIANA FLOREZ BOHORQUEZ</v>
          </cell>
          <cell r="AV196" t="str">
            <v>CIENTO CUARENTA Y UN MILLONES QUINIENTOS VEINTE MIL PESOS MCTE.</v>
          </cell>
          <cell r="AW196" t="str">
            <v>CIENTO CUARENTA Y UN MILLONES QUINIENTOS VEINTE MIL PESOS MCTE.</v>
          </cell>
          <cell r="AX196" t="str">
            <v>CIENTO CUARENTA Y UN MILLONES QUINIENTOS VEINTE MIL PESOS MCTE.</v>
          </cell>
          <cell r="AY196">
            <v>1415200</v>
          </cell>
          <cell r="AZ196">
            <v>140104800</v>
          </cell>
          <cell r="BA196" t="str">
            <v>CIENTO CUARENTA MILLONES CIENTO CUATRO MIL OCHOCIENTOS PESOS MCTE.</v>
          </cell>
          <cell r="BB196" t="str">
            <v>UN MILLÓN CUATROCIENTOS QUINCE MIL DOSCIENTOS PESOS MCTE.</v>
          </cell>
          <cell r="BC196" t="str">
            <v/>
          </cell>
          <cell r="BD196" t="str">
            <v/>
          </cell>
          <cell r="BE196" t="str">
            <v/>
          </cell>
          <cell r="BF196" t="e">
            <v>#N/A</v>
          </cell>
          <cell r="BG196" t="str">
            <v>COMPRA DE VIVIENDA</v>
          </cell>
          <cell r="BH196" t="str">
            <v/>
          </cell>
          <cell r="BI196" t="str">
            <v/>
          </cell>
          <cell r="BJ196" t="str">
            <v xml:space="preserve">al mes siguiente del desembolso </v>
          </cell>
          <cell r="BK196" t="str">
            <v/>
          </cell>
          <cell r="BL196" t="str">
            <v>a. Promesa de compraventa</v>
          </cell>
          <cell r="BM196" t="str">
            <v>b. Certificado de tradición y libertad del inmueble a adquirir, debe tener una fecha de expedición no superior a treinta (30) días.</v>
          </cell>
          <cell r="BN196" t="str">
            <v>c.Avalúo comercial del inmueble a adquirir, debe contener registro fotográfico a color y elcertificadö del perito avaluador inscrito en las listas que componen el Registro Nacional de Avaluadores de la Superintendencia de Industria y Comercio</v>
          </cell>
          <cell r="BO196" t="str">
            <v xml:space="preserve">d. Fotocopia de la escritura pública del inmueble a adquirir. </v>
          </cell>
          <cell r="BP196" t="str">
            <v>e.Fotocopia de la escritura pública del reglamento de propiedad horizontal, adjuntando solamente la parte pertinente del bien inmueble que desea adquirir.</v>
          </cell>
          <cell r="BQ196" t="str">
            <v>f. Certificado catastral con fecha no mayor a treinta (30) días de expedición.</v>
          </cell>
          <cell r="BR196" t="str">
            <v>g. Fotocopia de la cedula de ciudadanía del vendedor. En caso de ser el vendedor una persona jurídica, se debe anexar el certificado de existencia y representación legal.</v>
          </cell>
          <cell r="BS196" t="str">
            <v>h.Certificación bancaria vigente del funcionario beneficiario de crédito y del o los beneficiarios del giro, con número y tipo de cuenta con fecha no mayor a treinta (30) días de expedición.</v>
          </cell>
          <cell r="BT196" t="str">
            <v>Primera</v>
          </cell>
          <cell r="BU196" t="str">
            <v>Contraloria General de la República</v>
          </cell>
          <cell r="BV196"/>
          <cell r="BW196"/>
          <cell r="BX196"/>
          <cell r="BY196"/>
          <cell r="BZ196"/>
          <cell r="CA196"/>
          <cell r="CB196"/>
          <cell r="CC196"/>
        </row>
        <row r="197">
          <cell r="C197">
            <v>18460</v>
          </cell>
          <cell r="D197" t="str">
            <v>Para legalizar</v>
          </cell>
          <cell r="E197" t="str">
            <v>COMPRA DE VIVIENDA</v>
          </cell>
          <cell r="F197">
            <v>1</v>
          </cell>
          <cell r="G197" t="str">
            <v>Reas 2</v>
          </cell>
          <cell r="H197">
            <v>45112</v>
          </cell>
          <cell r="I197">
            <v>37324631</v>
          </cell>
          <cell r="J197" t="str">
            <v>RUIZ VERJEL ISBELIA MARGARITA</v>
          </cell>
          <cell r="K197" t="str">
            <v>Profesional Universitario - Grado 02</v>
          </cell>
          <cell r="L197" t="str">
            <v>Bogota D.C.</v>
          </cell>
          <cell r="M197">
            <v>238960000</v>
          </cell>
          <cell r="N197">
            <v>238960000</v>
          </cell>
          <cell r="O197">
            <v>0</v>
          </cell>
          <cell r="P197"/>
          <cell r="Q197" t="str">
            <v>Jose Bayona Avendaño</v>
          </cell>
          <cell r="R197" t="e">
            <v>#N/A</v>
          </cell>
          <cell r="S197"/>
          <cell r="T197">
            <v>2</v>
          </cell>
          <cell r="U197" t="str">
            <v>Señora</v>
          </cell>
          <cell r="V197" t="str">
            <v>ISBELIA MARGARITA RUIZ VERJEL</v>
          </cell>
          <cell r="W197">
            <v>4510375</v>
          </cell>
          <cell r="X197">
            <v>12.9</v>
          </cell>
          <cell r="Y197">
            <v>1</v>
          </cell>
          <cell r="Z197">
            <v>12.9</v>
          </cell>
          <cell r="AA197">
            <v>0</v>
          </cell>
          <cell r="AB197"/>
          <cell r="AC197"/>
          <cell r="AD197"/>
          <cell r="AE197"/>
          <cell r="AF197"/>
          <cell r="AG197"/>
          <cell r="AH197"/>
          <cell r="AI197"/>
          <cell r="AJ197"/>
          <cell r="AK197" t="str">
            <v>RUIZ VERJEL ISBELIA MARGARITA</v>
          </cell>
          <cell r="AL197" t="str">
            <v>Cédula No.</v>
          </cell>
          <cell r="AM197">
            <v>37324631</v>
          </cell>
          <cell r="AN197">
            <v>0</v>
          </cell>
          <cell r="AO197"/>
          <cell r="AP197"/>
          <cell r="AQ197"/>
          <cell r="AR197"/>
          <cell r="AS197"/>
          <cell r="AT197"/>
          <cell r="AU197" t="str">
            <v>ISBELIA MARGARITA RUIZ VERJEL</v>
          </cell>
          <cell r="AV197" t="str">
            <v>DOSCIENTOS TREINTA Y OCHO MILLONES NOVECIENTOS SESENTA MIL PESOS MCTE.</v>
          </cell>
          <cell r="AW197" t="str">
            <v>DOSCIENTOS TREINTA Y OCHO MILLONES NOVECIENTOS SESENTA MIL PESOS MCTE.</v>
          </cell>
          <cell r="AX197" t="str">
            <v>DOSCIENTOS TREINTA Y OCHO MILLONES NOVECIENTOS SESENTA MIL PESOS MCTE.</v>
          </cell>
          <cell r="AY197">
            <v>2389600</v>
          </cell>
          <cell r="AZ197">
            <v>236570400</v>
          </cell>
          <cell r="BA197" t="str">
            <v>DOSCIENTOS TREINTA Y SEIS MILLONES QUINIENTOS SETENTA MIL CUATROCIENTOS PESOS MCTE.</v>
          </cell>
          <cell r="BB197" t="str">
            <v>DOS MILLONES TRESCIENTOS OCHENTA Y NUEVE MIL SEISCIENTOS PESOS MCTE.</v>
          </cell>
          <cell r="BC197" t="str">
            <v/>
          </cell>
          <cell r="BD197" t="str">
            <v/>
          </cell>
          <cell r="BE197" t="str">
            <v/>
          </cell>
          <cell r="BF197" t="e">
            <v>#N/A</v>
          </cell>
          <cell r="BG197" t="str">
            <v>COMPRA DE VIVIENDA</v>
          </cell>
          <cell r="BH197" t="str">
            <v/>
          </cell>
          <cell r="BI197" t="str">
            <v/>
          </cell>
          <cell r="BJ197" t="str">
            <v xml:space="preserve">al mes siguiente del desembolso </v>
          </cell>
          <cell r="BK197" t="str">
            <v/>
          </cell>
          <cell r="BL197" t="str">
            <v>a. Promesa de compraventa</v>
          </cell>
          <cell r="BM197" t="str">
            <v>b. Certificado de tradición y libertad del inmueble a adquirir, debe tener una fecha de expedición no superior a treinta (30) días.</v>
          </cell>
          <cell r="BN197" t="str">
            <v>c.Avalúo comercial del inmueble a adquirir, debe contener registro fotográfico a color y elcertificadö del perito avaluador inscrito en las listas que componen el Registro Nacional de Avaluadores de la Superintendencia de Industria y Comercio</v>
          </cell>
          <cell r="BO197" t="str">
            <v xml:space="preserve">d. Fotocopia de la escritura pública del inmueble a adquirir. </v>
          </cell>
          <cell r="BP197" t="str">
            <v>e.Fotocopia de la escritura pública del reglamento de propiedad horizontal, adjuntando solamente la parte pertinente del bien inmueble que desea adquirir.</v>
          </cell>
          <cell r="BQ197" t="str">
            <v>f. Certificado catastral con fecha no mayor a treinta (30) días de expedición.</v>
          </cell>
          <cell r="BR197" t="str">
            <v>g. Fotocopia de la cedula de ciudadanía del vendedor. En caso de ser el vendedor una persona jurídica, se debe anexar el certificado de existencia y representación legal.</v>
          </cell>
          <cell r="BS197" t="str">
            <v>h.Certificación bancaria vigente del funcionario beneficiario de crédito y del o los beneficiarios del giro, con número y tipo de cuenta con fecha no mayor a treinta (30) días de expedición.</v>
          </cell>
          <cell r="BT197" t="str">
            <v>Primera</v>
          </cell>
          <cell r="BU197" t="str">
            <v>Contraloria General de la República</v>
          </cell>
          <cell r="BV197"/>
          <cell r="BW197"/>
          <cell r="BX197"/>
          <cell r="BY197"/>
          <cell r="BZ197"/>
          <cell r="CA197"/>
          <cell r="CB197"/>
          <cell r="CC197"/>
        </row>
        <row r="198">
          <cell r="C198">
            <v>18588</v>
          </cell>
          <cell r="D198" t="str">
            <v>Para legalizar</v>
          </cell>
          <cell r="E198" t="str">
            <v>COMPRA DE VIVIENDA</v>
          </cell>
          <cell r="F198">
            <v>1</v>
          </cell>
          <cell r="G198" t="str">
            <v>Reas 2</v>
          </cell>
          <cell r="H198">
            <v>45112</v>
          </cell>
          <cell r="I198">
            <v>30407122</v>
          </cell>
          <cell r="J198" t="str">
            <v>TORO GOMEZ CONSTANZA</v>
          </cell>
          <cell r="K198" t="str">
            <v>Profesional Universitario - Grado 02</v>
          </cell>
          <cell r="L198" t="str">
            <v>Bogotá D.C.</v>
          </cell>
          <cell r="M198">
            <v>238960000</v>
          </cell>
          <cell r="N198">
            <v>238960000</v>
          </cell>
          <cell r="O198">
            <v>0</v>
          </cell>
          <cell r="P198"/>
          <cell r="Q198" t="str">
            <v>Jose Bayona Avendaño</v>
          </cell>
          <cell r="R198" t="e">
            <v>#N/A</v>
          </cell>
          <cell r="S198"/>
          <cell r="T198">
            <v>2</v>
          </cell>
          <cell r="U198" t="str">
            <v>Señora</v>
          </cell>
          <cell r="V198" t="str">
            <v>CONSTANZA TORO GOMEZ</v>
          </cell>
          <cell r="W198">
            <v>6597926</v>
          </cell>
          <cell r="X198">
            <v>13.15</v>
          </cell>
          <cell r="Y198">
            <v>1</v>
          </cell>
          <cell r="Z198">
            <v>13.15</v>
          </cell>
          <cell r="AA198">
            <v>0</v>
          </cell>
          <cell r="AB198"/>
          <cell r="AC198"/>
          <cell r="AD198"/>
          <cell r="AE198"/>
          <cell r="AF198"/>
          <cell r="AG198"/>
          <cell r="AH198"/>
          <cell r="AI198"/>
          <cell r="AJ198"/>
          <cell r="AK198" t="str">
            <v>TORO GOMEZ CONSTANZA</v>
          </cell>
          <cell r="AL198" t="str">
            <v>Cédula No.</v>
          </cell>
          <cell r="AM198">
            <v>30407122</v>
          </cell>
          <cell r="AN198">
            <v>0</v>
          </cell>
          <cell r="AO198"/>
          <cell r="AP198"/>
          <cell r="AQ198"/>
          <cell r="AR198"/>
          <cell r="AS198"/>
          <cell r="AT198"/>
          <cell r="AU198" t="str">
            <v>CONSTANZA TORO GOMEZ</v>
          </cell>
          <cell r="AV198" t="str">
            <v>DOSCIENTOS TREINTA Y OCHO MILLONES NOVECIENTOS SESENTA MIL PESOS MCTE.</v>
          </cell>
          <cell r="AW198" t="str">
            <v>DOSCIENTOS TREINTA Y OCHO MILLONES NOVECIENTOS SESENTA MIL PESOS MCTE.</v>
          </cell>
          <cell r="AX198" t="str">
            <v>DOSCIENTOS TREINTA Y OCHO MILLONES NOVECIENTOS SESENTA MIL PESOS MCTE.</v>
          </cell>
          <cell r="AY198">
            <v>2389600</v>
          </cell>
          <cell r="AZ198">
            <v>236570400</v>
          </cell>
          <cell r="BA198" t="str">
            <v>DOSCIENTOS TREINTA Y SEIS MILLONES QUINIENTOS SETENTA MIL CUATROCIENTOS PESOS MCTE.</v>
          </cell>
          <cell r="BB198" t="str">
            <v>DOS MILLONES TRESCIENTOS OCHENTA Y NUEVE MIL SEISCIENTOS PESOS MCTE.</v>
          </cell>
          <cell r="BC198" t="str">
            <v/>
          </cell>
          <cell r="BD198" t="str">
            <v/>
          </cell>
          <cell r="BE198" t="str">
            <v/>
          </cell>
          <cell r="BF198" t="e">
            <v>#N/A</v>
          </cell>
          <cell r="BG198" t="str">
            <v>COMPRA DE VIVIENDA</v>
          </cell>
          <cell r="BH198" t="str">
            <v/>
          </cell>
          <cell r="BI198" t="str">
            <v/>
          </cell>
          <cell r="BJ198" t="str">
            <v xml:space="preserve">al mes siguiente del desembolso </v>
          </cell>
          <cell r="BK198" t="str">
            <v/>
          </cell>
          <cell r="BL198" t="str">
            <v>a. Promesa de compraventa</v>
          </cell>
          <cell r="BM198" t="str">
            <v>b. Certificado de tradición y libertad del inmueble a adquirir, debe tener una fecha de expedición no superior a treinta (30) días.</v>
          </cell>
          <cell r="BN198" t="str">
            <v>c.Avalúo comercial del inmueble a adquirir, debe contener registro fotográfico a color y elcertificadö del perito avaluador inscrito en las listas que componen el Registro Nacional de Avaluadores de la Superintendencia de Industria y Comercio</v>
          </cell>
          <cell r="BO198" t="str">
            <v xml:space="preserve">d. Fotocopia de la escritura pública del inmueble a adquirir. </v>
          </cell>
          <cell r="BP198" t="str">
            <v>e.Fotocopia de la escritura pública del reglamento de propiedad horizontal, adjuntando solamente la parte pertinente del bien inmueble que desea adquirir.</v>
          </cell>
          <cell r="BQ198" t="str">
            <v>f. Certificado catastral con fecha no mayor a treinta (30) días de expedición.</v>
          </cell>
          <cell r="BR198" t="str">
            <v>g. Fotocopia de la cedula de ciudadanía del vendedor. En caso de ser el vendedor una persona jurídica, se debe anexar el certificado de existencia y representación legal.</v>
          </cell>
          <cell r="BS198" t="str">
            <v>h.Certificación bancaria vigente del funcionario beneficiario de crédito y del o los beneficiarios del giro, con número y tipo de cuenta con fecha no mayor a treinta (30) días de expedición.</v>
          </cell>
          <cell r="BT198" t="str">
            <v>Primera</v>
          </cell>
          <cell r="BU198" t="str">
            <v>Contraloria General de la República</v>
          </cell>
          <cell r="BV198"/>
          <cell r="BW198"/>
          <cell r="BX198"/>
          <cell r="BY198"/>
          <cell r="BZ198"/>
          <cell r="CA198"/>
          <cell r="CB198"/>
          <cell r="CC198"/>
        </row>
        <row r="199">
          <cell r="C199">
            <v>18353</v>
          </cell>
          <cell r="D199" t="str">
            <v>Para legalizar</v>
          </cell>
          <cell r="E199" t="str">
            <v>COMPRA DE VIVIENDA</v>
          </cell>
          <cell r="F199">
            <v>1</v>
          </cell>
          <cell r="G199" t="str">
            <v>Reas 2</v>
          </cell>
          <cell r="H199">
            <v>45112</v>
          </cell>
          <cell r="I199">
            <v>1130630816</v>
          </cell>
          <cell r="J199" t="str">
            <v>LISCANO GUERRERO JHON EDINXON</v>
          </cell>
          <cell r="K199" t="str">
            <v>Auxiliar Administrativo - Grado 03</v>
          </cell>
          <cell r="L199" t="str">
            <v>Leticia - Amazonas</v>
          </cell>
          <cell r="M199">
            <v>141520000</v>
          </cell>
          <cell r="N199">
            <v>141520000</v>
          </cell>
          <cell r="O199">
            <v>0</v>
          </cell>
          <cell r="P199"/>
          <cell r="Q199" t="str">
            <v>Jose Bayona Avendaño</v>
          </cell>
          <cell r="R199" t="e">
            <v>#N/A</v>
          </cell>
          <cell r="S199"/>
          <cell r="T199">
            <v>2</v>
          </cell>
          <cell r="U199" t="str">
            <v>Señor</v>
          </cell>
          <cell r="V199" t="str">
            <v>JHON EDINXON LISCANO GUERRERO</v>
          </cell>
          <cell r="W199">
            <v>3357271</v>
          </cell>
          <cell r="X199">
            <v>12.9</v>
          </cell>
          <cell r="Y199">
            <v>1</v>
          </cell>
          <cell r="Z199">
            <v>12.9</v>
          </cell>
          <cell r="AA199">
            <v>0</v>
          </cell>
          <cell r="AB199"/>
          <cell r="AC199"/>
          <cell r="AD199"/>
          <cell r="AE199"/>
          <cell r="AF199"/>
          <cell r="AG199"/>
          <cell r="AH199"/>
          <cell r="AI199"/>
          <cell r="AJ199"/>
          <cell r="AK199" t="str">
            <v>LISCANO GUERRERO JHON EDINXON</v>
          </cell>
          <cell r="AL199" t="str">
            <v>Cédula No.</v>
          </cell>
          <cell r="AM199">
            <v>1130630816</v>
          </cell>
          <cell r="AN199">
            <v>0</v>
          </cell>
          <cell r="AO199"/>
          <cell r="AP199"/>
          <cell r="AQ199"/>
          <cell r="AR199"/>
          <cell r="AS199"/>
          <cell r="AT199"/>
          <cell r="AU199" t="str">
            <v>JHON EDINXON LISCANO GUERRERO</v>
          </cell>
          <cell r="AV199" t="str">
            <v>CIENTO CUARENTA Y UN MILLONES QUINIENTOS VEINTE MIL PESOS MCTE.</v>
          </cell>
          <cell r="AW199" t="str">
            <v>CIENTO CUARENTA Y UN MILLONES QUINIENTOS VEINTE MIL PESOS MCTE.</v>
          </cell>
          <cell r="AX199" t="str">
            <v>CIENTO CUARENTA Y UN MILLONES QUINIENTOS VEINTE MIL PESOS MCTE.</v>
          </cell>
          <cell r="AY199">
            <v>1415200</v>
          </cell>
          <cell r="AZ199">
            <v>140104800</v>
          </cell>
          <cell r="BA199" t="str">
            <v>CIENTO CUARENTA MILLONES CIENTO CUATRO MIL OCHOCIENTOS PESOS MCTE.</v>
          </cell>
          <cell r="BB199" t="str">
            <v>UN MILLÓN CUATROCIENTOS QUINCE MIL DOSCIENTOS PESOS MCTE.</v>
          </cell>
          <cell r="BC199" t="str">
            <v/>
          </cell>
          <cell r="BD199" t="str">
            <v/>
          </cell>
          <cell r="BE199" t="str">
            <v/>
          </cell>
          <cell r="BF199" t="e">
            <v>#N/A</v>
          </cell>
          <cell r="BG199" t="str">
            <v>COMPRA DE VIVIENDA</v>
          </cell>
          <cell r="BH199" t="str">
            <v/>
          </cell>
          <cell r="BI199" t="str">
            <v/>
          </cell>
          <cell r="BJ199" t="str">
            <v xml:space="preserve">al mes siguiente del desembolso </v>
          </cell>
          <cell r="BK199" t="str">
            <v/>
          </cell>
          <cell r="BL199" t="str">
            <v>a. Promesa de compraventa</v>
          </cell>
          <cell r="BM199" t="str">
            <v>b. Certificado de tradición y libertad del inmueble a adquirir, debe tener una fecha de expedición no superior a treinta (30) días.</v>
          </cell>
          <cell r="BN199" t="str">
            <v>c.Avalúo comercial del inmueble a adquirir, debe contener registro fotográfico a color y elcertificadö del perito avaluador inscrito en las listas que componen el Registro Nacional de Avaluadores de la Superintendencia de Industria y Comercio</v>
          </cell>
          <cell r="BO199" t="str">
            <v xml:space="preserve">d. Fotocopia de la escritura pública del inmueble a adquirir. </v>
          </cell>
          <cell r="BP199" t="str">
            <v>e.Fotocopia de la escritura pública del reglamento de propiedad horizontal, adjuntando solamente la parte pertinente del bien inmueble que desea adquirir.</v>
          </cell>
          <cell r="BQ199" t="str">
            <v>f. Certificado catastral con fecha no mayor a treinta (30) días de expedición.</v>
          </cell>
          <cell r="BR199" t="str">
            <v>g. Fotocopia de la cedula de ciudadanía del vendedor. En caso de ser el vendedor una persona jurídica, se debe anexar el certificado de existencia y representación legal.</v>
          </cell>
          <cell r="BS199" t="str">
            <v>h.Certificación bancaria vigente del funcionario beneficiario de crédito y del o los beneficiarios del giro, con número y tipo de cuenta con fecha no mayor a treinta (30) días de expedición.</v>
          </cell>
          <cell r="BT199" t="str">
            <v>Primera</v>
          </cell>
          <cell r="BU199" t="str">
            <v>Contraloria General de la República</v>
          </cell>
          <cell r="BV199"/>
          <cell r="BW199"/>
          <cell r="BX199"/>
          <cell r="BY199"/>
          <cell r="BZ199"/>
          <cell r="CA199"/>
          <cell r="CB199"/>
          <cell r="CC199"/>
        </row>
        <row r="200">
          <cell r="C200">
            <v>18379</v>
          </cell>
          <cell r="D200" t="str">
            <v>Para legalizar</v>
          </cell>
          <cell r="E200" t="str">
            <v>COMPRA DE VIVIENDA</v>
          </cell>
          <cell r="F200">
            <v>1</v>
          </cell>
          <cell r="G200" t="str">
            <v>Reas 2</v>
          </cell>
          <cell r="H200">
            <v>45112</v>
          </cell>
          <cell r="I200">
            <v>7176158</v>
          </cell>
          <cell r="J200" t="str">
            <v>CHAVEZ VERGARA HAROLD HUMBERTO</v>
          </cell>
          <cell r="K200" t="str">
            <v>Profesional Universitario - Grado 01</v>
          </cell>
          <cell r="L200" t="str">
            <v>Bogota D.C.</v>
          </cell>
          <cell r="M200">
            <v>214600000</v>
          </cell>
          <cell r="N200">
            <v>214600000</v>
          </cell>
          <cell r="O200">
            <v>0</v>
          </cell>
          <cell r="P200"/>
          <cell r="Q200" t="str">
            <v>Jose Bayona Avendaño</v>
          </cell>
          <cell r="R200" t="e">
            <v>#N/A</v>
          </cell>
          <cell r="S200"/>
          <cell r="T200">
            <v>2</v>
          </cell>
          <cell r="U200" t="str">
            <v>Señor</v>
          </cell>
          <cell r="V200" t="str">
            <v>HAROLD HUMBERTO CHAVEZ VERGARA</v>
          </cell>
          <cell r="W200">
            <v>5553106</v>
          </cell>
          <cell r="X200">
            <v>13.15</v>
          </cell>
          <cell r="Y200">
            <v>1</v>
          </cell>
          <cell r="Z200">
            <v>13.15</v>
          </cell>
          <cell r="AA200">
            <v>0</v>
          </cell>
          <cell r="AB200"/>
          <cell r="AC200"/>
          <cell r="AD200"/>
          <cell r="AE200"/>
          <cell r="AF200"/>
          <cell r="AG200"/>
          <cell r="AH200"/>
          <cell r="AI200"/>
          <cell r="AJ200"/>
          <cell r="AK200" t="str">
            <v>CHAVEZ VERGARA HAROLD HUMBERTO</v>
          </cell>
          <cell r="AL200" t="str">
            <v>Cédula No.</v>
          </cell>
          <cell r="AM200">
            <v>7176158</v>
          </cell>
          <cell r="AN200">
            <v>0</v>
          </cell>
          <cell r="AO200"/>
          <cell r="AP200"/>
          <cell r="AQ200"/>
          <cell r="AR200"/>
          <cell r="AS200"/>
          <cell r="AT200"/>
          <cell r="AU200" t="str">
            <v>HAROLD HUMBERTO CHAVEZ VERGARA</v>
          </cell>
          <cell r="AV200" t="str">
            <v>DOSCIENTOS CATORCE MILLONES SEISCIENTOS MIL PESOS MCTE.</v>
          </cell>
          <cell r="AW200" t="str">
            <v>DOSCIENTOS CATORCE MILLONES SEISCIENTOS MIL PESOS MCTE.</v>
          </cell>
          <cell r="AX200" t="str">
            <v>DOSCIENTOS CATORCE MILLONES SEISCIENTOS MIL PESOS MCTE.</v>
          </cell>
          <cell r="AY200">
            <v>2146000</v>
          </cell>
          <cell r="AZ200">
            <v>212454000</v>
          </cell>
          <cell r="BA200" t="str">
            <v>DOSCIENTOS DOCE MILLONES CUATROCIENTOS CINCUENTA Y CUATRO MIL PESOS MCTE.</v>
          </cell>
          <cell r="BB200" t="str">
            <v>DOS MILLONES CIENTO CUARENTA Y SEIS MIL PESOS MCTE.</v>
          </cell>
          <cell r="BC200" t="str">
            <v/>
          </cell>
          <cell r="BD200" t="str">
            <v/>
          </cell>
          <cell r="BE200" t="str">
            <v/>
          </cell>
          <cell r="BF200" t="e">
            <v>#N/A</v>
          </cell>
          <cell r="BG200" t="str">
            <v>COMPRA DE VIVIENDA</v>
          </cell>
          <cell r="BH200" t="str">
            <v/>
          </cell>
          <cell r="BI200" t="str">
            <v/>
          </cell>
          <cell r="BJ200" t="str">
            <v xml:space="preserve">al mes siguiente del desembolso </v>
          </cell>
          <cell r="BK200" t="str">
            <v/>
          </cell>
          <cell r="BL200" t="str">
            <v>a. Promesa de compraventa</v>
          </cell>
          <cell r="BM200" t="str">
            <v>b. Certificado de tradición y libertad del inmueble a adquirir, debe tener una fecha de expedición no superior a treinta (30) días.</v>
          </cell>
          <cell r="BN200" t="str">
            <v>c.Avalúo comercial del inmueble a adquirir, debe contener registro fotográfico a color y elcertificadö del perito avaluador inscrito en las listas que componen el Registro Nacional de Avaluadores de la Superintendencia de Industria y Comercio</v>
          </cell>
          <cell r="BO200" t="str">
            <v xml:space="preserve">d. Fotocopia de la escritura pública del inmueble a adquirir. </v>
          </cell>
          <cell r="BP200" t="str">
            <v>e.Fotocopia de la escritura pública del reglamento de propiedad horizontal, adjuntando solamente la parte pertinente del bien inmueble que desea adquirir.</v>
          </cell>
          <cell r="BQ200" t="str">
            <v>f. Certificado catastral con fecha no mayor a treinta (30) días de expedición.</v>
          </cell>
          <cell r="BR200" t="str">
            <v>g. Fotocopia de la cedula de ciudadanía del vendedor. En caso de ser el vendedor una persona jurídica, se debe anexar el certificado de existencia y representación legal.</v>
          </cell>
          <cell r="BS200" t="str">
            <v>h.Certificación bancaria vigente del funcionario beneficiario de crédito y del o los beneficiarios del giro, con número y tipo de cuenta con fecha no mayor a treinta (30) días de expedición.</v>
          </cell>
          <cell r="BT200" t="str">
            <v>Primera</v>
          </cell>
          <cell r="BU200" t="str">
            <v>Contraloria General de la República</v>
          </cell>
          <cell r="BV200"/>
          <cell r="BW200"/>
          <cell r="BX200"/>
          <cell r="BY200"/>
          <cell r="BZ200"/>
          <cell r="CA200"/>
          <cell r="CB200"/>
          <cell r="CC200"/>
        </row>
        <row r="201">
          <cell r="C201">
            <v>18600</v>
          </cell>
          <cell r="D201" t="str">
            <v>Para legalizar</v>
          </cell>
          <cell r="E201" t="str">
            <v>COMPRA DE VIVIENDA</v>
          </cell>
          <cell r="F201">
            <v>1</v>
          </cell>
          <cell r="G201" t="str">
            <v>Reas 2</v>
          </cell>
          <cell r="H201">
            <v>45112</v>
          </cell>
          <cell r="I201">
            <v>64697893</v>
          </cell>
          <cell r="J201" t="str">
            <v>DIAZ ANAYA MARÍA CRISTINA</v>
          </cell>
          <cell r="K201" t="str">
            <v>Profesional Universitario - Grado 01</v>
          </cell>
          <cell r="L201" t="str">
            <v>Bogota D.C.</v>
          </cell>
          <cell r="M201">
            <v>214600000</v>
          </cell>
          <cell r="N201">
            <v>214600000</v>
          </cell>
          <cell r="O201">
            <v>0</v>
          </cell>
          <cell r="P201"/>
          <cell r="Q201" t="str">
            <v>Jose Bayona Avendaño</v>
          </cell>
          <cell r="R201" t="e">
            <v>#N/A</v>
          </cell>
          <cell r="S201"/>
          <cell r="T201">
            <v>2</v>
          </cell>
          <cell r="U201" t="str">
            <v>Señora</v>
          </cell>
          <cell r="V201" t="str">
            <v>MARÍA CRISTINA DIAZ ANAYA</v>
          </cell>
          <cell r="W201">
            <v>5553106</v>
          </cell>
          <cell r="X201">
            <v>13.15</v>
          </cell>
          <cell r="Y201">
            <v>1</v>
          </cell>
          <cell r="Z201">
            <v>13.15</v>
          </cell>
          <cell r="AA201">
            <v>0</v>
          </cell>
          <cell r="AB201"/>
          <cell r="AC201"/>
          <cell r="AD201"/>
          <cell r="AE201"/>
          <cell r="AF201"/>
          <cell r="AG201"/>
          <cell r="AH201"/>
          <cell r="AI201"/>
          <cell r="AJ201"/>
          <cell r="AK201" t="str">
            <v>DIAZ ANAYA MARÍA CRISTINA</v>
          </cell>
          <cell r="AL201" t="str">
            <v>Cédula No.</v>
          </cell>
          <cell r="AM201">
            <v>64697893</v>
          </cell>
          <cell r="AN201">
            <v>0</v>
          </cell>
          <cell r="AO201"/>
          <cell r="AP201"/>
          <cell r="AQ201"/>
          <cell r="AR201"/>
          <cell r="AS201"/>
          <cell r="AT201"/>
          <cell r="AU201" t="str">
            <v>MARÍA CRISTINA DIAZ ANAYA</v>
          </cell>
          <cell r="AV201" t="str">
            <v>DOSCIENTOS CATORCE MILLONES SEISCIENTOS MIL PESOS MCTE.</v>
          </cell>
          <cell r="AW201" t="str">
            <v>DOSCIENTOS CATORCE MILLONES SEISCIENTOS MIL PESOS MCTE.</v>
          </cell>
          <cell r="AX201" t="str">
            <v>DOSCIENTOS CATORCE MILLONES SEISCIENTOS MIL PESOS MCTE.</v>
          </cell>
          <cell r="AY201">
            <v>2146000</v>
          </cell>
          <cell r="AZ201">
            <v>212454000</v>
          </cell>
          <cell r="BA201" t="str">
            <v>DOSCIENTOS DOCE MILLONES CUATROCIENTOS CINCUENTA Y CUATRO MIL PESOS MCTE.</v>
          </cell>
          <cell r="BB201" t="str">
            <v>DOS MILLONES CIENTO CUARENTA Y SEIS MIL PESOS MCTE.</v>
          </cell>
          <cell r="BC201" t="str">
            <v/>
          </cell>
          <cell r="BD201" t="str">
            <v/>
          </cell>
          <cell r="BE201" t="str">
            <v/>
          </cell>
          <cell r="BF201" t="e">
            <v>#N/A</v>
          </cell>
          <cell r="BG201" t="str">
            <v>COMPRA DE VIVIENDA</v>
          </cell>
          <cell r="BH201" t="str">
            <v/>
          </cell>
          <cell r="BI201" t="str">
            <v/>
          </cell>
          <cell r="BJ201" t="str">
            <v xml:space="preserve">al mes siguiente del desembolso </v>
          </cell>
          <cell r="BK201" t="str">
            <v/>
          </cell>
          <cell r="BL201" t="str">
            <v>a. Promesa de compraventa</v>
          </cell>
          <cell r="BM201" t="str">
            <v>b. Certificado de tradición y libertad del inmueble a adquirir, debe tener una fecha de expedición no superior a treinta (30) días.</v>
          </cell>
          <cell r="BN201" t="str">
            <v>c.Avalúo comercial del inmueble a adquirir, debe contener registro fotográfico a color y elcertificadö del perito avaluador inscrito en las listas que componen el Registro Nacional de Avaluadores de la Superintendencia de Industria y Comercio</v>
          </cell>
          <cell r="BO201" t="str">
            <v xml:space="preserve">d. Fotocopia de la escritura pública del inmueble a adquirir. </v>
          </cell>
          <cell r="BP201" t="str">
            <v>e.Fotocopia de la escritura pública del reglamento de propiedad horizontal, adjuntando solamente la parte pertinente del bien inmueble que desea adquirir.</v>
          </cell>
          <cell r="BQ201" t="str">
            <v>f. Certificado catastral con fecha no mayor a treinta (30) días de expedición.</v>
          </cell>
          <cell r="BR201" t="str">
            <v>g. Fotocopia de la cedula de ciudadanía del vendedor. En caso de ser el vendedor una persona jurídica, se debe anexar el certificado de existencia y representación legal.</v>
          </cell>
          <cell r="BS201" t="str">
            <v>h.Certificación bancaria vigente del funcionario beneficiario de crédito y del o los beneficiarios del giro, con número y tipo de cuenta con fecha no mayor a treinta (30) días de expedición.</v>
          </cell>
          <cell r="BT201" t="str">
            <v>Primera</v>
          </cell>
          <cell r="BU201" t="str">
            <v>Contraloria General de la República</v>
          </cell>
          <cell r="BV201"/>
          <cell r="BW201"/>
          <cell r="BX201"/>
          <cell r="BY201"/>
          <cell r="BZ201"/>
          <cell r="CA201"/>
          <cell r="CB201"/>
          <cell r="CC201"/>
        </row>
        <row r="202">
          <cell r="C202">
            <v>18553</v>
          </cell>
          <cell r="D202" t="str">
            <v>Para legalizar</v>
          </cell>
          <cell r="E202" t="str">
            <v>COMPRA DE VIVIENDA</v>
          </cell>
          <cell r="F202">
            <v>1</v>
          </cell>
          <cell r="G202" t="str">
            <v>Reas 2</v>
          </cell>
          <cell r="H202">
            <v>45112</v>
          </cell>
          <cell r="I202">
            <v>7184166</v>
          </cell>
          <cell r="J202" t="str">
            <v>PIRACOCA OCHOA YONH FREDY</v>
          </cell>
          <cell r="K202" t="str">
            <v>Profesional Universitario - Grado 01</v>
          </cell>
          <cell r="L202" t="str">
            <v>Bogota D.C.</v>
          </cell>
          <cell r="M202">
            <v>214600000</v>
          </cell>
          <cell r="N202">
            <v>214600000</v>
          </cell>
          <cell r="O202">
            <v>0</v>
          </cell>
          <cell r="P202"/>
          <cell r="Q202" t="str">
            <v>Jose Bayona Avendaño</v>
          </cell>
          <cell r="R202" t="e">
            <v>#N/A</v>
          </cell>
          <cell r="S202"/>
          <cell r="T202">
            <v>2</v>
          </cell>
          <cell r="U202" t="str">
            <v>Señor</v>
          </cell>
          <cell r="V202" t="str">
            <v>YONH FREDY PIRACOCA OCHOA</v>
          </cell>
          <cell r="W202">
            <v>5553106</v>
          </cell>
          <cell r="X202">
            <v>13.15</v>
          </cell>
          <cell r="Y202">
            <v>1</v>
          </cell>
          <cell r="Z202">
            <v>13.15</v>
          </cell>
          <cell r="AA202">
            <v>0</v>
          </cell>
          <cell r="AB202"/>
          <cell r="AC202"/>
          <cell r="AD202"/>
          <cell r="AE202"/>
          <cell r="AF202"/>
          <cell r="AG202"/>
          <cell r="AH202"/>
          <cell r="AI202"/>
          <cell r="AJ202"/>
          <cell r="AK202" t="str">
            <v>PIRACOCA OCHOA YONH FREDY</v>
          </cell>
          <cell r="AL202" t="str">
            <v>Cédula No.</v>
          </cell>
          <cell r="AM202">
            <v>7184166</v>
          </cell>
          <cell r="AN202">
            <v>0</v>
          </cell>
          <cell r="AO202"/>
          <cell r="AP202"/>
          <cell r="AQ202"/>
          <cell r="AR202"/>
          <cell r="AS202"/>
          <cell r="AT202"/>
          <cell r="AU202" t="str">
            <v>YONH FREDY PIRACOCA OCHOA</v>
          </cell>
          <cell r="AV202" t="str">
            <v>DOSCIENTOS CATORCE MILLONES SEISCIENTOS MIL PESOS MCTE.</v>
          </cell>
          <cell r="AW202" t="str">
            <v>DOSCIENTOS CATORCE MILLONES SEISCIENTOS MIL PESOS MCTE.</v>
          </cell>
          <cell r="AX202" t="str">
            <v>DOSCIENTOS CATORCE MILLONES SEISCIENTOS MIL PESOS MCTE.</v>
          </cell>
          <cell r="AY202">
            <v>2146000</v>
          </cell>
          <cell r="AZ202">
            <v>212454000</v>
          </cell>
          <cell r="BA202" t="str">
            <v>DOSCIENTOS DOCE MILLONES CUATROCIENTOS CINCUENTA Y CUATRO MIL PESOS MCTE.</v>
          </cell>
          <cell r="BB202" t="str">
            <v>DOS MILLONES CIENTO CUARENTA Y SEIS MIL PESOS MCTE.</v>
          </cell>
          <cell r="BC202" t="str">
            <v/>
          </cell>
          <cell r="BD202" t="str">
            <v/>
          </cell>
          <cell r="BE202" t="str">
            <v/>
          </cell>
          <cell r="BF202" t="e">
            <v>#N/A</v>
          </cell>
          <cell r="BG202" t="str">
            <v>COMPRA DE VIVIENDA</v>
          </cell>
          <cell r="BH202" t="str">
            <v/>
          </cell>
          <cell r="BI202" t="str">
            <v/>
          </cell>
          <cell r="BJ202" t="str">
            <v xml:space="preserve">al mes siguiente del desembolso </v>
          </cell>
          <cell r="BK202" t="str">
            <v/>
          </cell>
          <cell r="BL202" t="str">
            <v>a. Promesa de compraventa</v>
          </cell>
          <cell r="BM202" t="str">
            <v>b. Certificado de tradición y libertad del inmueble a adquirir, debe tener una fecha de expedición no superior a treinta (30) días.</v>
          </cell>
          <cell r="BN202" t="str">
            <v>c.Avalúo comercial del inmueble a adquirir, debe contener registro fotográfico a color y elcertificadö del perito avaluador inscrito en las listas que componen el Registro Nacional de Avaluadores de la Superintendencia de Industria y Comercio</v>
          </cell>
          <cell r="BO202" t="str">
            <v xml:space="preserve">d. Fotocopia de la escritura pública del inmueble a adquirir. </v>
          </cell>
          <cell r="BP202" t="str">
            <v>e.Fotocopia de la escritura pública del reglamento de propiedad horizontal, adjuntando solamente la parte pertinente del bien inmueble que desea adquirir.</v>
          </cell>
          <cell r="BQ202" t="str">
            <v>f. Certificado catastral con fecha no mayor a treinta (30) días de expedición.</v>
          </cell>
          <cell r="BR202" t="str">
            <v>g. Fotocopia de la cedula de ciudadanía del vendedor. En caso de ser el vendedor una persona jurídica, se debe anexar el certificado de existencia y representación legal.</v>
          </cell>
          <cell r="BS202" t="str">
            <v>h.Certificación bancaria vigente del funcionario beneficiario de crédito y del o los beneficiarios del giro, con número y tipo de cuenta con fecha no mayor a treinta (30) días de expedición.</v>
          </cell>
          <cell r="BT202" t="str">
            <v>Primera</v>
          </cell>
          <cell r="BU202" t="str">
            <v>Contraloria General de la República</v>
          </cell>
          <cell r="BV202"/>
          <cell r="BW202"/>
          <cell r="BX202"/>
          <cell r="BY202"/>
          <cell r="BZ202"/>
          <cell r="CA202"/>
          <cell r="CB202"/>
          <cell r="CC202"/>
        </row>
        <row r="203">
          <cell r="C203">
            <v>18507</v>
          </cell>
          <cell r="D203" t="str">
            <v>Para legalizar</v>
          </cell>
          <cell r="E203" t="str">
            <v>COMPRA DE VIVIENDA</v>
          </cell>
          <cell r="F203">
            <v>1</v>
          </cell>
          <cell r="G203" t="str">
            <v>Reas 2</v>
          </cell>
          <cell r="H203">
            <v>45112</v>
          </cell>
          <cell r="I203">
            <v>45452472</v>
          </cell>
          <cell r="J203" t="str">
            <v>DE LA ROSA JULIO ROSA ESTHER</v>
          </cell>
          <cell r="K203" t="str">
            <v>Profesional Universitario - Grado 02</v>
          </cell>
          <cell r="L203" t="str">
            <v>Bogota D.C.</v>
          </cell>
          <cell r="M203">
            <v>238960000</v>
          </cell>
          <cell r="N203">
            <v>238960000</v>
          </cell>
          <cell r="O203">
            <v>0</v>
          </cell>
          <cell r="P203"/>
          <cell r="Q203" t="str">
            <v>Jose Bayona Avendaño</v>
          </cell>
          <cell r="R203" t="e">
            <v>#N/A</v>
          </cell>
          <cell r="S203"/>
          <cell r="T203">
            <v>2</v>
          </cell>
          <cell r="U203" t="str">
            <v>Señora</v>
          </cell>
          <cell r="V203" t="str">
            <v>ROSA ESTHER DE LA ROSA JULIO</v>
          </cell>
          <cell r="W203">
            <v>6597926</v>
          </cell>
          <cell r="X203">
            <v>13.15</v>
          </cell>
          <cell r="Y203">
            <v>1</v>
          </cell>
          <cell r="Z203">
            <v>13.15</v>
          </cell>
          <cell r="AA203">
            <v>0</v>
          </cell>
          <cell r="AB203"/>
          <cell r="AC203"/>
          <cell r="AD203"/>
          <cell r="AE203"/>
          <cell r="AF203"/>
          <cell r="AG203"/>
          <cell r="AH203"/>
          <cell r="AI203"/>
          <cell r="AJ203"/>
          <cell r="AK203" t="str">
            <v>DE LA ROSA JULIO ROSA ESTHER</v>
          </cell>
          <cell r="AL203" t="str">
            <v>Cédula No.</v>
          </cell>
          <cell r="AM203">
            <v>45452472</v>
          </cell>
          <cell r="AN203">
            <v>0</v>
          </cell>
          <cell r="AO203"/>
          <cell r="AP203"/>
          <cell r="AQ203"/>
          <cell r="AR203"/>
          <cell r="AS203"/>
          <cell r="AT203"/>
          <cell r="AU203" t="str">
            <v>ROSA ESTHER DE LA ROSA JULIO</v>
          </cell>
          <cell r="AV203" t="str">
            <v>DOSCIENTOS TREINTA Y OCHO MILLONES NOVECIENTOS SESENTA MIL PESOS MCTE.</v>
          </cell>
          <cell r="AW203" t="str">
            <v>DOSCIENTOS TREINTA Y OCHO MILLONES NOVECIENTOS SESENTA MIL PESOS MCTE.</v>
          </cell>
          <cell r="AX203" t="str">
            <v>DOSCIENTOS TREINTA Y OCHO MILLONES NOVECIENTOS SESENTA MIL PESOS MCTE.</v>
          </cell>
          <cell r="AY203">
            <v>2389600</v>
          </cell>
          <cell r="AZ203">
            <v>236570400</v>
          </cell>
          <cell r="BA203" t="str">
            <v>DOSCIENTOS TREINTA Y SEIS MILLONES QUINIENTOS SETENTA MIL CUATROCIENTOS PESOS MCTE.</v>
          </cell>
          <cell r="BB203" t="str">
            <v>DOS MILLONES TRESCIENTOS OCHENTA Y NUEVE MIL SEISCIENTOS PESOS MCTE.</v>
          </cell>
          <cell r="BC203" t="str">
            <v/>
          </cell>
          <cell r="BD203" t="str">
            <v/>
          </cell>
          <cell r="BE203" t="str">
            <v/>
          </cell>
          <cell r="BF203" t="e">
            <v>#N/A</v>
          </cell>
          <cell r="BG203" t="str">
            <v>COMPRA DE VIVIENDA</v>
          </cell>
          <cell r="BH203" t="str">
            <v/>
          </cell>
          <cell r="BI203" t="str">
            <v/>
          </cell>
          <cell r="BJ203" t="str">
            <v xml:space="preserve">al mes siguiente del desembolso </v>
          </cell>
          <cell r="BK203" t="str">
            <v/>
          </cell>
          <cell r="BL203" t="str">
            <v>a. Promesa de compraventa</v>
          </cell>
          <cell r="BM203" t="str">
            <v>b. Certificado de tradición y libertad del inmueble a adquirir, debe tener una fecha de expedición no superior a treinta (30) días.</v>
          </cell>
          <cell r="BN203" t="str">
            <v>c.Avalúo comercial del inmueble a adquirir, debe contener registro fotográfico a color y elcertificadö del perito avaluador inscrito en las listas que componen el Registro Nacional de Avaluadores de la Superintendencia de Industria y Comercio</v>
          </cell>
          <cell r="BO203" t="str">
            <v xml:space="preserve">d. Fotocopia de la escritura pública del inmueble a adquirir. </v>
          </cell>
          <cell r="BP203" t="str">
            <v>e.Fotocopia de la escritura pública del reglamento de propiedad horizontal, adjuntando solamente la parte pertinente del bien inmueble que desea adquirir.</v>
          </cell>
          <cell r="BQ203" t="str">
            <v>f. Certificado catastral con fecha no mayor a treinta (30) días de expedición.</v>
          </cell>
          <cell r="BR203" t="str">
            <v>g. Fotocopia de la cedula de ciudadanía del vendedor. En caso de ser el vendedor una persona jurídica, se debe anexar el certificado de existencia y representación legal.</v>
          </cell>
          <cell r="BS203" t="str">
            <v>h.Certificación bancaria vigente del funcionario beneficiario de crédito y del o los beneficiarios del giro, con número y tipo de cuenta con fecha no mayor a treinta (30) días de expedición.</v>
          </cell>
          <cell r="BT203" t="str">
            <v>Primera</v>
          </cell>
          <cell r="BU203" t="str">
            <v>Contraloria General de la República</v>
          </cell>
          <cell r="BV203"/>
          <cell r="BW203"/>
          <cell r="BX203"/>
          <cell r="BY203"/>
          <cell r="BZ203"/>
          <cell r="CA203"/>
          <cell r="CB203"/>
          <cell r="CC203"/>
        </row>
        <row r="204">
          <cell r="C204">
            <v>15320</v>
          </cell>
          <cell r="D204" t="str">
            <v>Para legalizar</v>
          </cell>
          <cell r="E204" t="str">
            <v>COMPRA DE VIVIENDA</v>
          </cell>
          <cell r="F204">
            <v>1</v>
          </cell>
          <cell r="G204" t="str">
            <v>Reas 2</v>
          </cell>
          <cell r="H204">
            <v>45112</v>
          </cell>
          <cell r="I204">
            <v>12970203</v>
          </cell>
          <cell r="J204" t="str">
            <v>RAMÍREZ MARTÍNEZ LUIS HEBERTO</v>
          </cell>
          <cell r="K204" t="str">
            <v>Profesional Universitario - Grado 01</v>
          </cell>
          <cell r="L204" t="str">
            <v>Pasto - Nariño</v>
          </cell>
          <cell r="M204">
            <v>214600000</v>
          </cell>
          <cell r="N204">
            <v>214600000</v>
          </cell>
          <cell r="O204">
            <v>0</v>
          </cell>
          <cell r="P204"/>
          <cell r="Q204" t="str">
            <v>Jose Bayona Avendaño</v>
          </cell>
          <cell r="R204" t="e">
            <v>#N/A</v>
          </cell>
          <cell r="S204"/>
          <cell r="T204">
            <v>2</v>
          </cell>
          <cell r="U204" t="str">
            <v>Señor</v>
          </cell>
          <cell r="V204" t="str">
            <v>LUIS HEBERTO RAMÍREZ MARTÍNEZ</v>
          </cell>
          <cell r="W204">
            <v>5553106</v>
          </cell>
          <cell r="X204">
            <v>13.15</v>
          </cell>
          <cell r="Y204">
            <v>1</v>
          </cell>
          <cell r="Z204">
            <v>13.15</v>
          </cell>
          <cell r="AA204">
            <v>0</v>
          </cell>
          <cell r="AB204"/>
          <cell r="AC204"/>
          <cell r="AD204"/>
          <cell r="AE204"/>
          <cell r="AF204"/>
          <cell r="AG204"/>
          <cell r="AH204"/>
          <cell r="AI204"/>
          <cell r="AJ204"/>
          <cell r="AK204" t="str">
            <v>RAMÍREZ MARTÍNEZ LUIS HEBERTO</v>
          </cell>
          <cell r="AL204" t="str">
            <v>Cédula No.</v>
          </cell>
          <cell r="AM204">
            <v>12970203</v>
          </cell>
          <cell r="AN204">
            <v>0</v>
          </cell>
          <cell r="AO204"/>
          <cell r="AP204"/>
          <cell r="AQ204"/>
          <cell r="AR204"/>
          <cell r="AS204"/>
          <cell r="AT204"/>
          <cell r="AU204" t="str">
            <v>LUIS HEBERTO RAMÍREZ MARTÍNEZ</v>
          </cell>
          <cell r="AV204" t="str">
            <v>DOSCIENTOS CATORCE MILLONES SEISCIENTOS MIL PESOS MCTE.</v>
          </cell>
          <cell r="AW204" t="str">
            <v>DOSCIENTOS CATORCE MILLONES SEISCIENTOS MIL PESOS MCTE.</v>
          </cell>
          <cell r="AX204" t="str">
            <v>DOSCIENTOS CATORCE MILLONES SEISCIENTOS MIL PESOS MCTE.</v>
          </cell>
          <cell r="AY204">
            <v>2146000</v>
          </cell>
          <cell r="AZ204">
            <v>212454000</v>
          </cell>
          <cell r="BA204" t="str">
            <v>DOSCIENTOS DOCE MILLONES CUATROCIENTOS CINCUENTA Y CUATRO MIL PESOS MCTE.</v>
          </cell>
          <cell r="BB204" t="str">
            <v>DOS MILLONES CIENTO CUARENTA Y SEIS MIL PESOS MCTE.</v>
          </cell>
          <cell r="BC204" t="str">
            <v/>
          </cell>
          <cell r="BD204" t="str">
            <v/>
          </cell>
          <cell r="BE204" t="str">
            <v/>
          </cell>
          <cell r="BF204" t="e">
            <v>#N/A</v>
          </cell>
          <cell r="BG204" t="str">
            <v>COMPRA DE VIVIENDA</v>
          </cell>
          <cell r="BH204" t="str">
            <v/>
          </cell>
          <cell r="BI204" t="str">
            <v/>
          </cell>
          <cell r="BJ204" t="str">
            <v xml:space="preserve">al mes siguiente del desembolso </v>
          </cell>
          <cell r="BK204" t="str">
            <v/>
          </cell>
          <cell r="BL204" t="str">
            <v>a. Promesa de compraventa</v>
          </cell>
          <cell r="BM204" t="str">
            <v>b. Certificado de tradición y libertad del inmueble a adquirir, debe tener una fecha de expedición no superior a treinta (30) días.</v>
          </cell>
          <cell r="BN204" t="str">
            <v>c.Avalúo comercial del inmueble a adquirir, debe contener registro fotográfico a color y elcertificadö del perito avaluador inscrito en las listas que componen el Registro Nacional de Avaluadores de la Superintendencia de Industria y Comercio</v>
          </cell>
          <cell r="BO204" t="str">
            <v xml:space="preserve">d. Fotocopia de la escritura pública del inmueble a adquirir. </v>
          </cell>
          <cell r="BP204" t="str">
            <v>e.Fotocopia de la escritura pública del reglamento de propiedad horizontal, adjuntando solamente la parte pertinente del bien inmueble que desea adquirir.</v>
          </cell>
          <cell r="BQ204" t="str">
            <v>f. Certificado catastral con fecha no mayor a treinta (30) días de expedición.</v>
          </cell>
          <cell r="BR204" t="str">
            <v>g. Fotocopia de la cedula de ciudadanía del vendedor. En caso de ser el vendedor una persona jurídica, se debe anexar el certificado de existencia y representación legal.</v>
          </cell>
          <cell r="BS204" t="str">
            <v>h.Certificación bancaria vigente del funcionario beneficiario de crédito y del o los beneficiarios del giro, con número y tipo de cuenta con fecha no mayor a treinta (30) días de expedición.</v>
          </cell>
          <cell r="BT204" t="str">
            <v>Primera</v>
          </cell>
          <cell r="BU204" t="str">
            <v>Contraloria General de la República</v>
          </cell>
          <cell r="BV204"/>
          <cell r="BW204"/>
          <cell r="BX204"/>
          <cell r="BY204"/>
          <cell r="BZ204"/>
          <cell r="CA204"/>
          <cell r="CB204"/>
          <cell r="CC204"/>
        </row>
        <row r="205">
          <cell r="C205">
            <v>16044</v>
          </cell>
          <cell r="D205" t="str">
            <v>Para legalizar</v>
          </cell>
          <cell r="E205" t="str">
            <v>COMPRA DE VIVIENDA</v>
          </cell>
          <cell r="F205">
            <v>1</v>
          </cell>
          <cell r="G205" t="str">
            <v>Reas 2</v>
          </cell>
          <cell r="H205">
            <v>45112</v>
          </cell>
          <cell r="I205">
            <v>13363197</v>
          </cell>
          <cell r="J205" t="str">
            <v>POSADA GOMEZ LUIS EDUARDO</v>
          </cell>
          <cell r="K205" t="str">
            <v>Secretaria (O) - Grado 04</v>
          </cell>
          <cell r="L205" t="str">
            <v>Cucuta - Norte Santander</v>
          </cell>
          <cell r="M205">
            <v>128000000</v>
          </cell>
          <cell r="N205">
            <v>128000000</v>
          </cell>
          <cell r="O205">
            <v>0</v>
          </cell>
          <cell r="P205"/>
          <cell r="Q205" t="str">
            <v>Jose Bayona Avendaño</v>
          </cell>
          <cell r="R205" t="e">
            <v>#N/A</v>
          </cell>
          <cell r="S205"/>
          <cell r="T205">
            <v>2</v>
          </cell>
          <cell r="U205" t="str">
            <v>Señor</v>
          </cell>
          <cell r="V205" t="str">
            <v>LUIS EDUARDO POSADA GOMEZ</v>
          </cell>
          <cell r="W205">
            <v>3652162</v>
          </cell>
          <cell r="X205">
            <v>12.9</v>
          </cell>
          <cell r="Y205">
            <v>1</v>
          </cell>
          <cell r="Z205">
            <v>12.9</v>
          </cell>
          <cell r="AA205">
            <v>0</v>
          </cell>
          <cell r="AB205"/>
          <cell r="AC205"/>
          <cell r="AD205"/>
          <cell r="AE205"/>
          <cell r="AF205"/>
          <cell r="AG205"/>
          <cell r="AH205"/>
          <cell r="AI205"/>
          <cell r="AJ205"/>
          <cell r="AK205" t="str">
            <v>POSADA GOMEZ LUIS EDUARDO</v>
          </cell>
          <cell r="AL205" t="str">
            <v>Cédula No.</v>
          </cell>
          <cell r="AM205">
            <v>13363197</v>
          </cell>
          <cell r="AN205">
            <v>0</v>
          </cell>
          <cell r="AO205"/>
          <cell r="AP205"/>
          <cell r="AQ205"/>
          <cell r="AR205"/>
          <cell r="AS205"/>
          <cell r="AT205"/>
          <cell r="AU205" t="str">
            <v>LUIS EDUARDO POSADA GOMEZ</v>
          </cell>
          <cell r="AV205" t="str">
            <v>CIENTO VEINTIOCHO MILLONES DE PESOS MCTE.</v>
          </cell>
          <cell r="AW205" t="str">
            <v>CIENTO VEINTIOCHO MILLONES DE PESOS MCTE.</v>
          </cell>
          <cell r="AX205" t="str">
            <v>CIENTO VEINTIOCHO MILLONES DE PESOS MCTE.</v>
          </cell>
          <cell r="AY205">
            <v>1280000</v>
          </cell>
          <cell r="AZ205">
            <v>126720000</v>
          </cell>
          <cell r="BA205" t="str">
            <v>CIENTO VEINTISÉIS MILLONES SETECIENTOS VEINTE MIL PESOS MCTE.</v>
          </cell>
          <cell r="BB205" t="str">
            <v>UN MILLÓN DOSCIENTOS OCHENTA MIL PESOS MCTE.</v>
          </cell>
          <cell r="BC205" t="str">
            <v/>
          </cell>
          <cell r="BD205" t="str">
            <v/>
          </cell>
          <cell r="BE205" t="str">
            <v/>
          </cell>
          <cell r="BF205" t="e">
            <v>#N/A</v>
          </cell>
          <cell r="BG205" t="str">
            <v>COMPRA DE VIVIENDA</v>
          </cell>
          <cell r="BH205" t="str">
            <v/>
          </cell>
          <cell r="BI205" t="str">
            <v/>
          </cell>
          <cell r="BJ205" t="str">
            <v xml:space="preserve">al mes siguiente del desembolso </v>
          </cell>
          <cell r="BK205" t="str">
            <v/>
          </cell>
          <cell r="BL205" t="str">
            <v>a. Promesa de compraventa</v>
          </cell>
          <cell r="BM205" t="str">
            <v>b. Certificado de tradición y libertad del inmueble a adquirir, debe tener una fecha de expedición no superior a treinta (30) días.</v>
          </cell>
          <cell r="BN205" t="str">
            <v>c.Avalúo comercial del inmueble a adquirir, debe contener registro fotográfico a color y elcertificadö del perito avaluador inscrito en las listas que componen el Registro Nacional de Avaluadores de la Superintendencia de Industria y Comercio</v>
          </cell>
          <cell r="BO205" t="str">
            <v xml:space="preserve">d. Fotocopia de la escritura pública del inmueble a adquirir. </v>
          </cell>
          <cell r="BP205" t="str">
            <v>e.Fotocopia de la escritura pública del reglamento de propiedad horizontal, adjuntando solamente la parte pertinente del bien inmueble que desea adquirir.</v>
          </cell>
          <cell r="BQ205" t="str">
            <v>f. Certificado catastral con fecha no mayor a treinta (30) días de expedición.</v>
          </cell>
          <cell r="BR205" t="str">
            <v>g. Fotocopia de la cedula de ciudadanía del vendedor. En caso de ser el vendedor una persona jurídica, se debe anexar el certificado de existencia y representación legal.</v>
          </cell>
          <cell r="BS205" t="str">
            <v>h.Certificación bancaria vigente del funcionario beneficiario de crédito y del o los beneficiarios del giro, con número y tipo de cuenta con fecha no mayor a treinta (30) días de expedición.</v>
          </cell>
          <cell r="BT205" t="str">
            <v>Primera</v>
          </cell>
          <cell r="BU205" t="str">
            <v>Contraloria General de la República</v>
          </cell>
          <cell r="BV205"/>
          <cell r="BW205"/>
          <cell r="BX205"/>
          <cell r="BY205"/>
          <cell r="BZ205"/>
          <cell r="CA205"/>
          <cell r="CB205"/>
          <cell r="CC205"/>
        </row>
        <row r="206">
          <cell r="C206">
            <v>14770</v>
          </cell>
          <cell r="D206" t="str">
            <v>Para legalizar</v>
          </cell>
          <cell r="E206" t="str">
            <v>COMPRA DE VIVIENDA</v>
          </cell>
          <cell r="F206">
            <v>1</v>
          </cell>
          <cell r="G206" t="str">
            <v>Reas 2</v>
          </cell>
          <cell r="H206">
            <v>45112</v>
          </cell>
          <cell r="I206">
            <v>52829764</v>
          </cell>
          <cell r="J206" t="str">
            <v>PEDROZA VILLEGAS KATHERINNE</v>
          </cell>
          <cell r="K206" t="str">
            <v>Profesional Universitario - Grado 02</v>
          </cell>
          <cell r="L206" t="str">
            <v>Bogotá D.C.</v>
          </cell>
          <cell r="M206">
            <v>177000000</v>
          </cell>
          <cell r="N206">
            <v>177000000</v>
          </cell>
          <cell r="O206">
            <v>0</v>
          </cell>
          <cell r="P206"/>
          <cell r="Q206" t="str">
            <v>Jose Bayona Avendaño</v>
          </cell>
          <cell r="R206" t="e">
            <v>#N/A</v>
          </cell>
          <cell r="S206"/>
          <cell r="T206">
            <v>2</v>
          </cell>
          <cell r="U206" t="str">
            <v>Señora</v>
          </cell>
          <cell r="V206" t="str">
            <v>KATHERINNE PEDROZA VILLEGAS</v>
          </cell>
          <cell r="W206">
            <v>6597926</v>
          </cell>
          <cell r="X206">
            <v>13.15</v>
          </cell>
          <cell r="Y206">
            <v>1</v>
          </cell>
          <cell r="Z206">
            <v>13.15</v>
          </cell>
          <cell r="AA206">
            <v>0</v>
          </cell>
          <cell r="AB206"/>
          <cell r="AC206"/>
          <cell r="AD206"/>
          <cell r="AE206"/>
          <cell r="AF206"/>
          <cell r="AG206"/>
          <cell r="AH206"/>
          <cell r="AI206"/>
          <cell r="AJ206"/>
          <cell r="AK206" t="str">
            <v>PEDROZA VILLEGAS KATHERINNE</v>
          </cell>
          <cell r="AL206" t="str">
            <v>Cédula No.</v>
          </cell>
          <cell r="AM206">
            <v>52829764</v>
          </cell>
          <cell r="AN206">
            <v>0</v>
          </cell>
          <cell r="AO206"/>
          <cell r="AP206"/>
          <cell r="AQ206"/>
          <cell r="AR206"/>
          <cell r="AS206"/>
          <cell r="AT206"/>
          <cell r="AU206" t="str">
            <v>KATHERINNE PEDROZA VILLEGAS</v>
          </cell>
          <cell r="AV206" t="str">
            <v>CIENTO SETENTA Y SIETE MILLONES DE PESOS MCTE.</v>
          </cell>
          <cell r="AW206" t="str">
            <v>CIENTO SETENTA Y SIETE MILLONES DE PESOS MCTE.</v>
          </cell>
          <cell r="AX206" t="str">
            <v>CIENTO SETENTA Y SIETE MILLONES DE PESOS MCTE.</v>
          </cell>
          <cell r="AY206">
            <v>1770000</v>
          </cell>
          <cell r="AZ206">
            <v>175230000</v>
          </cell>
          <cell r="BA206" t="str">
            <v>CIENTO SETENTA Y CINCO MILLONES DOSCIENTOS TREINTA MIL PESOS MCTE.</v>
          </cell>
          <cell r="BB206" t="str">
            <v>UN MILLÓN SETECIENTOS SETENTA MIL PESOS MCTE.</v>
          </cell>
          <cell r="BC206" t="str">
            <v/>
          </cell>
          <cell r="BD206" t="str">
            <v/>
          </cell>
          <cell r="BE206" t="str">
            <v/>
          </cell>
          <cell r="BF206" t="e">
            <v>#N/A</v>
          </cell>
          <cell r="BG206" t="str">
            <v>COMPRA DE VIVIENDA</v>
          </cell>
          <cell r="BH206" t="str">
            <v/>
          </cell>
          <cell r="BI206" t="str">
            <v/>
          </cell>
          <cell r="BJ206" t="str">
            <v xml:space="preserve">al mes siguiente del desembolso </v>
          </cell>
          <cell r="BK206" t="str">
            <v/>
          </cell>
          <cell r="BL206" t="str">
            <v>a. Promesa de compraventa</v>
          </cell>
          <cell r="BM206" t="str">
            <v>b. Certificado de tradición y libertad del inmueble a adquirir, debe tener una fecha de expedición no superior a treinta (30) días.</v>
          </cell>
          <cell r="BN206" t="str">
            <v>c.Avalúo comercial del inmueble a adquirir, debe contener registro fotográfico a color y elcertificadö del perito avaluador inscrito en las listas que componen el Registro Nacional de Avaluadores de la Superintendencia de Industria y Comercio</v>
          </cell>
          <cell r="BO206" t="str">
            <v xml:space="preserve">d. Fotocopia de la escritura pública del inmueble a adquirir. </v>
          </cell>
          <cell r="BP206" t="str">
            <v>e.Fotocopia de la escritura pública del reglamento de propiedad horizontal, adjuntando solamente la parte pertinente del bien inmueble que desea adquirir.</v>
          </cell>
          <cell r="BQ206" t="str">
            <v>f. Certificado catastral con fecha no mayor a treinta (30) días de expedición.</v>
          </cell>
          <cell r="BR206" t="str">
            <v>g. Fotocopia de la cedula de ciudadanía del vendedor. En caso de ser el vendedor una persona jurídica, se debe anexar el certificado de existencia y representación legal.</v>
          </cell>
          <cell r="BS206" t="str">
            <v>h.Certificación bancaria vigente del funcionario beneficiario de crédito y del o los beneficiarios del giro, con número y tipo de cuenta con fecha no mayor a treinta (30) días de expedición.</v>
          </cell>
          <cell r="BT206" t="str">
            <v>Primera</v>
          </cell>
          <cell r="BU206" t="str">
            <v>Contraloria General de la República</v>
          </cell>
          <cell r="BV206"/>
          <cell r="BW206"/>
          <cell r="BX206"/>
          <cell r="BY206"/>
          <cell r="BZ206"/>
          <cell r="CA206"/>
          <cell r="CB206"/>
          <cell r="CC206"/>
        </row>
        <row r="207">
          <cell r="C207">
            <v>13745</v>
          </cell>
          <cell r="D207" t="str">
            <v>Para legalizar</v>
          </cell>
          <cell r="E207" t="str">
            <v>CONSTRUCCIÓN DE VIVIENDA</v>
          </cell>
          <cell r="F207">
            <v>1</v>
          </cell>
          <cell r="G207" t="str">
            <v>Reas 2</v>
          </cell>
          <cell r="H207">
            <v>45112</v>
          </cell>
          <cell r="I207">
            <v>4385146</v>
          </cell>
          <cell r="J207" t="str">
            <v>CASTRO VALENCIA HECTOR JAIME</v>
          </cell>
          <cell r="K207" t="str">
            <v>Auxiliar Administrativo - Grado 03</v>
          </cell>
          <cell r="L207" t="str">
            <v>Pereira - Risaralda</v>
          </cell>
          <cell r="M207">
            <v>141520000</v>
          </cell>
          <cell r="N207">
            <v>141520000</v>
          </cell>
          <cell r="O207">
            <v>0</v>
          </cell>
          <cell r="P207"/>
          <cell r="Q207" t="str">
            <v>Jose Bayona Avendaño</v>
          </cell>
          <cell r="R207" t="e">
            <v>#N/A</v>
          </cell>
          <cell r="S207"/>
          <cell r="T207">
            <v>2</v>
          </cell>
          <cell r="U207" t="str">
            <v>Señor</v>
          </cell>
          <cell r="V207" t="str">
            <v>HECTOR JAIME CASTRO VALENCIA</v>
          </cell>
          <cell r="W207">
            <v>3357271</v>
          </cell>
          <cell r="X207">
            <v>12.9</v>
          </cell>
          <cell r="Y207">
            <v>1</v>
          </cell>
          <cell r="Z207">
            <v>12.9</v>
          </cell>
          <cell r="AA207">
            <v>0</v>
          </cell>
          <cell r="AB207"/>
          <cell r="AC207"/>
          <cell r="AD207"/>
          <cell r="AE207"/>
          <cell r="AF207"/>
          <cell r="AG207"/>
          <cell r="AH207"/>
          <cell r="AI207"/>
          <cell r="AJ207"/>
          <cell r="AK207" t="str">
            <v>CASTRO VALENCIA HECTOR JAIME</v>
          </cell>
          <cell r="AL207" t="str">
            <v>Cédula No.</v>
          </cell>
          <cell r="AM207">
            <v>4385146</v>
          </cell>
          <cell r="AN207">
            <v>0</v>
          </cell>
          <cell r="AO207"/>
          <cell r="AP207"/>
          <cell r="AQ207"/>
          <cell r="AR207"/>
          <cell r="AS207"/>
          <cell r="AT207"/>
          <cell r="AU207" t="str">
            <v>HECTOR JAIME CASTRO VALENCIA</v>
          </cell>
          <cell r="AV207" t="str">
            <v>CIENTO CUARENTA Y UN MILLONES QUINIENTOS VEINTE MIL PESOS MCTE.</v>
          </cell>
          <cell r="AW207" t="str">
            <v>CIENTO CUARENTA Y UN MILLONES QUINIENTOS VEINTE MIL PESOS MCTE.</v>
          </cell>
          <cell r="AX207" t="str">
            <v>CIENTO CUARENTA Y UN MILLONES QUINIENTOS VEINTE MIL PESOS MCTE.</v>
          </cell>
          <cell r="AY207">
            <v>1415200</v>
          </cell>
          <cell r="AZ207">
            <v>140104800</v>
          </cell>
          <cell r="BA207" t="str">
            <v>CIENTO CUARENTA MILLONES CIENTO CUATRO MIL OCHOCIENTOS PESOS MCTE.</v>
          </cell>
          <cell r="BB207" t="str">
            <v>UN MILLÓN CUATROCIENTOS QUINCE MIL DOSCIENTOS PESOS MCTE.</v>
          </cell>
          <cell r="BC207" t="str">
            <v/>
          </cell>
          <cell r="BD207" t="str">
            <v/>
          </cell>
          <cell r="BE207" t="str">
            <v/>
          </cell>
          <cell r="BF207" t="e">
            <v>#N/A</v>
          </cell>
          <cell r="BG207" t="str">
            <v>CONSTRUCCIÓN DE VIVIENDA</v>
          </cell>
          <cell r="BH207" t="str">
            <v/>
          </cell>
          <cell r="BI207" t="str">
            <v/>
          </cell>
          <cell r="BJ207" t="str">
            <v xml:space="preserve">al mes siguiente del desembolso </v>
          </cell>
          <cell r="BK207" t="str">
            <v/>
          </cell>
          <cell r="BL207" t="str">
            <v>a. Planos aprobados por la curaduría urbana o quien haga sus veces.</v>
          </cell>
          <cell r="BM207" t="str">
            <v>b.Licencia de construcción vigente debidamente aprobada por las autoridades competentes</v>
          </cell>
          <cell r="BN207" t="str">
            <v>c.Fotocopia de la escritura pública de compraventa del lote.</v>
          </cell>
          <cell r="BO207" t="str">
            <v>d.Certificado de tradición y libertad del inmueble con vigencia no mayor a treinta (30) días de expedición, donde aparezca registrado el bien de propiedad del funcionario (a), de su cónyuge o compañero (a) permanente</v>
          </cell>
          <cell r="BP207" t="str">
            <v>e.Presupuesto de la obra elaborado por Ingeniero Civil o Arquitecto con tarjeta profesional</v>
          </cell>
          <cell r="BQ207" t="str">
            <v xml:space="preserve">f.Original del contrato de obra con su respectivo presupuesto, suscrito en legal forma con Ingeniero  Civil, Arquitecto o maestro de obra debidamente inscrito. </v>
          </cell>
          <cell r="BR207" t="str">
            <v>g.Fotocopia de la tarjeta profesional del Arquitecto o Ingeniero Civil o maestro de obra debidamente  inscrito responsable de la construcción, éste deberá acreditar su idoneidad</v>
          </cell>
          <cell r="BS207" t="str">
            <v>h.Certificación bancaria vigente del funcionario beneficiario de crédito, con número y tipo de cuenta, con fecha no mayor a treinta (30) días de expedición.</v>
          </cell>
          <cell r="BT207" t="str">
            <v>Primera</v>
          </cell>
          <cell r="BU207" t="str">
            <v>Contraloria General de la República</v>
          </cell>
          <cell r="BV207"/>
          <cell r="BW207"/>
          <cell r="BX207"/>
          <cell r="BY207"/>
          <cell r="BZ207"/>
          <cell r="CA207"/>
          <cell r="CB207"/>
          <cell r="CC207"/>
        </row>
        <row r="208">
          <cell r="C208">
            <v>15248</v>
          </cell>
          <cell r="D208" t="str">
            <v>Para legalizar</v>
          </cell>
          <cell r="E208" t="str">
            <v>CONSTRUCCIÓN DE VIVIENDA</v>
          </cell>
          <cell r="F208">
            <v>1</v>
          </cell>
          <cell r="G208" t="str">
            <v>Reas 2</v>
          </cell>
          <cell r="H208">
            <v>45112</v>
          </cell>
          <cell r="I208">
            <v>91154828</v>
          </cell>
          <cell r="J208" t="str">
            <v>GONZALEZ GOMEZ JAIRO</v>
          </cell>
          <cell r="K208" t="str">
            <v>Coordinador De Gestion - Grado 02</v>
          </cell>
          <cell r="L208" t="str">
            <v>Puerto Inirida - Guainia</v>
          </cell>
          <cell r="M208">
            <v>266800000</v>
          </cell>
          <cell r="N208">
            <v>266800000</v>
          </cell>
          <cell r="O208">
            <v>0</v>
          </cell>
          <cell r="P208"/>
          <cell r="Q208" t="str">
            <v>Jose Bayona Avendaño</v>
          </cell>
          <cell r="R208" t="e">
            <v>#N/A</v>
          </cell>
          <cell r="S208"/>
          <cell r="T208">
            <v>2</v>
          </cell>
          <cell r="U208" t="str">
            <v>Señor</v>
          </cell>
          <cell r="V208" t="str">
            <v>JAIRO GONZALEZ GOMEZ</v>
          </cell>
          <cell r="W208">
            <v>8935095</v>
          </cell>
          <cell r="X208">
            <v>13.4</v>
          </cell>
          <cell r="Y208">
            <v>1</v>
          </cell>
          <cell r="Z208">
            <v>13.4</v>
          </cell>
          <cell r="AA208">
            <v>0</v>
          </cell>
          <cell r="AB208"/>
          <cell r="AC208"/>
          <cell r="AD208"/>
          <cell r="AE208"/>
          <cell r="AF208"/>
          <cell r="AG208"/>
          <cell r="AH208"/>
          <cell r="AI208"/>
          <cell r="AJ208"/>
          <cell r="AK208" t="str">
            <v>GONZALEZ GOMEZ JAIRO</v>
          </cell>
          <cell r="AL208" t="str">
            <v>Cédula No.</v>
          </cell>
          <cell r="AM208">
            <v>91154828</v>
          </cell>
          <cell r="AN208">
            <v>0</v>
          </cell>
          <cell r="AO208"/>
          <cell r="AP208"/>
          <cell r="AQ208"/>
          <cell r="AR208"/>
          <cell r="AS208"/>
          <cell r="AT208"/>
          <cell r="AU208" t="str">
            <v>JAIRO GONZALEZ GOMEZ</v>
          </cell>
          <cell r="AV208" t="str">
            <v>DOSCIENTOS SESENTA Y SEIS MILLONES OCHOCIENTOS MIL PESOS MCTE.</v>
          </cell>
          <cell r="AW208" t="str">
            <v>DOSCIENTOS SESENTA Y SEIS MILLONES OCHOCIENTOS MIL PESOS MCTE.</v>
          </cell>
          <cell r="AX208" t="str">
            <v>DOSCIENTOS SESENTA Y SEIS MILLONES OCHOCIENTOS MIL PESOS MCTE.</v>
          </cell>
          <cell r="AY208">
            <v>2668000</v>
          </cell>
          <cell r="AZ208">
            <v>264132000</v>
          </cell>
          <cell r="BA208" t="str">
            <v>DOSCIENTOS SESENTA Y CUATRO MILLONES CIENTO TREINTA Y DOS MIL PESOS MCTE.</v>
          </cell>
          <cell r="BB208" t="str">
            <v>DOS MILLONES SEISCIENTOS SESENTA Y OCHO MIL PESOS MCTE.</v>
          </cell>
          <cell r="BC208" t="str">
            <v/>
          </cell>
          <cell r="BD208" t="str">
            <v/>
          </cell>
          <cell r="BE208" t="str">
            <v/>
          </cell>
          <cell r="BF208" t="e">
            <v>#N/A</v>
          </cell>
          <cell r="BG208" t="str">
            <v>CONSTRUCCIÓN DE VIVIENDA</v>
          </cell>
          <cell r="BH208" t="str">
            <v/>
          </cell>
          <cell r="BI208" t="str">
            <v/>
          </cell>
          <cell r="BJ208" t="str">
            <v xml:space="preserve">al mes siguiente del desembolso </v>
          </cell>
          <cell r="BK208" t="str">
            <v/>
          </cell>
          <cell r="BL208" t="str">
            <v>a. Planos aprobados por la curaduría urbana o quien haga sus veces.</v>
          </cell>
          <cell r="BM208" t="str">
            <v>b.Licencia de construcción vigente debidamente aprobada por las autoridades competentes</v>
          </cell>
          <cell r="BN208" t="str">
            <v>c.Fotocopia de la escritura pública de compraventa del lote.</v>
          </cell>
          <cell r="BO208" t="str">
            <v>d.Certificado de tradición y libertad del inmueble con vigencia no mayor a treinta (30) días de expedición, donde aparezca registrado el bien de propiedad del funcionario (a), de su cónyuge o compañero (a) permanente</v>
          </cell>
          <cell r="BP208" t="str">
            <v>e.Presupuesto de la obra elaborado por Ingeniero Civil o Arquitecto con tarjeta profesional</v>
          </cell>
          <cell r="BQ208" t="str">
            <v xml:space="preserve">f.Original del contrato de obra con su respectivo presupuesto, suscrito en legal forma con Ingeniero  Civil, Arquitecto o maestro de obra debidamente inscrito. </v>
          </cell>
          <cell r="BR208" t="str">
            <v>g.Fotocopia de la tarjeta profesional del Arquitecto o Ingeniero Civil o maestro de obra debidamente  inscrito responsable de la construcción, éste deberá acreditar su idoneidad</v>
          </cell>
          <cell r="BS208" t="str">
            <v>h.Certificación bancaria vigente del funcionario beneficiario de crédito, con número y tipo de cuenta, con fecha no mayor a treinta (30) días de expedición.</v>
          </cell>
          <cell r="BT208" t="str">
            <v>Primera</v>
          </cell>
          <cell r="BU208" t="str">
            <v>Contraloria General de la República</v>
          </cell>
          <cell r="BV208"/>
          <cell r="BW208"/>
          <cell r="BX208"/>
          <cell r="BY208"/>
          <cell r="BZ208"/>
          <cell r="CA208"/>
          <cell r="CB208"/>
          <cell r="CC208"/>
        </row>
        <row r="209">
          <cell r="C209">
            <v>14960</v>
          </cell>
          <cell r="D209" t="str">
            <v>Para legalizar</v>
          </cell>
          <cell r="E209" t="str">
            <v>COMPRA DE VIVIENDA</v>
          </cell>
          <cell r="F209">
            <v>1</v>
          </cell>
          <cell r="G209" t="str">
            <v>Reas 2</v>
          </cell>
          <cell r="H209">
            <v>45112</v>
          </cell>
          <cell r="I209">
            <v>94319226</v>
          </cell>
          <cell r="J209" t="str">
            <v>DIAZ GONZALEZ JUAN CARLOS</v>
          </cell>
          <cell r="K209" t="str">
            <v>Tecnologo - Grado 01</v>
          </cell>
          <cell r="L209" t="str">
            <v>Bogotá D.C.</v>
          </cell>
          <cell r="M209">
            <v>193720000</v>
          </cell>
          <cell r="N209">
            <v>193720000</v>
          </cell>
          <cell r="O209">
            <v>0</v>
          </cell>
          <cell r="P209"/>
          <cell r="Q209" t="str">
            <v>Jose Bayona Avendaño</v>
          </cell>
          <cell r="R209" t="e">
            <v>#N/A</v>
          </cell>
          <cell r="S209"/>
          <cell r="T209">
            <v>2</v>
          </cell>
          <cell r="U209" t="str">
            <v>Señor</v>
          </cell>
          <cell r="V209" t="str">
            <v>JUAN CARLOS DIAZ GONZALEZ</v>
          </cell>
          <cell r="W209">
            <v>5066566</v>
          </cell>
          <cell r="X209">
            <v>12.9</v>
          </cell>
          <cell r="Y209">
            <v>1</v>
          </cell>
          <cell r="Z209">
            <v>12.9</v>
          </cell>
          <cell r="AA209">
            <v>0</v>
          </cell>
          <cell r="AB209"/>
          <cell r="AC209"/>
          <cell r="AD209"/>
          <cell r="AE209"/>
          <cell r="AF209"/>
          <cell r="AG209"/>
          <cell r="AH209"/>
          <cell r="AI209"/>
          <cell r="AJ209"/>
          <cell r="AK209" t="str">
            <v>DIAZ GONZALEZ JUAN CARLOS</v>
          </cell>
          <cell r="AL209" t="str">
            <v>Cédula No.</v>
          </cell>
          <cell r="AM209">
            <v>94319226</v>
          </cell>
          <cell r="AN209">
            <v>0</v>
          </cell>
          <cell r="AO209"/>
          <cell r="AP209"/>
          <cell r="AQ209"/>
          <cell r="AR209"/>
          <cell r="AS209"/>
          <cell r="AT209"/>
          <cell r="AU209" t="str">
            <v>JUAN CARLOS DIAZ GONZALEZ</v>
          </cell>
          <cell r="AV209" t="str">
            <v>CIENTO NOVENTA Y TRES MILLONES SETECIENTOS VEINTE MIL PESOS MCTE.</v>
          </cell>
          <cell r="AW209" t="str">
            <v>CIENTO NOVENTA Y TRES MILLONES SETECIENTOS VEINTE MIL PESOS MCTE.</v>
          </cell>
          <cell r="AX209" t="str">
            <v>CIENTO NOVENTA Y TRES MILLONES SETECIENTOS VEINTE MIL PESOS MCTE.</v>
          </cell>
          <cell r="AY209">
            <v>1937200</v>
          </cell>
          <cell r="AZ209">
            <v>191782800</v>
          </cell>
          <cell r="BA209" t="str">
            <v>CIENTO NOVENTA Y UN MILLONES SETECIENTOS OCHENTA Y DOS MIL OCHOCIENTOS PESOS MCTE.</v>
          </cell>
          <cell r="BB209" t="str">
            <v>UN MILLÓN NOVECIENTOS TREINTA Y SIETE MIL DOSCIENTOS PESOS MCTE.</v>
          </cell>
          <cell r="BC209" t="str">
            <v/>
          </cell>
          <cell r="BD209" t="str">
            <v/>
          </cell>
          <cell r="BE209" t="str">
            <v/>
          </cell>
          <cell r="BF209" t="e">
            <v>#N/A</v>
          </cell>
          <cell r="BG209" t="str">
            <v>COMPRA DE VIVIENDA</v>
          </cell>
          <cell r="BH209" t="str">
            <v/>
          </cell>
          <cell r="BI209" t="str">
            <v/>
          </cell>
          <cell r="BJ209" t="str">
            <v xml:space="preserve">al mes siguiente del desembolso </v>
          </cell>
          <cell r="BK209" t="str">
            <v/>
          </cell>
          <cell r="BL209" t="str">
            <v>a. Promesa de compraventa</v>
          </cell>
          <cell r="BM209" t="str">
            <v>b. Certificado de tradición y libertad del inmueble a adquirir, debe tener una fecha de expedición no superior a treinta (30) días.</v>
          </cell>
          <cell r="BN209" t="str">
            <v>c.Avalúo comercial del inmueble a adquirir, debe contener registro fotográfico a color y elcertificadö del perito avaluador inscrito en las listas que componen el Registro Nacional de Avaluadores de la Superintendencia de Industria y Comercio</v>
          </cell>
          <cell r="BO209" t="str">
            <v xml:space="preserve">d. Fotocopia de la escritura pública del inmueble a adquirir. </v>
          </cell>
          <cell r="BP209" t="str">
            <v>e.Fotocopia de la escritura pública del reglamento de propiedad horizontal, adjuntando solamente la parte pertinente del bien inmueble que desea adquirir.</v>
          </cell>
          <cell r="BQ209" t="str">
            <v>f. Certificado catastral con fecha no mayor a treinta (30) días de expedición.</v>
          </cell>
          <cell r="BR209" t="str">
            <v>g. Fotocopia de la cedula de ciudadanía del vendedor. En caso de ser el vendedor una persona jurídica, se debe anexar el certificado de existencia y representación legal.</v>
          </cell>
          <cell r="BS209" t="str">
            <v>h.Certificación bancaria vigente del funcionario beneficiario de crédito y del o los beneficiarios del giro, con número y tipo de cuenta con fecha no mayor a treinta (30) días de expedición.</v>
          </cell>
          <cell r="BT209" t="str">
            <v>Primera</v>
          </cell>
          <cell r="BU209" t="str">
            <v>Contraloria General de la República</v>
          </cell>
          <cell r="BV209"/>
          <cell r="BW209"/>
          <cell r="BX209"/>
          <cell r="BY209"/>
          <cell r="BZ209"/>
          <cell r="CA209"/>
          <cell r="CB209"/>
          <cell r="CC209"/>
        </row>
        <row r="210">
          <cell r="C210">
            <v>14077</v>
          </cell>
          <cell r="D210" t="str">
            <v>Para legalizar</v>
          </cell>
          <cell r="E210" t="str">
            <v>COMPRA DE VIVIENDA</v>
          </cell>
          <cell r="F210">
            <v>1</v>
          </cell>
          <cell r="G210" t="str">
            <v>Reas 2</v>
          </cell>
          <cell r="H210">
            <v>45112</v>
          </cell>
          <cell r="I210">
            <v>92277663</v>
          </cell>
          <cell r="J210" t="str">
            <v>PACHECO MONTES HUGO ALBERTO</v>
          </cell>
          <cell r="K210" t="str">
            <v>Profesional Universitario - Grado 01</v>
          </cell>
          <cell r="L210" t="str">
            <v>Monteria - Cordoba</v>
          </cell>
          <cell r="M210">
            <v>214600000</v>
          </cell>
          <cell r="N210">
            <v>214600000</v>
          </cell>
          <cell r="O210">
            <v>0</v>
          </cell>
          <cell r="P210"/>
          <cell r="Q210" t="str">
            <v>Jose Bayona Avendaño</v>
          </cell>
          <cell r="R210" t="e">
            <v>#N/A</v>
          </cell>
          <cell r="S210"/>
          <cell r="T210">
            <v>2</v>
          </cell>
          <cell r="U210" t="str">
            <v>Señora</v>
          </cell>
          <cell r="V210" t="str">
            <v>HUGO ALBERTO PACHECO MONTES</v>
          </cell>
          <cell r="W210">
            <v>5553106</v>
          </cell>
          <cell r="X210">
            <v>13.15</v>
          </cell>
          <cell r="Y210">
            <v>1</v>
          </cell>
          <cell r="Z210">
            <v>13.15</v>
          </cell>
          <cell r="AA210">
            <v>0</v>
          </cell>
          <cell r="AB210"/>
          <cell r="AC210"/>
          <cell r="AD210"/>
          <cell r="AE210"/>
          <cell r="AF210"/>
          <cell r="AG210"/>
          <cell r="AH210"/>
          <cell r="AI210"/>
          <cell r="AJ210"/>
          <cell r="AK210" t="str">
            <v>PACHECO MONTES HUGO ALBERTO</v>
          </cell>
          <cell r="AL210" t="str">
            <v>Cédula No.</v>
          </cell>
          <cell r="AM210">
            <v>92277663</v>
          </cell>
          <cell r="AN210">
            <v>0</v>
          </cell>
          <cell r="AO210"/>
          <cell r="AP210"/>
          <cell r="AQ210"/>
          <cell r="AR210"/>
          <cell r="AS210"/>
          <cell r="AT210"/>
          <cell r="AU210" t="str">
            <v>HUGO ALBERTO PACHECO MONTES</v>
          </cell>
          <cell r="AV210" t="str">
            <v>DOSCIENTOS CATORCE MILLONES SEISCIENTOS MIL PESOS MCTE.</v>
          </cell>
          <cell r="AW210" t="str">
            <v>DOSCIENTOS CATORCE MILLONES SEISCIENTOS MIL PESOS MCTE.</v>
          </cell>
          <cell r="AX210" t="str">
            <v>DOSCIENTOS CATORCE MILLONES SEISCIENTOS MIL PESOS MCTE.</v>
          </cell>
          <cell r="AY210">
            <v>2146000</v>
          </cell>
          <cell r="AZ210">
            <v>212454000</v>
          </cell>
          <cell r="BA210" t="str">
            <v>DOSCIENTOS DOCE MILLONES CUATROCIENTOS CINCUENTA Y CUATRO MIL PESOS MCTE.</v>
          </cell>
          <cell r="BB210" t="str">
            <v>DOS MILLONES CIENTO CUARENTA Y SEIS MIL PESOS MCTE.</v>
          </cell>
          <cell r="BC210" t="str">
            <v/>
          </cell>
          <cell r="BD210" t="str">
            <v/>
          </cell>
          <cell r="BE210" t="str">
            <v/>
          </cell>
          <cell r="BF210" t="e">
            <v>#N/A</v>
          </cell>
          <cell r="BG210" t="str">
            <v>COMPRA DE VIVIENDA</v>
          </cell>
          <cell r="BH210" t="str">
            <v/>
          </cell>
          <cell r="BI210" t="str">
            <v/>
          </cell>
          <cell r="BJ210" t="str">
            <v xml:space="preserve">al mes siguiente del desembolso </v>
          </cell>
          <cell r="BK210" t="str">
            <v/>
          </cell>
          <cell r="BL210" t="str">
            <v>a. Promesa de compraventa</v>
          </cell>
          <cell r="BM210" t="str">
            <v>b. Certificado de tradición y libertad del inmueble a adquirir, debe tener una fecha de expedición no superior a treinta (30) días.</v>
          </cell>
          <cell r="BN210" t="str">
            <v>c.Avalúo comercial del inmueble a adquirir, debe contener registro fotográfico a color y elcertificadö del perito avaluador inscrito en las listas que componen el Registro Nacional de Avaluadores de la Superintendencia de Industria y Comercio</v>
          </cell>
          <cell r="BO210" t="str">
            <v xml:space="preserve">d. Fotocopia de la escritura pública del inmueble a adquirir. </v>
          </cell>
          <cell r="BP210" t="str">
            <v>e.Fotocopia de la escritura pública del reglamento de propiedad horizontal, adjuntando solamente la parte pertinente del bien inmueble que desea adquirir.</v>
          </cell>
          <cell r="BQ210" t="str">
            <v>f. Certificado catastral con fecha no mayor a treinta (30) días de expedición.</v>
          </cell>
          <cell r="BR210" t="str">
            <v>g. Fotocopia de la cedula de ciudadanía del vendedor. En caso de ser el vendedor una persona jurídica, se debe anexar el certificado de existencia y representación legal.</v>
          </cell>
          <cell r="BS210" t="str">
            <v>h.Certificación bancaria vigente del funcionario beneficiario de crédito y del o los beneficiarios del giro, con número y tipo de cuenta con fecha no mayor a treinta (30) días de expedición.</v>
          </cell>
          <cell r="BT210" t="str">
            <v>Primera</v>
          </cell>
          <cell r="BU210" t="str">
            <v>Contraloria General de la República</v>
          </cell>
          <cell r="BV210"/>
          <cell r="BW210"/>
          <cell r="BX210"/>
          <cell r="BY210"/>
          <cell r="BZ210"/>
          <cell r="CA210"/>
          <cell r="CB210"/>
          <cell r="CC210"/>
        </row>
        <row r="211">
          <cell r="C211">
            <v>14646</v>
          </cell>
          <cell r="D211" t="str">
            <v>Para legalizar</v>
          </cell>
          <cell r="E211" t="str">
            <v>COMPRA DE VIVIENDA</v>
          </cell>
          <cell r="F211">
            <v>1</v>
          </cell>
          <cell r="G211" t="str">
            <v>Reas 2</v>
          </cell>
          <cell r="H211">
            <v>45112</v>
          </cell>
          <cell r="I211">
            <v>1075237340</v>
          </cell>
          <cell r="J211" t="str">
            <v>RAMÍREZ ORTIZ MARIO ALFONSO</v>
          </cell>
          <cell r="K211" t="str">
            <v>Profesional Universitario - Grado 01</v>
          </cell>
          <cell r="L211" t="str">
            <v>Bogotá D.C.</v>
          </cell>
          <cell r="M211">
            <v>214600000</v>
          </cell>
          <cell r="N211">
            <v>214600000</v>
          </cell>
          <cell r="O211">
            <v>0</v>
          </cell>
          <cell r="P211"/>
          <cell r="Q211" t="str">
            <v>Jose Bayona Avendaño</v>
          </cell>
          <cell r="R211" t="e">
            <v>#N/A</v>
          </cell>
          <cell r="S211"/>
          <cell r="T211">
            <v>2</v>
          </cell>
          <cell r="U211" t="str">
            <v>Señor</v>
          </cell>
          <cell r="V211" t="str">
            <v>MARIO ALFONSO RAMÍREZ ORTIZ</v>
          </cell>
          <cell r="W211">
            <v>5553106</v>
          </cell>
          <cell r="X211">
            <v>13.15</v>
          </cell>
          <cell r="Y211">
            <v>1</v>
          </cell>
          <cell r="Z211">
            <v>13.15</v>
          </cell>
          <cell r="AA211">
            <v>0</v>
          </cell>
          <cell r="AB211"/>
          <cell r="AC211"/>
          <cell r="AD211"/>
          <cell r="AE211"/>
          <cell r="AF211"/>
          <cell r="AG211"/>
          <cell r="AH211"/>
          <cell r="AI211"/>
          <cell r="AJ211"/>
          <cell r="AK211" t="str">
            <v>RAMÍREZ ORTIZ MARIO ALFONSO</v>
          </cell>
          <cell r="AL211" t="str">
            <v>Cédula No.</v>
          </cell>
          <cell r="AM211">
            <v>1075237340</v>
          </cell>
          <cell r="AN211">
            <v>0</v>
          </cell>
          <cell r="AO211"/>
          <cell r="AP211"/>
          <cell r="AQ211"/>
          <cell r="AR211"/>
          <cell r="AS211"/>
          <cell r="AT211"/>
          <cell r="AU211" t="str">
            <v>MARIO ALFONSO RAMÍREZ ORTIZ</v>
          </cell>
          <cell r="AV211" t="str">
            <v>DOSCIENTOS CATORCE MILLONES SEISCIENTOS MIL PESOS MCTE.</v>
          </cell>
          <cell r="AW211" t="str">
            <v>DOSCIENTOS CATORCE MILLONES SEISCIENTOS MIL PESOS MCTE.</v>
          </cell>
          <cell r="AX211" t="str">
            <v>DOSCIENTOS CATORCE MILLONES SEISCIENTOS MIL PESOS MCTE.</v>
          </cell>
          <cell r="AY211">
            <v>2146000</v>
          </cell>
          <cell r="AZ211">
            <v>212454000</v>
          </cell>
          <cell r="BA211" t="str">
            <v>DOSCIENTOS DOCE MILLONES CUATROCIENTOS CINCUENTA Y CUATRO MIL PESOS MCTE.</v>
          </cell>
          <cell r="BB211" t="str">
            <v>DOS MILLONES CIENTO CUARENTA Y SEIS MIL PESOS MCTE.</v>
          </cell>
          <cell r="BC211" t="str">
            <v/>
          </cell>
          <cell r="BD211" t="str">
            <v/>
          </cell>
          <cell r="BE211" t="str">
            <v/>
          </cell>
          <cell r="BF211" t="e">
            <v>#N/A</v>
          </cell>
          <cell r="BG211" t="str">
            <v>COMPRA DE VIVIENDA</v>
          </cell>
          <cell r="BH211" t="str">
            <v/>
          </cell>
          <cell r="BI211" t="str">
            <v/>
          </cell>
          <cell r="BJ211" t="str">
            <v xml:space="preserve">al mes siguiente del desembolso </v>
          </cell>
          <cell r="BK211" t="str">
            <v/>
          </cell>
          <cell r="BL211" t="str">
            <v>a. Promesa de compraventa</v>
          </cell>
          <cell r="BM211" t="str">
            <v>b. Certificado de tradición y libertad del inmueble a adquirir, debe tener una fecha de expedición no superior a treinta (30) días.</v>
          </cell>
          <cell r="BN211" t="str">
            <v>c.Avalúo comercial del inmueble a adquirir, debe contener registro fotográfico a color y elcertificadö del perito avaluador inscrito en las listas que componen el Registro Nacional de Avaluadores de la Superintendencia de Industria y Comercio</v>
          </cell>
          <cell r="BO211" t="str">
            <v xml:space="preserve">d. Fotocopia de la escritura pública del inmueble a adquirir. </v>
          </cell>
          <cell r="BP211" t="str">
            <v>e.Fotocopia de la escritura pública del reglamento de propiedad horizontal, adjuntando solamente la parte pertinente del bien inmueble que desea adquirir.</v>
          </cell>
          <cell r="BQ211" t="str">
            <v>f. Certificado catastral con fecha no mayor a treinta (30) días de expedición.</v>
          </cell>
          <cell r="BR211" t="str">
            <v>g. Fotocopia de la cedula de ciudadanía del vendedor. En caso de ser el vendedor una persona jurídica, se debe anexar el certificado de existencia y representación legal.</v>
          </cell>
          <cell r="BS211" t="str">
            <v>h.Certificación bancaria vigente del funcionario beneficiario de crédito y del o los beneficiarios del giro, con número y tipo de cuenta con fecha no mayor a treinta (30) días de expedición.</v>
          </cell>
          <cell r="BT211" t="str">
            <v>Primera</v>
          </cell>
          <cell r="BU211" t="str">
            <v>Contraloria General de la República</v>
          </cell>
          <cell r="BV211"/>
          <cell r="BW211"/>
          <cell r="BX211"/>
          <cell r="BY211"/>
          <cell r="BZ211"/>
          <cell r="CA211"/>
          <cell r="CB211"/>
          <cell r="CC211"/>
        </row>
        <row r="212">
          <cell r="C212">
            <v>14038</v>
          </cell>
          <cell r="D212" t="str">
            <v>Para legalizar</v>
          </cell>
          <cell r="E212" t="str">
            <v>COMPRA DE VIVIENDA</v>
          </cell>
          <cell r="F212">
            <v>1</v>
          </cell>
          <cell r="G212" t="str">
            <v>Reas 2</v>
          </cell>
          <cell r="H212">
            <v>45112</v>
          </cell>
          <cell r="I212">
            <v>92506643</v>
          </cell>
          <cell r="J212" t="str">
            <v>MARTÍNEZ PÉREZ MIGUEL VICENTE</v>
          </cell>
          <cell r="K212" t="str">
            <v>Profesional Universitario - Grado 01</v>
          </cell>
          <cell r="L212" t="str">
            <v>Sincelejo - Sucre</v>
          </cell>
          <cell r="M212">
            <v>214600000</v>
          </cell>
          <cell r="N212">
            <v>214600000</v>
          </cell>
          <cell r="O212">
            <v>0</v>
          </cell>
          <cell r="P212"/>
          <cell r="Q212" t="str">
            <v>Jose Bayona Avendaño</v>
          </cell>
          <cell r="R212" t="e">
            <v>#N/A</v>
          </cell>
          <cell r="S212"/>
          <cell r="T212">
            <v>2</v>
          </cell>
          <cell r="U212" t="str">
            <v>Señor</v>
          </cell>
          <cell r="V212" t="str">
            <v>MIGUEL VICENTE MARTÍNEZ PÉREZ</v>
          </cell>
          <cell r="W212">
            <v>5553106</v>
          </cell>
          <cell r="X212">
            <v>13.15</v>
          </cell>
          <cell r="Y212">
            <v>1</v>
          </cell>
          <cell r="Z212">
            <v>13.15</v>
          </cell>
          <cell r="AA212">
            <v>0</v>
          </cell>
          <cell r="AB212"/>
          <cell r="AC212"/>
          <cell r="AD212"/>
          <cell r="AE212"/>
          <cell r="AF212"/>
          <cell r="AG212"/>
          <cell r="AH212"/>
          <cell r="AI212"/>
          <cell r="AJ212"/>
          <cell r="AK212" t="str">
            <v>MARTÍNEZ PÉREZ MIGUEL VICENTE</v>
          </cell>
          <cell r="AL212" t="str">
            <v>Cédula No.</v>
          </cell>
          <cell r="AM212">
            <v>92506643</v>
          </cell>
          <cell r="AN212">
            <v>0</v>
          </cell>
          <cell r="AO212"/>
          <cell r="AP212"/>
          <cell r="AQ212"/>
          <cell r="AR212"/>
          <cell r="AS212"/>
          <cell r="AT212"/>
          <cell r="AU212" t="str">
            <v>MIGUEL VICENTE MARTÍNEZ PÉREZ</v>
          </cell>
          <cell r="AV212" t="str">
            <v>DOSCIENTOS CATORCE MILLONES SEISCIENTOS MIL PESOS MCTE.</v>
          </cell>
          <cell r="AW212" t="str">
            <v>DOSCIENTOS CATORCE MILLONES SEISCIENTOS MIL PESOS MCTE.</v>
          </cell>
          <cell r="AX212" t="str">
            <v>DOSCIENTOS CATORCE MILLONES SEISCIENTOS MIL PESOS MCTE.</v>
          </cell>
          <cell r="AY212">
            <v>2146000</v>
          </cell>
          <cell r="AZ212">
            <v>212454000</v>
          </cell>
          <cell r="BA212" t="str">
            <v>DOSCIENTOS DOCE MILLONES CUATROCIENTOS CINCUENTA Y CUATRO MIL PESOS MCTE.</v>
          </cell>
          <cell r="BB212" t="str">
            <v>DOS MILLONES CIENTO CUARENTA Y SEIS MIL PESOS MCTE.</v>
          </cell>
          <cell r="BC212" t="str">
            <v/>
          </cell>
          <cell r="BD212" t="str">
            <v/>
          </cell>
          <cell r="BE212" t="str">
            <v/>
          </cell>
          <cell r="BF212" t="e">
            <v>#N/A</v>
          </cell>
          <cell r="BG212" t="str">
            <v>COMPRA DE VIVIENDA</v>
          </cell>
          <cell r="BH212" t="str">
            <v/>
          </cell>
          <cell r="BI212" t="str">
            <v/>
          </cell>
          <cell r="BJ212" t="str">
            <v xml:space="preserve">al mes siguiente del desembolso </v>
          </cell>
          <cell r="BK212" t="str">
            <v/>
          </cell>
          <cell r="BL212" t="str">
            <v>a. Promesa de compraventa</v>
          </cell>
          <cell r="BM212" t="str">
            <v>b. Certificado de tradición y libertad del inmueble a adquirir, debe tener una fecha de expedición no superior a treinta (30) días.</v>
          </cell>
          <cell r="BN212" t="str">
            <v>c.Avalúo comercial del inmueble a adquirir, debe contener registro fotográfico a color y elcertificadö del perito avaluador inscrito en las listas que componen el Registro Nacional de Avaluadores de la Superintendencia de Industria y Comercio</v>
          </cell>
          <cell r="BO212" t="str">
            <v xml:space="preserve">d. Fotocopia de la escritura pública del inmueble a adquirir. </v>
          </cell>
          <cell r="BP212" t="str">
            <v>e.Fotocopia de la escritura pública del reglamento de propiedad horizontal, adjuntando solamente la parte pertinente del bien inmueble que desea adquirir.</v>
          </cell>
          <cell r="BQ212" t="str">
            <v>f. Certificado catastral con fecha no mayor a treinta (30) días de expedición.</v>
          </cell>
          <cell r="BR212" t="str">
            <v>g. Fotocopia de la cedula de ciudadanía del vendedor. En caso de ser el vendedor una persona jurídica, se debe anexar el certificado de existencia y representación legal.</v>
          </cell>
          <cell r="BS212" t="str">
            <v>h.Certificación bancaria vigente del funcionario beneficiario de crédito y del o los beneficiarios del giro, con número y tipo de cuenta con fecha no mayor a treinta (30) días de expedición.</v>
          </cell>
          <cell r="BT212" t="str">
            <v>Primera</v>
          </cell>
          <cell r="BU212" t="str">
            <v>Contraloria General de la República</v>
          </cell>
          <cell r="BV212"/>
          <cell r="BW212"/>
          <cell r="BX212"/>
          <cell r="BY212"/>
          <cell r="BZ212"/>
          <cell r="CA212"/>
          <cell r="CB212"/>
          <cell r="CC212"/>
        </row>
        <row r="213">
          <cell r="C213">
            <v>14067</v>
          </cell>
          <cell r="D213" t="str">
            <v>Para legalizar</v>
          </cell>
          <cell r="E213" t="str">
            <v>COMPRA DE VIVIENDA</v>
          </cell>
          <cell r="F213">
            <v>1</v>
          </cell>
          <cell r="G213" t="str">
            <v>Reas 2</v>
          </cell>
          <cell r="H213">
            <v>45112</v>
          </cell>
          <cell r="I213">
            <v>77024120</v>
          </cell>
          <cell r="J213" t="str">
            <v>CASTRO DE CARO MARCO ARTURO</v>
          </cell>
          <cell r="K213" t="str">
            <v>Profesional Universitario - Grado 01</v>
          </cell>
          <cell r="L213" t="str">
            <v>Valledupar - Cesar</v>
          </cell>
          <cell r="M213">
            <v>214600000</v>
          </cell>
          <cell r="N213">
            <v>214600000</v>
          </cell>
          <cell r="O213">
            <v>0</v>
          </cell>
          <cell r="P213"/>
          <cell r="Q213" t="str">
            <v>Jose Bayona Avendaño</v>
          </cell>
          <cell r="R213" t="e">
            <v>#N/A</v>
          </cell>
          <cell r="S213"/>
          <cell r="T213">
            <v>2</v>
          </cell>
          <cell r="U213" t="str">
            <v>Señor</v>
          </cell>
          <cell r="V213" t="str">
            <v>MARCO ARTURO CASTRO DE CARO</v>
          </cell>
          <cell r="W213">
            <v>5553106</v>
          </cell>
          <cell r="X213">
            <v>13.15</v>
          </cell>
          <cell r="Y213">
            <v>1</v>
          </cell>
          <cell r="Z213">
            <v>13.15</v>
          </cell>
          <cell r="AA213">
            <v>0</v>
          </cell>
          <cell r="AB213"/>
          <cell r="AC213"/>
          <cell r="AD213"/>
          <cell r="AE213"/>
          <cell r="AF213"/>
          <cell r="AG213"/>
          <cell r="AH213"/>
          <cell r="AI213"/>
          <cell r="AJ213"/>
          <cell r="AK213" t="str">
            <v>CASTRO DE CARO MARCO ARTURO</v>
          </cell>
          <cell r="AL213" t="str">
            <v>Cédula No.</v>
          </cell>
          <cell r="AM213">
            <v>77024120</v>
          </cell>
          <cell r="AN213">
            <v>0</v>
          </cell>
          <cell r="AO213"/>
          <cell r="AP213"/>
          <cell r="AQ213"/>
          <cell r="AR213"/>
          <cell r="AS213"/>
          <cell r="AT213"/>
          <cell r="AU213" t="str">
            <v>MARCO ARTURO CASTRO DE CARO</v>
          </cell>
          <cell r="AV213" t="str">
            <v>DOSCIENTOS CATORCE MILLONES SEISCIENTOS MIL PESOS MCTE.</v>
          </cell>
          <cell r="AW213" t="str">
            <v>DOSCIENTOS CATORCE MILLONES SEISCIENTOS MIL PESOS MCTE.</v>
          </cell>
          <cell r="AX213" t="str">
            <v>DOSCIENTOS CATORCE MILLONES SEISCIENTOS MIL PESOS MCTE.</v>
          </cell>
          <cell r="AY213">
            <v>2146000</v>
          </cell>
          <cell r="AZ213">
            <v>212454000</v>
          </cell>
          <cell r="BA213" t="str">
            <v>DOSCIENTOS DOCE MILLONES CUATROCIENTOS CINCUENTA Y CUATRO MIL PESOS MCTE.</v>
          </cell>
          <cell r="BB213" t="str">
            <v>DOS MILLONES CIENTO CUARENTA Y SEIS MIL PESOS MCTE.</v>
          </cell>
          <cell r="BC213" t="str">
            <v/>
          </cell>
          <cell r="BD213" t="str">
            <v/>
          </cell>
          <cell r="BE213" t="str">
            <v/>
          </cell>
          <cell r="BF213" t="e">
            <v>#N/A</v>
          </cell>
          <cell r="BG213" t="str">
            <v>COMPRA DE VIVIENDA</v>
          </cell>
          <cell r="BH213" t="str">
            <v/>
          </cell>
          <cell r="BI213" t="str">
            <v/>
          </cell>
          <cell r="BJ213" t="str">
            <v xml:space="preserve">al mes siguiente del desembolso </v>
          </cell>
          <cell r="BK213" t="str">
            <v/>
          </cell>
          <cell r="BL213" t="str">
            <v>a. Promesa de compraventa</v>
          </cell>
          <cell r="BM213" t="str">
            <v>b. Certificado de tradición y libertad del inmueble a adquirir, debe tener una fecha de expedición no superior a treinta (30) días.</v>
          </cell>
          <cell r="BN213" t="str">
            <v>c.Avalúo comercial del inmueble a adquirir, debe contener registro fotográfico a color y elcertificadö del perito avaluador inscrito en las listas que componen el Registro Nacional de Avaluadores de la Superintendencia de Industria y Comercio</v>
          </cell>
          <cell r="BO213" t="str">
            <v xml:space="preserve">d. Fotocopia de la escritura pública del inmueble a adquirir. </v>
          </cell>
          <cell r="BP213" t="str">
            <v>e.Fotocopia de la escritura pública del reglamento de propiedad horizontal, adjuntando solamente la parte pertinente del bien inmueble que desea adquirir.</v>
          </cell>
          <cell r="BQ213" t="str">
            <v>f. Certificado catastral con fecha no mayor a treinta (30) días de expedición.</v>
          </cell>
          <cell r="BR213" t="str">
            <v>g. Fotocopia de la cedula de ciudadanía del vendedor. En caso de ser el vendedor una persona jurídica, se debe anexar el certificado de existencia y representación legal.</v>
          </cell>
          <cell r="BS213" t="str">
            <v>h.Certificación bancaria vigente del funcionario beneficiario de crédito y del o los beneficiarios del giro, con número y tipo de cuenta con fecha no mayor a treinta (30) días de expedición.</v>
          </cell>
          <cell r="BT213" t="str">
            <v>Primera</v>
          </cell>
          <cell r="BU213" t="str">
            <v>Contraloria General de la República</v>
          </cell>
          <cell r="BV213"/>
          <cell r="BW213"/>
          <cell r="BX213"/>
          <cell r="BY213"/>
          <cell r="BZ213"/>
          <cell r="CA213"/>
          <cell r="CB213"/>
          <cell r="CC213"/>
        </row>
        <row r="214">
          <cell r="C214">
            <v>17254</v>
          </cell>
          <cell r="D214" t="str">
            <v>Para legalizar</v>
          </cell>
          <cell r="E214" t="str">
            <v>COMPRA DE VIVIENDA</v>
          </cell>
          <cell r="F214">
            <v>1</v>
          </cell>
          <cell r="G214" t="str">
            <v>Reas 2</v>
          </cell>
          <cell r="H214">
            <v>45112</v>
          </cell>
          <cell r="I214">
            <v>92520933</v>
          </cell>
          <cell r="J214" t="str">
            <v>ARNEDO BLANCO PEDRO JAVIER</v>
          </cell>
          <cell r="K214" t="str">
            <v>Tecnologo - Grado 01</v>
          </cell>
          <cell r="L214" t="str">
            <v>Valledupar - Cesar</v>
          </cell>
          <cell r="M214">
            <v>193720000</v>
          </cell>
          <cell r="N214">
            <v>193720000</v>
          </cell>
          <cell r="O214">
            <v>0</v>
          </cell>
          <cell r="P214"/>
          <cell r="Q214" t="str">
            <v>Jose Bayona Avendaño</v>
          </cell>
          <cell r="R214" t="e">
            <v>#N/A</v>
          </cell>
          <cell r="S214"/>
          <cell r="T214">
            <v>2</v>
          </cell>
          <cell r="U214" t="str">
            <v>Señor</v>
          </cell>
          <cell r="V214" t="str">
            <v>PEDRO JAVIER ARNEDO BLANCO</v>
          </cell>
          <cell r="W214">
            <v>5066566</v>
          </cell>
          <cell r="X214">
            <v>12.9</v>
          </cell>
          <cell r="Y214">
            <v>1</v>
          </cell>
          <cell r="Z214">
            <v>12.9</v>
          </cell>
          <cell r="AA214">
            <v>0</v>
          </cell>
          <cell r="AB214"/>
          <cell r="AC214"/>
          <cell r="AD214"/>
          <cell r="AE214"/>
          <cell r="AF214"/>
          <cell r="AG214"/>
          <cell r="AH214"/>
          <cell r="AI214"/>
          <cell r="AJ214"/>
          <cell r="AK214" t="str">
            <v>ARNEDO BLANCO PEDRO JAVIER</v>
          </cell>
          <cell r="AL214" t="str">
            <v>Cédula No.</v>
          </cell>
          <cell r="AM214">
            <v>92520933</v>
          </cell>
          <cell r="AN214">
            <v>0</v>
          </cell>
          <cell r="AO214"/>
          <cell r="AP214"/>
          <cell r="AQ214"/>
          <cell r="AR214"/>
          <cell r="AS214"/>
          <cell r="AT214"/>
          <cell r="AU214" t="str">
            <v>PEDRO JAVIER ARNEDO BLANCO</v>
          </cell>
          <cell r="AV214" t="str">
            <v>CIENTO NOVENTA Y TRES MILLONES SETECIENTOS VEINTE MIL PESOS MCTE.</v>
          </cell>
          <cell r="AW214" t="str">
            <v>CIENTO NOVENTA Y TRES MILLONES SETECIENTOS VEINTE MIL PESOS MCTE.</v>
          </cell>
          <cell r="AX214" t="str">
            <v>CIENTO NOVENTA Y TRES MILLONES SETECIENTOS VEINTE MIL PESOS MCTE.</v>
          </cell>
          <cell r="AY214">
            <v>1937200</v>
          </cell>
          <cell r="AZ214">
            <v>191782800</v>
          </cell>
          <cell r="BA214" t="str">
            <v>CIENTO NOVENTA Y UN MILLONES SETECIENTOS OCHENTA Y DOS MIL OCHOCIENTOS PESOS MCTE.</v>
          </cell>
          <cell r="BB214" t="str">
            <v>UN MILLÓN NOVECIENTOS TREINTA Y SIETE MIL DOSCIENTOS PESOS MCTE.</v>
          </cell>
          <cell r="BC214" t="str">
            <v/>
          </cell>
          <cell r="BD214" t="str">
            <v/>
          </cell>
          <cell r="BE214" t="str">
            <v/>
          </cell>
          <cell r="BF214" t="e">
            <v>#N/A</v>
          </cell>
          <cell r="BG214" t="str">
            <v>COMPRA DE VIVIENDA</v>
          </cell>
          <cell r="BH214" t="str">
            <v/>
          </cell>
          <cell r="BI214" t="str">
            <v/>
          </cell>
          <cell r="BJ214" t="str">
            <v xml:space="preserve">al mes siguiente del desembolso </v>
          </cell>
          <cell r="BK214" t="str">
            <v/>
          </cell>
          <cell r="BL214" t="str">
            <v>a. Promesa de compraventa</v>
          </cell>
          <cell r="BM214" t="str">
            <v>b. Certificado de tradición y libertad del inmueble a adquirir, debe tener una fecha de expedición no superior a treinta (30) días.</v>
          </cell>
          <cell r="BN214" t="str">
            <v>c.Avalúo comercial del inmueble a adquirir, debe contener registro fotográfico a color y elcertificadö del perito avaluador inscrito en las listas que componen el Registro Nacional de Avaluadores de la Superintendencia de Industria y Comercio</v>
          </cell>
          <cell r="BO214" t="str">
            <v xml:space="preserve">d. Fotocopia de la escritura pública del inmueble a adquirir. </v>
          </cell>
          <cell r="BP214" t="str">
            <v>e.Fotocopia de la escritura pública del reglamento de propiedad horizontal, adjuntando solamente la parte pertinente del bien inmueble que desea adquirir.</v>
          </cell>
          <cell r="BQ214" t="str">
            <v>f. Certificado catastral con fecha no mayor a treinta (30) días de expedición.</v>
          </cell>
          <cell r="BR214" t="str">
            <v>g. Fotocopia de la cedula de ciudadanía del vendedor. En caso de ser el vendedor una persona jurídica, se debe anexar el certificado de existencia y representación legal.</v>
          </cell>
          <cell r="BS214" t="str">
            <v>h.Certificación bancaria vigente del funcionario beneficiario de crédito y del o los beneficiarios del giro, con número y tipo de cuenta con fecha no mayor a treinta (30) días de expedición.</v>
          </cell>
          <cell r="BT214" t="str">
            <v>Primera</v>
          </cell>
          <cell r="BU214" t="str">
            <v>Contraloria General de la República</v>
          </cell>
          <cell r="BV214"/>
          <cell r="BW214"/>
          <cell r="BX214"/>
          <cell r="BY214"/>
          <cell r="BZ214"/>
          <cell r="CA214"/>
          <cell r="CB214"/>
          <cell r="CC214"/>
        </row>
        <row r="215">
          <cell r="C215">
            <v>11969</v>
          </cell>
          <cell r="D215" t="str">
            <v>Para legalizar</v>
          </cell>
          <cell r="E215" t="str">
            <v>COMPRA DE VIVIENDA</v>
          </cell>
          <cell r="F215">
            <v>2</v>
          </cell>
          <cell r="G215" t="str">
            <v>Reas 2</v>
          </cell>
          <cell r="H215">
            <v>45112</v>
          </cell>
          <cell r="I215">
            <v>32692493</v>
          </cell>
          <cell r="J215" t="str">
            <v>AGUANCHA MONTECRISTO ZULLAY</v>
          </cell>
          <cell r="K215" t="str">
            <v>Profesional Universitario - Grado 01</v>
          </cell>
          <cell r="L215" t="str">
            <v>Valledupar - Cesar</v>
          </cell>
          <cell r="M215">
            <v>183000000</v>
          </cell>
          <cell r="N215">
            <v>183000000</v>
          </cell>
          <cell r="O215">
            <v>0</v>
          </cell>
          <cell r="P215"/>
          <cell r="Q215" t="str">
            <v>Jose Bayona Avendaño</v>
          </cell>
          <cell r="R215" t="e">
            <v>#N/A</v>
          </cell>
          <cell r="S215"/>
          <cell r="T215">
            <v>2</v>
          </cell>
          <cell r="U215" t="str">
            <v>Señora</v>
          </cell>
          <cell r="V215" t="str">
            <v>ZULLAY AGUANCHA MONTECRISTO</v>
          </cell>
          <cell r="W215">
            <v>5553106</v>
          </cell>
          <cell r="X215">
            <v>13.15</v>
          </cell>
          <cell r="Y215">
            <v>1</v>
          </cell>
          <cell r="Z215">
            <v>13.15</v>
          </cell>
          <cell r="AA215">
            <v>0</v>
          </cell>
          <cell r="AB215"/>
          <cell r="AC215"/>
          <cell r="AD215"/>
          <cell r="AE215"/>
          <cell r="AF215"/>
          <cell r="AG215"/>
          <cell r="AH215"/>
          <cell r="AI215"/>
          <cell r="AJ215"/>
          <cell r="AK215" t="str">
            <v>AGUANCHA MONTECRISTO ZULLAY</v>
          </cell>
          <cell r="AL215" t="str">
            <v>Cédula No.</v>
          </cell>
          <cell r="AM215">
            <v>32692493</v>
          </cell>
          <cell r="AN215">
            <v>0</v>
          </cell>
          <cell r="AO215"/>
          <cell r="AP215"/>
          <cell r="AQ215"/>
          <cell r="AR215"/>
          <cell r="AS215"/>
          <cell r="AT215"/>
          <cell r="AU215" t="str">
            <v>ZULLAY AGUANCHA MONTECRISTO</v>
          </cell>
          <cell r="AV215" t="str">
            <v>CIENTO OCHENTA Y TRES MILLONES DE PESOS MCTE.</v>
          </cell>
          <cell r="AW215" t="str">
            <v>CIENTO OCHENTA Y TRES MILLONES DE PESOS MCTE.</v>
          </cell>
          <cell r="AX215" t="str">
            <v>CIENTO OCHENTA Y TRES MILLONES DE PESOS MCTE.</v>
          </cell>
          <cell r="AY215">
            <v>1830000</v>
          </cell>
          <cell r="AZ215">
            <v>181170000</v>
          </cell>
          <cell r="BA215" t="str">
            <v>CIENTO OCHENTA Y UN MILLONES CIENTO SETENTA MIL PESOS MCTE.</v>
          </cell>
          <cell r="BB215" t="str">
            <v>UN MILLÓN OCHOCIENTOS TREINTA MIL PESOS MCTE.</v>
          </cell>
          <cell r="BC215" t="str">
            <v/>
          </cell>
          <cell r="BD215" t="str">
            <v/>
          </cell>
          <cell r="BE215" t="str">
            <v/>
          </cell>
          <cell r="BF215" t="e">
            <v>#N/A</v>
          </cell>
          <cell r="BG215" t="str">
            <v>COMPRA DE VIVIENDA</v>
          </cell>
          <cell r="BH215" t="str">
            <v/>
          </cell>
          <cell r="BI215" t="str">
            <v/>
          </cell>
          <cell r="BJ215" t="str">
            <v xml:space="preserve">al mes siguiente del desembolso </v>
          </cell>
          <cell r="BK215" t="str">
            <v/>
          </cell>
          <cell r="BL215" t="str">
            <v>a. Promesa de compraventa</v>
          </cell>
          <cell r="BM215" t="str">
            <v>b. Certificado de tradición y libertad del inmueble a adquirir, debe tener una fecha de expedición no superior a treinta (30) días.</v>
          </cell>
          <cell r="BN215" t="str">
            <v>c.Avalúo comercial del inmueble a adquirir, debe contener registro fotográfico a color y elcertificadö del perito avaluador inscrito en las listas que componen el Registro Nacional de Avaluadores de la Superintendencia de Industria y Comercio</v>
          </cell>
          <cell r="BO215" t="str">
            <v xml:space="preserve">d. Fotocopia de la escritura pública del inmueble a adquirir. </v>
          </cell>
          <cell r="BP215" t="str">
            <v>e.Fotocopia de la escritura pública del reglamento de propiedad horizontal, adjuntando solamente la parte pertinente del bien inmueble que desea adquirir.</v>
          </cell>
          <cell r="BQ215" t="str">
            <v>f. Certificado catastral con fecha no mayor a treinta (30) días de expedición.</v>
          </cell>
          <cell r="BR215" t="str">
            <v>g. Fotocopia de la cedula de ciudadanía del vendedor. En caso de ser el vendedor una persona jurídica, se debe anexar el certificado de existencia y representación legal.</v>
          </cell>
          <cell r="BS215" t="str">
            <v>h.Certificación bancaria vigente del funcionario beneficiario de crédito y del o los beneficiarios del giro, con número y tipo de cuenta con fecha no mayor a treinta (30) días de expedición.</v>
          </cell>
          <cell r="BT215" t="str">
            <v>Segunda</v>
          </cell>
          <cell r="BU215" t="str">
            <v>Contraloria General de la República</v>
          </cell>
          <cell r="BV215"/>
          <cell r="BW215"/>
          <cell r="BX215"/>
          <cell r="BY215"/>
          <cell r="BZ215"/>
          <cell r="CA215"/>
          <cell r="CB215"/>
          <cell r="CC215"/>
        </row>
        <row r="216">
          <cell r="C216">
            <v>11971</v>
          </cell>
          <cell r="D216" t="str">
            <v>Para legalizar</v>
          </cell>
          <cell r="E216" t="str">
            <v>COMPRA DE VIVIENDA</v>
          </cell>
          <cell r="F216">
            <v>2</v>
          </cell>
          <cell r="G216" t="str">
            <v>Reas 2</v>
          </cell>
          <cell r="H216">
            <v>45112</v>
          </cell>
          <cell r="I216">
            <v>39151614</v>
          </cell>
          <cell r="J216" t="str">
            <v>AGUIAR ZAPATA GISELA DEL SOCORRO</v>
          </cell>
          <cell r="K216" t="str">
            <v>Profesional Universitario - Grado 01</v>
          </cell>
          <cell r="L216" t="str">
            <v>Barranquilla - Atlantico</v>
          </cell>
          <cell r="M216">
            <v>214600000</v>
          </cell>
          <cell r="N216">
            <v>214600000</v>
          </cell>
          <cell r="O216">
            <v>0</v>
          </cell>
          <cell r="P216"/>
          <cell r="Q216" t="str">
            <v>Jose Bayona Avendaño</v>
          </cell>
          <cell r="R216" t="e">
            <v>#N/A</v>
          </cell>
          <cell r="S216"/>
          <cell r="T216">
            <v>2</v>
          </cell>
          <cell r="U216" t="str">
            <v>Señora</v>
          </cell>
          <cell r="V216" t="str">
            <v>GISELA DEL SOCORRO AGUIAR ZAPATA</v>
          </cell>
          <cell r="W216">
            <v>5553106</v>
          </cell>
          <cell r="X216">
            <v>13.15</v>
          </cell>
          <cell r="Y216">
            <v>1</v>
          </cell>
          <cell r="Z216">
            <v>13.15</v>
          </cell>
          <cell r="AA216">
            <v>0</v>
          </cell>
          <cell r="AB216"/>
          <cell r="AC216"/>
          <cell r="AD216"/>
          <cell r="AE216"/>
          <cell r="AF216"/>
          <cell r="AG216"/>
          <cell r="AH216"/>
          <cell r="AI216"/>
          <cell r="AJ216"/>
          <cell r="AK216" t="str">
            <v>AGUIAR ZAPATA GISELA DEL SOCORRO</v>
          </cell>
          <cell r="AL216" t="str">
            <v>Cédula No.</v>
          </cell>
          <cell r="AM216">
            <v>39151614</v>
          </cell>
          <cell r="AN216">
            <v>0</v>
          </cell>
          <cell r="AO216"/>
          <cell r="AP216"/>
          <cell r="AQ216"/>
          <cell r="AR216"/>
          <cell r="AS216"/>
          <cell r="AT216"/>
          <cell r="AU216" t="str">
            <v>GISELA DEL SOCORRO AGUIAR ZAPATA</v>
          </cell>
          <cell r="AV216" t="str">
            <v>DOSCIENTOS CATORCE MILLONES SEISCIENTOS MIL PESOS MCTE.</v>
          </cell>
          <cell r="AW216" t="str">
            <v>DOSCIENTOS CATORCE MILLONES SEISCIENTOS MIL PESOS MCTE.</v>
          </cell>
          <cell r="AX216" t="str">
            <v>DOSCIENTOS CATORCE MILLONES SEISCIENTOS MIL PESOS MCTE.</v>
          </cell>
          <cell r="AY216">
            <v>2146000</v>
          </cell>
          <cell r="AZ216">
            <v>212454000</v>
          </cell>
          <cell r="BA216" t="str">
            <v>DOSCIENTOS DOCE MILLONES CUATROCIENTOS CINCUENTA Y CUATRO MIL PESOS MCTE.</v>
          </cell>
          <cell r="BB216" t="str">
            <v>DOS MILLONES CIENTO CUARENTA Y SEIS MIL PESOS MCTE.</v>
          </cell>
          <cell r="BC216" t="str">
            <v/>
          </cell>
          <cell r="BD216" t="str">
            <v/>
          </cell>
          <cell r="BE216" t="str">
            <v/>
          </cell>
          <cell r="BF216" t="e">
            <v>#N/A</v>
          </cell>
          <cell r="BG216" t="str">
            <v>COMPRA DE VIVIENDA</v>
          </cell>
          <cell r="BH216" t="str">
            <v/>
          </cell>
          <cell r="BI216" t="str">
            <v/>
          </cell>
          <cell r="BJ216" t="str">
            <v xml:space="preserve">al mes siguiente del desembolso </v>
          </cell>
          <cell r="BK216" t="str">
            <v/>
          </cell>
          <cell r="BL216" t="str">
            <v>a. Promesa de compraventa</v>
          </cell>
          <cell r="BM216" t="str">
            <v>b. Certificado de tradición y libertad del inmueble a adquirir, debe tener una fecha de expedición no superior a treinta (30) días.</v>
          </cell>
          <cell r="BN216" t="str">
            <v>c.Avalúo comercial del inmueble a adquirir, debe contener registro fotográfico a color y elcertificadö del perito avaluador inscrito en las listas que componen el Registro Nacional de Avaluadores de la Superintendencia de Industria y Comercio</v>
          </cell>
          <cell r="BO216" t="str">
            <v xml:space="preserve">d. Fotocopia de la escritura pública del inmueble a adquirir. </v>
          </cell>
          <cell r="BP216" t="str">
            <v>e.Fotocopia de la escritura pública del reglamento de propiedad horizontal, adjuntando solamente la parte pertinente del bien inmueble que desea adquirir.</v>
          </cell>
          <cell r="BQ216" t="str">
            <v>f. Certificado catastral con fecha no mayor a treinta (30) días de expedición.</v>
          </cell>
          <cell r="BR216" t="str">
            <v>g. Fotocopia de la cedula de ciudadanía del vendedor. En caso de ser el vendedor una persona jurídica, se debe anexar el certificado de existencia y representación legal.</v>
          </cell>
          <cell r="BS216" t="str">
            <v>h.Certificación bancaria vigente del funcionario beneficiario de crédito y del o los beneficiarios del giro, con número y tipo de cuenta con fecha no mayor a treinta (30) días de expedición.</v>
          </cell>
          <cell r="BT216" t="str">
            <v>Segunda</v>
          </cell>
          <cell r="BU216" t="str">
            <v>Contraloria General de la República</v>
          </cell>
          <cell r="BV216"/>
          <cell r="BW216"/>
          <cell r="BX216"/>
          <cell r="BY216"/>
          <cell r="BZ216"/>
          <cell r="CA216"/>
          <cell r="CB216"/>
          <cell r="CC216"/>
        </row>
        <row r="217">
          <cell r="C217">
            <v>13586</v>
          </cell>
          <cell r="D217" t="str">
            <v>Para legalizar</v>
          </cell>
          <cell r="E217" t="str">
            <v>COMPRA DE VIVIENDA</v>
          </cell>
          <cell r="F217">
            <v>2</v>
          </cell>
          <cell r="G217" t="str">
            <v>Reas 2</v>
          </cell>
          <cell r="H217">
            <v>45112</v>
          </cell>
          <cell r="I217">
            <v>30569259</v>
          </cell>
          <cell r="J217" t="str">
            <v>CORPUS GREY MILEIDI ISABEL</v>
          </cell>
          <cell r="K217" t="str">
            <v>Profesional Universitario - Grado 01</v>
          </cell>
          <cell r="L217" t="str">
            <v>Medellin - Antioquia</v>
          </cell>
          <cell r="M217">
            <v>214600000</v>
          </cell>
          <cell r="N217">
            <v>214600000</v>
          </cell>
          <cell r="O217">
            <v>0</v>
          </cell>
          <cell r="P217"/>
          <cell r="Q217" t="str">
            <v>Jose Bayona Avendaño</v>
          </cell>
          <cell r="R217" t="e">
            <v>#N/A</v>
          </cell>
          <cell r="S217"/>
          <cell r="T217">
            <v>2</v>
          </cell>
          <cell r="U217" t="str">
            <v>Señora</v>
          </cell>
          <cell r="V217" t="str">
            <v>MILEIDI ISABEL CORPUS GREY</v>
          </cell>
          <cell r="W217">
            <v>5553106</v>
          </cell>
          <cell r="X217">
            <v>13.15</v>
          </cell>
          <cell r="Y217">
            <v>1</v>
          </cell>
          <cell r="Z217">
            <v>13.15</v>
          </cell>
          <cell r="AA217">
            <v>0</v>
          </cell>
          <cell r="AB217"/>
          <cell r="AC217"/>
          <cell r="AD217"/>
          <cell r="AE217"/>
          <cell r="AF217"/>
          <cell r="AG217"/>
          <cell r="AH217"/>
          <cell r="AI217"/>
          <cell r="AJ217"/>
          <cell r="AK217" t="str">
            <v>CORPUS GREY MILEIDI ISABEL</v>
          </cell>
          <cell r="AL217" t="str">
            <v>Cédula No.</v>
          </cell>
          <cell r="AM217">
            <v>30569259</v>
          </cell>
          <cell r="AN217">
            <v>0</v>
          </cell>
          <cell r="AO217"/>
          <cell r="AP217"/>
          <cell r="AQ217"/>
          <cell r="AR217"/>
          <cell r="AS217"/>
          <cell r="AT217"/>
          <cell r="AU217" t="str">
            <v>MILEIDI ISABEL CORPUS GREY</v>
          </cell>
          <cell r="AV217" t="str">
            <v>DOSCIENTOS CATORCE MILLONES SEISCIENTOS MIL PESOS MCTE.</v>
          </cell>
          <cell r="AW217" t="str">
            <v>DOSCIENTOS CATORCE MILLONES SEISCIENTOS MIL PESOS MCTE.</v>
          </cell>
          <cell r="AX217" t="str">
            <v>DOSCIENTOS CATORCE MILLONES SEISCIENTOS MIL PESOS MCTE.</v>
          </cell>
          <cell r="AY217">
            <v>2146000</v>
          </cell>
          <cell r="AZ217">
            <v>212454000</v>
          </cell>
          <cell r="BA217" t="str">
            <v>DOSCIENTOS DOCE MILLONES CUATROCIENTOS CINCUENTA Y CUATRO MIL PESOS MCTE.</v>
          </cell>
          <cell r="BB217" t="str">
            <v>DOS MILLONES CIENTO CUARENTA Y SEIS MIL PESOS MCTE.</v>
          </cell>
          <cell r="BC217" t="str">
            <v/>
          </cell>
          <cell r="BD217" t="str">
            <v/>
          </cell>
          <cell r="BE217" t="str">
            <v/>
          </cell>
          <cell r="BF217" t="e">
            <v>#N/A</v>
          </cell>
          <cell r="BG217" t="str">
            <v>COMPRA DE VIVIENDA</v>
          </cell>
          <cell r="BH217" t="str">
            <v/>
          </cell>
          <cell r="BI217" t="str">
            <v/>
          </cell>
          <cell r="BJ217" t="str">
            <v xml:space="preserve">al mes siguiente del desembolso </v>
          </cell>
          <cell r="BK217" t="str">
            <v/>
          </cell>
          <cell r="BL217" t="str">
            <v>a. Promesa de compraventa</v>
          </cell>
          <cell r="BM217" t="str">
            <v>b. Certificado de tradición y libertad del inmueble a adquirir, debe tener una fecha de expedición no superior a treinta (30) días.</v>
          </cell>
          <cell r="BN217" t="str">
            <v>c.Avalúo comercial del inmueble a adquirir, debe contener registro fotográfico a color y elcertificadö del perito avaluador inscrito en las listas que componen el Registro Nacional de Avaluadores de la Superintendencia de Industria y Comercio</v>
          </cell>
          <cell r="BO217" t="str">
            <v xml:space="preserve">d. Fotocopia de la escritura pública del inmueble a adquirir. </v>
          </cell>
          <cell r="BP217" t="str">
            <v>e.Fotocopia de la escritura pública del reglamento de propiedad horizontal, adjuntando solamente la parte pertinente del bien inmueble que desea adquirir.</v>
          </cell>
          <cell r="BQ217" t="str">
            <v>f. Certificado catastral con fecha no mayor a treinta (30) días de expedición.</v>
          </cell>
          <cell r="BR217" t="str">
            <v>g. Fotocopia de la cedula de ciudadanía del vendedor. En caso de ser el vendedor una persona jurídica, se debe anexar el certificado de existencia y representación legal.</v>
          </cell>
          <cell r="BS217" t="str">
            <v>h.Certificación bancaria vigente del funcionario beneficiario de crédito y del o los beneficiarios del giro, con número y tipo de cuenta con fecha no mayor a treinta (30) días de expedición.</v>
          </cell>
          <cell r="BT217" t="str">
            <v>Segunda</v>
          </cell>
          <cell r="BU217" t="str">
            <v>Contraloria General de la República</v>
          </cell>
          <cell r="BV217"/>
          <cell r="BW217"/>
          <cell r="BX217"/>
          <cell r="BY217"/>
          <cell r="BZ217"/>
          <cell r="CA217"/>
          <cell r="CB217"/>
          <cell r="CC217"/>
        </row>
        <row r="218">
          <cell r="C218">
            <v>12494</v>
          </cell>
          <cell r="D218" t="str">
            <v>Para legalizar</v>
          </cell>
          <cell r="E218" t="str">
            <v>COMPRA DE VIVIENDA</v>
          </cell>
          <cell r="F218">
            <v>2</v>
          </cell>
          <cell r="G218" t="str">
            <v>Reas 2</v>
          </cell>
          <cell r="H218">
            <v>45112</v>
          </cell>
          <cell r="I218">
            <v>38231740</v>
          </cell>
          <cell r="J218" t="str">
            <v>POSADA ORTIZ GLORIA ISABEL</v>
          </cell>
          <cell r="K218" t="str">
            <v>Profesional Universitario - Grado 01</v>
          </cell>
          <cell r="L218" t="str">
            <v>Ibague - Tolima</v>
          </cell>
          <cell r="M218">
            <v>214600000</v>
          </cell>
          <cell r="N218">
            <v>214600000</v>
          </cell>
          <cell r="O218">
            <v>0</v>
          </cell>
          <cell r="P218"/>
          <cell r="Q218" t="str">
            <v>Jose Bayona Avendaño</v>
          </cell>
          <cell r="R218" t="e">
            <v>#N/A</v>
          </cell>
          <cell r="S218"/>
          <cell r="T218">
            <v>2</v>
          </cell>
          <cell r="U218" t="str">
            <v>Señora</v>
          </cell>
          <cell r="V218" t="str">
            <v>GLORIA ISABEL POSADA ORTIZ</v>
          </cell>
          <cell r="W218">
            <v>5553106</v>
          </cell>
          <cell r="X218">
            <v>13.15</v>
          </cell>
          <cell r="Y218">
            <v>1</v>
          </cell>
          <cell r="Z218">
            <v>13.15</v>
          </cell>
          <cell r="AA218">
            <v>0</v>
          </cell>
          <cell r="AB218"/>
          <cell r="AC218"/>
          <cell r="AD218"/>
          <cell r="AE218"/>
          <cell r="AF218"/>
          <cell r="AG218"/>
          <cell r="AH218"/>
          <cell r="AI218"/>
          <cell r="AJ218"/>
          <cell r="AK218" t="str">
            <v>POSADA ORTIZ GLORIA ISABEL</v>
          </cell>
          <cell r="AL218" t="str">
            <v>Cédula No.</v>
          </cell>
          <cell r="AM218">
            <v>38231740</v>
          </cell>
          <cell r="AN218">
            <v>0</v>
          </cell>
          <cell r="AO218"/>
          <cell r="AP218"/>
          <cell r="AQ218"/>
          <cell r="AR218"/>
          <cell r="AS218"/>
          <cell r="AT218"/>
          <cell r="AU218" t="str">
            <v>GLORIA ISABEL POSADA ORTIZ</v>
          </cell>
          <cell r="AV218" t="str">
            <v>DOSCIENTOS CATORCE MILLONES SEISCIENTOS MIL PESOS MCTE.</v>
          </cell>
          <cell r="AW218" t="str">
            <v>DOSCIENTOS CATORCE MILLONES SEISCIENTOS MIL PESOS MCTE.</v>
          </cell>
          <cell r="AX218" t="str">
            <v>DOSCIENTOS CATORCE MILLONES SEISCIENTOS MIL PESOS MCTE.</v>
          </cell>
          <cell r="AY218">
            <v>2146000</v>
          </cell>
          <cell r="AZ218">
            <v>212454000</v>
          </cell>
          <cell r="BA218" t="str">
            <v>DOSCIENTOS DOCE MILLONES CUATROCIENTOS CINCUENTA Y CUATRO MIL PESOS MCTE.</v>
          </cell>
          <cell r="BB218" t="str">
            <v>DOS MILLONES CIENTO CUARENTA Y SEIS MIL PESOS MCTE.</v>
          </cell>
          <cell r="BC218" t="str">
            <v/>
          </cell>
          <cell r="BD218" t="str">
            <v/>
          </cell>
          <cell r="BE218" t="str">
            <v/>
          </cell>
          <cell r="BF218" t="e">
            <v>#N/A</v>
          </cell>
          <cell r="BG218" t="str">
            <v>COMPRA DE VIVIENDA</v>
          </cell>
          <cell r="BH218" t="str">
            <v/>
          </cell>
          <cell r="BI218" t="str">
            <v/>
          </cell>
          <cell r="BJ218" t="str">
            <v xml:space="preserve">al mes siguiente del desembolso </v>
          </cell>
          <cell r="BK218" t="str">
            <v/>
          </cell>
          <cell r="BL218" t="str">
            <v>a. Promesa de compraventa</v>
          </cell>
          <cell r="BM218" t="str">
            <v>b. Certificado de tradición y libertad del inmueble a adquirir, debe tener una fecha de expedición no superior a treinta (30) días.</v>
          </cell>
          <cell r="BN218" t="str">
            <v>c.Avalúo comercial del inmueble a adquirir, debe contener registro fotográfico a color y elcertificadö del perito avaluador inscrito en las listas que componen el Registro Nacional de Avaluadores de la Superintendencia de Industria y Comercio</v>
          </cell>
          <cell r="BO218" t="str">
            <v xml:space="preserve">d. Fotocopia de la escritura pública del inmueble a adquirir. </v>
          </cell>
          <cell r="BP218" t="str">
            <v>e.Fotocopia de la escritura pública del reglamento de propiedad horizontal, adjuntando solamente la parte pertinente del bien inmueble que desea adquirir.</v>
          </cell>
          <cell r="BQ218" t="str">
            <v>f. Certificado catastral con fecha no mayor a treinta (30) días de expedición.</v>
          </cell>
          <cell r="BR218" t="str">
            <v>g. Fotocopia de la cedula de ciudadanía del vendedor. En caso de ser el vendedor una persona jurídica, se debe anexar el certificado de existencia y representación legal.</v>
          </cell>
          <cell r="BS218" t="str">
            <v>h.Certificación bancaria vigente del funcionario beneficiario de crédito y del o los beneficiarios del giro, con número y tipo de cuenta con fecha no mayor a treinta (30) días de expedición.</v>
          </cell>
          <cell r="BT218" t="str">
            <v>Segunda</v>
          </cell>
          <cell r="BU218" t="str">
            <v>Contraloria General de la República</v>
          </cell>
          <cell r="BV218"/>
          <cell r="BW218"/>
          <cell r="BX218"/>
          <cell r="BY218"/>
          <cell r="BZ218"/>
          <cell r="CA218"/>
          <cell r="CB218"/>
          <cell r="CC218"/>
        </row>
        <row r="219">
          <cell r="C219">
            <v>12661</v>
          </cell>
          <cell r="D219" t="str">
            <v>Para legalizar</v>
          </cell>
          <cell r="E219" t="str">
            <v>COMPRA DE VIVIENDA</v>
          </cell>
          <cell r="F219">
            <v>2</v>
          </cell>
          <cell r="G219" t="str">
            <v>Reas 2</v>
          </cell>
          <cell r="H219">
            <v>45112</v>
          </cell>
          <cell r="I219">
            <v>79422029</v>
          </cell>
          <cell r="J219" t="str">
            <v>TUNJANO HERNANDEZ JAMES</v>
          </cell>
          <cell r="K219" t="str">
            <v>Profesional Universitario - Grado 01</v>
          </cell>
          <cell r="L219" t="str">
            <v>Bogotá D.C.</v>
          </cell>
          <cell r="M219">
            <v>214600000</v>
          </cell>
          <cell r="N219">
            <v>214600000</v>
          </cell>
          <cell r="O219">
            <v>0</v>
          </cell>
          <cell r="P219"/>
          <cell r="Q219" t="str">
            <v>Jose Bayona Avendaño</v>
          </cell>
          <cell r="R219" t="e">
            <v>#N/A</v>
          </cell>
          <cell r="S219"/>
          <cell r="T219">
            <v>2</v>
          </cell>
          <cell r="U219" t="str">
            <v>Señor</v>
          </cell>
          <cell r="V219" t="str">
            <v>JAMES TUNJANO HERNANDEZ</v>
          </cell>
          <cell r="W219">
            <v>5553106</v>
          </cell>
          <cell r="X219">
            <v>13.15</v>
          </cell>
          <cell r="Y219">
            <v>1</v>
          </cell>
          <cell r="Z219">
            <v>13.15</v>
          </cell>
          <cell r="AA219">
            <v>0</v>
          </cell>
          <cell r="AB219"/>
          <cell r="AC219"/>
          <cell r="AD219"/>
          <cell r="AE219"/>
          <cell r="AF219"/>
          <cell r="AG219"/>
          <cell r="AH219"/>
          <cell r="AI219"/>
          <cell r="AJ219"/>
          <cell r="AK219" t="str">
            <v>TUNJANO HERNANDEZ JAMES</v>
          </cell>
          <cell r="AL219" t="str">
            <v>Cédula No.</v>
          </cell>
          <cell r="AM219">
            <v>79422029</v>
          </cell>
          <cell r="AN219">
            <v>0</v>
          </cell>
          <cell r="AO219"/>
          <cell r="AP219"/>
          <cell r="AQ219"/>
          <cell r="AR219"/>
          <cell r="AS219"/>
          <cell r="AT219"/>
          <cell r="AU219" t="str">
            <v>JAMES TUNJANO HERNANDEZ</v>
          </cell>
          <cell r="AV219" t="str">
            <v>DOSCIENTOS CATORCE MILLONES SEISCIENTOS MIL PESOS MCTE.</v>
          </cell>
          <cell r="AW219" t="str">
            <v>DOSCIENTOS CATORCE MILLONES SEISCIENTOS MIL PESOS MCTE.</v>
          </cell>
          <cell r="AX219" t="str">
            <v>DOSCIENTOS CATORCE MILLONES SEISCIENTOS MIL PESOS MCTE.</v>
          </cell>
          <cell r="AY219">
            <v>2146000</v>
          </cell>
          <cell r="AZ219">
            <v>212454000</v>
          </cell>
          <cell r="BA219" t="str">
            <v>DOSCIENTOS DOCE MILLONES CUATROCIENTOS CINCUENTA Y CUATRO MIL PESOS MCTE.</v>
          </cell>
          <cell r="BB219" t="str">
            <v>DOS MILLONES CIENTO CUARENTA Y SEIS MIL PESOS MCTE.</v>
          </cell>
          <cell r="BC219" t="str">
            <v/>
          </cell>
          <cell r="BD219" t="str">
            <v/>
          </cell>
          <cell r="BE219" t="str">
            <v/>
          </cell>
          <cell r="BF219" t="e">
            <v>#N/A</v>
          </cell>
          <cell r="BG219" t="str">
            <v>COMPRA DE VIVIENDA</v>
          </cell>
          <cell r="BH219" t="str">
            <v/>
          </cell>
          <cell r="BI219" t="str">
            <v/>
          </cell>
          <cell r="BJ219" t="str">
            <v xml:space="preserve">al mes siguiente del desembolso </v>
          </cell>
          <cell r="BK219" t="str">
            <v/>
          </cell>
          <cell r="BL219" t="str">
            <v>a. Promesa de compraventa</v>
          </cell>
          <cell r="BM219" t="str">
            <v>b. Certificado de tradición y libertad del inmueble a adquirir, debe tener una fecha de expedición no superior a treinta (30) días.</v>
          </cell>
          <cell r="BN219" t="str">
            <v>c.Avalúo comercial del inmueble a adquirir, debe contener registro fotográfico a color y elcertificadö del perito avaluador inscrito en las listas que componen el Registro Nacional de Avaluadores de la Superintendencia de Industria y Comercio</v>
          </cell>
          <cell r="BO219" t="str">
            <v xml:space="preserve">d. Fotocopia de la escritura pública del inmueble a adquirir. </v>
          </cell>
          <cell r="BP219" t="str">
            <v>e.Fotocopia de la escritura pública del reglamento de propiedad horizontal, adjuntando solamente la parte pertinente del bien inmueble que desea adquirir.</v>
          </cell>
          <cell r="BQ219" t="str">
            <v>f. Certificado catastral con fecha no mayor a treinta (30) días de expedición.</v>
          </cell>
          <cell r="BR219" t="str">
            <v>g. Fotocopia de la cedula de ciudadanía del vendedor. En caso de ser el vendedor una persona jurídica, se debe anexar el certificado de existencia y representación legal.</v>
          </cell>
          <cell r="BS219" t="str">
            <v>h.Certificación bancaria vigente del funcionario beneficiario de crédito y del o los beneficiarios del giro, con número y tipo de cuenta con fecha no mayor a treinta (30) días de expedición.</v>
          </cell>
          <cell r="BT219" t="str">
            <v>Segunda</v>
          </cell>
          <cell r="BU219" t="str">
            <v>Contraloria General de la República</v>
          </cell>
          <cell r="BV219"/>
          <cell r="BW219"/>
          <cell r="BX219"/>
          <cell r="BY219"/>
          <cell r="BZ219"/>
          <cell r="CA219"/>
          <cell r="CB219"/>
          <cell r="CC219"/>
        </row>
        <row r="220">
          <cell r="C220">
            <v>12402</v>
          </cell>
          <cell r="D220" t="str">
            <v>Para legalizar</v>
          </cell>
          <cell r="E220" t="str">
            <v>COMPRA DE VIVIENDA</v>
          </cell>
          <cell r="F220">
            <v>2</v>
          </cell>
          <cell r="G220" t="str">
            <v>Reas 2</v>
          </cell>
          <cell r="H220">
            <v>45112</v>
          </cell>
          <cell r="I220">
            <v>17651565</v>
          </cell>
          <cell r="J220" t="str">
            <v>MURCIA BERMEO GIOVANY</v>
          </cell>
          <cell r="K220" t="str">
            <v>Profesional Universitario - Grado 01</v>
          </cell>
          <cell r="L220" t="str">
            <v>Manizales - Caldas</v>
          </cell>
          <cell r="M220">
            <v>214600000</v>
          </cell>
          <cell r="N220">
            <v>214600000</v>
          </cell>
          <cell r="O220">
            <v>0</v>
          </cell>
          <cell r="P220"/>
          <cell r="Q220" t="str">
            <v>Jose Bayona Avendaño</v>
          </cell>
          <cell r="R220" t="e">
            <v>#N/A</v>
          </cell>
          <cell r="S220"/>
          <cell r="T220">
            <v>2</v>
          </cell>
          <cell r="U220" t="str">
            <v>Señor</v>
          </cell>
          <cell r="V220" t="str">
            <v>GIOVANY MURCIA BERMEO</v>
          </cell>
          <cell r="W220">
            <v>5553106</v>
          </cell>
          <cell r="X220">
            <v>13.15</v>
          </cell>
          <cell r="Y220">
            <v>1</v>
          </cell>
          <cell r="Z220">
            <v>13.15</v>
          </cell>
          <cell r="AA220">
            <v>0</v>
          </cell>
          <cell r="AB220"/>
          <cell r="AC220"/>
          <cell r="AD220"/>
          <cell r="AE220"/>
          <cell r="AF220"/>
          <cell r="AG220"/>
          <cell r="AH220"/>
          <cell r="AI220"/>
          <cell r="AJ220"/>
          <cell r="AK220" t="str">
            <v>MURCIA BERMEO GIOVANY</v>
          </cell>
          <cell r="AL220" t="str">
            <v>Cédula No.</v>
          </cell>
          <cell r="AM220">
            <v>17651565</v>
          </cell>
          <cell r="AN220">
            <v>0</v>
          </cell>
          <cell r="AO220"/>
          <cell r="AP220"/>
          <cell r="AQ220"/>
          <cell r="AR220"/>
          <cell r="AS220"/>
          <cell r="AT220"/>
          <cell r="AU220" t="str">
            <v>GIOVANY MURCIA BERMEO</v>
          </cell>
          <cell r="AV220" t="str">
            <v>DOSCIENTOS CATORCE MILLONES SEISCIENTOS MIL PESOS MCTE.</v>
          </cell>
          <cell r="AW220" t="str">
            <v>DOSCIENTOS CATORCE MILLONES SEISCIENTOS MIL PESOS MCTE.</v>
          </cell>
          <cell r="AX220" t="str">
            <v>DOSCIENTOS CATORCE MILLONES SEISCIENTOS MIL PESOS MCTE.</v>
          </cell>
          <cell r="AY220">
            <v>2146000</v>
          </cell>
          <cell r="AZ220">
            <v>212454000</v>
          </cell>
          <cell r="BA220" t="str">
            <v>DOSCIENTOS DOCE MILLONES CUATROCIENTOS CINCUENTA Y CUATRO MIL PESOS MCTE.</v>
          </cell>
          <cell r="BB220" t="str">
            <v>DOS MILLONES CIENTO CUARENTA Y SEIS MIL PESOS MCTE.</v>
          </cell>
          <cell r="BC220" t="str">
            <v/>
          </cell>
          <cell r="BD220" t="str">
            <v/>
          </cell>
          <cell r="BE220" t="str">
            <v/>
          </cell>
          <cell r="BF220" t="e">
            <v>#N/A</v>
          </cell>
          <cell r="BG220" t="str">
            <v>COMPRA DE VIVIENDA</v>
          </cell>
          <cell r="BH220" t="str">
            <v/>
          </cell>
          <cell r="BI220" t="str">
            <v/>
          </cell>
          <cell r="BJ220" t="str">
            <v xml:space="preserve">al mes siguiente del desembolso </v>
          </cell>
          <cell r="BK220" t="str">
            <v/>
          </cell>
          <cell r="BL220" t="str">
            <v>a. Promesa de compraventa</v>
          </cell>
          <cell r="BM220" t="str">
            <v>b. Certificado de tradición y libertad del inmueble a adquirir, debe tener una fecha de expedición no superior a treinta (30) días.</v>
          </cell>
          <cell r="BN220" t="str">
            <v>c.Avalúo comercial del inmueble a adquirir, debe contener registro fotográfico a color y elcertificadö del perito avaluador inscrito en las listas que componen el Registro Nacional de Avaluadores de la Superintendencia de Industria y Comercio</v>
          </cell>
          <cell r="BO220" t="str">
            <v xml:space="preserve">d. Fotocopia de la escritura pública del inmueble a adquirir. </v>
          </cell>
          <cell r="BP220" t="str">
            <v>e.Fotocopia de la escritura pública del reglamento de propiedad horizontal, adjuntando solamente la parte pertinente del bien inmueble que desea adquirir.</v>
          </cell>
          <cell r="BQ220" t="str">
            <v>f. Certificado catastral con fecha no mayor a treinta (30) días de expedición.</v>
          </cell>
          <cell r="BR220" t="str">
            <v>g. Fotocopia de la cedula de ciudadanía del vendedor. En caso de ser el vendedor una persona jurídica, se debe anexar el certificado de existencia y representación legal.</v>
          </cell>
          <cell r="BS220" t="str">
            <v>h.Certificación bancaria vigente del funcionario beneficiario de crédito y del o los beneficiarios del giro, con número y tipo de cuenta con fecha no mayor a treinta (30) días de expedición.</v>
          </cell>
          <cell r="BT220" t="str">
            <v>Segunda</v>
          </cell>
          <cell r="BU220" t="str">
            <v>Contraloria General de la República</v>
          </cell>
          <cell r="BV220"/>
          <cell r="BW220"/>
          <cell r="BX220"/>
          <cell r="BY220"/>
          <cell r="BZ220"/>
          <cell r="CA220"/>
          <cell r="CB220"/>
          <cell r="CC220"/>
        </row>
        <row r="221">
          <cell r="C221">
            <v>12743</v>
          </cell>
          <cell r="D221" t="str">
            <v>Para legalizar</v>
          </cell>
          <cell r="E221" t="str">
            <v>COMPRA DE VIVIENDA</v>
          </cell>
          <cell r="F221">
            <v>2</v>
          </cell>
          <cell r="G221" t="str">
            <v>Reas 2</v>
          </cell>
          <cell r="H221">
            <v>45112</v>
          </cell>
          <cell r="I221">
            <v>2971055</v>
          </cell>
          <cell r="J221" t="str">
            <v>SOLANO JORGE ENRIQUE</v>
          </cell>
          <cell r="K221" t="str">
            <v>Profesional Universitario - Grado 01</v>
          </cell>
          <cell r="L221" t="str">
            <v>Armenia - Quindio</v>
          </cell>
          <cell r="M221">
            <v>214600000</v>
          </cell>
          <cell r="N221">
            <v>214600000</v>
          </cell>
          <cell r="O221">
            <v>0</v>
          </cell>
          <cell r="P221"/>
          <cell r="Q221" t="str">
            <v>Jose Bayona Avendaño</v>
          </cell>
          <cell r="R221" t="e">
            <v>#N/A</v>
          </cell>
          <cell r="S221"/>
          <cell r="T221">
            <v>2</v>
          </cell>
          <cell r="U221" t="str">
            <v>Señor</v>
          </cell>
          <cell r="V221" t="str">
            <v>JORGE ENRIQUE SOLANO</v>
          </cell>
          <cell r="W221">
            <v>5553106</v>
          </cell>
          <cell r="X221">
            <v>13.15</v>
          </cell>
          <cell r="Y221">
            <v>1</v>
          </cell>
          <cell r="Z221">
            <v>13.15</v>
          </cell>
          <cell r="AA221">
            <v>0</v>
          </cell>
          <cell r="AB221"/>
          <cell r="AC221"/>
          <cell r="AD221"/>
          <cell r="AE221"/>
          <cell r="AF221"/>
          <cell r="AG221"/>
          <cell r="AH221"/>
          <cell r="AI221"/>
          <cell r="AJ221"/>
          <cell r="AK221" t="str">
            <v>SOLANO JORGE ENRIQUE</v>
          </cell>
          <cell r="AL221" t="str">
            <v>Cédula No.</v>
          </cell>
          <cell r="AM221">
            <v>2971055</v>
          </cell>
          <cell r="AN221">
            <v>0</v>
          </cell>
          <cell r="AO221"/>
          <cell r="AP221"/>
          <cell r="AQ221"/>
          <cell r="AR221"/>
          <cell r="AS221"/>
          <cell r="AT221"/>
          <cell r="AU221" t="str">
            <v>JORGE ENRIQUE SOLANO</v>
          </cell>
          <cell r="AV221" t="str">
            <v>DOSCIENTOS CATORCE MILLONES SEISCIENTOS MIL PESOS MCTE.</v>
          </cell>
          <cell r="AW221" t="str">
            <v>DOSCIENTOS CATORCE MILLONES SEISCIENTOS MIL PESOS MCTE.</v>
          </cell>
          <cell r="AX221" t="str">
            <v>DOSCIENTOS CATORCE MILLONES SEISCIENTOS MIL PESOS MCTE.</v>
          </cell>
          <cell r="AY221">
            <v>2146000</v>
          </cell>
          <cell r="AZ221">
            <v>212454000</v>
          </cell>
          <cell r="BA221" t="str">
            <v>DOSCIENTOS DOCE MILLONES CUATROCIENTOS CINCUENTA Y CUATRO MIL PESOS MCTE.</v>
          </cell>
          <cell r="BB221" t="str">
            <v>DOS MILLONES CIENTO CUARENTA Y SEIS MIL PESOS MCTE.</v>
          </cell>
          <cell r="BC221" t="str">
            <v/>
          </cell>
          <cell r="BD221" t="str">
            <v/>
          </cell>
          <cell r="BE221" t="str">
            <v/>
          </cell>
          <cell r="BF221" t="e">
            <v>#N/A</v>
          </cell>
          <cell r="BG221" t="str">
            <v>COMPRA DE VIVIENDA</v>
          </cell>
          <cell r="BH221" t="str">
            <v/>
          </cell>
          <cell r="BI221" t="str">
            <v/>
          </cell>
          <cell r="BJ221" t="str">
            <v xml:space="preserve">al mes siguiente del desembolso </v>
          </cell>
          <cell r="BK221" t="str">
            <v/>
          </cell>
          <cell r="BL221" t="str">
            <v>a. Promesa de compraventa</v>
          </cell>
          <cell r="BM221" t="str">
            <v>b. Certificado de tradición y libertad del inmueble a adquirir, debe tener una fecha de expedición no superior a treinta (30) días.</v>
          </cell>
          <cell r="BN221" t="str">
            <v>c.Avalúo comercial del inmueble a adquirir, debe contener registro fotográfico a color y elcertificadö del perito avaluador inscrito en las listas que componen el Registro Nacional de Avaluadores de la Superintendencia de Industria y Comercio</v>
          </cell>
          <cell r="BO221" t="str">
            <v xml:space="preserve">d. Fotocopia de la escritura pública del inmueble a adquirir. </v>
          </cell>
          <cell r="BP221" t="str">
            <v>e.Fotocopia de la escritura pública del reglamento de propiedad horizontal, adjuntando solamente la parte pertinente del bien inmueble que desea adquirir.</v>
          </cell>
          <cell r="BQ221" t="str">
            <v>f. Certificado catastral con fecha no mayor a treinta (30) días de expedición.</v>
          </cell>
          <cell r="BR221" t="str">
            <v>g. Fotocopia de la cedula de ciudadanía del vendedor. En caso de ser el vendedor una persona jurídica, se debe anexar el certificado de existencia y representación legal.</v>
          </cell>
          <cell r="BS221" t="str">
            <v>h.Certificación bancaria vigente del funcionario beneficiario de crédito y del o los beneficiarios del giro, con número y tipo de cuenta con fecha no mayor a treinta (30) días de expedición.</v>
          </cell>
          <cell r="BT221" t="str">
            <v>Segunda</v>
          </cell>
          <cell r="BU221" t="str">
            <v>Contraloria General de la República</v>
          </cell>
          <cell r="BV221"/>
          <cell r="BW221"/>
          <cell r="BX221"/>
          <cell r="BY221"/>
          <cell r="BZ221"/>
          <cell r="CA221"/>
          <cell r="CB221"/>
          <cell r="CC221"/>
        </row>
        <row r="222">
          <cell r="C222">
            <v>12228</v>
          </cell>
          <cell r="D222" t="str">
            <v>Para legalizar</v>
          </cell>
          <cell r="E222" t="str">
            <v>COMPRA DE VIVIENDA</v>
          </cell>
          <cell r="F222">
            <v>2</v>
          </cell>
          <cell r="G222" t="str">
            <v>Reas 2</v>
          </cell>
          <cell r="H222">
            <v>45112</v>
          </cell>
          <cell r="I222">
            <v>85460638</v>
          </cell>
          <cell r="J222" t="str">
            <v>GIRALDO NIETO JOSE HELMER</v>
          </cell>
          <cell r="K222" t="str">
            <v>Profesional Universitario - Grado 01</v>
          </cell>
          <cell r="L222" t="str">
            <v>Santa Marta - Magdalena</v>
          </cell>
          <cell r="M222">
            <v>214600000</v>
          </cell>
          <cell r="N222">
            <v>214600000</v>
          </cell>
          <cell r="O222">
            <v>0</v>
          </cell>
          <cell r="P222"/>
          <cell r="Q222" t="str">
            <v>Jose Bayona Avendaño</v>
          </cell>
          <cell r="R222" t="e">
            <v>#N/A</v>
          </cell>
          <cell r="S222"/>
          <cell r="T222">
            <v>2</v>
          </cell>
          <cell r="U222" t="str">
            <v>Señor</v>
          </cell>
          <cell r="V222" t="str">
            <v>JOSE HELMER GIRALDO NIETO</v>
          </cell>
          <cell r="W222">
            <v>5553106</v>
          </cell>
          <cell r="X222">
            <v>13.15</v>
          </cell>
          <cell r="Y222">
            <v>1</v>
          </cell>
          <cell r="Z222">
            <v>13.15</v>
          </cell>
          <cell r="AA222">
            <v>0</v>
          </cell>
          <cell r="AB222"/>
          <cell r="AC222"/>
          <cell r="AD222"/>
          <cell r="AE222"/>
          <cell r="AF222"/>
          <cell r="AG222"/>
          <cell r="AH222"/>
          <cell r="AI222"/>
          <cell r="AJ222"/>
          <cell r="AK222" t="str">
            <v>GIRALDO NIETO JOSE HELMER</v>
          </cell>
          <cell r="AL222" t="str">
            <v>Cédula No.</v>
          </cell>
          <cell r="AM222">
            <v>85460638</v>
          </cell>
          <cell r="AN222">
            <v>0</v>
          </cell>
          <cell r="AO222"/>
          <cell r="AP222"/>
          <cell r="AQ222"/>
          <cell r="AR222"/>
          <cell r="AS222"/>
          <cell r="AT222"/>
          <cell r="AU222" t="str">
            <v>JOSE HELMER GIRALDO NIETO</v>
          </cell>
          <cell r="AV222" t="str">
            <v>DOSCIENTOS CATORCE MILLONES SEISCIENTOS MIL PESOS MCTE.</v>
          </cell>
          <cell r="AW222" t="str">
            <v>DOSCIENTOS CATORCE MILLONES SEISCIENTOS MIL PESOS MCTE.</v>
          </cell>
          <cell r="AX222" t="str">
            <v>DOSCIENTOS CATORCE MILLONES SEISCIENTOS MIL PESOS MCTE.</v>
          </cell>
          <cell r="AY222">
            <v>2146000</v>
          </cell>
          <cell r="AZ222">
            <v>212454000</v>
          </cell>
          <cell r="BA222" t="str">
            <v>DOSCIENTOS DOCE MILLONES CUATROCIENTOS CINCUENTA Y CUATRO MIL PESOS MCTE.</v>
          </cell>
          <cell r="BB222" t="str">
            <v>DOS MILLONES CIENTO CUARENTA Y SEIS MIL PESOS MCTE.</v>
          </cell>
          <cell r="BC222" t="str">
            <v/>
          </cell>
          <cell r="BD222" t="str">
            <v/>
          </cell>
          <cell r="BE222" t="str">
            <v/>
          </cell>
          <cell r="BF222" t="e">
            <v>#N/A</v>
          </cell>
          <cell r="BG222" t="str">
            <v>COMPRA DE VIVIENDA</v>
          </cell>
          <cell r="BH222" t="str">
            <v/>
          </cell>
          <cell r="BI222" t="str">
            <v/>
          </cell>
          <cell r="BJ222" t="str">
            <v xml:space="preserve">al mes siguiente del desembolso </v>
          </cell>
          <cell r="BK222" t="str">
            <v/>
          </cell>
          <cell r="BL222" t="str">
            <v>a. Promesa de compraventa</v>
          </cell>
          <cell r="BM222" t="str">
            <v>b. Certificado de tradición y libertad del inmueble a adquirir, debe tener una fecha de expedición no superior a treinta (30) días.</v>
          </cell>
          <cell r="BN222" t="str">
            <v>c.Avalúo comercial del inmueble a adquirir, debe contener registro fotográfico a color y elcertificadö del perito avaluador inscrito en las listas que componen el Registro Nacional de Avaluadores de la Superintendencia de Industria y Comercio</v>
          </cell>
          <cell r="BO222" t="str">
            <v xml:space="preserve">d. Fotocopia de la escritura pública del inmueble a adquirir. </v>
          </cell>
          <cell r="BP222" t="str">
            <v>e.Fotocopia de la escritura pública del reglamento de propiedad horizontal, adjuntando solamente la parte pertinente del bien inmueble que desea adquirir.</v>
          </cell>
          <cell r="BQ222" t="str">
            <v>f. Certificado catastral con fecha no mayor a treinta (30) días de expedición.</v>
          </cell>
          <cell r="BR222" t="str">
            <v>g. Fotocopia de la cedula de ciudadanía del vendedor. En caso de ser el vendedor una persona jurídica, se debe anexar el certificado de existencia y representación legal.</v>
          </cell>
          <cell r="BS222" t="str">
            <v>h.Certificación bancaria vigente del funcionario beneficiario de crédito y del o los beneficiarios del giro, con número y tipo de cuenta con fecha no mayor a treinta (30) días de expedición.</v>
          </cell>
          <cell r="BT222" t="str">
            <v>Segunda</v>
          </cell>
          <cell r="BU222" t="str">
            <v>Contraloria General de la República</v>
          </cell>
          <cell r="BV222"/>
          <cell r="BW222"/>
          <cell r="BX222"/>
          <cell r="BY222"/>
          <cell r="BZ222"/>
          <cell r="CA222"/>
          <cell r="CB222"/>
          <cell r="CC222"/>
        </row>
        <row r="223">
          <cell r="C223">
            <v>13514</v>
          </cell>
          <cell r="D223" t="str">
            <v>Para legalizar</v>
          </cell>
          <cell r="E223" t="str">
            <v>COMPRA DE VIVIENDA</v>
          </cell>
          <cell r="F223">
            <v>2</v>
          </cell>
          <cell r="G223" t="str">
            <v>Reas 2</v>
          </cell>
          <cell r="H223">
            <v>45112</v>
          </cell>
          <cell r="I223">
            <v>79493731</v>
          </cell>
          <cell r="J223" t="str">
            <v>CABREJO MAHECHA RAFAEL ENRIQUE</v>
          </cell>
          <cell r="K223" t="str">
            <v>Profesional Universitario - Grado 01</v>
          </cell>
          <cell r="L223" t="str">
            <v>Bogotá D.C.</v>
          </cell>
          <cell r="M223">
            <v>214600000</v>
          </cell>
          <cell r="N223">
            <v>214600000</v>
          </cell>
          <cell r="O223">
            <v>0</v>
          </cell>
          <cell r="P223"/>
          <cell r="Q223" t="str">
            <v>Jose Bayona Avendaño</v>
          </cell>
          <cell r="R223" t="e">
            <v>#N/A</v>
          </cell>
          <cell r="S223"/>
          <cell r="T223">
            <v>2</v>
          </cell>
          <cell r="U223" t="str">
            <v>Señor</v>
          </cell>
          <cell r="V223" t="str">
            <v>RAFAEL ENRIQUE CABREJO MAHECHA</v>
          </cell>
          <cell r="W223">
            <v>5553106</v>
          </cell>
          <cell r="X223">
            <v>13.15</v>
          </cell>
          <cell r="Y223">
            <v>1</v>
          </cell>
          <cell r="Z223">
            <v>13.15</v>
          </cell>
          <cell r="AA223">
            <v>0</v>
          </cell>
          <cell r="AB223"/>
          <cell r="AC223"/>
          <cell r="AD223"/>
          <cell r="AE223"/>
          <cell r="AF223"/>
          <cell r="AG223"/>
          <cell r="AH223"/>
          <cell r="AI223"/>
          <cell r="AJ223"/>
          <cell r="AK223" t="str">
            <v>CABREJO MAHECHA RAFAEL ENRIQUE</v>
          </cell>
          <cell r="AL223" t="str">
            <v>Cédula No.</v>
          </cell>
          <cell r="AM223">
            <v>79493731</v>
          </cell>
          <cell r="AN223">
            <v>0</v>
          </cell>
          <cell r="AO223"/>
          <cell r="AP223"/>
          <cell r="AQ223"/>
          <cell r="AR223"/>
          <cell r="AS223"/>
          <cell r="AT223"/>
          <cell r="AU223" t="str">
            <v>RAFAEL ENRIQUE CABREJO MAHECHA</v>
          </cell>
          <cell r="AV223" t="str">
            <v>DOSCIENTOS CATORCE MILLONES SEISCIENTOS MIL PESOS MCTE.</v>
          </cell>
          <cell r="AW223" t="str">
            <v>DOSCIENTOS CATORCE MILLONES SEISCIENTOS MIL PESOS MCTE.</v>
          </cell>
          <cell r="AX223" t="str">
            <v>DOSCIENTOS CATORCE MILLONES SEISCIENTOS MIL PESOS MCTE.</v>
          </cell>
          <cell r="AY223">
            <v>2146000</v>
          </cell>
          <cell r="AZ223">
            <v>212454000</v>
          </cell>
          <cell r="BA223" t="str">
            <v>DOSCIENTOS DOCE MILLONES CUATROCIENTOS CINCUENTA Y CUATRO MIL PESOS MCTE.</v>
          </cell>
          <cell r="BB223" t="str">
            <v>DOS MILLONES CIENTO CUARENTA Y SEIS MIL PESOS MCTE.</v>
          </cell>
          <cell r="BC223" t="str">
            <v/>
          </cell>
          <cell r="BD223" t="str">
            <v/>
          </cell>
          <cell r="BE223" t="str">
            <v/>
          </cell>
          <cell r="BF223" t="e">
            <v>#N/A</v>
          </cell>
          <cell r="BG223" t="str">
            <v>COMPRA DE VIVIENDA</v>
          </cell>
          <cell r="BH223" t="str">
            <v/>
          </cell>
          <cell r="BI223" t="str">
            <v/>
          </cell>
          <cell r="BJ223" t="str">
            <v xml:space="preserve">al mes siguiente del desembolso </v>
          </cell>
          <cell r="BK223" t="str">
            <v/>
          </cell>
          <cell r="BL223" t="str">
            <v>a. Promesa de compraventa</v>
          </cell>
          <cell r="BM223" t="str">
            <v>b. Certificado de tradición y libertad del inmueble a adquirir, debe tener una fecha de expedición no superior a treinta (30) días.</v>
          </cell>
          <cell r="BN223" t="str">
            <v>c.Avalúo comercial del inmueble a adquirir, debe contener registro fotográfico a color y elcertificadö del perito avaluador inscrito en las listas que componen el Registro Nacional de Avaluadores de la Superintendencia de Industria y Comercio</v>
          </cell>
          <cell r="BO223" t="str">
            <v xml:space="preserve">d. Fotocopia de la escritura pública del inmueble a adquirir. </v>
          </cell>
          <cell r="BP223" t="str">
            <v>e.Fotocopia de la escritura pública del reglamento de propiedad horizontal, adjuntando solamente la parte pertinente del bien inmueble que desea adquirir.</v>
          </cell>
          <cell r="BQ223" t="str">
            <v>f. Certificado catastral con fecha no mayor a treinta (30) días de expedición.</v>
          </cell>
          <cell r="BR223" t="str">
            <v>g. Fotocopia de la cedula de ciudadanía del vendedor. En caso de ser el vendedor una persona jurídica, se debe anexar el certificado de existencia y representación legal.</v>
          </cell>
          <cell r="BS223" t="str">
            <v>h.Certificación bancaria vigente del funcionario beneficiario de crédito y del o los beneficiarios del giro, con número y tipo de cuenta con fecha no mayor a treinta (30) días de expedición.</v>
          </cell>
          <cell r="BT223" t="str">
            <v>Segunda</v>
          </cell>
          <cell r="BU223" t="str">
            <v>Contraloria General de la República</v>
          </cell>
          <cell r="BV223"/>
          <cell r="BW223"/>
          <cell r="BX223"/>
          <cell r="BY223"/>
          <cell r="BZ223"/>
          <cell r="CA223"/>
          <cell r="CB223"/>
          <cell r="CC223"/>
        </row>
        <row r="224">
          <cell r="C224">
            <v>14280</v>
          </cell>
          <cell r="D224" t="str">
            <v>Para legalizar</v>
          </cell>
          <cell r="E224" t="str">
            <v>COMPRA DE VIVIENDA</v>
          </cell>
          <cell r="F224">
            <v>2</v>
          </cell>
          <cell r="G224" t="str">
            <v>Reas 2</v>
          </cell>
          <cell r="H224">
            <v>45112</v>
          </cell>
          <cell r="I224">
            <v>98553913</v>
          </cell>
          <cell r="J224" t="str">
            <v>TAMAYO GUISAO EDUIN JOSE</v>
          </cell>
          <cell r="K224" t="str">
            <v>Profesional Universitario - Grado 01</v>
          </cell>
          <cell r="L224" t="str">
            <v>Medellin - Antioquia</v>
          </cell>
          <cell r="M224">
            <v>214600000</v>
          </cell>
          <cell r="N224">
            <v>214600000</v>
          </cell>
          <cell r="O224">
            <v>0</v>
          </cell>
          <cell r="P224"/>
          <cell r="Q224" t="str">
            <v>Jose Bayona Avendaño</v>
          </cell>
          <cell r="R224" t="e">
            <v>#N/A</v>
          </cell>
          <cell r="S224"/>
          <cell r="T224">
            <v>2</v>
          </cell>
          <cell r="U224" t="str">
            <v>Señor</v>
          </cell>
          <cell r="V224" t="str">
            <v>EDUIN JOSE TAMAYO GUISAO</v>
          </cell>
          <cell r="W224">
            <v>5553106</v>
          </cell>
          <cell r="X224">
            <v>13.15</v>
          </cell>
          <cell r="Y224">
            <v>1</v>
          </cell>
          <cell r="Z224">
            <v>13.15</v>
          </cell>
          <cell r="AA224">
            <v>0</v>
          </cell>
          <cell r="AB224"/>
          <cell r="AC224"/>
          <cell r="AD224"/>
          <cell r="AE224"/>
          <cell r="AF224"/>
          <cell r="AG224"/>
          <cell r="AH224"/>
          <cell r="AI224"/>
          <cell r="AJ224"/>
          <cell r="AK224" t="str">
            <v>TAMAYO GUISAO EDUIN JOSE</v>
          </cell>
          <cell r="AL224" t="str">
            <v>Cédula No.</v>
          </cell>
          <cell r="AM224">
            <v>98553913</v>
          </cell>
          <cell r="AN224">
            <v>0</v>
          </cell>
          <cell r="AO224"/>
          <cell r="AP224"/>
          <cell r="AQ224"/>
          <cell r="AR224"/>
          <cell r="AS224"/>
          <cell r="AT224"/>
          <cell r="AU224" t="str">
            <v>EDUIN JOSE TAMAYO GUISAO</v>
          </cell>
          <cell r="AV224" t="str">
            <v>DOSCIENTOS CATORCE MILLONES SEISCIENTOS MIL PESOS MCTE.</v>
          </cell>
          <cell r="AW224" t="str">
            <v>DOSCIENTOS CATORCE MILLONES SEISCIENTOS MIL PESOS MCTE.</v>
          </cell>
          <cell r="AX224" t="str">
            <v>DOSCIENTOS CATORCE MILLONES SEISCIENTOS MIL PESOS MCTE.</v>
          </cell>
          <cell r="AY224">
            <v>2146000</v>
          </cell>
          <cell r="AZ224">
            <v>212454000</v>
          </cell>
          <cell r="BA224" t="str">
            <v>DOSCIENTOS DOCE MILLONES CUATROCIENTOS CINCUENTA Y CUATRO MIL PESOS MCTE.</v>
          </cell>
          <cell r="BB224" t="str">
            <v>DOS MILLONES CIENTO CUARENTA Y SEIS MIL PESOS MCTE.</v>
          </cell>
          <cell r="BC224" t="str">
            <v/>
          </cell>
          <cell r="BD224" t="str">
            <v/>
          </cell>
          <cell r="BE224" t="str">
            <v/>
          </cell>
          <cell r="BF224" t="e">
            <v>#N/A</v>
          </cell>
          <cell r="BG224" t="str">
            <v>COMPRA DE VIVIENDA</v>
          </cell>
          <cell r="BH224" t="str">
            <v/>
          </cell>
          <cell r="BI224" t="str">
            <v/>
          </cell>
          <cell r="BJ224" t="str">
            <v xml:space="preserve">al mes siguiente del desembolso </v>
          </cell>
          <cell r="BK224" t="str">
            <v/>
          </cell>
          <cell r="BL224" t="str">
            <v>a. Promesa de compraventa</v>
          </cell>
          <cell r="BM224" t="str">
            <v>b. Certificado de tradición y libertad del inmueble a adquirir, debe tener una fecha de expedición no superior a treinta (30) días.</v>
          </cell>
          <cell r="BN224" t="str">
            <v>c.Avalúo comercial del inmueble a adquirir, debe contener registro fotográfico a color y elcertificadö del perito avaluador inscrito en las listas que componen el Registro Nacional de Avaluadores de la Superintendencia de Industria y Comercio</v>
          </cell>
          <cell r="BO224" t="str">
            <v xml:space="preserve">d. Fotocopia de la escritura pública del inmueble a adquirir. </v>
          </cell>
          <cell r="BP224" t="str">
            <v>e.Fotocopia de la escritura pública del reglamento de propiedad horizontal, adjuntando solamente la parte pertinente del bien inmueble que desea adquirir.</v>
          </cell>
          <cell r="BQ224" t="str">
            <v>f. Certificado catastral con fecha no mayor a treinta (30) días de expedición.</v>
          </cell>
          <cell r="BR224" t="str">
            <v>g. Fotocopia de la cedula de ciudadanía del vendedor. En caso de ser el vendedor una persona jurídica, se debe anexar el certificado de existencia y representación legal.</v>
          </cell>
          <cell r="BS224" t="str">
            <v>h.Certificación bancaria vigente del funcionario beneficiario de crédito y del o los beneficiarios del giro, con número y tipo de cuenta con fecha no mayor a treinta (30) días de expedición.</v>
          </cell>
          <cell r="BT224" t="str">
            <v>Segunda</v>
          </cell>
          <cell r="BU224" t="str">
            <v>Contraloria General de la República</v>
          </cell>
          <cell r="BV224"/>
          <cell r="BW224"/>
          <cell r="BX224"/>
          <cell r="BY224"/>
          <cell r="BZ224"/>
          <cell r="CA224"/>
          <cell r="CB224"/>
          <cell r="CC224"/>
        </row>
        <row r="225">
          <cell r="C225">
            <v>13823</v>
          </cell>
          <cell r="D225" t="str">
            <v>Para legalizar</v>
          </cell>
          <cell r="E225" t="str">
            <v>COMPRA DE VIVIENDA</v>
          </cell>
          <cell r="F225">
            <v>2</v>
          </cell>
          <cell r="G225" t="str">
            <v>Reas 2</v>
          </cell>
          <cell r="H225">
            <v>45112</v>
          </cell>
          <cell r="I225">
            <v>46666079</v>
          </cell>
          <cell r="J225" t="str">
            <v>SIZA BECERRA FLOR ALVA</v>
          </cell>
          <cell r="K225" t="str">
            <v>Profesional Universitario - Grado 01</v>
          </cell>
          <cell r="L225" t="str">
            <v>Tunja - Boyaca</v>
          </cell>
          <cell r="M225">
            <v>214600000</v>
          </cell>
          <cell r="N225">
            <v>214600000</v>
          </cell>
          <cell r="O225">
            <v>0</v>
          </cell>
          <cell r="P225"/>
          <cell r="Q225" t="str">
            <v>Jose Bayona Avendaño</v>
          </cell>
          <cell r="R225" t="e">
            <v>#N/A</v>
          </cell>
          <cell r="S225"/>
          <cell r="T225">
            <v>2</v>
          </cell>
          <cell r="U225" t="str">
            <v>Señora</v>
          </cell>
          <cell r="V225" t="str">
            <v>FLOR ALVA SIZA BECERRA</v>
          </cell>
          <cell r="W225">
            <v>5553106</v>
          </cell>
          <cell r="X225">
            <v>13.15</v>
          </cell>
          <cell r="Y225">
            <v>1</v>
          </cell>
          <cell r="Z225">
            <v>13.15</v>
          </cell>
          <cell r="AA225">
            <v>0</v>
          </cell>
          <cell r="AB225"/>
          <cell r="AC225"/>
          <cell r="AD225"/>
          <cell r="AE225"/>
          <cell r="AF225"/>
          <cell r="AG225"/>
          <cell r="AH225"/>
          <cell r="AI225"/>
          <cell r="AJ225"/>
          <cell r="AK225" t="str">
            <v>SIZA BECERRA FLOR ALVA</v>
          </cell>
          <cell r="AL225" t="str">
            <v>Cédula No.</v>
          </cell>
          <cell r="AM225">
            <v>46666079</v>
          </cell>
          <cell r="AN225">
            <v>0</v>
          </cell>
          <cell r="AO225"/>
          <cell r="AP225"/>
          <cell r="AQ225"/>
          <cell r="AR225"/>
          <cell r="AS225"/>
          <cell r="AT225"/>
          <cell r="AU225" t="str">
            <v>FLOR ALVA SIZA BECERRA</v>
          </cell>
          <cell r="AV225" t="str">
            <v>DOSCIENTOS CATORCE MILLONES SEISCIENTOS MIL PESOS MCTE.</v>
          </cell>
          <cell r="AW225" t="str">
            <v>DOSCIENTOS CATORCE MILLONES SEISCIENTOS MIL PESOS MCTE.</v>
          </cell>
          <cell r="AX225" t="str">
            <v>DOSCIENTOS CATORCE MILLONES SEISCIENTOS MIL PESOS MCTE.</v>
          </cell>
          <cell r="AY225">
            <v>2146000</v>
          </cell>
          <cell r="AZ225">
            <v>212454000</v>
          </cell>
          <cell r="BA225" t="str">
            <v>DOSCIENTOS DOCE MILLONES CUATROCIENTOS CINCUENTA Y CUATRO MIL PESOS MCTE.</v>
          </cell>
          <cell r="BB225" t="str">
            <v>DOS MILLONES CIENTO CUARENTA Y SEIS MIL PESOS MCTE.</v>
          </cell>
          <cell r="BC225" t="str">
            <v/>
          </cell>
          <cell r="BD225" t="str">
            <v/>
          </cell>
          <cell r="BE225" t="str">
            <v/>
          </cell>
          <cell r="BF225" t="e">
            <v>#N/A</v>
          </cell>
          <cell r="BG225" t="str">
            <v>COMPRA DE VIVIENDA</v>
          </cell>
          <cell r="BH225" t="str">
            <v/>
          </cell>
          <cell r="BI225" t="str">
            <v/>
          </cell>
          <cell r="BJ225" t="str">
            <v xml:space="preserve">al mes siguiente del desembolso </v>
          </cell>
          <cell r="BK225" t="str">
            <v/>
          </cell>
          <cell r="BL225" t="str">
            <v>a. Promesa de compraventa</v>
          </cell>
          <cell r="BM225" t="str">
            <v>b. Certificado de tradición y libertad del inmueble a adquirir, debe tener una fecha de expedición no superior a treinta (30) días.</v>
          </cell>
          <cell r="BN225" t="str">
            <v>c.Avalúo comercial del inmueble a adquirir, debe contener registro fotográfico a color y elcertificadö del perito avaluador inscrito en las listas que componen el Registro Nacional de Avaluadores de la Superintendencia de Industria y Comercio</v>
          </cell>
          <cell r="BO225" t="str">
            <v xml:space="preserve">d. Fotocopia de la escritura pública del inmueble a adquirir. </v>
          </cell>
          <cell r="BP225" t="str">
            <v>e.Fotocopia de la escritura pública del reglamento de propiedad horizontal, adjuntando solamente la parte pertinente del bien inmueble que desea adquirir.</v>
          </cell>
          <cell r="BQ225" t="str">
            <v>f. Certificado catastral con fecha no mayor a treinta (30) días de expedición.</v>
          </cell>
          <cell r="BR225" t="str">
            <v>g. Fotocopia de la cedula de ciudadanía del vendedor. En caso de ser el vendedor una persona jurídica, se debe anexar el certificado de existencia y representación legal.</v>
          </cell>
          <cell r="BS225" t="str">
            <v>h.Certificación bancaria vigente del funcionario beneficiario de crédito y del o los beneficiarios del giro, con número y tipo de cuenta con fecha no mayor a treinta (30) días de expedición.</v>
          </cell>
          <cell r="BT225" t="str">
            <v>Segunda</v>
          </cell>
          <cell r="BU225" t="str">
            <v>Contraloria General de la República</v>
          </cell>
          <cell r="BV225"/>
          <cell r="BW225"/>
          <cell r="BX225"/>
          <cell r="BY225"/>
          <cell r="BZ225"/>
          <cell r="CA225"/>
          <cell r="CB225"/>
          <cell r="CC225"/>
        </row>
        <row r="226">
          <cell r="C226">
            <v>13717</v>
          </cell>
          <cell r="D226" t="str">
            <v>Para legalizar</v>
          </cell>
          <cell r="E226" t="str">
            <v>COMPRA DE VIVIENDA</v>
          </cell>
          <cell r="F226">
            <v>2</v>
          </cell>
          <cell r="G226" t="str">
            <v>Reas 2</v>
          </cell>
          <cell r="H226">
            <v>45112</v>
          </cell>
          <cell r="I226">
            <v>79591809</v>
          </cell>
          <cell r="J226" t="str">
            <v>PEDRAZA RODRÍGUEZ CARLOS ANTONIO</v>
          </cell>
          <cell r="K226" t="str">
            <v>Profesional Universitario - Grado 01</v>
          </cell>
          <cell r="L226" t="str">
            <v>Neiva - Huila</v>
          </cell>
          <cell r="M226">
            <v>214600000</v>
          </cell>
          <cell r="N226">
            <v>214600000</v>
          </cell>
          <cell r="O226">
            <v>0</v>
          </cell>
          <cell r="P226"/>
          <cell r="Q226" t="str">
            <v>Jose Bayona Avendaño</v>
          </cell>
          <cell r="R226" t="e">
            <v>#N/A</v>
          </cell>
          <cell r="S226"/>
          <cell r="T226">
            <v>2</v>
          </cell>
          <cell r="U226" t="str">
            <v>Señor</v>
          </cell>
          <cell r="V226" t="str">
            <v>CARLOS ANTONIO PEDRAZA RODRÍGUEZ</v>
          </cell>
          <cell r="W226">
            <v>5553106</v>
          </cell>
          <cell r="X226">
            <v>13.15</v>
          </cell>
          <cell r="Y226">
            <v>1</v>
          </cell>
          <cell r="Z226">
            <v>13.15</v>
          </cell>
          <cell r="AA226">
            <v>0</v>
          </cell>
          <cell r="AB226"/>
          <cell r="AC226"/>
          <cell r="AD226"/>
          <cell r="AE226"/>
          <cell r="AF226"/>
          <cell r="AG226"/>
          <cell r="AH226"/>
          <cell r="AI226"/>
          <cell r="AJ226"/>
          <cell r="AK226" t="str">
            <v>PEDRAZA RODRÍGUEZ CARLOS ANTONIO</v>
          </cell>
          <cell r="AL226" t="str">
            <v>Cédula No.</v>
          </cell>
          <cell r="AM226">
            <v>79591809</v>
          </cell>
          <cell r="AN226">
            <v>0</v>
          </cell>
          <cell r="AO226"/>
          <cell r="AP226"/>
          <cell r="AQ226"/>
          <cell r="AR226"/>
          <cell r="AS226"/>
          <cell r="AT226"/>
          <cell r="AU226" t="str">
            <v>CARLOS ANTONIO PEDRAZA RODRÍGUEZ</v>
          </cell>
          <cell r="AV226" t="str">
            <v>DOSCIENTOS CATORCE MILLONES SEISCIENTOS MIL PESOS MCTE.</v>
          </cell>
          <cell r="AW226" t="str">
            <v>DOSCIENTOS CATORCE MILLONES SEISCIENTOS MIL PESOS MCTE.</v>
          </cell>
          <cell r="AX226" t="str">
            <v>DOSCIENTOS CATORCE MILLONES SEISCIENTOS MIL PESOS MCTE.</v>
          </cell>
          <cell r="AY226">
            <v>2146000</v>
          </cell>
          <cell r="AZ226">
            <v>212454000</v>
          </cell>
          <cell r="BA226" t="str">
            <v>DOSCIENTOS DOCE MILLONES CUATROCIENTOS CINCUENTA Y CUATRO MIL PESOS MCTE.</v>
          </cell>
          <cell r="BB226" t="str">
            <v>DOS MILLONES CIENTO CUARENTA Y SEIS MIL PESOS MCTE.</v>
          </cell>
          <cell r="BC226" t="str">
            <v/>
          </cell>
          <cell r="BD226" t="str">
            <v/>
          </cell>
          <cell r="BE226" t="str">
            <v/>
          </cell>
          <cell r="BF226" t="e">
            <v>#N/A</v>
          </cell>
          <cell r="BG226" t="str">
            <v>COMPRA DE VIVIENDA</v>
          </cell>
          <cell r="BH226" t="str">
            <v/>
          </cell>
          <cell r="BI226" t="str">
            <v/>
          </cell>
          <cell r="BJ226" t="str">
            <v xml:space="preserve">al mes siguiente del desembolso </v>
          </cell>
          <cell r="BK226" t="str">
            <v/>
          </cell>
          <cell r="BL226" t="str">
            <v>a. Promesa de compraventa</v>
          </cell>
          <cell r="BM226" t="str">
            <v>b. Certificado de tradición y libertad del inmueble a adquirir, debe tener una fecha de expedición no superior a treinta (30) días.</v>
          </cell>
          <cell r="BN226" t="str">
            <v>c.Avalúo comercial del inmueble a adquirir, debe contener registro fotográfico a color y elcertificadö del perito avaluador inscrito en las listas que componen el Registro Nacional de Avaluadores de la Superintendencia de Industria y Comercio</v>
          </cell>
          <cell r="BO226" t="str">
            <v xml:space="preserve">d. Fotocopia de la escritura pública del inmueble a adquirir. </v>
          </cell>
          <cell r="BP226" t="str">
            <v>e.Fotocopia de la escritura pública del reglamento de propiedad horizontal, adjuntando solamente la parte pertinente del bien inmueble que desea adquirir.</v>
          </cell>
          <cell r="BQ226" t="str">
            <v>f. Certificado catastral con fecha no mayor a treinta (30) días de expedición.</v>
          </cell>
          <cell r="BR226" t="str">
            <v>g. Fotocopia de la cedula de ciudadanía del vendedor. En caso de ser el vendedor una persona jurídica, se debe anexar el certificado de existencia y representación legal.</v>
          </cell>
          <cell r="BS226" t="str">
            <v>h.Certificación bancaria vigente del funcionario beneficiario de crédito y del o los beneficiarios del giro, con número y tipo de cuenta con fecha no mayor a treinta (30) días de expedición.</v>
          </cell>
          <cell r="BT226" t="str">
            <v>Segunda</v>
          </cell>
          <cell r="BU226" t="str">
            <v>Contraloria General de la República</v>
          </cell>
          <cell r="BV226"/>
          <cell r="BW226"/>
          <cell r="BX226"/>
          <cell r="BY226"/>
          <cell r="BZ226"/>
          <cell r="CA226"/>
          <cell r="CB226"/>
          <cell r="CC226"/>
        </row>
        <row r="227">
          <cell r="C227">
            <v>13580</v>
          </cell>
          <cell r="D227" t="str">
            <v>Para legalizar</v>
          </cell>
          <cell r="E227" t="str">
            <v>COMPRA DE VIVIENDA</v>
          </cell>
          <cell r="F227">
            <v>2</v>
          </cell>
          <cell r="G227" t="str">
            <v>Reas 2</v>
          </cell>
          <cell r="H227">
            <v>45112</v>
          </cell>
          <cell r="I227">
            <v>52320596</v>
          </cell>
          <cell r="J227" t="str">
            <v>APONTE GUTIERREZ MARTHA ISABEL</v>
          </cell>
          <cell r="K227" t="str">
            <v>Profesional Universitario - Grado 01</v>
          </cell>
          <cell r="L227" t="str">
            <v>Bogotá D.C.</v>
          </cell>
          <cell r="M227">
            <v>214600000</v>
          </cell>
          <cell r="N227">
            <v>214600000</v>
          </cell>
          <cell r="O227">
            <v>0</v>
          </cell>
          <cell r="P227"/>
          <cell r="Q227" t="str">
            <v>Jose Bayona Avendaño</v>
          </cell>
          <cell r="R227" t="e">
            <v>#N/A</v>
          </cell>
          <cell r="S227"/>
          <cell r="T227">
            <v>2</v>
          </cell>
          <cell r="U227" t="str">
            <v>Señora</v>
          </cell>
          <cell r="V227" t="str">
            <v>MARTHA ISABEL APONTE GUTIERREZ</v>
          </cell>
          <cell r="W227">
            <v>5553106</v>
          </cell>
          <cell r="X227">
            <v>13.15</v>
          </cell>
          <cell r="Y227">
            <v>1</v>
          </cell>
          <cell r="Z227">
            <v>13.15</v>
          </cell>
          <cell r="AA227">
            <v>0</v>
          </cell>
          <cell r="AB227"/>
          <cell r="AC227"/>
          <cell r="AD227"/>
          <cell r="AE227"/>
          <cell r="AF227"/>
          <cell r="AG227"/>
          <cell r="AH227"/>
          <cell r="AI227"/>
          <cell r="AJ227"/>
          <cell r="AK227" t="str">
            <v>APONTE GUTIERREZ MARTHA ISABEL</v>
          </cell>
          <cell r="AL227" t="str">
            <v>Cédula No.</v>
          </cell>
          <cell r="AM227">
            <v>52320596</v>
          </cell>
          <cell r="AN227">
            <v>0</v>
          </cell>
          <cell r="AO227"/>
          <cell r="AP227"/>
          <cell r="AQ227"/>
          <cell r="AR227"/>
          <cell r="AS227"/>
          <cell r="AT227"/>
          <cell r="AU227" t="str">
            <v>MARTHA ISABEL APONTE GUTIERREZ</v>
          </cell>
          <cell r="AV227" t="str">
            <v>DOSCIENTOS CATORCE MILLONES SEISCIENTOS MIL PESOS MCTE.</v>
          </cell>
          <cell r="AW227" t="str">
            <v>DOSCIENTOS CATORCE MILLONES SEISCIENTOS MIL PESOS MCTE.</v>
          </cell>
          <cell r="AX227" t="str">
            <v>DOSCIENTOS CATORCE MILLONES SEISCIENTOS MIL PESOS MCTE.</v>
          </cell>
          <cell r="AY227">
            <v>2146000</v>
          </cell>
          <cell r="AZ227">
            <v>212454000</v>
          </cell>
          <cell r="BA227" t="str">
            <v>DOSCIENTOS DOCE MILLONES CUATROCIENTOS CINCUENTA Y CUATRO MIL PESOS MCTE.</v>
          </cell>
          <cell r="BB227" t="str">
            <v>DOS MILLONES CIENTO CUARENTA Y SEIS MIL PESOS MCTE.</v>
          </cell>
          <cell r="BC227" t="str">
            <v/>
          </cell>
          <cell r="BD227" t="str">
            <v/>
          </cell>
          <cell r="BE227" t="str">
            <v/>
          </cell>
          <cell r="BF227" t="e">
            <v>#N/A</v>
          </cell>
          <cell r="BG227" t="str">
            <v>COMPRA DE VIVIENDA</v>
          </cell>
          <cell r="BH227" t="str">
            <v/>
          </cell>
          <cell r="BI227" t="str">
            <v/>
          </cell>
          <cell r="BJ227" t="str">
            <v xml:space="preserve">al mes siguiente del desembolso </v>
          </cell>
          <cell r="BK227" t="str">
            <v/>
          </cell>
          <cell r="BL227" t="str">
            <v>a. Promesa de compraventa</v>
          </cell>
          <cell r="BM227" t="str">
            <v>b. Certificado de tradición y libertad del inmueble a adquirir, debe tener una fecha de expedición no superior a treinta (30) días.</v>
          </cell>
          <cell r="BN227" t="str">
            <v>c.Avalúo comercial del inmueble a adquirir, debe contener registro fotográfico a color y elcertificadö del perito avaluador inscrito en las listas que componen el Registro Nacional de Avaluadores de la Superintendencia de Industria y Comercio</v>
          </cell>
          <cell r="BO227" t="str">
            <v xml:space="preserve">d. Fotocopia de la escritura pública del inmueble a adquirir. </v>
          </cell>
          <cell r="BP227" t="str">
            <v>e.Fotocopia de la escritura pública del reglamento de propiedad horizontal, adjuntando solamente la parte pertinente del bien inmueble que desea adquirir.</v>
          </cell>
          <cell r="BQ227" t="str">
            <v>f. Certificado catastral con fecha no mayor a treinta (30) días de expedición.</v>
          </cell>
          <cell r="BR227" t="str">
            <v>g. Fotocopia de la cedula de ciudadanía del vendedor. En caso de ser el vendedor una persona jurídica, se debe anexar el certificado de existencia y representación legal.</v>
          </cell>
          <cell r="BS227" t="str">
            <v>h.Certificación bancaria vigente del funcionario beneficiario de crédito y del o los beneficiarios del giro, con número y tipo de cuenta con fecha no mayor a treinta (30) días de expedición.</v>
          </cell>
          <cell r="BT227" t="str">
            <v>Segunda</v>
          </cell>
          <cell r="BU227" t="str">
            <v>Contraloria General de la República</v>
          </cell>
          <cell r="BV227"/>
          <cell r="BW227"/>
          <cell r="BX227"/>
          <cell r="BY227"/>
          <cell r="BZ227"/>
          <cell r="CA227"/>
          <cell r="CB227"/>
          <cell r="CC227"/>
        </row>
        <row r="228">
          <cell r="C228">
            <v>13519</v>
          </cell>
          <cell r="D228" t="str">
            <v>Para legalizar</v>
          </cell>
          <cell r="E228" t="str">
            <v>COMPRA DE VIVIENDA</v>
          </cell>
          <cell r="F228">
            <v>2</v>
          </cell>
          <cell r="G228" t="str">
            <v>Reas 2</v>
          </cell>
          <cell r="H228">
            <v>45112</v>
          </cell>
          <cell r="I228">
            <v>32889072</v>
          </cell>
          <cell r="J228" t="str">
            <v>JIMÉNEZ JIMÉNEZ LUZ ENITH</v>
          </cell>
          <cell r="K228" t="str">
            <v>Profesional Universitario - Grado 01</v>
          </cell>
          <cell r="L228" t="str">
            <v>Bogotá D.C.</v>
          </cell>
          <cell r="M228">
            <v>214600000</v>
          </cell>
          <cell r="N228">
            <v>214600000</v>
          </cell>
          <cell r="O228">
            <v>0</v>
          </cell>
          <cell r="P228"/>
          <cell r="Q228" t="str">
            <v>Jose Bayona Avendaño</v>
          </cell>
          <cell r="R228" t="e">
            <v>#N/A</v>
          </cell>
          <cell r="S228"/>
          <cell r="T228">
            <v>2</v>
          </cell>
          <cell r="U228" t="str">
            <v>Señora</v>
          </cell>
          <cell r="V228" t="str">
            <v>LUZ ENITH JIMÉNEZ JIMÉNEZ</v>
          </cell>
          <cell r="W228">
            <v>5553106</v>
          </cell>
          <cell r="X228">
            <v>13.15</v>
          </cell>
          <cell r="Y228">
            <v>1</v>
          </cell>
          <cell r="Z228">
            <v>13.15</v>
          </cell>
          <cell r="AA228">
            <v>0</v>
          </cell>
          <cell r="AB228"/>
          <cell r="AC228"/>
          <cell r="AD228"/>
          <cell r="AE228"/>
          <cell r="AF228"/>
          <cell r="AG228"/>
          <cell r="AH228"/>
          <cell r="AI228"/>
          <cell r="AJ228"/>
          <cell r="AK228" t="str">
            <v>JIMÉNEZ JIMÉNEZ LUZ ENITH</v>
          </cell>
          <cell r="AL228" t="str">
            <v>Cédula No.</v>
          </cell>
          <cell r="AM228">
            <v>32889072</v>
          </cell>
          <cell r="AN228">
            <v>0</v>
          </cell>
          <cell r="AO228"/>
          <cell r="AP228"/>
          <cell r="AQ228"/>
          <cell r="AR228"/>
          <cell r="AS228"/>
          <cell r="AT228"/>
          <cell r="AU228" t="str">
            <v>LUZ ENITH JIMÉNEZ JIMÉNEZ</v>
          </cell>
          <cell r="AV228" t="str">
            <v>DOSCIENTOS CATORCE MILLONES SEISCIENTOS MIL PESOS MCTE.</v>
          </cell>
          <cell r="AW228" t="str">
            <v>DOSCIENTOS CATORCE MILLONES SEISCIENTOS MIL PESOS MCTE.</v>
          </cell>
          <cell r="AX228" t="str">
            <v>DOSCIENTOS CATORCE MILLONES SEISCIENTOS MIL PESOS MCTE.</v>
          </cell>
          <cell r="AY228">
            <v>2146000</v>
          </cell>
          <cell r="AZ228">
            <v>212454000</v>
          </cell>
          <cell r="BA228" t="str">
            <v>DOSCIENTOS DOCE MILLONES CUATROCIENTOS CINCUENTA Y CUATRO MIL PESOS MCTE.</v>
          </cell>
          <cell r="BB228" t="str">
            <v>DOS MILLONES CIENTO CUARENTA Y SEIS MIL PESOS MCTE.</v>
          </cell>
          <cell r="BC228" t="str">
            <v/>
          </cell>
          <cell r="BD228" t="str">
            <v/>
          </cell>
          <cell r="BE228" t="str">
            <v/>
          </cell>
          <cell r="BF228" t="e">
            <v>#N/A</v>
          </cell>
          <cell r="BG228" t="str">
            <v>COMPRA DE VIVIENDA</v>
          </cell>
          <cell r="BH228" t="str">
            <v/>
          </cell>
          <cell r="BI228" t="str">
            <v/>
          </cell>
          <cell r="BJ228" t="str">
            <v xml:space="preserve">al mes siguiente del desembolso </v>
          </cell>
          <cell r="BK228" t="str">
            <v/>
          </cell>
          <cell r="BL228" t="str">
            <v>a. Promesa de compraventa</v>
          </cell>
          <cell r="BM228" t="str">
            <v>b. Certificado de tradición y libertad del inmueble a adquirir, debe tener una fecha de expedición no superior a treinta (30) días.</v>
          </cell>
          <cell r="BN228" t="str">
            <v>c.Avalúo comercial del inmueble a adquirir, debe contener registro fotográfico a color y elcertificadö del perito avaluador inscrito en las listas que componen el Registro Nacional de Avaluadores de la Superintendencia de Industria y Comercio</v>
          </cell>
          <cell r="BO228" t="str">
            <v xml:space="preserve">d. Fotocopia de la escritura pública del inmueble a adquirir. </v>
          </cell>
          <cell r="BP228" t="str">
            <v>e.Fotocopia de la escritura pública del reglamento de propiedad horizontal, adjuntando solamente la parte pertinente del bien inmueble que desea adquirir.</v>
          </cell>
          <cell r="BQ228" t="str">
            <v>f. Certificado catastral con fecha no mayor a treinta (30) días de expedición.</v>
          </cell>
          <cell r="BR228" t="str">
            <v>g. Fotocopia de la cedula de ciudadanía del vendedor. En caso de ser el vendedor una persona jurídica, se debe anexar el certificado de existencia y representación legal.</v>
          </cell>
          <cell r="BS228" t="str">
            <v>h.Certificación bancaria vigente del funcionario beneficiario de crédito y del o los beneficiarios del giro, con número y tipo de cuenta con fecha no mayor a treinta (30) días de expedición.</v>
          </cell>
          <cell r="BT228" t="str">
            <v>Segunda</v>
          </cell>
          <cell r="BU228" t="str">
            <v>Contraloria General de la República</v>
          </cell>
          <cell r="BV228"/>
          <cell r="BW228"/>
          <cell r="BX228"/>
          <cell r="BY228"/>
          <cell r="BZ228"/>
          <cell r="CA228"/>
          <cell r="CB228"/>
          <cell r="CC228"/>
        </row>
        <row r="229">
          <cell r="C229">
            <v>14984</v>
          </cell>
          <cell r="D229" t="str">
            <v>Para legalizar</v>
          </cell>
          <cell r="E229" t="str">
            <v>COMPRA DE VIVIENDA</v>
          </cell>
          <cell r="F229">
            <v>2</v>
          </cell>
          <cell r="G229" t="str">
            <v>Reas 2</v>
          </cell>
          <cell r="H229">
            <v>45112</v>
          </cell>
          <cell r="I229">
            <v>45424400</v>
          </cell>
          <cell r="J229" t="str">
            <v>RODRÍGUEZ FUENTES NURYS DEL CARMEN</v>
          </cell>
          <cell r="K229" t="str">
            <v>Profesional Universitario - Grado 01</v>
          </cell>
          <cell r="L229" t="str">
            <v>Cartagena - Bolivar</v>
          </cell>
          <cell r="M229">
            <v>214600000</v>
          </cell>
          <cell r="N229">
            <v>214600000</v>
          </cell>
          <cell r="O229">
            <v>0</v>
          </cell>
          <cell r="P229"/>
          <cell r="Q229" t="str">
            <v>Jose Bayona Avendaño</v>
          </cell>
          <cell r="R229" t="e">
            <v>#N/A</v>
          </cell>
          <cell r="S229"/>
          <cell r="T229">
            <v>2</v>
          </cell>
          <cell r="U229" t="str">
            <v>Señora</v>
          </cell>
          <cell r="V229" t="str">
            <v>NURYS DEL CARMEN RODRÍGUEZ FUENTES</v>
          </cell>
          <cell r="W229">
            <v>5553106</v>
          </cell>
          <cell r="X229">
            <v>13.15</v>
          </cell>
          <cell r="Y229">
            <v>1</v>
          </cell>
          <cell r="Z229">
            <v>13.15</v>
          </cell>
          <cell r="AA229">
            <v>0</v>
          </cell>
          <cell r="AB229"/>
          <cell r="AC229"/>
          <cell r="AD229"/>
          <cell r="AE229"/>
          <cell r="AF229"/>
          <cell r="AG229"/>
          <cell r="AH229"/>
          <cell r="AI229"/>
          <cell r="AJ229"/>
          <cell r="AK229" t="str">
            <v>RODRÍGUEZ FUENTES NURYS DEL CARMEN</v>
          </cell>
          <cell r="AL229" t="str">
            <v>Cédula No.</v>
          </cell>
          <cell r="AM229">
            <v>45424400</v>
          </cell>
          <cell r="AN229">
            <v>0</v>
          </cell>
          <cell r="AO229"/>
          <cell r="AP229"/>
          <cell r="AQ229"/>
          <cell r="AR229"/>
          <cell r="AS229"/>
          <cell r="AT229"/>
          <cell r="AU229" t="str">
            <v>NURYS DEL CARMEN RODRÍGUEZ FUENTES</v>
          </cell>
          <cell r="AV229" t="str">
            <v>DOSCIENTOS CATORCE MILLONES SEISCIENTOS MIL PESOS MCTE.</v>
          </cell>
          <cell r="AW229" t="str">
            <v>DOSCIENTOS CATORCE MILLONES SEISCIENTOS MIL PESOS MCTE.</v>
          </cell>
          <cell r="AX229" t="str">
            <v>DOSCIENTOS CATORCE MILLONES SEISCIENTOS MIL PESOS MCTE.</v>
          </cell>
          <cell r="AY229">
            <v>2146000</v>
          </cell>
          <cell r="AZ229">
            <v>212454000</v>
          </cell>
          <cell r="BA229" t="str">
            <v>DOSCIENTOS DOCE MILLONES CUATROCIENTOS CINCUENTA Y CUATRO MIL PESOS MCTE.</v>
          </cell>
          <cell r="BB229" t="str">
            <v>DOS MILLONES CIENTO CUARENTA Y SEIS MIL PESOS MCTE.</v>
          </cell>
          <cell r="BC229" t="str">
            <v/>
          </cell>
          <cell r="BD229" t="str">
            <v/>
          </cell>
          <cell r="BE229" t="str">
            <v/>
          </cell>
          <cell r="BF229" t="e">
            <v>#N/A</v>
          </cell>
          <cell r="BG229" t="str">
            <v>COMPRA DE VIVIENDA</v>
          </cell>
          <cell r="BH229" t="str">
            <v/>
          </cell>
          <cell r="BI229" t="str">
            <v/>
          </cell>
          <cell r="BJ229" t="str">
            <v xml:space="preserve">al mes siguiente del desembolso </v>
          </cell>
          <cell r="BK229" t="str">
            <v/>
          </cell>
          <cell r="BL229" t="str">
            <v>a. Promesa de compraventa</v>
          </cell>
          <cell r="BM229" t="str">
            <v>b. Certificado de tradición y libertad del inmueble a adquirir, debe tener una fecha de expedición no superior a treinta (30) días.</v>
          </cell>
          <cell r="BN229" t="str">
            <v>c.Avalúo comercial del inmueble a adquirir, debe contener registro fotográfico a color y elcertificadö del perito avaluador inscrito en las listas que componen el Registro Nacional de Avaluadores de la Superintendencia de Industria y Comercio</v>
          </cell>
          <cell r="BO229" t="str">
            <v xml:space="preserve">d. Fotocopia de la escritura pública del inmueble a adquirir. </v>
          </cell>
          <cell r="BP229" t="str">
            <v>e.Fotocopia de la escritura pública del reglamento de propiedad horizontal, adjuntando solamente la parte pertinente del bien inmueble que desea adquirir.</v>
          </cell>
          <cell r="BQ229" t="str">
            <v>f. Certificado catastral con fecha no mayor a treinta (30) días de expedición.</v>
          </cell>
          <cell r="BR229" t="str">
            <v>g. Fotocopia de la cedula de ciudadanía del vendedor. En caso de ser el vendedor una persona jurídica, se debe anexar el certificado de existencia y representación legal.</v>
          </cell>
          <cell r="BS229" t="str">
            <v>h.Certificación bancaria vigente del funcionario beneficiario de crédito y del o los beneficiarios del giro, con número y tipo de cuenta con fecha no mayor a treinta (30) días de expedición.</v>
          </cell>
          <cell r="BT229" t="str">
            <v>Segunda</v>
          </cell>
          <cell r="BU229" t="str">
            <v>Contraloria General de la República</v>
          </cell>
          <cell r="BV229"/>
          <cell r="BW229"/>
          <cell r="BX229"/>
          <cell r="BY229"/>
          <cell r="BZ229"/>
          <cell r="CA229"/>
          <cell r="CB229"/>
          <cell r="CC229"/>
        </row>
        <row r="230">
          <cell r="C230">
            <v>12589</v>
          </cell>
          <cell r="D230" t="str">
            <v>Para legalizar</v>
          </cell>
          <cell r="E230" t="str">
            <v>COMPRA DE VIVIENDA</v>
          </cell>
          <cell r="F230">
            <v>2</v>
          </cell>
          <cell r="G230" t="str">
            <v>Reas 2</v>
          </cell>
          <cell r="H230">
            <v>45112</v>
          </cell>
          <cell r="I230">
            <v>26861545</v>
          </cell>
          <cell r="J230" t="str">
            <v>RUEDAS ZAPARDIEL SORY DEL ROSARIO</v>
          </cell>
          <cell r="K230" t="str">
            <v>Profesional Universitario - Grado 02</v>
          </cell>
          <cell r="L230" t="str">
            <v>Bogotá D.C.</v>
          </cell>
          <cell r="M230">
            <v>238960000</v>
          </cell>
          <cell r="N230">
            <v>238960000</v>
          </cell>
          <cell r="O230">
            <v>0</v>
          </cell>
          <cell r="P230"/>
          <cell r="Q230" t="str">
            <v>Jose Bayona Avendaño</v>
          </cell>
          <cell r="R230" t="e">
            <v>#N/A</v>
          </cell>
          <cell r="S230"/>
          <cell r="T230">
            <v>2</v>
          </cell>
          <cell r="U230" t="str">
            <v>Señora</v>
          </cell>
          <cell r="V230" t="str">
            <v>SORY DEL ROSARIO RUEDAS ZAPARDIEL</v>
          </cell>
          <cell r="W230">
            <v>6597926</v>
          </cell>
          <cell r="X230">
            <v>13.15</v>
          </cell>
          <cell r="Y230">
            <v>1</v>
          </cell>
          <cell r="Z230">
            <v>13.15</v>
          </cell>
          <cell r="AA230">
            <v>0</v>
          </cell>
          <cell r="AB230"/>
          <cell r="AC230"/>
          <cell r="AD230"/>
          <cell r="AE230"/>
          <cell r="AF230"/>
          <cell r="AG230"/>
          <cell r="AH230"/>
          <cell r="AI230"/>
          <cell r="AJ230"/>
          <cell r="AK230" t="str">
            <v>RUEDAS ZAPARDIEL SORY DEL ROSARIO</v>
          </cell>
          <cell r="AL230" t="str">
            <v>Cédula No.</v>
          </cell>
          <cell r="AM230">
            <v>26861545</v>
          </cell>
          <cell r="AN230">
            <v>0</v>
          </cell>
          <cell r="AO230"/>
          <cell r="AP230"/>
          <cell r="AQ230"/>
          <cell r="AR230"/>
          <cell r="AS230"/>
          <cell r="AT230"/>
          <cell r="AU230" t="str">
            <v>SORY DEL ROSARIO RUEDAS ZAPARDIEL</v>
          </cell>
          <cell r="AV230" t="str">
            <v>DOSCIENTOS TREINTA Y OCHO MILLONES NOVECIENTOS SESENTA MIL PESOS MCTE.</v>
          </cell>
          <cell r="AW230" t="str">
            <v>DOSCIENTOS TREINTA Y OCHO MILLONES NOVECIENTOS SESENTA MIL PESOS MCTE.</v>
          </cell>
          <cell r="AX230" t="str">
            <v>DOSCIENTOS TREINTA Y OCHO MILLONES NOVECIENTOS SESENTA MIL PESOS MCTE.</v>
          </cell>
          <cell r="AY230">
            <v>2389600</v>
          </cell>
          <cell r="AZ230">
            <v>236570400</v>
          </cell>
          <cell r="BA230" t="str">
            <v>DOSCIENTOS TREINTA Y SEIS MILLONES QUINIENTOS SETENTA MIL CUATROCIENTOS PESOS MCTE.</v>
          </cell>
          <cell r="BB230" t="str">
            <v>DOS MILLONES TRESCIENTOS OCHENTA Y NUEVE MIL SEISCIENTOS PESOS MCTE.</v>
          </cell>
          <cell r="BC230" t="str">
            <v/>
          </cell>
          <cell r="BD230" t="str">
            <v/>
          </cell>
          <cell r="BE230" t="str">
            <v/>
          </cell>
          <cell r="BF230" t="e">
            <v>#N/A</v>
          </cell>
          <cell r="BG230" t="str">
            <v>COMPRA DE VIVIENDA</v>
          </cell>
          <cell r="BH230" t="str">
            <v/>
          </cell>
          <cell r="BI230" t="str">
            <v/>
          </cell>
          <cell r="BJ230" t="str">
            <v xml:space="preserve">al mes siguiente del desembolso </v>
          </cell>
          <cell r="BK230" t="str">
            <v/>
          </cell>
          <cell r="BL230" t="str">
            <v>a. Promesa de compraventa</v>
          </cell>
          <cell r="BM230" t="str">
            <v>b. Certificado de tradición y libertad del inmueble a adquirir, debe tener una fecha de expedición no superior a treinta (30) días.</v>
          </cell>
          <cell r="BN230" t="str">
            <v>c.Avalúo comercial del inmueble a adquirir, debe contener registro fotográfico a color y elcertificadö del perito avaluador inscrito en las listas que componen el Registro Nacional de Avaluadores de la Superintendencia de Industria y Comercio</v>
          </cell>
          <cell r="BO230" t="str">
            <v xml:space="preserve">d. Fotocopia de la escritura pública del inmueble a adquirir. </v>
          </cell>
          <cell r="BP230" t="str">
            <v>e.Fotocopia de la escritura pública del reglamento de propiedad horizontal, adjuntando solamente la parte pertinente del bien inmueble que desea adquirir.</v>
          </cell>
          <cell r="BQ230" t="str">
            <v>f. Certificado catastral con fecha no mayor a treinta (30) días de expedición.</v>
          </cell>
          <cell r="BR230" t="str">
            <v>g. Fotocopia de la cedula de ciudadanía del vendedor. En caso de ser el vendedor una persona jurídica, se debe anexar el certificado de existencia y representación legal.</v>
          </cell>
          <cell r="BS230" t="str">
            <v>h.Certificación bancaria vigente del funcionario beneficiario de crédito y del o los beneficiarios del giro, con número y tipo de cuenta con fecha no mayor a treinta (30) días de expedición.</v>
          </cell>
          <cell r="BT230" t="str">
            <v>Segunda</v>
          </cell>
          <cell r="BU230" t="str">
            <v>Contraloria General de la República</v>
          </cell>
          <cell r="BV230"/>
          <cell r="BW230"/>
          <cell r="BX230"/>
          <cell r="BY230"/>
          <cell r="BZ230"/>
          <cell r="CA230"/>
          <cell r="CB230"/>
          <cell r="CC230"/>
        </row>
        <row r="231">
          <cell r="C231">
            <v>12295</v>
          </cell>
          <cell r="D231" t="str">
            <v>Para legalizar</v>
          </cell>
          <cell r="E231" t="str">
            <v>COMPRA DE VIVIENDA</v>
          </cell>
          <cell r="F231">
            <v>2</v>
          </cell>
          <cell r="G231" t="str">
            <v>Reas 2</v>
          </cell>
          <cell r="H231">
            <v>45112</v>
          </cell>
          <cell r="I231">
            <v>37929831</v>
          </cell>
          <cell r="J231" t="str">
            <v>LAMPREA VARGAS DORA</v>
          </cell>
          <cell r="K231" t="str">
            <v>Profesional Universitario - Grado 02</v>
          </cell>
          <cell r="L231" t="str">
            <v>Bucaramanga - Santander</v>
          </cell>
          <cell r="M231">
            <v>238960000</v>
          </cell>
          <cell r="N231">
            <v>238960000</v>
          </cell>
          <cell r="O231">
            <v>0</v>
          </cell>
          <cell r="P231"/>
          <cell r="Q231" t="str">
            <v>Jose Bayona Avendaño</v>
          </cell>
          <cell r="R231" t="e">
            <v>#N/A</v>
          </cell>
          <cell r="S231"/>
          <cell r="T231">
            <v>2</v>
          </cell>
          <cell r="U231" t="str">
            <v>Señora</v>
          </cell>
          <cell r="V231" t="str">
            <v>DORA LAMPREA VARGAS</v>
          </cell>
          <cell r="W231">
            <v>6597926</v>
          </cell>
          <cell r="X231">
            <v>13.15</v>
          </cell>
          <cell r="Y231">
            <v>1</v>
          </cell>
          <cell r="Z231">
            <v>13.15</v>
          </cell>
          <cell r="AA231">
            <v>0</v>
          </cell>
          <cell r="AB231"/>
          <cell r="AC231"/>
          <cell r="AD231"/>
          <cell r="AE231"/>
          <cell r="AF231"/>
          <cell r="AG231"/>
          <cell r="AH231"/>
          <cell r="AI231"/>
          <cell r="AJ231"/>
          <cell r="AK231" t="str">
            <v>LAMPREA VARGAS DORA</v>
          </cell>
          <cell r="AL231" t="str">
            <v>Cédula No.</v>
          </cell>
          <cell r="AM231">
            <v>37929831</v>
          </cell>
          <cell r="AN231">
            <v>0</v>
          </cell>
          <cell r="AO231"/>
          <cell r="AP231"/>
          <cell r="AQ231"/>
          <cell r="AR231"/>
          <cell r="AS231"/>
          <cell r="AT231"/>
          <cell r="AU231" t="str">
            <v>DORA LAMPREA VARGAS</v>
          </cell>
          <cell r="AV231" t="str">
            <v>DOSCIENTOS TREINTA Y OCHO MILLONES NOVECIENTOS SESENTA MIL PESOS MCTE.</v>
          </cell>
          <cell r="AW231" t="str">
            <v>DOSCIENTOS TREINTA Y OCHO MILLONES NOVECIENTOS SESENTA MIL PESOS MCTE.</v>
          </cell>
          <cell r="AX231" t="str">
            <v>DOSCIENTOS TREINTA Y OCHO MILLONES NOVECIENTOS SESENTA MIL PESOS MCTE.</v>
          </cell>
          <cell r="AY231">
            <v>2389600</v>
          </cell>
          <cell r="AZ231">
            <v>236570400</v>
          </cell>
          <cell r="BA231" t="str">
            <v>DOSCIENTOS TREINTA Y SEIS MILLONES QUINIENTOS SETENTA MIL CUATROCIENTOS PESOS MCTE.</v>
          </cell>
          <cell r="BB231" t="str">
            <v>DOS MILLONES TRESCIENTOS OCHENTA Y NUEVE MIL SEISCIENTOS PESOS MCTE.</v>
          </cell>
          <cell r="BC231" t="str">
            <v/>
          </cell>
          <cell r="BD231" t="str">
            <v/>
          </cell>
          <cell r="BE231" t="str">
            <v/>
          </cell>
          <cell r="BF231" t="e">
            <v>#N/A</v>
          </cell>
          <cell r="BG231" t="str">
            <v>COMPRA DE VIVIENDA</v>
          </cell>
          <cell r="BH231" t="str">
            <v/>
          </cell>
          <cell r="BI231" t="str">
            <v/>
          </cell>
          <cell r="BJ231" t="str">
            <v xml:space="preserve">al mes siguiente del desembolso </v>
          </cell>
          <cell r="BK231" t="str">
            <v/>
          </cell>
          <cell r="BL231" t="str">
            <v>a. Promesa de compraventa</v>
          </cell>
          <cell r="BM231" t="str">
            <v>b. Certificado de tradición y libertad del inmueble a adquirir, debe tener una fecha de expedición no superior a treinta (30) días.</v>
          </cell>
          <cell r="BN231" t="str">
            <v>c.Avalúo comercial del inmueble a adquirir, debe contener registro fotográfico a color y elcertificadö del perito avaluador inscrito en las listas que componen el Registro Nacional de Avaluadores de la Superintendencia de Industria y Comercio</v>
          </cell>
          <cell r="BO231" t="str">
            <v xml:space="preserve">d. Fotocopia de la escritura pública del inmueble a adquirir. </v>
          </cell>
          <cell r="BP231" t="str">
            <v>e.Fotocopia de la escritura pública del reglamento de propiedad horizontal, adjuntando solamente la parte pertinente del bien inmueble que desea adquirir.</v>
          </cell>
          <cell r="BQ231" t="str">
            <v>f. Certificado catastral con fecha no mayor a treinta (30) días de expedición.</v>
          </cell>
          <cell r="BR231" t="str">
            <v>g. Fotocopia de la cedula de ciudadanía del vendedor. En caso de ser el vendedor una persona jurídica, se debe anexar el certificado de existencia y representación legal.</v>
          </cell>
          <cell r="BS231" t="str">
            <v>h.Certificación bancaria vigente del funcionario beneficiario de crédito y del o los beneficiarios del giro, con número y tipo de cuenta con fecha no mayor a treinta (30) días de expedición.</v>
          </cell>
          <cell r="BT231" t="str">
            <v>Segunda</v>
          </cell>
          <cell r="BU231" t="str">
            <v>Contraloria General de la República</v>
          </cell>
          <cell r="BV231"/>
          <cell r="BW231"/>
          <cell r="BX231"/>
          <cell r="BY231"/>
          <cell r="BZ231"/>
          <cell r="CA231"/>
          <cell r="CB231"/>
          <cell r="CC231"/>
        </row>
        <row r="232">
          <cell r="C232">
            <v>12566</v>
          </cell>
          <cell r="D232" t="str">
            <v>Para legalizar</v>
          </cell>
          <cell r="E232" t="str">
            <v>COMPRA DE VIVIENDA</v>
          </cell>
          <cell r="F232">
            <v>2</v>
          </cell>
          <cell r="G232" t="str">
            <v>Reas 2</v>
          </cell>
          <cell r="H232">
            <v>45112</v>
          </cell>
          <cell r="I232">
            <v>51697348</v>
          </cell>
          <cell r="J232" t="str">
            <v>RODRÍGUEZ VILLAMARIN MARÍA CONSTANZA</v>
          </cell>
          <cell r="K232" t="str">
            <v>Profesional Universitario - Grado 02</v>
          </cell>
          <cell r="L232" t="str">
            <v>Bogotá D.C.</v>
          </cell>
          <cell r="M232">
            <v>238960000</v>
          </cell>
          <cell r="N232">
            <v>238960000</v>
          </cell>
          <cell r="O232">
            <v>0</v>
          </cell>
          <cell r="P232"/>
          <cell r="Q232" t="str">
            <v>Jose Bayona Avendaño</v>
          </cell>
          <cell r="R232" t="e">
            <v>#N/A</v>
          </cell>
          <cell r="S232"/>
          <cell r="T232">
            <v>2</v>
          </cell>
          <cell r="U232" t="str">
            <v>Señora</v>
          </cell>
          <cell r="V232" t="str">
            <v>MARÍA CONSTANZA RODRÍGUEZ VILLAMARIN</v>
          </cell>
          <cell r="W232">
            <v>6597926</v>
          </cell>
          <cell r="X232">
            <v>13.15</v>
          </cell>
          <cell r="Y232">
            <v>1</v>
          </cell>
          <cell r="Z232">
            <v>13.15</v>
          </cell>
          <cell r="AA232">
            <v>0</v>
          </cell>
          <cell r="AB232"/>
          <cell r="AC232"/>
          <cell r="AD232"/>
          <cell r="AE232"/>
          <cell r="AF232"/>
          <cell r="AG232"/>
          <cell r="AH232"/>
          <cell r="AI232"/>
          <cell r="AJ232"/>
          <cell r="AK232" t="str">
            <v>RODRÍGUEZ VILLAMARIN MARÍA CONSTANZA</v>
          </cell>
          <cell r="AL232" t="str">
            <v>Cédula No.</v>
          </cell>
          <cell r="AM232">
            <v>51697348</v>
          </cell>
          <cell r="AN232">
            <v>0</v>
          </cell>
          <cell r="AO232"/>
          <cell r="AP232"/>
          <cell r="AQ232"/>
          <cell r="AR232"/>
          <cell r="AS232"/>
          <cell r="AT232"/>
          <cell r="AU232" t="str">
            <v>MARÍA CONSTANZA RODRÍGUEZ VILLAMARIN</v>
          </cell>
          <cell r="AV232" t="str">
            <v>DOSCIENTOS TREINTA Y OCHO MILLONES NOVECIENTOS SESENTA MIL PESOS MCTE.</v>
          </cell>
          <cell r="AW232" t="str">
            <v>DOSCIENTOS TREINTA Y OCHO MILLONES NOVECIENTOS SESENTA MIL PESOS MCTE.</v>
          </cell>
          <cell r="AX232" t="str">
            <v>DOSCIENTOS TREINTA Y OCHO MILLONES NOVECIENTOS SESENTA MIL PESOS MCTE.</v>
          </cell>
          <cell r="AY232">
            <v>2389600</v>
          </cell>
          <cell r="AZ232">
            <v>236570400</v>
          </cell>
          <cell r="BA232" t="str">
            <v>DOSCIENTOS TREINTA Y SEIS MILLONES QUINIENTOS SETENTA MIL CUATROCIENTOS PESOS MCTE.</v>
          </cell>
          <cell r="BB232" t="str">
            <v>DOS MILLONES TRESCIENTOS OCHENTA Y NUEVE MIL SEISCIENTOS PESOS MCTE.</v>
          </cell>
          <cell r="BC232" t="str">
            <v/>
          </cell>
          <cell r="BD232" t="str">
            <v/>
          </cell>
          <cell r="BE232" t="str">
            <v/>
          </cell>
          <cell r="BF232" t="e">
            <v>#N/A</v>
          </cell>
          <cell r="BG232" t="str">
            <v>COMPRA DE VIVIENDA</v>
          </cell>
          <cell r="BH232" t="str">
            <v/>
          </cell>
          <cell r="BI232" t="str">
            <v/>
          </cell>
          <cell r="BJ232" t="str">
            <v xml:space="preserve">al mes siguiente del desembolso </v>
          </cell>
          <cell r="BK232" t="str">
            <v/>
          </cell>
          <cell r="BL232" t="str">
            <v>a. Promesa de compraventa</v>
          </cell>
          <cell r="BM232" t="str">
            <v>b. Certificado de tradición y libertad del inmueble a adquirir, debe tener una fecha de expedición no superior a treinta (30) días.</v>
          </cell>
          <cell r="BN232" t="str">
            <v>c.Avalúo comercial del inmueble a adquirir, debe contener registro fotográfico a color y elcertificadö del perito avaluador inscrito en las listas que componen el Registro Nacional de Avaluadores de la Superintendencia de Industria y Comercio</v>
          </cell>
          <cell r="BO232" t="str">
            <v xml:space="preserve">d. Fotocopia de la escritura pública del inmueble a adquirir. </v>
          </cell>
          <cell r="BP232" t="str">
            <v>e.Fotocopia de la escritura pública del reglamento de propiedad horizontal, adjuntando solamente la parte pertinente del bien inmueble que desea adquirir.</v>
          </cell>
          <cell r="BQ232" t="str">
            <v>f. Certificado catastral con fecha no mayor a treinta (30) días de expedición.</v>
          </cell>
          <cell r="BR232" t="str">
            <v>g. Fotocopia de la cedula de ciudadanía del vendedor. En caso de ser el vendedor una persona jurídica, se debe anexar el certificado de existencia y representación legal.</v>
          </cell>
          <cell r="BS232" t="str">
            <v>h.Certificación bancaria vigente del funcionario beneficiario de crédito y del o los beneficiarios del giro, con número y tipo de cuenta con fecha no mayor a treinta (30) días de expedición.</v>
          </cell>
          <cell r="BT232" t="str">
            <v>Segunda</v>
          </cell>
          <cell r="BU232" t="str">
            <v>Contraloria General de la República</v>
          </cell>
          <cell r="BV232"/>
          <cell r="BW232"/>
          <cell r="BX232"/>
          <cell r="BY232"/>
          <cell r="BZ232"/>
          <cell r="CA232"/>
          <cell r="CB232"/>
          <cell r="CC232"/>
        </row>
        <row r="233">
          <cell r="C233">
            <v>13234</v>
          </cell>
          <cell r="D233" t="str">
            <v>Para legalizar</v>
          </cell>
          <cell r="E233" t="str">
            <v>COMPRA DE VIVIENDA</v>
          </cell>
          <cell r="F233">
            <v>3</v>
          </cell>
          <cell r="G233" t="str">
            <v>Reas 2</v>
          </cell>
          <cell r="H233">
            <v>45112</v>
          </cell>
          <cell r="I233">
            <v>51554071</v>
          </cell>
          <cell r="J233" t="str">
            <v>VELASQUEZ BERMUDEZ MARÍA TERESA</v>
          </cell>
          <cell r="K233" t="str">
            <v>Secretaria Ejecutiva - Grado 05</v>
          </cell>
          <cell r="L233" t="str">
            <v>Bogotá D.C.</v>
          </cell>
          <cell r="M233">
            <v>165880000</v>
          </cell>
          <cell r="N233">
            <v>165880000</v>
          </cell>
          <cell r="O233">
            <v>0</v>
          </cell>
          <cell r="P233"/>
          <cell r="Q233" t="str">
            <v>Jose Bayona Avendaño</v>
          </cell>
          <cell r="R233" t="e">
            <v>#N/A</v>
          </cell>
          <cell r="S233"/>
          <cell r="T233">
            <v>2</v>
          </cell>
          <cell r="U233" t="str">
            <v>Señora</v>
          </cell>
          <cell r="V233" t="str">
            <v>MARÍA TERESA VELASQUEZ BERMUDEZ</v>
          </cell>
          <cell r="W233">
            <v>4299016</v>
          </cell>
          <cell r="X233">
            <v>12.9</v>
          </cell>
          <cell r="Y233">
            <v>1</v>
          </cell>
          <cell r="Z233">
            <v>12.9</v>
          </cell>
          <cell r="AA233">
            <v>0</v>
          </cell>
          <cell r="AB233"/>
          <cell r="AC233"/>
          <cell r="AD233"/>
          <cell r="AE233"/>
          <cell r="AF233"/>
          <cell r="AG233"/>
          <cell r="AH233"/>
          <cell r="AI233"/>
          <cell r="AJ233"/>
          <cell r="AK233" t="str">
            <v>VELASQUEZ BERMUDEZ MARÍA TERESA</v>
          </cell>
          <cell r="AL233" t="str">
            <v>Cédula No.</v>
          </cell>
          <cell r="AM233">
            <v>51554071</v>
          </cell>
          <cell r="AN233">
            <v>0</v>
          </cell>
          <cell r="AO233"/>
          <cell r="AP233"/>
          <cell r="AQ233"/>
          <cell r="AR233"/>
          <cell r="AS233"/>
          <cell r="AT233"/>
          <cell r="AU233" t="str">
            <v>MARÍA TERESA VELASQUEZ BERMUDEZ</v>
          </cell>
          <cell r="AV233" t="str">
            <v>CIENTO SESENTA Y CINCO MILLONES OCHOCIENTOS OCHENTA MIL PESOS MCTE.</v>
          </cell>
          <cell r="AW233" t="str">
            <v>CIENTO SESENTA Y CINCO MILLONES OCHOCIENTOS OCHENTA MIL PESOS MCTE.</v>
          </cell>
          <cell r="AX233" t="str">
            <v>CIENTO SESENTA Y CINCO MILLONES OCHOCIENTOS OCHENTA MIL PESOS MCTE.</v>
          </cell>
          <cell r="AY233">
            <v>1658800</v>
          </cell>
          <cell r="AZ233">
            <v>164221200</v>
          </cell>
          <cell r="BA233" t="str">
            <v>CIENTO SESENTA Y CUATRO MILLONES DOSCIENTOS VEINTIÚN MIL DOSCIENTOS PESOS MCTE.</v>
          </cell>
          <cell r="BB233" t="str">
            <v>UN MILLÓN SEISCIENTOS CINCUENTA Y OCHO MIL OCHOCIENTOS PESOS MCTE.</v>
          </cell>
          <cell r="BC233" t="str">
            <v/>
          </cell>
          <cell r="BD233" t="str">
            <v/>
          </cell>
          <cell r="BE233" t="str">
            <v/>
          </cell>
          <cell r="BF233" t="e">
            <v>#N/A</v>
          </cell>
          <cell r="BG233" t="str">
            <v>COMPRA DE VIVIENDA</v>
          </cell>
          <cell r="BH233" t="str">
            <v/>
          </cell>
          <cell r="BI233" t="str">
            <v/>
          </cell>
          <cell r="BJ233" t="str">
            <v xml:space="preserve">al mes siguiente del desembolso </v>
          </cell>
          <cell r="BK233" t="str">
            <v/>
          </cell>
          <cell r="BL233" t="str">
            <v>a. Promesa de compraventa</v>
          </cell>
          <cell r="BM233" t="str">
            <v>b. Certificado de tradición y libertad del inmueble a adquirir, debe tener una fecha de expedición no superior a treinta (30) días.</v>
          </cell>
          <cell r="BN233" t="str">
            <v>c.Avalúo comercial del inmueble a adquirir, debe contener registro fotográfico a color y elcertificadö del perito avaluador inscrito en las listas que componen el Registro Nacional de Avaluadores de la Superintendencia de Industria y Comercio</v>
          </cell>
          <cell r="BO233" t="str">
            <v xml:space="preserve">d. Fotocopia de la escritura pública del inmueble a adquirir. </v>
          </cell>
          <cell r="BP233" t="str">
            <v>e.Fotocopia de la escritura pública del reglamento de propiedad horizontal, adjuntando solamente la parte pertinente del bien inmueble que desea adquirir.</v>
          </cell>
          <cell r="BQ233" t="str">
            <v>f. Certificado catastral con fecha no mayor a treinta (30) días de expedición.</v>
          </cell>
          <cell r="BR233" t="str">
            <v>g. Fotocopia de la cedula de ciudadanía del vendedor. En caso de ser el vendedor una persona jurídica, se debe anexar el certificado de existencia y representación legal.</v>
          </cell>
          <cell r="BS233" t="str">
            <v>h.Certificación bancaria vigente del funcionario beneficiario de crédito y del o los beneficiarios del giro, con número y tipo de cuenta con fecha no mayor a treinta (30) días de expedición.</v>
          </cell>
          <cell r="BT233" t="str">
            <v>Tercera</v>
          </cell>
          <cell r="BU233" t="str">
            <v>Contraloria General de la República</v>
          </cell>
          <cell r="BV233"/>
          <cell r="BW233"/>
          <cell r="BX233"/>
          <cell r="BY233"/>
          <cell r="BZ233"/>
          <cell r="CA233"/>
          <cell r="CB233"/>
          <cell r="CC233"/>
        </row>
        <row r="234">
          <cell r="C234"/>
          <cell r="D234"/>
          <cell r="E234"/>
          <cell r="F234"/>
          <cell r="G234"/>
          <cell r="H234"/>
          <cell r="I234"/>
          <cell r="J234" t="str">
            <v/>
          </cell>
          <cell r="K234" t="str">
            <v/>
          </cell>
          <cell r="L234" t="str">
            <v/>
          </cell>
          <cell r="M234"/>
          <cell r="N234"/>
          <cell r="O234" t="str">
            <v/>
          </cell>
          <cell r="P234"/>
          <cell r="Q234"/>
          <cell r="R234"/>
          <cell r="S234"/>
          <cell r="T234"/>
          <cell r="U234" t="str">
            <v/>
          </cell>
          <cell r="V234" t="str">
            <v/>
          </cell>
          <cell r="W234" t="str">
            <v/>
          </cell>
          <cell r="X234" t="str">
            <v/>
          </cell>
          <cell r="Y234" t="str">
            <v/>
          </cell>
          <cell r="Z234">
            <v>0</v>
          </cell>
          <cell r="AA234">
            <v>0</v>
          </cell>
          <cell r="AB234"/>
          <cell r="AC234"/>
          <cell r="AD234"/>
          <cell r="AE234"/>
          <cell r="AF234"/>
          <cell r="AG234"/>
          <cell r="AH234"/>
          <cell r="AI234"/>
          <cell r="AJ234"/>
          <cell r="AK234" t="str">
            <v/>
          </cell>
          <cell r="AL234"/>
          <cell r="AM234"/>
          <cell r="AN234"/>
          <cell r="AO234"/>
          <cell r="AP234"/>
          <cell r="AQ234"/>
          <cell r="AR234"/>
          <cell r="AS234"/>
          <cell r="AT234"/>
          <cell r="AU234" t="str">
            <v/>
          </cell>
          <cell r="AV234" t="str">
            <v/>
          </cell>
          <cell r="AW234" t="str">
            <v/>
          </cell>
          <cell r="AX234" t="str">
            <v/>
          </cell>
          <cell r="AY234" t="str">
            <v/>
          </cell>
          <cell r="AZ234" t="str">
            <v/>
          </cell>
          <cell r="BA234" t="str">
            <v/>
          </cell>
          <cell r="BB234" t="str">
            <v/>
          </cell>
          <cell r="BC234" t="str">
            <v/>
          </cell>
          <cell r="BD234" t="str">
            <v/>
          </cell>
          <cell r="BE234" t="str">
            <v/>
          </cell>
          <cell r="BF234" t="e">
            <v>#N/A</v>
          </cell>
          <cell r="BG234">
            <v>0</v>
          </cell>
          <cell r="BH234" t="str">
            <v/>
          </cell>
          <cell r="BI234" t="str">
            <v/>
          </cell>
          <cell r="BJ234" t="str">
            <v/>
          </cell>
          <cell r="BK234" t="str">
            <v/>
          </cell>
          <cell r="BL234" t="str">
            <v/>
          </cell>
          <cell r="BM234" t="str">
            <v/>
          </cell>
          <cell r="BN234" t="str">
            <v/>
          </cell>
          <cell r="BO234" t="str">
            <v/>
          </cell>
          <cell r="BP234" t="str">
            <v/>
          </cell>
          <cell r="BQ234"/>
          <cell r="BR234"/>
          <cell r="BS234"/>
          <cell r="BU234"/>
          <cell r="BV234"/>
          <cell r="BW234"/>
          <cell r="BX234"/>
          <cell r="BY234"/>
          <cell r="BZ234"/>
          <cell r="CA234"/>
          <cell r="CB234"/>
          <cell r="CC234"/>
        </row>
        <row r="235">
          <cell r="C235"/>
          <cell r="D235"/>
          <cell r="E235"/>
          <cell r="F235"/>
          <cell r="G235"/>
          <cell r="H235"/>
          <cell r="I235"/>
          <cell r="J235" t="str">
            <v/>
          </cell>
          <cell r="K235" t="str">
            <v/>
          </cell>
          <cell r="L235" t="str">
            <v/>
          </cell>
          <cell r="M235"/>
          <cell r="N235"/>
          <cell r="O235" t="str">
            <v/>
          </cell>
          <cell r="P235"/>
          <cell r="Q235"/>
          <cell r="R235"/>
          <cell r="S235"/>
          <cell r="T235"/>
          <cell r="U235" t="str">
            <v/>
          </cell>
          <cell r="V235" t="str">
            <v/>
          </cell>
          <cell r="W235" t="str">
            <v/>
          </cell>
          <cell r="X235" t="str">
            <v/>
          </cell>
          <cell r="Y235" t="str">
            <v/>
          </cell>
          <cell r="Z235">
            <v>0</v>
          </cell>
          <cell r="AA235">
            <v>0</v>
          </cell>
          <cell r="AB235"/>
          <cell r="AC235"/>
          <cell r="AD235"/>
          <cell r="AE235"/>
          <cell r="AF235"/>
          <cell r="AG235"/>
          <cell r="AH235"/>
          <cell r="AI235"/>
          <cell r="AJ235"/>
          <cell r="AK235" t="str">
            <v/>
          </cell>
          <cell r="AL235"/>
          <cell r="AM235"/>
          <cell r="AN235"/>
          <cell r="AO235"/>
          <cell r="AP235"/>
          <cell r="AQ235"/>
          <cell r="AR235"/>
          <cell r="AS235"/>
          <cell r="AT235"/>
          <cell r="AU235" t="str">
            <v/>
          </cell>
          <cell r="AV235" t="str">
            <v/>
          </cell>
          <cell r="AW235" t="str">
            <v/>
          </cell>
          <cell r="AX235" t="str">
            <v/>
          </cell>
          <cell r="AY235" t="str">
            <v/>
          </cell>
          <cell r="AZ235" t="str">
            <v/>
          </cell>
          <cell r="BA235" t="str">
            <v/>
          </cell>
          <cell r="BB235" t="str">
            <v/>
          </cell>
          <cell r="BC235" t="str">
            <v/>
          </cell>
          <cell r="BD235" t="str">
            <v/>
          </cell>
          <cell r="BE235" t="str">
            <v/>
          </cell>
          <cell r="BF235" t="e">
            <v>#N/A</v>
          </cell>
          <cell r="BG235">
            <v>0</v>
          </cell>
          <cell r="BH235" t="str">
            <v/>
          </cell>
          <cell r="BI235" t="str">
            <v/>
          </cell>
          <cell r="BJ235" t="str">
            <v/>
          </cell>
          <cell r="BK235" t="str">
            <v/>
          </cell>
          <cell r="BL235" t="str">
            <v/>
          </cell>
          <cell r="BM235" t="str">
            <v/>
          </cell>
          <cell r="BN235" t="str">
            <v/>
          </cell>
          <cell r="BO235" t="str">
            <v/>
          </cell>
          <cell r="BP235" t="str">
            <v/>
          </cell>
          <cell r="BQ235"/>
          <cell r="BR235"/>
          <cell r="BS235"/>
          <cell r="BU235"/>
          <cell r="BV235"/>
          <cell r="BW235"/>
          <cell r="BX235"/>
          <cell r="BY235"/>
          <cell r="BZ235"/>
          <cell r="CA235"/>
          <cell r="CB235"/>
          <cell r="CC235"/>
        </row>
        <row r="236">
          <cell r="C236"/>
          <cell r="D236"/>
          <cell r="E236"/>
          <cell r="F236"/>
          <cell r="G236"/>
          <cell r="H236"/>
          <cell r="I236"/>
          <cell r="J236" t="str">
            <v/>
          </cell>
          <cell r="K236" t="str">
            <v/>
          </cell>
          <cell r="L236" t="str">
            <v/>
          </cell>
          <cell r="M236"/>
          <cell r="N236"/>
          <cell r="O236" t="str">
            <v/>
          </cell>
          <cell r="P236"/>
          <cell r="Q236"/>
          <cell r="R236"/>
          <cell r="S236"/>
          <cell r="T236"/>
          <cell r="U236" t="str">
            <v/>
          </cell>
          <cell r="V236" t="str">
            <v/>
          </cell>
          <cell r="W236" t="str">
            <v/>
          </cell>
          <cell r="X236" t="str">
            <v/>
          </cell>
          <cell r="Y236" t="str">
            <v/>
          </cell>
          <cell r="Z236">
            <v>0</v>
          </cell>
          <cell r="AA236">
            <v>0</v>
          </cell>
          <cell r="AB236"/>
          <cell r="AC236"/>
          <cell r="AD236"/>
          <cell r="AE236"/>
          <cell r="AF236"/>
          <cell r="AG236"/>
          <cell r="AH236"/>
          <cell r="AI236"/>
          <cell r="AJ236"/>
          <cell r="AK236" t="str">
            <v/>
          </cell>
          <cell r="AL236"/>
          <cell r="AM236"/>
          <cell r="AN236"/>
          <cell r="AO236"/>
          <cell r="AP236"/>
          <cell r="AQ236"/>
          <cell r="AR236"/>
          <cell r="AS236"/>
          <cell r="AT236"/>
          <cell r="AU236" t="str">
            <v/>
          </cell>
          <cell r="AV236" t="str">
            <v/>
          </cell>
          <cell r="AW236" t="str">
            <v/>
          </cell>
          <cell r="AX236" t="str">
            <v/>
          </cell>
          <cell r="AY236" t="str">
            <v/>
          </cell>
          <cell r="AZ236" t="str">
            <v/>
          </cell>
          <cell r="BA236" t="str">
            <v/>
          </cell>
          <cell r="BB236" t="str">
            <v/>
          </cell>
          <cell r="BC236" t="str">
            <v/>
          </cell>
          <cell r="BD236" t="str">
            <v/>
          </cell>
          <cell r="BE236" t="str">
            <v/>
          </cell>
          <cell r="BF236" t="e">
            <v>#N/A</v>
          </cell>
          <cell r="BG236">
            <v>0</v>
          </cell>
          <cell r="BH236" t="str">
            <v/>
          </cell>
          <cell r="BI236" t="str">
            <v/>
          </cell>
          <cell r="BJ236" t="str">
            <v/>
          </cell>
          <cell r="BK236" t="str">
            <v/>
          </cell>
          <cell r="BL236" t="str">
            <v/>
          </cell>
          <cell r="BM236" t="str">
            <v/>
          </cell>
          <cell r="BN236" t="str">
            <v/>
          </cell>
          <cell r="BO236" t="str">
            <v/>
          </cell>
          <cell r="BP236" t="str">
            <v/>
          </cell>
          <cell r="BQ236"/>
          <cell r="BR236"/>
          <cell r="BS236"/>
          <cell r="BU236"/>
          <cell r="BV236"/>
          <cell r="BW236"/>
          <cell r="BX236"/>
          <cell r="BY236"/>
          <cell r="BZ236"/>
          <cell r="CA236"/>
          <cell r="CB236"/>
          <cell r="CC236"/>
        </row>
        <row r="237">
          <cell r="C237"/>
          <cell r="D237"/>
          <cell r="E237"/>
          <cell r="F237"/>
          <cell r="G237"/>
          <cell r="H237"/>
          <cell r="I237"/>
          <cell r="J237" t="str">
            <v/>
          </cell>
          <cell r="K237" t="str">
            <v/>
          </cell>
          <cell r="L237" t="str">
            <v/>
          </cell>
          <cell r="M237"/>
          <cell r="N237"/>
          <cell r="O237" t="str">
            <v/>
          </cell>
          <cell r="P237"/>
          <cell r="Q237"/>
          <cell r="R237"/>
          <cell r="S237"/>
          <cell r="T237"/>
          <cell r="U237" t="str">
            <v/>
          </cell>
          <cell r="V237" t="str">
            <v/>
          </cell>
          <cell r="W237" t="str">
            <v/>
          </cell>
          <cell r="X237" t="str">
            <v/>
          </cell>
          <cell r="Y237" t="str">
            <v/>
          </cell>
          <cell r="Z237">
            <v>0</v>
          </cell>
          <cell r="AA237">
            <v>0</v>
          </cell>
          <cell r="AB237"/>
          <cell r="AC237"/>
          <cell r="AD237"/>
          <cell r="AE237"/>
          <cell r="AF237"/>
          <cell r="AG237"/>
          <cell r="AH237"/>
          <cell r="AI237"/>
          <cell r="AJ237"/>
          <cell r="AK237" t="str">
            <v/>
          </cell>
          <cell r="AL237"/>
          <cell r="AM237"/>
          <cell r="AN237"/>
          <cell r="AO237"/>
          <cell r="AP237"/>
          <cell r="AQ237"/>
          <cell r="AR237"/>
          <cell r="AS237"/>
          <cell r="AT237"/>
          <cell r="AU237" t="str">
            <v/>
          </cell>
          <cell r="AV237" t="str">
            <v/>
          </cell>
          <cell r="AW237" t="str">
            <v/>
          </cell>
          <cell r="AX237" t="str">
            <v/>
          </cell>
          <cell r="AY237" t="str">
            <v/>
          </cell>
          <cell r="AZ237" t="str">
            <v/>
          </cell>
          <cell r="BA237" t="str">
            <v/>
          </cell>
          <cell r="BB237" t="str">
            <v/>
          </cell>
          <cell r="BC237" t="str">
            <v/>
          </cell>
          <cell r="BD237" t="str">
            <v/>
          </cell>
          <cell r="BE237" t="str">
            <v/>
          </cell>
          <cell r="BF237" t="e">
            <v>#N/A</v>
          </cell>
          <cell r="BG237">
            <v>0</v>
          </cell>
          <cell r="BH237" t="str">
            <v/>
          </cell>
          <cell r="BI237" t="str">
            <v/>
          </cell>
          <cell r="BJ237" t="str">
            <v/>
          </cell>
          <cell r="BK237" t="str">
            <v/>
          </cell>
          <cell r="BL237" t="str">
            <v/>
          </cell>
          <cell r="BM237" t="str">
            <v/>
          </cell>
          <cell r="BN237" t="str">
            <v/>
          </cell>
          <cell r="BO237" t="str">
            <v/>
          </cell>
          <cell r="BP237" t="str">
            <v/>
          </cell>
          <cell r="BQ237"/>
          <cell r="BR237"/>
          <cell r="BS237"/>
          <cell r="BU237"/>
          <cell r="BV237"/>
          <cell r="BW237"/>
          <cell r="BX237"/>
          <cell r="BY237"/>
          <cell r="BZ237"/>
          <cell r="CA237"/>
          <cell r="CB237"/>
          <cell r="CC237"/>
        </row>
        <row r="238">
          <cell r="C238"/>
          <cell r="D238"/>
          <cell r="E238"/>
          <cell r="F238"/>
          <cell r="G238"/>
          <cell r="H238"/>
          <cell r="I238"/>
          <cell r="J238" t="str">
            <v/>
          </cell>
          <cell r="K238" t="str">
            <v/>
          </cell>
          <cell r="L238" t="str">
            <v/>
          </cell>
          <cell r="M238"/>
          <cell r="N238"/>
          <cell r="O238" t="str">
            <v/>
          </cell>
          <cell r="P238"/>
          <cell r="Q238"/>
          <cell r="R238"/>
          <cell r="S238"/>
          <cell r="T238"/>
          <cell r="U238" t="str">
            <v/>
          </cell>
          <cell r="V238" t="str">
            <v/>
          </cell>
          <cell r="W238" t="str">
            <v/>
          </cell>
          <cell r="X238" t="str">
            <v/>
          </cell>
          <cell r="Y238" t="str">
            <v/>
          </cell>
          <cell r="Z238">
            <v>0</v>
          </cell>
          <cell r="AA238">
            <v>0</v>
          </cell>
          <cell r="AB238"/>
          <cell r="AC238"/>
          <cell r="AD238"/>
          <cell r="AE238"/>
          <cell r="AF238"/>
          <cell r="AG238"/>
          <cell r="AH238"/>
          <cell r="AI238"/>
          <cell r="AJ238"/>
          <cell r="AK238" t="str">
            <v/>
          </cell>
          <cell r="AL238"/>
          <cell r="AM238"/>
          <cell r="AN238"/>
          <cell r="AO238"/>
          <cell r="AP238"/>
          <cell r="AQ238"/>
          <cell r="AR238"/>
          <cell r="AS238"/>
          <cell r="AT238"/>
          <cell r="AU238" t="str">
            <v/>
          </cell>
          <cell r="AV238" t="str">
            <v/>
          </cell>
          <cell r="AW238" t="str">
            <v/>
          </cell>
          <cell r="AX238" t="str">
            <v/>
          </cell>
          <cell r="AY238" t="str">
            <v/>
          </cell>
          <cell r="AZ238" t="str">
            <v/>
          </cell>
          <cell r="BA238" t="str">
            <v/>
          </cell>
          <cell r="BB238" t="str">
            <v/>
          </cell>
          <cell r="BC238" t="str">
            <v/>
          </cell>
          <cell r="BD238" t="str">
            <v/>
          </cell>
          <cell r="BE238" t="str">
            <v/>
          </cell>
          <cell r="BF238" t="e">
            <v>#N/A</v>
          </cell>
          <cell r="BG238">
            <v>0</v>
          </cell>
          <cell r="BH238" t="str">
            <v/>
          </cell>
          <cell r="BI238" t="str">
            <v/>
          </cell>
          <cell r="BJ238" t="str">
            <v/>
          </cell>
          <cell r="BK238" t="str">
            <v/>
          </cell>
          <cell r="BL238" t="str">
            <v/>
          </cell>
          <cell r="BM238" t="str">
            <v/>
          </cell>
          <cell r="BN238" t="str">
            <v/>
          </cell>
          <cell r="BO238" t="str">
            <v/>
          </cell>
          <cell r="BP238" t="str">
            <v/>
          </cell>
          <cell r="BQ238"/>
          <cell r="BR238"/>
          <cell r="BS238"/>
          <cell r="BU238"/>
          <cell r="BV238"/>
          <cell r="BW238"/>
          <cell r="BX238"/>
          <cell r="BY238"/>
          <cell r="BZ238"/>
          <cell r="CA238"/>
          <cell r="CB238"/>
          <cell r="CC238"/>
        </row>
        <row r="239">
          <cell r="C239"/>
          <cell r="D239"/>
          <cell r="E239"/>
          <cell r="F239"/>
          <cell r="G239"/>
          <cell r="H239"/>
          <cell r="I239"/>
          <cell r="J239" t="str">
            <v/>
          </cell>
          <cell r="K239" t="str">
            <v/>
          </cell>
          <cell r="L239" t="str">
            <v/>
          </cell>
          <cell r="M239"/>
          <cell r="N239"/>
          <cell r="O239" t="str">
            <v/>
          </cell>
          <cell r="P239"/>
          <cell r="Q239"/>
          <cell r="R239"/>
          <cell r="S239"/>
          <cell r="T239"/>
          <cell r="U239" t="str">
            <v/>
          </cell>
          <cell r="V239" t="str">
            <v/>
          </cell>
          <cell r="W239" t="str">
            <v/>
          </cell>
          <cell r="X239" t="str">
            <v/>
          </cell>
          <cell r="Y239" t="str">
            <v/>
          </cell>
          <cell r="Z239">
            <v>0</v>
          </cell>
          <cell r="AA239">
            <v>0</v>
          </cell>
          <cell r="AB239"/>
          <cell r="AC239"/>
          <cell r="AD239"/>
          <cell r="AE239"/>
          <cell r="AF239"/>
          <cell r="AG239"/>
          <cell r="AH239"/>
          <cell r="AI239"/>
          <cell r="AJ239"/>
          <cell r="AK239" t="str">
            <v/>
          </cell>
          <cell r="AL239"/>
          <cell r="AM239"/>
          <cell r="AN239"/>
          <cell r="AO239"/>
          <cell r="AP239"/>
          <cell r="AQ239"/>
          <cell r="AR239"/>
          <cell r="AS239"/>
          <cell r="AT239"/>
          <cell r="AU239" t="str">
            <v/>
          </cell>
          <cell r="AV239" t="str">
            <v/>
          </cell>
          <cell r="AW239" t="str">
            <v/>
          </cell>
          <cell r="AX239" t="str">
            <v/>
          </cell>
          <cell r="AY239" t="str">
            <v/>
          </cell>
          <cell r="AZ239" t="str">
            <v/>
          </cell>
          <cell r="BA239" t="str">
            <v/>
          </cell>
          <cell r="BB239" t="str">
            <v/>
          </cell>
          <cell r="BC239" t="str">
            <v/>
          </cell>
          <cell r="BD239" t="str">
            <v/>
          </cell>
          <cell r="BE239" t="str">
            <v/>
          </cell>
          <cell r="BF239" t="e">
            <v>#N/A</v>
          </cell>
          <cell r="BG239">
            <v>0</v>
          </cell>
          <cell r="BH239" t="str">
            <v/>
          </cell>
          <cell r="BI239" t="str">
            <v/>
          </cell>
          <cell r="BJ239" t="str">
            <v/>
          </cell>
          <cell r="BK239" t="str">
            <v/>
          </cell>
          <cell r="BL239" t="str">
            <v/>
          </cell>
          <cell r="BM239" t="str">
            <v/>
          </cell>
          <cell r="BN239" t="str">
            <v/>
          </cell>
          <cell r="BO239" t="str">
            <v/>
          </cell>
          <cell r="BP239" t="str">
            <v/>
          </cell>
          <cell r="BQ239"/>
          <cell r="BR239"/>
          <cell r="BS239"/>
          <cell r="BU239"/>
          <cell r="BV239"/>
          <cell r="BW239"/>
          <cell r="BX239"/>
          <cell r="BY239"/>
          <cell r="BZ239"/>
          <cell r="CA239"/>
          <cell r="CB239"/>
          <cell r="CC239"/>
        </row>
        <row r="240">
          <cell r="C240"/>
          <cell r="D240"/>
          <cell r="E240"/>
          <cell r="F240"/>
          <cell r="G240"/>
          <cell r="H240"/>
          <cell r="I240"/>
          <cell r="J240" t="str">
            <v/>
          </cell>
          <cell r="K240" t="str">
            <v/>
          </cell>
          <cell r="L240" t="str">
            <v/>
          </cell>
          <cell r="M240"/>
          <cell r="N240"/>
          <cell r="O240" t="str">
            <v/>
          </cell>
          <cell r="P240"/>
          <cell r="Q240"/>
          <cell r="R240"/>
          <cell r="S240"/>
          <cell r="T240"/>
          <cell r="U240" t="str">
            <v/>
          </cell>
          <cell r="V240" t="str">
            <v/>
          </cell>
          <cell r="W240" t="str">
            <v/>
          </cell>
          <cell r="X240" t="str">
            <v/>
          </cell>
          <cell r="Y240" t="str">
            <v/>
          </cell>
          <cell r="Z240">
            <v>0</v>
          </cell>
          <cell r="AA240">
            <v>0</v>
          </cell>
          <cell r="AB240"/>
          <cell r="AC240"/>
          <cell r="AD240"/>
          <cell r="AE240"/>
          <cell r="AF240"/>
          <cell r="AG240"/>
          <cell r="AH240"/>
          <cell r="AI240"/>
          <cell r="AJ240"/>
          <cell r="AK240" t="str">
            <v/>
          </cell>
          <cell r="AL240"/>
          <cell r="AM240"/>
          <cell r="AN240"/>
          <cell r="AO240"/>
          <cell r="AP240"/>
          <cell r="AQ240"/>
          <cell r="AR240"/>
          <cell r="AS240"/>
          <cell r="AT240"/>
          <cell r="AU240" t="str">
            <v/>
          </cell>
          <cell r="AV240" t="str">
            <v/>
          </cell>
          <cell r="AW240" t="str">
            <v/>
          </cell>
          <cell r="AX240" t="str">
            <v/>
          </cell>
          <cell r="AY240" t="str">
            <v/>
          </cell>
          <cell r="AZ240" t="str">
            <v/>
          </cell>
          <cell r="BA240" t="str">
            <v/>
          </cell>
          <cell r="BB240" t="str">
            <v/>
          </cell>
          <cell r="BC240" t="str">
            <v/>
          </cell>
          <cell r="BD240" t="str">
            <v/>
          </cell>
          <cell r="BE240" t="str">
            <v/>
          </cell>
          <cell r="BF240" t="e">
            <v>#N/A</v>
          </cell>
          <cell r="BG240">
            <v>0</v>
          </cell>
          <cell r="BH240" t="str">
            <v/>
          </cell>
          <cell r="BI240" t="str">
            <v/>
          </cell>
          <cell r="BJ240" t="str">
            <v/>
          </cell>
          <cell r="BK240" t="str">
            <v/>
          </cell>
          <cell r="BL240" t="str">
            <v/>
          </cell>
          <cell r="BM240" t="str">
            <v/>
          </cell>
          <cell r="BN240" t="str">
            <v/>
          </cell>
          <cell r="BO240" t="str">
            <v/>
          </cell>
          <cell r="BP240" t="str">
            <v/>
          </cell>
          <cell r="BQ240"/>
          <cell r="BR240"/>
          <cell r="BS240"/>
          <cell r="BU240"/>
          <cell r="BV240"/>
          <cell r="BW240"/>
          <cell r="BX240"/>
          <cell r="BY240"/>
          <cell r="BZ240"/>
          <cell r="CA240"/>
          <cell r="CB240"/>
          <cell r="CC240"/>
        </row>
        <row r="241">
          <cell r="C241"/>
          <cell r="D241"/>
          <cell r="E241"/>
          <cell r="F241"/>
          <cell r="G241"/>
          <cell r="H241"/>
          <cell r="I241"/>
          <cell r="J241" t="str">
            <v/>
          </cell>
          <cell r="K241" t="str">
            <v/>
          </cell>
          <cell r="L241" t="str">
            <v/>
          </cell>
          <cell r="M241"/>
          <cell r="N241"/>
          <cell r="O241" t="str">
            <v/>
          </cell>
          <cell r="P241"/>
          <cell r="Q241"/>
          <cell r="R241"/>
          <cell r="S241"/>
          <cell r="T241"/>
          <cell r="U241" t="str">
            <v/>
          </cell>
          <cell r="V241" t="str">
            <v/>
          </cell>
          <cell r="W241" t="str">
            <v/>
          </cell>
          <cell r="X241" t="str">
            <v/>
          </cell>
          <cell r="Y241" t="str">
            <v/>
          </cell>
          <cell r="Z241">
            <v>0</v>
          </cell>
          <cell r="AA241">
            <v>0</v>
          </cell>
          <cell r="AB241"/>
          <cell r="AC241"/>
          <cell r="AD241"/>
          <cell r="AE241"/>
          <cell r="AF241"/>
          <cell r="AG241"/>
          <cell r="AH241"/>
          <cell r="AI241"/>
          <cell r="AJ241"/>
          <cell r="AK241" t="str">
            <v/>
          </cell>
          <cell r="AL241"/>
          <cell r="AM241"/>
          <cell r="AN241"/>
          <cell r="AO241"/>
          <cell r="AP241"/>
          <cell r="AQ241"/>
          <cell r="AR241"/>
          <cell r="AS241"/>
          <cell r="AT241"/>
          <cell r="AU241" t="str">
            <v/>
          </cell>
          <cell r="AV241" t="str">
            <v/>
          </cell>
          <cell r="AW241" t="str">
            <v/>
          </cell>
          <cell r="AX241" t="str">
            <v/>
          </cell>
          <cell r="AY241" t="str">
            <v/>
          </cell>
          <cell r="AZ241" t="str">
            <v/>
          </cell>
          <cell r="BA241" t="str">
            <v/>
          </cell>
          <cell r="BB241" t="str">
            <v/>
          </cell>
          <cell r="BC241" t="str">
            <v/>
          </cell>
          <cell r="BD241" t="str">
            <v/>
          </cell>
          <cell r="BE241" t="str">
            <v/>
          </cell>
          <cell r="BF241" t="e">
            <v>#N/A</v>
          </cell>
          <cell r="BG241">
            <v>0</v>
          </cell>
          <cell r="BH241" t="str">
            <v/>
          </cell>
          <cell r="BI241" t="str">
            <v/>
          </cell>
          <cell r="BJ241" t="str">
            <v/>
          </cell>
          <cell r="BK241" t="str">
            <v/>
          </cell>
          <cell r="BL241" t="str">
            <v/>
          </cell>
          <cell r="BM241" t="str">
            <v/>
          </cell>
          <cell r="BN241" t="str">
            <v/>
          </cell>
          <cell r="BO241" t="str">
            <v/>
          </cell>
          <cell r="BP241" t="str">
            <v/>
          </cell>
          <cell r="BQ241"/>
          <cell r="BR241"/>
          <cell r="BS241"/>
          <cell r="BU241"/>
          <cell r="BV241"/>
          <cell r="BW241"/>
          <cell r="BX241"/>
          <cell r="BY241"/>
          <cell r="BZ241"/>
          <cell r="CA241"/>
          <cell r="CB241"/>
          <cell r="CC241"/>
        </row>
        <row r="242">
          <cell r="C242"/>
          <cell r="D242"/>
          <cell r="E242"/>
          <cell r="F242"/>
          <cell r="G242"/>
          <cell r="H242"/>
          <cell r="I242"/>
          <cell r="J242" t="str">
            <v/>
          </cell>
          <cell r="K242" t="str">
            <v/>
          </cell>
          <cell r="L242" t="str">
            <v/>
          </cell>
          <cell r="M242"/>
          <cell r="N242"/>
          <cell r="O242" t="str">
            <v/>
          </cell>
          <cell r="P242"/>
          <cell r="Q242"/>
          <cell r="R242"/>
          <cell r="S242"/>
          <cell r="T242"/>
          <cell r="U242" t="str">
            <v/>
          </cell>
          <cell r="V242" t="str">
            <v/>
          </cell>
          <cell r="W242" t="str">
            <v/>
          </cell>
          <cell r="X242" t="str">
            <v/>
          </cell>
          <cell r="Y242" t="str">
            <v/>
          </cell>
          <cell r="Z242">
            <v>0</v>
          </cell>
          <cell r="AA242">
            <v>0</v>
          </cell>
          <cell r="AB242"/>
          <cell r="AC242"/>
          <cell r="AD242"/>
          <cell r="AE242"/>
          <cell r="AF242"/>
          <cell r="AG242"/>
          <cell r="AH242"/>
          <cell r="AI242"/>
          <cell r="AJ242"/>
          <cell r="AK242" t="str">
            <v/>
          </cell>
          <cell r="AL242"/>
          <cell r="AM242"/>
          <cell r="AN242"/>
          <cell r="AO242"/>
          <cell r="AP242"/>
          <cell r="AQ242"/>
          <cell r="AR242"/>
          <cell r="AS242"/>
          <cell r="AT242"/>
          <cell r="AU242" t="str">
            <v/>
          </cell>
          <cell r="AV242" t="str">
            <v/>
          </cell>
          <cell r="AW242" t="str">
            <v/>
          </cell>
          <cell r="AX242" t="str">
            <v/>
          </cell>
          <cell r="AY242" t="str">
            <v/>
          </cell>
          <cell r="AZ242" t="str">
            <v/>
          </cell>
          <cell r="BA242" t="str">
            <v/>
          </cell>
          <cell r="BB242" t="str">
            <v/>
          </cell>
          <cell r="BC242" t="str">
            <v/>
          </cell>
          <cell r="BD242" t="str">
            <v/>
          </cell>
          <cell r="BE242" t="str">
            <v/>
          </cell>
          <cell r="BF242" t="e">
            <v>#N/A</v>
          </cell>
          <cell r="BG242">
            <v>0</v>
          </cell>
          <cell r="BH242" t="str">
            <v/>
          </cell>
          <cell r="BI242" t="str">
            <v/>
          </cell>
          <cell r="BJ242" t="str">
            <v/>
          </cell>
          <cell r="BK242" t="str">
            <v/>
          </cell>
          <cell r="BL242" t="str">
            <v/>
          </cell>
          <cell r="BM242" t="str">
            <v/>
          </cell>
          <cell r="BN242" t="str">
            <v/>
          </cell>
          <cell r="BO242" t="str">
            <v/>
          </cell>
          <cell r="BP242" t="str">
            <v/>
          </cell>
          <cell r="BQ242"/>
          <cell r="BR242"/>
          <cell r="BS242"/>
          <cell r="BU242"/>
          <cell r="BV242"/>
          <cell r="BW242"/>
          <cell r="BX242"/>
          <cell r="BY242"/>
          <cell r="BZ242"/>
          <cell r="CA242"/>
          <cell r="CB242"/>
          <cell r="CC242"/>
        </row>
        <row r="243">
          <cell r="C243"/>
          <cell r="D243"/>
          <cell r="E243"/>
          <cell r="F243"/>
          <cell r="G243"/>
          <cell r="H243"/>
          <cell r="I243"/>
          <cell r="J243" t="str">
            <v/>
          </cell>
          <cell r="K243" t="str">
            <v/>
          </cell>
          <cell r="L243" t="str">
            <v/>
          </cell>
          <cell r="M243"/>
          <cell r="N243"/>
          <cell r="O243" t="str">
            <v/>
          </cell>
          <cell r="P243"/>
          <cell r="Q243"/>
          <cell r="R243"/>
          <cell r="S243"/>
          <cell r="T243"/>
          <cell r="U243" t="str">
            <v/>
          </cell>
          <cell r="V243" t="str">
            <v/>
          </cell>
          <cell r="W243" t="str">
            <v/>
          </cell>
          <cell r="X243" t="str">
            <v/>
          </cell>
          <cell r="Y243" t="str">
            <v/>
          </cell>
          <cell r="Z243">
            <v>0</v>
          </cell>
          <cell r="AA243">
            <v>0</v>
          </cell>
          <cell r="AB243"/>
          <cell r="AC243"/>
          <cell r="AD243"/>
          <cell r="AE243"/>
          <cell r="AF243"/>
          <cell r="AG243"/>
          <cell r="AH243"/>
          <cell r="AI243"/>
          <cell r="AJ243"/>
          <cell r="AK243" t="str">
            <v/>
          </cell>
          <cell r="AL243"/>
          <cell r="AM243"/>
          <cell r="AN243"/>
          <cell r="AO243"/>
          <cell r="AP243"/>
          <cell r="AQ243"/>
          <cell r="AR243"/>
          <cell r="AS243"/>
          <cell r="AT243"/>
          <cell r="AU243" t="str">
            <v/>
          </cell>
          <cell r="AV243" t="str">
            <v/>
          </cell>
          <cell r="AW243" t="str">
            <v/>
          </cell>
          <cell r="AX243" t="str">
            <v/>
          </cell>
          <cell r="AY243" t="str">
            <v/>
          </cell>
          <cell r="AZ243" t="str">
            <v/>
          </cell>
          <cell r="BA243" t="str">
            <v/>
          </cell>
          <cell r="BB243" t="str">
            <v/>
          </cell>
          <cell r="BC243" t="str">
            <v/>
          </cell>
          <cell r="BD243" t="str">
            <v/>
          </cell>
          <cell r="BE243" t="str">
            <v/>
          </cell>
          <cell r="BF243" t="e">
            <v>#N/A</v>
          </cell>
          <cell r="BG243">
            <v>0</v>
          </cell>
          <cell r="BH243" t="str">
            <v/>
          </cell>
          <cell r="BI243" t="str">
            <v/>
          </cell>
          <cell r="BJ243" t="str">
            <v/>
          </cell>
          <cell r="BK243" t="str">
            <v/>
          </cell>
          <cell r="BL243" t="str">
            <v/>
          </cell>
          <cell r="BM243" t="str">
            <v/>
          </cell>
          <cell r="BN243" t="str">
            <v/>
          </cell>
          <cell r="BO243" t="str">
            <v/>
          </cell>
          <cell r="BP243" t="str">
            <v/>
          </cell>
          <cell r="BQ243"/>
          <cell r="BR243"/>
          <cell r="BS243"/>
          <cell r="BU243"/>
          <cell r="BV243"/>
          <cell r="BW243"/>
          <cell r="BX243"/>
          <cell r="BY243"/>
          <cell r="BZ243"/>
          <cell r="CA243"/>
          <cell r="CB243"/>
          <cell r="CC243"/>
        </row>
        <row r="244">
          <cell r="C244"/>
          <cell r="D244"/>
          <cell r="E244"/>
          <cell r="F244"/>
          <cell r="G244"/>
          <cell r="H244"/>
          <cell r="I244"/>
          <cell r="J244" t="str">
            <v/>
          </cell>
          <cell r="K244" t="str">
            <v/>
          </cell>
          <cell r="L244" t="str">
            <v/>
          </cell>
          <cell r="M244"/>
          <cell r="N244"/>
          <cell r="O244" t="str">
            <v/>
          </cell>
          <cell r="P244"/>
          <cell r="Q244"/>
          <cell r="R244"/>
          <cell r="S244"/>
          <cell r="T244"/>
          <cell r="U244" t="str">
            <v/>
          </cell>
          <cell r="V244" t="str">
            <v/>
          </cell>
          <cell r="W244" t="str">
            <v/>
          </cell>
          <cell r="X244" t="str">
            <v/>
          </cell>
          <cell r="Y244" t="str">
            <v/>
          </cell>
          <cell r="Z244">
            <v>0</v>
          </cell>
          <cell r="AA244">
            <v>0</v>
          </cell>
          <cell r="AB244"/>
          <cell r="AC244"/>
          <cell r="AD244"/>
          <cell r="AE244"/>
          <cell r="AF244"/>
          <cell r="AG244"/>
          <cell r="AH244"/>
          <cell r="AI244"/>
          <cell r="AJ244"/>
          <cell r="AK244" t="str">
            <v/>
          </cell>
          <cell r="AL244"/>
          <cell r="AM244"/>
          <cell r="AN244"/>
          <cell r="AO244"/>
          <cell r="AP244"/>
          <cell r="AQ244"/>
          <cell r="AR244"/>
          <cell r="AS244"/>
          <cell r="AT244"/>
          <cell r="AU244" t="str">
            <v/>
          </cell>
          <cell r="AV244" t="str">
            <v/>
          </cell>
          <cell r="AW244" t="str">
            <v/>
          </cell>
          <cell r="AX244" t="str">
            <v/>
          </cell>
          <cell r="AY244" t="str">
            <v/>
          </cell>
          <cell r="AZ244" t="str">
            <v/>
          </cell>
          <cell r="BA244" t="str">
            <v/>
          </cell>
          <cell r="BB244" t="str">
            <v/>
          </cell>
          <cell r="BC244" t="str">
            <v/>
          </cell>
          <cell r="BD244" t="str">
            <v/>
          </cell>
          <cell r="BE244" t="str">
            <v/>
          </cell>
          <cell r="BF244" t="e">
            <v>#N/A</v>
          </cell>
          <cell r="BG244">
            <v>0</v>
          </cell>
          <cell r="BH244" t="str">
            <v/>
          </cell>
          <cell r="BI244" t="str">
            <v/>
          </cell>
          <cell r="BJ244" t="str">
            <v/>
          </cell>
          <cell r="BK244" t="str">
            <v/>
          </cell>
          <cell r="BL244" t="str">
            <v/>
          </cell>
          <cell r="BM244" t="str">
            <v/>
          </cell>
          <cell r="BN244" t="str">
            <v/>
          </cell>
          <cell r="BO244" t="str">
            <v/>
          </cell>
          <cell r="BP244" t="str">
            <v/>
          </cell>
          <cell r="BQ244"/>
          <cell r="BR244"/>
          <cell r="BS244"/>
          <cell r="BU244"/>
          <cell r="BV244"/>
          <cell r="BW244"/>
          <cell r="BX244"/>
          <cell r="BY244"/>
          <cell r="BZ244"/>
          <cell r="CA244"/>
          <cell r="CB244"/>
          <cell r="CC244"/>
        </row>
        <row r="245">
          <cell r="C245"/>
          <cell r="D245"/>
          <cell r="E245"/>
          <cell r="F245"/>
          <cell r="G245"/>
          <cell r="H245"/>
          <cell r="I245"/>
          <cell r="J245" t="str">
            <v/>
          </cell>
          <cell r="K245" t="str">
            <v/>
          </cell>
          <cell r="L245" t="str">
            <v/>
          </cell>
          <cell r="M245"/>
          <cell r="N245"/>
          <cell r="O245" t="str">
            <v/>
          </cell>
          <cell r="P245"/>
          <cell r="Q245"/>
          <cell r="R245"/>
          <cell r="S245"/>
          <cell r="T245"/>
          <cell r="U245" t="str">
            <v/>
          </cell>
          <cell r="V245" t="str">
            <v/>
          </cell>
          <cell r="W245" t="str">
            <v/>
          </cell>
          <cell r="X245" t="str">
            <v/>
          </cell>
          <cell r="Y245" t="str">
            <v/>
          </cell>
          <cell r="Z245">
            <v>0</v>
          </cell>
          <cell r="AA245">
            <v>0</v>
          </cell>
          <cell r="AB245"/>
          <cell r="AC245"/>
          <cell r="AD245"/>
          <cell r="AE245"/>
          <cell r="AF245"/>
          <cell r="AG245"/>
          <cell r="AH245"/>
          <cell r="AI245"/>
          <cell r="AJ245"/>
          <cell r="AK245" t="str">
            <v/>
          </cell>
          <cell r="AL245"/>
          <cell r="AM245"/>
          <cell r="AN245"/>
          <cell r="AO245"/>
          <cell r="AP245"/>
          <cell r="AQ245"/>
          <cell r="AR245"/>
          <cell r="AS245"/>
          <cell r="AT245"/>
          <cell r="AU245" t="str">
            <v/>
          </cell>
          <cell r="AV245" t="str">
            <v/>
          </cell>
          <cell r="AW245" t="str">
            <v/>
          </cell>
          <cell r="AX245" t="str">
            <v/>
          </cell>
          <cell r="AY245" t="str">
            <v/>
          </cell>
          <cell r="AZ245" t="str">
            <v/>
          </cell>
          <cell r="BA245" t="str">
            <v/>
          </cell>
          <cell r="BB245" t="str">
            <v/>
          </cell>
          <cell r="BC245" t="str">
            <v/>
          </cell>
          <cell r="BD245" t="str">
            <v/>
          </cell>
          <cell r="BE245" t="str">
            <v/>
          </cell>
          <cell r="BF245" t="e">
            <v>#N/A</v>
          </cell>
          <cell r="BG245">
            <v>0</v>
          </cell>
          <cell r="BH245" t="str">
            <v/>
          </cell>
          <cell r="BI245" t="str">
            <v/>
          </cell>
          <cell r="BJ245" t="str">
            <v/>
          </cell>
          <cell r="BK245" t="str">
            <v/>
          </cell>
          <cell r="BL245" t="str">
            <v/>
          </cell>
          <cell r="BM245" t="str">
            <v/>
          </cell>
          <cell r="BN245" t="str">
            <v/>
          </cell>
          <cell r="BO245" t="str">
            <v/>
          </cell>
          <cell r="BP245" t="str">
            <v/>
          </cell>
          <cell r="BQ245"/>
          <cell r="BR245"/>
          <cell r="BS245"/>
          <cell r="BU245"/>
          <cell r="BV245"/>
          <cell r="BW245"/>
          <cell r="BX245"/>
          <cell r="BY245"/>
          <cell r="BZ245"/>
          <cell r="CA245"/>
          <cell r="CB245"/>
          <cell r="CC245"/>
        </row>
        <row r="246">
          <cell r="C246"/>
          <cell r="D246"/>
          <cell r="E246"/>
          <cell r="F246"/>
          <cell r="G246"/>
          <cell r="H246"/>
          <cell r="I246"/>
          <cell r="J246" t="str">
            <v/>
          </cell>
          <cell r="K246" t="str">
            <v/>
          </cell>
          <cell r="L246" t="str">
            <v/>
          </cell>
          <cell r="M246"/>
          <cell r="N246"/>
          <cell r="O246" t="str">
            <v/>
          </cell>
          <cell r="P246"/>
          <cell r="Q246"/>
          <cell r="R246"/>
          <cell r="S246"/>
          <cell r="T246"/>
          <cell r="U246" t="str">
            <v/>
          </cell>
          <cell r="V246" t="str">
            <v/>
          </cell>
          <cell r="W246" t="str">
            <v/>
          </cell>
          <cell r="X246" t="str">
            <v/>
          </cell>
          <cell r="Y246" t="str">
            <v/>
          </cell>
          <cell r="Z246">
            <v>0</v>
          </cell>
          <cell r="AA246">
            <v>0</v>
          </cell>
          <cell r="AB246"/>
          <cell r="AC246"/>
          <cell r="AD246"/>
          <cell r="AE246"/>
          <cell r="AF246"/>
          <cell r="AG246"/>
          <cell r="AH246"/>
          <cell r="AI246"/>
          <cell r="AJ246"/>
          <cell r="AK246" t="str">
            <v/>
          </cell>
          <cell r="AL246"/>
          <cell r="AM246"/>
          <cell r="AN246"/>
          <cell r="AO246"/>
          <cell r="AP246"/>
          <cell r="AQ246"/>
          <cell r="AR246"/>
          <cell r="AS246"/>
          <cell r="AT246"/>
          <cell r="AU246" t="str">
            <v/>
          </cell>
          <cell r="AV246" t="str">
            <v/>
          </cell>
          <cell r="AW246" t="str">
            <v/>
          </cell>
          <cell r="AX246" t="str">
            <v/>
          </cell>
          <cell r="AY246" t="str">
            <v/>
          </cell>
          <cell r="AZ246" t="str">
            <v/>
          </cell>
          <cell r="BA246" t="str">
            <v/>
          </cell>
          <cell r="BB246" t="str">
            <v/>
          </cell>
          <cell r="BC246" t="str">
            <v/>
          </cell>
          <cell r="BD246" t="str">
            <v/>
          </cell>
          <cell r="BE246" t="str">
            <v/>
          </cell>
          <cell r="BF246" t="e">
            <v>#N/A</v>
          </cell>
          <cell r="BG246">
            <v>0</v>
          </cell>
          <cell r="BH246" t="str">
            <v/>
          </cell>
          <cell r="BI246" t="str">
            <v/>
          </cell>
          <cell r="BJ246" t="str">
            <v/>
          </cell>
          <cell r="BK246" t="str">
            <v/>
          </cell>
          <cell r="BL246" t="str">
            <v/>
          </cell>
          <cell r="BM246" t="str">
            <v/>
          </cell>
          <cell r="BN246" t="str">
            <v/>
          </cell>
          <cell r="BO246" t="str">
            <v/>
          </cell>
          <cell r="BP246" t="str">
            <v/>
          </cell>
          <cell r="BQ246"/>
          <cell r="BR246"/>
          <cell r="BS246"/>
          <cell r="BU246"/>
          <cell r="BV246"/>
          <cell r="BW246"/>
          <cell r="BX246"/>
          <cell r="BY246"/>
          <cell r="BZ246"/>
          <cell r="CA246"/>
          <cell r="CB246"/>
          <cell r="CC246"/>
        </row>
        <row r="247">
          <cell r="C247"/>
          <cell r="D247"/>
          <cell r="E247"/>
          <cell r="F247"/>
          <cell r="G247"/>
          <cell r="H247"/>
          <cell r="I247"/>
          <cell r="J247" t="str">
            <v/>
          </cell>
          <cell r="K247" t="str">
            <v/>
          </cell>
          <cell r="L247" t="str">
            <v/>
          </cell>
          <cell r="M247"/>
          <cell r="N247"/>
          <cell r="O247" t="str">
            <v/>
          </cell>
          <cell r="P247"/>
          <cell r="Q247"/>
          <cell r="R247"/>
          <cell r="S247"/>
          <cell r="T247"/>
          <cell r="U247" t="str">
            <v/>
          </cell>
          <cell r="V247" t="str">
            <v/>
          </cell>
          <cell r="W247" t="str">
            <v/>
          </cell>
          <cell r="X247" t="str">
            <v/>
          </cell>
          <cell r="Y247" t="str">
            <v/>
          </cell>
          <cell r="Z247">
            <v>0</v>
          </cell>
          <cell r="AA247">
            <v>0</v>
          </cell>
          <cell r="AB247"/>
          <cell r="AC247"/>
          <cell r="AD247"/>
          <cell r="AE247"/>
          <cell r="AF247"/>
          <cell r="AG247"/>
          <cell r="AH247"/>
          <cell r="AI247"/>
          <cell r="AJ247"/>
          <cell r="AK247" t="str">
            <v/>
          </cell>
          <cell r="AL247"/>
          <cell r="AM247"/>
          <cell r="AN247"/>
          <cell r="AO247"/>
          <cell r="AP247"/>
          <cell r="AQ247"/>
          <cell r="AR247"/>
          <cell r="AS247"/>
          <cell r="AT247"/>
          <cell r="AU247" t="str">
            <v/>
          </cell>
          <cell r="AV247" t="str">
            <v/>
          </cell>
          <cell r="AW247" t="str">
            <v/>
          </cell>
          <cell r="AX247" t="str">
            <v/>
          </cell>
          <cell r="AY247" t="str">
            <v/>
          </cell>
          <cell r="AZ247" t="str">
            <v/>
          </cell>
          <cell r="BA247" t="str">
            <v/>
          </cell>
          <cell r="BB247" t="str">
            <v/>
          </cell>
          <cell r="BC247" t="str">
            <v/>
          </cell>
          <cell r="BD247" t="str">
            <v/>
          </cell>
          <cell r="BE247" t="str">
            <v/>
          </cell>
          <cell r="BF247" t="e">
            <v>#N/A</v>
          </cell>
          <cell r="BG247">
            <v>0</v>
          </cell>
          <cell r="BH247" t="str">
            <v/>
          </cell>
          <cell r="BI247" t="str">
            <v/>
          </cell>
          <cell r="BJ247" t="str">
            <v/>
          </cell>
          <cell r="BK247" t="str">
            <v/>
          </cell>
          <cell r="BL247" t="str">
            <v/>
          </cell>
          <cell r="BM247" t="str">
            <v/>
          </cell>
          <cell r="BN247" t="str">
            <v/>
          </cell>
          <cell r="BO247" t="str">
            <v/>
          </cell>
          <cell r="BP247" t="str">
            <v/>
          </cell>
          <cell r="BQ247"/>
          <cell r="BR247"/>
          <cell r="BS247"/>
          <cell r="BU247"/>
          <cell r="BV247"/>
          <cell r="BW247"/>
          <cell r="BX247"/>
          <cell r="BY247"/>
          <cell r="BZ247"/>
          <cell r="CA247"/>
          <cell r="CB247"/>
          <cell r="CC247"/>
        </row>
        <row r="248">
          <cell r="C248"/>
          <cell r="D248"/>
          <cell r="E248"/>
          <cell r="F248"/>
          <cell r="G248"/>
          <cell r="H248"/>
          <cell r="I248"/>
          <cell r="J248" t="str">
            <v/>
          </cell>
          <cell r="K248" t="str">
            <v/>
          </cell>
          <cell r="L248" t="str">
            <v/>
          </cell>
          <cell r="M248"/>
          <cell r="N248"/>
          <cell r="O248" t="str">
            <v/>
          </cell>
          <cell r="P248"/>
          <cell r="Q248"/>
          <cell r="R248"/>
          <cell r="S248"/>
          <cell r="T248"/>
          <cell r="U248" t="str">
            <v/>
          </cell>
          <cell r="V248" t="str">
            <v/>
          </cell>
          <cell r="W248" t="str">
            <v/>
          </cell>
          <cell r="X248" t="str">
            <v/>
          </cell>
          <cell r="Y248" t="str">
            <v/>
          </cell>
          <cell r="Z248">
            <v>0</v>
          </cell>
          <cell r="AA248">
            <v>0</v>
          </cell>
          <cell r="AB248"/>
          <cell r="AC248"/>
          <cell r="AD248"/>
          <cell r="AE248"/>
          <cell r="AF248"/>
          <cell r="AG248"/>
          <cell r="AH248"/>
          <cell r="AI248"/>
          <cell r="AJ248"/>
          <cell r="AK248" t="str">
            <v/>
          </cell>
          <cell r="AL248"/>
          <cell r="AM248"/>
          <cell r="AN248"/>
          <cell r="AO248"/>
          <cell r="AP248"/>
          <cell r="AQ248"/>
          <cell r="AR248"/>
          <cell r="AS248"/>
          <cell r="AT248"/>
          <cell r="AU248" t="str">
            <v/>
          </cell>
          <cell r="AV248" t="str">
            <v/>
          </cell>
          <cell r="AW248" t="str">
            <v/>
          </cell>
          <cell r="AX248" t="str">
            <v/>
          </cell>
          <cell r="AY248" t="str">
            <v/>
          </cell>
          <cell r="AZ248" t="str">
            <v/>
          </cell>
          <cell r="BA248" t="str">
            <v/>
          </cell>
          <cell r="BB248" t="str">
            <v/>
          </cell>
          <cell r="BC248" t="str">
            <v/>
          </cell>
          <cell r="BD248" t="str">
            <v/>
          </cell>
          <cell r="BE248" t="str">
            <v/>
          </cell>
          <cell r="BF248" t="e">
            <v>#N/A</v>
          </cell>
          <cell r="BG248">
            <v>0</v>
          </cell>
          <cell r="BH248" t="str">
            <v/>
          </cell>
          <cell r="BI248" t="str">
            <v/>
          </cell>
          <cell r="BJ248" t="str">
            <v/>
          </cell>
          <cell r="BK248" t="str">
            <v/>
          </cell>
          <cell r="BL248" t="str">
            <v/>
          </cell>
          <cell r="BM248" t="str">
            <v/>
          </cell>
          <cell r="BN248" t="str">
            <v/>
          </cell>
          <cell r="BO248" t="str">
            <v/>
          </cell>
          <cell r="BP248" t="str">
            <v/>
          </cell>
          <cell r="BQ248"/>
          <cell r="BR248"/>
          <cell r="BS248"/>
          <cell r="BU248"/>
          <cell r="BV248"/>
          <cell r="BW248"/>
          <cell r="BX248"/>
          <cell r="BY248"/>
          <cell r="BZ248"/>
          <cell r="CA248"/>
          <cell r="CB248"/>
          <cell r="CC248"/>
        </row>
        <row r="249">
          <cell r="C249"/>
          <cell r="D249"/>
          <cell r="E249"/>
          <cell r="F249"/>
          <cell r="G249"/>
          <cell r="H249"/>
          <cell r="I249"/>
          <cell r="J249" t="str">
            <v/>
          </cell>
          <cell r="K249" t="str">
            <v/>
          </cell>
          <cell r="L249" t="str">
            <v/>
          </cell>
          <cell r="M249"/>
          <cell r="N249"/>
          <cell r="O249" t="str">
            <v/>
          </cell>
          <cell r="P249"/>
          <cell r="Q249"/>
          <cell r="R249"/>
          <cell r="S249"/>
          <cell r="T249"/>
          <cell r="U249" t="str">
            <v/>
          </cell>
          <cell r="V249" t="str">
            <v/>
          </cell>
          <cell r="W249" t="str">
            <v/>
          </cell>
          <cell r="X249" t="str">
            <v/>
          </cell>
          <cell r="Y249" t="str">
            <v/>
          </cell>
          <cell r="Z249">
            <v>0</v>
          </cell>
          <cell r="AA249">
            <v>0</v>
          </cell>
          <cell r="AB249"/>
          <cell r="AC249"/>
          <cell r="AD249"/>
          <cell r="AE249"/>
          <cell r="AF249"/>
          <cell r="AG249"/>
          <cell r="AH249"/>
          <cell r="AI249"/>
          <cell r="AJ249"/>
          <cell r="AK249" t="str">
            <v/>
          </cell>
          <cell r="AL249"/>
          <cell r="AM249"/>
          <cell r="AN249"/>
          <cell r="AO249"/>
          <cell r="AP249"/>
          <cell r="AQ249"/>
          <cell r="AR249"/>
          <cell r="AS249"/>
          <cell r="AT249"/>
          <cell r="AU249" t="str">
            <v/>
          </cell>
          <cell r="AV249" t="str">
            <v/>
          </cell>
          <cell r="AW249" t="str">
            <v/>
          </cell>
          <cell r="AX249" t="str">
            <v/>
          </cell>
          <cell r="AY249" t="str">
            <v/>
          </cell>
          <cell r="AZ249" t="str">
            <v/>
          </cell>
          <cell r="BA249" t="str">
            <v/>
          </cell>
          <cell r="BB249" t="str">
            <v/>
          </cell>
          <cell r="BC249" t="str">
            <v/>
          </cell>
          <cell r="BD249" t="str">
            <v/>
          </cell>
          <cell r="BE249" t="str">
            <v/>
          </cell>
          <cell r="BF249" t="e">
            <v>#N/A</v>
          </cell>
          <cell r="BG249">
            <v>0</v>
          </cell>
          <cell r="BH249" t="str">
            <v/>
          </cell>
          <cell r="BI249" t="str">
            <v/>
          </cell>
          <cell r="BJ249" t="str">
            <v/>
          </cell>
          <cell r="BK249" t="str">
            <v/>
          </cell>
          <cell r="BL249" t="str">
            <v/>
          </cell>
          <cell r="BM249" t="str">
            <v/>
          </cell>
          <cell r="BN249" t="str">
            <v/>
          </cell>
          <cell r="BO249" t="str">
            <v/>
          </cell>
          <cell r="BP249" t="str">
            <v/>
          </cell>
          <cell r="BQ249"/>
          <cell r="BR249"/>
          <cell r="BS249"/>
          <cell r="BU249"/>
          <cell r="BV249"/>
          <cell r="BW249"/>
          <cell r="BX249"/>
          <cell r="BY249"/>
          <cell r="BZ249"/>
          <cell r="CA249"/>
          <cell r="CB249"/>
          <cell r="CC249"/>
        </row>
        <row r="250">
          <cell r="C250"/>
          <cell r="D250"/>
          <cell r="E250"/>
          <cell r="F250"/>
          <cell r="G250"/>
          <cell r="H250"/>
          <cell r="I250"/>
          <cell r="J250" t="str">
            <v/>
          </cell>
          <cell r="K250" t="str">
            <v/>
          </cell>
          <cell r="L250" t="str">
            <v/>
          </cell>
          <cell r="M250"/>
          <cell r="N250"/>
          <cell r="O250" t="str">
            <v/>
          </cell>
          <cell r="P250"/>
          <cell r="Q250"/>
          <cell r="R250"/>
          <cell r="S250"/>
          <cell r="T250"/>
          <cell r="U250" t="str">
            <v/>
          </cell>
          <cell r="V250" t="str">
            <v/>
          </cell>
          <cell r="W250" t="str">
            <v/>
          </cell>
          <cell r="X250" t="str">
            <v/>
          </cell>
          <cell r="Y250" t="str">
            <v/>
          </cell>
          <cell r="Z250">
            <v>0</v>
          </cell>
          <cell r="AA250">
            <v>0</v>
          </cell>
          <cell r="AB250"/>
          <cell r="AC250"/>
          <cell r="AD250"/>
          <cell r="AE250"/>
          <cell r="AF250"/>
          <cell r="AG250"/>
          <cell r="AH250"/>
          <cell r="AI250"/>
          <cell r="AJ250"/>
          <cell r="AK250" t="str">
            <v/>
          </cell>
          <cell r="AL250"/>
          <cell r="AM250"/>
          <cell r="AN250"/>
          <cell r="AO250"/>
          <cell r="AP250"/>
          <cell r="AQ250"/>
          <cell r="AR250"/>
          <cell r="AS250"/>
          <cell r="AT250"/>
          <cell r="AU250" t="str">
            <v/>
          </cell>
          <cell r="AV250" t="str">
            <v/>
          </cell>
          <cell r="AW250" t="str">
            <v/>
          </cell>
          <cell r="AX250" t="str">
            <v/>
          </cell>
          <cell r="AY250" t="str">
            <v/>
          </cell>
          <cell r="AZ250" t="str">
            <v/>
          </cell>
          <cell r="BA250" t="str">
            <v/>
          </cell>
          <cell r="BB250" t="str">
            <v/>
          </cell>
          <cell r="BC250" t="str">
            <v/>
          </cell>
          <cell r="BD250" t="str">
            <v/>
          </cell>
          <cell r="BE250" t="str">
            <v/>
          </cell>
          <cell r="BF250" t="e">
            <v>#N/A</v>
          </cell>
          <cell r="BG250">
            <v>0</v>
          </cell>
          <cell r="BH250" t="str">
            <v/>
          </cell>
          <cell r="BI250" t="str">
            <v/>
          </cell>
          <cell r="BJ250" t="str">
            <v/>
          </cell>
          <cell r="BK250" t="str">
            <v/>
          </cell>
          <cell r="BL250" t="str">
            <v/>
          </cell>
          <cell r="BM250" t="str">
            <v/>
          </cell>
          <cell r="BN250" t="str">
            <v/>
          </cell>
          <cell r="BO250" t="str">
            <v/>
          </cell>
          <cell r="BP250" t="str">
            <v/>
          </cell>
          <cell r="BQ250"/>
          <cell r="BR250"/>
          <cell r="BS250"/>
          <cell r="BU250"/>
          <cell r="BV250"/>
          <cell r="BW250"/>
          <cell r="BX250"/>
          <cell r="BY250"/>
          <cell r="BZ250"/>
          <cell r="CA250"/>
          <cell r="CB250"/>
          <cell r="CC250"/>
        </row>
        <row r="251">
          <cell r="C251"/>
          <cell r="D251"/>
          <cell r="E251"/>
          <cell r="F251"/>
          <cell r="G251"/>
          <cell r="H251"/>
          <cell r="I251"/>
          <cell r="J251" t="str">
            <v/>
          </cell>
          <cell r="K251" t="str">
            <v/>
          </cell>
          <cell r="L251" t="str">
            <v/>
          </cell>
          <cell r="M251"/>
          <cell r="N251"/>
          <cell r="O251" t="str">
            <v/>
          </cell>
          <cell r="P251"/>
          <cell r="Q251"/>
          <cell r="R251"/>
          <cell r="S251"/>
          <cell r="T251"/>
          <cell r="U251" t="str">
            <v/>
          </cell>
          <cell r="V251" t="str">
            <v/>
          </cell>
          <cell r="W251" t="str">
            <v/>
          </cell>
          <cell r="X251" t="str">
            <v/>
          </cell>
          <cell r="Y251" t="str">
            <v/>
          </cell>
          <cell r="Z251">
            <v>0</v>
          </cell>
          <cell r="AA251">
            <v>0</v>
          </cell>
          <cell r="AB251"/>
          <cell r="AC251"/>
          <cell r="AD251"/>
          <cell r="AE251"/>
          <cell r="AF251"/>
          <cell r="AG251"/>
          <cell r="AH251"/>
          <cell r="AI251"/>
          <cell r="AJ251"/>
          <cell r="AK251" t="str">
            <v/>
          </cell>
          <cell r="AL251"/>
          <cell r="AM251"/>
          <cell r="AN251"/>
          <cell r="AO251"/>
          <cell r="AP251"/>
          <cell r="AQ251"/>
          <cell r="AR251"/>
          <cell r="AS251"/>
          <cell r="AT251"/>
          <cell r="AU251" t="str">
            <v/>
          </cell>
          <cell r="AV251" t="str">
            <v/>
          </cell>
          <cell r="AW251" t="str">
            <v/>
          </cell>
          <cell r="AX251" t="str">
            <v/>
          </cell>
          <cell r="AY251" t="str">
            <v/>
          </cell>
          <cell r="AZ251" t="str">
            <v/>
          </cell>
          <cell r="BA251" t="str">
            <v/>
          </cell>
          <cell r="BB251" t="str">
            <v/>
          </cell>
          <cell r="BC251" t="str">
            <v/>
          </cell>
          <cell r="BD251" t="str">
            <v/>
          </cell>
          <cell r="BE251" t="str">
            <v/>
          </cell>
          <cell r="BF251" t="e">
            <v>#N/A</v>
          </cell>
          <cell r="BG251">
            <v>0</v>
          </cell>
          <cell r="BH251" t="str">
            <v/>
          </cell>
          <cell r="BI251" t="str">
            <v/>
          </cell>
          <cell r="BJ251" t="str">
            <v/>
          </cell>
          <cell r="BK251" t="str">
            <v/>
          </cell>
          <cell r="BL251" t="str">
            <v/>
          </cell>
          <cell r="BM251" t="str">
            <v/>
          </cell>
          <cell r="BN251" t="str">
            <v/>
          </cell>
          <cell r="BO251" t="str">
            <v/>
          </cell>
          <cell r="BP251" t="str">
            <v/>
          </cell>
          <cell r="BQ251"/>
          <cell r="BR251"/>
          <cell r="BS251"/>
          <cell r="BU251"/>
          <cell r="BV251"/>
          <cell r="BW251"/>
          <cell r="BX251"/>
          <cell r="BY251"/>
          <cell r="BZ251"/>
          <cell r="CA251"/>
          <cell r="CB251"/>
          <cell r="CC251"/>
        </row>
        <row r="252">
          <cell r="C252"/>
          <cell r="D252"/>
          <cell r="E252"/>
          <cell r="F252"/>
          <cell r="G252"/>
          <cell r="H252"/>
          <cell r="I252"/>
          <cell r="J252" t="str">
            <v/>
          </cell>
          <cell r="K252" t="str">
            <v/>
          </cell>
          <cell r="L252" t="str">
            <v/>
          </cell>
          <cell r="M252"/>
          <cell r="N252"/>
          <cell r="O252" t="str">
            <v/>
          </cell>
          <cell r="P252"/>
          <cell r="Q252"/>
          <cell r="R252" t="str">
            <v>elkinl.tovar@contraloria.gov.</v>
          </cell>
          <cell r="S252"/>
          <cell r="T252"/>
          <cell r="U252" t="str">
            <v/>
          </cell>
          <cell r="V252" t="str">
            <v/>
          </cell>
          <cell r="W252" t="str">
            <v/>
          </cell>
          <cell r="X252" t="str">
            <v/>
          </cell>
          <cell r="Y252" t="str">
            <v/>
          </cell>
          <cell r="Z252">
            <v>0</v>
          </cell>
          <cell r="AA252">
            <v>0</v>
          </cell>
          <cell r="AB252"/>
          <cell r="AC252"/>
          <cell r="AD252"/>
          <cell r="AE252"/>
          <cell r="AF252"/>
          <cell r="AG252"/>
          <cell r="AH252"/>
          <cell r="AI252"/>
          <cell r="AJ252"/>
          <cell r="AK252" t="str">
            <v/>
          </cell>
          <cell r="AL252"/>
          <cell r="AM252"/>
          <cell r="AN252"/>
          <cell r="AO252"/>
          <cell r="AP252"/>
          <cell r="AQ252"/>
          <cell r="AR252"/>
          <cell r="AS252"/>
          <cell r="AT252"/>
          <cell r="AU252" t="str">
            <v/>
          </cell>
          <cell r="AV252" t="str">
            <v/>
          </cell>
          <cell r="AW252" t="str">
            <v/>
          </cell>
          <cell r="AX252" t="str">
            <v/>
          </cell>
          <cell r="AY252" t="str">
            <v/>
          </cell>
          <cell r="AZ252" t="str">
            <v/>
          </cell>
          <cell r="BA252" t="str">
            <v/>
          </cell>
          <cell r="BB252" t="str">
            <v/>
          </cell>
          <cell r="BC252" t="str">
            <v/>
          </cell>
          <cell r="BD252" t="str">
            <v/>
          </cell>
          <cell r="BE252" t="str">
            <v/>
          </cell>
          <cell r="BF252" t="e">
            <v>#N/A</v>
          </cell>
          <cell r="BG252">
            <v>0</v>
          </cell>
          <cell r="BH252" t="str">
            <v/>
          </cell>
          <cell r="BI252" t="str">
            <v/>
          </cell>
          <cell r="BJ252" t="str">
            <v/>
          </cell>
          <cell r="BK252" t="str">
            <v/>
          </cell>
          <cell r="BL252" t="str">
            <v/>
          </cell>
          <cell r="BM252" t="str">
            <v/>
          </cell>
          <cell r="BN252" t="str">
            <v/>
          </cell>
          <cell r="BO252" t="str">
            <v/>
          </cell>
          <cell r="BP252" t="str">
            <v/>
          </cell>
          <cell r="BQ252"/>
          <cell r="BR252"/>
          <cell r="BS252"/>
          <cell r="BU252"/>
          <cell r="BV252"/>
          <cell r="BW252"/>
          <cell r="BX252"/>
          <cell r="BY252"/>
          <cell r="BZ252"/>
          <cell r="CA252"/>
          <cell r="CB252"/>
          <cell r="CC252"/>
        </row>
        <row r="253">
          <cell r="C253"/>
          <cell r="D253"/>
          <cell r="E253"/>
          <cell r="F253"/>
          <cell r="G253"/>
          <cell r="H253"/>
          <cell r="I253"/>
          <cell r="J253" t="str">
            <v/>
          </cell>
          <cell r="K253" t="str">
            <v/>
          </cell>
          <cell r="L253" t="str">
            <v/>
          </cell>
          <cell r="M253"/>
          <cell r="N253"/>
          <cell r="O253" t="str">
            <v/>
          </cell>
          <cell r="P253"/>
          <cell r="Q253"/>
          <cell r="R253"/>
          <cell r="S253"/>
          <cell r="T253"/>
          <cell r="U253" t="str">
            <v/>
          </cell>
          <cell r="V253" t="str">
            <v/>
          </cell>
          <cell r="W253" t="str">
            <v/>
          </cell>
          <cell r="X253" t="str">
            <v/>
          </cell>
          <cell r="Y253" t="str">
            <v/>
          </cell>
          <cell r="Z253">
            <v>0</v>
          </cell>
          <cell r="AA253">
            <v>0</v>
          </cell>
          <cell r="AB253"/>
          <cell r="AC253"/>
          <cell r="AD253"/>
          <cell r="AE253"/>
          <cell r="AF253"/>
          <cell r="AG253"/>
          <cell r="AH253"/>
          <cell r="AI253"/>
          <cell r="AJ253"/>
          <cell r="AK253" t="str">
            <v/>
          </cell>
          <cell r="AL253"/>
          <cell r="AM253"/>
          <cell r="AN253"/>
          <cell r="AO253"/>
          <cell r="AP253"/>
          <cell r="AQ253"/>
          <cell r="AR253"/>
          <cell r="AS253"/>
          <cell r="AT253"/>
          <cell r="AU253" t="str">
            <v/>
          </cell>
          <cell r="AV253" t="str">
            <v/>
          </cell>
          <cell r="AW253" t="str">
            <v/>
          </cell>
          <cell r="AX253" t="str">
            <v/>
          </cell>
          <cell r="AY253" t="str">
            <v/>
          </cell>
          <cell r="AZ253" t="str">
            <v/>
          </cell>
          <cell r="BA253" t="str">
            <v/>
          </cell>
          <cell r="BB253" t="str">
            <v/>
          </cell>
          <cell r="BC253" t="str">
            <v/>
          </cell>
          <cell r="BD253" t="str">
            <v/>
          </cell>
          <cell r="BE253" t="str">
            <v/>
          </cell>
          <cell r="BF253" t="e">
            <v>#N/A</v>
          </cell>
          <cell r="BG253">
            <v>0</v>
          </cell>
          <cell r="BH253" t="str">
            <v/>
          </cell>
          <cell r="BI253" t="str">
            <v/>
          </cell>
          <cell r="BJ253" t="str">
            <v/>
          </cell>
          <cell r="BK253" t="str">
            <v/>
          </cell>
          <cell r="BL253" t="str">
            <v/>
          </cell>
          <cell r="BM253" t="str">
            <v/>
          </cell>
          <cell r="BN253" t="str">
            <v/>
          </cell>
          <cell r="BO253" t="str">
            <v/>
          </cell>
          <cell r="BP253" t="str">
            <v/>
          </cell>
          <cell r="BQ253"/>
          <cell r="BR253"/>
          <cell r="BS253"/>
          <cell r="BU253"/>
          <cell r="BV253"/>
          <cell r="BW253"/>
          <cell r="BX253"/>
          <cell r="BY253"/>
          <cell r="BZ253"/>
          <cell r="CA253"/>
          <cell r="CB253"/>
          <cell r="CC253"/>
        </row>
        <row r="254">
          <cell r="C254"/>
          <cell r="D254"/>
          <cell r="E254"/>
          <cell r="F254"/>
          <cell r="G254"/>
          <cell r="H254"/>
          <cell r="I254"/>
          <cell r="J254" t="str">
            <v/>
          </cell>
          <cell r="K254" t="str">
            <v/>
          </cell>
          <cell r="L254" t="str">
            <v/>
          </cell>
          <cell r="M254"/>
          <cell r="N254"/>
          <cell r="O254" t="str">
            <v/>
          </cell>
          <cell r="P254"/>
          <cell r="Q254"/>
          <cell r="R254"/>
          <cell r="S254"/>
          <cell r="T254"/>
          <cell r="U254" t="str">
            <v/>
          </cell>
          <cell r="V254" t="str">
            <v/>
          </cell>
          <cell r="W254" t="str">
            <v/>
          </cell>
          <cell r="X254" t="str">
            <v/>
          </cell>
          <cell r="Y254" t="str">
            <v/>
          </cell>
          <cell r="Z254">
            <v>0</v>
          </cell>
          <cell r="AA254">
            <v>0</v>
          </cell>
          <cell r="AB254"/>
          <cell r="AC254"/>
          <cell r="AD254"/>
          <cell r="AE254"/>
          <cell r="AF254"/>
          <cell r="AG254"/>
          <cell r="AH254"/>
          <cell r="AI254"/>
          <cell r="AJ254"/>
          <cell r="AK254" t="str">
            <v/>
          </cell>
          <cell r="AL254"/>
          <cell r="AM254"/>
          <cell r="AN254"/>
          <cell r="AO254"/>
          <cell r="AP254"/>
          <cell r="AQ254"/>
          <cell r="AR254"/>
          <cell r="AS254"/>
          <cell r="AT254"/>
          <cell r="AU254" t="str">
            <v/>
          </cell>
          <cell r="AV254" t="str">
            <v/>
          </cell>
          <cell r="AW254" t="str">
            <v/>
          </cell>
          <cell r="AX254" t="str">
            <v/>
          </cell>
          <cell r="AY254" t="str">
            <v/>
          </cell>
          <cell r="AZ254" t="str">
            <v/>
          </cell>
          <cell r="BA254" t="str">
            <v/>
          </cell>
          <cell r="BB254" t="str">
            <v/>
          </cell>
          <cell r="BC254" t="str">
            <v/>
          </cell>
          <cell r="BD254" t="str">
            <v/>
          </cell>
          <cell r="BE254" t="str">
            <v/>
          </cell>
          <cell r="BF254" t="e">
            <v>#N/A</v>
          </cell>
          <cell r="BG254">
            <v>0</v>
          </cell>
          <cell r="BH254" t="str">
            <v/>
          </cell>
          <cell r="BI254" t="str">
            <v/>
          </cell>
          <cell r="BJ254" t="str">
            <v/>
          </cell>
          <cell r="BK254" t="str">
            <v/>
          </cell>
          <cell r="BL254" t="str">
            <v/>
          </cell>
          <cell r="BM254" t="str">
            <v/>
          </cell>
          <cell r="BN254" t="str">
            <v/>
          </cell>
          <cell r="BO254" t="str">
            <v/>
          </cell>
          <cell r="BP254" t="str">
            <v/>
          </cell>
          <cell r="BQ254"/>
          <cell r="BR254"/>
          <cell r="BS254"/>
          <cell r="BU254"/>
          <cell r="BV254"/>
          <cell r="BW254"/>
          <cell r="BX254"/>
          <cell r="BY254"/>
          <cell r="BZ254"/>
          <cell r="CA254"/>
          <cell r="CB254"/>
          <cell r="CC254"/>
        </row>
        <row r="255">
          <cell r="C255"/>
          <cell r="D255"/>
          <cell r="E255"/>
          <cell r="F255"/>
          <cell r="G255"/>
          <cell r="H255"/>
          <cell r="I255"/>
          <cell r="J255" t="str">
            <v/>
          </cell>
          <cell r="K255" t="str">
            <v/>
          </cell>
          <cell r="L255" t="str">
            <v/>
          </cell>
          <cell r="M255"/>
          <cell r="N255"/>
          <cell r="O255" t="str">
            <v/>
          </cell>
          <cell r="P255"/>
          <cell r="Q255"/>
          <cell r="R255"/>
          <cell r="S255"/>
          <cell r="T255"/>
          <cell r="U255" t="str">
            <v/>
          </cell>
          <cell r="V255" t="str">
            <v/>
          </cell>
          <cell r="W255" t="str">
            <v/>
          </cell>
          <cell r="X255" t="str">
            <v/>
          </cell>
          <cell r="Y255" t="str">
            <v/>
          </cell>
          <cell r="Z255">
            <v>0</v>
          </cell>
          <cell r="AA255">
            <v>0</v>
          </cell>
          <cell r="AB255"/>
          <cell r="AC255"/>
          <cell r="AD255"/>
          <cell r="AE255"/>
          <cell r="AF255"/>
          <cell r="AG255"/>
          <cell r="AH255"/>
          <cell r="AI255"/>
          <cell r="AJ255"/>
          <cell r="AK255" t="str">
            <v/>
          </cell>
          <cell r="AL255"/>
          <cell r="AM255"/>
          <cell r="AN255"/>
          <cell r="AO255"/>
          <cell r="AP255"/>
          <cell r="AQ255"/>
          <cell r="AR255"/>
          <cell r="AS255"/>
          <cell r="AT255"/>
          <cell r="AU255" t="str">
            <v/>
          </cell>
          <cell r="AV255" t="str">
            <v/>
          </cell>
          <cell r="AW255" t="str">
            <v/>
          </cell>
          <cell r="AX255" t="str">
            <v/>
          </cell>
          <cell r="AY255" t="str">
            <v/>
          </cell>
          <cell r="AZ255" t="str">
            <v/>
          </cell>
          <cell r="BA255" t="str">
            <v/>
          </cell>
          <cell r="BB255" t="str">
            <v/>
          </cell>
          <cell r="BC255" t="str">
            <v/>
          </cell>
          <cell r="BD255" t="str">
            <v/>
          </cell>
          <cell r="BE255" t="str">
            <v/>
          </cell>
          <cell r="BF255" t="e">
            <v>#N/A</v>
          </cell>
          <cell r="BG255">
            <v>0</v>
          </cell>
          <cell r="BH255" t="str">
            <v/>
          </cell>
          <cell r="BI255" t="str">
            <v/>
          </cell>
          <cell r="BJ255" t="str">
            <v/>
          </cell>
          <cell r="BK255" t="str">
            <v/>
          </cell>
          <cell r="BL255" t="str">
            <v/>
          </cell>
          <cell r="BM255" t="str">
            <v/>
          </cell>
          <cell r="BN255" t="str">
            <v/>
          </cell>
          <cell r="BO255" t="str">
            <v/>
          </cell>
          <cell r="BP255" t="str">
            <v/>
          </cell>
          <cell r="BQ255"/>
          <cell r="BR255"/>
          <cell r="BS255"/>
          <cell r="BU255"/>
          <cell r="BV255"/>
          <cell r="BW255"/>
          <cell r="BX255"/>
          <cell r="BY255"/>
          <cell r="BZ255"/>
          <cell r="CA255"/>
          <cell r="CB255"/>
          <cell r="CC255"/>
        </row>
        <row r="256">
          <cell r="C256"/>
          <cell r="D256"/>
          <cell r="E256"/>
          <cell r="F256"/>
          <cell r="G256"/>
          <cell r="H256"/>
          <cell r="I256"/>
          <cell r="J256" t="str">
            <v/>
          </cell>
          <cell r="K256" t="str">
            <v/>
          </cell>
          <cell r="L256" t="str">
            <v/>
          </cell>
          <cell r="M256"/>
          <cell r="N256"/>
          <cell r="O256" t="str">
            <v/>
          </cell>
          <cell r="P256"/>
          <cell r="Q256"/>
          <cell r="R256"/>
          <cell r="S256"/>
          <cell r="T256"/>
          <cell r="U256" t="str">
            <v/>
          </cell>
          <cell r="V256" t="str">
            <v/>
          </cell>
          <cell r="W256" t="str">
            <v/>
          </cell>
          <cell r="X256" t="str">
            <v/>
          </cell>
          <cell r="Y256" t="str">
            <v/>
          </cell>
          <cell r="Z256">
            <v>0</v>
          </cell>
          <cell r="AA256">
            <v>0</v>
          </cell>
          <cell r="AB256"/>
          <cell r="AC256"/>
          <cell r="AD256"/>
          <cell r="AE256"/>
          <cell r="AF256"/>
          <cell r="AG256"/>
          <cell r="AH256"/>
          <cell r="AI256"/>
          <cell r="AJ256"/>
          <cell r="AK256" t="str">
            <v/>
          </cell>
          <cell r="AL256"/>
          <cell r="AM256"/>
          <cell r="AN256"/>
          <cell r="AO256"/>
          <cell r="AP256"/>
          <cell r="AQ256"/>
          <cell r="AR256"/>
          <cell r="AS256"/>
          <cell r="AT256"/>
          <cell r="AU256" t="str">
            <v/>
          </cell>
          <cell r="AV256" t="str">
            <v/>
          </cell>
          <cell r="AW256" t="str">
            <v/>
          </cell>
          <cell r="AX256" t="str">
            <v/>
          </cell>
          <cell r="AY256" t="str">
            <v/>
          </cell>
          <cell r="AZ256" t="str">
            <v/>
          </cell>
          <cell r="BA256" t="str">
            <v/>
          </cell>
          <cell r="BB256" t="str">
            <v/>
          </cell>
          <cell r="BC256" t="str">
            <v/>
          </cell>
          <cell r="BD256" t="str">
            <v/>
          </cell>
          <cell r="BE256" t="str">
            <v/>
          </cell>
          <cell r="BF256" t="e">
            <v>#N/A</v>
          </cell>
          <cell r="BG256">
            <v>0</v>
          </cell>
          <cell r="BH256" t="str">
            <v/>
          </cell>
          <cell r="BI256" t="str">
            <v/>
          </cell>
          <cell r="BJ256" t="str">
            <v/>
          </cell>
          <cell r="BK256" t="str">
            <v/>
          </cell>
          <cell r="BL256" t="str">
            <v/>
          </cell>
          <cell r="BM256" t="str">
            <v/>
          </cell>
          <cell r="BN256" t="str">
            <v/>
          </cell>
          <cell r="BO256" t="str">
            <v/>
          </cell>
          <cell r="BP256" t="str">
            <v/>
          </cell>
          <cell r="BQ256"/>
          <cell r="BR256"/>
          <cell r="BS256"/>
          <cell r="BU256"/>
          <cell r="BV256"/>
          <cell r="BW256"/>
          <cell r="BX256"/>
          <cell r="BY256"/>
          <cell r="BZ256"/>
          <cell r="CA256"/>
          <cell r="CB256"/>
          <cell r="CC256"/>
        </row>
        <row r="257">
          <cell r="C257"/>
          <cell r="D257"/>
          <cell r="E257"/>
          <cell r="F257"/>
          <cell r="G257"/>
          <cell r="H257"/>
          <cell r="I257"/>
          <cell r="J257" t="str">
            <v/>
          </cell>
          <cell r="K257" t="str">
            <v/>
          </cell>
          <cell r="L257" t="str">
            <v/>
          </cell>
          <cell r="M257"/>
          <cell r="N257"/>
          <cell r="O257" t="str">
            <v/>
          </cell>
          <cell r="P257"/>
          <cell r="Q257"/>
          <cell r="R257"/>
          <cell r="S257"/>
          <cell r="T257"/>
          <cell r="U257" t="str">
            <v/>
          </cell>
          <cell r="V257" t="str">
            <v/>
          </cell>
          <cell r="W257" t="str">
            <v/>
          </cell>
          <cell r="X257" t="str">
            <v/>
          </cell>
          <cell r="Y257" t="str">
            <v/>
          </cell>
          <cell r="Z257">
            <v>0</v>
          </cell>
          <cell r="AA257">
            <v>0</v>
          </cell>
          <cell r="AB257"/>
          <cell r="AC257"/>
          <cell r="AD257"/>
          <cell r="AE257"/>
          <cell r="AF257"/>
          <cell r="AG257"/>
          <cell r="AH257"/>
          <cell r="AI257"/>
          <cell r="AJ257"/>
          <cell r="AK257" t="str">
            <v/>
          </cell>
          <cell r="AL257"/>
          <cell r="AM257"/>
          <cell r="AN257"/>
          <cell r="AO257"/>
          <cell r="AP257"/>
          <cell r="AQ257"/>
          <cell r="AR257"/>
          <cell r="AS257"/>
          <cell r="AT257"/>
          <cell r="AU257" t="str">
            <v/>
          </cell>
          <cell r="AV257" t="str">
            <v/>
          </cell>
          <cell r="AW257" t="str">
            <v/>
          </cell>
          <cell r="AX257" t="str">
            <v/>
          </cell>
          <cell r="AY257" t="str">
            <v/>
          </cell>
          <cell r="AZ257" t="str">
            <v/>
          </cell>
          <cell r="BA257" t="str">
            <v/>
          </cell>
          <cell r="BB257" t="str">
            <v/>
          </cell>
          <cell r="BC257" t="str">
            <v/>
          </cell>
          <cell r="BD257" t="str">
            <v/>
          </cell>
          <cell r="BE257" t="str">
            <v/>
          </cell>
          <cell r="BF257" t="e">
            <v>#N/A</v>
          </cell>
          <cell r="BG257">
            <v>0</v>
          </cell>
          <cell r="BH257" t="str">
            <v/>
          </cell>
          <cell r="BI257" t="str">
            <v/>
          </cell>
          <cell r="BJ257" t="str">
            <v/>
          </cell>
          <cell r="BK257" t="str">
            <v/>
          </cell>
          <cell r="BL257" t="str">
            <v/>
          </cell>
          <cell r="BM257" t="str">
            <v/>
          </cell>
          <cell r="BN257" t="str">
            <v/>
          </cell>
          <cell r="BO257" t="str">
            <v/>
          </cell>
          <cell r="BP257" t="str">
            <v/>
          </cell>
          <cell r="BQ257"/>
          <cell r="BR257"/>
          <cell r="BS257"/>
          <cell r="BU257"/>
          <cell r="BV257"/>
          <cell r="BW257"/>
          <cell r="BX257"/>
          <cell r="BY257"/>
          <cell r="BZ257"/>
          <cell r="CA257"/>
          <cell r="CB257"/>
          <cell r="CC257"/>
        </row>
        <row r="258">
          <cell r="C258"/>
          <cell r="D258"/>
          <cell r="E258"/>
          <cell r="F258"/>
          <cell r="G258"/>
          <cell r="H258"/>
          <cell r="I258"/>
          <cell r="J258" t="str">
            <v/>
          </cell>
          <cell r="K258" t="str">
            <v/>
          </cell>
          <cell r="L258" t="str">
            <v/>
          </cell>
          <cell r="M258"/>
          <cell r="N258"/>
          <cell r="O258" t="str">
            <v/>
          </cell>
          <cell r="P258"/>
          <cell r="Q258"/>
          <cell r="R258"/>
          <cell r="S258"/>
          <cell r="T258"/>
          <cell r="U258" t="str">
            <v/>
          </cell>
          <cell r="V258" t="str">
            <v/>
          </cell>
          <cell r="W258" t="str">
            <v/>
          </cell>
          <cell r="X258" t="str">
            <v/>
          </cell>
          <cell r="Y258" t="str">
            <v/>
          </cell>
          <cell r="Z258">
            <v>0</v>
          </cell>
          <cell r="AA258">
            <v>0</v>
          </cell>
          <cell r="AB258"/>
          <cell r="AC258"/>
          <cell r="AD258"/>
          <cell r="AE258"/>
          <cell r="AF258"/>
          <cell r="AG258"/>
          <cell r="AH258"/>
          <cell r="AI258"/>
          <cell r="AJ258"/>
          <cell r="AK258" t="str">
            <v/>
          </cell>
          <cell r="AL258"/>
          <cell r="AM258"/>
          <cell r="AN258"/>
          <cell r="AO258"/>
          <cell r="AP258"/>
          <cell r="AQ258"/>
          <cell r="AR258"/>
          <cell r="AS258"/>
          <cell r="AT258"/>
          <cell r="AU258" t="str">
            <v/>
          </cell>
          <cell r="AV258" t="str">
            <v/>
          </cell>
          <cell r="AW258" t="str">
            <v/>
          </cell>
          <cell r="AX258" t="str">
            <v/>
          </cell>
          <cell r="AY258" t="str">
            <v/>
          </cell>
          <cell r="AZ258" t="str">
            <v/>
          </cell>
          <cell r="BA258" t="str">
            <v/>
          </cell>
          <cell r="BB258" t="str">
            <v/>
          </cell>
          <cell r="BC258" t="str">
            <v/>
          </cell>
          <cell r="BD258" t="str">
            <v/>
          </cell>
          <cell r="BE258" t="str">
            <v/>
          </cell>
          <cell r="BF258" t="e">
            <v>#N/A</v>
          </cell>
          <cell r="BG258">
            <v>0</v>
          </cell>
          <cell r="BH258" t="str">
            <v/>
          </cell>
          <cell r="BI258" t="str">
            <v/>
          </cell>
          <cell r="BJ258" t="str">
            <v/>
          </cell>
          <cell r="BK258" t="str">
            <v/>
          </cell>
          <cell r="BL258" t="str">
            <v/>
          </cell>
          <cell r="BM258" t="str">
            <v/>
          </cell>
          <cell r="BN258" t="str">
            <v/>
          </cell>
          <cell r="BO258" t="str">
            <v/>
          </cell>
          <cell r="BP258" t="str">
            <v/>
          </cell>
          <cell r="BQ258"/>
          <cell r="BR258"/>
          <cell r="BS258"/>
          <cell r="BU258"/>
          <cell r="BV258"/>
          <cell r="BW258"/>
          <cell r="BX258"/>
          <cell r="BY258"/>
          <cell r="BZ258"/>
          <cell r="CA258"/>
          <cell r="CB258"/>
          <cell r="CC258"/>
        </row>
        <row r="259">
          <cell r="C259"/>
          <cell r="D259"/>
          <cell r="E259"/>
          <cell r="F259"/>
          <cell r="G259"/>
          <cell r="H259"/>
          <cell r="I259"/>
          <cell r="J259" t="str">
            <v/>
          </cell>
          <cell r="K259" t="str">
            <v/>
          </cell>
          <cell r="L259" t="str">
            <v/>
          </cell>
          <cell r="M259"/>
          <cell r="N259"/>
          <cell r="O259" t="str">
            <v/>
          </cell>
          <cell r="P259"/>
          <cell r="Q259"/>
          <cell r="R259"/>
          <cell r="S259"/>
          <cell r="T259"/>
          <cell r="U259" t="str">
            <v/>
          </cell>
          <cell r="V259" t="str">
            <v/>
          </cell>
          <cell r="W259" t="str">
            <v/>
          </cell>
          <cell r="X259" t="str">
            <v/>
          </cell>
          <cell r="Y259" t="str">
            <v/>
          </cell>
          <cell r="Z259">
            <v>0</v>
          </cell>
          <cell r="AA259">
            <v>0</v>
          </cell>
          <cell r="AB259"/>
          <cell r="AC259"/>
          <cell r="AD259"/>
          <cell r="AE259"/>
          <cell r="AF259"/>
          <cell r="AG259"/>
          <cell r="AH259"/>
          <cell r="AI259"/>
          <cell r="AJ259"/>
          <cell r="AK259" t="str">
            <v/>
          </cell>
          <cell r="AL259"/>
          <cell r="AM259"/>
          <cell r="AN259"/>
          <cell r="AO259"/>
          <cell r="AP259"/>
          <cell r="AQ259"/>
          <cell r="AR259"/>
          <cell r="AS259"/>
          <cell r="AT259"/>
          <cell r="AU259" t="str">
            <v/>
          </cell>
          <cell r="AV259" t="str">
            <v/>
          </cell>
          <cell r="AW259" t="str">
            <v/>
          </cell>
          <cell r="AX259" t="str">
            <v/>
          </cell>
          <cell r="AY259" t="str">
            <v/>
          </cell>
          <cell r="AZ259" t="str">
            <v/>
          </cell>
          <cell r="BA259" t="str">
            <v/>
          </cell>
          <cell r="BB259" t="str">
            <v/>
          </cell>
          <cell r="BC259" t="str">
            <v/>
          </cell>
          <cell r="BD259" t="str">
            <v/>
          </cell>
          <cell r="BE259" t="str">
            <v/>
          </cell>
          <cell r="BF259" t="e">
            <v>#N/A</v>
          </cell>
          <cell r="BG259">
            <v>0</v>
          </cell>
          <cell r="BH259" t="str">
            <v/>
          </cell>
          <cell r="BI259" t="str">
            <v/>
          </cell>
          <cell r="BJ259" t="str">
            <v/>
          </cell>
          <cell r="BK259" t="str">
            <v/>
          </cell>
          <cell r="BL259" t="str">
            <v/>
          </cell>
          <cell r="BM259" t="str">
            <v/>
          </cell>
          <cell r="BN259" t="str">
            <v/>
          </cell>
          <cell r="BO259" t="str">
            <v/>
          </cell>
          <cell r="BP259" t="str">
            <v/>
          </cell>
          <cell r="BQ259"/>
          <cell r="BR259"/>
          <cell r="BS259"/>
          <cell r="BU259"/>
          <cell r="BV259"/>
          <cell r="BW259"/>
          <cell r="BX259"/>
          <cell r="BY259"/>
          <cell r="BZ259"/>
          <cell r="CA259"/>
          <cell r="CB259"/>
          <cell r="CC259"/>
        </row>
        <row r="260">
          <cell r="C260"/>
          <cell r="D260"/>
          <cell r="E260"/>
          <cell r="F260"/>
          <cell r="G260"/>
          <cell r="H260"/>
          <cell r="I260"/>
          <cell r="J260" t="str">
            <v/>
          </cell>
          <cell r="K260" t="str">
            <v/>
          </cell>
          <cell r="L260" t="str">
            <v/>
          </cell>
          <cell r="M260"/>
          <cell r="N260"/>
          <cell r="O260" t="str">
            <v/>
          </cell>
          <cell r="P260"/>
          <cell r="Q260"/>
          <cell r="R260"/>
          <cell r="S260"/>
          <cell r="T260"/>
          <cell r="U260" t="str">
            <v/>
          </cell>
          <cell r="V260" t="str">
            <v/>
          </cell>
          <cell r="W260" t="str">
            <v/>
          </cell>
          <cell r="X260" t="str">
            <v/>
          </cell>
          <cell r="Y260" t="str">
            <v/>
          </cell>
          <cell r="Z260">
            <v>0</v>
          </cell>
          <cell r="AA260">
            <v>0</v>
          </cell>
          <cell r="AB260"/>
          <cell r="AC260"/>
          <cell r="AD260"/>
          <cell r="AE260"/>
          <cell r="AF260"/>
          <cell r="AG260"/>
          <cell r="AH260"/>
          <cell r="AI260"/>
          <cell r="AJ260"/>
          <cell r="AK260" t="str">
            <v/>
          </cell>
          <cell r="AL260"/>
          <cell r="AM260"/>
          <cell r="AN260"/>
          <cell r="AO260"/>
          <cell r="AP260"/>
          <cell r="AQ260"/>
          <cell r="AR260"/>
          <cell r="AS260"/>
          <cell r="AT260"/>
          <cell r="AU260" t="str">
            <v/>
          </cell>
          <cell r="AV260" t="str">
            <v/>
          </cell>
          <cell r="AW260" t="str">
            <v/>
          </cell>
          <cell r="AX260" t="str">
            <v/>
          </cell>
          <cell r="AY260" t="str">
            <v/>
          </cell>
          <cell r="AZ260" t="str">
            <v/>
          </cell>
          <cell r="BA260" t="str">
            <v/>
          </cell>
          <cell r="BB260" t="str">
            <v/>
          </cell>
          <cell r="BC260" t="str">
            <v/>
          </cell>
          <cell r="BD260" t="str">
            <v/>
          </cell>
          <cell r="BE260" t="str">
            <v/>
          </cell>
          <cell r="BF260" t="e">
            <v>#N/A</v>
          </cell>
          <cell r="BG260">
            <v>0</v>
          </cell>
          <cell r="BH260" t="str">
            <v/>
          </cell>
          <cell r="BI260" t="str">
            <v/>
          </cell>
          <cell r="BJ260" t="str">
            <v/>
          </cell>
          <cell r="BK260" t="str">
            <v/>
          </cell>
          <cell r="BL260" t="str">
            <v/>
          </cell>
          <cell r="BM260" t="str">
            <v/>
          </cell>
          <cell r="BN260" t="str">
            <v/>
          </cell>
          <cell r="BO260" t="str">
            <v/>
          </cell>
          <cell r="BP260" t="str">
            <v/>
          </cell>
          <cell r="BQ260"/>
          <cell r="BR260"/>
          <cell r="BS260"/>
          <cell r="BU260"/>
          <cell r="BV260"/>
          <cell r="BW260"/>
          <cell r="BX260"/>
          <cell r="BY260"/>
          <cell r="BZ260"/>
          <cell r="CA260"/>
          <cell r="CB260"/>
          <cell r="CC260"/>
        </row>
        <row r="261">
          <cell r="C261"/>
          <cell r="D261"/>
          <cell r="E261"/>
          <cell r="F261"/>
          <cell r="G261"/>
          <cell r="H261"/>
          <cell r="I261"/>
          <cell r="J261" t="str">
            <v/>
          </cell>
          <cell r="K261" t="str">
            <v/>
          </cell>
          <cell r="L261" t="str">
            <v/>
          </cell>
          <cell r="M261"/>
          <cell r="N261"/>
          <cell r="O261" t="str">
            <v/>
          </cell>
          <cell r="P261"/>
          <cell r="Q261"/>
          <cell r="R261"/>
          <cell r="S261"/>
          <cell r="T261"/>
          <cell r="U261" t="str">
            <v/>
          </cell>
          <cell r="V261" t="str">
            <v/>
          </cell>
          <cell r="W261" t="str">
            <v/>
          </cell>
          <cell r="X261" t="str">
            <v/>
          </cell>
          <cell r="Y261" t="str">
            <v/>
          </cell>
          <cell r="Z261">
            <v>0</v>
          </cell>
          <cell r="AA261">
            <v>0</v>
          </cell>
          <cell r="AB261"/>
          <cell r="AC261"/>
          <cell r="AD261"/>
          <cell r="AE261"/>
          <cell r="AF261"/>
          <cell r="AG261"/>
          <cell r="AH261"/>
          <cell r="AI261"/>
          <cell r="AJ261"/>
          <cell r="AK261" t="str">
            <v/>
          </cell>
          <cell r="AL261"/>
          <cell r="AM261"/>
          <cell r="AN261"/>
          <cell r="AO261"/>
          <cell r="AP261"/>
          <cell r="AQ261"/>
          <cell r="AR261"/>
          <cell r="AS261"/>
          <cell r="AT261"/>
          <cell r="AU261" t="str">
            <v/>
          </cell>
          <cell r="AV261" t="str">
            <v/>
          </cell>
          <cell r="AW261" t="str">
            <v/>
          </cell>
          <cell r="AX261" t="str">
            <v/>
          </cell>
          <cell r="AY261" t="str">
            <v/>
          </cell>
          <cell r="AZ261" t="str">
            <v/>
          </cell>
          <cell r="BA261" t="str">
            <v/>
          </cell>
          <cell r="BB261" t="str">
            <v/>
          </cell>
          <cell r="BC261" t="str">
            <v/>
          </cell>
          <cell r="BD261" t="str">
            <v/>
          </cell>
          <cell r="BE261" t="str">
            <v/>
          </cell>
          <cell r="BF261" t="e">
            <v>#N/A</v>
          </cell>
          <cell r="BG261">
            <v>0</v>
          </cell>
          <cell r="BH261" t="str">
            <v/>
          </cell>
          <cell r="BI261" t="str">
            <v/>
          </cell>
          <cell r="BJ261" t="str">
            <v/>
          </cell>
          <cell r="BK261" t="str">
            <v/>
          </cell>
          <cell r="BL261" t="str">
            <v/>
          </cell>
          <cell r="BM261" t="str">
            <v/>
          </cell>
          <cell r="BN261" t="str">
            <v/>
          </cell>
          <cell r="BO261" t="str">
            <v/>
          </cell>
          <cell r="BP261" t="str">
            <v/>
          </cell>
          <cell r="BQ261"/>
          <cell r="BR261"/>
          <cell r="BS261"/>
          <cell r="BU261"/>
          <cell r="BV261"/>
          <cell r="BW261"/>
          <cell r="BX261"/>
          <cell r="BY261"/>
          <cell r="BZ261"/>
          <cell r="CA261"/>
          <cell r="CB261"/>
          <cell r="CC261"/>
        </row>
        <row r="262">
          <cell r="C262"/>
          <cell r="D262"/>
          <cell r="E262"/>
          <cell r="F262"/>
          <cell r="G262"/>
          <cell r="H262"/>
          <cell r="I262"/>
          <cell r="J262" t="str">
            <v/>
          </cell>
          <cell r="K262" t="str">
            <v/>
          </cell>
          <cell r="L262" t="str">
            <v/>
          </cell>
          <cell r="M262"/>
          <cell r="N262"/>
          <cell r="O262" t="str">
            <v/>
          </cell>
          <cell r="P262"/>
          <cell r="Q262"/>
          <cell r="R262"/>
          <cell r="S262"/>
          <cell r="T262"/>
          <cell r="U262" t="str">
            <v/>
          </cell>
          <cell r="V262" t="str">
            <v/>
          </cell>
          <cell r="W262" t="str">
            <v/>
          </cell>
          <cell r="X262" t="str">
            <v/>
          </cell>
          <cell r="Y262" t="str">
            <v/>
          </cell>
          <cell r="Z262">
            <v>0</v>
          </cell>
          <cell r="AA262">
            <v>0</v>
          </cell>
          <cell r="AB262"/>
          <cell r="AC262"/>
          <cell r="AD262"/>
          <cell r="AE262"/>
          <cell r="AF262"/>
          <cell r="AG262"/>
          <cell r="AH262"/>
          <cell r="AI262"/>
          <cell r="AJ262"/>
          <cell r="AK262" t="str">
            <v/>
          </cell>
          <cell r="AL262"/>
          <cell r="AM262"/>
          <cell r="AN262"/>
          <cell r="AO262"/>
          <cell r="AP262"/>
          <cell r="AQ262"/>
          <cell r="AR262"/>
          <cell r="AS262"/>
          <cell r="AT262"/>
          <cell r="AU262" t="str">
            <v/>
          </cell>
          <cell r="AV262" t="str">
            <v/>
          </cell>
          <cell r="AW262" t="str">
            <v/>
          </cell>
          <cell r="AX262" t="str">
            <v/>
          </cell>
          <cell r="AY262" t="str">
            <v/>
          </cell>
          <cell r="AZ262" t="str">
            <v/>
          </cell>
          <cell r="BA262" t="str">
            <v/>
          </cell>
          <cell r="BB262" t="str">
            <v/>
          </cell>
          <cell r="BC262" t="str">
            <v/>
          </cell>
          <cell r="BD262" t="str">
            <v/>
          </cell>
          <cell r="BE262" t="str">
            <v/>
          </cell>
          <cell r="BF262" t="e">
            <v>#N/A</v>
          </cell>
          <cell r="BG262">
            <v>0</v>
          </cell>
          <cell r="BH262" t="str">
            <v/>
          </cell>
          <cell r="BI262" t="str">
            <v/>
          </cell>
          <cell r="BJ262" t="str">
            <v/>
          </cell>
          <cell r="BK262" t="str">
            <v/>
          </cell>
          <cell r="BL262" t="str">
            <v/>
          </cell>
          <cell r="BM262" t="str">
            <v/>
          </cell>
          <cell r="BN262" t="str">
            <v/>
          </cell>
          <cell r="BO262" t="str">
            <v/>
          </cell>
          <cell r="BP262" t="str">
            <v/>
          </cell>
          <cell r="BQ262"/>
          <cell r="BR262"/>
          <cell r="BS262"/>
          <cell r="BU262"/>
          <cell r="BV262"/>
          <cell r="BW262"/>
          <cell r="BX262"/>
          <cell r="BY262"/>
          <cell r="BZ262"/>
          <cell r="CA262"/>
          <cell r="CB262"/>
          <cell r="CC262"/>
        </row>
        <row r="263">
          <cell r="C263"/>
          <cell r="D263"/>
          <cell r="E263"/>
          <cell r="F263"/>
          <cell r="G263"/>
          <cell r="H263"/>
          <cell r="I263"/>
          <cell r="J263" t="str">
            <v/>
          </cell>
          <cell r="K263" t="str">
            <v/>
          </cell>
          <cell r="L263" t="str">
            <v/>
          </cell>
          <cell r="M263"/>
          <cell r="N263"/>
          <cell r="O263" t="str">
            <v/>
          </cell>
          <cell r="P263"/>
          <cell r="Q263"/>
          <cell r="R263"/>
          <cell r="S263"/>
          <cell r="T263"/>
          <cell r="U263" t="str">
            <v/>
          </cell>
          <cell r="V263" t="str">
            <v/>
          </cell>
          <cell r="W263" t="str">
            <v/>
          </cell>
          <cell r="X263" t="str">
            <v/>
          </cell>
          <cell r="Y263" t="str">
            <v/>
          </cell>
          <cell r="Z263">
            <v>0</v>
          </cell>
          <cell r="AA263">
            <v>0</v>
          </cell>
          <cell r="AB263"/>
          <cell r="AC263"/>
          <cell r="AD263"/>
          <cell r="AE263"/>
          <cell r="AF263"/>
          <cell r="AG263"/>
          <cell r="AH263"/>
          <cell r="AI263"/>
          <cell r="AJ263"/>
          <cell r="AK263" t="str">
            <v/>
          </cell>
          <cell r="AL263"/>
          <cell r="AM263"/>
          <cell r="AN263"/>
          <cell r="AO263"/>
          <cell r="AP263"/>
          <cell r="AQ263"/>
          <cell r="AR263"/>
          <cell r="AS263"/>
          <cell r="AT263"/>
          <cell r="AU263" t="str">
            <v/>
          </cell>
          <cell r="AV263" t="str">
            <v/>
          </cell>
          <cell r="AW263" t="str">
            <v/>
          </cell>
          <cell r="AX263" t="str">
            <v/>
          </cell>
          <cell r="AY263" t="str">
            <v/>
          </cell>
          <cell r="AZ263" t="str">
            <v/>
          </cell>
          <cell r="BA263" t="str">
            <v/>
          </cell>
          <cell r="BB263" t="str">
            <v/>
          </cell>
          <cell r="BC263" t="str">
            <v/>
          </cell>
          <cell r="BD263" t="str">
            <v/>
          </cell>
          <cell r="BE263" t="str">
            <v/>
          </cell>
          <cell r="BF263" t="e">
            <v>#N/A</v>
          </cell>
          <cell r="BG263">
            <v>0</v>
          </cell>
          <cell r="BH263" t="str">
            <v/>
          </cell>
          <cell r="BI263" t="str">
            <v/>
          </cell>
          <cell r="BJ263" t="str">
            <v/>
          </cell>
          <cell r="BK263" t="str">
            <v/>
          </cell>
          <cell r="BL263" t="str">
            <v/>
          </cell>
          <cell r="BM263" t="str">
            <v/>
          </cell>
          <cell r="BN263" t="str">
            <v/>
          </cell>
          <cell r="BO263" t="str">
            <v/>
          </cell>
          <cell r="BP263" t="str">
            <v/>
          </cell>
          <cell r="BQ263"/>
          <cell r="BR263"/>
          <cell r="BS263"/>
          <cell r="BU263"/>
          <cell r="BV263"/>
          <cell r="BW263"/>
          <cell r="BX263"/>
          <cell r="BY263"/>
          <cell r="BZ263"/>
          <cell r="CA263"/>
          <cell r="CB263"/>
          <cell r="CC263"/>
        </row>
        <row r="264">
          <cell r="C264"/>
          <cell r="D264"/>
          <cell r="E264"/>
          <cell r="F264"/>
          <cell r="G264"/>
          <cell r="H264"/>
          <cell r="I264"/>
          <cell r="J264" t="str">
            <v/>
          </cell>
          <cell r="K264" t="str">
            <v/>
          </cell>
          <cell r="L264" t="str">
            <v/>
          </cell>
          <cell r="M264"/>
          <cell r="N264"/>
          <cell r="O264" t="str">
            <v/>
          </cell>
          <cell r="P264"/>
          <cell r="Q264"/>
          <cell r="R264"/>
          <cell r="S264"/>
          <cell r="T264"/>
          <cell r="U264" t="str">
            <v/>
          </cell>
          <cell r="V264" t="str">
            <v/>
          </cell>
          <cell r="W264" t="str">
            <v/>
          </cell>
          <cell r="X264" t="str">
            <v/>
          </cell>
          <cell r="Y264" t="str">
            <v/>
          </cell>
          <cell r="Z264">
            <v>0</v>
          </cell>
          <cell r="AA264">
            <v>0</v>
          </cell>
          <cell r="AB264"/>
          <cell r="AC264"/>
          <cell r="AD264"/>
          <cell r="AE264"/>
          <cell r="AF264"/>
          <cell r="AG264"/>
          <cell r="AH264"/>
          <cell r="AI264"/>
          <cell r="AJ264"/>
          <cell r="AK264" t="str">
            <v/>
          </cell>
          <cell r="AL264"/>
          <cell r="AM264"/>
          <cell r="AN264"/>
          <cell r="AO264"/>
          <cell r="AP264"/>
          <cell r="AQ264"/>
          <cell r="AR264"/>
          <cell r="AS264"/>
          <cell r="AT264"/>
          <cell r="AU264" t="str">
            <v/>
          </cell>
          <cell r="AV264" t="str">
            <v/>
          </cell>
          <cell r="AW264" t="str">
            <v/>
          </cell>
          <cell r="AX264" t="str">
            <v/>
          </cell>
          <cell r="AY264" t="str">
            <v/>
          </cell>
          <cell r="AZ264" t="str">
            <v/>
          </cell>
          <cell r="BA264" t="str">
            <v/>
          </cell>
          <cell r="BB264" t="str">
            <v/>
          </cell>
          <cell r="BC264" t="str">
            <v/>
          </cell>
          <cell r="BD264" t="str">
            <v/>
          </cell>
          <cell r="BE264" t="str">
            <v/>
          </cell>
          <cell r="BF264" t="e">
            <v>#N/A</v>
          </cell>
          <cell r="BG264">
            <v>0</v>
          </cell>
          <cell r="BH264" t="str">
            <v/>
          </cell>
          <cell r="BI264" t="str">
            <v/>
          </cell>
          <cell r="BJ264" t="str">
            <v/>
          </cell>
          <cell r="BK264" t="str">
            <v/>
          </cell>
          <cell r="BL264" t="str">
            <v/>
          </cell>
          <cell r="BM264" t="str">
            <v/>
          </cell>
          <cell r="BN264" t="str">
            <v/>
          </cell>
          <cell r="BO264" t="str">
            <v/>
          </cell>
          <cell r="BP264" t="str">
            <v/>
          </cell>
          <cell r="BQ264"/>
          <cell r="BR264"/>
          <cell r="BS264"/>
          <cell r="BU264"/>
          <cell r="BV264"/>
          <cell r="BW264"/>
          <cell r="BX264"/>
          <cell r="BY264"/>
          <cell r="BZ264"/>
          <cell r="CA264"/>
          <cell r="CB264"/>
          <cell r="CC264"/>
        </row>
        <row r="265">
          <cell r="C265"/>
          <cell r="D265"/>
          <cell r="E265"/>
          <cell r="F265"/>
          <cell r="G265"/>
          <cell r="H265"/>
          <cell r="I265"/>
          <cell r="J265" t="str">
            <v/>
          </cell>
          <cell r="K265" t="str">
            <v/>
          </cell>
          <cell r="L265" t="str">
            <v/>
          </cell>
          <cell r="M265"/>
          <cell r="N265"/>
          <cell r="O265" t="str">
            <v/>
          </cell>
          <cell r="P265"/>
          <cell r="Q265"/>
          <cell r="R265"/>
          <cell r="S265"/>
          <cell r="T265"/>
          <cell r="U265" t="str">
            <v/>
          </cell>
          <cell r="V265" t="str">
            <v/>
          </cell>
          <cell r="W265" t="str">
            <v/>
          </cell>
          <cell r="X265" t="str">
            <v/>
          </cell>
          <cell r="Y265" t="str">
            <v/>
          </cell>
          <cell r="Z265">
            <v>0</v>
          </cell>
          <cell r="AA265">
            <v>0</v>
          </cell>
          <cell r="AB265"/>
          <cell r="AC265"/>
          <cell r="AD265"/>
          <cell r="AE265"/>
          <cell r="AF265"/>
          <cell r="AG265"/>
          <cell r="AH265"/>
          <cell r="AI265"/>
          <cell r="AJ265"/>
          <cell r="AK265" t="str">
            <v/>
          </cell>
          <cell r="AL265"/>
          <cell r="AM265"/>
          <cell r="AN265"/>
          <cell r="AO265"/>
          <cell r="AP265"/>
          <cell r="AQ265"/>
          <cell r="AR265"/>
          <cell r="AS265"/>
          <cell r="AT265"/>
          <cell r="AU265" t="str">
            <v/>
          </cell>
          <cell r="AV265" t="str">
            <v/>
          </cell>
          <cell r="AW265" t="str">
            <v/>
          </cell>
          <cell r="AX265" t="str">
            <v/>
          </cell>
          <cell r="AY265" t="str">
            <v/>
          </cell>
          <cell r="AZ265" t="str">
            <v/>
          </cell>
          <cell r="BA265" t="str">
            <v/>
          </cell>
          <cell r="BB265" t="str">
            <v/>
          </cell>
          <cell r="BC265" t="str">
            <v/>
          </cell>
          <cell r="BD265" t="str">
            <v/>
          </cell>
          <cell r="BE265" t="str">
            <v/>
          </cell>
          <cell r="BF265" t="e">
            <v>#N/A</v>
          </cell>
          <cell r="BG265">
            <v>0</v>
          </cell>
          <cell r="BH265" t="str">
            <v/>
          </cell>
          <cell r="BI265" t="str">
            <v/>
          </cell>
          <cell r="BJ265" t="str">
            <v/>
          </cell>
          <cell r="BK265" t="str">
            <v/>
          </cell>
          <cell r="BL265" t="str">
            <v/>
          </cell>
          <cell r="BM265" t="str">
            <v/>
          </cell>
          <cell r="BN265" t="str">
            <v/>
          </cell>
          <cell r="BO265" t="str">
            <v/>
          </cell>
          <cell r="BP265" t="str">
            <v/>
          </cell>
          <cell r="BQ265"/>
          <cell r="BR265"/>
          <cell r="BS265"/>
          <cell r="BU265"/>
          <cell r="BV265"/>
          <cell r="BW265"/>
          <cell r="BX265"/>
          <cell r="BY265"/>
          <cell r="BZ265"/>
          <cell r="CA265"/>
          <cell r="CB265"/>
          <cell r="CC265"/>
        </row>
        <row r="266">
          <cell r="C266"/>
          <cell r="D266"/>
          <cell r="E266"/>
          <cell r="F266"/>
          <cell r="G266"/>
          <cell r="H266"/>
          <cell r="I266"/>
          <cell r="J266" t="str">
            <v/>
          </cell>
          <cell r="K266" t="str">
            <v/>
          </cell>
          <cell r="L266" t="str">
            <v/>
          </cell>
          <cell r="M266"/>
          <cell r="N266"/>
          <cell r="O266" t="str">
            <v/>
          </cell>
          <cell r="P266"/>
          <cell r="Q266"/>
          <cell r="R266"/>
          <cell r="S266"/>
          <cell r="T266"/>
          <cell r="U266" t="str">
            <v/>
          </cell>
          <cell r="V266" t="str">
            <v/>
          </cell>
          <cell r="W266" t="str">
            <v/>
          </cell>
          <cell r="X266" t="str">
            <v/>
          </cell>
          <cell r="Y266" t="str">
            <v/>
          </cell>
          <cell r="Z266">
            <v>0</v>
          </cell>
          <cell r="AA266">
            <v>0</v>
          </cell>
          <cell r="AB266"/>
          <cell r="AC266"/>
          <cell r="AD266"/>
          <cell r="AE266"/>
          <cell r="AF266"/>
          <cell r="AG266"/>
          <cell r="AH266"/>
          <cell r="AI266"/>
          <cell r="AJ266"/>
          <cell r="AK266" t="str">
            <v/>
          </cell>
          <cell r="AL266"/>
          <cell r="AM266"/>
          <cell r="AN266"/>
          <cell r="AO266"/>
          <cell r="AP266"/>
          <cell r="AQ266"/>
          <cell r="AR266"/>
          <cell r="AS266"/>
          <cell r="AT266"/>
          <cell r="AU266" t="str">
            <v/>
          </cell>
          <cell r="AV266" t="str">
            <v/>
          </cell>
          <cell r="AW266" t="str">
            <v/>
          </cell>
          <cell r="AX266" t="str">
            <v/>
          </cell>
          <cell r="AY266" t="str">
            <v/>
          </cell>
          <cell r="AZ266" t="str">
            <v/>
          </cell>
          <cell r="BA266" t="str">
            <v/>
          </cell>
          <cell r="BB266" t="str">
            <v/>
          </cell>
          <cell r="BC266" t="str">
            <v/>
          </cell>
          <cell r="BD266" t="str">
            <v/>
          </cell>
          <cell r="BE266" t="str">
            <v/>
          </cell>
          <cell r="BF266" t="e">
            <v>#N/A</v>
          </cell>
          <cell r="BG266">
            <v>0</v>
          </cell>
          <cell r="BH266" t="str">
            <v/>
          </cell>
          <cell r="BI266" t="str">
            <v/>
          </cell>
          <cell r="BJ266" t="str">
            <v/>
          </cell>
          <cell r="BK266" t="str">
            <v/>
          </cell>
          <cell r="BL266" t="str">
            <v/>
          </cell>
          <cell r="BM266" t="str">
            <v/>
          </cell>
          <cell r="BN266" t="str">
            <v/>
          </cell>
          <cell r="BO266" t="str">
            <v/>
          </cell>
          <cell r="BP266" t="str">
            <v/>
          </cell>
          <cell r="BQ266"/>
          <cell r="BR266"/>
          <cell r="BS266"/>
          <cell r="BU266"/>
          <cell r="BV266"/>
          <cell r="BW266"/>
          <cell r="BX266"/>
          <cell r="BY266"/>
          <cell r="BZ266"/>
          <cell r="CA266"/>
          <cell r="CB266"/>
          <cell r="CC266"/>
        </row>
        <row r="267">
          <cell r="C267"/>
          <cell r="D267"/>
          <cell r="E267"/>
          <cell r="F267"/>
          <cell r="G267"/>
          <cell r="H267"/>
          <cell r="I267"/>
          <cell r="J267" t="str">
            <v/>
          </cell>
          <cell r="K267" t="str">
            <v/>
          </cell>
          <cell r="L267" t="str">
            <v/>
          </cell>
          <cell r="M267"/>
          <cell r="N267"/>
          <cell r="O267" t="str">
            <v/>
          </cell>
          <cell r="P267"/>
          <cell r="Q267"/>
          <cell r="R267"/>
          <cell r="S267"/>
          <cell r="T267"/>
          <cell r="U267" t="str">
            <v/>
          </cell>
          <cell r="V267" t="str">
            <v/>
          </cell>
          <cell r="W267" t="str">
            <v/>
          </cell>
          <cell r="X267" t="str">
            <v/>
          </cell>
          <cell r="Y267" t="str">
            <v/>
          </cell>
          <cell r="Z267">
            <v>0</v>
          </cell>
          <cell r="AA267">
            <v>0</v>
          </cell>
          <cell r="AB267"/>
          <cell r="AC267"/>
          <cell r="AD267"/>
          <cell r="AE267"/>
          <cell r="AF267"/>
          <cell r="AG267"/>
          <cell r="AH267"/>
          <cell r="AI267"/>
          <cell r="AJ267"/>
          <cell r="AK267" t="str">
            <v/>
          </cell>
          <cell r="AL267"/>
          <cell r="AM267"/>
          <cell r="AN267"/>
          <cell r="AO267"/>
          <cell r="AP267"/>
          <cell r="AQ267"/>
          <cell r="AR267"/>
          <cell r="AS267"/>
          <cell r="AT267"/>
          <cell r="AU267" t="str">
            <v/>
          </cell>
          <cell r="AV267" t="str">
            <v/>
          </cell>
          <cell r="AW267" t="str">
            <v/>
          </cell>
          <cell r="AX267" t="str">
            <v/>
          </cell>
          <cell r="AY267" t="str">
            <v/>
          </cell>
          <cell r="AZ267" t="str">
            <v/>
          </cell>
          <cell r="BA267" t="str">
            <v/>
          </cell>
          <cell r="BB267" t="str">
            <v/>
          </cell>
          <cell r="BC267" t="str">
            <v/>
          </cell>
          <cell r="BD267" t="str">
            <v/>
          </cell>
          <cell r="BE267" t="str">
            <v/>
          </cell>
          <cell r="BF267" t="e">
            <v>#N/A</v>
          </cell>
          <cell r="BG267">
            <v>0</v>
          </cell>
          <cell r="BH267" t="str">
            <v/>
          </cell>
          <cell r="BI267" t="str">
            <v/>
          </cell>
          <cell r="BJ267" t="str">
            <v/>
          </cell>
          <cell r="BK267" t="str">
            <v/>
          </cell>
          <cell r="BL267" t="str">
            <v/>
          </cell>
          <cell r="BM267" t="str">
            <v/>
          </cell>
          <cell r="BN267" t="str">
            <v/>
          </cell>
          <cell r="BO267" t="str">
            <v/>
          </cell>
          <cell r="BP267" t="str">
            <v/>
          </cell>
          <cell r="BQ267"/>
          <cell r="BR267"/>
          <cell r="BS267"/>
          <cell r="BU267"/>
          <cell r="BV267"/>
          <cell r="BW267"/>
          <cell r="BX267"/>
          <cell r="BY267"/>
          <cell r="BZ267"/>
          <cell r="CA267"/>
          <cell r="CB267"/>
          <cell r="CC267"/>
        </row>
        <row r="268">
          <cell r="C268"/>
          <cell r="D268"/>
          <cell r="E268"/>
          <cell r="F268"/>
          <cell r="G268"/>
          <cell r="H268"/>
          <cell r="I268"/>
          <cell r="J268" t="str">
            <v/>
          </cell>
          <cell r="K268" t="str">
            <v/>
          </cell>
          <cell r="L268" t="str">
            <v/>
          </cell>
          <cell r="M268"/>
          <cell r="N268"/>
          <cell r="O268" t="str">
            <v/>
          </cell>
          <cell r="P268"/>
          <cell r="Q268"/>
          <cell r="R268"/>
          <cell r="S268"/>
          <cell r="T268"/>
          <cell r="U268" t="str">
            <v/>
          </cell>
          <cell r="V268" t="str">
            <v/>
          </cell>
          <cell r="W268" t="str">
            <v/>
          </cell>
          <cell r="X268" t="str">
            <v/>
          </cell>
          <cell r="Y268" t="str">
            <v/>
          </cell>
          <cell r="Z268">
            <v>0</v>
          </cell>
          <cell r="AA268">
            <v>0</v>
          </cell>
          <cell r="AB268"/>
          <cell r="AC268"/>
          <cell r="AD268"/>
          <cell r="AE268"/>
          <cell r="AF268"/>
          <cell r="AG268"/>
          <cell r="AH268"/>
          <cell r="AI268"/>
          <cell r="AJ268"/>
          <cell r="AK268" t="str">
            <v/>
          </cell>
          <cell r="AL268"/>
          <cell r="AM268"/>
          <cell r="AN268"/>
          <cell r="AO268"/>
          <cell r="AP268"/>
          <cell r="AQ268"/>
          <cell r="AR268"/>
          <cell r="AS268"/>
          <cell r="AT268"/>
          <cell r="AU268" t="str">
            <v/>
          </cell>
          <cell r="AV268" t="str">
            <v/>
          </cell>
          <cell r="AW268" t="str">
            <v/>
          </cell>
          <cell r="AX268" t="str">
            <v/>
          </cell>
          <cell r="AY268" t="str">
            <v/>
          </cell>
          <cell r="AZ268" t="str">
            <v/>
          </cell>
          <cell r="BA268" t="str">
            <v/>
          </cell>
          <cell r="BB268" t="str">
            <v/>
          </cell>
          <cell r="BC268" t="str">
            <v/>
          </cell>
          <cell r="BD268" t="str">
            <v/>
          </cell>
          <cell r="BE268" t="str">
            <v/>
          </cell>
          <cell r="BF268" t="e">
            <v>#N/A</v>
          </cell>
          <cell r="BG268">
            <v>0</v>
          </cell>
          <cell r="BH268" t="str">
            <v/>
          </cell>
          <cell r="BI268" t="str">
            <v/>
          </cell>
          <cell r="BJ268" t="str">
            <v/>
          </cell>
          <cell r="BK268" t="str">
            <v/>
          </cell>
          <cell r="BL268" t="str">
            <v/>
          </cell>
          <cell r="BM268" t="str">
            <v/>
          </cell>
          <cell r="BN268" t="str">
            <v/>
          </cell>
          <cell r="BO268" t="str">
            <v/>
          </cell>
          <cell r="BP268" t="str">
            <v/>
          </cell>
          <cell r="BQ268"/>
          <cell r="BR268"/>
          <cell r="BS268"/>
          <cell r="BU268"/>
          <cell r="BV268"/>
          <cell r="BW268"/>
          <cell r="BX268"/>
          <cell r="BY268"/>
          <cell r="BZ268"/>
          <cell r="CA268"/>
          <cell r="CB268"/>
          <cell r="CC268"/>
        </row>
        <row r="269">
          <cell r="C269"/>
          <cell r="D269"/>
          <cell r="E269"/>
          <cell r="F269"/>
          <cell r="G269"/>
          <cell r="H269"/>
          <cell r="I269"/>
          <cell r="J269" t="str">
            <v/>
          </cell>
          <cell r="K269" t="str">
            <v/>
          </cell>
          <cell r="L269" t="str">
            <v/>
          </cell>
          <cell r="M269"/>
          <cell r="N269"/>
          <cell r="O269" t="str">
            <v/>
          </cell>
          <cell r="P269"/>
          <cell r="Q269"/>
          <cell r="R269"/>
          <cell r="S269"/>
          <cell r="T269"/>
          <cell r="U269" t="str">
            <v/>
          </cell>
          <cell r="V269" t="str">
            <v/>
          </cell>
          <cell r="W269" t="str">
            <v/>
          </cell>
          <cell r="X269" t="str">
            <v/>
          </cell>
          <cell r="Y269" t="str">
            <v/>
          </cell>
          <cell r="Z269">
            <v>0</v>
          </cell>
          <cell r="AA269">
            <v>0</v>
          </cell>
          <cell r="AB269"/>
          <cell r="AC269"/>
          <cell r="AD269"/>
          <cell r="AE269"/>
          <cell r="AF269"/>
          <cell r="AG269"/>
          <cell r="AH269"/>
          <cell r="AI269"/>
          <cell r="AJ269"/>
          <cell r="AK269" t="str">
            <v/>
          </cell>
          <cell r="AL269"/>
          <cell r="AM269"/>
          <cell r="AN269"/>
          <cell r="AO269"/>
          <cell r="AP269"/>
          <cell r="AQ269"/>
          <cell r="AR269"/>
          <cell r="AS269"/>
          <cell r="AT269"/>
          <cell r="AU269" t="str">
            <v/>
          </cell>
          <cell r="AV269" t="str">
            <v/>
          </cell>
          <cell r="AW269" t="str">
            <v/>
          </cell>
          <cell r="AX269" t="str">
            <v/>
          </cell>
          <cell r="AY269" t="str">
            <v/>
          </cell>
          <cell r="AZ269" t="str">
            <v/>
          </cell>
          <cell r="BA269" t="str">
            <v/>
          </cell>
          <cell r="BB269" t="str">
            <v/>
          </cell>
          <cell r="BC269" t="str">
            <v/>
          </cell>
          <cell r="BD269" t="str">
            <v/>
          </cell>
          <cell r="BE269" t="str">
            <v/>
          </cell>
          <cell r="BF269" t="e">
            <v>#N/A</v>
          </cell>
          <cell r="BG269">
            <v>0</v>
          </cell>
          <cell r="BH269" t="str">
            <v/>
          </cell>
          <cell r="BI269" t="str">
            <v/>
          </cell>
          <cell r="BJ269" t="str">
            <v/>
          </cell>
          <cell r="BK269" t="str">
            <v/>
          </cell>
          <cell r="BL269" t="str">
            <v/>
          </cell>
          <cell r="BM269" t="str">
            <v/>
          </cell>
          <cell r="BN269" t="str">
            <v/>
          </cell>
          <cell r="BO269" t="str">
            <v/>
          </cell>
          <cell r="BP269" t="str">
            <v/>
          </cell>
          <cell r="BQ269"/>
          <cell r="BR269"/>
          <cell r="BS269"/>
          <cell r="BU269"/>
          <cell r="BV269"/>
          <cell r="BW269"/>
          <cell r="BX269"/>
          <cell r="BY269"/>
          <cell r="BZ269"/>
          <cell r="CA269"/>
          <cell r="CB269"/>
          <cell r="CC269"/>
        </row>
        <row r="270">
          <cell r="C270"/>
          <cell r="D270"/>
          <cell r="E270"/>
          <cell r="F270"/>
          <cell r="G270"/>
          <cell r="H270"/>
          <cell r="I270"/>
          <cell r="J270" t="str">
            <v/>
          </cell>
          <cell r="K270" t="str">
            <v/>
          </cell>
          <cell r="L270" t="str">
            <v/>
          </cell>
          <cell r="M270"/>
          <cell r="N270"/>
          <cell r="O270" t="str">
            <v/>
          </cell>
          <cell r="P270"/>
          <cell r="Q270"/>
          <cell r="R270"/>
          <cell r="S270"/>
          <cell r="T270"/>
          <cell r="U270" t="str">
            <v/>
          </cell>
          <cell r="V270" t="str">
            <v/>
          </cell>
          <cell r="W270" t="str">
            <v/>
          </cell>
          <cell r="X270" t="str">
            <v/>
          </cell>
          <cell r="Y270" t="str">
            <v/>
          </cell>
          <cell r="Z270">
            <v>0</v>
          </cell>
          <cell r="AA270">
            <v>0</v>
          </cell>
          <cell r="AB270"/>
          <cell r="AC270"/>
          <cell r="AD270"/>
          <cell r="AE270"/>
          <cell r="AF270"/>
          <cell r="AG270"/>
          <cell r="AH270"/>
          <cell r="AI270"/>
          <cell r="AJ270"/>
          <cell r="AK270" t="str">
            <v/>
          </cell>
          <cell r="AL270"/>
          <cell r="AM270"/>
          <cell r="AN270"/>
          <cell r="AO270"/>
          <cell r="AP270"/>
          <cell r="AQ270"/>
          <cell r="AR270"/>
          <cell r="AS270"/>
          <cell r="AT270"/>
          <cell r="AU270" t="str">
            <v/>
          </cell>
          <cell r="AV270" t="str">
            <v/>
          </cell>
          <cell r="AW270" t="str">
            <v/>
          </cell>
          <cell r="AX270" t="str">
            <v/>
          </cell>
          <cell r="AY270" t="str">
            <v/>
          </cell>
          <cell r="AZ270" t="str">
            <v/>
          </cell>
          <cell r="BA270" t="str">
            <v/>
          </cell>
          <cell r="BB270" t="str">
            <v/>
          </cell>
          <cell r="BC270" t="str">
            <v/>
          </cell>
          <cell r="BD270" t="str">
            <v/>
          </cell>
          <cell r="BE270" t="str">
            <v/>
          </cell>
          <cell r="BF270" t="e">
            <v>#N/A</v>
          </cell>
          <cell r="BG270">
            <v>0</v>
          </cell>
          <cell r="BH270" t="str">
            <v/>
          </cell>
          <cell r="BI270" t="str">
            <v/>
          </cell>
          <cell r="BJ270" t="str">
            <v/>
          </cell>
          <cell r="BK270" t="str">
            <v/>
          </cell>
          <cell r="BL270" t="str">
            <v/>
          </cell>
          <cell r="BM270" t="str">
            <v/>
          </cell>
          <cell r="BN270" t="str">
            <v/>
          </cell>
          <cell r="BO270" t="str">
            <v/>
          </cell>
          <cell r="BP270" t="str">
            <v/>
          </cell>
          <cell r="BQ270"/>
          <cell r="BR270"/>
          <cell r="BS270"/>
          <cell r="BU270"/>
          <cell r="BV270"/>
          <cell r="BW270"/>
          <cell r="BX270"/>
          <cell r="BY270"/>
          <cell r="BZ270"/>
          <cell r="CA270"/>
          <cell r="CB270"/>
          <cell r="CC270"/>
        </row>
        <row r="271">
          <cell r="C271"/>
          <cell r="D271"/>
          <cell r="E271"/>
          <cell r="F271"/>
          <cell r="G271"/>
          <cell r="H271"/>
          <cell r="I271"/>
          <cell r="J271" t="str">
            <v/>
          </cell>
          <cell r="K271" t="str">
            <v/>
          </cell>
          <cell r="L271" t="str">
            <v/>
          </cell>
          <cell r="M271"/>
          <cell r="N271"/>
          <cell r="O271" t="str">
            <v/>
          </cell>
          <cell r="P271"/>
          <cell r="Q271"/>
          <cell r="R271"/>
          <cell r="S271"/>
          <cell r="T271"/>
          <cell r="U271" t="str">
            <v/>
          </cell>
          <cell r="V271" t="str">
            <v/>
          </cell>
          <cell r="W271" t="str">
            <v/>
          </cell>
          <cell r="X271" t="str">
            <v/>
          </cell>
          <cell r="Y271" t="str">
            <v/>
          </cell>
          <cell r="Z271">
            <v>0</v>
          </cell>
          <cell r="AA271">
            <v>0</v>
          </cell>
          <cell r="AB271"/>
          <cell r="AC271"/>
          <cell r="AD271"/>
          <cell r="AE271"/>
          <cell r="AF271"/>
          <cell r="AG271"/>
          <cell r="AH271"/>
          <cell r="AI271"/>
          <cell r="AJ271"/>
          <cell r="AK271" t="str">
            <v/>
          </cell>
          <cell r="AL271"/>
          <cell r="AM271"/>
          <cell r="AN271"/>
          <cell r="AO271"/>
          <cell r="AP271"/>
          <cell r="AQ271"/>
          <cell r="AR271"/>
          <cell r="AS271"/>
          <cell r="AT271"/>
          <cell r="AU271" t="str">
            <v/>
          </cell>
          <cell r="AV271" t="str">
            <v/>
          </cell>
          <cell r="AW271" t="str">
            <v/>
          </cell>
          <cell r="AX271" t="str">
            <v/>
          </cell>
          <cell r="AY271" t="str">
            <v/>
          </cell>
          <cell r="AZ271" t="str">
            <v/>
          </cell>
          <cell r="BA271" t="str">
            <v/>
          </cell>
          <cell r="BB271" t="str">
            <v/>
          </cell>
          <cell r="BC271" t="str">
            <v/>
          </cell>
          <cell r="BD271" t="str">
            <v/>
          </cell>
          <cell r="BE271" t="str">
            <v/>
          </cell>
          <cell r="BF271" t="e">
            <v>#N/A</v>
          </cell>
          <cell r="BG271">
            <v>0</v>
          </cell>
          <cell r="BH271" t="str">
            <v/>
          </cell>
          <cell r="BI271" t="str">
            <v/>
          </cell>
          <cell r="BJ271" t="str">
            <v/>
          </cell>
          <cell r="BK271" t="str">
            <v/>
          </cell>
          <cell r="BL271" t="str">
            <v/>
          </cell>
          <cell r="BM271" t="str">
            <v/>
          </cell>
          <cell r="BN271" t="str">
            <v/>
          </cell>
          <cell r="BO271" t="str">
            <v/>
          </cell>
          <cell r="BP271" t="str">
            <v/>
          </cell>
          <cell r="BQ271"/>
          <cell r="BR271"/>
          <cell r="BS271"/>
          <cell r="BU271"/>
          <cell r="BV271"/>
          <cell r="BW271"/>
          <cell r="BX271"/>
          <cell r="BY271"/>
          <cell r="BZ271"/>
          <cell r="CA271"/>
          <cell r="CB271"/>
          <cell r="CC271"/>
        </row>
        <row r="272">
          <cell r="C272"/>
          <cell r="D272"/>
          <cell r="E272"/>
          <cell r="F272"/>
          <cell r="G272"/>
          <cell r="H272"/>
          <cell r="I272"/>
          <cell r="J272" t="str">
            <v/>
          </cell>
          <cell r="K272" t="str">
            <v/>
          </cell>
          <cell r="L272" t="str">
            <v/>
          </cell>
          <cell r="M272"/>
          <cell r="N272"/>
          <cell r="O272" t="str">
            <v/>
          </cell>
          <cell r="P272"/>
          <cell r="Q272"/>
          <cell r="R272"/>
          <cell r="S272"/>
          <cell r="T272"/>
          <cell r="U272" t="str">
            <v/>
          </cell>
          <cell r="V272" t="str">
            <v/>
          </cell>
          <cell r="W272" t="str">
            <v/>
          </cell>
          <cell r="X272" t="str">
            <v/>
          </cell>
          <cell r="Y272" t="str">
            <v/>
          </cell>
          <cell r="Z272">
            <v>0</v>
          </cell>
          <cell r="AA272">
            <v>0</v>
          </cell>
          <cell r="AB272"/>
          <cell r="AC272"/>
          <cell r="AD272"/>
          <cell r="AE272"/>
          <cell r="AF272"/>
          <cell r="AG272"/>
          <cell r="AH272"/>
          <cell r="AI272"/>
          <cell r="AJ272"/>
          <cell r="AK272" t="str">
            <v/>
          </cell>
          <cell r="AL272"/>
          <cell r="AM272"/>
          <cell r="AN272"/>
          <cell r="AO272"/>
          <cell r="AP272"/>
          <cell r="AQ272"/>
          <cell r="AR272"/>
          <cell r="AS272"/>
          <cell r="AT272"/>
          <cell r="AU272" t="str">
            <v/>
          </cell>
          <cell r="AV272" t="str">
            <v/>
          </cell>
          <cell r="AW272" t="str">
            <v/>
          </cell>
          <cell r="AX272" t="str">
            <v/>
          </cell>
          <cell r="AY272" t="str">
            <v/>
          </cell>
          <cell r="AZ272" t="str">
            <v/>
          </cell>
          <cell r="BA272" t="str">
            <v/>
          </cell>
          <cell r="BB272" t="str">
            <v/>
          </cell>
          <cell r="BC272" t="str">
            <v/>
          </cell>
          <cell r="BD272" t="str">
            <v/>
          </cell>
          <cell r="BE272" t="str">
            <v/>
          </cell>
          <cell r="BF272" t="e">
            <v>#N/A</v>
          </cell>
          <cell r="BG272">
            <v>0</v>
          </cell>
          <cell r="BH272" t="str">
            <v/>
          </cell>
          <cell r="BI272" t="str">
            <v/>
          </cell>
          <cell r="BJ272" t="str">
            <v/>
          </cell>
          <cell r="BK272" t="str">
            <v/>
          </cell>
          <cell r="BL272" t="str">
            <v/>
          </cell>
          <cell r="BM272" t="str">
            <v/>
          </cell>
          <cell r="BN272" t="str">
            <v/>
          </cell>
          <cell r="BO272" t="str">
            <v/>
          </cell>
          <cell r="BP272" t="str">
            <v/>
          </cell>
          <cell r="BQ272"/>
          <cell r="BR272"/>
          <cell r="BS272"/>
          <cell r="BU272"/>
          <cell r="BV272"/>
          <cell r="BW272"/>
          <cell r="BX272"/>
          <cell r="BY272"/>
          <cell r="BZ272"/>
          <cell r="CA272"/>
          <cell r="CB272"/>
          <cell r="CC272"/>
        </row>
        <row r="273">
          <cell r="C273"/>
          <cell r="D273"/>
          <cell r="E273"/>
          <cell r="F273"/>
          <cell r="G273"/>
          <cell r="H273"/>
          <cell r="I273"/>
          <cell r="J273" t="str">
            <v/>
          </cell>
          <cell r="K273" t="str">
            <v/>
          </cell>
          <cell r="L273" t="str">
            <v/>
          </cell>
          <cell r="M273"/>
          <cell r="N273"/>
          <cell r="O273" t="str">
            <v/>
          </cell>
          <cell r="P273"/>
          <cell r="Q273"/>
          <cell r="R273"/>
          <cell r="S273"/>
          <cell r="T273"/>
          <cell r="U273" t="str">
            <v/>
          </cell>
          <cell r="V273" t="str">
            <v/>
          </cell>
          <cell r="W273" t="str">
            <v/>
          </cell>
          <cell r="X273" t="str">
            <v/>
          </cell>
          <cell r="Y273" t="str">
            <v/>
          </cell>
          <cell r="Z273">
            <v>0</v>
          </cell>
          <cell r="AA273">
            <v>0</v>
          </cell>
          <cell r="AB273"/>
          <cell r="AC273"/>
          <cell r="AD273"/>
          <cell r="AE273"/>
          <cell r="AF273"/>
          <cell r="AG273"/>
          <cell r="AH273"/>
          <cell r="AI273"/>
          <cell r="AJ273"/>
          <cell r="AK273" t="str">
            <v/>
          </cell>
          <cell r="AL273"/>
          <cell r="AM273"/>
          <cell r="AN273"/>
          <cell r="AO273"/>
          <cell r="AP273"/>
          <cell r="AQ273"/>
          <cell r="AR273"/>
          <cell r="AS273"/>
          <cell r="AT273"/>
          <cell r="AU273" t="str">
            <v/>
          </cell>
          <cell r="AV273" t="str">
            <v/>
          </cell>
          <cell r="AW273" t="str">
            <v/>
          </cell>
          <cell r="AX273" t="str">
            <v/>
          </cell>
          <cell r="AY273" t="str">
            <v/>
          </cell>
          <cell r="AZ273" t="str">
            <v/>
          </cell>
          <cell r="BA273" t="str">
            <v/>
          </cell>
          <cell r="BB273" t="str">
            <v/>
          </cell>
          <cell r="BC273" t="str">
            <v/>
          </cell>
          <cell r="BD273" t="str">
            <v/>
          </cell>
          <cell r="BE273" t="str">
            <v/>
          </cell>
          <cell r="BF273" t="e">
            <v>#N/A</v>
          </cell>
          <cell r="BG273">
            <v>0</v>
          </cell>
          <cell r="BH273" t="str">
            <v/>
          </cell>
          <cell r="BI273" t="str">
            <v/>
          </cell>
          <cell r="BJ273" t="str">
            <v/>
          </cell>
          <cell r="BK273" t="str">
            <v/>
          </cell>
          <cell r="BL273" t="str">
            <v/>
          </cell>
          <cell r="BM273" t="str">
            <v/>
          </cell>
          <cell r="BN273" t="str">
            <v/>
          </cell>
          <cell r="BO273" t="str">
            <v/>
          </cell>
          <cell r="BP273" t="str">
            <v/>
          </cell>
          <cell r="BQ273"/>
          <cell r="BR273"/>
          <cell r="BS273"/>
          <cell r="BU273"/>
          <cell r="BV273"/>
          <cell r="BW273"/>
          <cell r="BX273"/>
          <cell r="BY273"/>
          <cell r="BZ273"/>
          <cell r="CA273"/>
          <cell r="CB273"/>
          <cell r="CC273"/>
        </row>
        <row r="274">
          <cell r="C274"/>
          <cell r="D274"/>
          <cell r="E274"/>
          <cell r="F274"/>
          <cell r="G274"/>
          <cell r="H274"/>
          <cell r="I274"/>
          <cell r="J274" t="str">
            <v/>
          </cell>
          <cell r="K274" t="str">
            <v/>
          </cell>
          <cell r="L274" t="str">
            <v/>
          </cell>
          <cell r="M274"/>
          <cell r="N274"/>
          <cell r="O274" t="str">
            <v/>
          </cell>
          <cell r="P274"/>
          <cell r="Q274"/>
          <cell r="R274"/>
          <cell r="S274"/>
          <cell r="T274"/>
          <cell r="U274" t="str">
            <v/>
          </cell>
          <cell r="V274" t="str">
            <v/>
          </cell>
          <cell r="W274" t="str">
            <v/>
          </cell>
          <cell r="X274" t="str">
            <v/>
          </cell>
          <cell r="Y274" t="str">
            <v/>
          </cell>
          <cell r="Z274">
            <v>0</v>
          </cell>
          <cell r="AA274">
            <v>0</v>
          </cell>
          <cell r="AB274"/>
          <cell r="AC274"/>
          <cell r="AD274"/>
          <cell r="AE274"/>
          <cell r="AF274"/>
          <cell r="AG274"/>
          <cell r="AH274"/>
          <cell r="AI274"/>
          <cell r="AJ274"/>
          <cell r="AK274" t="str">
            <v/>
          </cell>
          <cell r="AL274"/>
          <cell r="AM274"/>
          <cell r="AN274"/>
          <cell r="AO274"/>
          <cell r="AP274"/>
          <cell r="AQ274"/>
          <cell r="AR274"/>
          <cell r="AS274"/>
          <cell r="AT274"/>
          <cell r="AU274" t="str">
            <v/>
          </cell>
          <cell r="AV274" t="str">
            <v/>
          </cell>
          <cell r="AW274" t="str">
            <v/>
          </cell>
          <cell r="AX274" t="str">
            <v/>
          </cell>
          <cell r="AY274" t="str">
            <v/>
          </cell>
          <cell r="AZ274" t="str">
            <v/>
          </cell>
          <cell r="BA274" t="str">
            <v/>
          </cell>
          <cell r="BB274" t="str">
            <v/>
          </cell>
          <cell r="BC274" t="str">
            <v/>
          </cell>
          <cell r="BD274" t="str">
            <v/>
          </cell>
          <cell r="BE274" t="str">
            <v/>
          </cell>
          <cell r="BF274" t="e">
            <v>#N/A</v>
          </cell>
          <cell r="BG274">
            <v>0</v>
          </cell>
          <cell r="BH274" t="str">
            <v/>
          </cell>
          <cell r="BI274" t="str">
            <v/>
          </cell>
          <cell r="BJ274" t="str">
            <v/>
          </cell>
          <cell r="BK274" t="str">
            <v/>
          </cell>
          <cell r="BL274" t="str">
            <v/>
          </cell>
          <cell r="BM274" t="str">
            <v/>
          </cell>
          <cell r="BN274" t="str">
            <v/>
          </cell>
          <cell r="BO274" t="str">
            <v/>
          </cell>
          <cell r="BP274" t="str">
            <v/>
          </cell>
          <cell r="BQ274"/>
          <cell r="BR274"/>
          <cell r="BS274"/>
          <cell r="BU274"/>
          <cell r="BV274"/>
          <cell r="BW274"/>
          <cell r="BX274"/>
          <cell r="BY274"/>
          <cell r="BZ274"/>
          <cell r="CA274"/>
          <cell r="CB274"/>
          <cell r="CC274"/>
        </row>
        <row r="275">
          <cell r="C275"/>
          <cell r="D275"/>
          <cell r="E275"/>
          <cell r="F275"/>
          <cell r="G275"/>
          <cell r="H275"/>
          <cell r="I275"/>
          <cell r="J275" t="str">
            <v/>
          </cell>
          <cell r="K275" t="str">
            <v/>
          </cell>
          <cell r="L275" t="str">
            <v/>
          </cell>
          <cell r="M275"/>
          <cell r="N275"/>
          <cell r="O275" t="str">
            <v/>
          </cell>
          <cell r="P275"/>
          <cell r="Q275"/>
          <cell r="R275"/>
          <cell r="S275"/>
          <cell r="T275"/>
          <cell r="U275" t="str">
            <v/>
          </cell>
          <cell r="V275" t="str">
            <v/>
          </cell>
          <cell r="W275" t="str">
            <v/>
          </cell>
          <cell r="X275" t="str">
            <v/>
          </cell>
          <cell r="Y275" t="str">
            <v/>
          </cell>
          <cell r="Z275">
            <v>0</v>
          </cell>
          <cell r="AA275">
            <v>0</v>
          </cell>
          <cell r="AB275"/>
          <cell r="AC275"/>
          <cell r="AD275"/>
          <cell r="AE275"/>
          <cell r="AF275"/>
          <cell r="AG275"/>
          <cell r="AH275"/>
          <cell r="AI275"/>
          <cell r="AJ275"/>
          <cell r="AK275" t="str">
            <v/>
          </cell>
          <cell r="AL275"/>
          <cell r="AM275"/>
          <cell r="AN275"/>
          <cell r="AO275"/>
          <cell r="AP275"/>
          <cell r="AQ275"/>
          <cell r="AR275"/>
          <cell r="AS275"/>
          <cell r="AT275"/>
          <cell r="AU275" t="str">
            <v/>
          </cell>
          <cell r="AV275" t="str">
            <v/>
          </cell>
          <cell r="AW275" t="str">
            <v/>
          </cell>
          <cell r="AX275" t="str">
            <v/>
          </cell>
          <cell r="AY275" t="str">
            <v/>
          </cell>
          <cell r="AZ275" t="str">
            <v/>
          </cell>
          <cell r="BA275" t="str">
            <v/>
          </cell>
          <cell r="BB275" t="str">
            <v/>
          </cell>
          <cell r="BC275" t="str">
            <v/>
          </cell>
          <cell r="BD275" t="str">
            <v/>
          </cell>
          <cell r="BE275" t="str">
            <v/>
          </cell>
          <cell r="BF275" t="e">
            <v>#N/A</v>
          </cell>
          <cell r="BG275">
            <v>0</v>
          </cell>
          <cell r="BH275" t="str">
            <v/>
          </cell>
          <cell r="BI275" t="str">
            <v/>
          </cell>
          <cell r="BJ275" t="str">
            <v/>
          </cell>
          <cell r="BK275" t="str">
            <v/>
          </cell>
          <cell r="BL275" t="str">
            <v/>
          </cell>
          <cell r="BM275" t="str">
            <v/>
          </cell>
          <cell r="BN275" t="str">
            <v/>
          </cell>
          <cell r="BO275" t="str">
            <v/>
          </cell>
          <cell r="BP275" t="str">
            <v/>
          </cell>
          <cell r="BQ275"/>
          <cell r="BR275"/>
          <cell r="BS275"/>
          <cell r="BU275"/>
          <cell r="BV275"/>
          <cell r="BW275"/>
          <cell r="BX275"/>
          <cell r="BY275"/>
          <cell r="BZ275"/>
          <cell r="CA275"/>
          <cell r="CB275"/>
          <cell r="CC275"/>
        </row>
        <row r="276">
          <cell r="C276"/>
          <cell r="D276"/>
          <cell r="E276"/>
          <cell r="F276"/>
          <cell r="G276"/>
          <cell r="H276"/>
          <cell r="I276"/>
          <cell r="J276" t="str">
            <v/>
          </cell>
          <cell r="K276" t="str">
            <v/>
          </cell>
          <cell r="L276" t="str">
            <v/>
          </cell>
          <cell r="M276"/>
          <cell r="N276"/>
          <cell r="O276" t="str">
            <v/>
          </cell>
          <cell r="P276"/>
          <cell r="Q276"/>
          <cell r="R276"/>
          <cell r="S276"/>
          <cell r="T276"/>
          <cell r="U276" t="str">
            <v/>
          </cell>
          <cell r="V276" t="str">
            <v/>
          </cell>
          <cell r="W276" t="str">
            <v/>
          </cell>
          <cell r="X276" t="str">
            <v/>
          </cell>
          <cell r="Y276" t="str">
            <v/>
          </cell>
          <cell r="Z276">
            <v>0</v>
          </cell>
          <cell r="AA276">
            <v>0</v>
          </cell>
          <cell r="AB276"/>
          <cell r="AC276"/>
          <cell r="AD276"/>
          <cell r="AE276"/>
          <cell r="AF276"/>
          <cell r="AG276"/>
          <cell r="AH276"/>
          <cell r="AI276"/>
          <cell r="AJ276"/>
          <cell r="AK276" t="str">
            <v/>
          </cell>
          <cell r="AL276"/>
          <cell r="AM276"/>
          <cell r="AN276"/>
          <cell r="AO276"/>
          <cell r="AP276"/>
          <cell r="AQ276"/>
          <cell r="AR276"/>
          <cell r="AS276"/>
          <cell r="AT276"/>
          <cell r="AU276" t="str">
            <v/>
          </cell>
          <cell r="AV276" t="str">
            <v/>
          </cell>
          <cell r="AW276" t="str">
            <v/>
          </cell>
          <cell r="AX276" t="str">
            <v/>
          </cell>
          <cell r="AY276" t="str">
            <v/>
          </cell>
          <cell r="AZ276" t="str">
            <v/>
          </cell>
          <cell r="BA276" t="str">
            <v/>
          </cell>
          <cell r="BB276" t="str">
            <v/>
          </cell>
          <cell r="BC276" t="str">
            <v/>
          </cell>
          <cell r="BD276" t="str">
            <v/>
          </cell>
          <cell r="BE276" t="str">
            <v/>
          </cell>
          <cell r="BF276" t="e">
            <v>#N/A</v>
          </cell>
          <cell r="BG276">
            <v>0</v>
          </cell>
          <cell r="BH276" t="str">
            <v/>
          </cell>
          <cell r="BI276" t="str">
            <v/>
          </cell>
          <cell r="BJ276" t="str">
            <v/>
          </cell>
          <cell r="BK276" t="str">
            <v/>
          </cell>
          <cell r="BL276" t="str">
            <v/>
          </cell>
          <cell r="BM276" t="str">
            <v/>
          </cell>
          <cell r="BN276" t="str">
            <v/>
          </cell>
          <cell r="BO276" t="str">
            <v/>
          </cell>
          <cell r="BP276" t="str">
            <v/>
          </cell>
          <cell r="BQ276"/>
          <cell r="BR276"/>
          <cell r="BS276"/>
          <cell r="BU276"/>
          <cell r="BV276"/>
          <cell r="BW276"/>
          <cell r="BX276"/>
          <cell r="BY276"/>
          <cell r="BZ276"/>
          <cell r="CA276"/>
          <cell r="CB276"/>
          <cell r="CC276"/>
        </row>
        <row r="277">
          <cell r="C277"/>
          <cell r="D277"/>
          <cell r="E277"/>
          <cell r="F277"/>
          <cell r="G277"/>
          <cell r="H277"/>
          <cell r="I277"/>
          <cell r="J277" t="str">
            <v/>
          </cell>
          <cell r="K277" t="str">
            <v/>
          </cell>
          <cell r="L277" t="str">
            <v/>
          </cell>
          <cell r="M277"/>
          <cell r="N277"/>
          <cell r="O277" t="str">
            <v/>
          </cell>
          <cell r="P277"/>
          <cell r="Q277"/>
          <cell r="R277"/>
          <cell r="S277"/>
          <cell r="T277"/>
          <cell r="U277" t="str">
            <v/>
          </cell>
          <cell r="V277" t="str">
            <v/>
          </cell>
          <cell r="W277" t="str">
            <v/>
          </cell>
          <cell r="X277" t="str">
            <v/>
          </cell>
          <cell r="Y277" t="str">
            <v/>
          </cell>
          <cell r="Z277">
            <v>0</v>
          </cell>
          <cell r="AA277">
            <v>0</v>
          </cell>
          <cell r="AB277"/>
          <cell r="AC277"/>
          <cell r="AD277"/>
          <cell r="AE277"/>
          <cell r="AF277"/>
          <cell r="AG277"/>
          <cell r="AH277"/>
          <cell r="AI277"/>
          <cell r="AJ277"/>
          <cell r="AK277" t="str">
            <v/>
          </cell>
          <cell r="AL277"/>
          <cell r="AM277"/>
          <cell r="AN277"/>
          <cell r="AO277"/>
          <cell r="AP277"/>
          <cell r="AQ277"/>
          <cell r="AR277"/>
          <cell r="AS277"/>
          <cell r="AT277"/>
          <cell r="AU277" t="str">
            <v/>
          </cell>
          <cell r="AV277" t="str">
            <v/>
          </cell>
          <cell r="AW277" t="str">
            <v/>
          </cell>
          <cell r="AX277" t="str">
            <v/>
          </cell>
          <cell r="AY277" t="str">
            <v/>
          </cell>
          <cell r="AZ277" t="str">
            <v/>
          </cell>
          <cell r="BA277" t="str">
            <v/>
          </cell>
          <cell r="BB277" t="str">
            <v/>
          </cell>
          <cell r="BC277" t="str">
            <v/>
          </cell>
          <cell r="BD277" t="str">
            <v/>
          </cell>
          <cell r="BE277" t="str">
            <v/>
          </cell>
          <cell r="BF277" t="e">
            <v>#N/A</v>
          </cell>
          <cell r="BG277">
            <v>0</v>
          </cell>
          <cell r="BH277" t="str">
            <v/>
          </cell>
          <cell r="BI277" t="str">
            <v/>
          </cell>
          <cell r="BJ277" t="str">
            <v/>
          </cell>
          <cell r="BK277" t="str">
            <v/>
          </cell>
          <cell r="BL277" t="str">
            <v/>
          </cell>
          <cell r="BM277" t="str">
            <v/>
          </cell>
          <cell r="BN277" t="str">
            <v/>
          </cell>
          <cell r="BO277" t="str">
            <v/>
          </cell>
          <cell r="BP277" t="str">
            <v/>
          </cell>
          <cell r="BQ277"/>
          <cell r="BR277"/>
          <cell r="BS277"/>
          <cell r="BU277"/>
          <cell r="BV277"/>
          <cell r="BW277"/>
          <cell r="BX277"/>
          <cell r="BY277"/>
          <cell r="BZ277"/>
          <cell r="CA277"/>
          <cell r="CB277"/>
          <cell r="CC277"/>
        </row>
        <row r="278">
          <cell r="C278"/>
          <cell r="D278"/>
          <cell r="E278"/>
          <cell r="F278"/>
          <cell r="G278"/>
          <cell r="H278"/>
          <cell r="I278"/>
          <cell r="J278" t="str">
            <v/>
          </cell>
          <cell r="K278" t="str">
            <v/>
          </cell>
          <cell r="L278" t="str">
            <v/>
          </cell>
          <cell r="M278"/>
          <cell r="N278"/>
          <cell r="O278" t="str">
            <v/>
          </cell>
          <cell r="P278"/>
          <cell r="Q278"/>
          <cell r="R278"/>
          <cell r="S278"/>
          <cell r="T278"/>
          <cell r="U278" t="str">
            <v/>
          </cell>
          <cell r="V278" t="str">
            <v/>
          </cell>
          <cell r="W278" t="str">
            <v/>
          </cell>
          <cell r="X278" t="str">
            <v/>
          </cell>
          <cell r="Y278" t="str">
            <v/>
          </cell>
          <cell r="Z278">
            <v>0</v>
          </cell>
          <cell r="AA278">
            <v>0</v>
          </cell>
          <cell r="AB278"/>
          <cell r="AC278"/>
          <cell r="AD278"/>
          <cell r="AE278"/>
          <cell r="AF278"/>
          <cell r="AG278"/>
          <cell r="AH278"/>
          <cell r="AI278"/>
          <cell r="AJ278"/>
          <cell r="AK278" t="str">
            <v/>
          </cell>
          <cell r="AL278"/>
          <cell r="AM278"/>
          <cell r="AN278"/>
          <cell r="AO278"/>
          <cell r="AP278"/>
          <cell r="AQ278"/>
          <cell r="AR278"/>
          <cell r="AS278"/>
          <cell r="AT278"/>
          <cell r="AU278" t="str">
            <v/>
          </cell>
          <cell r="AV278" t="str">
            <v/>
          </cell>
          <cell r="AW278" t="str">
            <v/>
          </cell>
          <cell r="AX278" t="str">
            <v/>
          </cell>
          <cell r="AY278" t="str">
            <v/>
          </cell>
          <cell r="AZ278" t="str">
            <v/>
          </cell>
          <cell r="BA278" t="str">
            <v/>
          </cell>
          <cell r="BB278" t="str">
            <v/>
          </cell>
          <cell r="BC278" t="str">
            <v/>
          </cell>
          <cell r="BD278" t="str">
            <v/>
          </cell>
          <cell r="BE278" t="str">
            <v/>
          </cell>
          <cell r="BF278" t="e">
            <v>#N/A</v>
          </cell>
          <cell r="BG278">
            <v>0</v>
          </cell>
          <cell r="BH278" t="str">
            <v/>
          </cell>
          <cell r="BI278" t="str">
            <v/>
          </cell>
          <cell r="BJ278" t="str">
            <v/>
          </cell>
          <cell r="BK278" t="str">
            <v/>
          </cell>
          <cell r="BL278" t="str">
            <v/>
          </cell>
          <cell r="BM278" t="str">
            <v/>
          </cell>
          <cell r="BN278" t="str">
            <v/>
          </cell>
          <cell r="BO278" t="str">
            <v/>
          </cell>
          <cell r="BP278" t="str">
            <v/>
          </cell>
          <cell r="BQ278"/>
          <cell r="BR278"/>
          <cell r="BS278"/>
          <cell r="BU278"/>
          <cell r="BV278"/>
          <cell r="BW278"/>
          <cell r="BX278"/>
          <cell r="BY278"/>
          <cell r="BZ278"/>
          <cell r="CA278"/>
          <cell r="CB278"/>
          <cell r="CC278"/>
        </row>
        <row r="279">
          <cell r="C279"/>
          <cell r="D279"/>
          <cell r="E279"/>
          <cell r="F279"/>
          <cell r="G279"/>
          <cell r="H279"/>
          <cell r="I279"/>
          <cell r="J279" t="str">
            <v/>
          </cell>
          <cell r="K279" t="str">
            <v/>
          </cell>
          <cell r="L279" t="str">
            <v/>
          </cell>
          <cell r="M279"/>
          <cell r="N279"/>
          <cell r="O279" t="str">
            <v/>
          </cell>
          <cell r="P279"/>
          <cell r="Q279"/>
          <cell r="R279"/>
          <cell r="S279"/>
          <cell r="T279"/>
          <cell r="U279" t="str">
            <v/>
          </cell>
          <cell r="V279" t="str">
            <v/>
          </cell>
          <cell r="W279" t="str">
            <v/>
          </cell>
          <cell r="X279" t="str">
            <v/>
          </cell>
          <cell r="Y279" t="str">
            <v/>
          </cell>
          <cell r="Z279">
            <v>0</v>
          </cell>
          <cell r="AA279">
            <v>0</v>
          </cell>
          <cell r="AB279"/>
          <cell r="AC279"/>
          <cell r="AD279"/>
          <cell r="AE279"/>
          <cell r="AF279"/>
          <cell r="AG279"/>
          <cell r="AH279"/>
          <cell r="AI279"/>
          <cell r="AJ279"/>
          <cell r="AK279" t="str">
            <v/>
          </cell>
          <cell r="AL279"/>
          <cell r="AM279"/>
          <cell r="AN279"/>
          <cell r="AO279"/>
          <cell r="AP279"/>
          <cell r="AQ279"/>
          <cell r="AR279"/>
          <cell r="AS279"/>
          <cell r="AT279"/>
          <cell r="AU279" t="str">
            <v/>
          </cell>
          <cell r="AV279" t="str">
            <v/>
          </cell>
          <cell r="AW279" t="str">
            <v/>
          </cell>
          <cell r="AX279" t="str">
            <v/>
          </cell>
          <cell r="AY279" t="str">
            <v/>
          </cell>
          <cell r="AZ279" t="str">
            <v/>
          </cell>
          <cell r="BA279" t="str">
            <v/>
          </cell>
          <cell r="BB279" t="str">
            <v/>
          </cell>
          <cell r="BC279" t="str">
            <v/>
          </cell>
          <cell r="BD279" t="str">
            <v/>
          </cell>
          <cell r="BE279" t="str">
            <v/>
          </cell>
          <cell r="BF279" t="e">
            <v>#N/A</v>
          </cell>
          <cell r="BG279">
            <v>0</v>
          </cell>
          <cell r="BH279" t="str">
            <v/>
          </cell>
          <cell r="BI279" t="str">
            <v/>
          </cell>
          <cell r="BJ279" t="str">
            <v/>
          </cell>
          <cell r="BK279" t="str">
            <v/>
          </cell>
          <cell r="BL279" t="str">
            <v/>
          </cell>
          <cell r="BM279" t="str">
            <v/>
          </cell>
          <cell r="BN279" t="str">
            <v/>
          </cell>
          <cell r="BO279" t="str">
            <v/>
          </cell>
          <cell r="BP279" t="str">
            <v/>
          </cell>
          <cell r="BQ279"/>
          <cell r="BR279"/>
          <cell r="BS279"/>
          <cell r="BU279"/>
          <cell r="BV279"/>
          <cell r="BW279"/>
          <cell r="BX279"/>
          <cell r="BY279"/>
          <cell r="BZ279"/>
          <cell r="CA279"/>
          <cell r="CB279"/>
          <cell r="CC279"/>
        </row>
        <row r="280">
          <cell r="C280"/>
          <cell r="D280"/>
          <cell r="E280"/>
          <cell r="F280"/>
          <cell r="G280"/>
          <cell r="H280"/>
          <cell r="I280"/>
          <cell r="J280" t="str">
            <v/>
          </cell>
          <cell r="K280" t="str">
            <v/>
          </cell>
          <cell r="L280" t="str">
            <v/>
          </cell>
          <cell r="M280"/>
          <cell r="N280"/>
          <cell r="O280" t="str">
            <v/>
          </cell>
          <cell r="P280"/>
          <cell r="Q280"/>
          <cell r="R280"/>
          <cell r="S280"/>
          <cell r="T280"/>
          <cell r="U280" t="str">
            <v/>
          </cell>
          <cell r="V280" t="str">
            <v/>
          </cell>
          <cell r="W280" t="str">
            <v/>
          </cell>
          <cell r="X280" t="str">
            <v/>
          </cell>
          <cell r="Y280" t="str">
            <v/>
          </cell>
          <cell r="Z280">
            <v>0</v>
          </cell>
          <cell r="AA280">
            <v>0</v>
          </cell>
          <cell r="AB280"/>
          <cell r="AC280"/>
          <cell r="AD280"/>
          <cell r="AE280"/>
          <cell r="AF280"/>
          <cell r="AG280"/>
          <cell r="AH280"/>
          <cell r="AI280"/>
          <cell r="AJ280"/>
          <cell r="AK280" t="str">
            <v/>
          </cell>
          <cell r="AL280"/>
          <cell r="AM280"/>
          <cell r="AN280"/>
          <cell r="AO280"/>
          <cell r="AP280"/>
          <cell r="AQ280"/>
          <cell r="AR280"/>
          <cell r="AS280"/>
          <cell r="AT280"/>
          <cell r="AU280" t="str">
            <v/>
          </cell>
          <cell r="AV280" t="str">
            <v/>
          </cell>
          <cell r="AW280" t="str">
            <v/>
          </cell>
          <cell r="AX280" t="str">
            <v/>
          </cell>
          <cell r="AY280" t="str">
            <v/>
          </cell>
          <cell r="AZ280" t="str">
            <v/>
          </cell>
          <cell r="BA280" t="str">
            <v/>
          </cell>
          <cell r="BB280" t="str">
            <v/>
          </cell>
          <cell r="BC280" t="str">
            <v/>
          </cell>
          <cell r="BD280" t="str">
            <v/>
          </cell>
          <cell r="BE280" t="str">
            <v/>
          </cell>
          <cell r="BF280" t="e">
            <v>#N/A</v>
          </cell>
          <cell r="BG280">
            <v>0</v>
          </cell>
          <cell r="BH280" t="str">
            <v/>
          </cell>
          <cell r="BI280" t="str">
            <v/>
          </cell>
          <cell r="BJ280" t="str">
            <v/>
          </cell>
          <cell r="BK280" t="str">
            <v/>
          </cell>
          <cell r="BL280" t="str">
            <v/>
          </cell>
          <cell r="BM280" t="str">
            <v/>
          </cell>
          <cell r="BN280" t="str">
            <v/>
          </cell>
          <cell r="BO280" t="str">
            <v/>
          </cell>
          <cell r="BP280" t="str">
            <v/>
          </cell>
          <cell r="BQ280"/>
          <cell r="BR280"/>
          <cell r="BS280"/>
          <cell r="BU280"/>
          <cell r="BV280"/>
          <cell r="BW280"/>
          <cell r="BX280"/>
          <cell r="BY280"/>
          <cell r="BZ280"/>
          <cell r="CA280"/>
          <cell r="CB280"/>
          <cell r="CC280"/>
        </row>
        <row r="281">
          <cell r="C281"/>
          <cell r="D281"/>
          <cell r="E281"/>
          <cell r="F281"/>
          <cell r="G281"/>
          <cell r="H281"/>
          <cell r="I281"/>
          <cell r="J281" t="str">
            <v/>
          </cell>
          <cell r="K281" t="str">
            <v/>
          </cell>
          <cell r="L281" t="str">
            <v/>
          </cell>
          <cell r="M281"/>
          <cell r="N281"/>
          <cell r="O281" t="str">
            <v/>
          </cell>
          <cell r="P281"/>
          <cell r="Q281"/>
          <cell r="R281"/>
          <cell r="S281"/>
          <cell r="T281"/>
          <cell r="U281" t="str">
            <v/>
          </cell>
          <cell r="V281" t="str">
            <v/>
          </cell>
          <cell r="W281" t="str">
            <v/>
          </cell>
          <cell r="X281" t="str">
            <v/>
          </cell>
          <cell r="Y281" t="str">
            <v/>
          </cell>
          <cell r="Z281">
            <v>0</v>
          </cell>
          <cell r="AA281">
            <v>0</v>
          </cell>
          <cell r="AB281"/>
          <cell r="AC281"/>
          <cell r="AD281"/>
          <cell r="AE281"/>
          <cell r="AF281"/>
          <cell r="AG281"/>
          <cell r="AH281"/>
          <cell r="AI281"/>
          <cell r="AJ281"/>
          <cell r="AK281" t="str">
            <v/>
          </cell>
          <cell r="AL281"/>
          <cell r="AM281"/>
          <cell r="AN281"/>
          <cell r="AO281"/>
          <cell r="AP281"/>
          <cell r="AQ281"/>
          <cell r="AR281"/>
          <cell r="AS281"/>
          <cell r="AT281"/>
          <cell r="AU281" t="str">
            <v/>
          </cell>
          <cell r="AV281" t="str">
            <v/>
          </cell>
          <cell r="AW281" t="str">
            <v/>
          </cell>
          <cell r="AX281" t="str">
            <v/>
          </cell>
          <cell r="AY281" t="str">
            <v/>
          </cell>
          <cell r="AZ281" t="str">
            <v/>
          </cell>
          <cell r="BA281" t="str">
            <v/>
          </cell>
          <cell r="BB281" t="str">
            <v/>
          </cell>
          <cell r="BC281" t="str">
            <v/>
          </cell>
          <cell r="BD281" t="str">
            <v/>
          </cell>
          <cell r="BE281" t="str">
            <v/>
          </cell>
          <cell r="BF281" t="e">
            <v>#N/A</v>
          </cell>
          <cell r="BG281">
            <v>0</v>
          </cell>
          <cell r="BH281" t="str">
            <v/>
          </cell>
          <cell r="BI281" t="str">
            <v/>
          </cell>
          <cell r="BJ281" t="str">
            <v/>
          </cell>
          <cell r="BK281" t="str">
            <v/>
          </cell>
          <cell r="BL281" t="str">
            <v/>
          </cell>
          <cell r="BM281" t="str">
            <v/>
          </cell>
          <cell r="BN281" t="str">
            <v/>
          </cell>
          <cell r="BO281" t="str">
            <v/>
          </cell>
          <cell r="BP281" t="str">
            <v/>
          </cell>
          <cell r="BQ281"/>
          <cell r="BR281"/>
          <cell r="BS281"/>
          <cell r="BU281"/>
          <cell r="BV281"/>
          <cell r="BW281"/>
          <cell r="BX281"/>
          <cell r="BY281"/>
          <cell r="BZ281"/>
          <cell r="CA281"/>
          <cell r="CB281"/>
          <cell r="CC281"/>
        </row>
        <row r="282">
          <cell r="C282"/>
          <cell r="D282"/>
          <cell r="E282"/>
          <cell r="F282"/>
          <cell r="G282"/>
          <cell r="H282"/>
          <cell r="I282"/>
          <cell r="J282" t="str">
            <v/>
          </cell>
          <cell r="K282" t="str">
            <v/>
          </cell>
          <cell r="L282" t="str">
            <v/>
          </cell>
          <cell r="M282"/>
          <cell r="N282"/>
          <cell r="O282" t="str">
            <v/>
          </cell>
          <cell r="P282"/>
          <cell r="Q282"/>
          <cell r="R282"/>
          <cell r="S282"/>
          <cell r="T282"/>
          <cell r="U282" t="str">
            <v/>
          </cell>
          <cell r="V282" t="str">
            <v/>
          </cell>
          <cell r="W282" t="str">
            <v/>
          </cell>
          <cell r="X282" t="str">
            <v/>
          </cell>
          <cell r="Y282" t="str">
            <v/>
          </cell>
          <cell r="Z282">
            <v>0</v>
          </cell>
          <cell r="AA282">
            <v>0</v>
          </cell>
          <cell r="AB282"/>
          <cell r="AC282"/>
          <cell r="AD282"/>
          <cell r="AE282"/>
          <cell r="AF282"/>
          <cell r="AG282"/>
          <cell r="AH282"/>
          <cell r="AI282"/>
          <cell r="AJ282"/>
          <cell r="AK282" t="str">
            <v/>
          </cell>
          <cell r="AL282"/>
          <cell r="AM282"/>
          <cell r="AN282"/>
          <cell r="AO282"/>
          <cell r="AP282"/>
          <cell r="AQ282"/>
          <cell r="AR282"/>
          <cell r="AS282"/>
          <cell r="AT282"/>
          <cell r="AU282" t="str">
            <v/>
          </cell>
          <cell r="AV282" t="str">
            <v/>
          </cell>
          <cell r="AW282" t="str">
            <v/>
          </cell>
          <cell r="AX282" t="str">
            <v/>
          </cell>
          <cell r="AY282" t="str">
            <v/>
          </cell>
          <cell r="AZ282" t="str">
            <v/>
          </cell>
          <cell r="BA282" t="str">
            <v/>
          </cell>
          <cell r="BB282" t="str">
            <v/>
          </cell>
          <cell r="BC282" t="str">
            <v/>
          </cell>
          <cell r="BD282" t="str">
            <v/>
          </cell>
          <cell r="BE282" t="str">
            <v/>
          </cell>
          <cell r="BF282" t="e">
            <v>#N/A</v>
          </cell>
          <cell r="BG282">
            <v>0</v>
          </cell>
          <cell r="BH282" t="str">
            <v/>
          </cell>
          <cell r="BI282" t="str">
            <v/>
          </cell>
          <cell r="BJ282" t="str">
            <v/>
          </cell>
          <cell r="BK282" t="str">
            <v/>
          </cell>
          <cell r="BL282" t="str">
            <v/>
          </cell>
          <cell r="BM282" t="str">
            <v/>
          </cell>
          <cell r="BN282" t="str">
            <v/>
          </cell>
          <cell r="BO282" t="str">
            <v/>
          </cell>
          <cell r="BP282" t="str">
            <v/>
          </cell>
          <cell r="BQ282"/>
          <cell r="BR282"/>
          <cell r="BS282"/>
          <cell r="BU282"/>
          <cell r="BV282"/>
          <cell r="BW282"/>
          <cell r="BX282"/>
          <cell r="BY282"/>
          <cell r="BZ282"/>
          <cell r="CA282"/>
          <cell r="CB282"/>
          <cell r="CC282"/>
        </row>
        <row r="283">
          <cell r="C283"/>
          <cell r="D283"/>
          <cell r="E283"/>
          <cell r="F283"/>
          <cell r="G283"/>
          <cell r="H283"/>
          <cell r="I283"/>
          <cell r="J283" t="str">
            <v/>
          </cell>
          <cell r="K283" t="str">
            <v/>
          </cell>
          <cell r="L283" t="str">
            <v/>
          </cell>
          <cell r="M283"/>
          <cell r="N283"/>
          <cell r="O283" t="str">
            <v/>
          </cell>
          <cell r="P283"/>
          <cell r="Q283"/>
          <cell r="R283"/>
          <cell r="S283"/>
          <cell r="T283"/>
          <cell r="U283" t="str">
            <v/>
          </cell>
          <cell r="V283" t="str">
            <v/>
          </cell>
          <cell r="W283" t="str">
            <v/>
          </cell>
          <cell r="X283" t="str">
            <v/>
          </cell>
          <cell r="Y283" t="str">
            <v/>
          </cell>
          <cell r="Z283">
            <v>0</v>
          </cell>
          <cell r="AA283">
            <v>0</v>
          </cell>
          <cell r="AB283"/>
          <cell r="AC283"/>
          <cell r="AD283"/>
          <cell r="AE283"/>
          <cell r="AF283"/>
          <cell r="AG283"/>
          <cell r="AH283"/>
          <cell r="AI283"/>
          <cell r="AJ283"/>
          <cell r="AK283" t="str">
            <v/>
          </cell>
          <cell r="AL283"/>
          <cell r="AM283"/>
          <cell r="AN283"/>
          <cell r="AO283"/>
          <cell r="AP283"/>
          <cell r="AQ283"/>
          <cell r="AR283"/>
          <cell r="AS283"/>
          <cell r="AT283"/>
          <cell r="AU283" t="str">
            <v/>
          </cell>
          <cell r="AV283" t="str">
            <v/>
          </cell>
          <cell r="AW283" t="str">
            <v/>
          </cell>
          <cell r="AX283" t="str">
            <v/>
          </cell>
          <cell r="AY283" t="str">
            <v/>
          </cell>
          <cell r="AZ283" t="str">
            <v/>
          </cell>
          <cell r="BA283" t="str">
            <v/>
          </cell>
          <cell r="BB283" t="str">
            <v/>
          </cell>
          <cell r="BC283" t="str">
            <v/>
          </cell>
          <cell r="BD283" t="str">
            <v/>
          </cell>
          <cell r="BE283" t="str">
            <v/>
          </cell>
          <cell r="BF283" t="e">
            <v>#N/A</v>
          </cell>
          <cell r="BG283">
            <v>0</v>
          </cell>
          <cell r="BH283" t="str">
            <v/>
          </cell>
          <cell r="BI283" t="str">
            <v/>
          </cell>
          <cell r="BJ283" t="str">
            <v/>
          </cell>
          <cell r="BK283" t="str">
            <v/>
          </cell>
          <cell r="BL283" t="str">
            <v/>
          </cell>
          <cell r="BM283" t="str">
            <v/>
          </cell>
          <cell r="BN283" t="str">
            <v/>
          </cell>
          <cell r="BO283" t="str">
            <v/>
          </cell>
          <cell r="BP283" t="str">
            <v/>
          </cell>
          <cell r="BQ283"/>
          <cell r="BR283"/>
          <cell r="BS283"/>
          <cell r="BU283"/>
          <cell r="BV283"/>
          <cell r="BW283"/>
          <cell r="BX283"/>
          <cell r="BY283"/>
          <cell r="BZ283"/>
          <cell r="CA283"/>
          <cell r="CB283"/>
          <cell r="CC283"/>
        </row>
        <row r="284">
          <cell r="C284"/>
          <cell r="D284"/>
          <cell r="E284"/>
          <cell r="F284"/>
          <cell r="G284"/>
          <cell r="H284"/>
          <cell r="I284"/>
          <cell r="J284" t="str">
            <v/>
          </cell>
          <cell r="K284" t="str">
            <v/>
          </cell>
          <cell r="L284" t="str">
            <v/>
          </cell>
          <cell r="M284"/>
          <cell r="N284"/>
          <cell r="O284" t="str">
            <v/>
          </cell>
          <cell r="P284"/>
          <cell r="Q284"/>
          <cell r="R284"/>
          <cell r="S284"/>
          <cell r="T284"/>
          <cell r="U284" t="str">
            <v/>
          </cell>
          <cell r="V284" t="str">
            <v/>
          </cell>
          <cell r="W284" t="str">
            <v/>
          </cell>
          <cell r="X284" t="str">
            <v/>
          </cell>
          <cell r="Y284" t="str">
            <v/>
          </cell>
          <cell r="Z284">
            <v>0</v>
          </cell>
          <cell r="AA284">
            <v>0</v>
          </cell>
          <cell r="AB284"/>
          <cell r="AC284"/>
          <cell r="AD284"/>
          <cell r="AE284"/>
          <cell r="AF284"/>
          <cell r="AG284"/>
          <cell r="AH284"/>
          <cell r="AI284"/>
          <cell r="AJ284"/>
          <cell r="AK284" t="str">
            <v/>
          </cell>
          <cell r="AL284"/>
          <cell r="AM284"/>
          <cell r="AN284"/>
          <cell r="AO284"/>
          <cell r="AP284"/>
          <cell r="AQ284"/>
          <cell r="AR284"/>
          <cell r="AS284"/>
          <cell r="AT284"/>
          <cell r="AU284" t="str">
            <v/>
          </cell>
          <cell r="AV284" t="str">
            <v/>
          </cell>
          <cell r="AW284" t="str">
            <v/>
          </cell>
          <cell r="AX284" t="str">
            <v/>
          </cell>
          <cell r="AY284" t="str">
            <v/>
          </cell>
          <cell r="AZ284" t="str">
            <v/>
          </cell>
          <cell r="BA284" t="str">
            <v/>
          </cell>
          <cell r="BB284" t="str">
            <v/>
          </cell>
          <cell r="BC284" t="str">
            <v/>
          </cell>
          <cell r="BD284" t="str">
            <v/>
          </cell>
          <cell r="BE284" t="str">
            <v/>
          </cell>
          <cell r="BF284" t="e">
            <v>#N/A</v>
          </cell>
          <cell r="BG284">
            <v>0</v>
          </cell>
          <cell r="BH284" t="str">
            <v/>
          </cell>
          <cell r="BI284" t="str">
            <v/>
          </cell>
          <cell r="BJ284" t="str">
            <v/>
          </cell>
          <cell r="BK284" t="str">
            <v/>
          </cell>
          <cell r="BL284" t="str">
            <v/>
          </cell>
          <cell r="BM284" t="str">
            <v/>
          </cell>
          <cell r="BN284" t="str">
            <v/>
          </cell>
          <cell r="BO284" t="str">
            <v/>
          </cell>
          <cell r="BP284" t="str">
            <v/>
          </cell>
          <cell r="BQ284"/>
          <cell r="BR284"/>
          <cell r="BS284"/>
          <cell r="BU284"/>
          <cell r="BV284"/>
          <cell r="BW284"/>
          <cell r="BX284"/>
          <cell r="BY284"/>
          <cell r="BZ284"/>
          <cell r="CA284"/>
          <cell r="CB284"/>
          <cell r="CC284"/>
        </row>
        <row r="285">
          <cell r="C285"/>
          <cell r="D285"/>
          <cell r="E285"/>
          <cell r="F285"/>
          <cell r="G285"/>
          <cell r="H285"/>
          <cell r="I285"/>
          <cell r="J285" t="str">
            <v/>
          </cell>
          <cell r="K285" t="str">
            <v/>
          </cell>
          <cell r="L285" t="str">
            <v/>
          </cell>
          <cell r="M285"/>
          <cell r="N285"/>
          <cell r="O285" t="str">
            <v/>
          </cell>
          <cell r="P285"/>
          <cell r="Q285"/>
          <cell r="R285"/>
          <cell r="S285"/>
          <cell r="T285"/>
          <cell r="U285" t="str">
            <v/>
          </cell>
          <cell r="V285" t="str">
            <v/>
          </cell>
          <cell r="W285" t="str">
            <v/>
          </cell>
          <cell r="X285" t="str">
            <v/>
          </cell>
          <cell r="Y285" t="str">
            <v/>
          </cell>
          <cell r="Z285">
            <v>0</v>
          </cell>
          <cell r="AA285">
            <v>0</v>
          </cell>
          <cell r="AB285"/>
          <cell r="AC285"/>
          <cell r="AD285"/>
          <cell r="AE285"/>
          <cell r="AF285"/>
          <cell r="AG285"/>
          <cell r="AH285"/>
          <cell r="AI285"/>
          <cell r="AJ285"/>
          <cell r="AK285" t="str">
            <v/>
          </cell>
          <cell r="AL285"/>
          <cell r="AM285"/>
          <cell r="AN285"/>
          <cell r="AO285"/>
          <cell r="AP285"/>
          <cell r="AQ285"/>
          <cell r="AR285"/>
          <cell r="AS285"/>
          <cell r="AT285"/>
          <cell r="AU285" t="str">
            <v/>
          </cell>
          <cell r="AV285" t="str">
            <v/>
          </cell>
          <cell r="AW285" t="str">
            <v/>
          </cell>
          <cell r="AX285" t="str">
            <v/>
          </cell>
          <cell r="AY285" t="str">
            <v/>
          </cell>
          <cell r="AZ285" t="str">
            <v/>
          </cell>
          <cell r="BA285" t="str">
            <v/>
          </cell>
          <cell r="BB285" t="str">
            <v/>
          </cell>
          <cell r="BC285" t="str">
            <v/>
          </cell>
          <cell r="BD285" t="str">
            <v/>
          </cell>
          <cell r="BE285" t="str">
            <v/>
          </cell>
          <cell r="BF285" t="e">
            <v>#N/A</v>
          </cell>
          <cell r="BG285">
            <v>0</v>
          </cell>
          <cell r="BH285" t="str">
            <v/>
          </cell>
          <cell r="BI285" t="str">
            <v/>
          </cell>
          <cell r="BJ285" t="str">
            <v/>
          </cell>
          <cell r="BK285" t="str">
            <v/>
          </cell>
          <cell r="BL285" t="str">
            <v/>
          </cell>
          <cell r="BM285" t="str">
            <v/>
          </cell>
          <cell r="BN285" t="str">
            <v/>
          </cell>
          <cell r="BO285" t="str">
            <v/>
          </cell>
          <cell r="BP285" t="str">
            <v/>
          </cell>
          <cell r="BQ285"/>
          <cell r="BR285"/>
          <cell r="BS285"/>
          <cell r="BU285"/>
          <cell r="BV285"/>
          <cell r="BW285"/>
          <cell r="BX285"/>
          <cell r="BY285"/>
          <cell r="BZ285"/>
          <cell r="CA285"/>
          <cell r="CB285"/>
          <cell r="CC285"/>
        </row>
        <row r="286">
          <cell r="C286"/>
          <cell r="D286"/>
          <cell r="E286"/>
          <cell r="F286"/>
          <cell r="G286"/>
          <cell r="H286"/>
          <cell r="I286"/>
          <cell r="J286" t="str">
            <v/>
          </cell>
          <cell r="K286" t="str">
            <v/>
          </cell>
          <cell r="L286" t="str">
            <v/>
          </cell>
          <cell r="M286"/>
          <cell r="N286"/>
          <cell r="O286" t="str">
            <v/>
          </cell>
          <cell r="P286"/>
          <cell r="Q286"/>
          <cell r="R286"/>
          <cell r="S286"/>
          <cell r="T286"/>
          <cell r="U286" t="str">
            <v/>
          </cell>
          <cell r="V286" t="str">
            <v/>
          </cell>
          <cell r="W286" t="str">
            <v/>
          </cell>
          <cell r="X286" t="str">
            <v/>
          </cell>
          <cell r="Y286" t="str">
            <v/>
          </cell>
          <cell r="Z286">
            <v>0</v>
          </cell>
          <cell r="AA286">
            <v>0</v>
          </cell>
          <cell r="AB286"/>
          <cell r="AC286"/>
          <cell r="AD286"/>
          <cell r="AE286"/>
          <cell r="AF286"/>
          <cell r="AG286"/>
          <cell r="AH286"/>
          <cell r="AI286"/>
          <cell r="AJ286"/>
          <cell r="AK286" t="str">
            <v/>
          </cell>
          <cell r="AL286"/>
          <cell r="AM286"/>
          <cell r="AN286"/>
          <cell r="AO286"/>
          <cell r="AP286"/>
          <cell r="AQ286"/>
          <cell r="AR286"/>
          <cell r="AS286"/>
          <cell r="AT286"/>
          <cell r="AU286" t="str">
            <v/>
          </cell>
          <cell r="AV286" t="str">
            <v/>
          </cell>
          <cell r="AW286" t="str">
            <v/>
          </cell>
          <cell r="AX286" t="str">
            <v/>
          </cell>
          <cell r="AY286" t="str">
            <v/>
          </cell>
          <cell r="AZ286" t="str">
            <v/>
          </cell>
          <cell r="BA286" t="str">
            <v/>
          </cell>
          <cell r="BB286" t="str">
            <v/>
          </cell>
          <cell r="BC286" t="str">
            <v/>
          </cell>
          <cell r="BD286" t="str">
            <v/>
          </cell>
          <cell r="BE286" t="str">
            <v/>
          </cell>
          <cell r="BF286" t="e">
            <v>#N/A</v>
          </cell>
          <cell r="BG286">
            <v>0</v>
          </cell>
          <cell r="BH286" t="str">
            <v/>
          </cell>
          <cell r="BI286" t="str">
            <v/>
          </cell>
          <cell r="BJ286" t="str">
            <v/>
          </cell>
          <cell r="BK286" t="str">
            <v/>
          </cell>
          <cell r="BL286" t="str">
            <v/>
          </cell>
          <cell r="BM286" t="str">
            <v/>
          </cell>
          <cell r="BN286" t="str">
            <v/>
          </cell>
          <cell r="BO286" t="str">
            <v/>
          </cell>
          <cell r="BP286" t="str">
            <v/>
          </cell>
          <cell r="BQ286"/>
          <cell r="BR286"/>
          <cell r="BS286"/>
          <cell r="BU286"/>
          <cell r="BV286"/>
          <cell r="BW286"/>
          <cell r="BX286"/>
          <cell r="BY286"/>
          <cell r="BZ286"/>
          <cell r="CA286"/>
          <cell r="CB286"/>
          <cell r="CC286"/>
        </row>
        <row r="287">
          <cell r="C287"/>
          <cell r="D287"/>
          <cell r="E287"/>
          <cell r="F287"/>
          <cell r="G287"/>
          <cell r="H287"/>
          <cell r="I287"/>
          <cell r="J287" t="str">
            <v/>
          </cell>
          <cell r="K287" t="str">
            <v/>
          </cell>
          <cell r="L287" t="str">
            <v/>
          </cell>
          <cell r="M287"/>
          <cell r="N287"/>
          <cell r="O287" t="str">
            <v/>
          </cell>
          <cell r="P287"/>
          <cell r="Q287"/>
          <cell r="R287"/>
          <cell r="S287"/>
          <cell r="T287"/>
          <cell r="U287" t="str">
            <v/>
          </cell>
          <cell r="V287" t="str">
            <v/>
          </cell>
          <cell r="W287" t="str">
            <v/>
          </cell>
          <cell r="X287" t="str">
            <v/>
          </cell>
          <cell r="Y287" t="str">
            <v/>
          </cell>
          <cell r="Z287">
            <v>0</v>
          </cell>
          <cell r="AA287">
            <v>0</v>
          </cell>
          <cell r="AB287"/>
          <cell r="AC287"/>
          <cell r="AD287"/>
          <cell r="AE287"/>
          <cell r="AF287"/>
          <cell r="AG287"/>
          <cell r="AH287"/>
          <cell r="AI287"/>
          <cell r="AJ287"/>
          <cell r="AK287" t="str">
            <v/>
          </cell>
          <cell r="AL287"/>
          <cell r="AM287"/>
          <cell r="AN287"/>
          <cell r="AO287"/>
          <cell r="AP287"/>
          <cell r="AQ287"/>
          <cell r="AR287"/>
          <cell r="AS287"/>
          <cell r="AT287"/>
          <cell r="AU287" t="str">
            <v/>
          </cell>
          <cell r="AV287" t="str">
            <v/>
          </cell>
          <cell r="AW287" t="str">
            <v/>
          </cell>
          <cell r="AX287" t="str">
            <v/>
          </cell>
          <cell r="AY287" t="str">
            <v/>
          </cell>
          <cell r="AZ287" t="str">
            <v/>
          </cell>
          <cell r="BA287" t="str">
            <v/>
          </cell>
          <cell r="BB287" t="str">
            <v/>
          </cell>
          <cell r="BC287" t="str">
            <v/>
          </cell>
          <cell r="BD287" t="str">
            <v/>
          </cell>
          <cell r="BE287" t="str">
            <v/>
          </cell>
          <cell r="BF287" t="e">
            <v>#N/A</v>
          </cell>
          <cell r="BG287">
            <v>0</v>
          </cell>
          <cell r="BH287" t="str">
            <v/>
          </cell>
          <cell r="BI287" t="str">
            <v/>
          </cell>
          <cell r="BJ287" t="str">
            <v/>
          </cell>
          <cell r="BK287" t="str">
            <v/>
          </cell>
          <cell r="BL287" t="str">
            <v/>
          </cell>
          <cell r="BM287" t="str">
            <v/>
          </cell>
          <cell r="BN287" t="str">
            <v/>
          </cell>
          <cell r="BO287" t="str">
            <v/>
          </cell>
          <cell r="BP287" t="str">
            <v/>
          </cell>
          <cell r="BQ287"/>
          <cell r="BR287"/>
          <cell r="BS287"/>
          <cell r="BU287"/>
          <cell r="BV287"/>
          <cell r="BW287"/>
          <cell r="BX287"/>
          <cell r="BY287"/>
          <cell r="BZ287"/>
          <cell r="CA287"/>
          <cell r="CB287"/>
          <cell r="CC287"/>
        </row>
        <row r="288">
          <cell r="C288"/>
          <cell r="D288"/>
          <cell r="E288"/>
          <cell r="F288"/>
          <cell r="G288"/>
          <cell r="H288"/>
          <cell r="I288"/>
          <cell r="J288" t="str">
            <v/>
          </cell>
          <cell r="K288" t="str">
            <v/>
          </cell>
          <cell r="L288" t="str">
            <v/>
          </cell>
          <cell r="M288"/>
          <cell r="N288"/>
          <cell r="O288" t="str">
            <v/>
          </cell>
          <cell r="P288"/>
          <cell r="Q288"/>
          <cell r="R288"/>
          <cell r="S288"/>
          <cell r="T288"/>
          <cell r="U288" t="str">
            <v/>
          </cell>
          <cell r="V288" t="str">
            <v/>
          </cell>
          <cell r="W288" t="str">
            <v/>
          </cell>
          <cell r="X288" t="str">
            <v/>
          </cell>
          <cell r="Y288" t="str">
            <v/>
          </cell>
          <cell r="Z288">
            <v>0</v>
          </cell>
          <cell r="AA288">
            <v>0</v>
          </cell>
          <cell r="AB288"/>
          <cell r="AC288"/>
          <cell r="AD288"/>
          <cell r="AE288"/>
          <cell r="AF288"/>
          <cell r="AG288"/>
          <cell r="AH288"/>
          <cell r="AI288"/>
          <cell r="AJ288"/>
          <cell r="AK288" t="str">
            <v/>
          </cell>
          <cell r="AL288"/>
          <cell r="AM288"/>
          <cell r="AN288"/>
          <cell r="AO288"/>
          <cell r="AP288"/>
          <cell r="AQ288"/>
          <cell r="AR288"/>
          <cell r="AS288"/>
          <cell r="AT288"/>
          <cell r="AU288" t="str">
            <v/>
          </cell>
          <cell r="AV288" t="str">
            <v/>
          </cell>
          <cell r="AW288" t="str">
            <v/>
          </cell>
          <cell r="AX288" t="str">
            <v/>
          </cell>
          <cell r="AY288" t="str">
            <v/>
          </cell>
          <cell r="AZ288" t="str">
            <v/>
          </cell>
          <cell r="BA288" t="str">
            <v/>
          </cell>
          <cell r="BB288" t="str">
            <v/>
          </cell>
          <cell r="BC288" t="str">
            <v/>
          </cell>
          <cell r="BD288" t="str">
            <v/>
          </cell>
          <cell r="BE288" t="str">
            <v/>
          </cell>
          <cell r="BF288" t="e">
            <v>#N/A</v>
          </cell>
          <cell r="BG288">
            <v>0</v>
          </cell>
          <cell r="BH288" t="str">
            <v/>
          </cell>
          <cell r="BI288" t="str">
            <v/>
          </cell>
          <cell r="BJ288" t="str">
            <v/>
          </cell>
          <cell r="BK288" t="str">
            <v/>
          </cell>
          <cell r="BL288" t="str">
            <v/>
          </cell>
          <cell r="BM288" t="str">
            <v/>
          </cell>
          <cell r="BN288" t="str">
            <v/>
          </cell>
          <cell r="BO288" t="str">
            <v/>
          </cell>
          <cell r="BP288" t="str">
            <v/>
          </cell>
          <cell r="BQ288"/>
          <cell r="BR288"/>
          <cell r="BS288"/>
          <cell r="BU288"/>
          <cell r="BV288"/>
          <cell r="BW288"/>
          <cell r="BX288"/>
          <cell r="BY288"/>
          <cell r="BZ288"/>
          <cell r="CA288"/>
          <cell r="CB288"/>
          <cell r="CC288"/>
        </row>
        <row r="289">
          <cell r="C289"/>
          <cell r="D289"/>
          <cell r="E289"/>
          <cell r="F289"/>
          <cell r="G289"/>
          <cell r="H289"/>
          <cell r="I289"/>
          <cell r="J289" t="str">
            <v/>
          </cell>
          <cell r="K289" t="str">
            <v/>
          </cell>
          <cell r="L289" t="str">
            <v/>
          </cell>
          <cell r="M289"/>
          <cell r="N289"/>
          <cell r="O289" t="str">
            <v/>
          </cell>
          <cell r="P289"/>
          <cell r="Q289"/>
          <cell r="R289"/>
          <cell r="S289"/>
          <cell r="T289"/>
          <cell r="U289" t="str">
            <v/>
          </cell>
          <cell r="V289" t="str">
            <v/>
          </cell>
          <cell r="W289" t="str">
            <v/>
          </cell>
          <cell r="X289" t="str">
            <v/>
          </cell>
          <cell r="Y289" t="str">
            <v/>
          </cell>
          <cell r="Z289">
            <v>0</v>
          </cell>
          <cell r="AA289">
            <v>0</v>
          </cell>
          <cell r="AB289"/>
          <cell r="AC289"/>
          <cell r="AD289"/>
          <cell r="AE289"/>
          <cell r="AF289"/>
          <cell r="AG289"/>
          <cell r="AH289"/>
          <cell r="AI289"/>
          <cell r="AJ289"/>
          <cell r="AK289" t="str">
            <v/>
          </cell>
          <cell r="AL289"/>
          <cell r="AM289"/>
          <cell r="AN289"/>
          <cell r="AO289"/>
          <cell r="AP289"/>
          <cell r="AQ289"/>
          <cell r="AR289"/>
          <cell r="AS289"/>
          <cell r="AT289"/>
          <cell r="AU289" t="str">
            <v/>
          </cell>
          <cell r="AV289" t="str">
            <v/>
          </cell>
          <cell r="AW289" t="str">
            <v/>
          </cell>
          <cell r="AX289" t="str">
            <v/>
          </cell>
          <cell r="AY289" t="str">
            <v/>
          </cell>
          <cell r="AZ289" t="str">
            <v/>
          </cell>
          <cell r="BA289" t="str">
            <v/>
          </cell>
          <cell r="BB289" t="str">
            <v/>
          </cell>
          <cell r="BC289" t="str">
            <v/>
          </cell>
          <cell r="BD289" t="str">
            <v/>
          </cell>
          <cell r="BE289" t="str">
            <v/>
          </cell>
          <cell r="BF289" t="e">
            <v>#N/A</v>
          </cell>
          <cell r="BG289">
            <v>0</v>
          </cell>
          <cell r="BH289" t="str">
            <v/>
          </cell>
          <cell r="BI289" t="str">
            <v/>
          </cell>
          <cell r="BJ289" t="str">
            <v/>
          </cell>
          <cell r="BK289" t="str">
            <v/>
          </cell>
          <cell r="BL289" t="str">
            <v/>
          </cell>
          <cell r="BM289" t="str">
            <v/>
          </cell>
          <cell r="BN289" t="str">
            <v/>
          </cell>
          <cell r="BO289" t="str">
            <v/>
          </cell>
          <cell r="BP289" t="str">
            <v/>
          </cell>
          <cell r="BQ289"/>
          <cell r="BR289"/>
          <cell r="BS289"/>
          <cell r="BU289"/>
          <cell r="BV289"/>
          <cell r="BW289"/>
          <cell r="BX289"/>
          <cell r="BY289"/>
          <cell r="BZ289"/>
          <cell r="CA289"/>
          <cell r="CB289"/>
          <cell r="CC289"/>
        </row>
        <row r="290">
          <cell r="C290"/>
          <cell r="D290"/>
          <cell r="E290"/>
          <cell r="F290"/>
          <cell r="G290"/>
          <cell r="H290"/>
          <cell r="I290"/>
          <cell r="J290" t="str">
            <v/>
          </cell>
          <cell r="K290" t="str">
            <v/>
          </cell>
          <cell r="L290" t="str">
            <v/>
          </cell>
          <cell r="M290"/>
          <cell r="N290"/>
          <cell r="O290" t="str">
            <v/>
          </cell>
          <cell r="P290"/>
          <cell r="Q290"/>
          <cell r="R290"/>
          <cell r="S290"/>
          <cell r="T290"/>
          <cell r="U290" t="str">
            <v/>
          </cell>
          <cell r="V290" t="str">
            <v/>
          </cell>
          <cell r="W290" t="str">
            <v/>
          </cell>
          <cell r="X290" t="str">
            <v/>
          </cell>
          <cell r="Y290" t="str">
            <v/>
          </cell>
          <cell r="Z290">
            <v>0</v>
          </cell>
          <cell r="AA290">
            <v>0</v>
          </cell>
          <cell r="AB290"/>
          <cell r="AC290"/>
          <cell r="AD290"/>
          <cell r="AE290"/>
          <cell r="AF290"/>
          <cell r="AG290"/>
          <cell r="AH290"/>
          <cell r="AI290"/>
          <cell r="AJ290"/>
          <cell r="AK290" t="str">
            <v/>
          </cell>
          <cell r="AL290"/>
          <cell r="AM290"/>
          <cell r="AN290"/>
          <cell r="AO290"/>
          <cell r="AP290"/>
          <cell r="AQ290"/>
          <cell r="AR290"/>
          <cell r="AS290"/>
          <cell r="AT290"/>
          <cell r="AU290" t="str">
            <v/>
          </cell>
          <cell r="AV290" t="str">
            <v/>
          </cell>
          <cell r="AW290" t="str">
            <v/>
          </cell>
          <cell r="AX290" t="str">
            <v/>
          </cell>
          <cell r="AY290" t="str">
            <v/>
          </cell>
          <cell r="AZ290" t="str">
            <v/>
          </cell>
          <cell r="BA290" t="str">
            <v/>
          </cell>
          <cell r="BB290" t="str">
            <v/>
          </cell>
          <cell r="BC290" t="str">
            <v/>
          </cell>
          <cell r="BD290" t="str">
            <v/>
          </cell>
          <cell r="BE290" t="str">
            <v/>
          </cell>
          <cell r="BF290" t="e">
            <v>#N/A</v>
          </cell>
          <cell r="BG290">
            <v>0</v>
          </cell>
          <cell r="BH290" t="str">
            <v/>
          </cell>
          <cell r="BI290" t="str">
            <v/>
          </cell>
          <cell r="BJ290" t="str">
            <v/>
          </cell>
          <cell r="BK290" t="str">
            <v/>
          </cell>
          <cell r="BL290" t="str">
            <v/>
          </cell>
          <cell r="BM290" t="str">
            <v/>
          </cell>
          <cell r="BN290" t="str">
            <v/>
          </cell>
          <cell r="BO290" t="str">
            <v/>
          </cell>
          <cell r="BP290" t="str">
            <v/>
          </cell>
          <cell r="BQ290"/>
          <cell r="BR290"/>
          <cell r="BS290"/>
          <cell r="BU290"/>
          <cell r="BV290"/>
          <cell r="BW290"/>
          <cell r="BX290"/>
          <cell r="BY290"/>
          <cell r="BZ290"/>
          <cell r="CA290"/>
          <cell r="CB290"/>
          <cell r="CC290"/>
        </row>
        <row r="291">
          <cell r="C291"/>
          <cell r="D291"/>
          <cell r="E291"/>
          <cell r="F291"/>
          <cell r="G291"/>
          <cell r="H291"/>
          <cell r="I291"/>
          <cell r="J291" t="str">
            <v/>
          </cell>
          <cell r="K291" t="str">
            <v/>
          </cell>
          <cell r="L291" t="str">
            <v/>
          </cell>
          <cell r="M291"/>
          <cell r="N291"/>
          <cell r="O291" t="str">
            <v/>
          </cell>
          <cell r="P291"/>
          <cell r="Q291"/>
          <cell r="R291"/>
          <cell r="S291"/>
          <cell r="T291"/>
          <cell r="U291" t="str">
            <v/>
          </cell>
          <cell r="V291" t="str">
            <v/>
          </cell>
          <cell r="W291" t="str">
            <v/>
          </cell>
          <cell r="X291" t="str">
            <v/>
          </cell>
          <cell r="Y291" t="str">
            <v/>
          </cell>
          <cell r="Z291">
            <v>0</v>
          </cell>
          <cell r="AA291">
            <v>0</v>
          </cell>
          <cell r="AB291"/>
          <cell r="AC291"/>
          <cell r="AD291"/>
          <cell r="AE291"/>
          <cell r="AF291"/>
          <cell r="AG291"/>
          <cell r="AH291"/>
          <cell r="AI291"/>
          <cell r="AJ291"/>
          <cell r="AK291" t="str">
            <v/>
          </cell>
          <cell r="AL291"/>
          <cell r="AM291"/>
          <cell r="AN291"/>
          <cell r="AO291"/>
          <cell r="AP291"/>
          <cell r="AQ291"/>
          <cell r="AR291"/>
          <cell r="AS291"/>
          <cell r="AT291"/>
          <cell r="AU291" t="str">
            <v/>
          </cell>
          <cell r="AV291" t="str">
            <v/>
          </cell>
          <cell r="AW291" t="str">
            <v/>
          </cell>
          <cell r="AX291" t="str">
            <v/>
          </cell>
          <cell r="AY291" t="str">
            <v/>
          </cell>
          <cell r="AZ291" t="str">
            <v/>
          </cell>
          <cell r="BA291" t="str">
            <v/>
          </cell>
          <cell r="BB291" t="str">
            <v/>
          </cell>
          <cell r="BC291" t="str">
            <v/>
          </cell>
          <cell r="BD291" t="str">
            <v/>
          </cell>
          <cell r="BE291" t="str">
            <v/>
          </cell>
          <cell r="BF291" t="e">
            <v>#N/A</v>
          </cell>
          <cell r="BG291">
            <v>0</v>
          </cell>
          <cell r="BH291" t="str">
            <v/>
          </cell>
          <cell r="BI291" t="str">
            <v/>
          </cell>
          <cell r="BJ291" t="str">
            <v/>
          </cell>
          <cell r="BK291" t="str">
            <v/>
          </cell>
          <cell r="BL291" t="str">
            <v/>
          </cell>
          <cell r="BM291" t="str">
            <v/>
          </cell>
          <cell r="BN291" t="str">
            <v/>
          </cell>
          <cell r="BO291" t="str">
            <v/>
          </cell>
          <cell r="BP291" t="str">
            <v/>
          </cell>
          <cell r="BQ291"/>
          <cell r="BR291"/>
          <cell r="BS291"/>
          <cell r="BU291"/>
          <cell r="BV291"/>
          <cell r="BW291"/>
          <cell r="BX291"/>
          <cell r="BY291"/>
          <cell r="BZ291"/>
          <cell r="CA291"/>
          <cell r="CB291"/>
          <cell r="CC291"/>
        </row>
        <row r="292">
          <cell r="C292"/>
          <cell r="D292"/>
          <cell r="E292"/>
          <cell r="F292"/>
          <cell r="G292"/>
          <cell r="H292"/>
          <cell r="I292"/>
          <cell r="J292" t="str">
            <v/>
          </cell>
          <cell r="K292" t="str">
            <v/>
          </cell>
          <cell r="L292" t="str">
            <v/>
          </cell>
          <cell r="M292"/>
          <cell r="N292"/>
          <cell r="O292" t="str">
            <v/>
          </cell>
          <cell r="P292"/>
          <cell r="Q292"/>
          <cell r="R292"/>
          <cell r="S292"/>
          <cell r="T292"/>
          <cell r="U292" t="str">
            <v/>
          </cell>
          <cell r="V292" t="str">
            <v/>
          </cell>
          <cell r="W292" t="str">
            <v/>
          </cell>
          <cell r="X292" t="str">
            <v/>
          </cell>
          <cell r="Y292" t="str">
            <v/>
          </cell>
          <cell r="Z292">
            <v>0</v>
          </cell>
          <cell r="AA292">
            <v>0</v>
          </cell>
          <cell r="AB292"/>
          <cell r="AC292"/>
          <cell r="AD292"/>
          <cell r="AE292"/>
          <cell r="AF292"/>
          <cell r="AG292"/>
          <cell r="AH292"/>
          <cell r="AI292"/>
          <cell r="AJ292"/>
          <cell r="AK292" t="str">
            <v/>
          </cell>
          <cell r="AL292"/>
          <cell r="AM292"/>
          <cell r="AN292"/>
          <cell r="AO292"/>
          <cell r="AP292"/>
          <cell r="AQ292"/>
          <cell r="AR292"/>
          <cell r="AS292"/>
          <cell r="AT292"/>
          <cell r="AU292" t="str">
            <v/>
          </cell>
          <cell r="AV292" t="str">
            <v/>
          </cell>
          <cell r="AW292" t="str">
            <v/>
          </cell>
          <cell r="AX292" t="str">
            <v/>
          </cell>
          <cell r="AY292" t="str">
            <v/>
          </cell>
          <cell r="AZ292" t="str">
            <v/>
          </cell>
          <cell r="BA292" t="str">
            <v/>
          </cell>
          <cell r="BB292" t="str">
            <v/>
          </cell>
          <cell r="BC292" t="str">
            <v/>
          </cell>
          <cell r="BD292" t="str">
            <v/>
          </cell>
          <cell r="BE292" t="str">
            <v/>
          </cell>
          <cell r="BF292" t="e">
            <v>#N/A</v>
          </cell>
          <cell r="BG292">
            <v>0</v>
          </cell>
          <cell r="BH292" t="str">
            <v/>
          </cell>
          <cell r="BI292" t="str">
            <v/>
          </cell>
          <cell r="BJ292" t="str">
            <v/>
          </cell>
          <cell r="BK292" t="str">
            <v/>
          </cell>
          <cell r="BL292" t="str">
            <v/>
          </cell>
          <cell r="BM292" t="str">
            <v/>
          </cell>
          <cell r="BN292" t="str">
            <v/>
          </cell>
          <cell r="BO292" t="str">
            <v/>
          </cell>
          <cell r="BP292" t="str">
            <v/>
          </cell>
          <cell r="BQ292"/>
          <cell r="BR292"/>
          <cell r="BS292"/>
          <cell r="BU292"/>
          <cell r="BV292"/>
          <cell r="BW292"/>
          <cell r="BX292"/>
          <cell r="BY292"/>
          <cell r="BZ292"/>
          <cell r="CA292"/>
          <cell r="CB292"/>
          <cell r="CC292"/>
        </row>
        <row r="293">
          <cell r="C293"/>
          <cell r="D293"/>
          <cell r="E293"/>
          <cell r="F293"/>
          <cell r="G293"/>
          <cell r="H293"/>
          <cell r="I293"/>
          <cell r="J293" t="str">
            <v/>
          </cell>
          <cell r="K293" t="str">
            <v/>
          </cell>
          <cell r="L293" t="str">
            <v/>
          </cell>
          <cell r="M293"/>
          <cell r="N293"/>
          <cell r="O293" t="str">
            <v/>
          </cell>
          <cell r="P293"/>
          <cell r="Q293"/>
          <cell r="R293"/>
          <cell r="S293"/>
          <cell r="T293"/>
          <cell r="U293" t="str">
            <v/>
          </cell>
          <cell r="V293" t="str">
            <v/>
          </cell>
          <cell r="W293" t="str">
            <v/>
          </cell>
          <cell r="X293" t="str">
            <v/>
          </cell>
          <cell r="Y293" t="str">
            <v/>
          </cell>
          <cell r="Z293">
            <v>0</v>
          </cell>
          <cell r="AA293">
            <v>0</v>
          </cell>
          <cell r="AB293"/>
          <cell r="AC293"/>
          <cell r="AD293"/>
          <cell r="AE293"/>
          <cell r="AF293"/>
          <cell r="AG293"/>
          <cell r="AH293"/>
          <cell r="AI293"/>
          <cell r="AJ293"/>
          <cell r="AK293" t="str">
            <v/>
          </cell>
          <cell r="AL293"/>
          <cell r="AM293"/>
          <cell r="AN293"/>
          <cell r="AO293"/>
          <cell r="AP293"/>
          <cell r="AQ293"/>
          <cell r="AR293"/>
          <cell r="AS293"/>
          <cell r="AT293"/>
          <cell r="AU293" t="str">
            <v/>
          </cell>
          <cell r="AV293" t="str">
            <v/>
          </cell>
          <cell r="AW293" t="str">
            <v/>
          </cell>
          <cell r="AX293" t="str">
            <v/>
          </cell>
          <cell r="AY293" t="str">
            <v/>
          </cell>
          <cell r="AZ293" t="str">
            <v/>
          </cell>
          <cell r="BA293" t="str">
            <v/>
          </cell>
          <cell r="BB293" t="str">
            <v/>
          </cell>
          <cell r="BC293" t="str">
            <v/>
          </cell>
          <cell r="BD293" t="str">
            <v/>
          </cell>
          <cell r="BE293" t="str">
            <v/>
          </cell>
          <cell r="BF293" t="e">
            <v>#N/A</v>
          </cell>
          <cell r="BG293">
            <v>0</v>
          </cell>
          <cell r="BH293" t="str">
            <v/>
          </cell>
          <cell r="BI293" t="str">
            <v/>
          </cell>
          <cell r="BJ293" t="str">
            <v/>
          </cell>
          <cell r="BK293" t="str">
            <v/>
          </cell>
          <cell r="BL293" t="str">
            <v/>
          </cell>
          <cell r="BM293" t="str">
            <v/>
          </cell>
          <cell r="BN293" t="str">
            <v/>
          </cell>
          <cell r="BO293" t="str">
            <v/>
          </cell>
          <cell r="BP293" t="str">
            <v/>
          </cell>
          <cell r="BQ293"/>
          <cell r="BR293"/>
          <cell r="BS293"/>
          <cell r="BU293"/>
          <cell r="BV293"/>
          <cell r="BW293"/>
          <cell r="BX293"/>
          <cell r="BY293"/>
          <cell r="BZ293"/>
          <cell r="CA293"/>
          <cell r="CB293"/>
          <cell r="CC293"/>
        </row>
        <row r="294">
          <cell r="C294"/>
          <cell r="D294"/>
          <cell r="E294"/>
          <cell r="F294"/>
          <cell r="G294"/>
          <cell r="H294"/>
          <cell r="I294"/>
          <cell r="J294" t="str">
            <v/>
          </cell>
          <cell r="K294" t="str">
            <v/>
          </cell>
          <cell r="L294" t="str">
            <v/>
          </cell>
          <cell r="M294"/>
          <cell r="N294"/>
          <cell r="O294" t="str">
            <v/>
          </cell>
          <cell r="P294"/>
          <cell r="Q294"/>
          <cell r="R294"/>
          <cell r="S294"/>
          <cell r="T294"/>
          <cell r="U294" t="str">
            <v/>
          </cell>
          <cell r="V294" t="str">
            <v/>
          </cell>
          <cell r="W294" t="str">
            <v/>
          </cell>
          <cell r="X294" t="str">
            <v/>
          </cell>
          <cell r="Y294" t="str">
            <v/>
          </cell>
          <cell r="Z294">
            <v>0</v>
          </cell>
          <cell r="AA294">
            <v>0</v>
          </cell>
          <cell r="AB294"/>
          <cell r="AC294"/>
          <cell r="AD294"/>
          <cell r="AE294"/>
          <cell r="AF294"/>
          <cell r="AG294"/>
          <cell r="AH294"/>
          <cell r="AI294"/>
          <cell r="AJ294"/>
          <cell r="AK294" t="str">
            <v/>
          </cell>
          <cell r="AL294"/>
          <cell r="AM294"/>
          <cell r="AN294"/>
          <cell r="AO294"/>
          <cell r="AP294"/>
          <cell r="AQ294"/>
          <cell r="AR294"/>
          <cell r="AS294"/>
          <cell r="AT294"/>
          <cell r="AU294" t="str">
            <v/>
          </cell>
          <cell r="AV294" t="str">
            <v/>
          </cell>
          <cell r="AW294" t="str">
            <v/>
          </cell>
          <cell r="AX294" t="str">
            <v/>
          </cell>
          <cell r="AY294" t="str">
            <v/>
          </cell>
          <cell r="AZ294" t="str">
            <v/>
          </cell>
          <cell r="BA294" t="str">
            <v/>
          </cell>
          <cell r="BB294" t="str">
            <v/>
          </cell>
          <cell r="BC294" t="str">
            <v/>
          </cell>
          <cell r="BD294" t="str">
            <v/>
          </cell>
          <cell r="BE294" t="str">
            <v/>
          </cell>
          <cell r="BF294" t="e">
            <v>#N/A</v>
          </cell>
          <cell r="BG294">
            <v>0</v>
          </cell>
          <cell r="BH294" t="str">
            <v/>
          </cell>
          <cell r="BI294" t="str">
            <v/>
          </cell>
          <cell r="BJ294" t="str">
            <v/>
          </cell>
          <cell r="BK294" t="str">
            <v/>
          </cell>
          <cell r="BL294" t="str">
            <v/>
          </cell>
          <cell r="BM294" t="str">
            <v/>
          </cell>
          <cell r="BN294" t="str">
            <v/>
          </cell>
          <cell r="BO294" t="str">
            <v/>
          </cell>
          <cell r="BP294" t="str">
            <v/>
          </cell>
          <cell r="BQ294"/>
          <cell r="BR294"/>
          <cell r="BS294"/>
          <cell r="BU294"/>
          <cell r="BV294"/>
          <cell r="BW294"/>
          <cell r="BX294"/>
          <cell r="BY294"/>
          <cell r="BZ294"/>
          <cell r="CA294"/>
          <cell r="CB294"/>
          <cell r="CC294"/>
        </row>
        <row r="295">
          <cell r="C295"/>
          <cell r="D295"/>
          <cell r="E295"/>
          <cell r="F295"/>
          <cell r="G295"/>
          <cell r="H295"/>
          <cell r="I295"/>
          <cell r="J295" t="str">
            <v/>
          </cell>
          <cell r="K295" t="str">
            <v/>
          </cell>
          <cell r="L295" t="str">
            <v/>
          </cell>
          <cell r="M295"/>
          <cell r="N295"/>
          <cell r="O295" t="str">
            <v/>
          </cell>
          <cell r="P295"/>
          <cell r="Q295"/>
          <cell r="R295"/>
          <cell r="S295"/>
          <cell r="T295"/>
          <cell r="U295" t="str">
            <v/>
          </cell>
          <cell r="V295" t="str">
            <v/>
          </cell>
          <cell r="W295" t="str">
            <v/>
          </cell>
          <cell r="X295" t="str">
            <v/>
          </cell>
          <cell r="Y295" t="str">
            <v/>
          </cell>
          <cell r="Z295">
            <v>0</v>
          </cell>
          <cell r="AA295">
            <v>0</v>
          </cell>
          <cell r="AB295"/>
          <cell r="AC295"/>
          <cell r="AD295"/>
          <cell r="AE295"/>
          <cell r="AF295"/>
          <cell r="AG295"/>
          <cell r="AH295"/>
          <cell r="AI295"/>
          <cell r="AJ295"/>
          <cell r="AK295" t="str">
            <v/>
          </cell>
          <cell r="AL295"/>
          <cell r="AM295"/>
          <cell r="AN295"/>
          <cell r="AO295"/>
          <cell r="AP295"/>
          <cell r="AQ295"/>
          <cell r="AR295"/>
          <cell r="AS295"/>
          <cell r="AT295"/>
          <cell r="AU295" t="str">
            <v/>
          </cell>
          <cell r="AV295" t="str">
            <v/>
          </cell>
          <cell r="AW295" t="str">
            <v/>
          </cell>
          <cell r="AX295" t="str">
            <v/>
          </cell>
          <cell r="AY295" t="str">
            <v/>
          </cell>
          <cell r="AZ295" t="str">
            <v/>
          </cell>
          <cell r="BA295" t="str">
            <v/>
          </cell>
          <cell r="BB295" t="str">
            <v/>
          </cell>
          <cell r="BC295" t="str">
            <v/>
          </cell>
          <cell r="BD295" t="str">
            <v/>
          </cell>
          <cell r="BE295" t="str">
            <v/>
          </cell>
          <cell r="BF295" t="e">
            <v>#N/A</v>
          </cell>
          <cell r="BG295">
            <v>0</v>
          </cell>
          <cell r="BH295" t="str">
            <v/>
          </cell>
          <cell r="BI295" t="str">
            <v/>
          </cell>
          <cell r="BJ295" t="str">
            <v/>
          </cell>
          <cell r="BK295" t="str">
            <v/>
          </cell>
          <cell r="BL295" t="str">
            <v/>
          </cell>
          <cell r="BM295" t="str">
            <v/>
          </cell>
          <cell r="BN295" t="str">
            <v/>
          </cell>
          <cell r="BO295" t="str">
            <v/>
          </cell>
          <cell r="BP295" t="str">
            <v/>
          </cell>
          <cell r="BQ295"/>
          <cell r="BR295"/>
          <cell r="BS295"/>
          <cell r="BU295"/>
          <cell r="BV295"/>
          <cell r="BW295"/>
          <cell r="BX295"/>
          <cell r="BY295"/>
          <cell r="BZ295"/>
          <cell r="CA295"/>
          <cell r="CB295"/>
          <cell r="CC295"/>
        </row>
        <row r="296">
          <cell r="C296"/>
          <cell r="D296"/>
          <cell r="E296"/>
          <cell r="F296"/>
          <cell r="G296"/>
          <cell r="H296"/>
          <cell r="I296"/>
          <cell r="J296" t="str">
            <v/>
          </cell>
          <cell r="K296" t="str">
            <v/>
          </cell>
          <cell r="L296" t="str">
            <v/>
          </cell>
          <cell r="M296"/>
          <cell r="N296"/>
          <cell r="O296" t="str">
            <v/>
          </cell>
          <cell r="P296"/>
          <cell r="Q296"/>
          <cell r="R296"/>
          <cell r="S296"/>
          <cell r="T296"/>
          <cell r="U296" t="str">
            <v/>
          </cell>
          <cell r="V296" t="str">
            <v/>
          </cell>
          <cell r="W296" t="str">
            <v/>
          </cell>
          <cell r="X296" t="str">
            <v/>
          </cell>
          <cell r="Y296" t="str">
            <v/>
          </cell>
          <cell r="Z296">
            <v>0</v>
          </cell>
          <cell r="AA296">
            <v>0</v>
          </cell>
          <cell r="AB296"/>
          <cell r="AC296"/>
          <cell r="AD296"/>
          <cell r="AE296"/>
          <cell r="AF296"/>
          <cell r="AG296"/>
          <cell r="AH296"/>
          <cell r="AI296"/>
          <cell r="AJ296"/>
          <cell r="AK296" t="str">
            <v/>
          </cell>
          <cell r="AL296"/>
          <cell r="AM296"/>
          <cell r="AN296"/>
          <cell r="AO296"/>
          <cell r="AP296"/>
          <cell r="AQ296"/>
          <cell r="AR296"/>
          <cell r="AS296"/>
          <cell r="AT296"/>
          <cell r="AU296" t="str">
            <v/>
          </cell>
          <cell r="AV296" t="str">
            <v/>
          </cell>
          <cell r="AW296" t="str">
            <v/>
          </cell>
          <cell r="AX296" t="str">
            <v/>
          </cell>
          <cell r="AY296" t="str">
            <v/>
          </cell>
          <cell r="AZ296" t="str">
            <v/>
          </cell>
          <cell r="BA296" t="str">
            <v/>
          </cell>
          <cell r="BB296" t="str">
            <v/>
          </cell>
          <cell r="BC296" t="str">
            <v/>
          </cell>
          <cell r="BD296" t="str">
            <v/>
          </cell>
          <cell r="BE296" t="str">
            <v/>
          </cell>
          <cell r="BF296" t="e">
            <v>#N/A</v>
          </cell>
          <cell r="BG296">
            <v>0</v>
          </cell>
          <cell r="BH296" t="str">
            <v/>
          </cell>
          <cell r="BI296" t="str">
            <v/>
          </cell>
          <cell r="BJ296" t="str">
            <v/>
          </cell>
          <cell r="BK296" t="str">
            <v/>
          </cell>
          <cell r="BL296" t="str">
            <v/>
          </cell>
          <cell r="BM296" t="str">
            <v/>
          </cell>
          <cell r="BN296" t="str">
            <v/>
          </cell>
          <cell r="BO296" t="str">
            <v/>
          </cell>
          <cell r="BP296" t="str">
            <v/>
          </cell>
          <cell r="BQ296"/>
          <cell r="BR296"/>
          <cell r="BS296"/>
          <cell r="BU296"/>
          <cell r="BV296"/>
          <cell r="BW296"/>
          <cell r="BX296"/>
          <cell r="BY296"/>
          <cell r="BZ296"/>
          <cell r="CA296"/>
          <cell r="CB296"/>
          <cell r="CC296"/>
        </row>
        <row r="297">
          <cell r="C297"/>
          <cell r="D297"/>
          <cell r="E297"/>
          <cell r="F297"/>
          <cell r="G297"/>
          <cell r="H297"/>
          <cell r="I297"/>
          <cell r="J297" t="str">
            <v/>
          </cell>
          <cell r="K297" t="str">
            <v/>
          </cell>
          <cell r="L297" t="str">
            <v/>
          </cell>
          <cell r="M297"/>
          <cell r="N297"/>
          <cell r="O297" t="str">
            <v/>
          </cell>
          <cell r="P297"/>
          <cell r="Q297"/>
          <cell r="R297"/>
          <cell r="S297"/>
          <cell r="T297"/>
          <cell r="U297" t="str">
            <v/>
          </cell>
          <cell r="V297" t="str">
            <v/>
          </cell>
          <cell r="W297" t="str">
            <v/>
          </cell>
          <cell r="X297" t="str">
            <v/>
          </cell>
          <cell r="Y297" t="str">
            <v/>
          </cell>
          <cell r="Z297">
            <v>0</v>
          </cell>
          <cell r="AA297">
            <v>0</v>
          </cell>
          <cell r="AB297"/>
          <cell r="AC297"/>
          <cell r="AD297"/>
          <cell r="AE297"/>
          <cell r="AF297"/>
          <cell r="AG297"/>
          <cell r="AH297"/>
          <cell r="AI297"/>
          <cell r="AJ297"/>
          <cell r="AK297" t="str">
            <v/>
          </cell>
          <cell r="AL297"/>
          <cell r="AM297"/>
          <cell r="AN297"/>
          <cell r="AO297"/>
          <cell r="AP297"/>
          <cell r="AQ297"/>
          <cell r="AR297"/>
          <cell r="AS297"/>
          <cell r="AT297"/>
          <cell r="AU297" t="str">
            <v/>
          </cell>
          <cell r="AV297" t="str">
            <v/>
          </cell>
          <cell r="AW297" t="str">
            <v/>
          </cell>
          <cell r="AX297" t="str">
            <v/>
          </cell>
          <cell r="AY297" t="str">
            <v/>
          </cell>
          <cell r="AZ297" t="str">
            <v/>
          </cell>
          <cell r="BA297" t="str">
            <v/>
          </cell>
          <cell r="BB297" t="str">
            <v/>
          </cell>
          <cell r="BC297" t="str">
            <v/>
          </cell>
          <cell r="BD297" t="str">
            <v/>
          </cell>
          <cell r="BE297" t="str">
            <v/>
          </cell>
          <cell r="BF297" t="e">
            <v>#N/A</v>
          </cell>
          <cell r="BG297">
            <v>0</v>
          </cell>
          <cell r="BH297" t="str">
            <v/>
          </cell>
          <cell r="BI297" t="str">
            <v/>
          </cell>
          <cell r="BJ297" t="str">
            <v/>
          </cell>
          <cell r="BK297" t="str">
            <v/>
          </cell>
          <cell r="BL297" t="str">
            <v/>
          </cell>
          <cell r="BM297" t="str">
            <v/>
          </cell>
          <cell r="BN297" t="str">
            <v/>
          </cell>
          <cell r="BO297" t="str">
            <v/>
          </cell>
          <cell r="BP297" t="str">
            <v/>
          </cell>
          <cell r="BQ297"/>
          <cell r="BR297"/>
          <cell r="BS297"/>
          <cell r="BU297"/>
          <cell r="BV297"/>
          <cell r="BW297"/>
          <cell r="BX297"/>
          <cell r="BY297"/>
          <cell r="BZ297"/>
          <cell r="CA297"/>
          <cell r="CB297"/>
          <cell r="CC297"/>
        </row>
        <row r="298">
          <cell r="C298"/>
          <cell r="D298"/>
          <cell r="E298"/>
          <cell r="F298"/>
          <cell r="G298"/>
          <cell r="H298"/>
          <cell r="I298"/>
          <cell r="J298" t="str">
            <v/>
          </cell>
          <cell r="K298" t="str">
            <v/>
          </cell>
          <cell r="L298" t="str">
            <v/>
          </cell>
          <cell r="M298"/>
          <cell r="N298"/>
          <cell r="O298" t="str">
            <v/>
          </cell>
          <cell r="P298"/>
          <cell r="Q298"/>
          <cell r="R298"/>
          <cell r="S298"/>
          <cell r="T298"/>
          <cell r="U298" t="str">
            <v/>
          </cell>
          <cell r="V298" t="str">
            <v/>
          </cell>
          <cell r="W298" t="str">
            <v/>
          </cell>
          <cell r="X298" t="str">
            <v/>
          </cell>
          <cell r="Y298" t="str">
            <v/>
          </cell>
          <cell r="Z298">
            <v>0</v>
          </cell>
          <cell r="AA298">
            <v>0</v>
          </cell>
          <cell r="AB298"/>
          <cell r="AC298"/>
          <cell r="AD298"/>
          <cell r="AE298"/>
          <cell r="AF298"/>
          <cell r="AG298"/>
          <cell r="AH298"/>
          <cell r="AI298"/>
          <cell r="AJ298"/>
          <cell r="AK298" t="str">
            <v/>
          </cell>
          <cell r="AL298"/>
          <cell r="AM298"/>
          <cell r="AN298"/>
          <cell r="AO298"/>
          <cell r="AP298"/>
          <cell r="AQ298"/>
          <cell r="AR298"/>
          <cell r="AS298"/>
          <cell r="AT298"/>
          <cell r="AU298" t="str">
            <v/>
          </cell>
          <cell r="AV298" t="str">
            <v/>
          </cell>
          <cell r="AW298" t="str">
            <v/>
          </cell>
          <cell r="AX298" t="str">
            <v/>
          </cell>
          <cell r="AY298" t="str">
            <v/>
          </cell>
          <cell r="AZ298" t="str">
            <v/>
          </cell>
          <cell r="BA298" t="str">
            <v/>
          </cell>
          <cell r="BB298" t="str">
            <v/>
          </cell>
          <cell r="BC298" t="str">
            <v/>
          </cell>
          <cell r="BD298" t="str">
            <v/>
          </cell>
          <cell r="BE298" t="str">
            <v/>
          </cell>
          <cell r="BF298" t="e">
            <v>#N/A</v>
          </cell>
          <cell r="BG298">
            <v>0</v>
          </cell>
          <cell r="BH298" t="str">
            <v/>
          </cell>
          <cell r="BI298" t="str">
            <v/>
          </cell>
          <cell r="BJ298" t="str">
            <v/>
          </cell>
          <cell r="BK298" t="str">
            <v/>
          </cell>
          <cell r="BL298" t="str">
            <v/>
          </cell>
          <cell r="BM298" t="str">
            <v/>
          </cell>
          <cell r="BN298" t="str">
            <v/>
          </cell>
          <cell r="BO298" t="str">
            <v/>
          </cell>
          <cell r="BP298" t="str">
            <v/>
          </cell>
          <cell r="BQ298"/>
          <cell r="BR298"/>
          <cell r="BS298"/>
          <cell r="BU298"/>
          <cell r="BV298"/>
          <cell r="BW298"/>
          <cell r="BX298"/>
          <cell r="BY298"/>
          <cell r="BZ298"/>
          <cell r="CA298"/>
          <cell r="CB298"/>
          <cell r="CC298"/>
        </row>
        <row r="299">
          <cell r="C299"/>
          <cell r="D299"/>
          <cell r="E299"/>
          <cell r="F299"/>
          <cell r="G299"/>
          <cell r="H299"/>
          <cell r="I299"/>
          <cell r="J299" t="str">
            <v/>
          </cell>
          <cell r="K299" t="str">
            <v/>
          </cell>
          <cell r="L299" t="str">
            <v/>
          </cell>
          <cell r="M299"/>
          <cell r="N299"/>
          <cell r="O299" t="str">
            <v/>
          </cell>
          <cell r="P299"/>
          <cell r="Q299"/>
          <cell r="R299"/>
          <cell r="S299"/>
          <cell r="T299"/>
          <cell r="U299" t="str">
            <v/>
          </cell>
          <cell r="V299" t="str">
            <v/>
          </cell>
          <cell r="W299" t="str">
            <v/>
          </cell>
          <cell r="X299" t="str">
            <v/>
          </cell>
          <cell r="Y299" t="str">
            <v/>
          </cell>
          <cell r="Z299">
            <v>0</v>
          </cell>
          <cell r="AA299">
            <v>0</v>
          </cell>
          <cell r="AB299"/>
          <cell r="AC299"/>
          <cell r="AD299"/>
          <cell r="AE299"/>
          <cell r="AF299"/>
          <cell r="AG299"/>
          <cell r="AH299"/>
          <cell r="AI299"/>
          <cell r="AJ299"/>
          <cell r="AK299" t="str">
            <v/>
          </cell>
          <cell r="AL299"/>
          <cell r="AM299"/>
          <cell r="AN299"/>
          <cell r="AO299"/>
          <cell r="AP299"/>
          <cell r="AQ299"/>
          <cell r="AR299"/>
          <cell r="AS299"/>
          <cell r="AT299"/>
          <cell r="AU299" t="str">
            <v/>
          </cell>
          <cell r="AV299" t="str">
            <v/>
          </cell>
          <cell r="AW299" t="str">
            <v/>
          </cell>
          <cell r="AX299" t="str">
            <v/>
          </cell>
          <cell r="AY299" t="str">
            <v/>
          </cell>
          <cell r="AZ299" t="str">
            <v/>
          </cell>
          <cell r="BA299" t="str">
            <v/>
          </cell>
          <cell r="BB299" t="str">
            <v/>
          </cell>
          <cell r="BC299" t="str">
            <v/>
          </cell>
          <cell r="BD299" t="str">
            <v/>
          </cell>
          <cell r="BE299" t="str">
            <v/>
          </cell>
          <cell r="BF299" t="e">
            <v>#N/A</v>
          </cell>
          <cell r="BG299">
            <v>0</v>
          </cell>
          <cell r="BH299" t="str">
            <v/>
          </cell>
          <cell r="BI299" t="str">
            <v/>
          </cell>
          <cell r="BJ299" t="str">
            <v/>
          </cell>
          <cell r="BK299" t="str">
            <v/>
          </cell>
          <cell r="BL299" t="str">
            <v/>
          </cell>
          <cell r="BM299" t="str">
            <v/>
          </cell>
          <cell r="BN299" t="str">
            <v/>
          </cell>
          <cell r="BO299" t="str">
            <v/>
          </cell>
          <cell r="BP299" t="str">
            <v/>
          </cell>
          <cell r="BQ299"/>
          <cell r="BR299"/>
          <cell r="BS299"/>
          <cell r="BU299"/>
          <cell r="BV299"/>
          <cell r="BW299"/>
          <cell r="BX299"/>
          <cell r="BY299"/>
          <cell r="BZ299"/>
          <cell r="CA299"/>
          <cell r="CB299"/>
          <cell r="CC299"/>
        </row>
        <row r="300">
          <cell r="C300"/>
          <cell r="D300"/>
          <cell r="E300"/>
          <cell r="F300"/>
          <cell r="G300"/>
          <cell r="H300"/>
          <cell r="I300"/>
          <cell r="J300" t="str">
            <v/>
          </cell>
          <cell r="K300" t="str">
            <v/>
          </cell>
          <cell r="L300" t="str">
            <v/>
          </cell>
          <cell r="M300"/>
          <cell r="N300"/>
          <cell r="O300" t="str">
            <v/>
          </cell>
          <cell r="P300"/>
          <cell r="Q300"/>
          <cell r="R300"/>
          <cell r="S300"/>
          <cell r="T300"/>
          <cell r="U300" t="str">
            <v/>
          </cell>
          <cell r="V300" t="str">
            <v/>
          </cell>
          <cell r="W300" t="str">
            <v/>
          </cell>
          <cell r="X300" t="str">
            <v/>
          </cell>
          <cell r="Y300" t="str">
            <v/>
          </cell>
          <cell r="Z300">
            <v>0</v>
          </cell>
          <cell r="AA300">
            <v>0</v>
          </cell>
          <cell r="AB300"/>
          <cell r="AC300"/>
          <cell r="AD300"/>
          <cell r="AE300"/>
          <cell r="AF300"/>
          <cell r="AG300"/>
          <cell r="AH300"/>
          <cell r="AI300"/>
          <cell r="AJ300"/>
          <cell r="AK300" t="str">
            <v/>
          </cell>
          <cell r="AL300"/>
          <cell r="AM300"/>
          <cell r="AN300"/>
          <cell r="AO300"/>
          <cell r="AP300"/>
          <cell r="AQ300"/>
          <cell r="AR300"/>
          <cell r="AS300"/>
          <cell r="AT300"/>
          <cell r="AU300" t="str">
            <v/>
          </cell>
          <cell r="AV300" t="str">
            <v/>
          </cell>
          <cell r="AW300" t="str">
            <v/>
          </cell>
          <cell r="AX300" t="str">
            <v/>
          </cell>
          <cell r="AY300" t="str">
            <v/>
          </cell>
          <cell r="AZ300" t="str">
            <v/>
          </cell>
          <cell r="BA300" t="str">
            <v/>
          </cell>
          <cell r="BB300" t="str">
            <v/>
          </cell>
          <cell r="BC300" t="str">
            <v/>
          </cell>
          <cell r="BD300" t="str">
            <v/>
          </cell>
          <cell r="BE300" t="str">
            <v/>
          </cell>
          <cell r="BF300" t="e">
            <v>#N/A</v>
          </cell>
          <cell r="BG300">
            <v>0</v>
          </cell>
          <cell r="BH300" t="str">
            <v/>
          </cell>
          <cell r="BI300" t="str">
            <v/>
          </cell>
          <cell r="BJ300" t="str">
            <v/>
          </cell>
          <cell r="BK300" t="str">
            <v/>
          </cell>
          <cell r="BL300" t="str">
            <v/>
          </cell>
          <cell r="BM300" t="str">
            <v/>
          </cell>
          <cell r="BN300" t="str">
            <v/>
          </cell>
          <cell r="BO300" t="str">
            <v/>
          </cell>
          <cell r="BP300" t="str">
            <v/>
          </cell>
          <cell r="BQ300"/>
          <cell r="BR300"/>
          <cell r="BS300"/>
          <cell r="BU300"/>
          <cell r="BV300"/>
          <cell r="BW300"/>
          <cell r="BX300"/>
          <cell r="BY300"/>
          <cell r="BZ300"/>
          <cell r="CA300"/>
          <cell r="CB300"/>
          <cell r="CC300"/>
        </row>
        <row r="301">
          <cell r="C301"/>
          <cell r="D301"/>
          <cell r="E301"/>
          <cell r="F301"/>
          <cell r="G301"/>
          <cell r="H301"/>
          <cell r="I301"/>
          <cell r="J301" t="str">
            <v/>
          </cell>
          <cell r="K301" t="str">
            <v/>
          </cell>
          <cell r="L301" t="str">
            <v/>
          </cell>
          <cell r="M301"/>
          <cell r="N301"/>
          <cell r="O301" t="str">
            <v/>
          </cell>
          <cell r="P301"/>
          <cell r="Q301"/>
          <cell r="R301"/>
          <cell r="S301"/>
          <cell r="T301"/>
          <cell r="U301" t="str">
            <v/>
          </cell>
          <cell r="V301" t="str">
            <v/>
          </cell>
          <cell r="W301" t="str">
            <v/>
          </cell>
          <cell r="X301" t="str">
            <v/>
          </cell>
          <cell r="Y301" t="str">
            <v/>
          </cell>
          <cell r="Z301">
            <v>0</v>
          </cell>
          <cell r="AA301">
            <v>0</v>
          </cell>
          <cell r="AB301"/>
          <cell r="AC301"/>
          <cell r="AD301"/>
          <cell r="AE301"/>
          <cell r="AF301"/>
          <cell r="AG301"/>
          <cell r="AH301"/>
          <cell r="AI301"/>
          <cell r="AJ301"/>
          <cell r="AK301" t="str">
            <v/>
          </cell>
          <cell r="AL301"/>
          <cell r="AM301"/>
          <cell r="AN301"/>
          <cell r="AO301"/>
          <cell r="AP301"/>
          <cell r="AQ301"/>
          <cell r="AR301"/>
          <cell r="AS301"/>
          <cell r="AT301"/>
          <cell r="AU301" t="str">
            <v/>
          </cell>
          <cell r="AV301" t="str">
            <v/>
          </cell>
          <cell r="AW301" t="str">
            <v/>
          </cell>
          <cell r="AX301" t="str">
            <v/>
          </cell>
          <cell r="AY301" t="str">
            <v/>
          </cell>
          <cell r="AZ301" t="str">
            <v/>
          </cell>
          <cell r="BA301" t="str">
            <v/>
          </cell>
          <cell r="BB301" t="str">
            <v/>
          </cell>
          <cell r="BC301" t="str">
            <v/>
          </cell>
          <cell r="BD301" t="str">
            <v/>
          </cell>
          <cell r="BE301" t="str">
            <v/>
          </cell>
          <cell r="BF301" t="e">
            <v>#N/A</v>
          </cell>
          <cell r="BG301">
            <v>0</v>
          </cell>
          <cell r="BH301" t="str">
            <v/>
          </cell>
          <cell r="BI301" t="str">
            <v/>
          </cell>
          <cell r="BJ301" t="str">
            <v/>
          </cell>
          <cell r="BK301" t="str">
            <v/>
          </cell>
          <cell r="BL301" t="str">
            <v/>
          </cell>
          <cell r="BM301" t="str">
            <v/>
          </cell>
          <cell r="BN301" t="str">
            <v/>
          </cell>
          <cell r="BO301" t="str">
            <v/>
          </cell>
          <cell r="BP301" t="str">
            <v/>
          </cell>
          <cell r="BQ301"/>
          <cell r="BR301"/>
          <cell r="BS301"/>
          <cell r="BU301"/>
          <cell r="BV301"/>
          <cell r="BW301"/>
          <cell r="BX301"/>
          <cell r="BY301"/>
          <cell r="BZ301"/>
          <cell r="CA301"/>
          <cell r="CB301"/>
          <cell r="CC301"/>
        </row>
        <row r="302">
          <cell r="C302"/>
          <cell r="D302"/>
          <cell r="E302"/>
          <cell r="F302"/>
          <cell r="G302"/>
          <cell r="H302"/>
          <cell r="I302"/>
          <cell r="J302" t="str">
            <v/>
          </cell>
          <cell r="K302" t="str">
            <v/>
          </cell>
          <cell r="L302" t="str">
            <v/>
          </cell>
          <cell r="M302"/>
          <cell r="N302"/>
          <cell r="O302" t="str">
            <v/>
          </cell>
          <cell r="P302"/>
          <cell r="Q302"/>
          <cell r="R302"/>
          <cell r="S302"/>
          <cell r="T302"/>
          <cell r="U302" t="str">
            <v/>
          </cell>
          <cell r="V302" t="str">
            <v/>
          </cell>
          <cell r="W302" t="str">
            <v/>
          </cell>
          <cell r="X302" t="str">
            <v/>
          </cell>
          <cell r="Y302" t="str">
            <v/>
          </cell>
          <cell r="Z302">
            <v>0</v>
          </cell>
          <cell r="AA302">
            <v>0</v>
          </cell>
          <cell r="AB302"/>
          <cell r="AC302"/>
          <cell r="AD302"/>
          <cell r="AE302"/>
          <cell r="AF302"/>
          <cell r="AG302"/>
          <cell r="AH302"/>
          <cell r="AI302"/>
          <cell r="AJ302"/>
          <cell r="AK302" t="str">
            <v/>
          </cell>
          <cell r="AL302"/>
          <cell r="AM302"/>
          <cell r="AN302"/>
          <cell r="AO302"/>
          <cell r="AP302"/>
          <cell r="AQ302"/>
          <cell r="AR302"/>
          <cell r="AS302"/>
          <cell r="AT302"/>
          <cell r="AU302" t="str">
            <v/>
          </cell>
          <cell r="AV302" t="str">
            <v/>
          </cell>
          <cell r="AW302" t="str">
            <v/>
          </cell>
          <cell r="AX302" t="str">
            <v/>
          </cell>
          <cell r="AY302" t="str">
            <v/>
          </cell>
          <cell r="AZ302" t="str">
            <v/>
          </cell>
          <cell r="BA302" t="str">
            <v/>
          </cell>
          <cell r="BB302" t="str">
            <v/>
          </cell>
          <cell r="BC302" t="str">
            <v/>
          </cell>
          <cell r="BD302" t="str">
            <v/>
          </cell>
          <cell r="BE302" t="str">
            <v/>
          </cell>
          <cell r="BF302" t="e">
            <v>#N/A</v>
          </cell>
          <cell r="BG302">
            <v>0</v>
          </cell>
          <cell r="BH302" t="str">
            <v/>
          </cell>
          <cell r="BI302" t="str">
            <v/>
          </cell>
          <cell r="BJ302" t="str">
            <v/>
          </cell>
          <cell r="BK302" t="str">
            <v/>
          </cell>
          <cell r="BL302" t="str">
            <v/>
          </cell>
          <cell r="BM302" t="str">
            <v/>
          </cell>
          <cell r="BN302" t="str">
            <v/>
          </cell>
          <cell r="BO302" t="str">
            <v/>
          </cell>
          <cell r="BP302" t="str">
            <v/>
          </cell>
          <cell r="BQ302"/>
          <cell r="BR302"/>
          <cell r="BS302"/>
          <cell r="BU302"/>
          <cell r="BV302"/>
          <cell r="BW302"/>
          <cell r="BX302"/>
          <cell r="BY302"/>
          <cell r="BZ302"/>
          <cell r="CA302"/>
          <cell r="CB302"/>
          <cell r="CC302"/>
        </row>
        <row r="303">
          <cell r="C303"/>
          <cell r="D303"/>
          <cell r="E303"/>
          <cell r="F303"/>
          <cell r="G303"/>
          <cell r="H303"/>
          <cell r="I303"/>
          <cell r="J303" t="str">
            <v/>
          </cell>
          <cell r="K303" t="str">
            <v/>
          </cell>
          <cell r="L303" t="str">
            <v/>
          </cell>
          <cell r="M303"/>
          <cell r="N303"/>
          <cell r="O303" t="str">
            <v/>
          </cell>
          <cell r="P303"/>
          <cell r="Q303"/>
          <cell r="R303"/>
          <cell r="S303"/>
          <cell r="T303"/>
          <cell r="U303" t="str">
            <v/>
          </cell>
          <cell r="V303" t="str">
            <v/>
          </cell>
          <cell r="W303" t="str">
            <v/>
          </cell>
          <cell r="X303" t="str">
            <v/>
          </cell>
          <cell r="Y303" t="str">
            <v/>
          </cell>
          <cell r="Z303">
            <v>0</v>
          </cell>
          <cell r="AA303">
            <v>0</v>
          </cell>
          <cell r="AB303"/>
          <cell r="AC303"/>
          <cell r="AD303"/>
          <cell r="AE303"/>
          <cell r="AF303"/>
          <cell r="AG303"/>
          <cell r="AH303"/>
          <cell r="AI303"/>
          <cell r="AJ303"/>
          <cell r="AK303" t="str">
            <v/>
          </cell>
          <cell r="AL303"/>
          <cell r="AM303"/>
          <cell r="AN303"/>
          <cell r="AO303"/>
          <cell r="AP303"/>
          <cell r="AQ303"/>
          <cell r="AR303"/>
          <cell r="AS303"/>
          <cell r="AT303"/>
          <cell r="AU303" t="str">
            <v/>
          </cell>
          <cell r="AV303" t="str">
            <v/>
          </cell>
          <cell r="AW303" t="str">
            <v/>
          </cell>
          <cell r="AX303" t="str">
            <v/>
          </cell>
          <cell r="AY303" t="str">
            <v/>
          </cell>
          <cell r="AZ303" t="str">
            <v/>
          </cell>
          <cell r="BA303" t="str">
            <v/>
          </cell>
          <cell r="BB303" t="str">
            <v/>
          </cell>
          <cell r="BC303" t="str">
            <v/>
          </cell>
          <cell r="BD303" t="str">
            <v/>
          </cell>
          <cell r="BE303" t="str">
            <v/>
          </cell>
          <cell r="BF303" t="e">
            <v>#N/A</v>
          </cell>
          <cell r="BG303">
            <v>0</v>
          </cell>
          <cell r="BH303" t="str">
            <v/>
          </cell>
          <cell r="BI303" t="str">
            <v/>
          </cell>
          <cell r="BJ303" t="str">
            <v/>
          </cell>
          <cell r="BK303" t="str">
            <v/>
          </cell>
          <cell r="BL303" t="str">
            <v/>
          </cell>
          <cell r="BM303" t="str">
            <v/>
          </cell>
          <cell r="BN303" t="str">
            <v/>
          </cell>
          <cell r="BO303" t="str">
            <v/>
          </cell>
          <cell r="BP303" t="str">
            <v/>
          </cell>
          <cell r="BQ303"/>
          <cell r="BR303"/>
          <cell r="BS303"/>
          <cell r="BU303"/>
          <cell r="BV303"/>
          <cell r="BW303"/>
          <cell r="BX303"/>
          <cell r="BY303"/>
          <cell r="BZ303"/>
          <cell r="CA303"/>
          <cell r="CB303"/>
          <cell r="CC303"/>
        </row>
        <row r="304">
          <cell r="C304"/>
          <cell r="D304"/>
          <cell r="E304"/>
          <cell r="F304"/>
          <cell r="G304"/>
          <cell r="H304"/>
          <cell r="I304"/>
          <cell r="J304" t="str">
            <v/>
          </cell>
          <cell r="K304" t="str">
            <v/>
          </cell>
          <cell r="L304" t="str">
            <v/>
          </cell>
          <cell r="M304"/>
          <cell r="N304"/>
          <cell r="O304" t="str">
            <v/>
          </cell>
          <cell r="P304"/>
          <cell r="Q304"/>
          <cell r="R304"/>
          <cell r="S304"/>
          <cell r="T304"/>
          <cell r="U304" t="str">
            <v/>
          </cell>
          <cell r="V304" t="str">
            <v/>
          </cell>
          <cell r="W304" t="str">
            <v/>
          </cell>
          <cell r="X304" t="str">
            <v/>
          </cell>
          <cell r="Y304" t="str">
            <v/>
          </cell>
          <cell r="Z304">
            <v>0</v>
          </cell>
          <cell r="AA304">
            <v>0</v>
          </cell>
          <cell r="AB304"/>
          <cell r="AC304"/>
          <cell r="AD304"/>
          <cell r="AE304"/>
          <cell r="AF304"/>
          <cell r="AG304"/>
          <cell r="AH304"/>
          <cell r="AI304"/>
          <cell r="AJ304"/>
          <cell r="AK304" t="str">
            <v/>
          </cell>
          <cell r="AL304"/>
          <cell r="AM304"/>
          <cell r="AN304"/>
          <cell r="AO304"/>
          <cell r="AP304"/>
          <cell r="AQ304"/>
          <cell r="AR304"/>
          <cell r="AS304"/>
          <cell r="AT304"/>
          <cell r="AU304" t="str">
            <v/>
          </cell>
          <cell r="AV304" t="str">
            <v/>
          </cell>
          <cell r="AW304" t="str">
            <v/>
          </cell>
          <cell r="AX304" t="str">
            <v/>
          </cell>
          <cell r="AY304" t="str">
            <v/>
          </cell>
          <cell r="AZ304" t="str">
            <v/>
          </cell>
          <cell r="BA304" t="str">
            <v/>
          </cell>
          <cell r="BB304" t="str">
            <v/>
          </cell>
          <cell r="BC304" t="str">
            <v/>
          </cell>
          <cell r="BD304" t="str">
            <v/>
          </cell>
          <cell r="BE304" t="str">
            <v/>
          </cell>
          <cell r="BF304" t="e">
            <v>#N/A</v>
          </cell>
          <cell r="BG304">
            <v>0</v>
          </cell>
          <cell r="BH304" t="str">
            <v/>
          </cell>
          <cell r="BI304" t="str">
            <v/>
          </cell>
          <cell r="BJ304" t="str">
            <v/>
          </cell>
          <cell r="BK304" t="str">
            <v/>
          </cell>
          <cell r="BL304" t="str">
            <v/>
          </cell>
          <cell r="BM304" t="str">
            <v/>
          </cell>
          <cell r="BN304" t="str">
            <v/>
          </cell>
          <cell r="BO304" t="str">
            <v/>
          </cell>
          <cell r="BP304" t="str">
            <v/>
          </cell>
          <cell r="BQ304"/>
          <cell r="BR304"/>
          <cell r="BS304"/>
          <cell r="BU304"/>
          <cell r="BV304"/>
          <cell r="BW304"/>
          <cell r="BX304"/>
          <cell r="BY304"/>
          <cell r="BZ304"/>
          <cell r="CA304"/>
          <cell r="CB304"/>
          <cell r="CC304"/>
        </row>
        <row r="305">
          <cell r="C305"/>
          <cell r="D305"/>
          <cell r="E305"/>
          <cell r="F305"/>
          <cell r="G305"/>
          <cell r="H305"/>
          <cell r="I305"/>
          <cell r="J305" t="str">
            <v/>
          </cell>
          <cell r="K305" t="str">
            <v/>
          </cell>
          <cell r="L305" t="str">
            <v/>
          </cell>
          <cell r="M305"/>
          <cell r="N305"/>
          <cell r="O305" t="str">
            <v/>
          </cell>
          <cell r="P305"/>
          <cell r="Q305"/>
          <cell r="R305"/>
          <cell r="S305"/>
          <cell r="T305"/>
          <cell r="U305" t="str">
            <v/>
          </cell>
          <cell r="V305" t="str">
            <v/>
          </cell>
          <cell r="W305" t="str">
            <v/>
          </cell>
          <cell r="X305" t="str">
            <v/>
          </cell>
          <cell r="Y305" t="str">
            <v/>
          </cell>
          <cell r="Z305">
            <v>0</v>
          </cell>
          <cell r="AA305">
            <v>0</v>
          </cell>
          <cell r="AB305"/>
          <cell r="AC305"/>
          <cell r="AD305"/>
          <cell r="AE305"/>
          <cell r="AF305"/>
          <cell r="AG305"/>
          <cell r="AH305"/>
          <cell r="AI305"/>
          <cell r="AJ305"/>
          <cell r="AK305" t="str">
            <v/>
          </cell>
          <cell r="AL305"/>
          <cell r="AM305"/>
          <cell r="AN305"/>
          <cell r="AO305"/>
          <cell r="AP305"/>
          <cell r="AQ305"/>
          <cell r="AR305"/>
          <cell r="AS305"/>
          <cell r="AT305"/>
          <cell r="AU305" t="str">
            <v/>
          </cell>
          <cell r="AV305" t="str">
            <v/>
          </cell>
          <cell r="AW305" t="str">
            <v/>
          </cell>
          <cell r="AX305" t="str">
            <v/>
          </cell>
          <cell r="AY305" t="str">
            <v/>
          </cell>
          <cell r="AZ305" t="str">
            <v/>
          </cell>
          <cell r="BA305" t="str">
            <v/>
          </cell>
          <cell r="BB305" t="str">
            <v/>
          </cell>
          <cell r="BC305" t="str">
            <v/>
          </cell>
          <cell r="BD305" t="str">
            <v/>
          </cell>
          <cell r="BE305" t="str">
            <v/>
          </cell>
          <cell r="BF305" t="e">
            <v>#N/A</v>
          </cell>
          <cell r="BG305">
            <v>0</v>
          </cell>
          <cell r="BH305" t="str">
            <v/>
          </cell>
          <cell r="BI305" t="str">
            <v/>
          </cell>
          <cell r="BJ305" t="str">
            <v/>
          </cell>
          <cell r="BK305" t="str">
            <v/>
          </cell>
          <cell r="BL305" t="str">
            <v/>
          </cell>
          <cell r="BM305" t="str">
            <v/>
          </cell>
          <cell r="BN305" t="str">
            <v/>
          </cell>
          <cell r="BO305" t="str">
            <v/>
          </cell>
          <cell r="BP305" t="str">
            <v/>
          </cell>
          <cell r="BQ305"/>
          <cell r="BR305"/>
          <cell r="BS305"/>
          <cell r="BU305"/>
          <cell r="BV305"/>
          <cell r="BW305"/>
          <cell r="BX305"/>
          <cell r="BY305"/>
          <cell r="BZ305"/>
          <cell r="CA305"/>
          <cell r="CB305"/>
          <cell r="CC305"/>
        </row>
        <row r="306">
          <cell r="C306"/>
          <cell r="D306"/>
          <cell r="E306"/>
          <cell r="F306"/>
          <cell r="G306"/>
          <cell r="H306"/>
          <cell r="I306"/>
          <cell r="J306" t="str">
            <v/>
          </cell>
          <cell r="K306" t="str">
            <v/>
          </cell>
          <cell r="L306" t="str">
            <v/>
          </cell>
          <cell r="M306"/>
          <cell r="N306"/>
          <cell r="O306" t="str">
            <v/>
          </cell>
          <cell r="P306"/>
          <cell r="Q306"/>
          <cell r="R306"/>
          <cell r="S306"/>
          <cell r="T306"/>
          <cell r="U306" t="str">
            <v/>
          </cell>
          <cell r="V306" t="str">
            <v/>
          </cell>
          <cell r="W306" t="str">
            <v/>
          </cell>
          <cell r="X306" t="str">
            <v/>
          </cell>
          <cell r="Y306" t="str">
            <v/>
          </cell>
          <cell r="Z306">
            <v>0</v>
          </cell>
          <cell r="AA306">
            <v>0</v>
          </cell>
          <cell r="AB306"/>
          <cell r="AC306"/>
          <cell r="AD306"/>
          <cell r="AE306"/>
          <cell r="AF306"/>
          <cell r="AG306"/>
          <cell r="AH306"/>
          <cell r="AI306"/>
          <cell r="AJ306"/>
          <cell r="AK306" t="str">
            <v/>
          </cell>
          <cell r="AL306"/>
          <cell r="AM306"/>
          <cell r="AN306"/>
          <cell r="AO306"/>
          <cell r="AP306"/>
          <cell r="AQ306"/>
          <cell r="AR306"/>
          <cell r="AS306"/>
          <cell r="AT306"/>
          <cell r="AU306" t="str">
            <v/>
          </cell>
          <cell r="AV306" t="str">
            <v/>
          </cell>
          <cell r="AW306" t="str">
            <v/>
          </cell>
          <cell r="AX306" t="str">
            <v/>
          </cell>
          <cell r="AY306" t="str">
            <v/>
          </cell>
          <cell r="AZ306" t="str">
            <v/>
          </cell>
          <cell r="BA306" t="str">
            <v/>
          </cell>
          <cell r="BB306" t="str">
            <v/>
          </cell>
          <cell r="BC306" t="str">
            <v/>
          </cell>
          <cell r="BD306" t="str">
            <v/>
          </cell>
          <cell r="BE306" t="str">
            <v/>
          </cell>
          <cell r="BF306" t="e">
            <v>#N/A</v>
          </cell>
          <cell r="BG306">
            <v>0</v>
          </cell>
          <cell r="BH306" t="str">
            <v/>
          </cell>
          <cell r="BI306" t="str">
            <v/>
          </cell>
          <cell r="BJ306" t="str">
            <v/>
          </cell>
          <cell r="BK306" t="str">
            <v/>
          </cell>
          <cell r="BL306" t="str">
            <v/>
          </cell>
          <cell r="BM306" t="str">
            <v/>
          </cell>
          <cell r="BN306" t="str">
            <v/>
          </cell>
          <cell r="BO306" t="str">
            <v/>
          </cell>
          <cell r="BP306" t="str">
            <v/>
          </cell>
          <cell r="BQ306"/>
          <cell r="BR306"/>
          <cell r="BS306"/>
          <cell r="BU306"/>
          <cell r="BV306"/>
          <cell r="BW306"/>
          <cell r="BX306"/>
          <cell r="BY306"/>
          <cell r="BZ306"/>
          <cell r="CA306"/>
          <cell r="CB306"/>
          <cell r="CC306"/>
        </row>
        <row r="307">
          <cell r="C307"/>
          <cell r="D307"/>
          <cell r="E307"/>
          <cell r="F307"/>
          <cell r="G307"/>
          <cell r="H307"/>
          <cell r="I307"/>
          <cell r="J307" t="str">
            <v/>
          </cell>
          <cell r="K307" t="str">
            <v/>
          </cell>
          <cell r="L307" t="str">
            <v/>
          </cell>
          <cell r="M307"/>
          <cell r="N307"/>
          <cell r="O307" t="str">
            <v/>
          </cell>
          <cell r="P307"/>
          <cell r="Q307"/>
          <cell r="R307"/>
          <cell r="S307"/>
          <cell r="T307"/>
          <cell r="U307" t="str">
            <v/>
          </cell>
          <cell r="V307" t="str">
            <v/>
          </cell>
          <cell r="W307" t="str">
            <v/>
          </cell>
          <cell r="X307" t="str">
            <v/>
          </cell>
          <cell r="Y307" t="str">
            <v/>
          </cell>
          <cell r="Z307">
            <v>0</v>
          </cell>
          <cell r="AA307">
            <v>0</v>
          </cell>
          <cell r="AB307"/>
          <cell r="AC307"/>
          <cell r="AD307"/>
          <cell r="AE307"/>
          <cell r="AF307"/>
          <cell r="AG307"/>
          <cell r="AH307"/>
          <cell r="AI307"/>
          <cell r="AJ307"/>
          <cell r="AK307" t="str">
            <v/>
          </cell>
          <cell r="AL307"/>
          <cell r="AM307"/>
          <cell r="AN307"/>
          <cell r="AO307"/>
          <cell r="AP307"/>
          <cell r="AQ307"/>
          <cell r="AR307"/>
          <cell r="AS307"/>
          <cell r="AT307"/>
          <cell r="AU307" t="str">
            <v/>
          </cell>
          <cell r="AV307" t="str">
            <v/>
          </cell>
          <cell r="AW307" t="str">
            <v/>
          </cell>
          <cell r="AX307" t="str">
            <v/>
          </cell>
          <cell r="AY307" t="str">
            <v/>
          </cell>
          <cell r="AZ307" t="str">
            <v/>
          </cell>
          <cell r="BA307" t="str">
            <v/>
          </cell>
          <cell r="BB307" t="str">
            <v/>
          </cell>
          <cell r="BC307" t="str">
            <v/>
          </cell>
          <cell r="BD307" t="str">
            <v/>
          </cell>
          <cell r="BE307" t="str">
            <v/>
          </cell>
          <cell r="BF307" t="e">
            <v>#N/A</v>
          </cell>
          <cell r="BG307">
            <v>0</v>
          </cell>
          <cell r="BH307" t="str">
            <v/>
          </cell>
          <cell r="BI307" t="str">
            <v/>
          </cell>
          <cell r="BJ307" t="str">
            <v/>
          </cell>
          <cell r="BK307" t="str">
            <v/>
          </cell>
          <cell r="BL307" t="str">
            <v/>
          </cell>
          <cell r="BM307" t="str">
            <v/>
          </cell>
          <cell r="BN307" t="str">
            <v/>
          </cell>
          <cell r="BO307" t="str">
            <v/>
          </cell>
          <cell r="BP307" t="str">
            <v/>
          </cell>
          <cell r="BQ307"/>
          <cell r="BR307"/>
          <cell r="BS307"/>
          <cell r="BU307"/>
          <cell r="BV307"/>
          <cell r="BW307"/>
          <cell r="BX307"/>
          <cell r="BY307"/>
          <cell r="BZ307"/>
          <cell r="CA307"/>
          <cell r="CB307"/>
          <cell r="CC307"/>
        </row>
        <row r="308">
          <cell r="C308"/>
          <cell r="D308"/>
          <cell r="E308"/>
          <cell r="F308"/>
          <cell r="G308"/>
          <cell r="H308"/>
          <cell r="I308"/>
          <cell r="J308" t="str">
            <v/>
          </cell>
          <cell r="K308" t="str">
            <v/>
          </cell>
          <cell r="L308" t="str">
            <v/>
          </cell>
          <cell r="M308"/>
          <cell r="N308"/>
          <cell r="O308" t="str">
            <v/>
          </cell>
          <cell r="P308"/>
          <cell r="Q308"/>
          <cell r="R308"/>
          <cell r="S308"/>
          <cell r="T308"/>
          <cell r="U308" t="str">
            <v/>
          </cell>
          <cell r="V308" t="str">
            <v/>
          </cell>
          <cell r="W308" t="str">
            <v/>
          </cell>
          <cell r="X308" t="str">
            <v/>
          </cell>
          <cell r="Y308" t="str">
            <v/>
          </cell>
          <cell r="Z308">
            <v>0</v>
          </cell>
          <cell r="AA308">
            <v>0</v>
          </cell>
          <cell r="AB308"/>
          <cell r="AC308"/>
          <cell r="AD308"/>
          <cell r="AE308"/>
          <cell r="AF308"/>
          <cell r="AG308"/>
          <cell r="AH308"/>
          <cell r="AI308"/>
          <cell r="AJ308"/>
          <cell r="AK308" t="str">
            <v/>
          </cell>
          <cell r="AL308"/>
          <cell r="AM308"/>
          <cell r="AN308"/>
          <cell r="AO308"/>
          <cell r="AP308"/>
          <cell r="AQ308"/>
          <cell r="AR308"/>
          <cell r="AS308"/>
          <cell r="AT308"/>
          <cell r="AU308" t="str">
            <v/>
          </cell>
          <cell r="AV308" t="str">
            <v/>
          </cell>
          <cell r="AW308" t="str">
            <v/>
          </cell>
          <cell r="AX308" t="str">
            <v/>
          </cell>
          <cell r="AY308" t="str">
            <v/>
          </cell>
          <cell r="AZ308" t="str">
            <v/>
          </cell>
          <cell r="BA308" t="str">
            <v/>
          </cell>
          <cell r="BB308" t="str">
            <v/>
          </cell>
          <cell r="BC308" t="str">
            <v/>
          </cell>
          <cell r="BD308" t="str">
            <v/>
          </cell>
          <cell r="BE308" t="str">
            <v/>
          </cell>
          <cell r="BF308" t="e">
            <v>#N/A</v>
          </cell>
          <cell r="BG308">
            <v>0</v>
          </cell>
          <cell r="BH308" t="str">
            <v/>
          </cell>
          <cell r="BI308" t="str">
            <v/>
          </cell>
          <cell r="BJ308" t="str">
            <v/>
          </cell>
          <cell r="BK308" t="str">
            <v/>
          </cell>
          <cell r="BL308" t="str">
            <v/>
          </cell>
          <cell r="BM308" t="str">
            <v/>
          </cell>
          <cell r="BN308" t="str">
            <v/>
          </cell>
          <cell r="BO308" t="str">
            <v/>
          </cell>
          <cell r="BP308" t="str">
            <v/>
          </cell>
          <cell r="BQ308"/>
          <cell r="BR308"/>
          <cell r="BS308"/>
          <cell r="BU308"/>
          <cell r="BV308"/>
          <cell r="BW308"/>
          <cell r="BX308"/>
          <cell r="BY308"/>
          <cell r="BZ308"/>
          <cell r="CA308"/>
          <cell r="CB308"/>
          <cell r="CC308"/>
        </row>
        <row r="309">
          <cell r="C309"/>
          <cell r="D309"/>
          <cell r="E309"/>
          <cell r="F309"/>
          <cell r="G309"/>
          <cell r="H309"/>
          <cell r="I309"/>
          <cell r="J309" t="str">
            <v/>
          </cell>
          <cell r="K309" t="str">
            <v/>
          </cell>
          <cell r="L309" t="str">
            <v/>
          </cell>
          <cell r="M309"/>
          <cell r="N309"/>
          <cell r="O309" t="str">
            <v/>
          </cell>
          <cell r="P309"/>
          <cell r="Q309"/>
          <cell r="R309"/>
          <cell r="S309"/>
          <cell r="T309"/>
          <cell r="U309" t="str">
            <v/>
          </cell>
          <cell r="V309" t="str">
            <v/>
          </cell>
          <cell r="W309" t="str">
            <v/>
          </cell>
          <cell r="X309" t="str">
            <v/>
          </cell>
          <cell r="Y309" t="str">
            <v/>
          </cell>
          <cell r="Z309">
            <v>0</v>
          </cell>
          <cell r="AA309">
            <v>0</v>
          </cell>
          <cell r="AB309"/>
          <cell r="AC309"/>
          <cell r="AD309"/>
          <cell r="AE309"/>
          <cell r="AF309"/>
          <cell r="AG309"/>
          <cell r="AH309"/>
          <cell r="AI309"/>
          <cell r="AJ309"/>
          <cell r="AK309" t="str">
            <v/>
          </cell>
          <cell r="AL309"/>
          <cell r="AM309"/>
          <cell r="AN309"/>
          <cell r="AO309"/>
          <cell r="AP309"/>
          <cell r="AQ309"/>
          <cell r="AR309"/>
          <cell r="AS309"/>
          <cell r="AT309"/>
          <cell r="AU309" t="str">
            <v/>
          </cell>
          <cell r="AV309" t="str">
            <v/>
          </cell>
          <cell r="AW309" t="str">
            <v/>
          </cell>
          <cell r="AX309" t="str">
            <v/>
          </cell>
          <cell r="AY309" t="str">
            <v/>
          </cell>
          <cell r="AZ309" t="str">
            <v/>
          </cell>
          <cell r="BA309" t="str">
            <v/>
          </cell>
          <cell r="BB309" t="str">
            <v/>
          </cell>
          <cell r="BC309" t="str">
            <v/>
          </cell>
          <cell r="BD309" t="str">
            <v/>
          </cell>
          <cell r="BE309" t="str">
            <v/>
          </cell>
          <cell r="BF309" t="e">
            <v>#N/A</v>
          </cell>
          <cell r="BG309">
            <v>0</v>
          </cell>
          <cell r="BH309" t="str">
            <v/>
          </cell>
          <cell r="BI309" t="str">
            <v/>
          </cell>
          <cell r="BJ309" t="str">
            <v/>
          </cell>
          <cell r="BK309" t="str">
            <v/>
          </cell>
          <cell r="BL309" t="str">
            <v/>
          </cell>
          <cell r="BM309" t="str">
            <v/>
          </cell>
          <cell r="BN309" t="str">
            <v/>
          </cell>
          <cell r="BO309" t="str">
            <v/>
          </cell>
          <cell r="BP309" t="str">
            <v/>
          </cell>
          <cell r="BQ309"/>
          <cell r="BR309"/>
          <cell r="BS309"/>
          <cell r="BU309"/>
          <cell r="BV309"/>
          <cell r="BW309"/>
          <cell r="BX309"/>
          <cell r="BY309"/>
          <cell r="BZ309"/>
          <cell r="CA309"/>
          <cell r="CB309"/>
          <cell r="CC309"/>
        </row>
        <row r="310">
          <cell r="C310"/>
          <cell r="D310"/>
          <cell r="E310"/>
          <cell r="F310"/>
          <cell r="G310"/>
          <cell r="H310"/>
          <cell r="I310"/>
          <cell r="J310" t="str">
            <v/>
          </cell>
          <cell r="K310" t="str">
            <v/>
          </cell>
          <cell r="L310" t="str">
            <v/>
          </cell>
          <cell r="M310"/>
          <cell r="N310"/>
          <cell r="O310" t="str">
            <v/>
          </cell>
          <cell r="P310"/>
          <cell r="Q310"/>
          <cell r="R310"/>
          <cell r="S310"/>
          <cell r="T310"/>
          <cell r="U310" t="str">
            <v/>
          </cell>
          <cell r="V310" t="str">
            <v/>
          </cell>
          <cell r="W310" t="str">
            <v/>
          </cell>
          <cell r="X310" t="str">
            <v/>
          </cell>
          <cell r="Y310" t="str">
            <v/>
          </cell>
          <cell r="Z310">
            <v>0</v>
          </cell>
          <cell r="AA310">
            <v>0</v>
          </cell>
          <cell r="AB310"/>
          <cell r="AC310"/>
          <cell r="AD310"/>
          <cell r="AE310"/>
          <cell r="AF310"/>
          <cell r="AG310"/>
          <cell r="AH310"/>
          <cell r="AI310"/>
          <cell r="AJ310"/>
          <cell r="AK310" t="str">
            <v/>
          </cell>
          <cell r="AL310"/>
          <cell r="AM310"/>
          <cell r="AN310"/>
          <cell r="AO310"/>
          <cell r="AP310"/>
          <cell r="AQ310"/>
          <cell r="AR310"/>
          <cell r="AS310"/>
          <cell r="AT310"/>
          <cell r="AU310" t="str">
            <v/>
          </cell>
          <cell r="AV310" t="str">
            <v/>
          </cell>
          <cell r="AW310" t="str">
            <v/>
          </cell>
          <cell r="AX310" t="str">
            <v/>
          </cell>
          <cell r="AY310" t="str">
            <v/>
          </cell>
          <cell r="AZ310" t="str">
            <v/>
          </cell>
          <cell r="BA310" t="str">
            <v/>
          </cell>
          <cell r="BB310" t="str">
            <v/>
          </cell>
          <cell r="BC310" t="str">
            <v/>
          </cell>
          <cell r="BD310" t="str">
            <v/>
          </cell>
          <cell r="BE310" t="str">
            <v/>
          </cell>
          <cell r="BF310" t="e">
            <v>#N/A</v>
          </cell>
          <cell r="BG310">
            <v>0</v>
          </cell>
          <cell r="BH310" t="str">
            <v/>
          </cell>
          <cell r="BI310" t="str">
            <v/>
          </cell>
          <cell r="BJ310" t="str">
            <v/>
          </cell>
          <cell r="BK310" t="str">
            <v/>
          </cell>
          <cell r="BL310" t="str">
            <v/>
          </cell>
          <cell r="BM310" t="str">
            <v/>
          </cell>
          <cell r="BN310" t="str">
            <v/>
          </cell>
          <cell r="BO310" t="str">
            <v/>
          </cell>
          <cell r="BP310" t="str">
            <v/>
          </cell>
          <cell r="BQ310"/>
          <cell r="BR310"/>
          <cell r="BS310"/>
          <cell r="BU310"/>
          <cell r="BV310"/>
          <cell r="BW310"/>
          <cell r="BX310"/>
          <cell r="BY310"/>
          <cell r="BZ310"/>
          <cell r="CA310"/>
          <cell r="CB310"/>
          <cell r="CC310"/>
        </row>
        <row r="311">
          <cell r="C311"/>
          <cell r="D311"/>
          <cell r="E311"/>
          <cell r="F311"/>
          <cell r="G311"/>
          <cell r="H311"/>
          <cell r="I311"/>
          <cell r="J311" t="str">
            <v/>
          </cell>
          <cell r="K311" t="str">
            <v/>
          </cell>
          <cell r="L311" t="str">
            <v/>
          </cell>
          <cell r="M311"/>
          <cell r="N311"/>
          <cell r="O311" t="str">
            <v/>
          </cell>
          <cell r="P311"/>
          <cell r="Q311"/>
          <cell r="R311"/>
          <cell r="S311"/>
          <cell r="T311"/>
          <cell r="U311" t="str">
            <v/>
          </cell>
          <cell r="V311" t="str">
            <v/>
          </cell>
          <cell r="W311" t="str">
            <v/>
          </cell>
          <cell r="X311" t="str">
            <v/>
          </cell>
          <cell r="Y311" t="str">
            <v/>
          </cell>
          <cell r="Z311">
            <v>0</v>
          </cell>
          <cell r="AA311">
            <v>0</v>
          </cell>
          <cell r="AB311"/>
          <cell r="AC311"/>
          <cell r="AD311"/>
          <cell r="AE311"/>
          <cell r="AF311"/>
          <cell r="AG311"/>
          <cell r="AH311"/>
          <cell r="AI311"/>
          <cell r="AJ311"/>
          <cell r="AK311" t="str">
            <v/>
          </cell>
          <cell r="AL311"/>
          <cell r="AM311"/>
          <cell r="AN311"/>
          <cell r="AO311"/>
          <cell r="AP311"/>
          <cell r="AQ311"/>
          <cell r="AR311"/>
          <cell r="AS311"/>
          <cell r="AT311"/>
          <cell r="AU311" t="str">
            <v/>
          </cell>
          <cell r="AV311" t="str">
            <v/>
          </cell>
          <cell r="AW311" t="str">
            <v/>
          </cell>
          <cell r="AX311" t="str">
            <v/>
          </cell>
          <cell r="AY311" t="str">
            <v/>
          </cell>
          <cell r="AZ311" t="str">
            <v/>
          </cell>
          <cell r="BA311" t="str">
            <v/>
          </cell>
          <cell r="BB311" t="str">
            <v/>
          </cell>
          <cell r="BC311" t="str">
            <v/>
          </cell>
          <cell r="BD311" t="str">
            <v/>
          </cell>
          <cell r="BE311" t="str">
            <v/>
          </cell>
          <cell r="BF311" t="e">
            <v>#N/A</v>
          </cell>
          <cell r="BG311">
            <v>0</v>
          </cell>
          <cell r="BH311" t="str">
            <v/>
          </cell>
          <cell r="BI311" t="str">
            <v/>
          </cell>
          <cell r="BJ311" t="str">
            <v/>
          </cell>
          <cell r="BK311" t="str">
            <v/>
          </cell>
          <cell r="BL311" t="str">
            <v/>
          </cell>
          <cell r="BM311" t="str">
            <v/>
          </cell>
          <cell r="BN311" t="str">
            <v/>
          </cell>
          <cell r="BO311" t="str">
            <v/>
          </cell>
          <cell r="BP311" t="str">
            <v/>
          </cell>
          <cell r="BQ311"/>
          <cell r="BR311"/>
          <cell r="BS311"/>
          <cell r="BU311"/>
          <cell r="BV311"/>
          <cell r="BW311"/>
          <cell r="BX311"/>
          <cell r="BY311"/>
          <cell r="BZ311"/>
          <cell r="CA311"/>
          <cell r="CB311"/>
          <cell r="CC311"/>
        </row>
        <row r="312">
          <cell r="C312"/>
          <cell r="D312"/>
          <cell r="E312"/>
          <cell r="F312"/>
          <cell r="G312"/>
          <cell r="H312"/>
          <cell r="I312"/>
          <cell r="J312" t="str">
            <v/>
          </cell>
          <cell r="K312" t="str">
            <v/>
          </cell>
          <cell r="L312" t="str">
            <v/>
          </cell>
          <cell r="M312"/>
          <cell r="N312"/>
          <cell r="O312" t="str">
            <v/>
          </cell>
          <cell r="P312"/>
          <cell r="Q312"/>
          <cell r="R312"/>
          <cell r="S312"/>
          <cell r="T312"/>
          <cell r="U312" t="str">
            <v/>
          </cell>
          <cell r="V312" t="str">
            <v/>
          </cell>
          <cell r="W312" t="str">
            <v/>
          </cell>
          <cell r="X312" t="str">
            <v/>
          </cell>
          <cell r="Y312" t="str">
            <v/>
          </cell>
          <cell r="Z312">
            <v>0</v>
          </cell>
          <cell r="AA312">
            <v>0</v>
          </cell>
          <cell r="AB312"/>
          <cell r="AC312"/>
          <cell r="AD312"/>
          <cell r="AE312"/>
          <cell r="AF312"/>
          <cell r="AG312"/>
          <cell r="AH312"/>
          <cell r="AI312"/>
          <cell r="AJ312"/>
          <cell r="AK312" t="str">
            <v/>
          </cell>
          <cell r="AL312"/>
          <cell r="AM312"/>
          <cell r="AN312"/>
          <cell r="AO312"/>
          <cell r="AP312"/>
          <cell r="AQ312"/>
          <cell r="AR312"/>
          <cell r="AS312"/>
          <cell r="AT312"/>
          <cell r="AU312" t="str">
            <v/>
          </cell>
          <cell r="AV312" t="str">
            <v/>
          </cell>
          <cell r="AW312" t="str">
            <v/>
          </cell>
          <cell r="AX312" t="str">
            <v/>
          </cell>
          <cell r="AY312" t="str">
            <v/>
          </cell>
          <cell r="AZ312" t="str">
            <v/>
          </cell>
          <cell r="BA312" t="str">
            <v/>
          </cell>
          <cell r="BB312" t="str">
            <v/>
          </cell>
          <cell r="BC312" t="str">
            <v/>
          </cell>
          <cell r="BD312" t="str">
            <v/>
          </cell>
          <cell r="BE312" t="str">
            <v/>
          </cell>
          <cell r="BF312" t="e">
            <v>#N/A</v>
          </cell>
          <cell r="BG312">
            <v>0</v>
          </cell>
          <cell r="BH312" t="str">
            <v/>
          </cell>
          <cell r="BI312" t="str">
            <v/>
          </cell>
          <cell r="BJ312" t="str">
            <v/>
          </cell>
          <cell r="BK312" t="str">
            <v/>
          </cell>
          <cell r="BL312" t="str">
            <v/>
          </cell>
          <cell r="BM312" t="str">
            <v/>
          </cell>
          <cell r="BN312" t="str">
            <v/>
          </cell>
          <cell r="BO312" t="str">
            <v/>
          </cell>
          <cell r="BP312" t="str">
            <v/>
          </cell>
          <cell r="BQ312"/>
          <cell r="BR312"/>
          <cell r="BS312"/>
          <cell r="BU312"/>
          <cell r="BV312"/>
          <cell r="BW312"/>
          <cell r="BX312"/>
          <cell r="BY312"/>
          <cell r="BZ312"/>
          <cell r="CA312"/>
          <cell r="CB312"/>
          <cell r="CC312"/>
        </row>
        <row r="313">
          <cell r="C313"/>
          <cell r="D313"/>
          <cell r="E313"/>
          <cell r="F313"/>
          <cell r="G313"/>
          <cell r="H313"/>
          <cell r="I313"/>
          <cell r="J313" t="str">
            <v/>
          </cell>
          <cell r="K313" t="str">
            <v/>
          </cell>
          <cell r="L313" t="str">
            <v/>
          </cell>
          <cell r="M313"/>
          <cell r="N313"/>
          <cell r="O313" t="str">
            <v/>
          </cell>
          <cell r="P313"/>
          <cell r="Q313"/>
          <cell r="R313"/>
          <cell r="S313"/>
          <cell r="T313"/>
          <cell r="U313" t="str">
            <v/>
          </cell>
          <cell r="V313" t="str">
            <v/>
          </cell>
          <cell r="W313" t="str">
            <v/>
          </cell>
          <cell r="X313" t="str">
            <v/>
          </cell>
          <cell r="Y313" t="str">
            <v/>
          </cell>
          <cell r="Z313">
            <v>0</v>
          </cell>
          <cell r="AA313">
            <v>0</v>
          </cell>
          <cell r="AB313"/>
          <cell r="AC313"/>
          <cell r="AD313"/>
          <cell r="AE313"/>
          <cell r="AF313"/>
          <cell r="AG313"/>
          <cell r="AH313"/>
          <cell r="AI313"/>
          <cell r="AJ313"/>
          <cell r="AK313" t="str">
            <v/>
          </cell>
          <cell r="AL313"/>
          <cell r="AM313"/>
          <cell r="AN313"/>
          <cell r="AO313"/>
          <cell r="AP313"/>
          <cell r="AQ313"/>
          <cell r="AR313"/>
          <cell r="AS313"/>
          <cell r="AT313"/>
          <cell r="AU313" t="str">
            <v/>
          </cell>
          <cell r="AV313" t="str">
            <v/>
          </cell>
          <cell r="AW313" t="str">
            <v/>
          </cell>
          <cell r="AX313" t="str">
            <v/>
          </cell>
          <cell r="AY313" t="str">
            <v/>
          </cell>
          <cell r="AZ313" t="str">
            <v/>
          </cell>
          <cell r="BA313" t="str">
            <v/>
          </cell>
          <cell r="BB313" t="str">
            <v/>
          </cell>
          <cell r="BC313" t="str">
            <v/>
          </cell>
          <cell r="BD313" t="str">
            <v/>
          </cell>
          <cell r="BE313" t="str">
            <v/>
          </cell>
          <cell r="BF313" t="e">
            <v>#N/A</v>
          </cell>
          <cell r="BG313">
            <v>0</v>
          </cell>
          <cell r="BH313" t="str">
            <v/>
          </cell>
          <cell r="BI313" t="str">
            <v/>
          </cell>
          <cell r="BJ313" t="str">
            <v/>
          </cell>
          <cell r="BK313" t="str">
            <v/>
          </cell>
          <cell r="BL313" t="str">
            <v/>
          </cell>
          <cell r="BM313" t="str">
            <v/>
          </cell>
          <cell r="BN313" t="str">
            <v/>
          </cell>
          <cell r="BO313" t="str">
            <v/>
          </cell>
          <cell r="BP313" t="str">
            <v/>
          </cell>
          <cell r="BQ313"/>
          <cell r="BR313"/>
          <cell r="BS313"/>
          <cell r="BU313"/>
          <cell r="BV313"/>
          <cell r="BW313"/>
          <cell r="BX313"/>
          <cell r="BY313"/>
          <cell r="BZ313"/>
          <cell r="CA313"/>
          <cell r="CB313"/>
          <cell r="CC313"/>
        </row>
        <row r="314">
          <cell r="C314"/>
          <cell r="D314"/>
          <cell r="E314"/>
          <cell r="F314"/>
          <cell r="G314"/>
          <cell r="H314"/>
          <cell r="I314"/>
          <cell r="J314" t="str">
            <v/>
          </cell>
          <cell r="K314" t="str">
            <v/>
          </cell>
          <cell r="L314" t="str">
            <v/>
          </cell>
          <cell r="M314"/>
          <cell r="N314"/>
          <cell r="O314" t="str">
            <v/>
          </cell>
          <cell r="P314"/>
          <cell r="Q314"/>
          <cell r="R314"/>
          <cell r="S314"/>
          <cell r="T314"/>
          <cell r="U314" t="str">
            <v/>
          </cell>
          <cell r="V314" t="str">
            <v/>
          </cell>
          <cell r="W314" t="str">
            <v/>
          </cell>
          <cell r="X314" t="str">
            <v/>
          </cell>
          <cell r="Y314" t="str">
            <v/>
          </cell>
          <cell r="Z314">
            <v>0</v>
          </cell>
          <cell r="AA314">
            <v>0</v>
          </cell>
          <cell r="AB314"/>
          <cell r="AC314"/>
          <cell r="AD314"/>
          <cell r="AE314"/>
          <cell r="AF314"/>
          <cell r="AG314"/>
          <cell r="AH314"/>
          <cell r="AI314"/>
          <cell r="AJ314"/>
          <cell r="AK314" t="str">
            <v/>
          </cell>
          <cell r="AL314"/>
          <cell r="AM314"/>
          <cell r="AN314"/>
          <cell r="AO314"/>
          <cell r="AP314"/>
          <cell r="AQ314"/>
          <cell r="AR314"/>
          <cell r="AS314"/>
          <cell r="AT314"/>
          <cell r="AU314" t="str">
            <v/>
          </cell>
          <cell r="AV314" t="str">
            <v/>
          </cell>
          <cell r="AW314" t="str">
            <v/>
          </cell>
          <cell r="AX314" t="str">
            <v/>
          </cell>
          <cell r="AY314" t="str">
            <v/>
          </cell>
          <cell r="AZ314" t="str">
            <v/>
          </cell>
          <cell r="BA314" t="str">
            <v/>
          </cell>
          <cell r="BB314" t="str">
            <v/>
          </cell>
          <cell r="BC314" t="str">
            <v/>
          </cell>
          <cell r="BD314" t="str">
            <v/>
          </cell>
          <cell r="BE314" t="str">
            <v/>
          </cell>
          <cell r="BF314" t="e">
            <v>#N/A</v>
          </cell>
          <cell r="BG314">
            <v>0</v>
          </cell>
          <cell r="BH314" t="str">
            <v/>
          </cell>
          <cell r="BI314" t="str">
            <v/>
          </cell>
          <cell r="BJ314" t="str">
            <v/>
          </cell>
          <cell r="BK314" t="str">
            <v/>
          </cell>
          <cell r="BL314" t="str">
            <v/>
          </cell>
          <cell r="BM314" t="str">
            <v/>
          </cell>
          <cell r="BN314" t="str">
            <v/>
          </cell>
          <cell r="BO314" t="str">
            <v/>
          </cell>
          <cell r="BP314" t="str">
            <v/>
          </cell>
          <cell r="BQ314"/>
          <cell r="BR314"/>
          <cell r="BS314"/>
          <cell r="BU314"/>
          <cell r="BV314"/>
          <cell r="BW314"/>
          <cell r="BX314"/>
          <cell r="BY314"/>
          <cell r="BZ314"/>
          <cell r="CA314"/>
          <cell r="CB314"/>
          <cell r="CC314"/>
        </row>
        <row r="315">
          <cell r="C315"/>
          <cell r="D315"/>
          <cell r="E315"/>
          <cell r="F315"/>
          <cell r="G315"/>
          <cell r="H315"/>
          <cell r="I315"/>
          <cell r="J315" t="str">
            <v/>
          </cell>
          <cell r="K315" t="str">
            <v/>
          </cell>
          <cell r="L315" t="str">
            <v/>
          </cell>
          <cell r="M315"/>
          <cell r="N315"/>
          <cell r="O315" t="str">
            <v/>
          </cell>
          <cell r="P315"/>
          <cell r="Q315"/>
          <cell r="R315"/>
          <cell r="S315"/>
          <cell r="T315"/>
          <cell r="U315" t="str">
            <v/>
          </cell>
          <cell r="V315" t="str">
            <v/>
          </cell>
          <cell r="W315" t="str">
            <v/>
          </cell>
          <cell r="X315" t="str">
            <v/>
          </cell>
          <cell r="Y315" t="str">
            <v/>
          </cell>
          <cell r="Z315">
            <v>0</v>
          </cell>
          <cell r="AA315">
            <v>0</v>
          </cell>
          <cell r="AB315"/>
          <cell r="AC315"/>
          <cell r="AD315"/>
          <cell r="AE315"/>
          <cell r="AF315"/>
          <cell r="AG315"/>
          <cell r="AH315"/>
          <cell r="AI315"/>
          <cell r="AJ315"/>
          <cell r="AK315" t="str">
            <v/>
          </cell>
          <cell r="AL315"/>
          <cell r="AM315"/>
          <cell r="AN315"/>
          <cell r="AO315"/>
          <cell r="AP315"/>
          <cell r="AQ315"/>
          <cell r="AR315"/>
          <cell r="AS315"/>
          <cell r="AT315"/>
          <cell r="AU315" t="str">
            <v/>
          </cell>
          <cell r="AV315" t="str">
            <v/>
          </cell>
          <cell r="AW315" t="str">
            <v/>
          </cell>
          <cell r="AX315" t="str">
            <v/>
          </cell>
          <cell r="AY315" t="str">
            <v/>
          </cell>
          <cell r="AZ315" t="str">
            <v/>
          </cell>
          <cell r="BA315" t="str">
            <v/>
          </cell>
          <cell r="BB315" t="str">
            <v/>
          </cell>
          <cell r="BC315" t="str">
            <v/>
          </cell>
          <cell r="BD315" t="str">
            <v/>
          </cell>
          <cell r="BE315" t="str">
            <v/>
          </cell>
          <cell r="BF315" t="e">
            <v>#N/A</v>
          </cell>
          <cell r="BG315">
            <v>0</v>
          </cell>
          <cell r="BH315" t="str">
            <v/>
          </cell>
          <cell r="BI315" t="str">
            <v/>
          </cell>
          <cell r="BJ315" t="str">
            <v/>
          </cell>
          <cell r="BK315" t="str">
            <v/>
          </cell>
          <cell r="BL315" t="str">
            <v/>
          </cell>
          <cell r="BM315" t="str">
            <v/>
          </cell>
          <cell r="BN315" t="str">
            <v/>
          </cell>
          <cell r="BO315" t="str">
            <v/>
          </cell>
          <cell r="BP315" t="str">
            <v/>
          </cell>
          <cell r="BQ315"/>
          <cell r="BR315"/>
          <cell r="BS315"/>
          <cell r="BU315"/>
          <cell r="BV315"/>
          <cell r="BW315"/>
          <cell r="BX315"/>
          <cell r="BY315"/>
          <cell r="BZ315"/>
          <cell r="CA315"/>
          <cell r="CB315"/>
          <cell r="CC315"/>
        </row>
        <row r="316">
          <cell r="C316"/>
          <cell r="D316"/>
          <cell r="E316"/>
          <cell r="F316"/>
          <cell r="G316"/>
          <cell r="H316"/>
          <cell r="I316"/>
          <cell r="J316" t="str">
            <v/>
          </cell>
          <cell r="K316" t="str">
            <v/>
          </cell>
          <cell r="L316" t="str">
            <v/>
          </cell>
          <cell r="M316"/>
          <cell r="N316"/>
          <cell r="O316" t="str">
            <v/>
          </cell>
          <cell r="P316"/>
          <cell r="Q316"/>
          <cell r="R316"/>
          <cell r="S316"/>
          <cell r="T316"/>
          <cell r="U316" t="str">
            <v/>
          </cell>
          <cell r="V316" t="str">
            <v/>
          </cell>
          <cell r="W316" t="str">
            <v/>
          </cell>
          <cell r="X316" t="str">
            <v/>
          </cell>
          <cell r="Y316" t="str">
            <v/>
          </cell>
          <cell r="Z316">
            <v>0</v>
          </cell>
          <cell r="AA316">
            <v>0</v>
          </cell>
          <cell r="AB316"/>
          <cell r="AC316"/>
          <cell r="AD316"/>
          <cell r="AE316"/>
          <cell r="AF316"/>
          <cell r="AG316"/>
          <cell r="AH316"/>
          <cell r="AI316"/>
          <cell r="AJ316"/>
          <cell r="AK316" t="str">
            <v/>
          </cell>
          <cell r="AL316"/>
          <cell r="AM316"/>
          <cell r="AN316"/>
          <cell r="AO316"/>
          <cell r="AP316"/>
          <cell r="AQ316"/>
          <cell r="AR316"/>
          <cell r="AS316"/>
          <cell r="AT316"/>
          <cell r="AU316" t="str">
            <v/>
          </cell>
          <cell r="AV316" t="str">
            <v/>
          </cell>
          <cell r="AW316" t="str">
            <v/>
          </cell>
          <cell r="AX316" t="str">
            <v/>
          </cell>
          <cell r="AY316" t="str">
            <v/>
          </cell>
          <cell r="AZ316" t="str">
            <v/>
          </cell>
          <cell r="BA316" t="str">
            <v/>
          </cell>
          <cell r="BB316" t="str">
            <v/>
          </cell>
          <cell r="BC316" t="str">
            <v/>
          </cell>
          <cell r="BD316" t="str">
            <v/>
          </cell>
          <cell r="BE316" t="str">
            <v/>
          </cell>
          <cell r="BF316" t="e">
            <v>#N/A</v>
          </cell>
          <cell r="BG316">
            <v>0</v>
          </cell>
          <cell r="BH316" t="str">
            <v/>
          </cell>
          <cell r="BI316" t="str">
            <v/>
          </cell>
          <cell r="BJ316" t="str">
            <v/>
          </cell>
          <cell r="BK316" t="str">
            <v/>
          </cell>
          <cell r="BL316" t="str">
            <v/>
          </cell>
          <cell r="BM316" t="str">
            <v/>
          </cell>
          <cell r="BN316" t="str">
            <v/>
          </cell>
          <cell r="BO316" t="str">
            <v/>
          </cell>
          <cell r="BP316" t="str">
            <v/>
          </cell>
          <cell r="BQ316"/>
          <cell r="BR316"/>
          <cell r="BS316"/>
          <cell r="BU316"/>
          <cell r="BV316"/>
          <cell r="BW316"/>
          <cell r="BX316"/>
          <cell r="BY316"/>
          <cell r="BZ316"/>
          <cell r="CA316"/>
          <cell r="CB316"/>
          <cell r="CC316"/>
        </row>
        <row r="317">
          <cell r="C317"/>
          <cell r="D317"/>
          <cell r="E317"/>
          <cell r="F317"/>
          <cell r="G317"/>
          <cell r="H317"/>
          <cell r="I317"/>
          <cell r="J317" t="str">
            <v/>
          </cell>
          <cell r="K317" t="str">
            <v/>
          </cell>
          <cell r="L317" t="str">
            <v/>
          </cell>
          <cell r="M317"/>
          <cell r="N317"/>
          <cell r="O317" t="str">
            <v/>
          </cell>
          <cell r="P317"/>
          <cell r="Q317"/>
          <cell r="R317"/>
          <cell r="S317"/>
          <cell r="T317"/>
          <cell r="U317" t="str">
            <v/>
          </cell>
          <cell r="V317" t="str">
            <v/>
          </cell>
          <cell r="W317" t="str">
            <v/>
          </cell>
          <cell r="X317" t="str">
            <v/>
          </cell>
          <cell r="Y317" t="str">
            <v/>
          </cell>
          <cell r="Z317">
            <v>0</v>
          </cell>
          <cell r="AA317">
            <v>0</v>
          </cell>
          <cell r="AB317"/>
          <cell r="AC317"/>
          <cell r="AD317"/>
          <cell r="AE317"/>
          <cell r="AF317"/>
          <cell r="AG317"/>
          <cell r="AH317"/>
          <cell r="AI317"/>
          <cell r="AJ317"/>
          <cell r="AK317" t="str">
            <v/>
          </cell>
          <cell r="AL317"/>
          <cell r="AM317"/>
          <cell r="AN317"/>
          <cell r="AO317"/>
          <cell r="AP317"/>
          <cell r="AQ317"/>
          <cell r="AR317"/>
          <cell r="AS317"/>
          <cell r="AT317"/>
          <cell r="AU317" t="str">
            <v/>
          </cell>
          <cell r="AV317" t="str">
            <v/>
          </cell>
          <cell r="AW317" t="str">
            <v/>
          </cell>
          <cell r="AX317" t="str">
            <v/>
          </cell>
          <cell r="AY317" t="str">
            <v/>
          </cell>
          <cell r="AZ317" t="str">
            <v/>
          </cell>
          <cell r="BA317" t="str">
            <v/>
          </cell>
          <cell r="BB317" t="str">
            <v/>
          </cell>
          <cell r="BC317" t="str">
            <v/>
          </cell>
          <cell r="BD317" t="str">
            <v/>
          </cell>
          <cell r="BE317" t="str">
            <v/>
          </cell>
          <cell r="BF317" t="e">
            <v>#N/A</v>
          </cell>
          <cell r="BG317">
            <v>0</v>
          </cell>
          <cell r="BH317" t="str">
            <v/>
          </cell>
          <cell r="BI317" t="str">
            <v/>
          </cell>
          <cell r="BJ317" t="str">
            <v/>
          </cell>
          <cell r="BK317" t="str">
            <v/>
          </cell>
          <cell r="BL317" t="str">
            <v/>
          </cell>
          <cell r="BM317" t="str">
            <v/>
          </cell>
          <cell r="BN317" t="str">
            <v/>
          </cell>
          <cell r="BO317" t="str">
            <v/>
          </cell>
          <cell r="BP317" t="str">
            <v/>
          </cell>
          <cell r="BQ317"/>
          <cell r="BR317"/>
          <cell r="BS317"/>
          <cell r="BU317"/>
          <cell r="BV317"/>
          <cell r="BW317"/>
          <cell r="BX317"/>
          <cell r="BY317"/>
          <cell r="BZ317"/>
          <cell r="CA317"/>
          <cell r="CB317"/>
          <cell r="CC317"/>
        </row>
        <row r="318">
          <cell r="C318"/>
          <cell r="D318"/>
          <cell r="E318"/>
          <cell r="F318"/>
          <cell r="G318"/>
          <cell r="H318"/>
          <cell r="I318"/>
          <cell r="J318" t="str">
            <v/>
          </cell>
          <cell r="K318" t="str">
            <v/>
          </cell>
          <cell r="L318" t="str">
            <v/>
          </cell>
          <cell r="M318"/>
          <cell r="N318"/>
          <cell r="O318" t="str">
            <v/>
          </cell>
          <cell r="P318"/>
          <cell r="Q318"/>
          <cell r="R318"/>
          <cell r="S318"/>
          <cell r="T318"/>
          <cell r="U318" t="str">
            <v/>
          </cell>
          <cell r="V318" t="str">
            <v/>
          </cell>
          <cell r="W318" t="str">
            <v/>
          </cell>
          <cell r="X318" t="str">
            <v/>
          </cell>
          <cell r="Y318" t="str">
            <v/>
          </cell>
          <cell r="Z318">
            <v>0</v>
          </cell>
          <cell r="AA318">
            <v>0</v>
          </cell>
          <cell r="AB318"/>
          <cell r="AC318"/>
          <cell r="AD318"/>
          <cell r="AE318"/>
          <cell r="AF318"/>
          <cell r="AG318"/>
          <cell r="AH318"/>
          <cell r="AI318"/>
          <cell r="AJ318"/>
          <cell r="AK318" t="str">
            <v/>
          </cell>
          <cell r="AL318"/>
          <cell r="AM318"/>
          <cell r="AN318"/>
          <cell r="AO318"/>
          <cell r="AP318"/>
          <cell r="AQ318"/>
          <cell r="AR318"/>
          <cell r="AS318"/>
          <cell r="AT318"/>
          <cell r="AU318" t="str">
            <v/>
          </cell>
          <cell r="AV318" t="str">
            <v/>
          </cell>
          <cell r="AW318" t="str">
            <v/>
          </cell>
          <cell r="AX318" t="str">
            <v/>
          </cell>
          <cell r="AY318" t="str">
            <v/>
          </cell>
          <cell r="AZ318" t="str">
            <v/>
          </cell>
          <cell r="BA318" t="str">
            <v/>
          </cell>
          <cell r="BB318" t="str">
            <v/>
          </cell>
          <cell r="BC318" t="str">
            <v/>
          </cell>
          <cell r="BD318" t="str">
            <v/>
          </cell>
          <cell r="BE318" t="str">
            <v/>
          </cell>
          <cell r="BF318" t="e">
            <v>#N/A</v>
          </cell>
          <cell r="BG318">
            <v>0</v>
          </cell>
          <cell r="BH318" t="str">
            <v/>
          </cell>
          <cell r="BI318" t="str">
            <v/>
          </cell>
          <cell r="BJ318" t="str">
            <v/>
          </cell>
          <cell r="BK318" t="str">
            <v/>
          </cell>
          <cell r="BL318" t="str">
            <v/>
          </cell>
          <cell r="BM318" t="str">
            <v/>
          </cell>
          <cell r="BN318" t="str">
            <v/>
          </cell>
          <cell r="BO318" t="str">
            <v/>
          </cell>
          <cell r="BP318" t="str">
            <v/>
          </cell>
          <cell r="BQ318"/>
          <cell r="BR318"/>
          <cell r="BS318"/>
          <cell r="BU318"/>
          <cell r="BV318"/>
          <cell r="BW318"/>
          <cell r="BX318"/>
          <cell r="BY318"/>
          <cell r="BZ318"/>
          <cell r="CA318"/>
          <cell r="CB318"/>
          <cell r="CC318"/>
        </row>
        <row r="319">
          <cell r="C319"/>
          <cell r="D319"/>
          <cell r="E319"/>
          <cell r="F319"/>
          <cell r="G319"/>
          <cell r="H319"/>
          <cell r="I319"/>
          <cell r="J319" t="str">
            <v/>
          </cell>
          <cell r="K319" t="str">
            <v/>
          </cell>
          <cell r="L319" t="str">
            <v/>
          </cell>
          <cell r="M319"/>
          <cell r="N319"/>
          <cell r="O319" t="str">
            <v/>
          </cell>
          <cell r="P319"/>
          <cell r="Q319"/>
          <cell r="R319"/>
          <cell r="S319"/>
          <cell r="T319"/>
          <cell r="U319" t="str">
            <v/>
          </cell>
          <cell r="V319" t="str">
            <v/>
          </cell>
          <cell r="W319" t="str">
            <v/>
          </cell>
          <cell r="X319" t="str">
            <v/>
          </cell>
          <cell r="Y319" t="str">
            <v/>
          </cell>
          <cell r="Z319">
            <v>0</v>
          </cell>
          <cell r="AA319">
            <v>0</v>
          </cell>
          <cell r="AB319"/>
          <cell r="AC319"/>
          <cell r="AD319"/>
          <cell r="AE319"/>
          <cell r="AF319"/>
          <cell r="AG319"/>
          <cell r="AH319"/>
          <cell r="AI319"/>
          <cell r="AJ319"/>
          <cell r="AK319" t="str">
            <v/>
          </cell>
          <cell r="AL319"/>
          <cell r="AM319"/>
          <cell r="AN319"/>
          <cell r="AO319"/>
          <cell r="AP319"/>
          <cell r="AQ319"/>
          <cell r="AR319"/>
          <cell r="AS319"/>
          <cell r="AT319"/>
          <cell r="AU319" t="str">
            <v/>
          </cell>
          <cell r="AV319" t="str">
            <v/>
          </cell>
          <cell r="AW319" t="str">
            <v/>
          </cell>
          <cell r="AX319" t="str">
            <v/>
          </cell>
          <cell r="AY319" t="str">
            <v/>
          </cell>
          <cell r="AZ319" t="str">
            <v/>
          </cell>
          <cell r="BA319" t="str">
            <v/>
          </cell>
          <cell r="BB319" t="str">
            <v/>
          </cell>
          <cell r="BC319" t="str">
            <v/>
          </cell>
          <cell r="BD319" t="str">
            <v/>
          </cell>
          <cell r="BE319" t="str">
            <v/>
          </cell>
          <cell r="BF319" t="e">
            <v>#N/A</v>
          </cell>
          <cell r="BG319">
            <v>0</v>
          </cell>
          <cell r="BH319" t="str">
            <v/>
          </cell>
          <cell r="BI319" t="str">
            <v/>
          </cell>
          <cell r="BJ319" t="str">
            <v/>
          </cell>
          <cell r="BK319" t="str">
            <v/>
          </cell>
          <cell r="BL319" t="str">
            <v/>
          </cell>
          <cell r="BM319" t="str">
            <v/>
          </cell>
          <cell r="BN319" t="str">
            <v/>
          </cell>
          <cell r="BO319" t="str">
            <v/>
          </cell>
          <cell r="BP319" t="str">
            <v/>
          </cell>
          <cell r="BQ319"/>
          <cell r="BR319"/>
          <cell r="BS319"/>
          <cell r="BU319"/>
          <cell r="BV319"/>
          <cell r="BW319"/>
          <cell r="BX319"/>
          <cell r="BY319"/>
          <cell r="BZ319"/>
          <cell r="CA319"/>
          <cell r="CB319"/>
          <cell r="CC319"/>
        </row>
        <row r="320">
          <cell r="C320"/>
          <cell r="D320"/>
          <cell r="E320"/>
          <cell r="F320"/>
          <cell r="G320"/>
          <cell r="H320"/>
          <cell r="I320"/>
          <cell r="J320" t="str">
            <v/>
          </cell>
          <cell r="K320" t="str">
            <v/>
          </cell>
          <cell r="L320" t="str">
            <v/>
          </cell>
          <cell r="M320"/>
          <cell r="N320"/>
          <cell r="O320" t="str">
            <v/>
          </cell>
          <cell r="P320"/>
          <cell r="Q320"/>
          <cell r="R320"/>
          <cell r="S320"/>
          <cell r="T320"/>
          <cell r="U320" t="str">
            <v/>
          </cell>
          <cell r="V320" t="str">
            <v/>
          </cell>
          <cell r="W320" t="str">
            <v/>
          </cell>
          <cell r="X320" t="str">
            <v/>
          </cell>
          <cell r="Y320" t="str">
            <v/>
          </cell>
          <cell r="Z320">
            <v>0</v>
          </cell>
          <cell r="AA320">
            <v>0</v>
          </cell>
          <cell r="AB320"/>
          <cell r="AC320"/>
          <cell r="AD320"/>
          <cell r="AE320"/>
          <cell r="AF320"/>
          <cell r="AG320"/>
          <cell r="AH320"/>
          <cell r="AI320"/>
          <cell r="AJ320"/>
          <cell r="AK320" t="str">
            <v/>
          </cell>
          <cell r="AL320"/>
          <cell r="AM320"/>
          <cell r="AN320"/>
          <cell r="AO320"/>
          <cell r="AP320"/>
          <cell r="AQ320"/>
          <cell r="AR320"/>
          <cell r="AS320"/>
          <cell r="AT320"/>
          <cell r="AU320" t="str">
            <v/>
          </cell>
          <cell r="AV320" t="str">
            <v/>
          </cell>
          <cell r="AW320" t="str">
            <v/>
          </cell>
          <cell r="AX320" t="str">
            <v/>
          </cell>
          <cell r="AY320" t="str">
            <v/>
          </cell>
          <cell r="AZ320" t="str">
            <v/>
          </cell>
          <cell r="BA320" t="str">
            <v/>
          </cell>
          <cell r="BB320" t="str">
            <v/>
          </cell>
          <cell r="BC320" t="str">
            <v/>
          </cell>
          <cell r="BD320" t="str">
            <v/>
          </cell>
          <cell r="BE320" t="str">
            <v/>
          </cell>
          <cell r="BF320" t="e">
            <v>#N/A</v>
          </cell>
          <cell r="BG320">
            <v>0</v>
          </cell>
          <cell r="BH320" t="str">
            <v/>
          </cell>
          <cell r="BI320" t="str">
            <v/>
          </cell>
          <cell r="BJ320" t="str">
            <v/>
          </cell>
          <cell r="BK320" t="str">
            <v/>
          </cell>
          <cell r="BL320" t="str">
            <v/>
          </cell>
          <cell r="BM320" t="str">
            <v/>
          </cell>
          <cell r="BN320" t="str">
            <v/>
          </cell>
          <cell r="BO320" t="str">
            <v/>
          </cell>
          <cell r="BP320" t="str">
            <v/>
          </cell>
          <cell r="BQ320"/>
          <cell r="BR320"/>
          <cell r="BS320"/>
          <cell r="BU320"/>
          <cell r="BV320"/>
          <cell r="BW320"/>
          <cell r="BX320"/>
          <cell r="BY320"/>
          <cell r="BZ320"/>
          <cell r="CA320"/>
          <cell r="CB320"/>
          <cell r="CC320"/>
        </row>
        <row r="321">
          <cell r="C321"/>
          <cell r="D321"/>
          <cell r="E321"/>
          <cell r="F321"/>
          <cell r="G321"/>
          <cell r="H321"/>
          <cell r="I321"/>
          <cell r="J321" t="str">
            <v/>
          </cell>
          <cell r="K321" t="str">
            <v/>
          </cell>
          <cell r="L321" t="str">
            <v/>
          </cell>
          <cell r="M321"/>
          <cell r="N321"/>
          <cell r="O321" t="str">
            <v/>
          </cell>
          <cell r="P321"/>
          <cell r="Q321"/>
          <cell r="R321"/>
          <cell r="S321"/>
          <cell r="T321"/>
          <cell r="U321" t="str">
            <v/>
          </cell>
          <cell r="V321" t="str">
            <v/>
          </cell>
          <cell r="W321" t="str">
            <v/>
          </cell>
          <cell r="X321" t="str">
            <v/>
          </cell>
          <cell r="Y321" t="str">
            <v/>
          </cell>
          <cell r="Z321">
            <v>0</v>
          </cell>
          <cell r="AA321">
            <v>0</v>
          </cell>
          <cell r="AB321"/>
          <cell r="AC321"/>
          <cell r="AD321"/>
          <cell r="AE321"/>
          <cell r="AF321"/>
          <cell r="AG321"/>
          <cell r="AH321"/>
          <cell r="AI321"/>
          <cell r="AJ321"/>
          <cell r="AK321" t="str">
            <v/>
          </cell>
          <cell r="AL321"/>
          <cell r="AM321"/>
          <cell r="AN321"/>
          <cell r="AO321"/>
          <cell r="AP321"/>
          <cell r="AQ321"/>
          <cell r="AR321"/>
          <cell r="AS321"/>
          <cell r="AT321"/>
          <cell r="AU321" t="str">
            <v/>
          </cell>
          <cell r="AV321" t="str">
            <v/>
          </cell>
          <cell r="AW321" t="str">
            <v/>
          </cell>
          <cell r="AX321" t="str">
            <v/>
          </cell>
          <cell r="AY321" t="str">
            <v/>
          </cell>
          <cell r="AZ321" t="str">
            <v/>
          </cell>
          <cell r="BA321" t="str">
            <v/>
          </cell>
          <cell r="BB321" t="str">
            <v/>
          </cell>
          <cell r="BC321" t="str">
            <v/>
          </cell>
          <cell r="BD321" t="str">
            <v/>
          </cell>
          <cell r="BE321" t="str">
            <v/>
          </cell>
          <cell r="BF321" t="e">
            <v>#N/A</v>
          </cell>
          <cell r="BG321">
            <v>0</v>
          </cell>
          <cell r="BH321" t="str">
            <v/>
          </cell>
          <cell r="BI321" t="str">
            <v/>
          </cell>
          <cell r="BJ321" t="str">
            <v/>
          </cell>
          <cell r="BK321" t="str">
            <v/>
          </cell>
          <cell r="BL321" t="str">
            <v/>
          </cell>
          <cell r="BM321" t="str">
            <v/>
          </cell>
          <cell r="BN321" t="str">
            <v/>
          </cell>
          <cell r="BO321" t="str">
            <v/>
          </cell>
          <cell r="BP321" t="str">
            <v/>
          </cell>
          <cell r="BQ321"/>
          <cell r="BR321"/>
          <cell r="BS321"/>
          <cell r="BU321"/>
          <cell r="BV321"/>
          <cell r="BW321"/>
          <cell r="BX321"/>
          <cell r="BY321"/>
          <cell r="BZ321"/>
          <cell r="CA321"/>
          <cell r="CB321"/>
          <cell r="CC321"/>
        </row>
        <row r="322">
          <cell r="C322"/>
          <cell r="D322"/>
          <cell r="E322"/>
          <cell r="F322"/>
          <cell r="G322"/>
          <cell r="H322"/>
          <cell r="I322"/>
          <cell r="J322" t="str">
            <v/>
          </cell>
          <cell r="K322" t="str">
            <v/>
          </cell>
          <cell r="L322" t="str">
            <v/>
          </cell>
          <cell r="M322"/>
          <cell r="N322"/>
          <cell r="O322" t="str">
            <v/>
          </cell>
          <cell r="P322"/>
          <cell r="Q322"/>
          <cell r="R322"/>
          <cell r="S322"/>
          <cell r="T322"/>
          <cell r="U322" t="str">
            <v/>
          </cell>
          <cell r="V322" t="str">
            <v/>
          </cell>
          <cell r="W322" t="str">
            <v/>
          </cell>
          <cell r="X322" t="str">
            <v/>
          </cell>
          <cell r="Y322" t="str">
            <v/>
          </cell>
          <cell r="Z322">
            <v>0</v>
          </cell>
          <cell r="AA322">
            <v>0</v>
          </cell>
          <cell r="AB322"/>
          <cell r="AC322"/>
          <cell r="AD322"/>
          <cell r="AE322"/>
          <cell r="AF322"/>
          <cell r="AG322"/>
          <cell r="AH322"/>
          <cell r="AI322"/>
          <cell r="AJ322"/>
          <cell r="AK322" t="str">
            <v/>
          </cell>
          <cell r="AL322"/>
          <cell r="AM322"/>
          <cell r="AN322"/>
          <cell r="AO322"/>
          <cell r="AP322"/>
          <cell r="AQ322"/>
          <cell r="AR322"/>
          <cell r="AS322"/>
          <cell r="AT322"/>
          <cell r="AU322" t="str">
            <v/>
          </cell>
          <cell r="AV322" t="str">
            <v/>
          </cell>
          <cell r="AW322" t="str">
            <v/>
          </cell>
          <cell r="AX322" t="str">
            <v/>
          </cell>
          <cell r="AY322" t="str">
            <v/>
          </cell>
          <cell r="AZ322" t="str">
            <v/>
          </cell>
          <cell r="BA322" t="str">
            <v/>
          </cell>
          <cell r="BB322" t="str">
            <v/>
          </cell>
          <cell r="BC322" t="str">
            <v/>
          </cell>
          <cell r="BD322" t="str">
            <v/>
          </cell>
          <cell r="BE322" t="str">
            <v/>
          </cell>
          <cell r="BF322" t="e">
            <v>#N/A</v>
          </cell>
          <cell r="BG322">
            <v>0</v>
          </cell>
          <cell r="BH322" t="str">
            <v/>
          </cell>
          <cell r="BI322" t="str">
            <v/>
          </cell>
          <cell r="BJ322" t="str">
            <v/>
          </cell>
          <cell r="BK322" t="str">
            <v/>
          </cell>
          <cell r="BL322" t="str">
            <v/>
          </cell>
          <cell r="BM322" t="str">
            <v/>
          </cell>
          <cell r="BN322" t="str">
            <v/>
          </cell>
          <cell r="BO322" t="str">
            <v/>
          </cell>
          <cell r="BP322" t="str">
            <v/>
          </cell>
          <cell r="BQ322"/>
          <cell r="BR322"/>
          <cell r="BS322"/>
          <cell r="BU322"/>
          <cell r="BV322"/>
          <cell r="BW322"/>
          <cell r="BX322"/>
          <cell r="BY322"/>
          <cell r="BZ322"/>
          <cell r="CA322"/>
          <cell r="CB322"/>
          <cell r="CC322"/>
        </row>
        <row r="323">
          <cell r="C323"/>
          <cell r="D323"/>
          <cell r="E323"/>
          <cell r="F323"/>
          <cell r="G323"/>
          <cell r="H323"/>
          <cell r="I323"/>
          <cell r="J323" t="str">
            <v/>
          </cell>
          <cell r="K323" t="str">
            <v/>
          </cell>
          <cell r="L323" t="str">
            <v/>
          </cell>
          <cell r="M323"/>
          <cell r="N323"/>
          <cell r="O323" t="str">
            <v/>
          </cell>
          <cell r="P323"/>
          <cell r="Q323"/>
          <cell r="R323"/>
          <cell r="S323"/>
          <cell r="T323"/>
          <cell r="U323" t="str">
            <v/>
          </cell>
          <cell r="V323" t="str">
            <v/>
          </cell>
          <cell r="W323" t="str">
            <v/>
          </cell>
          <cell r="X323" t="str">
            <v/>
          </cell>
          <cell r="Y323" t="str">
            <v/>
          </cell>
          <cell r="Z323">
            <v>0</v>
          </cell>
          <cell r="AA323">
            <v>0</v>
          </cell>
          <cell r="AB323"/>
          <cell r="AC323"/>
          <cell r="AD323"/>
          <cell r="AE323"/>
          <cell r="AF323"/>
          <cell r="AG323"/>
          <cell r="AH323"/>
          <cell r="AI323"/>
          <cell r="AJ323"/>
          <cell r="AK323" t="str">
            <v/>
          </cell>
          <cell r="AL323"/>
          <cell r="AM323"/>
          <cell r="AN323"/>
          <cell r="AO323"/>
          <cell r="AP323"/>
          <cell r="AQ323"/>
          <cell r="AR323"/>
          <cell r="AS323"/>
          <cell r="AT323"/>
          <cell r="AU323" t="str">
            <v/>
          </cell>
          <cell r="AV323" t="str">
            <v/>
          </cell>
          <cell r="AW323" t="str">
            <v/>
          </cell>
          <cell r="AX323" t="str">
            <v/>
          </cell>
          <cell r="AY323" t="str">
            <v/>
          </cell>
          <cell r="AZ323" t="str">
            <v/>
          </cell>
          <cell r="BA323" t="str">
            <v/>
          </cell>
          <cell r="BB323" t="str">
            <v/>
          </cell>
          <cell r="BC323" t="str">
            <v/>
          </cell>
          <cell r="BD323" t="str">
            <v/>
          </cell>
          <cell r="BE323" t="str">
            <v/>
          </cell>
          <cell r="BF323" t="e">
            <v>#N/A</v>
          </cell>
          <cell r="BG323">
            <v>0</v>
          </cell>
          <cell r="BH323" t="str">
            <v/>
          </cell>
          <cell r="BI323" t="str">
            <v/>
          </cell>
          <cell r="BJ323" t="str">
            <v/>
          </cell>
          <cell r="BK323" t="str">
            <v/>
          </cell>
          <cell r="BL323" t="str">
            <v/>
          </cell>
          <cell r="BM323" t="str">
            <v/>
          </cell>
          <cell r="BN323" t="str">
            <v/>
          </cell>
          <cell r="BO323" t="str">
            <v/>
          </cell>
          <cell r="BP323" t="str">
            <v/>
          </cell>
          <cell r="BQ323"/>
          <cell r="BR323"/>
          <cell r="BS323"/>
          <cell r="BU323"/>
          <cell r="BV323"/>
          <cell r="BW323"/>
          <cell r="BX323"/>
          <cell r="BY323"/>
          <cell r="BZ323"/>
          <cell r="CA323"/>
          <cell r="CB323"/>
          <cell r="CC323"/>
        </row>
        <row r="324">
          <cell r="C324"/>
          <cell r="D324"/>
          <cell r="E324"/>
          <cell r="F324"/>
          <cell r="G324"/>
          <cell r="H324"/>
          <cell r="I324"/>
          <cell r="J324" t="str">
            <v/>
          </cell>
          <cell r="K324" t="str">
            <v/>
          </cell>
          <cell r="L324" t="str">
            <v/>
          </cell>
          <cell r="M324"/>
          <cell r="N324"/>
          <cell r="O324" t="str">
            <v/>
          </cell>
          <cell r="P324"/>
          <cell r="Q324"/>
          <cell r="R324"/>
          <cell r="S324"/>
          <cell r="T324"/>
          <cell r="U324" t="str">
            <v/>
          </cell>
          <cell r="V324" t="str">
            <v/>
          </cell>
          <cell r="W324" t="str">
            <v/>
          </cell>
          <cell r="X324" t="str">
            <v/>
          </cell>
          <cell r="Y324" t="str">
            <v/>
          </cell>
          <cell r="Z324">
            <v>0</v>
          </cell>
          <cell r="AA324">
            <v>0</v>
          </cell>
          <cell r="AB324"/>
          <cell r="AC324"/>
          <cell r="AD324"/>
          <cell r="AE324"/>
          <cell r="AF324"/>
          <cell r="AG324"/>
          <cell r="AH324"/>
          <cell r="AI324"/>
          <cell r="AJ324"/>
          <cell r="AK324" t="str">
            <v/>
          </cell>
          <cell r="AL324"/>
          <cell r="AM324"/>
          <cell r="AN324"/>
          <cell r="AO324"/>
          <cell r="AP324"/>
          <cell r="AQ324"/>
          <cell r="AR324"/>
          <cell r="AS324"/>
          <cell r="AT324"/>
          <cell r="AU324" t="str">
            <v/>
          </cell>
          <cell r="AV324" t="str">
            <v/>
          </cell>
          <cell r="AW324" t="str">
            <v/>
          </cell>
          <cell r="AX324" t="str">
            <v/>
          </cell>
          <cell r="AY324" t="str">
            <v/>
          </cell>
          <cell r="AZ324" t="str">
            <v/>
          </cell>
          <cell r="BA324" t="str">
            <v/>
          </cell>
          <cell r="BB324" t="str">
            <v/>
          </cell>
          <cell r="BC324" t="str">
            <v/>
          </cell>
          <cell r="BD324" t="str">
            <v/>
          </cell>
          <cell r="BE324" t="str">
            <v/>
          </cell>
          <cell r="BF324" t="e">
            <v>#N/A</v>
          </cell>
          <cell r="BG324">
            <v>0</v>
          </cell>
          <cell r="BH324" t="str">
            <v/>
          </cell>
          <cell r="BI324" t="str">
            <v/>
          </cell>
          <cell r="BJ324" t="str">
            <v/>
          </cell>
          <cell r="BK324" t="str">
            <v/>
          </cell>
          <cell r="BL324" t="str">
            <v/>
          </cell>
          <cell r="BM324" t="str">
            <v/>
          </cell>
          <cell r="BN324" t="str">
            <v/>
          </cell>
          <cell r="BO324" t="str">
            <v/>
          </cell>
          <cell r="BP324" t="str">
            <v/>
          </cell>
          <cell r="BQ324"/>
          <cell r="BR324"/>
          <cell r="BS324"/>
          <cell r="BU324"/>
          <cell r="BV324"/>
          <cell r="BW324"/>
          <cell r="BX324"/>
          <cell r="BY324"/>
          <cell r="BZ324"/>
          <cell r="CA324"/>
          <cell r="CB324"/>
          <cell r="CC324"/>
        </row>
        <row r="325">
          <cell r="C325"/>
          <cell r="D325"/>
          <cell r="E325"/>
          <cell r="F325"/>
          <cell r="G325"/>
          <cell r="H325"/>
          <cell r="I325"/>
          <cell r="J325" t="str">
            <v/>
          </cell>
          <cell r="K325" t="str">
            <v/>
          </cell>
          <cell r="L325" t="str">
            <v/>
          </cell>
          <cell r="M325"/>
          <cell r="N325"/>
          <cell r="O325" t="str">
            <v/>
          </cell>
          <cell r="P325"/>
          <cell r="Q325"/>
          <cell r="R325"/>
          <cell r="S325"/>
          <cell r="T325"/>
          <cell r="U325" t="str">
            <v/>
          </cell>
          <cell r="V325" t="str">
            <v/>
          </cell>
          <cell r="W325" t="str">
            <v/>
          </cell>
          <cell r="X325" t="str">
            <v/>
          </cell>
          <cell r="Y325" t="str">
            <v/>
          </cell>
          <cell r="Z325">
            <v>0</v>
          </cell>
          <cell r="AA325">
            <v>0</v>
          </cell>
          <cell r="AB325"/>
          <cell r="AC325"/>
          <cell r="AD325"/>
          <cell r="AE325"/>
          <cell r="AF325"/>
          <cell r="AG325"/>
          <cell r="AH325"/>
          <cell r="AI325"/>
          <cell r="AJ325"/>
          <cell r="AK325" t="str">
            <v/>
          </cell>
          <cell r="AL325"/>
          <cell r="AM325"/>
          <cell r="AN325"/>
          <cell r="AO325"/>
          <cell r="AP325"/>
          <cell r="AQ325"/>
          <cell r="AR325"/>
          <cell r="AS325"/>
          <cell r="AT325"/>
          <cell r="AU325" t="str">
            <v/>
          </cell>
          <cell r="AV325" t="str">
            <v/>
          </cell>
          <cell r="AW325" t="str">
            <v/>
          </cell>
          <cell r="AX325" t="str">
            <v/>
          </cell>
          <cell r="AY325" t="str">
            <v/>
          </cell>
          <cell r="AZ325" t="str">
            <v/>
          </cell>
          <cell r="BA325" t="str">
            <v/>
          </cell>
          <cell r="BB325" t="str">
            <v/>
          </cell>
          <cell r="BC325" t="str">
            <v/>
          </cell>
          <cell r="BD325" t="str">
            <v/>
          </cell>
          <cell r="BE325" t="str">
            <v/>
          </cell>
          <cell r="BF325" t="e">
            <v>#N/A</v>
          </cell>
          <cell r="BG325">
            <v>0</v>
          </cell>
          <cell r="BH325" t="str">
            <v/>
          </cell>
          <cell r="BI325" t="str">
            <v/>
          </cell>
          <cell r="BJ325" t="str">
            <v/>
          </cell>
          <cell r="BK325" t="str">
            <v/>
          </cell>
          <cell r="BL325" t="str">
            <v/>
          </cell>
          <cell r="BM325" t="str">
            <v/>
          </cell>
          <cell r="BN325" t="str">
            <v/>
          </cell>
          <cell r="BO325" t="str">
            <v/>
          </cell>
          <cell r="BP325" t="str">
            <v/>
          </cell>
          <cell r="BQ325"/>
          <cell r="BR325"/>
          <cell r="BS325"/>
          <cell r="BU325"/>
          <cell r="BV325"/>
          <cell r="BW325"/>
          <cell r="BX325"/>
          <cell r="BY325"/>
          <cell r="BZ325"/>
          <cell r="CA325"/>
          <cell r="CB325"/>
          <cell r="CC325"/>
        </row>
        <row r="326">
          <cell r="C326"/>
          <cell r="D326"/>
          <cell r="E326"/>
          <cell r="F326"/>
          <cell r="G326"/>
          <cell r="H326"/>
          <cell r="I326"/>
          <cell r="J326" t="str">
            <v/>
          </cell>
          <cell r="K326" t="str">
            <v/>
          </cell>
          <cell r="L326" t="str">
            <v/>
          </cell>
          <cell r="M326"/>
          <cell r="N326"/>
          <cell r="O326" t="str">
            <v/>
          </cell>
          <cell r="P326"/>
          <cell r="Q326"/>
          <cell r="R326"/>
          <cell r="S326"/>
          <cell r="T326"/>
          <cell r="U326" t="str">
            <v/>
          </cell>
          <cell r="V326" t="str">
            <v/>
          </cell>
          <cell r="W326" t="str">
            <v/>
          </cell>
          <cell r="X326" t="str">
            <v/>
          </cell>
          <cell r="Y326" t="str">
            <v/>
          </cell>
          <cell r="Z326">
            <v>0</v>
          </cell>
          <cell r="AA326">
            <v>0</v>
          </cell>
          <cell r="AB326"/>
          <cell r="AC326"/>
          <cell r="AD326"/>
          <cell r="AE326"/>
          <cell r="AF326"/>
          <cell r="AG326"/>
          <cell r="AH326"/>
          <cell r="AI326"/>
          <cell r="AJ326"/>
          <cell r="AK326" t="str">
            <v/>
          </cell>
          <cell r="AL326"/>
          <cell r="AM326"/>
          <cell r="AN326"/>
          <cell r="AO326"/>
          <cell r="AP326"/>
          <cell r="AQ326"/>
          <cell r="AR326"/>
          <cell r="AS326"/>
          <cell r="AT326"/>
          <cell r="AU326" t="str">
            <v/>
          </cell>
          <cell r="AV326" t="str">
            <v/>
          </cell>
          <cell r="AW326" t="str">
            <v/>
          </cell>
          <cell r="AX326" t="str">
            <v/>
          </cell>
          <cell r="AY326" t="str">
            <v/>
          </cell>
          <cell r="AZ326" t="str">
            <v/>
          </cell>
          <cell r="BA326" t="str">
            <v/>
          </cell>
          <cell r="BB326" t="str">
            <v/>
          </cell>
          <cell r="BC326" t="str">
            <v/>
          </cell>
          <cell r="BD326" t="str">
            <v/>
          </cell>
          <cell r="BE326" t="str">
            <v/>
          </cell>
          <cell r="BF326" t="e">
            <v>#N/A</v>
          </cell>
          <cell r="BG326">
            <v>0</v>
          </cell>
          <cell r="BH326" t="str">
            <v/>
          </cell>
          <cell r="BI326" t="str">
            <v/>
          </cell>
          <cell r="BJ326" t="str">
            <v/>
          </cell>
          <cell r="BK326" t="str">
            <v/>
          </cell>
          <cell r="BL326" t="str">
            <v/>
          </cell>
          <cell r="BM326" t="str">
            <v/>
          </cell>
          <cell r="BN326" t="str">
            <v/>
          </cell>
          <cell r="BO326" t="str">
            <v/>
          </cell>
          <cell r="BP326" t="str">
            <v/>
          </cell>
          <cell r="BQ326"/>
          <cell r="BR326"/>
          <cell r="BS326"/>
          <cell r="BU326"/>
          <cell r="BV326"/>
          <cell r="BW326"/>
          <cell r="BX326"/>
          <cell r="BY326"/>
          <cell r="BZ326"/>
          <cell r="CA326"/>
          <cell r="CB326"/>
          <cell r="CC326"/>
        </row>
        <row r="327">
          <cell r="C327"/>
          <cell r="D327"/>
          <cell r="E327"/>
          <cell r="F327"/>
          <cell r="G327"/>
          <cell r="H327"/>
          <cell r="I327"/>
          <cell r="J327" t="str">
            <v/>
          </cell>
          <cell r="K327" t="str">
            <v/>
          </cell>
          <cell r="L327" t="str">
            <v/>
          </cell>
          <cell r="M327"/>
          <cell r="N327"/>
          <cell r="O327" t="str">
            <v/>
          </cell>
          <cell r="P327"/>
          <cell r="Q327"/>
          <cell r="R327"/>
          <cell r="S327"/>
          <cell r="T327"/>
          <cell r="U327" t="str">
            <v/>
          </cell>
          <cell r="V327" t="str">
            <v/>
          </cell>
          <cell r="W327" t="str">
            <v/>
          </cell>
          <cell r="X327" t="str">
            <v/>
          </cell>
          <cell r="Y327" t="str">
            <v/>
          </cell>
          <cell r="Z327">
            <v>0</v>
          </cell>
          <cell r="AA327">
            <v>0</v>
          </cell>
          <cell r="AB327"/>
          <cell r="AC327"/>
          <cell r="AD327"/>
          <cell r="AE327"/>
          <cell r="AF327"/>
          <cell r="AG327"/>
          <cell r="AH327"/>
          <cell r="AI327"/>
          <cell r="AJ327"/>
          <cell r="AK327" t="str">
            <v/>
          </cell>
          <cell r="AL327"/>
          <cell r="AM327"/>
          <cell r="AN327"/>
          <cell r="AO327"/>
          <cell r="AP327"/>
          <cell r="AQ327"/>
          <cell r="AR327"/>
          <cell r="AS327"/>
          <cell r="AT327"/>
          <cell r="AU327" t="str">
            <v/>
          </cell>
          <cell r="AV327" t="str">
            <v/>
          </cell>
          <cell r="AW327" t="str">
            <v/>
          </cell>
          <cell r="AX327" t="str">
            <v/>
          </cell>
          <cell r="AY327" t="str">
            <v/>
          </cell>
          <cell r="AZ327" t="str">
            <v/>
          </cell>
          <cell r="BA327" t="str">
            <v/>
          </cell>
          <cell r="BB327" t="str">
            <v/>
          </cell>
          <cell r="BC327" t="str">
            <v/>
          </cell>
          <cell r="BD327" t="str">
            <v/>
          </cell>
          <cell r="BE327" t="str">
            <v/>
          </cell>
          <cell r="BF327" t="e">
            <v>#N/A</v>
          </cell>
          <cell r="BG327">
            <v>0</v>
          </cell>
          <cell r="BH327" t="str">
            <v/>
          </cell>
          <cell r="BI327" t="str">
            <v/>
          </cell>
          <cell r="BJ327" t="str">
            <v/>
          </cell>
          <cell r="BK327" t="str">
            <v/>
          </cell>
          <cell r="BL327" t="str">
            <v/>
          </cell>
          <cell r="BM327" t="str">
            <v/>
          </cell>
          <cell r="BN327" t="str">
            <v/>
          </cell>
          <cell r="BO327" t="str">
            <v/>
          </cell>
          <cell r="BP327" t="str">
            <v/>
          </cell>
          <cell r="BQ327"/>
          <cell r="BR327"/>
          <cell r="BS327"/>
          <cell r="BU327"/>
          <cell r="BV327"/>
          <cell r="BW327"/>
          <cell r="BX327"/>
          <cell r="BY327"/>
          <cell r="BZ327"/>
          <cell r="CA327"/>
          <cell r="CB327"/>
          <cell r="CC327"/>
        </row>
        <row r="328">
          <cell r="C328"/>
          <cell r="D328"/>
          <cell r="E328"/>
          <cell r="F328"/>
          <cell r="G328"/>
          <cell r="H328"/>
          <cell r="I328"/>
          <cell r="J328" t="str">
            <v/>
          </cell>
          <cell r="K328" t="str">
            <v/>
          </cell>
          <cell r="L328" t="str">
            <v/>
          </cell>
          <cell r="M328"/>
          <cell r="N328"/>
          <cell r="O328" t="str">
            <v/>
          </cell>
          <cell r="P328"/>
          <cell r="Q328"/>
          <cell r="R328"/>
          <cell r="S328"/>
          <cell r="T328"/>
          <cell r="U328" t="str">
            <v/>
          </cell>
          <cell r="V328" t="str">
            <v/>
          </cell>
          <cell r="W328" t="str">
            <v/>
          </cell>
          <cell r="X328" t="str">
            <v/>
          </cell>
          <cell r="Y328" t="str">
            <v/>
          </cell>
          <cell r="Z328">
            <v>0</v>
          </cell>
          <cell r="AA328">
            <v>0</v>
          </cell>
          <cell r="AB328"/>
          <cell r="AC328"/>
          <cell r="AD328"/>
          <cell r="AE328"/>
          <cell r="AF328"/>
          <cell r="AG328"/>
          <cell r="AH328"/>
          <cell r="AI328"/>
          <cell r="AJ328"/>
          <cell r="AK328" t="str">
            <v/>
          </cell>
          <cell r="AL328"/>
          <cell r="AM328"/>
          <cell r="AN328"/>
          <cell r="AO328"/>
          <cell r="AP328"/>
          <cell r="AQ328"/>
          <cell r="AR328"/>
          <cell r="AS328"/>
          <cell r="AT328"/>
          <cell r="AU328" t="str">
            <v/>
          </cell>
          <cell r="AV328" t="str">
            <v/>
          </cell>
          <cell r="AW328" t="str">
            <v/>
          </cell>
          <cell r="AX328" t="str">
            <v/>
          </cell>
          <cell r="AY328" t="str">
            <v/>
          </cell>
          <cell r="AZ328" t="str">
            <v/>
          </cell>
          <cell r="BA328" t="str">
            <v/>
          </cell>
          <cell r="BB328" t="str">
            <v/>
          </cell>
          <cell r="BC328" t="str">
            <v/>
          </cell>
          <cell r="BD328" t="str">
            <v/>
          </cell>
          <cell r="BE328" t="str">
            <v/>
          </cell>
          <cell r="BF328" t="e">
            <v>#N/A</v>
          </cell>
          <cell r="BG328">
            <v>0</v>
          </cell>
          <cell r="BH328" t="str">
            <v/>
          </cell>
          <cell r="BI328" t="str">
            <v/>
          </cell>
          <cell r="BJ328" t="str">
            <v/>
          </cell>
          <cell r="BK328" t="str">
            <v/>
          </cell>
          <cell r="BL328" t="str">
            <v/>
          </cell>
          <cell r="BM328" t="str">
            <v/>
          </cell>
          <cell r="BN328" t="str">
            <v/>
          </cell>
          <cell r="BO328" t="str">
            <v/>
          </cell>
          <cell r="BP328" t="str">
            <v/>
          </cell>
          <cell r="BQ328"/>
          <cell r="BR328"/>
          <cell r="BS328"/>
          <cell r="BU328"/>
          <cell r="BV328"/>
          <cell r="BW328"/>
          <cell r="BX328"/>
          <cell r="BY328"/>
          <cell r="BZ328"/>
          <cell r="CA328"/>
          <cell r="CB328"/>
          <cell r="CC328"/>
        </row>
        <row r="329">
          <cell r="C329"/>
          <cell r="D329"/>
          <cell r="E329"/>
          <cell r="F329"/>
          <cell r="G329"/>
          <cell r="H329"/>
          <cell r="I329"/>
          <cell r="J329" t="str">
            <v/>
          </cell>
          <cell r="K329" t="str">
            <v/>
          </cell>
          <cell r="L329" t="str">
            <v/>
          </cell>
          <cell r="M329"/>
          <cell r="N329"/>
          <cell r="O329" t="str">
            <v/>
          </cell>
          <cell r="P329"/>
          <cell r="Q329"/>
          <cell r="R329"/>
          <cell r="S329"/>
          <cell r="T329"/>
          <cell r="U329" t="str">
            <v/>
          </cell>
          <cell r="V329" t="str">
            <v/>
          </cell>
          <cell r="W329" t="str">
            <v/>
          </cell>
          <cell r="X329" t="str">
            <v/>
          </cell>
          <cell r="Y329" t="str">
            <v/>
          </cell>
          <cell r="Z329">
            <v>0</v>
          </cell>
          <cell r="AA329">
            <v>0</v>
          </cell>
          <cell r="AB329"/>
          <cell r="AC329"/>
          <cell r="AD329"/>
          <cell r="AE329"/>
          <cell r="AF329"/>
          <cell r="AG329"/>
          <cell r="AH329"/>
          <cell r="AI329"/>
          <cell r="AJ329"/>
          <cell r="AK329" t="str">
            <v/>
          </cell>
          <cell r="AL329"/>
          <cell r="AM329"/>
          <cell r="AN329"/>
          <cell r="AO329"/>
          <cell r="AP329"/>
          <cell r="AQ329"/>
          <cell r="AR329"/>
          <cell r="AS329"/>
          <cell r="AT329"/>
          <cell r="AU329" t="str">
            <v/>
          </cell>
          <cell r="AV329" t="str">
            <v/>
          </cell>
          <cell r="AW329" t="str">
            <v/>
          </cell>
          <cell r="AX329" t="str">
            <v/>
          </cell>
          <cell r="AY329" t="str">
            <v/>
          </cell>
          <cell r="AZ329" t="str">
            <v/>
          </cell>
          <cell r="BA329" t="str">
            <v/>
          </cell>
          <cell r="BB329" t="str">
            <v/>
          </cell>
          <cell r="BC329" t="str">
            <v/>
          </cell>
          <cell r="BD329" t="str">
            <v/>
          </cell>
          <cell r="BE329" t="str">
            <v/>
          </cell>
          <cell r="BF329" t="e">
            <v>#N/A</v>
          </cell>
          <cell r="BG329">
            <v>0</v>
          </cell>
          <cell r="BH329" t="str">
            <v/>
          </cell>
          <cell r="BI329" t="str">
            <v/>
          </cell>
          <cell r="BJ329" t="str">
            <v/>
          </cell>
          <cell r="BK329" t="str">
            <v/>
          </cell>
          <cell r="BL329" t="str">
            <v/>
          </cell>
          <cell r="BM329" t="str">
            <v/>
          </cell>
          <cell r="BN329" t="str">
            <v/>
          </cell>
          <cell r="BO329" t="str">
            <v/>
          </cell>
          <cell r="BP329" t="str">
            <v/>
          </cell>
          <cell r="BQ329"/>
          <cell r="BR329"/>
          <cell r="BS329"/>
          <cell r="BU329"/>
          <cell r="BV329"/>
          <cell r="BW329"/>
          <cell r="BX329"/>
          <cell r="BY329"/>
          <cell r="BZ329"/>
          <cell r="CA329"/>
          <cell r="CB329"/>
          <cell r="CC329"/>
        </row>
        <row r="330">
          <cell r="C330"/>
          <cell r="D330"/>
          <cell r="E330"/>
          <cell r="F330"/>
          <cell r="G330"/>
          <cell r="H330"/>
          <cell r="I330"/>
          <cell r="J330" t="str">
            <v/>
          </cell>
          <cell r="K330" t="str">
            <v/>
          </cell>
          <cell r="L330" t="str">
            <v/>
          </cell>
          <cell r="M330"/>
          <cell r="N330"/>
          <cell r="O330" t="str">
            <v/>
          </cell>
          <cell r="P330"/>
          <cell r="Q330"/>
          <cell r="R330"/>
          <cell r="S330"/>
          <cell r="T330"/>
          <cell r="U330" t="str">
            <v/>
          </cell>
          <cell r="V330" t="str">
            <v/>
          </cell>
          <cell r="W330" t="str">
            <v/>
          </cell>
          <cell r="X330" t="str">
            <v/>
          </cell>
          <cell r="Y330" t="str">
            <v/>
          </cell>
          <cell r="Z330">
            <v>0</v>
          </cell>
          <cell r="AA330">
            <v>0</v>
          </cell>
          <cell r="AB330"/>
          <cell r="AC330"/>
          <cell r="AD330"/>
          <cell r="AE330"/>
          <cell r="AF330"/>
          <cell r="AG330"/>
          <cell r="AH330"/>
          <cell r="AI330"/>
          <cell r="AJ330"/>
          <cell r="AK330" t="str">
            <v/>
          </cell>
          <cell r="AL330"/>
          <cell r="AM330"/>
          <cell r="AN330"/>
          <cell r="AO330"/>
          <cell r="AP330"/>
          <cell r="AQ330"/>
          <cell r="AR330"/>
          <cell r="AS330"/>
          <cell r="AT330"/>
          <cell r="AU330" t="str">
            <v/>
          </cell>
          <cell r="AV330" t="str">
            <v/>
          </cell>
          <cell r="AW330" t="str">
            <v/>
          </cell>
          <cell r="AX330" t="str">
            <v/>
          </cell>
          <cell r="AY330" t="str">
            <v/>
          </cell>
          <cell r="AZ330" t="str">
            <v/>
          </cell>
          <cell r="BA330" t="str">
            <v/>
          </cell>
          <cell r="BB330" t="str">
            <v/>
          </cell>
          <cell r="BC330" t="str">
            <v/>
          </cell>
          <cell r="BD330" t="str">
            <v/>
          </cell>
          <cell r="BE330" t="str">
            <v/>
          </cell>
          <cell r="BF330" t="e">
            <v>#N/A</v>
          </cell>
          <cell r="BG330">
            <v>0</v>
          </cell>
          <cell r="BH330" t="str">
            <v/>
          </cell>
          <cell r="BI330" t="str">
            <v/>
          </cell>
          <cell r="BJ330" t="str">
            <v/>
          </cell>
          <cell r="BK330" t="str">
            <v/>
          </cell>
          <cell r="BL330" t="str">
            <v/>
          </cell>
          <cell r="BM330" t="str">
            <v/>
          </cell>
          <cell r="BN330" t="str">
            <v/>
          </cell>
          <cell r="BO330" t="str">
            <v/>
          </cell>
          <cell r="BP330" t="str">
            <v/>
          </cell>
          <cell r="BQ330"/>
          <cell r="BR330"/>
          <cell r="BS330"/>
          <cell r="BU330"/>
          <cell r="BV330"/>
          <cell r="BW330"/>
          <cell r="BX330"/>
          <cell r="BY330"/>
          <cell r="BZ330"/>
          <cell r="CA330"/>
          <cell r="CB330"/>
          <cell r="CC330"/>
        </row>
        <row r="331">
          <cell r="C331"/>
          <cell r="D331"/>
          <cell r="E331"/>
          <cell r="F331"/>
          <cell r="G331"/>
          <cell r="H331"/>
          <cell r="I331"/>
          <cell r="J331" t="str">
            <v/>
          </cell>
          <cell r="K331" t="str">
            <v/>
          </cell>
          <cell r="L331" t="str">
            <v/>
          </cell>
          <cell r="M331"/>
          <cell r="N331"/>
          <cell r="O331" t="str">
            <v/>
          </cell>
          <cell r="P331"/>
          <cell r="Q331"/>
          <cell r="R331"/>
          <cell r="S331"/>
          <cell r="T331"/>
          <cell r="U331" t="str">
            <v/>
          </cell>
          <cell r="V331" t="str">
            <v/>
          </cell>
          <cell r="W331" t="str">
            <v/>
          </cell>
          <cell r="X331" t="str">
            <v/>
          </cell>
          <cell r="Y331" t="str">
            <v/>
          </cell>
          <cell r="Z331">
            <v>0</v>
          </cell>
          <cell r="AA331">
            <v>0</v>
          </cell>
          <cell r="AB331"/>
          <cell r="AC331"/>
          <cell r="AD331"/>
          <cell r="AE331"/>
          <cell r="AF331"/>
          <cell r="AG331"/>
          <cell r="AH331"/>
          <cell r="AI331"/>
          <cell r="AJ331"/>
          <cell r="AK331" t="str">
            <v/>
          </cell>
          <cell r="AL331"/>
          <cell r="AM331"/>
          <cell r="AN331"/>
          <cell r="AO331"/>
          <cell r="AP331"/>
          <cell r="AQ331"/>
          <cell r="AR331"/>
          <cell r="AS331"/>
          <cell r="AT331"/>
          <cell r="AU331" t="str">
            <v/>
          </cell>
          <cell r="AV331" t="str">
            <v/>
          </cell>
          <cell r="AW331" t="str">
            <v/>
          </cell>
          <cell r="AX331" t="str">
            <v/>
          </cell>
          <cell r="AY331" t="str">
            <v/>
          </cell>
          <cell r="AZ331" t="str">
            <v/>
          </cell>
          <cell r="BA331" t="str">
            <v/>
          </cell>
          <cell r="BB331" t="str">
            <v/>
          </cell>
          <cell r="BC331" t="str">
            <v/>
          </cell>
          <cell r="BD331" t="str">
            <v/>
          </cell>
          <cell r="BE331" t="str">
            <v/>
          </cell>
          <cell r="BF331" t="e">
            <v>#N/A</v>
          </cell>
          <cell r="BG331">
            <v>0</v>
          </cell>
          <cell r="BH331" t="str">
            <v/>
          </cell>
          <cell r="BI331" t="str">
            <v/>
          </cell>
          <cell r="BJ331" t="str">
            <v/>
          </cell>
          <cell r="BK331" t="str">
            <v/>
          </cell>
          <cell r="BL331" t="str">
            <v/>
          </cell>
          <cell r="BM331" t="str">
            <v/>
          </cell>
          <cell r="BN331" t="str">
            <v/>
          </cell>
          <cell r="BO331" t="str">
            <v/>
          </cell>
          <cell r="BP331" t="str">
            <v/>
          </cell>
          <cell r="BQ331"/>
          <cell r="BR331"/>
          <cell r="BS331"/>
          <cell r="BU331"/>
          <cell r="BV331"/>
          <cell r="BW331"/>
          <cell r="BX331"/>
          <cell r="BY331"/>
          <cell r="BZ331"/>
          <cell r="CA331"/>
          <cell r="CB331"/>
          <cell r="CC331"/>
        </row>
        <row r="332">
          <cell r="C332"/>
          <cell r="D332"/>
          <cell r="E332"/>
          <cell r="F332"/>
          <cell r="G332"/>
          <cell r="H332"/>
          <cell r="I332"/>
          <cell r="J332" t="str">
            <v/>
          </cell>
          <cell r="K332" t="str">
            <v/>
          </cell>
          <cell r="L332" t="str">
            <v/>
          </cell>
          <cell r="M332"/>
          <cell r="N332"/>
          <cell r="O332" t="str">
            <v/>
          </cell>
          <cell r="P332"/>
          <cell r="Q332"/>
          <cell r="R332"/>
          <cell r="S332"/>
          <cell r="T332"/>
          <cell r="U332" t="str">
            <v/>
          </cell>
          <cell r="V332" t="str">
            <v/>
          </cell>
          <cell r="W332" t="str">
            <v/>
          </cell>
          <cell r="X332" t="str">
            <v/>
          </cell>
          <cell r="Y332" t="str">
            <v/>
          </cell>
          <cell r="Z332">
            <v>0</v>
          </cell>
          <cell r="AA332">
            <v>0</v>
          </cell>
          <cell r="AB332"/>
          <cell r="AC332"/>
          <cell r="AD332"/>
          <cell r="AE332"/>
          <cell r="AF332"/>
          <cell r="AG332"/>
          <cell r="AH332"/>
          <cell r="AI332"/>
          <cell r="AJ332"/>
          <cell r="AK332" t="str">
            <v/>
          </cell>
          <cell r="AL332"/>
          <cell r="AM332"/>
          <cell r="AN332"/>
          <cell r="AO332"/>
          <cell r="AP332"/>
          <cell r="AQ332"/>
          <cell r="AR332"/>
          <cell r="AS332"/>
          <cell r="AT332"/>
          <cell r="AU332" t="str">
            <v/>
          </cell>
          <cell r="AV332" t="str">
            <v/>
          </cell>
          <cell r="AW332" t="str">
            <v/>
          </cell>
          <cell r="AX332" t="str">
            <v/>
          </cell>
          <cell r="AY332" t="str">
            <v/>
          </cell>
          <cell r="AZ332" t="str">
            <v/>
          </cell>
          <cell r="BA332" t="str">
            <v/>
          </cell>
          <cell r="BB332" t="str">
            <v/>
          </cell>
          <cell r="BC332" t="str">
            <v/>
          </cell>
          <cell r="BD332" t="str">
            <v/>
          </cell>
          <cell r="BE332" t="str">
            <v/>
          </cell>
          <cell r="BF332" t="e">
            <v>#N/A</v>
          </cell>
          <cell r="BG332">
            <v>0</v>
          </cell>
          <cell r="BH332" t="str">
            <v/>
          </cell>
          <cell r="BI332" t="str">
            <v/>
          </cell>
          <cell r="BJ332" t="str">
            <v/>
          </cell>
          <cell r="BK332" t="str">
            <v/>
          </cell>
          <cell r="BL332" t="str">
            <v/>
          </cell>
          <cell r="BM332" t="str">
            <v/>
          </cell>
          <cell r="BN332" t="str">
            <v/>
          </cell>
          <cell r="BO332" t="str">
            <v/>
          </cell>
          <cell r="BP332" t="str">
            <v/>
          </cell>
          <cell r="BQ332"/>
          <cell r="BR332"/>
          <cell r="BS332"/>
          <cell r="BU332"/>
          <cell r="BV332"/>
          <cell r="BW332"/>
          <cell r="BX332"/>
          <cell r="BY332"/>
          <cell r="BZ332"/>
          <cell r="CA332"/>
          <cell r="CB332"/>
          <cell r="CC332"/>
        </row>
        <row r="333">
          <cell r="C333"/>
          <cell r="D333"/>
          <cell r="E333"/>
          <cell r="F333"/>
          <cell r="G333"/>
          <cell r="H333"/>
          <cell r="I333"/>
          <cell r="J333" t="str">
            <v/>
          </cell>
          <cell r="K333" t="str">
            <v/>
          </cell>
          <cell r="L333" t="str">
            <v/>
          </cell>
          <cell r="M333"/>
          <cell r="N333"/>
          <cell r="O333" t="str">
            <v/>
          </cell>
          <cell r="P333"/>
          <cell r="Q333"/>
          <cell r="R333"/>
          <cell r="S333"/>
          <cell r="T333"/>
          <cell r="U333" t="str">
            <v/>
          </cell>
          <cell r="V333" t="str">
            <v/>
          </cell>
          <cell r="W333" t="str">
            <v/>
          </cell>
          <cell r="X333" t="str">
            <v/>
          </cell>
          <cell r="Y333" t="str">
            <v/>
          </cell>
          <cell r="Z333">
            <v>0</v>
          </cell>
          <cell r="AA333">
            <v>0</v>
          </cell>
          <cell r="AB333"/>
          <cell r="AC333"/>
          <cell r="AD333"/>
          <cell r="AE333"/>
          <cell r="AF333"/>
          <cell r="AG333"/>
          <cell r="AH333"/>
          <cell r="AI333"/>
          <cell r="AJ333"/>
          <cell r="AK333" t="str">
            <v/>
          </cell>
          <cell r="AL333"/>
          <cell r="AM333"/>
          <cell r="AN333"/>
          <cell r="AO333"/>
          <cell r="AP333"/>
          <cell r="AQ333"/>
          <cell r="AR333"/>
          <cell r="AS333"/>
          <cell r="AT333"/>
          <cell r="AU333" t="str">
            <v/>
          </cell>
          <cell r="AV333" t="str">
            <v/>
          </cell>
          <cell r="AW333" t="str">
            <v/>
          </cell>
          <cell r="AX333" t="str">
            <v/>
          </cell>
          <cell r="AY333" t="str">
            <v/>
          </cell>
          <cell r="AZ333" t="str">
            <v/>
          </cell>
          <cell r="BA333" t="str">
            <v/>
          </cell>
          <cell r="BB333" t="str">
            <v/>
          </cell>
          <cell r="BC333" t="str">
            <v/>
          </cell>
          <cell r="BD333" t="str">
            <v/>
          </cell>
          <cell r="BE333" t="str">
            <v/>
          </cell>
          <cell r="BF333" t="e">
            <v>#N/A</v>
          </cell>
          <cell r="BG333">
            <v>0</v>
          </cell>
          <cell r="BH333" t="str">
            <v/>
          </cell>
          <cell r="BI333" t="str">
            <v/>
          </cell>
          <cell r="BJ333" t="str">
            <v/>
          </cell>
          <cell r="BK333" t="str">
            <v/>
          </cell>
          <cell r="BL333" t="str">
            <v/>
          </cell>
          <cell r="BM333" t="str">
            <v/>
          </cell>
          <cell r="BN333" t="str">
            <v/>
          </cell>
          <cell r="BO333" t="str">
            <v/>
          </cell>
          <cell r="BP333" t="str">
            <v/>
          </cell>
          <cell r="BQ333"/>
          <cell r="BR333"/>
          <cell r="BS333"/>
          <cell r="BU333"/>
          <cell r="BV333"/>
          <cell r="BW333"/>
          <cell r="BX333"/>
          <cell r="BY333"/>
          <cell r="BZ333"/>
          <cell r="CA333"/>
          <cell r="CB333"/>
          <cell r="CC333"/>
        </row>
        <row r="334">
          <cell r="C334"/>
          <cell r="D334"/>
          <cell r="E334"/>
          <cell r="F334"/>
          <cell r="G334"/>
          <cell r="H334"/>
          <cell r="I334"/>
          <cell r="J334" t="str">
            <v/>
          </cell>
          <cell r="K334" t="str">
            <v/>
          </cell>
          <cell r="L334" t="str">
            <v/>
          </cell>
          <cell r="M334"/>
          <cell r="N334"/>
          <cell r="O334" t="str">
            <v/>
          </cell>
          <cell r="P334"/>
          <cell r="Q334"/>
          <cell r="R334"/>
          <cell r="S334"/>
          <cell r="T334"/>
          <cell r="U334" t="str">
            <v/>
          </cell>
          <cell r="V334" t="str">
            <v/>
          </cell>
          <cell r="W334" t="str">
            <v/>
          </cell>
          <cell r="X334" t="str">
            <v/>
          </cell>
          <cell r="Y334" t="str">
            <v/>
          </cell>
          <cell r="Z334">
            <v>0</v>
          </cell>
          <cell r="AA334">
            <v>0</v>
          </cell>
          <cell r="AB334"/>
          <cell r="AC334"/>
          <cell r="AD334"/>
          <cell r="AE334"/>
          <cell r="AF334"/>
          <cell r="AG334"/>
          <cell r="AH334"/>
          <cell r="AI334"/>
          <cell r="AJ334"/>
          <cell r="AK334" t="str">
            <v/>
          </cell>
          <cell r="AL334"/>
          <cell r="AM334"/>
          <cell r="AN334"/>
          <cell r="AO334"/>
          <cell r="AP334"/>
          <cell r="AQ334"/>
          <cell r="AR334"/>
          <cell r="AS334"/>
          <cell r="AT334"/>
          <cell r="AU334" t="str">
            <v/>
          </cell>
          <cell r="AV334" t="str">
            <v/>
          </cell>
          <cell r="AW334" t="str">
            <v/>
          </cell>
          <cell r="AX334" t="str">
            <v/>
          </cell>
          <cell r="AY334" t="str">
            <v/>
          </cell>
          <cell r="AZ334" t="str">
            <v/>
          </cell>
          <cell r="BA334" t="str">
            <v/>
          </cell>
          <cell r="BB334" t="str">
            <v/>
          </cell>
          <cell r="BC334" t="str">
            <v/>
          </cell>
          <cell r="BD334" t="str">
            <v/>
          </cell>
          <cell r="BE334" t="str">
            <v/>
          </cell>
          <cell r="BF334" t="e">
            <v>#N/A</v>
          </cell>
          <cell r="BG334">
            <v>0</v>
          </cell>
          <cell r="BH334" t="str">
            <v/>
          </cell>
          <cell r="BI334" t="str">
            <v/>
          </cell>
          <cell r="BJ334" t="str">
            <v/>
          </cell>
          <cell r="BK334" t="str">
            <v/>
          </cell>
          <cell r="BL334" t="str">
            <v/>
          </cell>
          <cell r="BM334" t="str">
            <v/>
          </cell>
          <cell r="BN334" t="str">
            <v/>
          </cell>
          <cell r="BO334" t="str">
            <v/>
          </cell>
          <cell r="BP334" t="str">
            <v/>
          </cell>
          <cell r="BQ334"/>
          <cell r="BR334"/>
          <cell r="BS334"/>
          <cell r="BU334"/>
          <cell r="BV334"/>
          <cell r="BW334"/>
          <cell r="BX334"/>
          <cell r="BY334"/>
          <cell r="BZ334"/>
          <cell r="CA334"/>
          <cell r="CB334"/>
          <cell r="CC334"/>
        </row>
        <row r="335">
          <cell r="C335"/>
          <cell r="D335"/>
          <cell r="E335"/>
          <cell r="F335"/>
          <cell r="G335"/>
          <cell r="H335"/>
          <cell r="I335"/>
          <cell r="J335" t="str">
            <v/>
          </cell>
          <cell r="K335" t="str">
            <v/>
          </cell>
          <cell r="L335" t="str">
            <v/>
          </cell>
          <cell r="M335"/>
          <cell r="N335"/>
          <cell r="O335" t="str">
            <v/>
          </cell>
          <cell r="P335"/>
          <cell r="Q335"/>
          <cell r="R335"/>
          <cell r="S335"/>
          <cell r="T335"/>
          <cell r="U335" t="str">
            <v/>
          </cell>
          <cell r="V335" t="str">
            <v/>
          </cell>
          <cell r="W335" t="str">
            <v/>
          </cell>
          <cell r="X335" t="str">
            <v/>
          </cell>
          <cell r="Y335" t="str">
            <v/>
          </cell>
          <cell r="Z335">
            <v>0</v>
          </cell>
          <cell r="AA335">
            <v>0</v>
          </cell>
          <cell r="AB335"/>
          <cell r="AC335"/>
          <cell r="AD335"/>
          <cell r="AE335"/>
          <cell r="AF335"/>
          <cell r="AG335"/>
          <cell r="AH335"/>
          <cell r="AI335"/>
          <cell r="AJ335"/>
          <cell r="AK335" t="str">
            <v/>
          </cell>
          <cell r="AL335"/>
          <cell r="AM335"/>
          <cell r="AN335"/>
          <cell r="AO335"/>
          <cell r="AP335"/>
          <cell r="AQ335"/>
          <cell r="AR335"/>
          <cell r="AS335"/>
          <cell r="AT335"/>
          <cell r="AU335" t="str">
            <v/>
          </cell>
          <cell r="AV335" t="str">
            <v/>
          </cell>
          <cell r="AW335" t="str">
            <v/>
          </cell>
          <cell r="AX335" t="str">
            <v/>
          </cell>
          <cell r="AY335" t="str">
            <v/>
          </cell>
          <cell r="AZ335" t="str">
            <v/>
          </cell>
          <cell r="BA335" t="str">
            <v/>
          </cell>
          <cell r="BB335" t="str">
            <v/>
          </cell>
          <cell r="BC335" t="str">
            <v/>
          </cell>
          <cell r="BD335" t="str">
            <v/>
          </cell>
          <cell r="BE335" t="str">
            <v/>
          </cell>
          <cell r="BF335" t="e">
            <v>#N/A</v>
          </cell>
          <cell r="BG335">
            <v>0</v>
          </cell>
          <cell r="BH335" t="str">
            <v/>
          </cell>
          <cell r="BI335" t="str">
            <v/>
          </cell>
          <cell r="BJ335" t="str">
            <v/>
          </cell>
          <cell r="BK335" t="str">
            <v/>
          </cell>
          <cell r="BL335" t="str">
            <v/>
          </cell>
          <cell r="BM335" t="str">
            <v/>
          </cell>
          <cell r="BN335" t="str">
            <v/>
          </cell>
          <cell r="BO335" t="str">
            <v/>
          </cell>
          <cell r="BP335" t="str">
            <v/>
          </cell>
          <cell r="BQ335"/>
          <cell r="BR335"/>
          <cell r="BS335"/>
          <cell r="BU335"/>
          <cell r="BV335"/>
          <cell r="BW335"/>
          <cell r="BX335"/>
          <cell r="BY335"/>
          <cell r="BZ335"/>
          <cell r="CA335"/>
          <cell r="CB335"/>
          <cell r="CC335"/>
        </row>
        <row r="336">
          <cell r="C336"/>
          <cell r="D336"/>
          <cell r="E336"/>
          <cell r="F336"/>
          <cell r="G336"/>
          <cell r="H336"/>
          <cell r="I336"/>
          <cell r="J336" t="str">
            <v/>
          </cell>
          <cell r="K336" t="str">
            <v/>
          </cell>
          <cell r="L336" t="str">
            <v/>
          </cell>
          <cell r="M336"/>
          <cell r="N336"/>
          <cell r="O336" t="str">
            <v/>
          </cell>
          <cell r="P336"/>
          <cell r="Q336"/>
          <cell r="R336"/>
          <cell r="S336"/>
          <cell r="T336"/>
          <cell r="U336" t="str">
            <v/>
          </cell>
          <cell r="V336" t="str">
            <v/>
          </cell>
          <cell r="W336" t="str">
            <v/>
          </cell>
          <cell r="X336" t="str">
            <v/>
          </cell>
          <cell r="Y336" t="str">
            <v/>
          </cell>
          <cell r="Z336">
            <v>0</v>
          </cell>
          <cell r="AA336">
            <v>0</v>
          </cell>
          <cell r="AB336"/>
          <cell r="AC336"/>
          <cell r="AD336"/>
          <cell r="AE336"/>
          <cell r="AF336"/>
          <cell r="AG336"/>
          <cell r="AH336"/>
          <cell r="AI336"/>
          <cell r="AJ336"/>
          <cell r="AK336" t="str">
            <v/>
          </cell>
          <cell r="AL336"/>
          <cell r="AM336"/>
          <cell r="AN336"/>
          <cell r="AO336"/>
          <cell r="AP336"/>
          <cell r="AQ336"/>
          <cell r="AR336"/>
          <cell r="AS336"/>
          <cell r="AT336"/>
          <cell r="AU336" t="str">
            <v/>
          </cell>
          <cell r="AV336" t="str">
            <v/>
          </cell>
          <cell r="AW336" t="str">
            <v/>
          </cell>
          <cell r="AX336" t="str">
            <v/>
          </cell>
          <cell r="AY336" t="str">
            <v/>
          </cell>
          <cell r="AZ336" t="str">
            <v/>
          </cell>
          <cell r="BA336" t="str">
            <v/>
          </cell>
          <cell r="BB336" t="str">
            <v/>
          </cell>
          <cell r="BC336" t="str">
            <v/>
          </cell>
          <cell r="BD336" t="str">
            <v/>
          </cell>
          <cell r="BE336" t="str">
            <v/>
          </cell>
          <cell r="BF336" t="e">
            <v>#N/A</v>
          </cell>
          <cell r="BG336">
            <v>0</v>
          </cell>
          <cell r="BH336" t="str">
            <v/>
          </cell>
          <cell r="BI336" t="str">
            <v/>
          </cell>
          <cell r="BJ336" t="str">
            <v/>
          </cell>
          <cell r="BK336" t="str">
            <v/>
          </cell>
          <cell r="BL336" t="str">
            <v/>
          </cell>
          <cell r="BM336" t="str">
            <v/>
          </cell>
          <cell r="BN336" t="str">
            <v/>
          </cell>
          <cell r="BO336" t="str">
            <v/>
          </cell>
          <cell r="BP336" t="str">
            <v/>
          </cell>
          <cell r="BQ336"/>
          <cell r="BR336"/>
          <cell r="BS336"/>
          <cell r="BU336"/>
          <cell r="BV336"/>
          <cell r="BW336"/>
          <cell r="BX336"/>
          <cell r="BY336"/>
          <cell r="BZ336"/>
          <cell r="CA336"/>
          <cell r="CB336"/>
          <cell r="CC336"/>
        </row>
        <row r="337">
          <cell r="C337"/>
          <cell r="D337"/>
          <cell r="E337"/>
          <cell r="F337"/>
          <cell r="G337"/>
          <cell r="H337"/>
          <cell r="I337"/>
          <cell r="J337" t="str">
            <v/>
          </cell>
          <cell r="K337" t="str">
            <v/>
          </cell>
          <cell r="L337" t="str">
            <v/>
          </cell>
          <cell r="M337"/>
          <cell r="N337"/>
          <cell r="O337" t="str">
            <v/>
          </cell>
          <cell r="P337"/>
          <cell r="Q337"/>
          <cell r="R337"/>
          <cell r="S337"/>
          <cell r="T337"/>
          <cell r="U337" t="str">
            <v/>
          </cell>
          <cell r="V337" t="str">
            <v/>
          </cell>
          <cell r="W337" t="str">
            <v/>
          </cell>
          <cell r="X337" t="str">
            <v/>
          </cell>
          <cell r="Y337" t="str">
            <v/>
          </cell>
          <cell r="Z337">
            <v>0</v>
          </cell>
          <cell r="AA337">
            <v>0</v>
          </cell>
          <cell r="AB337"/>
          <cell r="AC337"/>
          <cell r="AD337"/>
          <cell r="AE337"/>
          <cell r="AF337"/>
          <cell r="AG337"/>
          <cell r="AH337"/>
          <cell r="AI337"/>
          <cell r="AJ337"/>
          <cell r="AK337" t="str">
            <v/>
          </cell>
          <cell r="AL337"/>
          <cell r="AM337"/>
          <cell r="AN337"/>
          <cell r="AO337"/>
          <cell r="AP337"/>
          <cell r="AQ337"/>
          <cell r="AR337"/>
          <cell r="AS337"/>
          <cell r="AT337"/>
          <cell r="AU337" t="str">
            <v/>
          </cell>
          <cell r="AV337" t="str">
            <v/>
          </cell>
          <cell r="AW337" t="str">
            <v/>
          </cell>
          <cell r="AX337" t="str">
            <v/>
          </cell>
          <cell r="AY337" t="str">
            <v/>
          </cell>
          <cell r="AZ337" t="str">
            <v/>
          </cell>
          <cell r="BA337" t="str">
            <v/>
          </cell>
          <cell r="BB337" t="str">
            <v/>
          </cell>
          <cell r="BC337" t="str">
            <v/>
          </cell>
          <cell r="BD337" t="str">
            <v/>
          </cell>
          <cell r="BE337" t="str">
            <v/>
          </cell>
          <cell r="BF337" t="e">
            <v>#N/A</v>
          </cell>
          <cell r="BG337">
            <v>0</v>
          </cell>
          <cell r="BH337" t="str">
            <v/>
          </cell>
          <cell r="BI337" t="str">
            <v/>
          </cell>
          <cell r="BJ337" t="str">
            <v/>
          </cell>
          <cell r="BK337" t="str">
            <v/>
          </cell>
          <cell r="BL337" t="str">
            <v/>
          </cell>
          <cell r="BM337" t="str">
            <v/>
          </cell>
          <cell r="BN337" t="str">
            <v/>
          </cell>
          <cell r="BO337" t="str">
            <v/>
          </cell>
          <cell r="BP337" t="str">
            <v/>
          </cell>
          <cell r="BQ337"/>
          <cell r="BR337"/>
          <cell r="BS337"/>
          <cell r="BU337"/>
          <cell r="BV337"/>
          <cell r="BW337"/>
          <cell r="BX337"/>
          <cell r="BY337"/>
          <cell r="BZ337"/>
          <cell r="CA337"/>
          <cell r="CB337"/>
          <cell r="CC337"/>
        </row>
        <row r="338">
          <cell r="C338"/>
          <cell r="D338"/>
          <cell r="E338"/>
          <cell r="F338"/>
          <cell r="G338"/>
          <cell r="H338"/>
          <cell r="I338"/>
          <cell r="J338" t="str">
            <v/>
          </cell>
          <cell r="K338" t="str">
            <v/>
          </cell>
          <cell r="L338" t="str">
            <v/>
          </cell>
          <cell r="M338"/>
          <cell r="N338"/>
          <cell r="O338" t="str">
            <v/>
          </cell>
          <cell r="P338"/>
          <cell r="Q338"/>
          <cell r="R338"/>
          <cell r="S338"/>
          <cell r="T338"/>
          <cell r="U338" t="str">
            <v/>
          </cell>
          <cell r="V338" t="str">
            <v/>
          </cell>
          <cell r="W338" t="str">
            <v/>
          </cell>
          <cell r="X338" t="str">
            <v/>
          </cell>
          <cell r="Y338" t="str">
            <v/>
          </cell>
          <cell r="Z338">
            <v>0</v>
          </cell>
          <cell r="AA338">
            <v>0</v>
          </cell>
          <cell r="AB338"/>
          <cell r="AC338"/>
          <cell r="AD338"/>
          <cell r="AE338"/>
          <cell r="AF338"/>
          <cell r="AG338"/>
          <cell r="AH338"/>
          <cell r="AI338"/>
          <cell r="AJ338"/>
          <cell r="AK338" t="str">
            <v/>
          </cell>
          <cell r="AL338"/>
          <cell r="AM338"/>
          <cell r="AN338"/>
          <cell r="AO338"/>
          <cell r="AP338"/>
          <cell r="AQ338"/>
          <cell r="AR338"/>
          <cell r="AS338"/>
          <cell r="AT338"/>
          <cell r="AU338" t="str">
            <v/>
          </cell>
          <cell r="AV338" t="str">
            <v/>
          </cell>
          <cell r="AW338" t="str">
            <v/>
          </cell>
          <cell r="AX338" t="str">
            <v/>
          </cell>
          <cell r="AY338" t="str">
            <v/>
          </cell>
          <cell r="AZ338" t="str">
            <v/>
          </cell>
          <cell r="BA338" t="str">
            <v/>
          </cell>
          <cell r="BB338" t="str">
            <v/>
          </cell>
          <cell r="BC338" t="str">
            <v/>
          </cell>
          <cell r="BD338" t="str">
            <v/>
          </cell>
          <cell r="BE338" t="str">
            <v/>
          </cell>
          <cell r="BF338" t="e">
            <v>#N/A</v>
          </cell>
          <cell r="BG338">
            <v>0</v>
          </cell>
          <cell r="BH338" t="str">
            <v/>
          </cell>
          <cell r="BI338" t="str">
            <v/>
          </cell>
          <cell r="BJ338" t="str">
            <v/>
          </cell>
          <cell r="BK338" t="str">
            <v/>
          </cell>
          <cell r="BL338" t="str">
            <v/>
          </cell>
          <cell r="BM338" t="str">
            <v/>
          </cell>
          <cell r="BN338" t="str">
            <v/>
          </cell>
          <cell r="BO338" t="str">
            <v/>
          </cell>
          <cell r="BP338" t="str">
            <v/>
          </cell>
          <cell r="BQ338"/>
          <cell r="BR338"/>
          <cell r="BS338"/>
          <cell r="BU338"/>
          <cell r="BV338"/>
          <cell r="BW338"/>
          <cell r="BX338"/>
          <cell r="BY338"/>
          <cell r="BZ338"/>
          <cell r="CA338"/>
          <cell r="CB338"/>
          <cell r="CC338"/>
        </row>
        <row r="339">
          <cell r="C339"/>
          <cell r="D339"/>
          <cell r="E339"/>
          <cell r="F339"/>
          <cell r="G339"/>
          <cell r="H339"/>
          <cell r="I339"/>
          <cell r="J339" t="str">
            <v/>
          </cell>
          <cell r="K339" t="str">
            <v/>
          </cell>
          <cell r="L339" t="str">
            <v/>
          </cell>
          <cell r="M339"/>
          <cell r="N339"/>
          <cell r="O339" t="str">
            <v/>
          </cell>
          <cell r="P339"/>
          <cell r="Q339"/>
          <cell r="R339"/>
          <cell r="S339"/>
          <cell r="T339"/>
          <cell r="U339" t="str">
            <v/>
          </cell>
          <cell r="V339" t="str">
            <v/>
          </cell>
          <cell r="W339" t="str">
            <v/>
          </cell>
          <cell r="X339" t="str">
            <v/>
          </cell>
          <cell r="Y339" t="str">
            <v/>
          </cell>
          <cell r="Z339">
            <v>0</v>
          </cell>
          <cell r="AA339">
            <v>0</v>
          </cell>
          <cell r="AB339"/>
          <cell r="AC339"/>
          <cell r="AD339"/>
          <cell r="AE339"/>
          <cell r="AF339"/>
          <cell r="AG339"/>
          <cell r="AH339"/>
          <cell r="AI339"/>
          <cell r="AJ339"/>
          <cell r="AK339" t="str">
            <v/>
          </cell>
          <cell r="AL339"/>
          <cell r="AM339"/>
          <cell r="AN339"/>
          <cell r="AO339"/>
          <cell r="AP339"/>
          <cell r="AQ339"/>
          <cell r="AR339"/>
          <cell r="AS339"/>
          <cell r="AT339"/>
          <cell r="AU339" t="str">
            <v/>
          </cell>
          <cell r="AV339" t="str">
            <v/>
          </cell>
          <cell r="AW339" t="str">
            <v/>
          </cell>
          <cell r="AX339" t="str">
            <v/>
          </cell>
          <cell r="AY339" t="str">
            <v/>
          </cell>
          <cell r="AZ339" t="str">
            <v/>
          </cell>
          <cell r="BA339" t="str">
            <v/>
          </cell>
          <cell r="BB339" t="str">
            <v/>
          </cell>
          <cell r="BC339" t="str">
            <v/>
          </cell>
          <cell r="BD339" t="str">
            <v/>
          </cell>
          <cell r="BE339" t="str">
            <v/>
          </cell>
          <cell r="BF339" t="e">
            <v>#N/A</v>
          </cell>
          <cell r="BG339">
            <v>0</v>
          </cell>
          <cell r="BH339" t="str">
            <v/>
          </cell>
          <cell r="BI339" t="str">
            <v/>
          </cell>
          <cell r="BJ339" t="str">
            <v/>
          </cell>
          <cell r="BK339" t="str">
            <v/>
          </cell>
          <cell r="BL339" t="str">
            <v/>
          </cell>
          <cell r="BM339" t="str">
            <v/>
          </cell>
          <cell r="BN339" t="str">
            <v/>
          </cell>
          <cell r="BO339" t="str">
            <v/>
          </cell>
          <cell r="BP339" t="str">
            <v/>
          </cell>
          <cell r="BQ339"/>
          <cell r="BR339"/>
          <cell r="BS339"/>
          <cell r="BU339"/>
          <cell r="BV339"/>
          <cell r="BW339"/>
          <cell r="BX339"/>
          <cell r="BY339"/>
          <cell r="BZ339"/>
          <cell r="CA339"/>
          <cell r="CB339"/>
          <cell r="CC339"/>
        </row>
        <row r="340">
          <cell r="C340"/>
          <cell r="D340"/>
          <cell r="E340"/>
          <cell r="F340"/>
          <cell r="G340"/>
          <cell r="H340"/>
          <cell r="I340"/>
          <cell r="J340" t="str">
            <v/>
          </cell>
          <cell r="K340" t="str">
            <v/>
          </cell>
          <cell r="L340" t="str">
            <v/>
          </cell>
          <cell r="M340"/>
          <cell r="N340"/>
          <cell r="O340" t="str">
            <v/>
          </cell>
          <cell r="P340"/>
          <cell r="Q340"/>
          <cell r="R340"/>
          <cell r="S340"/>
          <cell r="T340"/>
          <cell r="U340" t="str">
            <v/>
          </cell>
          <cell r="V340" t="str">
            <v/>
          </cell>
          <cell r="W340" t="str">
            <v/>
          </cell>
          <cell r="X340" t="str">
            <v/>
          </cell>
          <cell r="Y340" t="str">
            <v/>
          </cell>
          <cell r="Z340">
            <v>0</v>
          </cell>
          <cell r="AA340">
            <v>0</v>
          </cell>
          <cell r="AB340"/>
          <cell r="AC340"/>
          <cell r="AD340"/>
          <cell r="AE340"/>
          <cell r="AF340"/>
          <cell r="AG340"/>
          <cell r="AH340"/>
          <cell r="AI340"/>
          <cell r="AJ340"/>
          <cell r="AK340" t="str">
            <v/>
          </cell>
          <cell r="AL340"/>
          <cell r="AM340"/>
          <cell r="AN340"/>
          <cell r="AO340"/>
          <cell r="AP340"/>
          <cell r="AQ340"/>
          <cell r="AR340"/>
          <cell r="AS340"/>
          <cell r="AT340"/>
          <cell r="AU340" t="str">
            <v/>
          </cell>
          <cell r="AV340" t="str">
            <v/>
          </cell>
          <cell r="AW340" t="str">
            <v/>
          </cell>
          <cell r="AX340" t="str">
            <v/>
          </cell>
          <cell r="AY340" t="str">
            <v/>
          </cell>
          <cell r="AZ340" t="str">
            <v/>
          </cell>
          <cell r="BA340" t="str">
            <v/>
          </cell>
          <cell r="BB340" t="str">
            <v/>
          </cell>
          <cell r="BC340" t="str">
            <v/>
          </cell>
          <cell r="BD340" t="str">
            <v/>
          </cell>
          <cell r="BE340" t="str">
            <v/>
          </cell>
          <cell r="BF340" t="e">
            <v>#N/A</v>
          </cell>
          <cell r="BG340">
            <v>0</v>
          </cell>
          <cell r="BH340" t="str">
            <v/>
          </cell>
          <cell r="BI340" t="str">
            <v/>
          </cell>
          <cell r="BJ340" t="str">
            <v/>
          </cell>
          <cell r="BK340" t="str">
            <v/>
          </cell>
          <cell r="BL340" t="str">
            <v/>
          </cell>
          <cell r="BM340" t="str">
            <v/>
          </cell>
          <cell r="BN340" t="str">
            <v/>
          </cell>
          <cell r="BO340" t="str">
            <v/>
          </cell>
          <cell r="BP340" t="str">
            <v/>
          </cell>
          <cell r="BQ340"/>
          <cell r="BR340"/>
          <cell r="BS340"/>
          <cell r="BU340"/>
          <cell r="BV340"/>
          <cell r="BW340"/>
          <cell r="BX340"/>
          <cell r="BY340"/>
          <cell r="BZ340"/>
          <cell r="CA340"/>
          <cell r="CB340"/>
          <cell r="CC340"/>
        </row>
        <row r="341">
          <cell r="C341"/>
          <cell r="D341"/>
          <cell r="E341"/>
          <cell r="F341"/>
          <cell r="G341"/>
          <cell r="H341"/>
          <cell r="I341"/>
          <cell r="J341" t="str">
            <v/>
          </cell>
          <cell r="K341" t="str">
            <v/>
          </cell>
          <cell r="L341" t="str">
            <v/>
          </cell>
          <cell r="M341"/>
          <cell r="N341"/>
          <cell r="O341" t="str">
            <v/>
          </cell>
          <cell r="P341"/>
          <cell r="Q341"/>
          <cell r="R341"/>
          <cell r="S341"/>
          <cell r="T341"/>
          <cell r="U341" t="str">
            <v/>
          </cell>
          <cell r="V341" t="str">
            <v/>
          </cell>
          <cell r="W341" t="str">
            <v/>
          </cell>
          <cell r="X341" t="str">
            <v/>
          </cell>
          <cell r="Y341" t="str">
            <v/>
          </cell>
          <cell r="Z341">
            <v>0</v>
          </cell>
          <cell r="AA341">
            <v>0</v>
          </cell>
          <cell r="AB341"/>
          <cell r="AC341"/>
          <cell r="AD341"/>
          <cell r="AE341"/>
          <cell r="AF341"/>
          <cell r="AG341"/>
          <cell r="AH341"/>
          <cell r="AI341"/>
          <cell r="AJ341"/>
          <cell r="AK341" t="str">
            <v/>
          </cell>
          <cell r="AL341"/>
          <cell r="AM341"/>
          <cell r="AN341"/>
          <cell r="AO341"/>
          <cell r="AP341"/>
          <cell r="AQ341"/>
          <cell r="AR341"/>
          <cell r="AS341"/>
          <cell r="AT341"/>
          <cell r="AU341" t="str">
            <v/>
          </cell>
          <cell r="AV341" t="str">
            <v/>
          </cell>
          <cell r="AW341" t="str">
            <v/>
          </cell>
          <cell r="AX341" t="str">
            <v/>
          </cell>
          <cell r="AY341" t="str">
            <v/>
          </cell>
          <cell r="AZ341" t="str">
            <v/>
          </cell>
          <cell r="BA341" t="str">
            <v/>
          </cell>
          <cell r="BB341" t="str">
            <v/>
          </cell>
          <cell r="BC341" t="str">
            <v/>
          </cell>
          <cell r="BD341" t="str">
            <v/>
          </cell>
          <cell r="BE341" t="str">
            <v/>
          </cell>
          <cell r="BF341" t="e">
            <v>#N/A</v>
          </cell>
          <cell r="BG341">
            <v>0</v>
          </cell>
          <cell r="BH341" t="str">
            <v/>
          </cell>
          <cell r="BI341" t="str">
            <v/>
          </cell>
          <cell r="BJ341" t="str">
            <v/>
          </cell>
          <cell r="BK341" t="str">
            <v/>
          </cell>
          <cell r="BL341" t="str">
            <v/>
          </cell>
          <cell r="BM341" t="str">
            <v/>
          </cell>
          <cell r="BN341" t="str">
            <v/>
          </cell>
          <cell r="BO341" t="str">
            <v/>
          </cell>
          <cell r="BP341" t="str">
            <v/>
          </cell>
          <cell r="BQ341"/>
          <cell r="BR341"/>
          <cell r="BS341"/>
          <cell r="BU341"/>
          <cell r="BV341"/>
          <cell r="BW341"/>
          <cell r="BX341"/>
          <cell r="BY341"/>
          <cell r="BZ341"/>
          <cell r="CA341"/>
          <cell r="CB341"/>
          <cell r="CC341"/>
        </row>
        <row r="342">
          <cell r="C342"/>
          <cell r="D342"/>
          <cell r="E342"/>
          <cell r="F342"/>
          <cell r="G342"/>
          <cell r="H342"/>
          <cell r="I342"/>
          <cell r="J342" t="str">
            <v/>
          </cell>
          <cell r="K342" t="str">
            <v/>
          </cell>
          <cell r="L342" t="str">
            <v/>
          </cell>
          <cell r="M342"/>
          <cell r="N342"/>
          <cell r="O342" t="str">
            <v/>
          </cell>
          <cell r="P342"/>
          <cell r="Q342"/>
          <cell r="R342"/>
          <cell r="S342"/>
          <cell r="T342"/>
          <cell r="U342" t="str">
            <v/>
          </cell>
          <cell r="V342" t="str">
            <v/>
          </cell>
          <cell r="W342" t="str">
            <v/>
          </cell>
          <cell r="X342" t="str">
            <v/>
          </cell>
          <cell r="Y342" t="str">
            <v/>
          </cell>
          <cell r="Z342">
            <v>0</v>
          </cell>
          <cell r="AA342">
            <v>0</v>
          </cell>
          <cell r="AB342"/>
          <cell r="AC342"/>
          <cell r="AD342"/>
          <cell r="AE342"/>
          <cell r="AF342"/>
          <cell r="AG342"/>
          <cell r="AH342"/>
          <cell r="AI342"/>
          <cell r="AJ342"/>
          <cell r="AK342" t="str">
            <v/>
          </cell>
          <cell r="AL342"/>
          <cell r="AM342"/>
          <cell r="AN342"/>
          <cell r="AO342"/>
          <cell r="AP342"/>
          <cell r="AQ342"/>
          <cell r="AR342"/>
          <cell r="AS342"/>
          <cell r="AT342"/>
          <cell r="AU342" t="str">
            <v/>
          </cell>
          <cell r="AV342" t="str">
            <v/>
          </cell>
          <cell r="AW342" t="str">
            <v/>
          </cell>
          <cell r="AX342" t="str">
            <v/>
          </cell>
          <cell r="AY342" t="str">
            <v/>
          </cell>
          <cell r="AZ342" t="str">
            <v/>
          </cell>
          <cell r="BA342" t="str">
            <v/>
          </cell>
          <cell r="BB342" t="str">
            <v/>
          </cell>
          <cell r="BC342" t="str">
            <v/>
          </cell>
          <cell r="BD342" t="str">
            <v/>
          </cell>
          <cell r="BE342" t="str">
            <v/>
          </cell>
          <cell r="BF342" t="e">
            <v>#N/A</v>
          </cell>
          <cell r="BG342">
            <v>0</v>
          </cell>
          <cell r="BH342" t="str">
            <v/>
          </cell>
          <cell r="BI342" t="str">
            <v/>
          </cell>
          <cell r="BJ342" t="str">
            <v/>
          </cell>
          <cell r="BK342" t="str">
            <v/>
          </cell>
          <cell r="BL342" t="str">
            <v/>
          </cell>
          <cell r="BM342" t="str">
            <v/>
          </cell>
          <cell r="BN342" t="str">
            <v/>
          </cell>
          <cell r="BO342" t="str">
            <v/>
          </cell>
          <cell r="BP342" t="str">
            <v/>
          </cell>
          <cell r="BQ342"/>
          <cell r="BR342"/>
          <cell r="BS342"/>
          <cell r="BU342"/>
          <cell r="BV342"/>
          <cell r="BW342"/>
          <cell r="BX342"/>
          <cell r="BY342"/>
          <cell r="BZ342"/>
          <cell r="CA342"/>
          <cell r="CB342"/>
          <cell r="CC342"/>
        </row>
        <row r="343">
          <cell r="C343"/>
          <cell r="D343"/>
          <cell r="E343"/>
          <cell r="F343"/>
          <cell r="G343"/>
          <cell r="H343"/>
          <cell r="I343"/>
          <cell r="J343" t="str">
            <v/>
          </cell>
          <cell r="K343" t="str">
            <v/>
          </cell>
          <cell r="L343" t="str">
            <v/>
          </cell>
          <cell r="M343"/>
          <cell r="N343"/>
          <cell r="O343" t="str">
            <v/>
          </cell>
          <cell r="P343"/>
          <cell r="Q343"/>
          <cell r="R343"/>
          <cell r="S343"/>
          <cell r="T343"/>
          <cell r="U343" t="str">
            <v/>
          </cell>
          <cell r="V343" t="str">
            <v/>
          </cell>
          <cell r="W343" t="str">
            <v/>
          </cell>
          <cell r="X343" t="str">
            <v/>
          </cell>
          <cell r="Y343" t="str">
            <v/>
          </cell>
          <cell r="Z343">
            <v>0</v>
          </cell>
          <cell r="AA343">
            <v>0</v>
          </cell>
          <cell r="AB343"/>
          <cell r="AC343"/>
          <cell r="AD343"/>
          <cell r="AE343"/>
          <cell r="AF343"/>
          <cell r="AG343"/>
          <cell r="AH343"/>
          <cell r="AI343"/>
          <cell r="AJ343"/>
          <cell r="AK343" t="str">
            <v/>
          </cell>
          <cell r="AL343"/>
          <cell r="AM343"/>
          <cell r="AN343"/>
          <cell r="AO343"/>
          <cell r="AP343"/>
          <cell r="AQ343"/>
          <cell r="AR343"/>
          <cell r="AS343"/>
          <cell r="AT343"/>
          <cell r="AU343" t="str">
            <v/>
          </cell>
          <cell r="AV343" t="str">
            <v/>
          </cell>
          <cell r="AW343" t="str">
            <v/>
          </cell>
          <cell r="AX343" t="str">
            <v/>
          </cell>
          <cell r="AY343" t="str">
            <v/>
          </cell>
          <cell r="AZ343" t="str">
            <v/>
          </cell>
          <cell r="BA343" t="str">
            <v/>
          </cell>
          <cell r="BB343" t="str">
            <v/>
          </cell>
          <cell r="BC343" t="str">
            <v/>
          </cell>
          <cell r="BD343" t="str">
            <v/>
          </cell>
          <cell r="BE343" t="str">
            <v/>
          </cell>
          <cell r="BF343" t="e">
            <v>#N/A</v>
          </cell>
          <cell r="BG343">
            <v>0</v>
          </cell>
          <cell r="BH343" t="str">
            <v/>
          </cell>
          <cell r="BI343" t="str">
            <v/>
          </cell>
          <cell r="BJ343" t="str">
            <v/>
          </cell>
          <cell r="BK343" t="str">
            <v/>
          </cell>
          <cell r="BL343" t="str">
            <v/>
          </cell>
          <cell r="BM343" t="str">
            <v/>
          </cell>
          <cell r="BN343" t="str">
            <v/>
          </cell>
          <cell r="BO343" t="str">
            <v/>
          </cell>
          <cell r="BP343" t="str">
            <v/>
          </cell>
          <cell r="BQ343"/>
          <cell r="BR343"/>
          <cell r="BS343"/>
          <cell r="BU343"/>
          <cell r="BV343"/>
          <cell r="BW343"/>
          <cell r="BX343"/>
          <cell r="BY343"/>
          <cell r="BZ343"/>
          <cell r="CA343"/>
          <cell r="CB343"/>
          <cell r="CC343"/>
        </row>
        <row r="344">
          <cell r="C344"/>
          <cell r="D344"/>
          <cell r="E344"/>
          <cell r="F344"/>
          <cell r="G344"/>
          <cell r="H344"/>
          <cell r="I344"/>
          <cell r="J344" t="str">
            <v/>
          </cell>
          <cell r="K344" t="str">
            <v/>
          </cell>
          <cell r="L344" t="str">
            <v/>
          </cell>
          <cell r="M344"/>
          <cell r="N344"/>
          <cell r="O344" t="str">
            <v/>
          </cell>
          <cell r="P344"/>
          <cell r="Q344"/>
          <cell r="R344"/>
          <cell r="S344"/>
          <cell r="T344"/>
          <cell r="U344" t="str">
            <v/>
          </cell>
          <cell r="V344" t="str">
            <v/>
          </cell>
          <cell r="W344" t="str">
            <v/>
          </cell>
          <cell r="X344" t="str">
            <v/>
          </cell>
          <cell r="Y344" t="str">
            <v/>
          </cell>
          <cell r="Z344">
            <v>0</v>
          </cell>
          <cell r="AA344">
            <v>0</v>
          </cell>
          <cell r="AB344"/>
          <cell r="AC344"/>
          <cell r="AD344"/>
          <cell r="AE344"/>
          <cell r="AF344"/>
          <cell r="AG344"/>
          <cell r="AH344"/>
          <cell r="AI344"/>
          <cell r="AJ344"/>
          <cell r="AK344" t="str">
            <v/>
          </cell>
          <cell r="AL344"/>
          <cell r="AM344"/>
          <cell r="AN344"/>
          <cell r="AO344"/>
          <cell r="AP344"/>
          <cell r="AQ344"/>
          <cell r="AR344"/>
          <cell r="AS344"/>
          <cell r="AT344"/>
          <cell r="AU344" t="str">
            <v/>
          </cell>
          <cell r="AV344" t="str">
            <v/>
          </cell>
          <cell r="AW344" t="str">
            <v/>
          </cell>
          <cell r="AX344" t="str">
            <v/>
          </cell>
          <cell r="AY344" t="str">
            <v/>
          </cell>
          <cell r="AZ344" t="str">
            <v/>
          </cell>
          <cell r="BA344" t="str">
            <v/>
          </cell>
          <cell r="BB344" t="str">
            <v/>
          </cell>
          <cell r="BC344" t="str">
            <v/>
          </cell>
          <cell r="BD344" t="str">
            <v/>
          </cell>
          <cell r="BE344" t="str">
            <v/>
          </cell>
          <cell r="BF344" t="e">
            <v>#N/A</v>
          </cell>
          <cell r="BG344">
            <v>0</v>
          </cell>
          <cell r="BH344" t="str">
            <v/>
          </cell>
          <cell r="BI344" t="str">
            <v/>
          </cell>
          <cell r="BJ344" t="str">
            <v/>
          </cell>
          <cell r="BK344" t="str">
            <v/>
          </cell>
          <cell r="BL344" t="str">
            <v/>
          </cell>
          <cell r="BM344" t="str">
            <v/>
          </cell>
          <cell r="BN344" t="str">
            <v/>
          </cell>
          <cell r="BO344" t="str">
            <v/>
          </cell>
          <cell r="BP344" t="str">
            <v/>
          </cell>
          <cell r="BQ344"/>
          <cell r="BR344"/>
          <cell r="BS344"/>
          <cell r="BU344"/>
          <cell r="BV344"/>
          <cell r="BW344"/>
          <cell r="BX344"/>
          <cell r="BY344"/>
          <cell r="BZ344"/>
          <cell r="CA344"/>
          <cell r="CB344"/>
          <cell r="CC344"/>
        </row>
        <row r="345">
          <cell r="C345"/>
          <cell r="D345"/>
          <cell r="E345"/>
          <cell r="F345"/>
          <cell r="G345"/>
          <cell r="H345"/>
          <cell r="I345"/>
          <cell r="J345" t="str">
            <v/>
          </cell>
          <cell r="K345" t="str">
            <v/>
          </cell>
          <cell r="L345" t="str">
            <v/>
          </cell>
          <cell r="M345"/>
          <cell r="N345"/>
          <cell r="O345" t="str">
            <v/>
          </cell>
          <cell r="P345"/>
          <cell r="Q345"/>
          <cell r="R345"/>
          <cell r="S345"/>
          <cell r="T345"/>
          <cell r="U345" t="str">
            <v/>
          </cell>
          <cell r="V345" t="str">
            <v/>
          </cell>
          <cell r="W345" t="str">
            <v/>
          </cell>
          <cell r="X345" t="str">
            <v/>
          </cell>
          <cell r="Y345" t="str">
            <v/>
          </cell>
          <cell r="Z345">
            <v>0</v>
          </cell>
          <cell r="AA345">
            <v>0</v>
          </cell>
          <cell r="AB345"/>
          <cell r="AC345"/>
          <cell r="AD345"/>
          <cell r="AE345"/>
          <cell r="AF345"/>
          <cell r="AG345"/>
          <cell r="AH345"/>
          <cell r="AI345"/>
          <cell r="AJ345"/>
          <cell r="AK345" t="str">
            <v/>
          </cell>
          <cell r="AL345"/>
          <cell r="AM345"/>
          <cell r="AN345"/>
          <cell r="AO345"/>
          <cell r="AP345"/>
          <cell r="AQ345"/>
          <cell r="AR345"/>
          <cell r="AS345"/>
          <cell r="AT345"/>
          <cell r="AU345" t="str">
            <v/>
          </cell>
          <cell r="AV345" t="str">
            <v/>
          </cell>
          <cell r="AW345" t="str">
            <v/>
          </cell>
          <cell r="AX345" t="str">
            <v/>
          </cell>
          <cell r="AY345" t="str">
            <v/>
          </cell>
          <cell r="AZ345" t="str">
            <v/>
          </cell>
          <cell r="BA345" t="str">
            <v/>
          </cell>
          <cell r="BB345" t="str">
            <v/>
          </cell>
          <cell r="BC345" t="str">
            <v/>
          </cell>
          <cell r="BD345" t="str">
            <v/>
          </cell>
          <cell r="BE345" t="str">
            <v/>
          </cell>
          <cell r="BF345" t="e">
            <v>#N/A</v>
          </cell>
          <cell r="BG345">
            <v>0</v>
          </cell>
          <cell r="BH345" t="str">
            <v/>
          </cell>
          <cell r="BI345" t="str">
            <v/>
          </cell>
          <cell r="BJ345" t="str">
            <v/>
          </cell>
          <cell r="BK345" t="str">
            <v/>
          </cell>
          <cell r="BL345" t="str">
            <v/>
          </cell>
          <cell r="BM345" t="str">
            <v/>
          </cell>
          <cell r="BN345" t="str">
            <v/>
          </cell>
          <cell r="BO345" t="str">
            <v/>
          </cell>
          <cell r="BP345" t="str">
            <v/>
          </cell>
          <cell r="BQ345"/>
          <cell r="BR345"/>
          <cell r="BS345"/>
          <cell r="BU345"/>
          <cell r="BV345"/>
          <cell r="BW345"/>
          <cell r="BX345"/>
          <cell r="BY345"/>
          <cell r="BZ345"/>
          <cell r="CA345"/>
          <cell r="CB345"/>
          <cell r="CC345"/>
        </row>
        <row r="346">
          <cell r="C346"/>
          <cell r="D346"/>
          <cell r="E346"/>
          <cell r="F346"/>
          <cell r="G346"/>
          <cell r="H346"/>
          <cell r="I346"/>
          <cell r="J346" t="str">
            <v/>
          </cell>
          <cell r="K346" t="str">
            <v/>
          </cell>
          <cell r="L346" t="str">
            <v/>
          </cell>
          <cell r="M346"/>
          <cell r="N346"/>
          <cell r="O346" t="str">
            <v/>
          </cell>
          <cell r="P346"/>
          <cell r="Q346"/>
          <cell r="R346"/>
          <cell r="S346"/>
          <cell r="T346"/>
          <cell r="U346" t="str">
            <v/>
          </cell>
          <cell r="V346" t="str">
            <v/>
          </cell>
          <cell r="W346" t="str">
            <v/>
          </cell>
          <cell r="X346" t="str">
            <v/>
          </cell>
          <cell r="Y346" t="str">
            <v/>
          </cell>
          <cell r="Z346">
            <v>0</v>
          </cell>
          <cell r="AA346">
            <v>0</v>
          </cell>
          <cell r="AB346"/>
          <cell r="AC346"/>
          <cell r="AD346"/>
          <cell r="AE346"/>
          <cell r="AF346"/>
          <cell r="AG346"/>
          <cell r="AH346"/>
          <cell r="AI346"/>
          <cell r="AJ346"/>
          <cell r="AK346" t="str">
            <v/>
          </cell>
          <cell r="AL346"/>
          <cell r="AM346"/>
          <cell r="AN346"/>
          <cell r="AO346"/>
          <cell r="AP346"/>
          <cell r="AQ346"/>
          <cell r="AR346"/>
          <cell r="AS346"/>
          <cell r="AT346"/>
          <cell r="AU346" t="str">
            <v/>
          </cell>
          <cell r="AV346" t="str">
            <v/>
          </cell>
          <cell r="AW346" t="str">
            <v/>
          </cell>
          <cell r="AX346" t="str">
            <v/>
          </cell>
          <cell r="AY346" t="str">
            <v/>
          </cell>
          <cell r="AZ346" t="str">
            <v/>
          </cell>
          <cell r="BA346" t="str">
            <v/>
          </cell>
          <cell r="BB346" t="str">
            <v/>
          </cell>
          <cell r="BC346" t="str">
            <v/>
          </cell>
          <cell r="BD346" t="str">
            <v/>
          </cell>
          <cell r="BE346" t="str">
            <v/>
          </cell>
          <cell r="BF346" t="e">
            <v>#N/A</v>
          </cell>
          <cell r="BG346">
            <v>0</v>
          </cell>
          <cell r="BH346" t="str">
            <v/>
          </cell>
          <cell r="BI346" t="str">
            <v/>
          </cell>
          <cell r="BJ346" t="str">
            <v/>
          </cell>
          <cell r="BK346" t="str">
            <v/>
          </cell>
          <cell r="BL346" t="str">
            <v/>
          </cell>
          <cell r="BM346" t="str">
            <v/>
          </cell>
          <cell r="BN346" t="str">
            <v/>
          </cell>
          <cell r="BO346" t="str">
            <v/>
          </cell>
          <cell r="BP346" t="str">
            <v/>
          </cell>
          <cell r="BQ346"/>
          <cell r="BR346"/>
          <cell r="BS346"/>
          <cell r="BU346"/>
          <cell r="BV346"/>
          <cell r="BW346"/>
          <cell r="BX346"/>
          <cell r="BY346"/>
          <cell r="BZ346"/>
          <cell r="CA346"/>
          <cell r="CB346"/>
          <cell r="CC346"/>
        </row>
        <row r="347">
          <cell r="C347"/>
          <cell r="D347"/>
          <cell r="E347"/>
          <cell r="F347"/>
          <cell r="G347"/>
          <cell r="H347"/>
          <cell r="I347"/>
          <cell r="J347" t="str">
            <v/>
          </cell>
          <cell r="K347" t="str">
            <v/>
          </cell>
          <cell r="L347" t="str">
            <v/>
          </cell>
          <cell r="M347"/>
          <cell r="N347"/>
          <cell r="O347" t="str">
            <v/>
          </cell>
          <cell r="P347"/>
          <cell r="Q347"/>
          <cell r="R347"/>
          <cell r="S347"/>
          <cell r="T347"/>
          <cell r="U347" t="str">
            <v/>
          </cell>
          <cell r="V347" t="str">
            <v/>
          </cell>
          <cell r="W347" t="str">
            <v/>
          </cell>
          <cell r="X347" t="str">
            <v/>
          </cell>
          <cell r="Y347" t="str">
            <v/>
          </cell>
          <cell r="Z347">
            <v>0</v>
          </cell>
          <cell r="AA347">
            <v>0</v>
          </cell>
          <cell r="AB347"/>
          <cell r="AC347"/>
          <cell r="AD347"/>
          <cell r="AE347"/>
          <cell r="AF347"/>
          <cell r="AG347"/>
          <cell r="AH347"/>
          <cell r="AI347"/>
          <cell r="AJ347"/>
          <cell r="AK347" t="str">
            <v/>
          </cell>
          <cell r="AL347"/>
          <cell r="AM347"/>
          <cell r="AN347"/>
          <cell r="AO347"/>
          <cell r="AP347"/>
          <cell r="AQ347"/>
          <cell r="AR347"/>
          <cell r="AS347"/>
          <cell r="AT347"/>
          <cell r="AU347" t="str">
            <v/>
          </cell>
          <cell r="AV347" t="str">
            <v/>
          </cell>
          <cell r="AW347" t="str">
            <v/>
          </cell>
          <cell r="AX347" t="str">
            <v/>
          </cell>
          <cell r="AY347" t="str">
            <v/>
          </cell>
          <cell r="AZ347" t="str">
            <v/>
          </cell>
          <cell r="BA347" t="str">
            <v/>
          </cell>
          <cell r="BB347" t="str">
            <v/>
          </cell>
          <cell r="BC347" t="str">
            <v/>
          </cell>
          <cell r="BD347" t="str">
            <v/>
          </cell>
          <cell r="BE347" t="str">
            <v/>
          </cell>
          <cell r="BF347" t="e">
            <v>#N/A</v>
          </cell>
          <cell r="BG347">
            <v>0</v>
          </cell>
          <cell r="BH347" t="str">
            <v/>
          </cell>
          <cell r="BI347" t="str">
            <v/>
          </cell>
          <cell r="BJ347" t="str">
            <v/>
          </cell>
          <cell r="BK347" t="str">
            <v/>
          </cell>
          <cell r="BL347" t="str">
            <v/>
          </cell>
          <cell r="BM347" t="str">
            <v/>
          </cell>
          <cell r="BN347" t="str">
            <v/>
          </cell>
          <cell r="BO347" t="str">
            <v/>
          </cell>
          <cell r="BP347" t="str">
            <v/>
          </cell>
          <cell r="BQ347"/>
          <cell r="BR347"/>
          <cell r="BS347"/>
          <cell r="BU347"/>
          <cell r="BV347"/>
          <cell r="BW347"/>
          <cell r="BX347"/>
          <cell r="BY347"/>
          <cell r="BZ347"/>
          <cell r="CA347"/>
          <cell r="CB347"/>
          <cell r="CC347"/>
        </row>
        <row r="348">
          <cell r="C348"/>
          <cell r="D348"/>
          <cell r="E348"/>
          <cell r="F348"/>
          <cell r="G348"/>
          <cell r="H348"/>
          <cell r="I348"/>
          <cell r="J348" t="str">
            <v/>
          </cell>
          <cell r="K348" t="str">
            <v/>
          </cell>
          <cell r="L348" t="str">
            <v/>
          </cell>
          <cell r="M348"/>
          <cell r="N348"/>
          <cell r="O348" t="str">
            <v/>
          </cell>
          <cell r="P348"/>
          <cell r="Q348"/>
          <cell r="R348"/>
          <cell r="S348"/>
          <cell r="T348"/>
          <cell r="U348" t="str">
            <v/>
          </cell>
          <cell r="V348" t="str">
            <v/>
          </cell>
          <cell r="W348" t="str">
            <v/>
          </cell>
          <cell r="X348" t="str">
            <v/>
          </cell>
          <cell r="Y348" t="str">
            <v/>
          </cell>
          <cell r="Z348">
            <v>0</v>
          </cell>
          <cell r="AA348">
            <v>0</v>
          </cell>
          <cell r="AB348"/>
          <cell r="AC348"/>
          <cell r="AD348"/>
          <cell r="AE348"/>
          <cell r="AF348"/>
          <cell r="AG348"/>
          <cell r="AH348"/>
          <cell r="AI348"/>
          <cell r="AJ348"/>
          <cell r="AK348" t="str">
            <v/>
          </cell>
          <cell r="AL348"/>
          <cell r="AM348"/>
          <cell r="AN348"/>
          <cell r="AO348"/>
          <cell r="AP348"/>
          <cell r="AQ348"/>
          <cell r="AR348"/>
          <cell r="AS348"/>
          <cell r="AT348"/>
          <cell r="AU348" t="str">
            <v/>
          </cell>
          <cell r="AV348" t="str">
            <v/>
          </cell>
          <cell r="AW348" t="str">
            <v/>
          </cell>
          <cell r="AX348" t="str">
            <v/>
          </cell>
          <cell r="AY348" t="str">
            <v/>
          </cell>
          <cell r="AZ348" t="str">
            <v/>
          </cell>
          <cell r="BA348" t="str">
            <v/>
          </cell>
          <cell r="BB348" t="str">
            <v/>
          </cell>
          <cell r="BC348" t="str">
            <v/>
          </cell>
          <cell r="BD348" t="str">
            <v/>
          </cell>
          <cell r="BE348" t="str">
            <v/>
          </cell>
          <cell r="BF348" t="e">
            <v>#N/A</v>
          </cell>
          <cell r="BG348">
            <v>0</v>
          </cell>
          <cell r="BH348" t="str">
            <v/>
          </cell>
          <cell r="BI348" t="str">
            <v/>
          </cell>
          <cell r="BJ348" t="str">
            <v/>
          </cell>
          <cell r="BK348" t="str">
            <v/>
          </cell>
          <cell r="BL348" t="str">
            <v/>
          </cell>
          <cell r="BM348" t="str">
            <v/>
          </cell>
          <cell r="BN348" t="str">
            <v/>
          </cell>
          <cell r="BO348" t="str">
            <v/>
          </cell>
          <cell r="BP348" t="str">
            <v/>
          </cell>
          <cell r="BQ348"/>
          <cell r="BR348"/>
          <cell r="BS348"/>
          <cell r="BU348"/>
          <cell r="BV348"/>
          <cell r="BW348"/>
          <cell r="BX348"/>
          <cell r="BY348"/>
          <cell r="BZ348"/>
          <cell r="CA348"/>
          <cell r="CB348"/>
          <cell r="CC348"/>
        </row>
        <row r="349">
          <cell r="C349"/>
          <cell r="D349"/>
          <cell r="E349"/>
          <cell r="F349"/>
          <cell r="G349"/>
          <cell r="H349"/>
          <cell r="I349"/>
          <cell r="J349" t="str">
            <v/>
          </cell>
          <cell r="K349" t="str">
            <v/>
          </cell>
          <cell r="L349" t="str">
            <v/>
          </cell>
          <cell r="M349"/>
          <cell r="N349"/>
          <cell r="O349" t="str">
            <v/>
          </cell>
          <cell r="P349"/>
          <cell r="Q349"/>
          <cell r="R349"/>
          <cell r="S349"/>
          <cell r="T349"/>
          <cell r="U349" t="str">
            <v/>
          </cell>
          <cell r="V349" t="str">
            <v/>
          </cell>
          <cell r="W349" t="str">
            <v/>
          </cell>
          <cell r="X349" t="str">
            <v/>
          </cell>
          <cell r="Y349" t="str">
            <v/>
          </cell>
          <cell r="Z349">
            <v>0</v>
          </cell>
          <cell r="AA349">
            <v>0</v>
          </cell>
          <cell r="AB349"/>
          <cell r="AC349"/>
          <cell r="AD349"/>
          <cell r="AE349"/>
          <cell r="AF349"/>
          <cell r="AG349"/>
          <cell r="AH349"/>
          <cell r="AI349"/>
          <cell r="AJ349"/>
          <cell r="AK349" t="str">
            <v/>
          </cell>
          <cell r="AL349"/>
          <cell r="AM349"/>
          <cell r="AN349"/>
          <cell r="AO349"/>
          <cell r="AP349"/>
          <cell r="AQ349"/>
          <cell r="AR349"/>
          <cell r="AS349"/>
          <cell r="AT349"/>
          <cell r="AU349" t="str">
            <v/>
          </cell>
          <cell r="AV349" t="str">
            <v/>
          </cell>
          <cell r="AW349" t="str">
            <v/>
          </cell>
          <cell r="AX349" t="str">
            <v/>
          </cell>
          <cell r="AY349" t="str">
            <v/>
          </cell>
          <cell r="AZ349" t="str">
            <v/>
          </cell>
          <cell r="BA349" t="str">
            <v/>
          </cell>
          <cell r="BB349" t="str">
            <v/>
          </cell>
          <cell r="BC349" t="str">
            <v/>
          </cell>
          <cell r="BD349" t="str">
            <v/>
          </cell>
          <cell r="BE349" t="str">
            <v/>
          </cell>
          <cell r="BF349" t="e">
            <v>#N/A</v>
          </cell>
          <cell r="BG349">
            <v>0</v>
          </cell>
          <cell r="BH349" t="str">
            <v/>
          </cell>
          <cell r="BI349" t="str">
            <v/>
          </cell>
          <cell r="BJ349" t="str">
            <v/>
          </cell>
          <cell r="BK349" t="str">
            <v/>
          </cell>
          <cell r="BL349" t="str">
            <v/>
          </cell>
          <cell r="BM349" t="str">
            <v/>
          </cell>
          <cell r="BN349" t="str">
            <v/>
          </cell>
          <cell r="BO349" t="str">
            <v/>
          </cell>
          <cell r="BP349" t="str">
            <v/>
          </cell>
          <cell r="BQ349"/>
          <cell r="BR349"/>
          <cell r="BS349"/>
          <cell r="BU349"/>
          <cell r="BV349"/>
          <cell r="BW349"/>
          <cell r="BX349"/>
          <cell r="BY349"/>
          <cell r="BZ349"/>
          <cell r="CA349"/>
          <cell r="CB349"/>
          <cell r="CC349"/>
        </row>
        <row r="350">
          <cell r="C350"/>
          <cell r="D350"/>
          <cell r="E350"/>
          <cell r="F350"/>
          <cell r="G350"/>
          <cell r="H350"/>
          <cell r="I350"/>
          <cell r="J350" t="str">
            <v/>
          </cell>
          <cell r="K350" t="str">
            <v/>
          </cell>
          <cell r="L350" t="str">
            <v/>
          </cell>
          <cell r="M350"/>
          <cell r="N350"/>
          <cell r="O350" t="str">
            <v/>
          </cell>
          <cell r="P350"/>
          <cell r="Q350"/>
          <cell r="R350"/>
          <cell r="S350"/>
          <cell r="T350"/>
          <cell r="U350" t="str">
            <v/>
          </cell>
          <cell r="V350" t="str">
            <v/>
          </cell>
          <cell r="W350" t="str">
            <v/>
          </cell>
          <cell r="X350" t="str">
            <v/>
          </cell>
          <cell r="Y350" t="str">
            <v/>
          </cell>
          <cell r="Z350">
            <v>0</v>
          </cell>
          <cell r="AA350">
            <v>0</v>
          </cell>
          <cell r="AB350"/>
          <cell r="AC350"/>
          <cell r="AD350"/>
          <cell r="AE350"/>
          <cell r="AF350"/>
          <cell r="AG350"/>
          <cell r="AH350"/>
          <cell r="AI350"/>
          <cell r="AJ350"/>
          <cell r="AK350" t="str">
            <v/>
          </cell>
          <cell r="AL350"/>
          <cell r="AM350"/>
          <cell r="AN350"/>
          <cell r="AO350"/>
          <cell r="AP350"/>
          <cell r="AQ350"/>
          <cell r="AR350"/>
          <cell r="AS350"/>
          <cell r="AT350"/>
          <cell r="AU350" t="str">
            <v/>
          </cell>
          <cell r="AV350" t="str">
            <v/>
          </cell>
          <cell r="AW350" t="str">
            <v/>
          </cell>
          <cell r="AX350" t="str">
            <v/>
          </cell>
          <cell r="AY350" t="str">
            <v/>
          </cell>
          <cell r="AZ350" t="str">
            <v/>
          </cell>
          <cell r="BA350" t="str">
            <v/>
          </cell>
          <cell r="BB350" t="str">
            <v/>
          </cell>
          <cell r="BC350" t="str">
            <v/>
          </cell>
          <cell r="BD350" t="str">
            <v/>
          </cell>
          <cell r="BE350" t="str">
            <v/>
          </cell>
          <cell r="BF350" t="e">
            <v>#N/A</v>
          </cell>
          <cell r="BG350">
            <v>0</v>
          </cell>
          <cell r="BH350" t="str">
            <v/>
          </cell>
          <cell r="BI350" t="str">
            <v/>
          </cell>
          <cell r="BJ350" t="str">
            <v/>
          </cell>
          <cell r="BK350" t="str">
            <v/>
          </cell>
          <cell r="BL350" t="str">
            <v/>
          </cell>
          <cell r="BM350" t="str">
            <v/>
          </cell>
          <cell r="BN350" t="str">
            <v/>
          </cell>
          <cell r="BO350" t="str">
            <v/>
          </cell>
          <cell r="BP350" t="str">
            <v/>
          </cell>
          <cell r="BQ350"/>
          <cell r="BR350"/>
          <cell r="BS350"/>
          <cell r="BU350"/>
          <cell r="BV350"/>
          <cell r="BW350"/>
          <cell r="BX350"/>
          <cell r="BY350"/>
          <cell r="BZ350"/>
          <cell r="CA350"/>
          <cell r="CB350"/>
          <cell r="CC350"/>
        </row>
        <row r="351">
          <cell r="C351"/>
          <cell r="D351"/>
          <cell r="E351"/>
          <cell r="F351"/>
          <cell r="G351"/>
          <cell r="H351"/>
          <cell r="I351"/>
          <cell r="J351" t="str">
            <v/>
          </cell>
          <cell r="K351" t="str">
            <v/>
          </cell>
          <cell r="L351" t="str">
            <v/>
          </cell>
          <cell r="M351"/>
          <cell r="N351"/>
          <cell r="O351" t="str">
            <v/>
          </cell>
          <cell r="P351"/>
          <cell r="Q351"/>
          <cell r="R351"/>
          <cell r="S351"/>
          <cell r="T351"/>
          <cell r="U351" t="str">
            <v/>
          </cell>
          <cell r="V351" t="str">
            <v/>
          </cell>
          <cell r="W351" t="str">
            <v/>
          </cell>
          <cell r="X351" t="str">
            <v/>
          </cell>
          <cell r="Y351" t="str">
            <v/>
          </cell>
          <cell r="Z351">
            <v>0</v>
          </cell>
          <cell r="AA351">
            <v>0</v>
          </cell>
          <cell r="AB351"/>
          <cell r="AC351"/>
          <cell r="AD351"/>
          <cell r="AE351"/>
          <cell r="AF351"/>
          <cell r="AG351"/>
          <cell r="AH351"/>
          <cell r="AI351"/>
          <cell r="AJ351"/>
          <cell r="AK351" t="str">
            <v/>
          </cell>
          <cell r="AL351"/>
          <cell r="AM351"/>
          <cell r="AN351"/>
          <cell r="AO351"/>
          <cell r="AP351"/>
          <cell r="AQ351"/>
          <cell r="AR351"/>
          <cell r="AS351"/>
          <cell r="AT351"/>
          <cell r="AU351" t="str">
            <v/>
          </cell>
          <cell r="AV351" t="str">
            <v/>
          </cell>
          <cell r="AW351" t="str">
            <v/>
          </cell>
          <cell r="AX351" t="str">
            <v/>
          </cell>
          <cell r="AY351" t="str">
            <v/>
          </cell>
          <cell r="AZ351" t="str">
            <v/>
          </cell>
          <cell r="BA351" t="str">
            <v/>
          </cell>
          <cell r="BB351" t="str">
            <v/>
          </cell>
          <cell r="BC351" t="str">
            <v/>
          </cell>
          <cell r="BD351" t="str">
            <v/>
          </cell>
          <cell r="BE351" t="str">
            <v/>
          </cell>
          <cell r="BF351" t="e">
            <v>#N/A</v>
          </cell>
          <cell r="BG351">
            <v>0</v>
          </cell>
          <cell r="BH351" t="str">
            <v/>
          </cell>
          <cell r="BI351" t="str">
            <v/>
          </cell>
          <cell r="BJ351" t="str">
            <v/>
          </cell>
          <cell r="BK351" t="str">
            <v/>
          </cell>
          <cell r="BL351" t="str">
            <v/>
          </cell>
          <cell r="BM351" t="str">
            <v/>
          </cell>
          <cell r="BN351" t="str">
            <v/>
          </cell>
          <cell r="BO351" t="str">
            <v/>
          </cell>
          <cell r="BP351" t="str">
            <v/>
          </cell>
          <cell r="BQ351"/>
          <cell r="BR351"/>
          <cell r="BS351"/>
          <cell r="BU351"/>
          <cell r="BV351"/>
          <cell r="BW351"/>
          <cell r="BX351"/>
          <cell r="BY351"/>
          <cell r="BZ351"/>
          <cell r="CA351"/>
          <cell r="CB351"/>
          <cell r="CC351"/>
        </row>
        <row r="352">
          <cell r="C352"/>
          <cell r="D352"/>
          <cell r="E352"/>
          <cell r="F352"/>
          <cell r="G352"/>
          <cell r="H352"/>
          <cell r="I352"/>
          <cell r="J352" t="str">
            <v/>
          </cell>
          <cell r="K352" t="str">
            <v/>
          </cell>
          <cell r="L352" t="str">
            <v/>
          </cell>
          <cell r="M352"/>
          <cell r="N352"/>
          <cell r="O352" t="str">
            <v/>
          </cell>
          <cell r="P352"/>
          <cell r="Q352"/>
          <cell r="R352"/>
          <cell r="S352"/>
          <cell r="T352"/>
          <cell r="U352" t="str">
            <v/>
          </cell>
          <cell r="V352" t="str">
            <v/>
          </cell>
          <cell r="W352" t="str">
            <v/>
          </cell>
          <cell r="X352" t="str">
            <v/>
          </cell>
          <cell r="Y352" t="str">
            <v/>
          </cell>
          <cell r="Z352">
            <v>0</v>
          </cell>
          <cell r="AA352">
            <v>0</v>
          </cell>
          <cell r="AB352"/>
          <cell r="AC352"/>
          <cell r="AD352"/>
          <cell r="AE352"/>
          <cell r="AF352"/>
          <cell r="AG352"/>
          <cell r="AH352"/>
          <cell r="AI352"/>
          <cell r="AJ352"/>
          <cell r="AK352" t="str">
            <v/>
          </cell>
          <cell r="AL352"/>
          <cell r="AM352"/>
          <cell r="AN352"/>
          <cell r="AO352"/>
          <cell r="AP352"/>
          <cell r="AQ352"/>
          <cell r="AR352"/>
          <cell r="AS352"/>
          <cell r="AT352"/>
          <cell r="AU352" t="str">
            <v/>
          </cell>
          <cell r="AV352" t="str">
            <v/>
          </cell>
          <cell r="AW352" t="str">
            <v/>
          </cell>
          <cell r="AX352" t="str">
            <v/>
          </cell>
          <cell r="AY352" t="str">
            <v/>
          </cell>
          <cell r="AZ352" t="str">
            <v/>
          </cell>
          <cell r="BA352" t="str">
            <v/>
          </cell>
          <cell r="BB352" t="str">
            <v/>
          </cell>
          <cell r="BC352" t="str">
            <v/>
          </cell>
          <cell r="BD352" t="str">
            <v/>
          </cell>
          <cell r="BE352" t="str">
            <v/>
          </cell>
          <cell r="BF352" t="e">
            <v>#N/A</v>
          </cell>
          <cell r="BG352">
            <v>0</v>
          </cell>
          <cell r="BH352" t="str">
            <v/>
          </cell>
          <cell r="BI352" t="str">
            <v/>
          </cell>
          <cell r="BJ352" t="str">
            <v/>
          </cell>
          <cell r="BK352" t="str">
            <v/>
          </cell>
          <cell r="BL352" t="str">
            <v/>
          </cell>
          <cell r="BM352" t="str">
            <v/>
          </cell>
          <cell r="BN352" t="str">
            <v/>
          </cell>
          <cell r="BO352" t="str">
            <v/>
          </cell>
          <cell r="BP352" t="str">
            <v/>
          </cell>
          <cell r="BQ352"/>
          <cell r="BR352"/>
          <cell r="BS352"/>
          <cell r="BU352"/>
          <cell r="BV352"/>
          <cell r="BW352"/>
          <cell r="BX352"/>
          <cell r="BY352"/>
          <cell r="BZ352"/>
          <cell r="CA352"/>
          <cell r="CB352"/>
          <cell r="CC352"/>
        </row>
        <row r="353">
          <cell r="C353"/>
          <cell r="D353"/>
          <cell r="E353"/>
          <cell r="F353"/>
          <cell r="G353"/>
          <cell r="H353"/>
          <cell r="I353"/>
          <cell r="J353" t="str">
            <v/>
          </cell>
          <cell r="K353" t="str">
            <v/>
          </cell>
          <cell r="L353" t="str">
            <v/>
          </cell>
          <cell r="M353"/>
          <cell r="N353"/>
          <cell r="O353" t="str">
            <v/>
          </cell>
          <cell r="P353"/>
          <cell r="Q353"/>
          <cell r="R353"/>
          <cell r="S353"/>
          <cell r="T353"/>
          <cell r="U353" t="str">
            <v/>
          </cell>
          <cell r="V353" t="str">
            <v/>
          </cell>
          <cell r="W353" t="str">
            <v/>
          </cell>
          <cell r="X353" t="str">
            <v/>
          </cell>
          <cell r="Y353" t="str">
            <v/>
          </cell>
          <cell r="Z353">
            <v>0</v>
          </cell>
          <cell r="AA353">
            <v>0</v>
          </cell>
          <cell r="AB353"/>
          <cell r="AC353"/>
          <cell r="AD353"/>
          <cell r="AE353"/>
          <cell r="AF353"/>
          <cell r="AG353"/>
          <cell r="AH353"/>
          <cell r="AI353"/>
          <cell r="AJ353"/>
          <cell r="AK353" t="str">
            <v/>
          </cell>
          <cell r="AL353"/>
          <cell r="AM353"/>
          <cell r="AN353"/>
          <cell r="AO353"/>
          <cell r="AP353"/>
          <cell r="AQ353"/>
          <cell r="AR353"/>
          <cell r="AS353"/>
          <cell r="AT353"/>
          <cell r="AU353" t="str">
            <v/>
          </cell>
          <cell r="AV353" t="str">
            <v/>
          </cell>
          <cell r="AW353" t="str">
            <v/>
          </cell>
          <cell r="AX353" t="str">
            <v/>
          </cell>
          <cell r="AY353" t="str">
            <v/>
          </cell>
          <cell r="AZ353" t="str">
            <v/>
          </cell>
          <cell r="BA353" t="str">
            <v/>
          </cell>
          <cell r="BB353" t="str">
            <v/>
          </cell>
          <cell r="BC353" t="str">
            <v/>
          </cell>
          <cell r="BD353" t="str">
            <v/>
          </cell>
          <cell r="BE353" t="str">
            <v/>
          </cell>
          <cell r="BF353" t="e">
            <v>#N/A</v>
          </cell>
          <cell r="BG353">
            <v>0</v>
          </cell>
          <cell r="BH353" t="str">
            <v/>
          </cell>
          <cell r="BI353" t="str">
            <v/>
          </cell>
          <cell r="BJ353" t="str">
            <v/>
          </cell>
          <cell r="BK353" t="str">
            <v/>
          </cell>
          <cell r="BL353" t="str">
            <v/>
          </cell>
          <cell r="BM353" t="str">
            <v/>
          </cell>
          <cell r="BN353" t="str">
            <v/>
          </cell>
          <cell r="BO353" t="str">
            <v/>
          </cell>
          <cell r="BP353" t="str">
            <v/>
          </cell>
          <cell r="BQ353"/>
          <cell r="BR353"/>
          <cell r="BS353"/>
          <cell r="BU353"/>
          <cell r="BV353"/>
          <cell r="BW353"/>
          <cell r="BX353"/>
          <cell r="BY353"/>
          <cell r="BZ353"/>
          <cell r="CA353"/>
          <cell r="CB353"/>
          <cell r="CC353"/>
        </row>
        <row r="354">
          <cell r="C354"/>
          <cell r="D354"/>
          <cell r="E354"/>
          <cell r="F354"/>
          <cell r="G354"/>
          <cell r="H354"/>
          <cell r="I354"/>
          <cell r="J354" t="str">
            <v/>
          </cell>
          <cell r="K354" t="str">
            <v/>
          </cell>
          <cell r="L354" t="str">
            <v/>
          </cell>
          <cell r="M354"/>
          <cell r="N354"/>
          <cell r="O354" t="str">
            <v/>
          </cell>
          <cell r="P354"/>
          <cell r="Q354"/>
          <cell r="R354"/>
          <cell r="S354"/>
          <cell r="T354"/>
          <cell r="U354" t="str">
            <v/>
          </cell>
          <cell r="V354" t="str">
            <v/>
          </cell>
          <cell r="W354" t="str">
            <v/>
          </cell>
          <cell r="X354" t="str">
            <v/>
          </cell>
          <cell r="Y354" t="str">
            <v/>
          </cell>
          <cell r="Z354">
            <v>0</v>
          </cell>
          <cell r="AA354">
            <v>0</v>
          </cell>
          <cell r="AB354"/>
          <cell r="AC354"/>
          <cell r="AD354"/>
          <cell r="AE354"/>
          <cell r="AF354"/>
          <cell r="AG354"/>
          <cell r="AH354"/>
          <cell r="AI354"/>
          <cell r="AJ354"/>
          <cell r="AK354" t="str">
            <v/>
          </cell>
          <cell r="AL354"/>
          <cell r="AM354"/>
          <cell r="AN354"/>
          <cell r="AO354"/>
          <cell r="AP354"/>
          <cell r="AQ354"/>
          <cell r="AR354"/>
          <cell r="AS354"/>
          <cell r="AT354"/>
          <cell r="AU354" t="str">
            <v/>
          </cell>
          <cell r="AV354" t="str">
            <v/>
          </cell>
          <cell r="AW354" t="str">
            <v/>
          </cell>
          <cell r="AX354" t="str">
            <v/>
          </cell>
          <cell r="AY354" t="str">
            <v/>
          </cell>
          <cell r="AZ354" t="str">
            <v/>
          </cell>
          <cell r="BA354" t="str">
            <v/>
          </cell>
          <cell r="BB354" t="str">
            <v/>
          </cell>
          <cell r="BC354" t="str">
            <v/>
          </cell>
          <cell r="BD354" t="str">
            <v/>
          </cell>
          <cell r="BE354" t="str">
            <v/>
          </cell>
          <cell r="BF354" t="e">
            <v>#N/A</v>
          </cell>
          <cell r="BG354">
            <v>0</v>
          </cell>
          <cell r="BH354" t="str">
            <v/>
          </cell>
          <cell r="BI354" t="str">
            <v/>
          </cell>
          <cell r="BJ354" t="str">
            <v/>
          </cell>
          <cell r="BK354" t="str">
            <v/>
          </cell>
          <cell r="BL354" t="str">
            <v/>
          </cell>
          <cell r="BM354" t="str">
            <v/>
          </cell>
          <cell r="BN354" t="str">
            <v/>
          </cell>
          <cell r="BO354" t="str">
            <v/>
          </cell>
          <cell r="BP354" t="str">
            <v/>
          </cell>
          <cell r="BQ354"/>
          <cell r="BR354"/>
          <cell r="BS354"/>
          <cell r="BU354"/>
          <cell r="BV354"/>
          <cell r="BW354"/>
          <cell r="BX354"/>
          <cell r="BY354"/>
          <cell r="BZ354"/>
          <cell r="CA354"/>
          <cell r="CB354"/>
          <cell r="CC354"/>
        </row>
        <row r="355">
          <cell r="C355"/>
          <cell r="D355"/>
          <cell r="E355"/>
          <cell r="F355"/>
          <cell r="G355"/>
          <cell r="H355"/>
          <cell r="I355"/>
          <cell r="J355" t="str">
            <v/>
          </cell>
          <cell r="K355" t="str">
            <v/>
          </cell>
          <cell r="L355" t="str">
            <v/>
          </cell>
          <cell r="M355"/>
          <cell r="N355"/>
          <cell r="O355" t="str">
            <v/>
          </cell>
          <cell r="P355"/>
          <cell r="Q355"/>
          <cell r="R355"/>
          <cell r="S355"/>
          <cell r="T355"/>
          <cell r="U355" t="str">
            <v/>
          </cell>
          <cell r="V355" t="str">
            <v/>
          </cell>
          <cell r="W355" t="str">
            <v/>
          </cell>
          <cell r="X355" t="str">
            <v/>
          </cell>
          <cell r="Y355" t="str">
            <v/>
          </cell>
          <cell r="Z355">
            <v>0</v>
          </cell>
          <cell r="AA355">
            <v>0</v>
          </cell>
          <cell r="AB355"/>
          <cell r="AC355"/>
          <cell r="AD355"/>
          <cell r="AE355"/>
          <cell r="AF355"/>
          <cell r="AG355"/>
          <cell r="AH355"/>
          <cell r="AI355"/>
          <cell r="AJ355"/>
          <cell r="AK355" t="str">
            <v/>
          </cell>
          <cell r="AL355"/>
          <cell r="AM355"/>
          <cell r="AN355"/>
          <cell r="AO355"/>
          <cell r="AP355"/>
          <cell r="AQ355"/>
          <cell r="AR355"/>
          <cell r="AS355"/>
          <cell r="AT355"/>
          <cell r="AU355" t="str">
            <v/>
          </cell>
          <cell r="AV355" t="str">
            <v/>
          </cell>
          <cell r="AW355" t="str">
            <v/>
          </cell>
          <cell r="AX355" t="str">
            <v/>
          </cell>
          <cell r="AY355" t="str">
            <v/>
          </cell>
          <cell r="AZ355" t="str">
            <v/>
          </cell>
          <cell r="BA355" t="str">
            <v/>
          </cell>
          <cell r="BB355" t="str">
            <v/>
          </cell>
          <cell r="BC355" t="str">
            <v/>
          </cell>
          <cell r="BD355" t="str">
            <v/>
          </cell>
          <cell r="BE355" t="str">
            <v/>
          </cell>
          <cell r="BF355" t="e">
            <v>#N/A</v>
          </cell>
          <cell r="BG355">
            <v>0</v>
          </cell>
          <cell r="BH355" t="str">
            <v/>
          </cell>
          <cell r="BI355" t="str">
            <v/>
          </cell>
          <cell r="BJ355" t="str">
            <v/>
          </cell>
          <cell r="BK355" t="str">
            <v/>
          </cell>
          <cell r="BL355" t="str">
            <v/>
          </cell>
          <cell r="BM355" t="str">
            <v/>
          </cell>
          <cell r="BN355" t="str">
            <v/>
          </cell>
          <cell r="BO355" t="str">
            <v/>
          </cell>
          <cell r="BP355" t="str">
            <v/>
          </cell>
          <cell r="BQ355"/>
          <cell r="BR355"/>
          <cell r="BS355"/>
          <cell r="BU355"/>
          <cell r="BV355"/>
          <cell r="BW355"/>
          <cell r="BX355"/>
          <cell r="BY355"/>
          <cell r="BZ355"/>
          <cell r="CA355"/>
          <cell r="CB355"/>
          <cell r="CC355"/>
        </row>
        <row r="356">
          <cell r="C356"/>
          <cell r="D356"/>
          <cell r="E356"/>
          <cell r="F356"/>
          <cell r="G356"/>
          <cell r="H356"/>
          <cell r="I356"/>
          <cell r="J356" t="str">
            <v/>
          </cell>
          <cell r="K356" t="str">
            <v/>
          </cell>
          <cell r="L356" t="str">
            <v/>
          </cell>
          <cell r="M356"/>
          <cell r="N356"/>
          <cell r="O356" t="str">
            <v/>
          </cell>
          <cell r="P356"/>
          <cell r="Q356"/>
          <cell r="R356"/>
          <cell r="S356"/>
          <cell r="T356"/>
          <cell r="U356" t="str">
            <v/>
          </cell>
          <cell r="V356" t="str">
            <v/>
          </cell>
          <cell r="W356" t="str">
            <v/>
          </cell>
          <cell r="X356" t="str">
            <v/>
          </cell>
          <cell r="Y356" t="str">
            <v/>
          </cell>
          <cell r="Z356">
            <v>0</v>
          </cell>
          <cell r="AA356">
            <v>0</v>
          </cell>
          <cell r="AB356"/>
          <cell r="AC356"/>
          <cell r="AD356"/>
          <cell r="AE356"/>
          <cell r="AF356"/>
          <cell r="AG356"/>
          <cell r="AH356"/>
          <cell r="AI356"/>
          <cell r="AJ356"/>
          <cell r="AK356" t="str">
            <v/>
          </cell>
          <cell r="AL356"/>
          <cell r="AM356"/>
          <cell r="AN356"/>
          <cell r="AO356"/>
          <cell r="AP356"/>
          <cell r="AQ356"/>
          <cell r="AR356"/>
          <cell r="AS356"/>
          <cell r="AT356"/>
          <cell r="AU356" t="str">
            <v/>
          </cell>
          <cell r="AV356" t="str">
            <v/>
          </cell>
          <cell r="AW356" t="str">
            <v/>
          </cell>
          <cell r="AX356" t="str">
            <v/>
          </cell>
          <cell r="AY356" t="str">
            <v/>
          </cell>
          <cell r="AZ356" t="str">
            <v/>
          </cell>
          <cell r="BA356" t="str">
            <v/>
          </cell>
          <cell r="BB356" t="str">
            <v/>
          </cell>
          <cell r="BC356" t="str">
            <v/>
          </cell>
          <cell r="BD356" t="str">
            <v/>
          </cell>
          <cell r="BE356" t="str">
            <v/>
          </cell>
          <cell r="BF356" t="e">
            <v>#N/A</v>
          </cell>
          <cell r="BG356">
            <v>0</v>
          </cell>
          <cell r="BH356" t="str">
            <v/>
          </cell>
          <cell r="BI356" t="str">
            <v/>
          </cell>
          <cell r="BJ356" t="str">
            <v/>
          </cell>
          <cell r="BK356" t="str">
            <v/>
          </cell>
          <cell r="BL356" t="str">
            <v/>
          </cell>
          <cell r="BM356" t="str">
            <v/>
          </cell>
          <cell r="BN356" t="str">
            <v/>
          </cell>
          <cell r="BO356" t="str">
            <v/>
          </cell>
          <cell r="BP356" t="str">
            <v/>
          </cell>
          <cell r="BQ356"/>
          <cell r="BR356"/>
          <cell r="BS356"/>
          <cell r="BU356"/>
          <cell r="BV356"/>
          <cell r="BW356"/>
          <cell r="BX356"/>
          <cell r="BY356"/>
          <cell r="BZ356"/>
          <cell r="CA356"/>
          <cell r="CB356"/>
          <cell r="CC356"/>
        </row>
        <row r="357">
          <cell r="C357"/>
          <cell r="D357"/>
          <cell r="E357"/>
          <cell r="F357"/>
          <cell r="G357"/>
          <cell r="H357"/>
          <cell r="I357"/>
          <cell r="J357" t="str">
            <v/>
          </cell>
          <cell r="K357" t="str">
            <v/>
          </cell>
          <cell r="L357" t="str">
            <v/>
          </cell>
          <cell r="M357"/>
          <cell r="N357"/>
          <cell r="O357" t="str">
            <v/>
          </cell>
          <cell r="P357"/>
          <cell r="Q357"/>
          <cell r="R357"/>
          <cell r="S357"/>
          <cell r="T357"/>
          <cell r="U357" t="str">
            <v/>
          </cell>
          <cell r="V357" t="str">
            <v/>
          </cell>
          <cell r="W357" t="str">
            <v/>
          </cell>
          <cell r="X357" t="str">
            <v/>
          </cell>
          <cell r="Y357" t="str">
            <v/>
          </cell>
          <cell r="Z357">
            <v>0</v>
          </cell>
          <cell r="AA357">
            <v>0</v>
          </cell>
          <cell r="AB357"/>
          <cell r="AC357"/>
          <cell r="AD357"/>
          <cell r="AE357"/>
          <cell r="AF357"/>
          <cell r="AG357"/>
          <cell r="AH357"/>
          <cell r="AI357"/>
          <cell r="AJ357"/>
          <cell r="AK357" t="str">
            <v/>
          </cell>
          <cell r="AL357"/>
          <cell r="AM357"/>
          <cell r="AN357"/>
          <cell r="AO357"/>
          <cell r="AP357"/>
          <cell r="AQ357"/>
          <cell r="AR357"/>
          <cell r="AS357"/>
          <cell r="AT357"/>
          <cell r="AU357" t="str">
            <v/>
          </cell>
          <cell r="AV357" t="str">
            <v/>
          </cell>
          <cell r="AW357" t="str">
            <v/>
          </cell>
          <cell r="AX357" t="str">
            <v/>
          </cell>
          <cell r="AY357" t="str">
            <v/>
          </cell>
          <cell r="AZ357" t="str">
            <v/>
          </cell>
          <cell r="BA357" t="str">
            <v/>
          </cell>
          <cell r="BB357" t="str">
            <v/>
          </cell>
          <cell r="BC357" t="str">
            <v/>
          </cell>
          <cell r="BD357" t="str">
            <v/>
          </cell>
          <cell r="BE357" t="str">
            <v/>
          </cell>
          <cell r="BF357" t="e">
            <v>#N/A</v>
          </cell>
          <cell r="BG357">
            <v>0</v>
          </cell>
          <cell r="BH357" t="str">
            <v/>
          </cell>
          <cell r="BI357" t="str">
            <v/>
          </cell>
          <cell r="BJ357" t="str">
            <v/>
          </cell>
          <cell r="BK357" t="str">
            <v/>
          </cell>
          <cell r="BL357" t="str">
            <v/>
          </cell>
          <cell r="BM357" t="str">
            <v/>
          </cell>
          <cell r="BN357" t="str">
            <v/>
          </cell>
          <cell r="BO357" t="str">
            <v/>
          </cell>
          <cell r="BP357" t="str">
            <v/>
          </cell>
          <cell r="BQ357"/>
          <cell r="BR357"/>
          <cell r="BS357"/>
          <cell r="BU357"/>
          <cell r="BV357"/>
          <cell r="BW357"/>
          <cell r="BX357"/>
          <cell r="BY357"/>
          <cell r="BZ357"/>
          <cell r="CA357"/>
          <cell r="CB357"/>
          <cell r="CC357"/>
        </row>
        <row r="358">
          <cell r="C358"/>
          <cell r="D358"/>
          <cell r="E358"/>
          <cell r="F358"/>
          <cell r="G358"/>
          <cell r="H358"/>
          <cell r="I358"/>
          <cell r="J358" t="str">
            <v/>
          </cell>
          <cell r="K358" t="str">
            <v/>
          </cell>
          <cell r="L358" t="str">
            <v/>
          </cell>
          <cell r="M358"/>
          <cell r="N358"/>
          <cell r="O358" t="str">
            <v/>
          </cell>
          <cell r="P358"/>
          <cell r="Q358"/>
          <cell r="R358"/>
          <cell r="S358"/>
          <cell r="T358"/>
          <cell r="U358" t="str">
            <v/>
          </cell>
          <cell r="V358" t="str">
            <v/>
          </cell>
          <cell r="W358" t="str">
            <v/>
          </cell>
          <cell r="X358" t="str">
            <v/>
          </cell>
          <cell r="Y358" t="str">
            <v/>
          </cell>
          <cell r="Z358">
            <v>0</v>
          </cell>
          <cell r="AA358">
            <v>0</v>
          </cell>
          <cell r="AB358"/>
          <cell r="AC358"/>
          <cell r="AD358"/>
          <cell r="AE358"/>
          <cell r="AF358"/>
          <cell r="AG358"/>
          <cell r="AH358"/>
          <cell r="AI358"/>
          <cell r="AJ358"/>
          <cell r="AK358" t="str">
            <v/>
          </cell>
          <cell r="AL358"/>
          <cell r="AM358"/>
          <cell r="AN358"/>
          <cell r="AO358"/>
          <cell r="AP358"/>
          <cell r="AQ358"/>
          <cell r="AR358"/>
          <cell r="AS358"/>
          <cell r="AT358"/>
          <cell r="AU358" t="str">
            <v/>
          </cell>
          <cell r="AV358" t="str">
            <v/>
          </cell>
          <cell r="AW358" t="str">
            <v/>
          </cell>
          <cell r="AX358" t="str">
            <v/>
          </cell>
          <cell r="AY358" t="str">
            <v/>
          </cell>
          <cell r="AZ358" t="str">
            <v/>
          </cell>
          <cell r="BA358" t="str">
            <v/>
          </cell>
          <cell r="BB358" t="str">
            <v/>
          </cell>
          <cell r="BC358" t="str">
            <v/>
          </cell>
          <cell r="BD358" t="str">
            <v/>
          </cell>
          <cell r="BE358" t="str">
            <v/>
          </cell>
          <cell r="BF358" t="e">
            <v>#N/A</v>
          </cell>
          <cell r="BG358">
            <v>0</v>
          </cell>
          <cell r="BH358" t="str">
            <v/>
          </cell>
          <cell r="BI358" t="str">
            <v/>
          </cell>
          <cell r="BJ358" t="str">
            <v/>
          </cell>
          <cell r="BK358" t="str">
            <v/>
          </cell>
          <cell r="BL358" t="str">
            <v/>
          </cell>
          <cell r="BM358" t="str">
            <v/>
          </cell>
          <cell r="BN358" t="str">
            <v/>
          </cell>
          <cell r="BO358" t="str">
            <v/>
          </cell>
          <cell r="BP358" t="str">
            <v/>
          </cell>
          <cell r="BQ358"/>
          <cell r="BR358"/>
          <cell r="BS358"/>
          <cell r="BU358"/>
          <cell r="BV358"/>
          <cell r="BW358"/>
          <cell r="BX358"/>
          <cell r="BY358"/>
          <cell r="BZ358"/>
          <cell r="CA358"/>
          <cell r="CB358"/>
          <cell r="CC358"/>
        </row>
        <row r="359">
          <cell r="C359"/>
          <cell r="D359"/>
          <cell r="E359"/>
          <cell r="F359"/>
          <cell r="G359"/>
          <cell r="H359"/>
          <cell r="I359"/>
          <cell r="J359" t="str">
            <v/>
          </cell>
          <cell r="K359" t="str">
            <v/>
          </cell>
          <cell r="L359" t="str">
            <v/>
          </cell>
          <cell r="M359"/>
          <cell r="N359"/>
          <cell r="O359" t="str">
            <v/>
          </cell>
          <cell r="P359"/>
          <cell r="Q359"/>
          <cell r="R359"/>
          <cell r="S359"/>
          <cell r="T359"/>
          <cell r="U359" t="str">
            <v/>
          </cell>
          <cell r="V359" t="str">
            <v/>
          </cell>
          <cell r="W359" t="str">
            <v/>
          </cell>
          <cell r="X359" t="str">
            <v/>
          </cell>
          <cell r="Y359" t="str">
            <v/>
          </cell>
          <cell r="Z359">
            <v>0</v>
          </cell>
          <cell r="AA359">
            <v>0</v>
          </cell>
          <cell r="AB359"/>
          <cell r="AC359"/>
          <cell r="AD359"/>
          <cell r="AE359"/>
          <cell r="AF359"/>
          <cell r="AG359"/>
          <cell r="AH359"/>
          <cell r="AI359"/>
          <cell r="AJ359"/>
          <cell r="AK359" t="str">
            <v/>
          </cell>
          <cell r="AL359"/>
          <cell r="AM359"/>
          <cell r="AN359"/>
          <cell r="AO359"/>
          <cell r="AP359"/>
          <cell r="AQ359"/>
          <cell r="AR359"/>
          <cell r="AS359"/>
          <cell r="AT359"/>
          <cell r="AU359" t="str">
            <v/>
          </cell>
          <cell r="AV359" t="str">
            <v/>
          </cell>
          <cell r="AW359" t="str">
            <v/>
          </cell>
          <cell r="AX359" t="str">
            <v/>
          </cell>
          <cell r="AY359" t="str">
            <v/>
          </cell>
          <cell r="AZ359" t="str">
            <v/>
          </cell>
          <cell r="BA359" t="str">
            <v/>
          </cell>
          <cell r="BB359" t="str">
            <v/>
          </cell>
          <cell r="BC359" t="str">
            <v/>
          </cell>
          <cell r="BD359" t="str">
            <v/>
          </cell>
          <cell r="BE359" t="str">
            <v/>
          </cell>
          <cell r="BF359" t="e">
            <v>#N/A</v>
          </cell>
          <cell r="BG359">
            <v>0</v>
          </cell>
          <cell r="BH359" t="str">
            <v/>
          </cell>
          <cell r="BI359" t="str">
            <v/>
          </cell>
          <cell r="BJ359" t="str">
            <v/>
          </cell>
          <cell r="BK359" t="str">
            <v/>
          </cell>
          <cell r="BL359" t="str">
            <v/>
          </cell>
          <cell r="BM359" t="str">
            <v/>
          </cell>
          <cell r="BN359" t="str">
            <v/>
          </cell>
          <cell r="BO359" t="str">
            <v/>
          </cell>
          <cell r="BP359" t="str">
            <v/>
          </cell>
          <cell r="BQ359"/>
          <cell r="BR359"/>
          <cell r="BS359"/>
          <cell r="BU359"/>
          <cell r="BV359"/>
          <cell r="BW359"/>
          <cell r="BX359"/>
          <cell r="BY359"/>
          <cell r="BZ359"/>
          <cell r="CA359"/>
          <cell r="CB359"/>
          <cell r="CC359"/>
        </row>
        <row r="360">
          <cell r="C360"/>
          <cell r="D360"/>
          <cell r="E360"/>
          <cell r="F360"/>
          <cell r="G360"/>
          <cell r="H360"/>
          <cell r="I360"/>
          <cell r="J360" t="str">
            <v/>
          </cell>
          <cell r="K360" t="str">
            <v/>
          </cell>
          <cell r="L360" t="str">
            <v/>
          </cell>
          <cell r="M360"/>
          <cell r="N360"/>
          <cell r="O360" t="str">
            <v/>
          </cell>
          <cell r="P360"/>
          <cell r="Q360"/>
          <cell r="R360"/>
          <cell r="S360"/>
          <cell r="T360"/>
          <cell r="U360" t="str">
            <v/>
          </cell>
          <cell r="V360" t="str">
            <v/>
          </cell>
          <cell r="W360" t="str">
            <v/>
          </cell>
          <cell r="X360" t="str">
            <v/>
          </cell>
          <cell r="Y360" t="str">
            <v/>
          </cell>
          <cell r="Z360">
            <v>0</v>
          </cell>
          <cell r="AA360">
            <v>0</v>
          </cell>
          <cell r="AB360"/>
          <cell r="AC360"/>
          <cell r="AD360"/>
          <cell r="AE360"/>
          <cell r="AF360"/>
          <cell r="AG360"/>
          <cell r="AH360"/>
          <cell r="AI360"/>
          <cell r="AJ360"/>
          <cell r="AK360" t="str">
            <v/>
          </cell>
          <cell r="AL360"/>
          <cell r="AM360"/>
          <cell r="AN360"/>
          <cell r="AO360"/>
          <cell r="AP360"/>
          <cell r="AQ360"/>
          <cell r="AR360"/>
          <cell r="AS360"/>
          <cell r="AT360"/>
          <cell r="AU360" t="str">
            <v/>
          </cell>
          <cell r="AV360" t="str">
            <v/>
          </cell>
          <cell r="AW360" t="str">
            <v/>
          </cell>
          <cell r="AX360" t="str">
            <v/>
          </cell>
          <cell r="AY360" t="str">
            <v/>
          </cell>
          <cell r="AZ360" t="str">
            <v/>
          </cell>
          <cell r="BA360" t="str">
            <v/>
          </cell>
          <cell r="BB360" t="str">
            <v/>
          </cell>
          <cell r="BC360" t="str">
            <v/>
          </cell>
          <cell r="BD360" t="str">
            <v/>
          </cell>
          <cell r="BE360" t="str">
            <v/>
          </cell>
          <cell r="BF360" t="e">
            <v>#N/A</v>
          </cell>
          <cell r="BG360">
            <v>0</v>
          </cell>
          <cell r="BH360" t="str">
            <v/>
          </cell>
          <cell r="BI360" t="str">
            <v/>
          </cell>
          <cell r="BJ360" t="str">
            <v/>
          </cell>
          <cell r="BK360" t="str">
            <v/>
          </cell>
          <cell r="BL360" t="str">
            <v/>
          </cell>
          <cell r="BM360" t="str">
            <v/>
          </cell>
          <cell r="BN360" t="str">
            <v/>
          </cell>
          <cell r="BO360" t="str">
            <v/>
          </cell>
          <cell r="BP360" t="str">
            <v/>
          </cell>
          <cell r="BQ360"/>
          <cell r="BR360"/>
          <cell r="BS360"/>
          <cell r="BU360"/>
          <cell r="BV360"/>
          <cell r="BW360"/>
          <cell r="BX360"/>
          <cell r="BY360"/>
          <cell r="BZ360"/>
          <cell r="CA360"/>
          <cell r="CB360"/>
          <cell r="CC360"/>
        </row>
        <row r="361">
          <cell r="C361"/>
          <cell r="D361"/>
          <cell r="E361"/>
          <cell r="F361"/>
          <cell r="G361"/>
          <cell r="H361"/>
          <cell r="I361"/>
          <cell r="J361" t="str">
            <v/>
          </cell>
          <cell r="K361" t="str">
            <v/>
          </cell>
          <cell r="L361" t="str">
            <v/>
          </cell>
          <cell r="M361"/>
          <cell r="N361"/>
          <cell r="O361" t="str">
            <v/>
          </cell>
          <cell r="P361"/>
          <cell r="Q361"/>
          <cell r="R361"/>
          <cell r="S361"/>
          <cell r="T361"/>
          <cell r="U361" t="str">
            <v/>
          </cell>
          <cell r="V361" t="str">
            <v/>
          </cell>
          <cell r="W361" t="str">
            <v/>
          </cell>
          <cell r="X361" t="str">
            <v/>
          </cell>
          <cell r="Y361" t="str">
            <v/>
          </cell>
          <cell r="Z361">
            <v>0</v>
          </cell>
          <cell r="AA361">
            <v>0</v>
          </cell>
          <cell r="AB361"/>
          <cell r="AC361"/>
          <cell r="AD361"/>
          <cell r="AE361"/>
          <cell r="AF361"/>
          <cell r="AG361"/>
          <cell r="AH361"/>
          <cell r="AI361"/>
          <cell r="AJ361"/>
          <cell r="AK361" t="str">
            <v/>
          </cell>
          <cell r="AL361"/>
          <cell r="AM361"/>
          <cell r="AN361"/>
          <cell r="AO361"/>
          <cell r="AP361"/>
          <cell r="AQ361"/>
          <cell r="AR361"/>
          <cell r="AS361"/>
          <cell r="AT361"/>
          <cell r="AU361" t="str">
            <v/>
          </cell>
          <cell r="AV361" t="str">
            <v/>
          </cell>
          <cell r="AW361" t="str">
            <v/>
          </cell>
          <cell r="AX361" t="str">
            <v/>
          </cell>
          <cell r="AY361" t="str">
            <v/>
          </cell>
          <cell r="AZ361" t="str">
            <v/>
          </cell>
          <cell r="BA361" t="str">
            <v/>
          </cell>
          <cell r="BB361" t="str">
            <v/>
          </cell>
          <cell r="BC361" t="str">
            <v/>
          </cell>
          <cell r="BD361" t="str">
            <v/>
          </cell>
          <cell r="BE361" t="str">
            <v/>
          </cell>
          <cell r="BF361" t="e">
            <v>#N/A</v>
          </cell>
          <cell r="BG361">
            <v>0</v>
          </cell>
          <cell r="BH361" t="str">
            <v/>
          </cell>
          <cell r="BI361" t="str">
            <v/>
          </cell>
          <cell r="BJ361" t="str">
            <v/>
          </cell>
          <cell r="BK361" t="str">
            <v/>
          </cell>
          <cell r="BL361" t="str">
            <v/>
          </cell>
          <cell r="BM361" t="str">
            <v/>
          </cell>
          <cell r="BN361" t="str">
            <v/>
          </cell>
          <cell r="BO361" t="str">
            <v/>
          </cell>
          <cell r="BP361" t="str">
            <v/>
          </cell>
          <cell r="BQ361"/>
          <cell r="BR361"/>
          <cell r="BS361"/>
          <cell r="BU361"/>
          <cell r="BV361"/>
          <cell r="BW361"/>
          <cell r="BX361"/>
          <cell r="BY361"/>
          <cell r="BZ361"/>
          <cell r="CA361"/>
          <cell r="CB361"/>
          <cell r="CC361"/>
        </row>
        <row r="362">
          <cell r="C362"/>
          <cell r="D362"/>
          <cell r="E362"/>
          <cell r="F362"/>
          <cell r="G362"/>
          <cell r="H362"/>
          <cell r="I362"/>
          <cell r="J362" t="str">
            <v/>
          </cell>
          <cell r="K362" t="str">
            <v/>
          </cell>
          <cell r="L362" t="str">
            <v/>
          </cell>
          <cell r="M362"/>
          <cell r="N362"/>
          <cell r="O362" t="str">
            <v/>
          </cell>
          <cell r="P362"/>
          <cell r="Q362"/>
          <cell r="R362"/>
          <cell r="S362"/>
          <cell r="T362"/>
          <cell r="U362" t="str">
            <v/>
          </cell>
          <cell r="V362" t="str">
            <v/>
          </cell>
          <cell r="W362" t="str">
            <v/>
          </cell>
          <cell r="X362" t="str">
            <v/>
          </cell>
          <cell r="Y362" t="str">
            <v/>
          </cell>
          <cell r="Z362">
            <v>0</v>
          </cell>
          <cell r="AA362">
            <v>0</v>
          </cell>
          <cell r="AB362"/>
          <cell r="AC362"/>
          <cell r="AD362"/>
          <cell r="AE362"/>
          <cell r="AF362"/>
          <cell r="AG362"/>
          <cell r="AH362"/>
          <cell r="AI362"/>
          <cell r="AJ362"/>
          <cell r="AK362" t="str">
            <v/>
          </cell>
          <cell r="AL362"/>
          <cell r="AM362"/>
          <cell r="AN362"/>
          <cell r="AO362"/>
          <cell r="AP362"/>
          <cell r="AQ362"/>
          <cell r="AR362"/>
          <cell r="AS362"/>
          <cell r="AT362"/>
          <cell r="AU362" t="str">
            <v/>
          </cell>
          <cell r="AV362" t="str">
            <v/>
          </cell>
          <cell r="AW362" t="str">
            <v/>
          </cell>
          <cell r="AX362" t="str">
            <v/>
          </cell>
          <cell r="AY362" t="str">
            <v/>
          </cell>
          <cell r="AZ362" t="str">
            <v/>
          </cell>
          <cell r="BA362" t="str">
            <v/>
          </cell>
          <cell r="BB362" t="str">
            <v/>
          </cell>
          <cell r="BC362" t="str">
            <v/>
          </cell>
          <cell r="BD362" t="str">
            <v/>
          </cell>
          <cell r="BE362" t="str">
            <v/>
          </cell>
          <cell r="BF362" t="e">
            <v>#N/A</v>
          </cell>
          <cell r="BG362">
            <v>0</v>
          </cell>
          <cell r="BH362" t="str">
            <v/>
          </cell>
          <cell r="BI362" t="str">
            <v/>
          </cell>
          <cell r="BJ362" t="str">
            <v/>
          </cell>
          <cell r="BK362" t="str">
            <v/>
          </cell>
          <cell r="BL362" t="str">
            <v/>
          </cell>
          <cell r="BM362" t="str">
            <v/>
          </cell>
          <cell r="BN362" t="str">
            <v/>
          </cell>
          <cell r="BO362" t="str">
            <v/>
          </cell>
          <cell r="BP362" t="str">
            <v/>
          </cell>
          <cell r="BQ362"/>
          <cell r="BR362"/>
          <cell r="BS362"/>
          <cell r="BU362"/>
          <cell r="BV362"/>
          <cell r="BW362"/>
          <cell r="BX362"/>
          <cell r="BY362"/>
          <cell r="BZ362"/>
          <cell r="CA362"/>
          <cell r="CB362"/>
          <cell r="CC362"/>
        </row>
        <row r="363">
          <cell r="C363"/>
          <cell r="D363"/>
          <cell r="E363"/>
          <cell r="F363"/>
          <cell r="G363"/>
          <cell r="H363"/>
          <cell r="I363"/>
          <cell r="J363" t="str">
            <v/>
          </cell>
          <cell r="K363" t="str">
            <v/>
          </cell>
          <cell r="L363" t="str">
            <v/>
          </cell>
          <cell r="M363"/>
          <cell r="N363"/>
          <cell r="O363" t="str">
            <v/>
          </cell>
          <cell r="P363"/>
          <cell r="Q363"/>
          <cell r="R363"/>
          <cell r="S363"/>
          <cell r="T363"/>
          <cell r="U363" t="str">
            <v/>
          </cell>
          <cell r="V363" t="str">
            <v/>
          </cell>
          <cell r="W363" t="str">
            <v/>
          </cell>
          <cell r="X363" t="str">
            <v/>
          </cell>
          <cell r="Y363" t="str">
            <v/>
          </cell>
          <cell r="Z363">
            <v>0</v>
          </cell>
          <cell r="AA363">
            <v>0</v>
          </cell>
          <cell r="AB363"/>
          <cell r="AC363"/>
          <cell r="AD363"/>
          <cell r="AE363"/>
          <cell r="AF363"/>
          <cell r="AG363"/>
          <cell r="AH363"/>
          <cell r="AI363"/>
          <cell r="AJ363"/>
          <cell r="AK363" t="str">
            <v/>
          </cell>
          <cell r="AL363"/>
          <cell r="AM363"/>
          <cell r="AN363"/>
          <cell r="AO363"/>
          <cell r="AP363"/>
          <cell r="AQ363"/>
          <cell r="AR363"/>
          <cell r="AS363"/>
          <cell r="AT363"/>
          <cell r="AU363" t="str">
            <v/>
          </cell>
          <cell r="AV363" t="str">
            <v/>
          </cell>
          <cell r="AW363" t="str">
            <v/>
          </cell>
          <cell r="AX363" t="str">
            <v/>
          </cell>
          <cell r="AY363" t="str">
            <v/>
          </cell>
          <cell r="AZ363" t="str">
            <v/>
          </cell>
          <cell r="BA363" t="str">
            <v/>
          </cell>
          <cell r="BB363" t="str">
            <v/>
          </cell>
          <cell r="BC363" t="str">
            <v/>
          </cell>
          <cell r="BD363" t="str">
            <v/>
          </cell>
          <cell r="BE363" t="str">
            <v/>
          </cell>
          <cell r="BF363" t="e">
            <v>#N/A</v>
          </cell>
          <cell r="BG363">
            <v>0</v>
          </cell>
          <cell r="BH363" t="str">
            <v/>
          </cell>
          <cell r="BI363" t="str">
            <v/>
          </cell>
          <cell r="BJ363" t="str">
            <v/>
          </cell>
          <cell r="BK363" t="str">
            <v/>
          </cell>
          <cell r="BL363" t="str">
            <v/>
          </cell>
          <cell r="BM363" t="str">
            <v/>
          </cell>
          <cell r="BN363" t="str">
            <v/>
          </cell>
          <cell r="BO363" t="str">
            <v/>
          </cell>
          <cell r="BP363" t="str">
            <v/>
          </cell>
          <cell r="BQ363"/>
          <cell r="BR363"/>
          <cell r="BS363"/>
          <cell r="BU363"/>
          <cell r="BV363"/>
          <cell r="BW363"/>
          <cell r="BX363"/>
          <cell r="BY363"/>
          <cell r="BZ363"/>
          <cell r="CA363"/>
          <cell r="CB363"/>
          <cell r="CC363"/>
        </row>
        <row r="364">
          <cell r="C364"/>
          <cell r="D364"/>
          <cell r="E364"/>
          <cell r="F364"/>
          <cell r="G364"/>
          <cell r="H364"/>
          <cell r="I364"/>
          <cell r="J364" t="str">
            <v/>
          </cell>
          <cell r="K364" t="str">
            <v/>
          </cell>
          <cell r="L364" t="str">
            <v/>
          </cell>
          <cell r="M364"/>
          <cell r="N364"/>
          <cell r="O364" t="str">
            <v/>
          </cell>
          <cell r="P364"/>
          <cell r="Q364"/>
          <cell r="R364"/>
          <cell r="S364"/>
          <cell r="T364"/>
          <cell r="U364" t="str">
            <v/>
          </cell>
          <cell r="V364" t="str">
            <v/>
          </cell>
          <cell r="W364" t="str">
            <v/>
          </cell>
          <cell r="X364" t="str">
            <v/>
          </cell>
          <cell r="Y364" t="str">
            <v/>
          </cell>
          <cell r="Z364">
            <v>0</v>
          </cell>
          <cell r="AA364">
            <v>0</v>
          </cell>
          <cell r="AB364"/>
          <cell r="AC364"/>
          <cell r="AD364"/>
          <cell r="AE364"/>
          <cell r="AF364"/>
          <cell r="AG364"/>
          <cell r="AH364"/>
          <cell r="AI364"/>
          <cell r="AJ364"/>
          <cell r="AK364" t="str">
            <v/>
          </cell>
          <cell r="AL364"/>
          <cell r="AM364"/>
          <cell r="AN364"/>
          <cell r="AO364"/>
          <cell r="AP364"/>
          <cell r="AQ364"/>
          <cell r="AR364"/>
          <cell r="AS364"/>
          <cell r="AT364"/>
          <cell r="AU364" t="str">
            <v/>
          </cell>
          <cell r="AV364" t="str">
            <v/>
          </cell>
          <cell r="AW364" t="str">
            <v/>
          </cell>
          <cell r="AX364" t="str">
            <v/>
          </cell>
          <cell r="AY364" t="str">
            <v/>
          </cell>
          <cell r="AZ364" t="str">
            <v/>
          </cell>
          <cell r="BA364" t="str">
            <v/>
          </cell>
          <cell r="BB364" t="str">
            <v/>
          </cell>
          <cell r="BC364" t="str">
            <v/>
          </cell>
          <cell r="BD364" t="str">
            <v/>
          </cell>
          <cell r="BE364" t="str">
            <v/>
          </cell>
          <cell r="BF364" t="e">
            <v>#N/A</v>
          </cell>
          <cell r="BG364">
            <v>0</v>
          </cell>
          <cell r="BH364" t="str">
            <v/>
          </cell>
          <cell r="BI364" t="str">
            <v/>
          </cell>
          <cell r="BJ364" t="str">
            <v/>
          </cell>
          <cell r="BK364" t="str">
            <v/>
          </cell>
          <cell r="BL364" t="str">
            <v/>
          </cell>
          <cell r="BM364" t="str">
            <v/>
          </cell>
          <cell r="BN364" t="str">
            <v/>
          </cell>
          <cell r="BO364" t="str">
            <v/>
          </cell>
          <cell r="BP364" t="str">
            <v/>
          </cell>
          <cell r="BQ364"/>
          <cell r="BR364"/>
          <cell r="BS364"/>
          <cell r="BU364"/>
          <cell r="BV364"/>
          <cell r="BW364"/>
          <cell r="BX364"/>
          <cell r="BY364"/>
          <cell r="BZ364"/>
          <cell r="CA364"/>
          <cell r="CB364"/>
          <cell r="CC364"/>
        </row>
        <row r="365">
          <cell r="C365"/>
          <cell r="D365"/>
          <cell r="E365"/>
          <cell r="F365"/>
          <cell r="G365"/>
          <cell r="H365"/>
          <cell r="I365"/>
          <cell r="J365" t="str">
            <v/>
          </cell>
          <cell r="K365" t="str">
            <v/>
          </cell>
          <cell r="L365" t="str">
            <v/>
          </cell>
          <cell r="M365"/>
          <cell r="N365"/>
          <cell r="O365" t="str">
            <v/>
          </cell>
          <cell r="P365"/>
          <cell r="Q365"/>
          <cell r="R365"/>
          <cell r="S365"/>
          <cell r="T365"/>
          <cell r="U365" t="str">
            <v/>
          </cell>
          <cell r="V365" t="str">
            <v/>
          </cell>
          <cell r="W365" t="str">
            <v/>
          </cell>
          <cell r="X365" t="str">
            <v/>
          </cell>
          <cell r="Y365" t="str">
            <v/>
          </cell>
          <cell r="Z365">
            <v>0</v>
          </cell>
          <cell r="AA365">
            <v>0</v>
          </cell>
          <cell r="AB365"/>
          <cell r="AC365"/>
          <cell r="AD365"/>
          <cell r="AE365"/>
          <cell r="AF365"/>
          <cell r="AG365"/>
          <cell r="AH365"/>
          <cell r="AI365"/>
          <cell r="AJ365"/>
          <cell r="AK365" t="str">
            <v/>
          </cell>
          <cell r="AL365"/>
          <cell r="AM365"/>
          <cell r="AN365"/>
          <cell r="AO365"/>
          <cell r="AP365"/>
          <cell r="AQ365"/>
          <cell r="AR365"/>
          <cell r="AS365"/>
          <cell r="AT365"/>
          <cell r="AU365" t="str">
            <v/>
          </cell>
          <cell r="AV365" t="str">
            <v/>
          </cell>
          <cell r="AW365" t="str">
            <v/>
          </cell>
          <cell r="AX365" t="str">
            <v/>
          </cell>
          <cell r="AY365" t="str">
            <v/>
          </cell>
          <cell r="AZ365" t="str">
            <v/>
          </cell>
          <cell r="BA365" t="str">
            <v/>
          </cell>
          <cell r="BB365" t="str">
            <v/>
          </cell>
          <cell r="BC365" t="str">
            <v/>
          </cell>
          <cell r="BD365" t="str">
            <v/>
          </cell>
          <cell r="BE365" t="str">
            <v/>
          </cell>
          <cell r="BF365" t="e">
            <v>#N/A</v>
          </cell>
          <cell r="BG365">
            <v>0</v>
          </cell>
          <cell r="BH365" t="str">
            <v/>
          </cell>
          <cell r="BI365" t="str">
            <v/>
          </cell>
          <cell r="BJ365" t="str">
            <v/>
          </cell>
          <cell r="BK365" t="str">
            <v/>
          </cell>
          <cell r="BL365" t="str">
            <v/>
          </cell>
          <cell r="BM365" t="str">
            <v/>
          </cell>
          <cell r="BN365" t="str">
            <v/>
          </cell>
          <cell r="BO365" t="str">
            <v/>
          </cell>
          <cell r="BP365" t="str">
            <v/>
          </cell>
          <cell r="BQ365"/>
          <cell r="BR365"/>
          <cell r="BS365"/>
          <cell r="BU365"/>
          <cell r="BV365"/>
          <cell r="BW365"/>
          <cell r="BX365"/>
          <cell r="BY365"/>
          <cell r="BZ365"/>
          <cell r="CA365"/>
          <cell r="CB365"/>
          <cell r="CC365"/>
        </row>
        <row r="366">
          <cell r="C366"/>
          <cell r="D366"/>
          <cell r="E366"/>
          <cell r="F366"/>
          <cell r="G366"/>
          <cell r="H366"/>
          <cell r="I366"/>
          <cell r="J366" t="str">
            <v/>
          </cell>
          <cell r="K366" t="str">
            <v/>
          </cell>
          <cell r="L366" t="str">
            <v/>
          </cell>
          <cell r="M366"/>
          <cell r="N366"/>
          <cell r="O366" t="str">
            <v/>
          </cell>
          <cell r="P366"/>
          <cell r="Q366"/>
          <cell r="R366"/>
          <cell r="S366"/>
          <cell r="T366"/>
          <cell r="U366" t="str">
            <v/>
          </cell>
          <cell r="V366" t="str">
            <v/>
          </cell>
          <cell r="W366" t="str">
            <v/>
          </cell>
          <cell r="X366" t="str">
            <v/>
          </cell>
          <cell r="Y366" t="str">
            <v/>
          </cell>
          <cell r="Z366">
            <v>0</v>
          </cell>
          <cell r="AA366">
            <v>0</v>
          </cell>
          <cell r="AB366"/>
          <cell r="AC366"/>
          <cell r="AD366"/>
          <cell r="AE366"/>
          <cell r="AF366"/>
          <cell r="AG366"/>
          <cell r="AH366"/>
          <cell r="AI366"/>
          <cell r="AJ366"/>
          <cell r="AK366" t="str">
            <v/>
          </cell>
          <cell r="AL366"/>
          <cell r="AM366"/>
          <cell r="AN366"/>
          <cell r="AO366"/>
          <cell r="AP366"/>
          <cell r="AQ366"/>
          <cell r="AR366"/>
          <cell r="AS366"/>
          <cell r="AT366"/>
          <cell r="AU366" t="str">
            <v/>
          </cell>
          <cell r="AV366" t="str">
            <v/>
          </cell>
          <cell r="AW366" t="str">
            <v/>
          </cell>
          <cell r="AX366" t="str">
            <v/>
          </cell>
          <cell r="AY366" t="str">
            <v/>
          </cell>
          <cell r="AZ366" t="str">
            <v/>
          </cell>
          <cell r="BA366" t="str">
            <v/>
          </cell>
          <cell r="BB366" t="str">
            <v/>
          </cell>
          <cell r="BC366" t="str">
            <v/>
          </cell>
          <cell r="BD366" t="str">
            <v/>
          </cell>
          <cell r="BE366" t="str">
            <v/>
          </cell>
          <cell r="BF366" t="e">
            <v>#N/A</v>
          </cell>
          <cell r="BG366">
            <v>0</v>
          </cell>
          <cell r="BH366" t="str">
            <v/>
          </cell>
          <cell r="BI366" t="str">
            <v/>
          </cell>
          <cell r="BJ366" t="str">
            <v/>
          </cell>
          <cell r="BK366" t="str">
            <v/>
          </cell>
          <cell r="BL366" t="str">
            <v/>
          </cell>
          <cell r="BM366" t="str">
            <v/>
          </cell>
          <cell r="BN366" t="str">
            <v/>
          </cell>
          <cell r="BO366" t="str">
            <v/>
          </cell>
          <cell r="BP366" t="str">
            <v/>
          </cell>
          <cell r="BQ366"/>
          <cell r="BR366"/>
          <cell r="BS366"/>
          <cell r="BU366"/>
          <cell r="BV366"/>
          <cell r="BW366"/>
          <cell r="BX366"/>
          <cell r="BY366"/>
          <cell r="BZ366"/>
          <cell r="CA366"/>
          <cell r="CB366"/>
          <cell r="CC366"/>
        </row>
        <row r="367">
          <cell r="C367"/>
          <cell r="D367"/>
          <cell r="E367"/>
          <cell r="F367"/>
          <cell r="G367"/>
          <cell r="H367"/>
          <cell r="I367"/>
          <cell r="J367" t="str">
            <v/>
          </cell>
          <cell r="K367" t="str">
            <v/>
          </cell>
          <cell r="L367" t="str">
            <v/>
          </cell>
          <cell r="M367"/>
          <cell r="N367"/>
          <cell r="O367" t="str">
            <v/>
          </cell>
          <cell r="P367"/>
          <cell r="Q367"/>
          <cell r="R367"/>
          <cell r="S367"/>
          <cell r="T367"/>
          <cell r="U367" t="str">
            <v/>
          </cell>
          <cell r="V367" t="str">
            <v/>
          </cell>
          <cell r="W367" t="str">
            <v/>
          </cell>
          <cell r="X367" t="str">
            <v/>
          </cell>
          <cell r="Y367" t="str">
            <v/>
          </cell>
          <cell r="Z367">
            <v>0</v>
          </cell>
          <cell r="AA367">
            <v>0</v>
          </cell>
          <cell r="AB367"/>
          <cell r="AC367"/>
          <cell r="AD367"/>
          <cell r="AE367"/>
          <cell r="AF367"/>
          <cell r="AG367"/>
          <cell r="AH367"/>
          <cell r="AI367"/>
          <cell r="AJ367"/>
          <cell r="AK367" t="str">
            <v/>
          </cell>
          <cell r="AL367"/>
          <cell r="AM367"/>
          <cell r="AN367"/>
          <cell r="AO367"/>
          <cell r="AP367"/>
          <cell r="AQ367"/>
          <cell r="AR367"/>
          <cell r="AS367"/>
          <cell r="AT367"/>
          <cell r="AU367" t="str">
            <v/>
          </cell>
          <cell r="AV367" t="str">
            <v/>
          </cell>
          <cell r="AW367" t="str">
            <v/>
          </cell>
          <cell r="AX367" t="str">
            <v/>
          </cell>
          <cell r="AY367" t="str">
            <v/>
          </cell>
          <cell r="AZ367" t="str">
            <v/>
          </cell>
          <cell r="BA367" t="str">
            <v/>
          </cell>
          <cell r="BB367" t="str">
            <v/>
          </cell>
          <cell r="BC367" t="str">
            <v/>
          </cell>
          <cell r="BD367" t="str">
            <v/>
          </cell>
          <cell r="BE367" t="str">
            <v/>
          </cell>
          <cell r="BF367" t="e">
            <v>#N/A</v>
          </cell>
          <cell r="BG367">
            <v>0</v>
          </cell>
          <cell r="BH367" t="str">
            <v/>
          </cell>
          <cell r="BI367" t="str">
            <v/>
          </cell>
          <cell r="BJ367" t="str">
            <v/>
          </cell>
          <cell r="BK367" t="str">
            <v/>
          </cell>
          <cell r="BL367" t="str">
            <v/>
          </cell>
          <cell r="BM367" t="str">
            <v/>
          </cell>
          <cell r="BN367" t="str">
            <v/>
          </cell>
          <cell r="BO367" t="str">
            <v/>
          </cell>
          <cell r="BP367" t="str">
            <v/>
          </cell>
          <cell r="BQ367"/>
          <cell r="BR367"/>
          <cell r="BS367"/>
          <cell r="BU367"/>
          <cell r="BV367"/>
          <cell r="BW367"/>
          <cell r="BX367"/>
          <cell r="BY367"/>
          <cell r="BZ367"/>
          <cell r="CA367"/>
          <cell r="CB367"/>
          <cell r="CC367"/>
        </row>
        <row r="368">
          <cell r="C368"/>
          <cell r="D368"/>
          <cell r="E368"/>
          <cell r="F368"/>
          <cell r="G368"/>
          <cell r="H368"/>
          <cell r="I368"/>
          <cell r="J368" t="str">
            <v/>
          </cell>
          <cell r="K368" t="str">
            <v/>
          </cell>
          <cell r="L368" t="str">
            <v/>
          </cell>
          <cell r="M368"/>
          <cell r="N368"/>
          <cell r="O368" t="str">
            <v/>
          </cell>
          <cell r="P368"/>
          <cell r="Q368"/>
          <cell r="R368"/>
          <cell r="S368"/>
          <cell r="T368"/>
          <cell r="U368" t="str">
            <v/>
          </cell>
          <cell r="V368" t="str">
            <v/>
          </cell>
          <cell r="W368" t="str">
            <v/>
          </cell>
          <cell r="X368" t="str">
            <v/>
          </cell>
          <cell r="Y368" t="str">
            <v/>
          </cell>
          <cell r="Z368">
            <v>0</v>
          </cell>
          <cell r="AA368">
            <v>0</v>
          </cell>
          <cell r="AB368"/>
          <cell r="AC368"/>
          <cell r="AD368"/>
          <cell r="AE368"/>
          <cell r="AF368"/>
          <cell r="AG368"/>
          <cell r="AH368"/>
          <cell r="AI368"/>
          <cell r="AJ368"/>
          <cell r="AK368" t="str">
            <v/>
          </cell>
          <cell r="AL368"/>
          <cell r="AM368"/>
          <cell r="AN368"/>
          <cell r="AO368"/>
          <cell r="AP368"/>
          <cell r="AQ368"/>
          <cell r="AR368"/>
          <cell r="AS368"/>
          <cell r="AT368"/>
          <cell r="AU368" t="str">
            <v/>
          </cell>
          <cell r="AV368" t="str">
            <v/>
          </cell>
          <cell r="AW368" t="str">
            <v/>
          </cell>
          <cell r="AX368" t="str">
            <v/>
          </cell>
          <cell r="AY368" t="str">
            <v/>
          </cell>
          <cell r="AZ368" t="str">
            <v/>
          </cell>
          <cell r="BA368" t="str">
            <v/>
          </cell>
          <cell r="BB368" t="str">
            <v/>
          </cell>
          <cell r="BC368" t="str">
            <v/>
          </cell>
          <cell r="BD368" t="str">
            <v/>
          </cell>
          <cell r="BE368" t="str">
            <v/>
          </cell>
          <cell r="BF368" t="e">
            <v>#N/A</v>
          </cell>
          <cell r="BG368">
            <v>0</v>
          </cell>
          <cell r="BH368" t="str">
            <v/>
          </cell>
          <cell r="BI368" t="str">
            <v/>
          </cell>
          <cell r="BJ368" t="str">
            <v/>
          </cell>
          <cell r="BK368" t="str">
            <v/>
          </cell>
          <cell r="BL368" t="str">
            <v/>
          </cell>
          <cell r="BM368" t="str">
            <v/>
          </cell>
          <cell r="BN368" t="str">
            <v/>
          </cell>
          <cell r="BO368" t="str">
            <v/>
          </cell>
          <cell r="BP368" t="str">
            <v/>
          </cell>
          <cell r="BQ368"/>
          <cell r="BR368"/>
          <cell r="BS368"/>
          <cell r="BU368"/>
          <cell r="BV368"/>
          <cell r="BW368"/>
          <cell r="BX368"/>
          <cell r="BY368"/>
          <cell r="BZ368"/>
          <cell r="CA368"/>
          <cell r="CB368"/>
          <cell r="CC368"/>
        </row>
        <row r="369">
          <cell r="C369"/>
          <cell r="D369"/>
          <cell r="E369"/>
          <cell r="F369"/>
          <cell r="G369"/>
          <cell r="H369"/>
          <cell r="I369"/>
          <cell r="J369" t="str">
            <v/>
          </cell>
          <cell r="K369" t="str">
            <v/>
          </cell>
          <cell r="L369" t="str">
            <v/>
          </cell>
          <cell r="M369"/>
          <cell r="N369"/>
          <cell r="O369" t="str">
            <v/>
          </cell>
          <cell r="P369"/>
          <cell r="Q369"/>
          <cell r="R369"/>
          <cell r="S369"/>
          <cell r="T369"/>
          <cell r="U369" t="str">
            <v/>
          </cell>
          <cell r="V369" t="str">
            <v/>
          </cell>
          <cell r="W369" t="str">
            <v/>
          </cell>
          <cell r="X369" t="str">
            <v/>
          </cell>
          <cell r="Y369" t="str">
            <v/>
          </cell>
          <cell r="Z369">
            <v>0</v>
          </cell>
          <cell r="AA369">
            <v>0</v>
          </cell>
          <cell r="AB369"/>
          <cell r="AC369"/>
          <cell r="AD369"/>
          <cell r="AE369"/>
          <cell r="AF369"/>
          <cell r="AG369"/>
          <cell r="AH369"/>
          <cell r="AI369"/>
          <cell r="AJ369"/>
          <cell r="AK369" t="str">
            <v/>
          </cell>
          <cell r="AL369"/>
          <cell r="AM369"/>
          <cell r="AN369"/>
          <cell r="AO369"/>
          <cell r="AP369"/>
          <cell r="AQ369"/>
          <cell r="AR369"/>
          <cell r="AS369"/>
          <cell r="AT369"/>
          <cell r="AU369" t="str">
            <v/>
          </cell>
          <cell r="AV369" t="str">
            <v/>
          </cell>
          <cell r="AW369" t="str">
            <v/>
          </cell>
          <cell r="AX369" t="str">
            <v/>
          </cell>
          <cell r="AY369" t="str">
            <v/>
          </cell>
          <cell r="AZ369" t="str">
            <v/>
          </cell>
          <cell r="BA369" t="str">
            <v/>
          </cell>
          <cell r="BB369" t="str">
            <v/>
          </cell>
          <cell r="BC369" t="str">
            <v/>
          </cell>
          <cell r="BD369" t="str">
            <v/>
          </cell>
          <cell r="BE369" t="str">
            <v/>
          </cell>
          <cell r="BF369" t="e">
            <v>#N/A</v>
          </cell>
          <cell r="BG369">
            <v>0</v>
          </cell>
          <cell r="BH369" t="str">
            <v/>
          </cell>
          <cell r="BI369" t="str">
            <v/>
          </cell>
          <cell r="BJ369" t="str">
            <v/>
          </cell>
          <cell r="BK369" t="str">
            <v/>
          </cell>
          <cell r="BL369" t="str">
            <v/>
          </cell>
          <cell r="BM369" t="str">
            <v/>
          </cell>
          <cell r="BN369" t="str">
            <v/>
          </cell>
          <cell r="BO369" t="str">
            <v/>
          </cell>
          <cell r="BP369" t="str">
            <v/>
          </cell>
          <cell r="BQ369"/>
          <cell r="BR369"/>
          <cell r="BS369"/>
          <cell r="BU369"/>
          <cell r="BV369"/>
          <cell r="BW369"/>
          <cell r="BX369"/>
          <cell r="BY369"/>
          <cell r="BZ369"/>
          <cell r="CA369"/>
          <cell r="CB369"/>
          <cell r="CC369"/>
        </row>
        <row r="370">
          <cell r="C370"/>
          <cell r="D370"/>
          <cell r="E370"/>
          <cell r="F370"/>
          <cell r="G370"/>
          <cell r="H370"/>
          <cell r="I370"/>
          <cell r="J370" t="str">
            <v/>
          </cell>
          <cell r="K370" t="str">
            <v/>
          </cell>
          <cell r="L370" t="str">
            <v/>
          </cell>
          <cell r="M370"/>
          <cell r="N370"/>
          <cell r="O370" t="str">
            <v/>
          </cell>
          <cell r="P370"/>
          <cell r="Q370"/>
          <cell r="R370"/>
          <cell r="S370"/>
          <cell r="T370"/>
          <cell r="U370" t="str">
            <v/>
          </cell>
          <cell r="V370" t="str">
            <v/>
          </cell>
          <cell r="W370" t="str">
            <v/>
          </cell>
          <cell r="X370" t="str">
            <v/>
          </cell>
          <cell r="Y370" t="str">
            <v/>
          </cell>
          <cell r="Z370">
            <v>0</v>
          </cell>
          <cell r="AA370">
            <v>0</v>
          </cell>
          <cell r="AB370"/>
          <cell r="AC370"/>
          <cell r="AD370"/>
          <cell r="AE370"/>
          <cell r="AF370"/>
          <cell r="AG370"/>
          <cell r="AH370"/>
          <cell r="AI370"/>
          <cell r="AJ370"/>
          <cell r="AK370" t="str">
            <v/>
          </cell>
          <cell r="AL370"/>
          <cell r="AM370"/>
          <cell r="AN370"/>
          <cell r="AO370"/>
          <cell r="AP370"/>
          <cell r="AQ370"/>
          <cell r="AR370"/>
          <cell r="AS370"/>
          <cell r="AT370"/>
          <cell r="AU370" t="str">
            <v/>
          </cell>
          <cell r="AV370" t="str">
            <v/>
          </cell>
          <cell r="AW370" t="str">
            <v/>
          </cell>
          <cell r="AX370" t="str">
            <v/>
          </cell>
          <cell r="AY370" t="str">
            <v/>
          </cell>
          <cell r="AZ370" t="str">
            <v/>
          </cell>
          <cell r="BA370" t="str">
            <v/>
          </cell>
          <cell r="BB370" t="str">
            <v/>
          </cell>
          <cell r="BC370" t="str">
            <v/>
          </cell>
          <cell r="BD370" t="str">
            <v/>
          </cell>
          <cell r="BE370" t="str">
            <v/>
          </cell>
          <cell r="BF370" t="e">
            <v>#N/A</v>
          </cell>
          <cell r="BG370">
            <v>0</v>
          </cell>
          <cell r="BH370" t="str">
            <v/>
          </cell>
          <cell r="BI370" t="str">
            <v/>
          </cell>
          <cell r="BJ370" t="str">
            <v/>
          </cell>
          <cell r="BK370" t="str">
            <v/>
          </cell>
          <cell r="BL370" t="str">
            <v/>
          </cell>
          <cell r="BM370" t="str">
            <v/>
          </cell>
          <cell r="BN370" t="str">
            <v/>
          </cell>
          <cell r="BO370" t="str">
            <v/>
          </cell>
          <cell r="BP370" t="str">
            <v/>
          </cell>
          <cell r="BQ370"/>
          <cell r="BR370"/>
          <cell r="BS370"/>
          <cell r="BU370"/>
          <cell r="BV370"/>
          <cell r="BW370"/>
          <cell r="BX370"/>
          <cell r="BY370"/>
          <cell r="BZ370"/>
          <cell r="CA370"/>
          <cell r="CB370"/>
          <cell r="CC370"/>
        </row>
        <row r="371">
          <cell r="C371"/>
          <cell r="D371"/>
          <cell r="E371"/>
          <cell r="F371"/>
          <cell r="G371"/>
          <cell r="H371"/>
          <cell r="I371"/>
          <cell r="J371" t="str">
            <v/>
          </cell>
          <cell r="K371" t="str">
            <v/>
          </cell>
          <cell r="L371" t="str">
            <v/>
          </cell>
          <cell r="M371"/>
          <cell r="N371"/>
          <cell r="O371" t="str">
            <v/>
          </cell>
          <cell r="P371"/>
          <cell r="Q371"/>
          <cell r="R371"/>
          <cell r="S371"/>
          <cell r="T371"/>
          <cell r="U371" t="str">
            <v/>
          </cell>
          <cell r="V371" t="str">
            <v/>
          </cell>
          <cell r="W371" t="str">
            <v/>
          </cell>
          <cell r="X371" t="str">
            <v/>
          </cell>
          <cell r="Y371" t="str">
            <v/>
          </cell>
          <cell r="Z371">
            <v>0</v>
          </cell>
          <cell r="AA371">
            <v>0</v>
          </cell>
          <cell r="AB371"/>
          <cell r="AC371"/>
          <cell r="AD371"/>
          <cell r="AE371"/>
          <cell r="AF371"/>
          <cell r="AG371"/>
          <cell r="AH371"/>
          <cell r="AI371"/>
          <cell r="AJ371"/>
          <cell r="AK371" t="str">
            <v/>
          </cell>
          <cell r="AL371"/>
          <cell r="AM371"/>
          <cell r="AN371"/>
          <cell r="AO371"/>
          <cell r="AP371"/>
          <cell r="AQ371"/>
          <cell r="AR371"/>
          <cell r="AS371"/>
          <cell r="AT371"/>
          <cell r="AU371" t="str">
            <v/>
          </cell>
          <cell r="AV371" t="str">
            <v/>
          </cell>
          <cell r="AW371" t="str">
            <v/>
          </cell>
          <cell r="AX371" t="str">
            <v/>
          </cell>
          <cell r="AY371" t="str">
            <v/>
          </cell>
          <cell r="AZ371" t="str">
            <v/>
          </cell>
          <cell r="BA371" t="str">
            <v/>
          </cell>
          <cell r="BB371" t="str">
            <v/>
          </cell>
          <cell r="BC371" t="str">
            <v/>
          </cell>
          <cell r="BD371" t="str">
            <v/>
          </cell>
          <cell r="BE371" t="str">
            <v/>
          </cell>
          <cell r="BF371" t="e">
            <v>#N/A</v>
          </cell>
          <cell r="BG371">
            <v>0</v>
          </cell>
          <cell r="BH371" t="str">
            <v/>
          </cell>
          <cell r="BI371" t="str">
            <v/>
          </cell>
          <cell r="BJ371" t="str">
            <v/>
          </cell>
          <cell r="BK371" t="str">
            <v/>
          </cell>
          <cell r="BL371" t="str">
            <v/>
          </cell>
          <cell r="BM371" t="str">
            <v/>
          </cell>
          <cell r="BN371" t="str">
            <v/>
          </cell>
          <cell r="BO371" t="str">
            <v/>
          </cell>
          <cell r="BP371" t="str">
            <v/>
          </cell>
          <cell r="BQ371"/>
          <cell r="BR371"/>
          <cell r="BS371"/>
          <cell r="BU371"/>
          <cell r="BV371"/>
          <cell r="BW371"/>
          <cell r="BX371"/>
          <cell r="BY371"/>
          <cell r="BZ371"/>
          <cell r="CA371"/>
          <cell r="CB371"/>
          <cell r="CC371"/>
        </row>
        <row r="372">
          <cell r="C372"/>
          <cell r="D372"/>
          <cell r="E372"/>
          <cell r="F372"/>
          <cell r="G372"/>
          <cell r="H372"/>
          <cell r="I372"/>
          <cell r="J372" t="str">
            <v/>
          </cell>
          <cell r="K372" t="str">
            <v/>
          </cell>
          <cell r="L372" t="str">
            <v/>
          </cell>
          <cell r="M372"/>
          <cell r="N372"/>
          <cell r="O372" t="str">
            <v/>
          </cell>
          <cell r="P372"/>
          <cell r="Q372"/>
          <cell r="R372"/>
          <cell r="S372"/>
          <cell r="T372"/>
          <cell r="U372" t="str">
            <v/>
          </cell>
          <cell r="V372" t="str">
            <v/>
          </cell>
          <cell r="W372" t="str">
            <v/>
          </cell>
          <cell r="X372" t="str">
            <v/>
          </cell>
          <cell r="Y372" t="str">
            <v/>
          </cell>
          <cell r="Z372">
            <v>0</v>
          </cell>
          <cell r="AA372">
            <v>0</v>
          </cell>
          <cell r="AB372"/>
          <cell r="AC372"/>
          <cell r="AD372"/>
          <cell r="AE372"/>
          <cell r="AF372"/>
          <cell r="AG372"/>
          <cell r="AH372"/>
          <cell r="AI372"/>
          <cell r="AJ372"/>
          <cell r="AK372" t="str">
            <v/>
          </cell>
          <cell r="AL372"/>
          <cell r="AM372"/>
          <cell r="AN372"/>
          <cell r="AO372"/>
          <cell r="AP372"/>
          <cell r="AQ372"/>
          <cell r="AR372"/>
          <cell r="AS372"/>
          <cell r="AT372"/>
          <cell r="AU372" t="str">
            <v/>
          </cell>
          <cell r="AV372" t="str">
            <v/>
          </cell>
          <cell r="AW372" t="str">
            <v/>
          </cell>
          <cell r="AX372" t="str">
            <v/>
          </cell>
          <cell r="AY372" t="str">
            <v/>
          </cell>
          <cell r="AZ372" t="str">
            <v/>
          </cell>
          <cell r="BA372" t="str">
            <v/>
          </cell>
          <cell r="BB372" t="str">
            <v/>
          </cell>
          <cell r="BC372" t="str">
            <v/>
          </cell>
          <cell r="BD372" t="str">
            <v/>
          </cell>
          <cell r="BE372" t="str">
            <v/>
          </cell>
          <cell r="BF372" t="e">
            <v>#N/A</v>
          </cell>
          <cell r="BG372">
            <v>0</v>
          </cell>
          <cell r="BH372" t="str">
            <v/>
          </cell>
          <cell r="BI372" t="str">
            <v/>
          </cell>
          <cell r="BJ372" t="str">
            <v/>
          </cell>
          <cell r="BK372" t="str">
            <v/>
          </cell>
          <cell r="BL372" t="str">
            <v/>
          </cell>
          <cell r="BM372" t="str">
            <v/>
          </cell>
          <cell r="BN372" t="str">
            <v/>
          </cell>
          <cell r="BO372" t="str">
            <v/>
          </cell>
          <cell r="BP372" t="str">
            <v/>
          </cell>
          <cell r="BQ372"/>
          <cell r="BR372"/>
          <cell r="BS372"/>
          <cell r="BU372"/>
          <cell r="BV372"/>
          <cell r="BW372"/>
          <cell r="BX372"/>
          <cell r="BY372"/>
          <cell r="BZ372"/>
          <cell r="CA372"/>
          <cell r="CB372"/>
          <cell r="CC372"/>
        </row>
        <row r="373">
          <cell r="C373"/>
          <cell r="D373"/>
          <cell r="E373"/>
          <cell r="F373"/>
          <cell r="G373"/>
          <cell r="H373"/>
          <cell r="I373"/>
          <cell r="J373" t="str">
            <v/>
          </cell>
          <cell r="K373" t="str">
            <v/>
          </cell>
          <cell r="L373" t="str">
            <v/>
          </cell>
          <cell r="M373"/>
          <cell r="N373"/>
          <cell r="O373" t="str">
            <v/>
          </cell>
          <cell r="P373"/>
          <cell r="Q373"/>
          <cell r="R373"/>
          <cell r="S373"/>
          <cell r="T373"/>
          <cell r="U373" t="str">
            <v/>
          </cell>
          <cell r="V373" t="str">
            <v/>
          </cell>
          <cell r="W373" t="str">
            <v/>
          </cell>
          <cell r="X373" t="str">
            <v/>
          </cell>
          <cell r="Y373" t="str">
            <v/>
          </cell>
          <cell r="Z373">
            <v>0</v>
          </cell>
          <cell r="AA373">
            <v>0</v>
          </cell>
          <cell r="AB373"/>
          <cell r="AC373"/>
          <cell r="AD373"/>
          <cell r="AE373"/>
          <cell r="AF373"/>
          <cell r="AG373"/>
          <cell r="AH373"/>
          <cell r="AI373"/>
          <cell r="AJ373"/>
          <cell r="AK373" t="str">
            <v/>
          </cell>
          <cell r="AL373"/>
          <cell r="AM373"/>
          <cell r="AN373"/>
          <cell r="AO373"/>
          <cell r="AP373"/>
          <cell r="AQ373"/>
          <cell r="AR373"/>
          <cell r="AS373"/>
          <cell r="AT373"/>
          <cell r="AU373" t="str">
            <v/>
          </cell>
          <cell r="AV373" t="str">
            <v/>
          </cell>
          <cell r="AW373" t="str">
            <v/>
          </cell>
          <cell r="AX373" t="str">
            <v/>
          </cell>
          <cell r="AY373" t="str">
            <v/>
          </cell>
          <cell r="AZ373" t="str">
            <v/>
          </cell>
          <cell r="BA373" t="str">
            <v/>
          </cell>
          <cell r="BB373" t="str">
            <v/>
          </cell>
          <cell r="BC373" t="str">
            <v/>
          </cell>
          <cell r="BD373" t="str">
            <v/>
          </cell>
          <cell r="BE373" t="str">
            <v/>
          </cell>
          <cell r="BF373" t="e">
            <v>#N/A</v>
          </cell>
          <cell r="BG373">
            <v>0</v>
          </cell>
          <cell r="BH373" t="str">
            <v/>
          </cell>
          <cell r="BI373" t="str">
            <v/>
          </cell>
          <cell r="BJ373" t="str">
            <v/>
          </cell>
          <cell r="BK373" t="str">
            <v/>
          </cell>
          <cell r="BL373" t="str">
            <v/>
          </cell>
          <cell r="BM373" t="str">
            <v/>
          </cell>
          <cell r="BN373" t="str">
            <v/>
          </cell>
          <cell r="BO373" t="str">
            <v/>
          </cell>
          <cell r="BP373" t="str">
            <v/>
          </cell>
          <cell r="BQ373"/>
          <cell r="BR373"/>
          <cell r="BS373"/>
          <cell r="BU373"/>
          <cell r="BV373"/>
          <cell r="BW373"/>
          <cell r="BX373"/>
          <cell r="BY373"/>
          <cell r="BZ373"/>
          <cell r="CA373"/>
          <cell r="CB373"/>
          <cell r="CC373"/>
        </row>
        <row r="374">
          <cell r="C374"/>
          <cell r="D374"/>
          <cell r="E374"/>
          <cell r="F374"/>
          <cell r="G374"/>
          <cell r="H374"/>
          <cell r="I374"/>
          <cell r="J374" t="str">
            <v/>
          </cell>
          <cell r="K374" t="str">
            <v/>
          </cell>
          <cell r="L374" t="str">
            <v/>
          </cell>
          <cell r="M374"/>
          <cell r="N374"/>
          <cell r="O374" t="str">
            <v/>
          </cell>
          <cell r="P374"/>
          <cell r="Q374"/>
          <cell r="R374"/>
          <cell r="S374"/>
          <cell r="T374"/>
          <cell r="U374" t="str">
            <v/>
          </cell>
          <cell r="V374" t="str">
            <v/>
          </cell>
          <cell r="W374" t="str">
            <v/>
          </cell>
          <cell r="X374" t="str">
            <v/>
          </cell>
          <cell r="Y374" t="str">
            <v/>
          </cell>
          <cell r="Z374">
            <v>0</v>
          </cell>
          <cell r="AA374">
            <v>0</v>
          </cell>
          <cell r="AB374"/>
          <cell r="AC374"/>
          <cell r="AD374"/>
          <cell r="AE374"/>
          <cell r="AF374"/>
          <cell r="AG374"/>
          <cell r="AH374"/>
          <cell r="AI374"/>
          <cell r="AJ374"/>
          <cell r="AK374" t="str">
            <v/>
          </cell>
          <cell r="AL374"/>
          <cell r="AM374"/>
          <cell r="AN374"/>
          <cell r="AO374"/>
          <cell r="AP374"/>
          <cell r="AQ374"/>
          <cell r="AR374"/>
          <cell r="AS374"/>
          <cell r="AT374"/>
          <cell r="AU374" t="str">
            <v/>
          </cell>
          <cell r="AV374" t="str">
            <v/>
          </cell>
          <cell r="AW374" t="str">
            <v/>
          </cell>
          <cell r="AX374" t="str">
            <v/>
          </cell>
          <cell r="AY374" t="str">
            <v/>
          </cell>
          <cell r="AZ374" t="str">
            <v/>
          </cell>
          <cell r="BA374" t="str">
            <v/>
          </cell>
          <cell r="BB374" t="str">
            <v/>
          </cell>
          <cell r="BC374" t="str">
            <v/>
          </cell>
          <cell r="BD374" t="str">
            <v/>
          </cell>
          <cell r="BE374" t="str">
            <v/>
          </cell>
          <cell r="BF374" t="e">
            <v>#N/A</v>
          </cell>
          <cell r="BG374">
            <v>0</v>
          </cell>
          <cell r="BH374" t="str">
            <v/>
          </cell>
          <cell r="BI374" t="str">
            <v/>
          </cell>
          <cell r="BJ374" t="str">
            <v/>
          </cell>
          <cell r="BK374" t="str">
            <v/>
          </cell>
          <cell r="BL374" t="str">
            <v/>
          </cell>
          <cell r="BM374" t="str">
            <v/>
          </cell>
          <cell r="BN374" t="str">
            <v/>
          </cell>
          <cell r="BO374" t="str">
            <v/>
          </cell>
          <cell r="BP374" t="str">
            <v/>
          </cell>
          <cell r="BQ374"/>
          <cell r="BR374"/>
          <cell r="BS374"/>
          <cell r="BU374"/>
          <cell r="BV374"/>
          <cell r="BW374"/>
          <cell r="BX374"/>
          <cell r="BY374"/>
          <cell r="BZ374"/>
          <cell r="CA374"/>
          <cell r="CB374"/>
          <cell r="CC374"/>
        </row>
        <row r="375">
          <cell r="C375"/>
          <cell r="D375"/>
          <cell r="E375"/>
          <cell r="F375"/>
          <cell r="G375"/>
          <cell r="H375"/>
          <cell r="I375"/>
          <cell r="J375" t="str">
            <v/>
          </cell>
          <cell r="K375" t="str">
            <v/>
          </cell>
          <cell r="L375" t="str">
            <v/>
          </cell>
          <cell r="M375"/>
          <cell r="N375"/>
          <cell r="O375" t="str">
            <v/>
          </cell>
          <cell r="P375"/>
          <cell r="Q375"/>
          <cell r="R375"/>
          <cell r="S375"/>
          <cell r="T375"/>
          <cell r="U375" t="str">
            <v/>
          </cell>
          <cell r="V375" t="str">
            <v/>
          </cell>
          <cell r="W375" t="str">
            <v/>
          </cell>
          <cell r="X375" t="str">
            <v/>
          </cell>
          <cell r="Y375" t="str">
            <v/>
          </cell>
          <cell r="Z375">
            <v>0</v>
          </cell>
          <cell r="AA375">
            <v>0</v>
          </cell>
          <cell r="AB375"/>
          <cell r="AC375"/>
          <cell r="AD375"/>
          <cell r="AE375"/>
          <cell r="AF375"/>
          <cell r="AG375"/>
          <cell r="AH375"/>
          <cell r="AI375"/>
          <cell r="AJ375"/>
          <cell r="AK375" t="str">
            <v/>
          </cell>
          <cell r="AL375"/>
          <cell r="AM375"/>
          <cell r="AN375"/>
          <cell r="AO375"/>
          <cell r="AP375"/>
          <cell r="AQ375"/>
          <cell r="AR375"/>
          <cell r="AS375"/>
          <cell r="AT375"/>
          <cell r="AU375" t="str">
            <v/>
          </cell>
          <cell r="AV375" t="str">
            <v/>
          </cell>
          <cell r="AW375" t="str">
            <v/>
          </cell>
          <cell r="AX375" t="str">
            <v/>
          </cell>
          <cell r="AY375" t="str">
            <v/>
          </cell>
          <cell r="AZ375" t="str">
            <v/>
          </cell>
          <cell r="BA375" t="str">
            <v/>
          </cell>
          <cell r="BB375" t="str">
            <v/>
          </cell>
          <cell r="BC375" t="str">
            <v/>
          </cell>
          <cell r="BD375" t="str">
            <v/>
          </cell>
          <cell r="BE375" t="str">
            <v/>
          </cell>
          <cell r="BF375" t="e">
            <v>#N/A</v>
          </cell>
          <cell r="BG375">
            <v>0</v>
          </cell>
          <cell r="BH375" t="str">
            <v/>
          </cell>
          <cell r="BI375" t="str">
            <v/>
          </cell>
          <cell r="BJ375" t="str">
            <v/>
          </cell>
          <cell r="BK375" t="str">
            <v/>
          </cell>
          <cell r="BL375" t="str">
            <v/>
          </cell>
          <cell r="BM375" t="str">
            <v/>
          </cell>
          <cell r="BN375" t="str">
            <v/>
          </cell>
          <cell r="BO375" t="str">
            <v/>
          </cell>
          <cell r="BP375" t="str">
            <v/>
          </cell>
          <cell r="BQ375"/>
          <cell r="BR375"/>
          <cell r="BS375"/>
          <cell r="BU375"/>
          <cell r="BV375"/>
          <cell r="BW375"/>
          <cell r="BX375"/>
          <cell r="BY375"/>
          <cell r="BZ375"/>
          <cell r="CA375"/>
          <cell r="CB375"/>
          <cell r="CC375"/>
        </row>
        <row r="376">
          <cell r="C376"/>
          <cell r="D376"/>
          <cell r="E376"/>
          <cell r="F376"/>
          <cell r="G376"/>
          <cell r="H376"/>
          <cell r="I376"/>
          <cell r="J376" t="str">
            <v/>
          </cell>
          <cell r="K376" t="str">
            <v/>
          </cell>
          <cell r="L376" t="str">
            <v/>
          </cell>
          <cell r="M376"/>
          <cell r="N376"/>
          <cell r="O376" t="str">
            <v/>
          </cell>
          <cell r="P376"/>
          <cell r="Q376"/>
          <cell r="R376"/>
          <cell r="S376"/>
          <cell r="T376"/>
          <cell r="U376" t="str">
            <v/>
          </cell>
          <cell r="V376" t="str">
            <v/>
          </cell>
          <cell r="W376" t="str">
            <v/>
          </cell>
          <cell r="X376" t="str">
            <v/>
          </cell>
          <cell r="Y376" t="str">
            <v/>
          </cell>
          <cell r="Z376">
            <v>0</v>
          </cell>
          <cell r="AA376">
            <v>0</v>
          </cell>
          <cell r="AB376"/>
          <cell r="AC376"/>
          <cell r="AD376"/>
          <cell r="AE376"/>
          <cell r="AF376"/>
          <cell r="AG376"/>
          <cell r="AH376"/>
          <cell r="AI376"/>
          <cell r="AJ376"/>
          <cell r="AK376" t="str">
            <v/>
          </cell>
          <cell r="AL376"/>
          <cell r="AM376"/>
          <cell r="AN376"/>
          <cell r="AO376"/>
          <cell r="AP376"/>
          <cell r="AQ376"/>
          <cell r="AR376"/>
          <cell r="AS376"/>
          <cell r="AT376"/>
          <cell r="AU376" t="str">
            <v/>
          </cell>
          <cell r="AV376" t="str">
            <v/>
          </cell>
          <cell r="AW376" t="str">
            <v/>
          </cell>
          <cell r="AX376" t="str">
            <v/>
          </cell>
          <cell r="AY376" t="str">
            <v/>
          </cell>
          <cell r="AZ376" t="str">
            <v/>
          </cell>
          <cell r="BA376" t="str">
            <v/>
          </cell>
          <cell r="BB376" t="str">
            <v/>
          </cell>
          <cell r="BC376" t="str">
            <v/>
          </cell>
          <cell r="BD376" t="str">
            <v/>
          </cell>
          <cell r="BE376" t="str">
            <v/>
          </cell>
          <cell r="BF376" t="e">
            <v>#N/A</v>
          </cell>
          <cell r="BG376">
            <v>0</v>
          </cell>
          <cell r="BH376" t="str">
            <v/>
          </cell>
          <cell r="BI376" t="str">
            <v/>
          </cell>
          <cell r="BJ376" t="str">
            <v/>
          </cell>
          <cell r="BK376" t="str">
            <v/>
          </cell>
          <cell r="BL376" t="str">
            <v/>
          </cell>
          <cell r="BM376" t="str">
            <v/>
          </cell>
          <cell r="BN376" t="str">
            <v/>
          </cell>
          <cell r="BO376" t="str">
            <v/>
          </cell>
          <cell r="BP376" t="str">
            <v/>
          </cell>
          <cell r="BQ376"/>
          <cell r="BR376"/>
          <cell r="BS376"/>
          <cell r="BU376"/>
          <cell r="BV376"/>
          <cell r="BW376"/>
          <cell r="BX376"/>
          <cell r="BY376"/>
          <cell r="BZ376"/>
          <cell r="CA376"/>
          <cell r="CB376"/>
          <cell r="CC376"/>
        </row>
        <row r="377">
          <cell r="C377"/>
          <cell r="D377"/>
          <cell r="E377"/>
          <cell r="F377"/>
          <cell r="G377"/>
          <cell r="H377"/>
          <cell r="I377"/>
          <cell r="J377" t="str">
            <v/>
          </cell>
          <cell r="K377" t="str">
            <v/>
          </cell>
          <cell r="L377" t="str">
            <v/>
          </cell>
          <cell r="M377"/>
          <cell r="N377"/>
          <cell r="O377" t="str">
            <v/>
          </cell>
          <cell r="P377"/>
          <cell r="Q377"/>
          <cell r="R377"/>
          <cell r="S377"/>
          <cell r="T377"/>
          <cell r="U377" t="str">
            <v/>
          </cell>
          <cell r="V377" t="str">
            <v/>
          </cell>
          <cell r="W377" t="str">
            <v/>
          </cell>
          <cell r="X377" t="str">
            <v/>
          </cell>
          <cell r="Y377" t="str">
            <v/>
          </cell>
          <cell r="Z377">
            <v>0</v>
          </cell>
          <cell r="AA377">
            <v>0</v>
          </cell>
          <cell r="AB377"/>
          <cell r="AC377"/>
          <cell r="AD377"/>
          <cell r="AE377"/>
          <cell r="AF377"/>
          <cell r="AG377"/>
          <cell r="AH377"/>
          <cell r="AI377"/>
          <cell r="AJ377"/>
          <cell r="AK377" t="str">
            <v/>
          </cell>
          <cell r="AL377"/>
          <cell r="AM377"/>
          <cell r="AN377"/>
          <cell r="AO377"/>
          <cell r="AP377"/>
          <cell r="AQ377"/>
          <cell r="AR377"/>
          <cell r="AS377"/>
          <cell r="AT377"/>
          <cell r="AU377" t="str">
            <v/>
          </cell>
          <cell r="AV377" t="str">
            <v/>
          </cell>
          <cell r="AW377" t="str">
            <v/>
          </cell>
          <cell r="AX377" t="str">
            <v/>
          </cell>
          <cell r="AY377" t="str">
            <v/>
          </cell>
          <cell r="AZ377" t="str">
            <v/>
          </cell>
          <cell r="BA377" t="str">
            <v/>
          </cell>
          <cell r="BB377" t="str">
            <v/>
          </cell>
          <cell r="BC377" t="str">
            <v/>
          </cell>
          <cell r="BD377" t="str">
            <v/>
          </cell>
          <cell r="BE377" t="str">
            <v/>
          </cell>
          <cell r="BF377" t="e">
            <v>#N/A</v>
          </cell>
          <cell r="BG377">
            <v>0</v>
          </cell>
          <cell r="BH377" t="str">
            <v/>
          </cell>
          <cell r="BI377" t="str">
            <v/>
          </cell>
          <cell r="BJ377" t="str">
            <v/>
          </cell>
          <cell r="BK377" t="str">
            <v/>
          </cell>
          <cell r="BL377" t="str">
            <v/>
          </cell>
          <cell r="BM377" t="str">
            <v/>
          </cell>
          <cell r="BN377" t="str">
            <v/>
          </cell>
          <cell r="BO377" t="str">
            <v/>
          </cell>
          <cell r="BP377" t="str">
            <v/>
          </cell>
          <cell r="BQ377"/>
          <cell r="BR377"/>
          <cell r="BS377"/>
          <cell r="BU377"/>
          <cell r="BV377"/>
          <cell r="BW377"/>
          <cell r="BX377"/>
          <cell r="BY377"/>
          <cell r="BZ377"/>
          <cell r="CA377"/>
          <cell r="CB377"/>
          <cell r="CC377"/>
        </row>
        <row r="378">
          <cell r="C378"/>
          <cell r="D378"/>
          <cell r="E378"/>
          <cell r="F378"/>
          <cell r="G378"/>
          <cell r="H378"/>
          <cell r="I378"/>
          <cell r="J378" t="str">
            <v/>
          </cell>
          <cell r="K378" t="str">
            <v/>
          </cell>
          <cell r="L378" t="str">
            <v/>
          </cell>
          <cell r="M378"/>
          <cell r="N378"/>
          <cell r="O378" t="str">
            <v/>
          </cell>
          <cell r="P378"/>
          <cell r="Q378"/>
          <cell r="R378"/>
          <cell r="S378"/>
          <cell r="T378"/>
          <cell r="U378" t="str">
            <v/>
          </cell>
          <cell r="V378" t="str">
            <v/>
          </cell>
          <cell r="W378" t="str">
            <v/>
          </cell>
          <cell r="X378" t="str">
            <v/>
          </cell>
          <cell r="Y378" t="str">
            <v/>
          </cell>
          <cell r="Z378">
            <v>0</v>
          </cell>
          <cell r="AA378">
            <v>0</v>
          </cell>
          <cell r="AB378"/>
          <cell r="AC378"/>
          <cell r="AD378"/>
          <cell r="AE378"/>
          <cell r="AF378"/>
          <cell r="AG378"/>
          <cell r="AH378"/>
          <cell r="AI378"/>
          <cell r="AJ378"/>
          <cell r="AK378" t="str">
            <v/>
          </cell>
          <cell r="AL378"/>
          <cell r="AM378"/>
          <cell r="AN378"/>
          <cell r="AO378"/>
          <cell r="AP378"/>
          <cell r="AQ378"/>
          <cell r="AR378"/>
          <cell r="AS378"/>
          <cell r="AT378"/>
          <cell r="AU378" t="str">
            <v/>
          </cell>
          <cell r="AV378" t="str">
            <v/>
          </cell>
          <cell r="AW378" t="str">
            <v/>
          </cell>
          <cell r="AX378" t="str">
            <v/>
          </cell>
          <cell r="AY378" t="str">
            <v/>
          </cell>
          <cell r="AZ378" t="str">
            <v/>
          </cell>
          <cell r="BA378" t="str">
            <v/>
          </cell>
          <cell r="BB378" t="str">
            <v/>
          </cell>
          <cell r="BC378" t="str">
            <v/>
          </cell>
          <cell r="BD378" t="str">
            <v/>
          </cell>
          <cell r="BE378" t="str">
            <v/>
          </cell>
          <cell r="BF378" t="e">
            <v>#N/A</v>
          </cell>
          <cell r="BG378">
            <v>0</v>
          </cell>
          <cell r="BH378" t="str">
            <v/>
          </cell>
          <cell r="BI378" t="str">
            <v/>
          </cell>
          <cell r="BJ378" t="str">
            <v/>
          </cell>
          <cell r="BK378" t="str">
            <v/>
          </cell>
          <cell r="BL378" t="str">
            <v/>
          </cell>
          <cell r="BM378" t="str">
            <v/>
          </cell>
          <cell r="BN378" t="str">
            <v/>
          </cell>
          <cell r="BO378" t="str">
            <v/>
          </cell>
          <cell r="BP378" t="str">
            <v/>
          </cell>
          <cell r="BQ378"/>
          <cell r="BR378"/>
          <cell r="BS378"/>
          <cell r="BU378"/>
          <cell r="BV378"/>
          <cell r="BW378"/>
          <cell r="BX378"/>
          <cell r="BY378"/>
          <cell r="BZ378"/>
          <cell r="CA378"/>
          <cell r="CB378"/>
          <cell r="CC378"/>
        </row>
        <row r="379">
          <cell r="C379"/>
          <cell r="D379"/>
          <cell r="E379"/>
          <cell r="F379"/>
          <cell r="G379"/>
          <cell r="H379"/>
          <cell r="I379"/>
          <cell r="J379" t="str">
            <v/>
          </cell>
          <cell r="K379" t="str">
            <v/>
          </cell>
          <cell r="L379" t="str">
            <v/>
          </cell>
          <cell r="M379"/>
          <cell r="N379"/>
          <cell r="O379" t="str">
            <v/>
          </cell>
          <cell r="P379"/>
          <cell r="Q379"/>
          <cell r="R379"/>
          <cell r="S379"/>
          <cell r="T379"/>
          <cell r="U379" t="str">
            <v/>
          </cell>
          <cell r="V379" t="str">
            <v/>
          </cell>
          <cell r="W379" t="str">
            <v/>
          </cell>
          <cell r="X379" t="str">
            <v/>
          </cell>
          <cell r="Y379" t="str">
            <v/>
          </cell>
          <cell r="Z379">
            <v>0</v>
          </cell>
          <cell r="AA379">
            <v>0</v>
          </cell>
          <cell r="AB379"/>
          <cell r="AC379"/>
          <cell r="AD379"/>
          <cell r="AE379"/>
          <cell r="AF379"/>
          <cell r="AG379"/>
          <cell r="AH379"/>
          <cell r="AI379"/>
          <cell r="AJ379"/>
          <cell r="AK379" t="str">
            <v/>
          </cell>
          <cell r="AL379"/>
          <cell r="AM379"/>
          <cell r="AN379"/>
          <cell r="AO379"/>
          <cell r="AP379"/>
          <cell r="AQ379"/>
          <cell r="AR379"/>
          <cell r="AS379"/>
          <cell r="AT379"/>
          <cell r="AU379" t="str">
            <v/>
          </cell>
          <cell r="AV379" t="str">
            <v/>
          </cell>
          <cell r="AW379" t="str">
            <v/>
          </cell>
          <cell r="AX379" t="str">
            <v/>
          </cell>
          <cell r="AY379" t="str">
            <v/>
          </cell>
          <cell r="AZ379" t="str">
            <v/>
          </cell>
          <cell r="BA379" t="str">
            <v/>
          </cell>
          <cell r="BB379" t="str">
            <v/>
          </cell>
          <cell r="BC379" t="str">
            <v/>
          </cell>
          <cell r="BD379" t="str">
            <v/>
          </cell>
          <cell r="BE379" t="str">
            <v/>
          </cell>
          <cell r="BF379" t="e">
            <v>#N/A</v>
          </cell>
          <cell r="BG379">
            <v>0</v>
          </cell>
          <cell r="BH379" t="str">
            <v/>
          </cell>
          <cell r="BI379" t="str">
            <v/>
          </cell>
          <cell r="BJ379" t="str">
            <v/>
          </cell>
          <cell r="BK379" t="str">
            <v/>
          </cell>
          <cell r="BL379" t="str">
            <v/>
          </cell>
          <cell r="BM379" t="str">
            <v/>
          </cell>
          <cell r="BN379" t="str">
            <v/>
          </cell>
          <cell r="BO379" t="str">
            <v/>
          </cell>
          <cell r="BP379" t="str">
            <v/>
          </cell>
          <cell r="BQ379"/>
          <cell r="BR379"/>
          <cell r="BS379"/>
          <cell r="BU379"/>
          <cell r="BV379"/>
          <cell r="BW379"/>
          <cell r="BX379"/>
          <cell r="BY379"/>
          <cell r="BZ379"/>
          <cell r="CA379"/>
          <cell r="CB379"/>
          <cell r="CC379"/>
        </row>
        <row r="380">
          <cell r="C380"/>
          <cell r="D380"/>
          <cell r="E380"/>
          <cell r="F380"/>
          <cell r="G380"/>
          <cell r="H380"/>
          <cell r="I380"/>
          <cell r="J380" t="str">
            <v/>
          </cell>
          <cell r="K380" t="str">
            <v/>
          </cell>
          <cell r="L380" t="str">
            <v/>
          </cell>
          <cell r="M380"/>
          <cell r="N380"/>
          <cell r="O380" t="str">
            <v/>
          </cell>
          <cell r="P380"/>
          <cell r="Q380"/>
          <cell r="R380"/>
          <cell r="S380"/>
          <cell r="T380"/>
          <cell r="U380" t="str">
            <v/>
          </cell>
          <cell r="V380" t="str">
            <v/>
          </cell>
          <cell r="W380" t="str">
            <v/>
          </cell>
          <cell r="X380" t="str">
            <v/>
          </cell>
          <cell r="Y380" t="str">
            <v/>
          </cell>
          <cell r="Z380">
            <v>0</v>
          </cell>
          <cell r="AA380">
            <v>0</v>
          </cell>
          <cell r="AB380"/>
          <cell r="AC380"/>
          <cell r="AD380"/>
          <cell r="AE380"/>
          <cell r="AF380"/>
          <cell r="AG380"/>
          <cell r="AH380"/>
          <cell r="AI380"/>
          <cell r="AJ380"/>
          <cell r="AK380" t="str">
            <v/>
          </cell>
          <cell r="AL380"/>
          <cell r="AM380"/>
          <cell r="AN380"/>
          <cell r="AO380"/>
          <cell r="AP380"/>
          <cell r="AQ380"/>
          <cell r="AR380"/>
          <cell r="AS380"/>
          <cell r="AT380"/>
          <cell r="AU380" t="str">
            <v/>
          </cell>
          <cell r="AV380" t="str">
            <v/>
          </cell>
          <cell r="AW380" t="str">
            <v/>
          </cell>
          <cell r="AX380" t="str">
            <v/>
          </cell>
          <cell r="AY380" t="str">
            <v/>
          </cell>
          <cell r="AZ380" t="str">
            <v/>
          </cell>
          <cell r="BA380" t="str">
            <v/>
          </cell>
          <cell r="BB380" t="str">
            <v/>
          </cell>
          <cell r="BC380" t="str">
            <v/>
          </cell>
          <cell r="BD380" t="str">
            <v/>
          </cell>
          <cell r="BE380" t="str">
            <v/>
          </cell>
          <cell r="BF380" t="e">
            <v>#N/A</v>
          </cell>
          <cell r="BG380">
            <v>0</v>
          </cell>
          <cell r="BH380" t="str">
            <v/>
          </cell>
          <cell r="BI380" t="str">
            <v/>
          </cell>
          <cell r="BJ380" t="str">
            <v/>
          </cell>
          <cell r="BK380" t="str">
            <v/>
          </cell>
          <cell r="BL380" t="str">
            <v/>
          </cell>
          <cell r="BM380" t="str">
            <v/>
          </cell>
          <cell r="BN380" t="str">
            <v/>
          </cell>
          <cell r="BO380" t="str">
            <v/>
          </cell>
          <cell r="BP380" t="str">
            <v/>
          </cell>
          <cell r="BQ380"/>
          <cell r="BR380"/>
          <cell r="BS380"/>
          <cell r="BU380"/>
          <cell r="BV380"/>
          <cell r="BW380"/>
          <cell r="BX380"/>
          <cell r="BY380"/>
          <cell r="BZ380"/>
          <cell r="CA380"/>
          <cell r="CB380"/>
          <cell r="CC380"/>
        </row>
        <row r="381">
          <cell r="C381"/>
          <cell r="D381"/>
          <cell r="E381"/>
          <cell r="F381"/>
          <cell r="G381"/>
          <cell r="H381"/>
          <cell r="I381"/>
          <cell r="J381" t="str">
            <v/>
          </cell>
          <cell r="K381" t="str">
            <v/>
          </cell>
          <cell r="L381" t="str">
            <v/>
          </cell>
          <cell r="M381"/>
          <cell r="N381"/>
          <cell r="O381" t="str">
            <v/>
          </cell>
          <cell r="P381"/>
          <cell r="Q381"/>
          <cell r="R381"/>
          <cell r="S381"/>
          <cell r="T381"/>
          <cell r="U381" t="str">
            <v/>
          </cell>
          <cell r="V381" t="str">
            <v/>
          </cell>
          <cell r="W381" t="str">
            <v/>
          </cell>
          <cell r="X381" t="str">
            <v/>
          </cell>
          <cell r="Y381" t="str">
            <v/>
          </cell>
          <cell r="Z381">
            <v>0</v>
          </cell>
          <cell r="AA381">
            <v>0</v>
          </cell>
          <cell r="AB381"/>
          <cell r="AC381"/>
          <cell r="AD381"/>
          <cell r="AE381"/>
          <cell r="AF381"/>
          <cell r="AG381"/>
          <cell r="AH381"/>
          <cell r="AI381"/>
          <cell r="AJ381"/>
          <cell r="AK381" t="str">
            <v/>
          </cell>
          <cell r="AL381"/>
          <cell r="AM381"/>
          <cell r="AN381"/>
          <cell r="AO381"/>
          <cell r="AP381"/>
          <cell r="AQ381"/>
          <cell r="AR381"/>
          <cell r="AS381"/>
          <cell r="AT381"/>
          <cell r="AU381" t="str">
            <v/>
          </cell>
          <cell r="AV381" t="str">
            <v/>
          </cell>
          <cell r="AW381" t="str">
            <v/>
          </cell>
          <cell r="AX381" t="str">
            <v/>
          </cell>
          <cell r="AY381" t="str">
            <v/>
          </cell>
          <cell r="AZ381" t="str">
            <v/>
          </cell>
          <cell r="BA381" t="str">
            <v/>
          </cell>
          <cell r="BB381" t="str">
            <v/>
          </cell>
          <cell r="BC381" t="str">
            <v/>
          </cell>
          <cell r="BD381" t="str">
            <v/>
          </cell>
          <cell r="BE381" t="str">
            <v/>
          </cell>
          <cell r="BF381" t="e">
            <v>#N/A</v>
          </cell>
          <cell r="BG381">
            <v>0</v>
          </cell>
          <cell r="BH381" t="str">
            <v/>
          </cell>
          <cell r="BI381" t="str">
            <v/>
          </cell>
          <cell r="BJ381" t="str">
            <v/>
          </cell>
          <cell r="BK381" t="str">
            <v/>
          </cell>
          <cell r="BL381" t="str">
            <v/>
          </cell>
          <cell r="BM381" t="str">
            <v/>
          </cell>
          <cell r="BN381" t="str">
            <v/>
          </cell>
          <cell r="BO381" t="str">
            <v/>
          </cell>
          <cell r="BP381" t="str">
            <v/>
          </cell>
          <cell r="BQ381"/>
          <cell r="BR381"/>
          <cell r="BS381"/>
          <cell r="BU381"/>
          <cell r="BV381"/>
          <cell r="BW381"/>
          <cell r="BX381"/>
          <cell r="BY381"/>
          <cell r="BZ381"/>
          <cell r="CA381"/>
          <cell r="CB381"/>
          <cell r="CC381"/>
        </row>
        <row r="382">
          <cell r="C382"/>
          <cell r="D382"/>
          <cell r="E382"/>
          <cell r="F382"/>
          <cell r="G382"/>
          <cell r="H382"/>
          <cell r="I382"/>
          <cell r="J382" t="str">
            <v/>
          </cell>
          <cell r="K382" t="str">
            <v/>
          </cell>
          <cell r="L382" t="str">
            <v/>
          </cell>
          <cell r="M382"/>
          <cell r="N382"/>
          <cell r="O382" t="str">
            <v/>
          </cell>
          <cell r="P382"/>
          <cell r="Q382"/>
          <cell r="R382"/>
          <cell r="S382"/>
          <cell r="T382"/>
          <cell r="U382" t="str">
            <v/>
          </cell>
          <cell r="V382" t="str">
            <v/>
          </cell>
          <cell r="W382" t="str">
            <v/>
          </cell>
          <cell r="X382" t="str">
            <v/>
          </cell>
          <cell r="Y382" t="str">
            <v/>
          </cell>
          <cell r="Z382">
            <v>0</v>
          </cell>
          <cell r="AA382">
            <v>0</v>
          </cell>
          <cell r="AB382"/>
          <cell r="AC382"/>
          <cell r="AD382"/>
          <cell r="AE382"/>
          <cell r="AF382"/>
          <cell r="AG382"/>
          <cell r="AH382"/>
          <cell r="AI382"/>
          <cell r="AJ382"/>
          <cell r="AK382" t="str">
            <v/>
          </cell>
          <cell r="AL382"/>
          <cell r="AM382"/>
          <cell r="AN382"/>
          <cell r="AO382"/>
          <cell r="AP382"/>
          <cell r="AQ382"/>
          <cell r="AR382"/>
          <cell r="AS382"/>
          <cell r="AT382"/>
          <cell r="AU382" t="str">
            <v/>
          </cell>
          <cell r="AV382" t="str">
            <v/>
          </cell>
          <cell r="AW382" t="str">
            <v/>
          </cell>
          <cell r="AX382" t="str">
            <v/>
          </cell>
          <cell r="AY382" t="str">
            <v/>
          </cell>
          <cell r="AZ382" t="str">
            <v/>
          </cell>
          <cell r="BA382" t="str">
            <v/>
          </cell>
          <cell r="BB382" t="str">
            <v/>
          </cell>
          <cell r="BC382" t="str">
            <v/>
          </cell>
          <cell r="BD382" t="str">
            <v/>
          </cell>
          <cell r="BE382" t="str">
            <v/>
          </cell>
          <cell r="BF382" t="e">
            <v>#N/A</v>
          </cell>
          <cell r="BG382">
            <v>0</v>
          </cell>
          <cell r="BH382" t="str">
            <v/>
          </cell>
          <cell r="BI382" t="str">
            <v/>
          </cell>
          <cell r="BJ382" t="str">
            <v/>
          </cell>
          <cell r="BK382" t="str">
            <v/>
          </cell>
          <cell r="BL382" t="str">
            <v/>
          </cell>
          <cell r="BM382" t="str">
            <v/>
          </cell>
          <cell r="BN382" t="str">
            <v/>
          </cell>
          <cell r="BO382" t="str">
            <v/>
          </cell>
          <cell r="BP382" t="str">
            <v/>
          </cell>
          <cell r="BQ382"/>
          <cell r="BR382"/>
          <cell r="BS382"/>
          <cell r="BU382"/>
          <cell r="BV382"/>
          <cell r="BW382"/>
          <cell r="BX382"/>
          <cell r="BY382"/>
          <cell r="BZ382"/>
          <cell r="CA382"/>
          <cell r="CB382"/>
          <cell r="CC382"/>
        </row>
        <row r="383">
          <cell r="C383"/>
          <cell r="D383"/>
          <cell r="E383"/>
          <cell r="F383"/>
          <cell r="G383"/>
          <cell r="H383"/>
          <cell r="I383"/>
          <cell r="J383" t="str">
            <v/>
          </cell>
          <cell r="K383" t="str">
            <v/>
          </cell>
          <cell r="L383" t="str">
            <v/>
          </cell>
          <cell r="M383"/>
          <cell r="N383"/>
          <cell r="O383" t="str">
            <v/>
          </cell>
          <cell r="P383"/>
          <cell r="Q383"/>
          <cell r="R383"/>
          <cell r="S383"/>
          <cell r="T383"/>
          <cell r="U383" t="str">
            <v/>
          </cell>
          <cell r="V383" t="str">
            <v/>
          </cell>
          <cell r="W383" t="str">
            <v/>
          </cell>
          <cell r="X383" t="str">
            <v/>
          </cell>
          <cell r="Y383" t="str">
            <v/>
          </cell>
          <cell r="Z383">
            <v>0</v>
          </cell>
          <cell r="AA383">
            <v>0</v>
          </cell>
          <cell r="AB383"/>
          <cell r="AC383"/>
          <cell r="AD383"/>
          <cell r="AE383"/>
          <cell r="AF383"/>
          <cell r="AG383"/>
          <cell r="AH383"/>
          <cell r="AI383"/>
          <cell r="AJ383"/>
          <cell r="AK383" t="str">
            <v/>
          </cell>
          <cell r="AL383"/>
          <cell r="AM383"/>
          <cell r="AN383"/>
          <cell r="AO383"/>
          <cell r="AP383"/>
          <cell r="AQ383"/>
          <cell r="AR383"/>
          <cell r="AS383"/>
          <cell r="AT383"/>
          <cell r="AU383" t="str">
            <v/>
          </cell>
          <cell r="AV383" t="str">
            <v/>
          </cell>
          <cell r="AW383" t="str">
            <v/>
          </cell>
          <cell r="AX383" t="str">
            <v/>
          </cell>
          <cell r="AY383" t="str">
            <v/>
          </cell>
          <cell r="AZ383" t="str">
            <v/>
          </cell>
          <cell r="BA383" t="str">
            <v/>
          </cell>
          <cell r="BB383" t="str">
            <v/>
          </cell>
          <cell r="BC383" t="str">
            <v/>
          </cell>
          <cell r="BD383" t="str">
            <v/>
          </cell>
          <cell r="BE383" t="str">
            <v/>
          </cell>
          <cell r="BF383" t="e">
            <v>#N/A</v>
          </cell>
          <cell r="BG383">
            <v>0</v>
          </cell>
          <cell r="BH383" t="str">
            <v/>
          </cell>
          <cell r="BI383" t="str">
            <v/>
          </cell>
          <cell r="BJ383" t="str">
            <v/>
          </cell>
          <cell r="BK383" t="str">
            <v/>
          </cell>
          <cell r="BL383" t="str">
            <v/>
          </cell>
          <cell r="BM383" t="str">
            <v/>
          </cell>
          <cell r="BN383" t="str">
            <v/>
          </cell>
          <cell r="BO383" t="str">
            <v/>
          </cell>
          <cell r="BP383" t="str">
            <v/>
          </cell>
          <cell r="BQ383"/>
          <cell r="BR383"/>
          <cell r="BS383"/>
          <cell r="BU383"/>
          <cell r="BV383"/>
          <cell r="BW383"/>
          <cell r="BX383"/>
          <cell r="BY383"/>
          <cell r="BZ383"/>
          <cell r="CA383"/>
          <cell r="CB383"/>
          <cell r="CC383"/>
        </row>
        <row r="384">
          <cell r="C384"/>
          <cell r="D384"/>
          <cell r="E384"/>
          <cell r="F384"/>
          <cell r="G384"/>
          <cell r="H384"/>
          <cell r="I384"/>
          <cell r="J384" t="str">
            <v/>
          </cell>
          <cell r="K384" t="str">
            <v/>
          </cell>
          <cell r="L384" t="str">
            <v/>
          </cell>
          <cell r="M384"/>
          <cell r="N384"/>
          <cell r="O384" t="str">
            <v/>
          </cell>
          <cell r="P384"/>
          <cell r="Q384"/>
          <cell r="R384"/>
          <cell r="S384"/>
          <cell r="T384"/>
          <cell r="U384" t="str">
            <v/>
          </cell>
          <cell r="V384" t="str">
            <v/>
          </cell>
          <cell r="W384" t="str">
            <v/>
          </cell>
          <cell r="X384" t="str">
            <v/>
          </cell>
          <cell r="Y384" t="str">
            <v/>
          </cell>
          <cell r="Z384">
            <v>0</v>
          </cell>
          <cell r="AA384">
            <v>0</v>
          </cell>
          <cell r="AB384"/>
          <cell r="AC384"/>
          <cell r="AD384"/>
          <cell r="AE384"/>
          <cell r="AF384"/>
          <cell r="AG384"/>
          <cell r="AH384"/>
          <cell r="AI384"/>
          <cell r="AJ384"/>
          <cell r="AK384" t="str">
            <v/>
          </cell>
          <cell r="AL384"/>
          <cell r="AM384"/>
          <cell r="AN384"/>
          <cell r="AO384"/>
          <cell r="AP384"/>
          <cell r="AQ384"/>
          <cell r="AR384"/>
          <cell r="AS384"/>
          <cell r="AT384"/>
          <cell r="AU384" t="str">
            <v/>
          </cell>
          <cell r="AV384" t="str">
            <v/>
          </cell>
          <cell r="AW384" t="str">
            <v/>
          </cell>
          <cell r="AX384" t="str">
            <v/>
          </cell>
          <cell r="AY384" t="str">
            <v/>
          </cell>
          <cell r="AZ384" t="str">
            <v/>
          </cell>
          <cell r="BA384" t="str">
            <v/>
          </cell>
          <cell r="BB384" t="str">
            <v/>
          </cell>
          <cell r="BC384" t="str">
            <v/>
          </cell>
          <cell r="BD384" t="str">
            <v/>
          </cell>
          <cell r="BE384" t="str">
            <v/>
          </cell>
          <cell r="BF384" t="e">
            <v>#N/A</v>
          </cell>
          <cell r="BG384">
            <v>0</v>
          </cell>
          <cell r="BH384" t="str">
            <v/>
          </cell>
          <cell r="BI384" t="str">
            <v/>
          </cell>
          <cell r="BJ384" t="str">
            <v/>
          </cell>
          <cell r="BK384" t="str">
            <v/>
          </cell>
          <cell r="BL384" t="str">
            <v/>
          </cell>
          <cell r="BM384" t="str">
            <v/>
          </cell>
          <cell r="BN384" t="str">
            <v/>
          </cell>
          <cell r="BO384" t="str">
            <v/>
          </cell>
          <cell r="BP384" t="str">
            <v/>
          </cell>
          <cell r="BQ384"/>
          <cell r="BR384"/>
          <cell r="BS384"/>
          <cell r="BU384"/>
          <cell r="BV384"/>
          <cell r="BW384"/>
          <cell r="BX384"/>
          <cell r="BY384"/>
          <cell r="BZ384"/>
          <cell r="CA384"/>
          <cell r="CB384"/>
          <cell r="CC384"/>
        </row>
        <row r="385">
          <cell r="C385"/>
          <cell r="D385"/>
          <cell r="E385"/>
          <cell r="F385"/>
          <cell r="G385"/>
          <cell r="H385"/>
          <cell r="I385"/>
          <cell r="J385" t="str">
            <v/>
          </cell>
          <cell r="K385" t="str">
            <v/>
          </cell>
          <cell r="L385" t="str">
            <v/>
          </cell>
          <cell r="M385"/>
          <cell r="N385"/>
          <cell r="O385" t="str">
            <v/>
          </cell>
          <cell r="P385"/>
          <cell r="Q385"/>
          <cell r="R385"/>
          <cell r="S385"/>
          <cell r="T385"/>
          <cell r="U385" t="str">
            <v/>
          </cell>
          <cell r="V385" t="str">
            <v/>
          </cell>
          <cell r="W385" t="str">
            <v/>
          </cell>
          <cell r="X385" t="str">
            <v/>
          </cell>
          <cell r="Y385" t="str">
            <v/>
          </cell>
          <cell r="Z385">
            <v>0</v>
          </cell>
          <cell r="AA385">
            <v>0</v>
          </cell>
          <cell r="AB385"/>
          <cell r="AC385"/>
          <cell r="AD385"/>
          <cell r="AE385"/>
          <cell r="AF385"/>
          <cell r="AG385"/>
          <cell r="AH385"/>
          <cell r="AI385"/>
          <cell r="AJ385"/>
          <cell r="AK385" t="str">
            <v/>
          </cell>
          <cell r="AL385"/>
          <cell r="AM385"/>
          <cell r="AN385"/>
          <cell r="AO385"/>
          <cell r="AP385"/>
          <cell r="AQ385"/>
          <cell r="AR385"/>
          <cell r="AS385"/>
          <cell r="AT385"/>
          <cell r="AU385" t="str">
            <v/>
          </cell>
          <cell r="AV385" t="str">
            <v/>
          </cell>
          <cell r="AW385" t="str">
            <v/>
          </cell>
          <cell r="AX385" t="str">
            <v/>
          </cell>
          <cell r="AY385" t="str">
            <v/>
          </cell>
          <cell r="AZ385" t="str">
            <v/>
          </cell>
          <cell r="BA385" t="str">
            <v/>
          </cell>
          <cell r="BB385" t="str">
            <v/>
          </cell>
          <cell r="BC385" t="str">
            <v/>
          </cell>
          <cell r="BD385" t="str">
            <v/>
          </cell>
          <cell r="BE385" t="str">
            <v/>
          </cell>
          <cell r="BF385" t="e">
            <v>#N/A</v>
          </cell>
          <cell r="BG385">
            <v>0</v>
          </cell>
          <cell r="BH385" t="str">
            <v/>
          </cell>
          <cell r="BI385" t="str">
            <v/>
          </cell>
          <cell r="BJ385" t="str">
            <v/>
          </cell>
          <cell r="BK385" t="str">
            <v/>
          </cell>
          <cell r="BL385" t="str">
            <v/>
          </cell>
          <cell r="BM385" t="str">
            <v/>
          </cell>
          <cell r="BN385" t="str">
            <v/>
          </cell>
          <cell r="BO385" t="str">
            <v/>
          </cell>
          <cell r="BP385" t="str">
            <v/>
          </cell>
          <cell r="BQ385"/>
          <cell r="BR385"/>
          <cell r="BS385"/>
          <cell r="BU385"/>
          <cell r="BV385"/>
          <cell r="BW385"/>
          <cell r="BX385"/>
          <cell r="BY385"/>
          <cell r="BZ385"/>
          <cell r="CA385"/>
          <cell r="CB385"/>
          <cell r="CC385"/>
        </row>
        <row r="386">
          <cell r="C386"/>
          <cell r="D386"/>
          <cell r="E386"/>
          <cell r="F386"/>
          <cell r="G386"/>
          <cell r="H386"/>
          <cell r="I386"/>
          <cell r="J386" t="str">
            <v/>
          </cell>
          <cell r="K386" t="str">
            <v/>
          </cell>
          <cell r="L386" t="str">
            <v/>
          </cell>
          <cell r="M386"/>
          <cell r="N386"/>
          <cell r="O386" t="str">
            <v/>
          </cell>
          <cell r="P386"/>
          <cell r="Q386"/>
          <cell r="R386"/>
          <cell r="S386"/>
          <cell r="T386"/>
          <cell r="U386" t="str">
            <v/>
          </cell>
          <cell r="V386" t="str">
            <v/>
          </cell>
          <cell r="W386" t="str">
            <v/>
          </cell>
          <cell r="X386" t="str">
            <v/>
          </cell>
          <cell r="Y386" t="str">
            <v/>
          </cell>
          <cell r="Z386">
            <v>0</v>
          </cell>
          <cell r="AA386">
            <v>0</v>
          </cell>
          <cell r="AB386"/>
          <cell r="AC386"/>
          <cell r="AD386"/>
          <cell r="AE386"/>
          <cell r="AF386"/>
          <cell r="AG386"/>
          <cell r="AH386"/>
          <cell r="AI386"/>
          <cell r="AJ386"/>
          <cell r="AK386" t="str">
            <v/>
          </cell>
          <cell r="AL386"/>
          <cell r="AM386"/>
          <cell r="AN386"/>
          <cell r="AO386"/>
          <cell r="AP386"/>
          <cell r="AQ386"/>
          <cell r="AR386"/>
          <cell r="AS386"/>
          <cell r="AT386"/>
          <cell r="AU386" t="str">
            <v/>
          </cell>
          <cell r="AV386" t="str">
            <v/>
          </cell>
          <cell r="AW386" t="str">
            <v/>
          </cell>
          <cell r="AX386" t="str">
            <v/>
          </cell>
          <cell r="AY386" t="str">
            <v/>
          </cell>
          <cell r="AZ386" t="str">
            <v/>
          </cell>
          <cell r="BA386" t="str">
            <v/>
          </cell>
          <cell r="BB386" t="str">
            <v/>
          </cell>
          <cell r="BC386" t="str">
            <v/>
          </cell>
          <cell r="BD386" t="str">
            <v/>
          </cell>
          <cell r="BE386" t="str">
            <v/>
          </cell>
          <cell r="BF386" t="e">
            <v>#N/A</v>
          </cell>
          <cell r="BG386">
            <v>0</v>
          </cell>
          <cell r="BH386" t="str">
            <v/>
          </cell>
          <cell r="BI386" t="str">
            <v/>
          </cell>
          <cell r="BJ386" t="str">
            <v/>
          </cell>
          <cell r="BK386" t="str">
            <v/>
          </cell>
          <cell r="BL386" t="str">
            <v/>
          </cell>
          <cell r="BM386" t="str">
            <v/>
          </cell>
          <cell r="BN386" t="str">
            <v/>
          </cell>
          <cell r="BO386" t="str">
            <v/>
          </cell>
          <cell r="BP386" t="str">
            <v/>
          </cell>
          <cell r="BQ386"/>
          <cell r="BR386"/>
          <cell r="BS386"/>
          <cell r="BU386"/>
          <cell r="BV386"/>
          <cell r="BW386"/>
          <cell r="BX386"/>
          <cell r="BY386"/>
          <cell r="BZ386"/>
          <cell r="CA386"/>
          <cell r="CB386"/>
          <cell r="CC386"/>
        </row>
        <row r="387">
          <cell r="C387"/>
          <cell r="D387"/>
          <cell r="E387"/>
          <cell r="F387"/>
          <cell r="G387"/>
          <cell r="H387"/>
          <cell r="I387"/>
          <cell r="J387" t="str">
            <v/>
          </cell>
          <cell r="K387" t="str">
            <v/>
          </cell>
          <cell r="L387" t="str">
            <v/>
          </cell>
          <cell r="M387"/>
          <cell r="N387"/>
          <cell r="O387" t="str">
            <v/>
          </cell>
          <cell r="P387"/>
          <cell r="Q387"/>
          <cell r="R387"/>
          <cell r="S387"/>
          <cell r="T387"/>
          <cell r="U387" t="str">
            <v/>
          </cell>
          <cell r="V387" t="str">
            <v/>
          </cell>
          <cell r="W387" t="str">
            <v/>
          </cell>
          <cell r="X387" t="str">
            <v/>
          </cell>
          <cell r="Y387" t="str">
            <v/>
          </cell>
          <cell r="Z387">
            <v>0</v>
          </cell>
          <cell r="AA387">
            <v>0</v>
          </cell>
          <cell r="AB387"/>
          <cell r="AC387"/>
          <cell r="AD387"/>
          <cell r="AE387"/>
          <cell r="AF387"/>
          <cell r="AG387"/>
          <cell r="AH387"/>
          <cell r="AI387"/>
          <cell r="AJ387"/>
          <cell r="AK387" t="str">
            <v/>
          </cell>
          <cell r="AL387"/>
          <cell r="AM387"/>
          <cell r="AN387"/>
          <cell r="AO387"/>
          <cell r="AP387"/>
          <cell r="AQ387"/>
          <cell r="AR387"/>
          <cell r="AS387"/>
          <cell r="AT387"/>
          <cell r="AU387" t="str">
            <v/>
          </cell>
          <cell r="AV387" t="str">
            <v/>
          </cell>
          <cell r="AW387" t="str">
            <v/>
          </cell>
          <cell r="AX387" t="str">
            <v/>
          </cell>
          <cell r="AY387" t="str">
            <v/>
          </cell>
          <cell r="AZ387" t="str">
            <v/>
          </cell>
          <cell r="BA387" t="str">
            <v/>
          </cell>
          <cell r="BB387" t="str">
            <v/>
          </cell>
          <cell r="BC387" t="str">
            <v/>
          </cell>
          <cell r="BD387" t="str">
            <v/>
          </cell>
          <cell r="BE387" t="str">
            <v/>
          </cell>
          <cell r="BF387" t="e">
            <v>#N/A</v>
          </cell>
          <cell r="BG387">
            <v>0</v>
          </cell>
          <cell r="BH387" t="str">
            <v/>
          </cell>
          <cell r="BI387" t="str">
            <v/>
          </cell>
          <cell r="BJ387" t="str">
            <v/>
          </cell>
          <cell r="BK387" t="str">
            <v/>
          </cell>
          <cell r="BL387" t="str">
            <v/>
          </cell>
          <cell r="BM387" t="str">
            <v/>
          </cell>
          <cell r="BN387" t="str">
            <v/>
          </cell>
          <cell r="BO387" t="str">
            <v/>
          </cell>
          <cell r="BP387" t="str">
            <v/>
          </cell>
          <cell r="BQ387"/>
          <cell r="BR387"/>
          <cell r="BS387"/>
          <cell r="BU387"/>
          <cell r="BV387"/>
          <cell r="BW387"/>
          <cell r="BX387"/>
          <cell r="BY387"/>
          <cell r="BZ387"/>
          <cell r="CA387"/>
          <cell r="CB387"/>
          <cell r="CC387"/>
        </row>
        <row r="388">
          <cell r="C388"/>
          <cell r="D388"/>
          <cell r="E388"/>
          <cell r="F388"/>
          <cell r="G388"/>
          <cell r="H388"/>
          <cell r="I388"/>
          <cell r="J388" t="str">
            <v/>
          </cell>
          <cell r="K388" t="str">
            <v/>
          </cell>
          <cell r="L388" t="str">
            <v/>
          </cell>
          <cell r="M388"/>
          <cell r="N388"/>
          <cell r="O388" t="str">
            <v/>
          </cell>
          <cell r="P388"/>
          <cell r="Q388"/>
          <cell r="R388"/>
          <cell r="S388"/>
          <cell r="T388"/>
          <cell r="U388" t="str">
            <v/>
          </cell>
          <cell r="V388" t="str">
            <v/>
          </cell>
          <cell r="W388" t="str">
            <v/>
          </cell>
          <cell r="X388" t="str">
            <v/>
          </cell>
          <cell r="Y388" t="str">
            <v/>
          </cell>
          <cell r="Z388">
            <v>0</v>
          </cell>
          <cell r="AA388">
            <v>0</v>
          </cell>
          <cell r="AB388"/>
          <cell r="AC388"/>
          <cell r="AD388"/>
          <cell r="AE388"/>
          <cell r="AF388"/>
          <cell r="AG388"/>
          <cell r="AH388"/>
          <cell r="AI388"/>
          <cell r="AJ388"/>
          <cell r="AK388" t="str">
            <v/>
          </cell>
          <cell r="AL388"/>
          <cell r="AM388"/>
          <cell r="AN388"/>
          <cell r="AO388"/>
          <cell r="AP388"/>
          <cell r="AQ388"/>
          <cell r="AR388"/>
          <cell r="AS388"/>
          <cell r="AT388"/>
          <cell r="AU388" t="str">
            <v/>
          </cell>
          <cell r="AV388" t="str">
            <v/>
          </cell>
          <cell r="AW388" t="str">
            <v/>
          </cell>
          <cell r="AX388" t="str">
            <v/>
          </cell>
          <cell r="AY388" t="str">
            <v/>
          </cell>
          <cell r="AZ388" t="str">
            <v/>
          </cell>
          <cell r="BA388" t="str">
            <v/>
          </cell>
          <cell r="BB388" t="str">
            <v/>
          </cell>
          <cell r="BC388" t="str">
            <v/>
          </cell>
          <cell r="BD388" t="str">
            <v/>
          </cell>
          <cell r="BE388" t="str">
            <v/>
          </cell>
          <cell r="BF388" t="e">
            <v>#N/A</v>
          </cell>
          <cell r="BG388">
            <v>0</v>
          </cell>
          <cell r="BH388" t="str">
            <v/>
          </cell>
          <cell r="BI388" t="str">
            <v/>
          </cell>
          <cell r="BJ388" t="str">
            <v/>
          </cell>
          <cell r="BK388" t="str">
            <v/>
          </cell>
          <cell r="BL388" t="str">
            <v/>
          </cell>
          <cell r="BM388" t="str">
            <v/>
          </cell>
          <cell r="BN388" t="str">
            <v/>
          </cell>
          <cell r="BO388" t="str">
            <v/>
          </cell>
          <cell r="BP388" t="str">
            <v/>
          </cell>
          <cell r="BQ388"/>
          <cell r="BR388"/>
          <cell r="BS388"/>
          <cell r="BU388"/>
          <cell r="BV388"/>
          <cell r="BW388"/>
          <cell r="BX388"/>
          <cell r="BY388"/>
          <cell r="BZ388"/>
          <cell r="CA388"/>
          <cell r="CB388"/>
          <cell r="CC388"/>
        </row>
        <row r="389">
          <cell r="C389"/>
          <cell r="D389"/>
          <cell r="E389"/>
          <cell r="F389"/>
          <cell r="G389"/>
          <cell r="H389"/>
          <cell r="I389"/>
          <cell r="J389" t="str">
            <v/>
          </cell>
          <cell r="K389" t="str">
            <v/>
          </cell>
          <cell r="L389" t="str">
            <v/>
          </cell>
          <cell r="M389"/>
          <cell r="N389"/>
          <cell r="O389" t="str">
            <v/>
          </cell>
          <cell r="P389"/>
          <cell r="Q389"/>
          <cell r="R389"/>
          <cell r="S389"/>
          <cell r="T389"/>
          <cell r="U389" t="str">
            <v/>
          </cell>
          <cell r="V389" t="str">
            <v/>
          </cell>
          <cell r="W389" t="str">
            <v/>
          </cell>
          <cell r="X389" t="str">
            <v/>
          </cell>
          <cell r="Y389" t="str">
            <v/>
          </cell>
          <cell r="Z389">
            <v>0</v>
          </cell>
          <cell r="AA389">
            <v>0</v>
          </cell>
          <cell r="AB389"/>
          <cell r="AC389"/>
          <cell r="AD389"/>
          <cell r="AE389"/>
          <cell r="AF389"/>
          <cell r="AG389"/>
          <cell r="AH389"/>
          <cell r="AI389"/>
          <cell r="AJ389"/>
          <cell r="AK389" t="str">
            <v/>
          </cell>
          <cell r="AL389"/>
          <cell r="AM389"/>
          <cell r="AN389"/>
          <cell r="AO389"/>
          <cell r="AP389"/>
          <cell r="AQ389"/>
          <cell r="AR389"/>
          <cell r="AS389"/>
          <cell r="AT389"/>
          <cell r="AU389" t="str">
            <v/>
          </cell>
          <cell r="AV389" t="str">
            <v/>
          </cell>
          <cell r="AW389" t="str">
            <v/>
          </cell>
          <cell r="AX389" t="str">
            <v/>
          </cell>
          <cell r="AY389" t="str">
            <v/>
          </cell>
          <cell r="AZ389" t="str">
            <v/>
          </cell>
          <cell r="BA389" t="str">
            <v/>
          </cell>
          <cell r="BB389" t="str">
            <v/>
          </cell>
          <cell r="BC389" t="str">
            <v/>
          </cell>
          <cell r="BD389" t="str">
            <v/>
          </cell>
          <cell r="BE389" t="str">
            <v/>
          </cell>
          <cell r="BF389" t="e">
            <v>#N/A</v>
          </cell>
          <cell r="BG389">
            <v>0</v>
          </cell>
          <cell r="BH389" t="str">
            <v/>
          </cell>
          <cell r="BI389" t="str">
            <v/>
          </cell>
          <cell r="BJ389" t="str">
            <v/>
          </cell>
          <cell r="BK389" t="str">
            <v/>
          </cell>
          <cell r="BL389" t="str">
            <v/>
          </cell>
          <cell r="BM389" t="str">
            <v/>
          </cell>
          <cell r="BN389" t="str">
            <v/>
          </cell>
          <cell r="BO389" t="str">
            <v/>
          </cell>
          <cell r="BP389" t="str">
            <v/>
          </cell>
          <cell r="BQ389"/>
          <cell r="BR389"/>
          <cell r="BS389"/>
          <cell r="BU389"/>
          <cell r="BV389"/>
          <cell r="BW389"/>
          <cell r="BX389"/>
          <cell r="BY389"/>
          <cell r="BZ389"/>
          <cell r="CA389"/>
          <cell r="CB389"/>
          <cell r="CC389"/>
        </row>
        <row r="390">
          <cell r="C390"/>
          <cell r="D390"/>
          <cell r="E390"/>
          <cell r="F390"/>
          <cell r="G390"/>
          <cell r="H390"/>
          <cell r="I390"/>
          <cell r="J390" t="str">
            <v/>
          </cell>
          <cell r="K390" t="str">
            <v/>
          </cell>
          <cell r="L390" t="str">
            <v/>
          </cell>
          <cell r="M390"/>
          <cell r="N390"/>
          <cell r="O390" t="str">
            <v/>
          </cell>
          <cell r="P390"/>
          <cell r="Q390"/>
          <cell r="R390"/>
          <cell r="S390"/>
          <cell r="T390"/>
          <cell r="U390" t="str">
            <v/>
          </cell>
          <cell r="V390" t="str">
            <v/>
          </cell>
          <cell r="W390" t="str">
            <v/>
          </cell>
          <cell r="X390" t="str">
            <v/>
          </cell>
          <cell r="Y390" t="str">
            <v/>
          </cell>
          <cell r="Z390">
            <v>0</v>
          </cell>
          <cell r="AA390">
            <v>0</v>
          </cell>
          <cell r="AB390"/>
          <cell r="AC390"/>
          <cell r="AD390"/>
          <cell r="AE390"/>
          <cell r="AF390"/>
          <cell r="AG390"/>
          <cell r="AH390"/>
          <cell r="AI390"/>
          <cell r="AJ390"/>
          <cell r="AK390" t="str">
            <v/>
          </cell>
          <cell r="AL390"/>
          <cell r="AM390"/>
          <cell r="AN390"/>
          <cell r="AO390"/>
          <cell r="AP390"/>
          <cell r="AQ390"/>
          <cell r="AR390"/>
          <cell r="AS390"/>
          <cell r="AT390"/>
          <cell r="AU390" t="str">
            <v/>
          </cell>
          <cell r="AV390" t="str">
            <v/>
          </cell>
          <cell r="AW390" t="str">
            <v/>
          </cell>
          <cell r="AX390" t="str">
            <v/>
          </cell>
          <cell r="AY390" t="str">
            <v/>
          </cell>
          <cell r="AZ390" t="str">
            <v/>
          </cell>
          <cell r="BA390" t="str">
            <v/>
          </cell>
          <cell r="BB390" t="str">
            <v/>
          </cell>
          <cell r="BC390" t="str">
            <v/>
          </cell>
          <cell r="BD390" t="str">
            <v/>
          </cell>
          <cell r="BE390" t="str">
            <v/>
          </cell>
          <cell r="BF390" t="e">
            <v>#N/A</v>
          </cell>
          <cell r="BG390">
            <v>0</v>
          </cell>
          <cell r="BH390" t="str">
            <v/>
          </cell>
          <cell r="BI390" t="str">
            <v/>
          </cell>
          <cell r="BJ390" t="str">
            <v/>
          </cell>
          <cell r="BK390" t="str">
            <v/>
          </cell>
          <cell r="BL390" t="str">
            <v/>
          </cell>
          <cell r="BM390" t="str">
            <v/>
          </cell>
          <cell r="BN390" t="str">
            <v/>
          </cell>
          <cell r="BO390" t="str">
            <v/>
          </cell>
          <cell r="BP390" t="str">
            <v/>
          </cell>
          <cell r="BQ390"/>
          <cell r="BR390"/>
          <cell r="BS390"/>
          <cell r="BU390"/>
          <cell r="BV390"/>
          <cell r="BW390"/>
          <cell r="BX390"/>
          <cell r="BY390"/>
          <cell r="BZ390"/>
          <cell r="CA390"/>
          <cell r="CB390"/>
          <cell r="CC390"/>
        </row>
        <row r="391">
          <cell r="C391"/>
          <cell r="D391"/>
          <cell r="E391"/>
          <cell r="F391"/>
          <cell r="G391"/>
          <cell r="H391"/>
          <cell r="I391"/>
          <cell r="J391" t="str">
            <v/>
          </cell>
          <cell r="K391" t="str">
            <v/>
          </cell>
          <cell r="L391" t="str">
            <v/>
          </cell>
          <cell r="M391"/>
          <cell r="N391"/>
          <cell r="O391" t="str">
            <v/>
          </cell>
          <cell r="P391"/>
          <cell r="Q391"/>
          <cell r="R391"/>
          <cell r="S391"/>
          <cell r="T391"/>
          <cell r="U391" t="str">
            <v/>
          </cell>
          <cell r="V391" t="str">
            <v/>
          </cell>
          <cell r="W391" t="str">
            <v/>
          </cell>
          <cell r="X391" t="str">
            <v/>
          </cell>
          <cell r="Y391" t="str">
            <v/>
          </cell>
          <cell r="Z391">
            <v>0</v>
          </cell>
          <cell r="AA391">
            <v>0</v>
          </cell>
          <cell r="AB391"/>
          <cell r="AC391"/>
          <cell r="AD391"/>
          <cell r="AE391"/>
          <cell r="AF391"/>
          <cell r="AG391"/>
          <cell r="AH391"/>
          <cell r="AI391"/>
          <cell r="AJ391"/>
          <cell r="AK391" t="str">
            <v/>
          </cell>
          <cell r="AL391"/>
          <cell r="AM391"/>
          <cell r="AN391"/>
          <cell r="AO391"/>
          <cell r="AP391"/>
          <cell r="AQ391"/>
          <cell r="AR391"/>
          <cell r="AS391"/>
          <cell r="AT391"/>
          <cell r="AU391" t="str">
            <v/>
          </cell>
          <cell r="AV391" t="str">
            <v/>
          </cell>
          <cell r="AW391" t="str">
            <v/>
          </cell>
          <cell r="AX391" t="str">
            <v/>
          </cell>
          <cell r="AY391" t="str">
            <v/>
          </cell>
          <cell r="AZ391" t="str">
            <v/>
          </cell>
          <cell r="BA391" t="str">
            <v/>
          </cell>
          <cell r="BB391" t="str">
            <v/>
          </cell>
          <cell r="BC391" t="str">
            <v/>
          </cell>
          <cell r="BD391" t="str">
            <v/>
          </cell>
          <cell r="BE391" t="str">
            <v/>
          </cell>
          <cell r="BF391" t="e">
            <v>#N/A</v>
          </cell>
          <cell r="BG391">
            <v>0</v>
          </cell>
          <cell r="BH391" t="str">
            <v/>
          </cell>
          <cell r="BI391" t="str">
            <v/>
          </cell>
          <cell r="BJ391" t="str">
            <v/>
          </cell>
          <cell r="BK391" t="str">
            <v/>
          </cell>
          <cell r="BL391" t="str">
            <v/>
          </cell>
          <cell r="BM391" t="str">
            <v/>
          </cell>
          <cell r="BN391" t="str">
            <v/>
          </cell>
          <cell r="BO391" t="str">
            <v/>
          </cell>
          <cell r="BP391" t="str">
            <v/>
          </cell>
          <cell r="BQ391"/>
          <cell r="BR391"/>
          <cell r="BS391"/>
          <cell r="BU391"/>
          <cell r="BV391"/>
          <cell r="BW391"/>
          <cell r="BX391"/>
          <cell r="BY391"/>
          <cell r="BZ391"/>
          <cell r="CA391"/>
          <cell r="CB391"/>
          <cell r="CC391"/>
        </row>
        <row r="392">
          <cell r="C392"/>
          <cell r="D392"/>
          <cell r="E392"/>
          <cell r="F392"/>
          <cell r="G392"/>
          <cell r="H392"/>
          <cell r="I392"/>
          <cell r="J392" t="str">
            <v/>
          </cell>
          <cell r="K392" t="str">
            <v/>
          </cell>
          <cell r="L392" t="str">
            <v/>
          </cell>
          <cell r="M392"/>
          <cell r="N392"/>
          <cell r="O392" t="str">
            <v/>
          </cell>
          <cell r="P392"/>
          <cell r="Q392"/>
          <cell r="R392"/>
          <cell r="S392"/>
          <cell r="T392"/>
          <cell r="U392" t="str">
            <v/>
          </cell>
          <cell r="V392" t="str">
            <v/>
          </cell>
          <cell r="W392" t="str">
            <v/>
          </cell>
          <cell r="X392" t="str">
            <v/>
          </cell>
          <cell r="Y392" t="str">
            <v/>
          </cell>
          <cell r="Z392">
            <v>0</v>
          </cell>
          <cell r="AA392">
            <v>0</v>
          </cell>
          <cell r="AB392"/>
          <cell r="AC392"/>
          <cell r="AD392"/>
          <cell r="AE392"/>
          <cell r="AF392"/>
          <cell r="AG392"/>
          <cell r="AH392"/>
          <cell r="AI392"/>
          <cell r="AJ392"/>
          <cell r="AK392" t="str">
            <v/>
          </cell>
          <cell r="AL392"/>
          <cell r="AM392"/>
          <cell r="AN392"/>
          <cell r="AO392"/>
          <cell r="AP392"/>
          <cell r="AQ392"/>
          <cell r="AR392"/>
          <cell r="AS392"/>
          <cell r="AT392"/>
          <cell r="AU392" t="str">
            <v/>
          </cell>
          <cell r="AV392" t="str">
            <v/>
          </cell>
          <cell r="AW392" t="str">
            <v/>
          </cell>
          <cell r="AX392" t="str">
            <v/>
          </cell>
          <cell r="AY392" t="str">
            <v/>
          </cell>
          <cell r="AZ392" t="str">
            <v/>
          </cell>
          <cell r="BA392" t="str">
            <v/>
          </cell>
          <cell r="BB392" t="str">
            <v/>
          </cell>
          <cell r="BC392" t="str">
            <v/>
          </cell>
          <cell r="BD392" t="str">
            <v/>
          </cell>
          <cell r="BE392" t="str">
            <v/>
          </cell>
          <cell r="BF392" t="e">
            <v>#N/A</v>
          </cell>
          <cell r="BG392">
            <v>0</v>
          </cell>
          <cell r="BH392" t="str">
            <v/>
          </cell>
          <cell r="BI392" t="str">
            <v/>
          </cell>
          <cell r="BJ392" t="str">
            <v/>
          </cell>
          <cell r="BK392" t="str">
            <v/>
          </cell>
          <cell r="BL392" t="str">
            <v/>
          </cell>
          <cell r="BM392" t="str">
            <v/>
          </cell>
          <cell r="BN392" t="str">
            <v/>
          </cell>
          <cell r="BO392" t="str">
            <v/>
          </cell>
          <cell r="BP392" t="str">
            <v/>
          </cell>
          <cell r="BQ392"/>
          <cell r="BR392"/>
          <cell r="BS392"/>
          <cell r="BU392"/>
          <cell r="BV392"/>
          <cell r="BW392"/>
          <cell r="BX392"/>
          <cell r="BY392"/>
          <cell r="BZ392"/>
          <cell r="CA392"/>
          <cell r="CB392"/>
          <cell r="CC392"/>
        </row>
        <row r="393">
          <cell r="C393"/>
          <cell r="D393"/>
          <cell r="E393"/>
          <cell r="F393"/>
          <cell r="G393"/>
          <cell r="H393"/>
          <cell r="I393"/>
          <cell r="J393" t="str">
            <v/>
          </cell>
          <cell r="K393" t="str">
            <v/>
          </cell>
          <cell r="L393" t="str">
            <v/>
          </cell>
          <cell r="M393"/>
          <cell r="N393"/>
          <cell r="O393" t="str">
            <v/>
          </cell>
          <cell r="P393"/>
          <cell r="Q393"/>
          <cell r="R393"/>
          <cell r="S393"/>
          <cell r="T393"/>
          <cell r="U393" t="str">
            <v/>
          </cell>
          <cell r="V393" t="str">
            <v/>
          </cell>
          <cell r="W393" t="str">
            <v/>
          </cell>
          <cell r="X393" t="str">
            <v/>
          </cell>
          <cell r="Y393" t="str">
            <v/>
          </cell>
          <cell r="Z393">
            <v>0</v>
          </cell>
          <cell r="AA393">
            <v>0</v>
          </cell>
          <cell r="AB393"/>
          <cell r="AC393"/>
          <cell r="AD393"/>
          <cell r="AE393"/>
          <cell r="AF393"/>
          <cell r="AG393"/>
          <cell r="AH393"/>
          <cell r="AI393"/>
          <cell r="AJ393"/>
          <cell r="AK393" t="str">
            <v/>
          </cell>
          <cell r="AL393"/>
          <cell r="AM393"/>
          <cell r="AN393"/>
          <cell r="AO393"/>
          <cell r="AP393"/>
          <cell r="AQ393"/>
          <cell r="AR393"/>
          <cell r="AS393"/>
          <cell r="AT393"/>
          <cell r="AU393" t="str">
            <v/>
          </cell>
          <cell r="AV393" t="str">
            <v/>
          </cell>
          <cell r="AW393" t="str">
            <v/>
          </cell>
          <cell r="AX393" t="str">
            <v/>
          </cell>
          <cell r="AY393" t="str">
            <v/>
          </cell>
          <cell r="AZ393" t="str">
            <v/>
          </cell>
          <cell r="BA393" t="str">
            <v/>
          </cell>
          <cell r="BB393" t="str">
            <v/>
          </cell>
          <cell r="BC393" t="str">
            <v/>
          </cell>
          <cell r="BD393" t="str">
            <v/>
          </cell>
          <cell r="BE393" t="str">
            <v/>
          </cell>
          <cell r="BF393" t="e">
            <v>#N/A</v>
          </cell>
          <cell r="BG393">
            <v>0</v>
          </cell>
          <cell r="BH393" t="str">
            <v/>
          </cell>
          <cell r="BI393" t="str">
            <v/>
          </cell>
          <cell r="BJ393" t="str">
            <v/>
          </cell>
          <cell r="BK393" t="str">
            <v/>
          </cell>
          <cell r="BL393" t="str">
            <v/>
          </cell>
          <cell r="BM393" t="str">
            <v/>
          </cell>
          <cell r="BN393" t="str">
            <v/>
          </cell>
          <cell r="BO393" t="str">
            <v/>
          </cell>
          <cell r="BP393" t="str">
            <v/>
          </cell>
          <cell r="BQ393"/>
          <cell r="BR393"/>
          <cell r="BS393"/>
          <cell r="BU393"/>
          <cell r="BV393"/>
          <cell r="BW393"/>
          <cell r="BX393"/>
          <cell r="BY393"/>
          <cell r="BZ393"/>
          <cell r="CA393"/>
          <cell r="CB393"/>
          <cell r="CC393"/>
        </row>
        <row r="394">
          <cell r="C394"/>
          <cell r="D394"/>
          <cell r="E394"/>
          <cell r="F394"/>
          <cell r="G394"/>
          <cell r="H394"/>
          <cell r="I394"/>
          <cell r="J394" t="str">
            <v/>
          </cell>
          <cell r="K394" t="str">
            <v/>
          </cell>
          <cell r="L394" t="str">
            <v/>
          </cell>
          <cell r="M394"/>
          <cell r="N394"/>
          <cell r="O394" t="str">
            <v/>
          </cell>
          <cell r="P394"/>
          <cell r="Q394"/>
          <cell r="R394"/>
          <cell r="S394"/>
          <cell r="T394"/>
          <cell r="U394" t="str">
            <v/>
          </cell>
          <cell r="V394" t="str">
            <v/>
          </cell>
          <cell r="W394" t="str">
            <v/>
          </cell>
          <cell r="X394" t="str">
            <v/>
          </cell>
          <cell r="Y394" t="str">
            <v/>
          </cell>
          <cell r="Z394">
            <v>0</v>
          </cell>
          <cell r="AA394">
            <v>0</v>
          </cell>
          <cell r="AB394"/>
          <cell r="AC394"/>
          <cell r="AD394"/>
          <cell r="AE394"/>
          <cell r="AF394"/>
          <cell r="AG394"/>
          <cell r="AH394"/>
          <cell r="AI394"/>
          <cell r="AJ394"/>
          <cell r="AK394" t="str">
            <v/>
          </cell>
          <cell r="AL394"/>
          <cell r="AM394"/>
          <cell r="AN394"/>
          <cell r="AO394"/>
          <cell r="AP394"/>
          <cell r="AQ394"/>
          <cell r="AR394"/>
          <cell r="AS394"/>
          <cell r="AT394"/>
          <cell r="AU394" t="str">
            <v/>
          </cell>
          <cell r="AV394" t="str">
            <v/>
          </cell>
          <cell r="AW394" t="str">
            <v/>
          </cell>
          <cell r="AX394" t="str">
            <v/>
          </cell>
          <cell r="AY394" t="str">
            <v/>
          </cell>
          <cell r="AZ394" t="str">
            <v/>
          </cell>
          <cell r="BA394" t="str">
            <v/>
          </cell>
          <cell r="BB394" t="str">
            <v/>
          </cell>
          <cell r="BC394" t="str">
            <v/>
          </cell>
          <cell r="BD394" t="str">
            <v/>
          </cell>
          <cell r="BE394" t="str">
            <v/>
          </cell>
          <cell r="BF394" t="e">
            <v>#N/A</v>
          </cell>
          <cell r="BG394">
            <v>0</v>
          </cell>
          <cell r="BH394" t="str">
            <v/>
          </cell>
          <cell r="BI394" t="str">
            <v/>
          </cell>
          <cell r="BJ394" t="str">
            <v/>
          </cell>
          <cell r="BK394" t="str">
            <v/>
          </cell>
          <cell r="BL394" t="str">
            <v/>
          </cell>
          <cell r="BM394" t="str">
            <v/>
          </cell>
          <cell r="BN394" t="str">
            <v/>
          </cell>
          <cell r="BO394" t="str">
            <v/>
          </cell>
          <cell r="BP394" t="str">
            <v/>
          </cell>
          <cell r="BQ394"/>
          <cell r="BR394"/>
          <cell r="BS394"/>
          <cell r="BU394"/>
          <cell r="BV394"/>
          <cell r="BW394"/>
          <cell r="BX394"/>
          <cell r="BY394"/>
          <cell r="BZ394"/>
          <cell r="CA394"/>
          <cell r="CB394"/>
          <cell r="CC394"/>
        </row>
        <row r="395">
          <cell r="C395"/>
          <cell r="D395"/>
          <cell r="E395"/>
          <cell r="F395"/>
          <cell r="G395"/>
          <cell r="H395"/>
          <cell r="I395"/>
          <cell r="J395" t="str">
            <v/>
          </cell>
          <cell r="K395" t="str">
            <v/>
          </cell>
          <cell r="L395" t="str">
            <v/>
          </cell>
          <cell r="M395"/>
          <cell r="N395"/>
          <cell r="O395" t="str">
            <v/>
          </cell>
          <cell r="P395"/>
          <cell r="Q395"/>
          <cell r="R395"/>
          <cell r="S395"/>
          <cell r="T395"/>
          <cell r="U395" t="str">
            <v/>
          </cell>
          <cell r="V395" t="str">
            <v/>
          </cell>
          <cell r="W395" t="str">
            <v/>
          </cell>
          <cell r="X395" t="str">
            <v/>
          </cell>
          <cell r="Y395" t="str">
            <v/>
          </cell>
          <cell r="Z395">
            <v>0</v>
          </cell>
          <cell r="AA395">
            <v>0</v>
          </cell>
          <cell r="AB395"/>
          <cell r="AC395"/>
          <cell r="AD395"/>
          <cell r="AE395"/>
          <cell r="AF395"/>
          <cell r="AG395"/>
          <cell r="AH395"/>
          <cell r="AI395"/>
          <cell r="AJ395"/>
          <cell r="AK395" t="str">
            <v/>
          </cell>
          <cell r="AL395"/>
          <cell r="AM395"/>
          <cell r="AN395"/>
          <cell r="AO395"/>
          <cell r="AP395"/>
          <cell r="AQ395"/>
          <cell r="AR395"/>
          <cell r="AS395"/>
          <cell r="AT395"/>
          <cell r="AU395" t="str">
            <v/>
          </cell>
          <cell r="AV395" t="str">
            <v/>
          </cell>
          <cell r="AW395" t="str">
            <v/>
          </cell>
          <cell r="AX395" t="str">
            <v/>
          </cell>
          <cell r="AY395" t="str">
            <v/>
          </cell>
          <cell r="AZ395" t="str">
            <v/>
          </cell>
          <cell r="BA395" t="str">
            <v/>
          </cell>
          <cell r="BB395" t="str">
            <v/>
          </cell>
          <cell r="BC395" t="str">
            <v/>
          </cell>
          <cell r="BD395" t="str">
            <v/>
          </cell>
          <cell r="BE395" t="str">
            <v/>
          </cell>
          <cell r="BF395" t="e">
            <v>#N/A</v>
          </cell>
          <cell r="BG395">
            <v>0</v>
          </cell>
          <cell r="BH395" t="str">
            <v/>
          </cell>
          <cell r="BI395" t="str">
            <v/>
          </cell>
          <cell r="BJ395" t="str">
            <v/>
          </cell>
          <cell r="BK395" t="str">
            <v/>
          </cell>
          <cell r="BL395" t="str">
            <v/>
          </cell>
          <cell r="BM395" t="str">
            <v/>
          </cell>
          <cell r="BN395" t="str">
            <v/>
          </cell>
          <cell r="BO395" t="str">
            <v/>
          </cell>
          <cell r="BP395" t="str">
            <v/>
          </cell>
          <cell r="BQ395"/>
          <cell r="BR395"/>
          <cell r="BS395"/>
          <cell r="BU395"/>
          <cell r="BV395"/>
          <cell r="BW395"/>
          <cell r="BX395"/>
          <cell r="BY395"/>
          <cell r="BZ395"/>
          <cell r="CA395"/>
          <cell r="CB395"/>
          <cell r="CC395"/>
        </row>
        <row r="396">
          <cell r="C396"/>
          <cell r="D396"/>
          <cell r="E396"/>
          <cell r="F396"/>
          <cell r="G396"/>
          <cell r="H396"/>
          <cell r="I396"/>
          <cell r="J396" t="str">
            <v/>
          </cell>
          <cell r="K396" t="str">
            <v/>
          </cell>
          <cell r="L396" t="str">
            <v/>
          </cell>
          <cell r="M396"/>
          <cell r="N396"/>
          <cell r="O396" t="str">
            <v/>
          </cell>
          <cell r="P396"/>
          <cell r="Q396"/>
          <cell r="R396"/>
          <cell r="S396"/>
          <cell r="T396"/>
          <cell r="U396" t="str">
            <v/>
          </cell>
          <cell r="V396" t="str">
            <v/>
          </cell>
          <cell r="W396" t="str">
            <v/>
          </cell>
          <cell r="X396" t="str">
            <v/>
          </cell>
          <cell r="Y396" t="str">
            <v/>
          </cell>
          <cell r="Z396">
            <v>0</v>
          </cell>
          <cell r="AA396">
            <v>0</v>
          </cell>
          <cell r="AB396"/>
          <cell r="AC396"/>
          <cell r="AD396"/>
          <cell r="AE396"/>
          <cell r="AF396"/>
          <cell r="AG396"/>
          <cell r="AH396"/>
          <cell r="AI396"/>
          <cell r="AJ396"/>
          <cell r="AK396" t="str">
            <v/>
          </cell>
          <cell r="AL396"/>
          <cell r="AM396"/>
          <cell r="AN396"/>
          <cell r="AO396"/>
          <cell r="AP396"/>
          <cell r="AQ396"/>
          <cell r="AR396"/>
          <cell r="AS396"/>
          <cell r="AT396"/>
          <cell r="AU396" t="str">
            <v/>
          </cell>
          <cell r="AV396" t="str">
            <v/>
          </cell>
          <cell r="AW396" t="str">
            <v/>
          </cell>
          <cell r="AX396" t="str">
            <v/>
          </cell>
          <cell r="AY396" t="str">
            <v/>
          </cell>
          <cell r="AZ396" t="str">
            <v/>
          </cell>
          <cell r="BA396" t="str">
            <v/>
          </cell>
          <cell r="BB396" t="str">
            <v/>
          </cell>
          <cell r="BC396" t="str">
            <v/>
          </cell>
          <cell r="BD396" t="str">
            <v/>
          </cell>
          <cell r="BE396" t="str">
            <v/>
          </cell>
          <cell r="BF396" t="e">
            <v>#N/A</v>
          </cell>
          <cell r="BG396">
            <v>0</v>
          </cell>
          <cell r="BH396" t="str">
            <v/>
          </cell>
          <cell r="BI396" t="str">
            <v/>
          </cell>
          <cell r="BJ396" t="str">
            <v/>
          </cell>
          <cell r="BK396" t="str">
            <v/>
          </cell>
          <cell r="BL396" t="str">
            <v/>
          </cell>
          <cell r="BM396" t="str">
            <v/>
          </cell>
          <cell r="BN396" t="str">
            <v/>
          </cell>
          <cell r="BO396" t="str">
            <v/>
          </cell>
          <cell r="BP396" t="str">
            <v/>
          </cell>
          <cell r="BQ396"/>
          <cell r="BR396"/>
          <cell r="BS396"/>
          <cell r="BU396"/>
          <cell r="BV396"/>
          <cell r="BW396"/>
          <cell r="BX396"/>
          <cell r="BY396"/>
          <cell r="BZ396"/>
          <cell r="CA396"/>
          <cell r="CB396"/>
          <cell r="CC396"/>
        </row>
        <row r="397">
          <cell r="C397"/>
          <cell r="D397"/>
          <cell r="E397"/>
          <cell r="F397"/>
          <cell r="G397"/>
          <cell r="H397"/>
          <cell r="I397"/>
          <cell r="J397" t="str">
            <v/>
          </cell>
          <cell r="K397" t="str">
            <v/>
          </cell>
          <cell r="L397" t="str">
            <v/>
          </cell>
          <cell r="M397"/>
          <cell r="N397"/>
          <cell r="O397" t="str">
            <v/>
          </cell>
          <cell r="P397"/>
          <cell r="Q397"/>
          <cell r="R397"/>
          <cell r="S397"/>
          <cell r="T397"/>
          <cell r="U397" t="str">
            <v/>
          </cell>
          <cell r="V397" t="str">
            <v/>
          </cell>
          <cell r="W397" t="str">
            <v/>
          </cell>
          <cell r="X397" t="str">
            <v/>
          </cell>
          <cell r="Y397" t="str">
            <v/>
          </cell>
          <cell r="Z397">
            <v>0</v>
          </cell>
          <cell r="AA397">
            <v>0</v>
          </cell>
          <cell r="AB397"/>
          <cell r="AC397"/>
          <cell r="AD397"/>
          <cell r="AE397"/>
          <cell r="AF397"/>
          <cell r="AG397"/>
          <cell r="AH397"/>
          <cell r="AI397"/>
          <cell r="AJ397"/>
          <cell r="AK397" t="str">
            <v/>
          </cell>
          <cell r="AL397"/>
          <cell r="AM397"/>
          <cell r="AN397"/>
          <cell r="AO397"/>
          <cell r="AP397"/>
          <cell r="AQ397"/>
          <cell r="AR397"/>
          <cell r="AS397"/>
          <cell r="AT397"/>
          <cell r="AU397" t="str">
            <v/>
          </cell>
          <cell r="AV397" t="str">
            <v/>
          </cell>
          <cell r="AW397" t="str">
            <v/>
          </cell>
          <cell r="AX397" t="str">
            <v/>
          </cell>
          <cell r="AY397" t="str">
            <v/>
          </cell>
          <cell r="AZ397" t="str">
            <v/>
          </cell>
          <cell r="BA397" t="str">
            <v/>
          </cell>
          <cell r="BB397" t="str">
            <v/>
          </cell>
          <cell r="BC397" t="str">
            <v/>
          </cell>
          <cell r="BD397" t="str">
            <v/>
          </cell>
          <cell r="BE397" t="str">
            <v/>
          </cell>
          <cell r="BF397" t="e">
            <v>#N/A</v>
          </cell>
          <cell r="BG397">
            <v>0</v>
          </cell>
          <cell r="BH397" t="str">
            <v/>
          </cell>
          <cell r="BI397" t="str">
            <v/>
          </cell>
          <cell r="BJ397" t="str">
            <v/>
          </cell>
          <cell r="BK397" t="str">
            <v/>
          </cell>
          <cell r="BL397" t="str">
            <v/>
          </cell>
          <cell r="BM397" t="str">
            <v/>
          </cell>
          <cell r="BN397" t="str">
            <v/>
          </cell>
          <cell r="BO397" t="str">
            <v/>
          </cell>
          <cell r="BP397" t="str">
            <v/>
          </cell>
          <cell r="BQ397"/>
          <cell r="BR397"/>
          <cell r="BS397"/>
          <cell r="BU397"/>
          <cell r="BV397"/>
          <cell r="BW397"/>
          <cell r="BX397"/>
          <cell r="BY397"/>
          <cell r="BZ397"/>
          <cell r="CA397"/>
          <cell r="CB397"/>
          <cell r="CC397"/>
        </row>
        <row r="398">
          <cell r="C398"/>
          <cell r="D398"/>
          <cell r="E398"/>
          <cell r="F398"/>
          <cell r="G398"/>
          <cell r="H398"/>
          <cell r="I398"/>
          <cell r="J398" t="str">
            <v/>
          </cell>
          <cell r="K398" t="str">
            <v/>
          </cell>
          <cell r="L398" t="str">
            <v/>
          </cell>
          <cell r="M398"/>
          <cell r="N398"/>
          <cell r="O398" t="str">
            <v/>
          </cell>
          <cell r="P398"/>
          <cell r="Q398"/>
          <cell r="R398"/>
          <cell r="S398"/>
          <cell r="T398"/>
          <cell r="U398" t="str">
            <v/>
          </cell>
          <cell r="V398" t="str">
            <v/>
          </cell>
          <cell r="W398" t="str">
            <v/>
          </cell>
          <cell r="X398" t="str">
            <v/>
          </cell>
          <cell r="Y398" t="str">
            <v/>
          </cell>
          <cell r="Z398">
            <v>0</v>
          </cell>
          <cell r="AA398">
            <v>0</v>
          </cell>
          <cell r="AB398"/>
          <cell r="AC398"/>
          <cell r="AD398"/>
          <cell r="AE398"/>
          <cell r="AF398"/>
          <cell r="AG398"/>
          <cell r="AH398"/>
          <cell r="AI398"/>
          <cell r="AJ398"/>
          <cell r="AK398" t="str">
            <v/>
          </cell>
          <cell r="AL398"/>
          <cell r="AM398"/>
          <cell r="AN398"/>
          <cell r="AO398"/>
          <cell r="AP398"/>
          <cell r="AQ398"/>
          <cell r="AR398"/>
          <cell r="AS398"/>
          <cell r="AT398"/>
          <cell r="AU398" t="str">
            <v/>
          </cell>
          <cell r="AV398" t="str">
            <v/>
          </cell>
          <cell r="AW398" t="str">
            <v/>
          </cell>
          <cell r="AX398" t="str">
            <v/>
          </cell>
          <cell r="AY398" t="str">
            <v/>
          </cell>
          <cell r="AZ398" t="str">
            <v/>
          </cell>
          <cell r="BA398" t="str">
            <v/>
          </cell>
          <cell r="BB398" t="str">
            <v/>
          </cell>
          <cell r="BC398" t="str">
            <v/>
          </cell>
          <cell r="BD398" t="str">
            <v/>
          </cell>
          <cell r="BE398" t="str">
            <v/>
          </cell>
          <cell r="BF398" t="e">
            <v>#N/A</v>
          </cell>
          <cell r="BG398">
            <v>0</v>
          </cell>
          <cell r="BH398" t="str">
            <v/>
          </cell>
          <cell r="BI398" t="str">
            <v/>
          </cell>
          <cell r="BJ398" t="str">
            <v/>
          </cell>
          <cell r="BK398" t="str">
            <v/>
          </cell>
          <cell r="BL398" t="str">
            <v/>
          </cell>
          <cell r="BM398" t="str">
            <v/>
          </cell>
          <cell r="BN398" t="str">
            <v/>
          </cell>
          <cell r="BO398" t="str">
            <v/>
          </cell>
          <cell r="BP398" t="str">
            <v/>
          </cell>
          <cell r="BQ398"/>
          <cell r="BR398"/>
          <cell r="BS398"/>
          <cell r="BU398"/>
          <cell r="BV398"/>
          <cell r="BW398"/>
          <cell r="BX398"/>
          <cell r="BY398"/>
          <cell r="BZ398"/>
          <cell r="CA398"/>
          <cell r="CB398"/>
          <cell r="CC398"/>
        </row>
        <row r="399">
          <cell r="C399"/>
          <cell r="D399"/>
          <cell r="E399"/>
          <cell r="F399"/>
          <cell r="G399"/>
          <cell r="H399"/>
          <cell r="I399"/>
          <cell r="J399" t="str">
            <v/>
          </cell>
          <cell r="K399" t="str">
            <v/>
          </cell>
          <cell r="L399" t="str">
            <v/>
          </cell>
          <cell r="M399"/>
          <cell r="N399"/>
          <cell r="O399" t="str">
            <v/>
          </cell>
          <cell r="P399"/>
          <cell r="Q399"/>
          <cell r="R399"/>
          <cell r="S399"/>
          <cell r="T399"/>
          <cell r="U399" t="str">
            <v/>
          </cell>
          <cell r="V399" t="str">
            <v/>
          </cell>
          <cell r="W399" t="str">
            <v/>
          </cell>
          <cell r="X399" t="str">
            <v/>
          </cell>
          <cell r="Y399" t="str">
            <v/>
          </cell>
          <cell r="Z399">
            <v>0</v>
          </cell>
          <cell r="AA399">
            <v>0</v>
          </cell>
          <cell r="AB399"/>
          <cell r="AC399"/>
          <cell r="AD399"/>
          <cell r="AE399"/>
          <cell r="AF399"/>
          <cell r="AG399"/>
          <cell r="AH399"/>
          <cell r="AI399"/>
          <cell r="AJ399"/>
          <cell r="AK399" t="str">
            <v/>
          </cell>
          <cell r="AL399"/>
          <cell r="AM399"/>
          <cell r="AN399"/>
          <cell r="AO399"/>
          <cell r="AP399"/>
          <cell r="AQ399"/>
          <cell r="AR399"/>
          <cell r="AS399"/>
          <cell r="AT399"/>
          <cell r="AU399" t="str">
            <v/>
          </cell>
          <cell r="AV399" t="str">
            <v/>
          </cell>
          <cell r="AW399" t="str">
            <v/>
          </cell>
          <cell r="AX399" t="str">
            <v/>
          </cell>
          <cell r="AY399" t="str">
            <v/>
          </cell>
          <cell r="AZ399" t="str">
            <v/>
          </cell>
          <cell r="BA399" t="str">
            <v/>
          </cell>
          <cell r="BB399" t="str">
            <v/>
          </cell>
          <cell r="BC399" t="str">
            <v/>
          </cell>
          <cell r="BD399" t="str">
            <v/>
          </cell>
          <cell r="BE399" t="str">
            <v/>
          </cell>
          <cell r="BF399" t="e">
            <v>#N/A</v>
          </cell>
          <cell r="BG399">
            <v>0</v>
          </cell>
          <cell r="BH399" t="str">
            <v/>
          </cell>
          <cell r="BI399" t="str">
            <v/>
          </cell>
          <cell r="BJ399" t="str">
            <v/>
          </cell>
          <cell r="BK399" t="str">
            <v/>
          </cell>
          <cell r="BL399" t="str">
            <v/>
          </cell>
          <cell r="BM399" t="str">
            <v/>
          </cell>
          <cell r="BN399" t="str">
            <v/>
          </cell>
          <cell r="BO399" t="str">
            <v/>
          </cell>
          <cell r="BP399" t="str">
            <v/>
          </cell>
          <cell r="BQ399"/>
          <cell r="BR399"/>
          <cell r="BS399"/>
          <cell r="BU399"/>
          <cell r="BV399"/>
          <cell r="BW399"/>
          <cell r="BX399"/>
          <cell r="BY399"/>
          <cell r="BZ399"/>
          <cell r="CA399"/>
          <cell r="CB399"/>
          <cell r="CC399"/>
        </row>
        <row r="400">
          <cell r="C400"/>
          <cell r="D400"/>
          <cell r="E400"/>
          <cell r="F400"/>
          <cell r="G400"/>
          <cell r="H400"/>
          <cell r="I400"/>
          <cell r="J400" t="str">
            <v/>
          </cell>
          <cell r="K400" t="str">
            <v/>
          </cell>
          <cell r="L400" t="str">
            <v/>
          </cell>
          <cell r="M400"/>
          <cell r="N400"/>
          <cell r="O400" t="str">
            <v/>
          </cell>
          <cell r="P400"/>
          <cell r="Q400"/>
          <cell r="R400"/>
          <cell r="S400"/>
          <cell r="T400"/>
          <cell r="U400" t="str">
            <v/>
          </cell>
          <cell r="V400" t="str">
            <v/>
          </cell>
          <cell r="W400" t="str">
            <v/>
          </cell>
          <cell r="X400" t="str">
            <v/>
          </cell>
          <cell r="Y400" t="str">
            <v/>
          </cell>
          <cell r="Z400">
            <v>0</v>
          </cell>
          <cell r="AA400">
            <v>0</v>
          </cell>
          <cell r="AB400"/>
          <cell r="AC400"/>
          <cell r="AD400"/>
          <cell r="AE400"/>
          <cell r="AF400"/>
          <cell r="AG400"/>
          <cell r="AH400"/>
          <cell r="AI400"/>
          <cell r="AJ400"/>
          <cell r="AK400" t="str">
            <v/>
          </cell>
          <cell r="AL400"/>
          <cell r="AM400"/>
          <cell r="AN400"/>
          <cell r="AO400"/>
          <cell r="AP400"/>
          <cell r="AQ400"/>
          <cell r="AR400"/>
          <cell r="AS400"/>
          <cell r="AT400"/>
          <cell r="AU400" t="str">
            <v/>
          </cell>
          <cell r="AV400" t="str">
            <v/>
          </cell>
          <cell r="AW400" t="str">
            <v/>
          </cell>
          <cell r="AX400" t="str">
            <v/>
          </cell>
          <cell r="AY400" t="str">
            <v/>
          </cell>
          <cell r="AZ400" t="str">
            <v/>
          </cell>
          <cell r="BA400" t="str">
            <v/>
          </cell>
          <cell r="BB400" t="str">
            <v/>
          </cell>
          <cell r="BC400" t="str">
            <v/>
          </cell>
          <cell r="BD400" t="str">
            <v/>
          </cell>
          <cell r="BE400" t="str">
            <v/>
          </cell>
          <cell r="BF400" t="e">
            <v>#N/A</v>
          </cell>
          <cell r="BG400">
            <v>0</v>
          </cell>
          <cell r="BH400" t="str">
            <v/>
          </cell>
          <cell r="BI400" t="str">
            <v/>
          </cell>
          <cell r="BJ400" t="str">
            <v/>
          </cell>
          <cell r="BK400" t="str">
            <v/>
          </cell>
          <cell r="BL400" t="str">
            <v/>
          </cell>
          <cell r="BM400" t="str">
            <v/>
          </cell>
          <cell r="BN400" t="str">
            <v/>
          </cell>
          <cell r="BO400" t="str">
            <v/>
          </cell>
          <cell r="BP400" t="str">
            <v/>
          </cell>
          <cell r="BQ400"/>
          <cell r="BR400"/>
          <cell r="BS400"/>
          <cell r="BU400"/>
          <cell r="BV400"/>
          <cell r="BW400"/>
          <cell r="BX400"/>
          <cell r="BY400"/>
          <cell r="BZ400"/>
          <cell r="CA400"/>
          <cell r="CB400"/>
          <cell r="CC400"/>
        </row>
        <row r="401">
          <cell r="C401"/>
          <cell r="D401"/>
          <cell r="E401"/>
          <cell r="F401"/>
          <cell r="G401"/>
          <cell r="H401"/>
          <cell r="I401"/>
          <cell r="J401" t="str">
            <v/>
          </cell>
          <cell r="K401" t="str">
            <v/>
          </cell>
          <cell r="L401" t="str">
            <v/>
          </cell>
          <cell r="M401"/>
          <cell r="N401"/>
          <cell r="O401" t="str">
            <v/>
          </cell>
          <cell r="P401"/>
          <cell r="Q401"/>
          <cell r="R401"/>
          <cell r="S401"/>
          <cell r="T401"/>
          <cell r="U401" t="str">
            <v/>
          </cell>
          <cell r="V401" t="str">
            <v/>
          </cell>
          <cell r="W401" t="str">
            <v/>
          </cell>
          <cell r="X401" t="str">
            <v/>
          </cell>
          <cell r="Y401" t="str">
            <v/>
          </cell>
          <cell r="Z401">
            <v>0</v>
          </cell>
          <cell r="AA401">
            <v>0</v>
          </cell>
          <cell r="AB401"/>
          <cell r="AC401"/>
          <cell r="AD401"/>
          <cell r="AE401"/>
          <cell r="AF401"/>
          <cell r="AG401"/>
          <cell r="AH401"/>
          <cell r="AI401"/>
          <cell r="AJ401"/>
          <cell r="AK401" t="str">
            <v/>
          </cell>
          <cell r="AL401"/>
          <cell r="AM401"/>
          <cell r="AN401"/>
          <cell r="AO401"/>
          <cell r="AP401"/>
          <cell r="AQ401"/>
          <cell r="AR401"/>
          <cell r="AS401"/>
          <cell r="AT401"/>
          <cell r="AU401" t="str">
            <v/>
          </cell>
          <cell r="AV401" t="str">
            <v/>
          </cell>
          <cell r="AW401" t="str">
            <v/>
          </cell>
          <cell r="AX401" t="str">
            <v/>
          </cell>
          <cell r="AY401" t="str">
            <v/>
          </cell>
          <cell r="AZ401" t="str">
            <v/>
          </cell>
          <cell r="BA401" t="str">
            <v/>
          </cell>
          <cell r="BB401" t="str">
            <v/>
          </cell>
          <cell r="BC401" t="str">
            <v/>
          </cell>
          <cell r="BD401" t="str">
            <v/>
          </cell>
          <cell r="BE401" t="str">
            <v/>
          </cell>
          <cell r="BF401" t="e">
            <v>#N/A</v>
          </cell>
          <cell r="BG401">
            <v>0</v>
          </cell>
          <cell r="BH401" t="str">
            <v/>
          </cell>
          <cell r="BI401" t="str">
            <v/>
          </cell>
          <cell r="BJ401" t="str">
            <v/>
          </cell>
          <cell r="BK401" t="str">
            <v/>
          </cell>
          <cell r="BL401" t="str">
            <v/>
          </cell>
          <cell r="BM401" t="str">
            <v/>
          </cell>
          <cell r="BN401" t="str">
            <v/>
          </cell>
          <cell r="BO401" t="str">
            <v/>
          </cell>
          <cell r="BP401" t="str">
            <v/>
          </cell>
          <cell r="BQ401"/>
          <cell r="BR401"/>
          <cell r="BS401"/>
          <cell r="BU401"/>
          <cell r="BV401"/>
          <cell r="BW401"/>
          <cell r="BX401"/>
          <cell r="BY401"/>
          <cell r="BZ401"/>
          <cell r="CA401"/>
          <cell r="CB401"/>
          <cell r="CC401"/>
        </row>
        <row r="402">
          <cell r="C402"/>
          <cell r="D402"/>
          <cell r="E402"/>
          <cell r="F402"/>
          <cell r="G402"/>
          <cell r="H402"/>
          <cell r="I402"/>
          <cell r="J402" t="str">
            <v/>
          </cell>
          <cell r="K402" t="str">
            <v/>
          </cell>
          <cell r="L402" t="str">
            <v/>
          </cell>
          <cell r="M402"/>
          <cell r="N402"/>
          <cell r="O402" t="str">
            <v/>
          </cell>
          <cell r="P402"/>
          <cell r="Q402"/>
          <cell r="R402"/>
          <cell r="S402"/>
          <cell r="T402"/>
          <cell r="U402" t="str">
            <v/>
          </cell>
          <cell r="V402" t="str">
            <v/>
          </cell>
          <cell r="W402" t="str">
            <v/>
          </cell>
          <cell r="X402" t="str">
            <v/>
          </cell>
          <cell r="Y402" t="str">
            <v/>
          </cell>
          <cell r="Z402">
            <v>0</v>
          </cell>
          <cell r="AA402">
            <v>0</v>
          </cell>
          <cell r="AB402"/>
          <cell r="AC402"/>
          <cell r="AD402"/>
          <cell r="AE402"/>
          <cell r="AF402"/>
          <cell r="AG402"/>
          <cell r="AH402"/>
          <cell r="AI402"/>
          <cell r="AJ402"/>
          <cell r="AK402" t="str">
            <v/>
          </cell>
          <cell r="AL402"/>
          <cell r="AM402"/>
          <cell r="AN402"/>
          <cell r="AO402"/>
          <cell r="AP402"/>
          <cell r="AQ402"/>
          <cell r="AR402"/>
          <cell r="AS402"/>
          <cell r="AT402"/>
          <cell r="AU402" t="str">
            <v/>
          </cell>
          <cell r="AV402" t="str">
            <v/>
          </cell>
          <cell r="AW402" t="str">
            <v/>
          </cell>
          <cell r="AX402" t="str">
            <v/>
          </cell>
          <cell r="AY402" t="str">
            <v/>
          </cell>
          <cell r="AZ402" t="str">
            <v/>
          </cell>
          <cell r="BA402" t="str">
            <v/>
          </cell>
          <cell r="BB402" t="str">
            <v/>
          </cell>
          <cell r="BC402" t="str">
            <v/>
          </cell>
          <cell r="BD402" t="str">
            <v/>
          </cell>
          <cell r="BE402" t="str">
            <v/>
          </cell>
          <cell r="BF402" t="e">
            <v>#N/A</v>
          </cell>
          <cell r="BG402">
            <v>0</v>
          </cell>
          <cell r="BH402" t="str">
            <v/>
          </cell>
          <cell r="BI402" t="str">
            <v/>
          </cell>
          <cell r="BJ402" t="str">
            <v/>
          </cell>
          <cell r="BK402" t="str">
            <v/>
          </cell>
          <cell r="BL402" t="str">
            <v/>
          </cell>
          <cell r="BM402" t="str">
            <v/>
          </cell>
          <cell r="BN402" t="str">
            <v/>
          </cell>
          <cell r="BO402" t="str">
            <v/>
          </cell>
          <cell r="BP402" t="str">
            <v/>
          </cell>
          <cell r="BQ402"/>
          <cell r="BR402"/>
          <cell r="BS402"/>
          <cell r="BU402"/>
          <cell r="BV402"/>
          <cell r="BW402"/>
          <cell r="BX402"/>
          <cell r="BY402"/>
          <cell r="BZ402"/>
          <cell r="CA402"/>
          <cell r="CB402"/>
          <cell r="CC402"/>
        </row>
        <row r="403">
          <cell r="C403"/>
          <cell r="D403"/>
          <cell r="E403"/>
          <cell r="F403"/>
          <cell r="G403"/>
          <cell r="H403"/>
          <cell r="I403"/>
          <cell r="J403" t="str">
            <v/>
          </cell>
          <cell r="K403" t="str">
            <v/>
          </cell>
          <cell r="L403" t="str">
            <v/>
          </cell>
          <cell r="M403"/>
          <cell r="N403"/>
          <cell r="O403" t="str">
            <v/>
          </cell>
          <cell r="P403"/>
          <cell r="Q403"/>
          <cell r="R403"/>
          <cell r="S403"/>
          <cell r="T403"/>
          <cell r="U403" t="str">
            <v/>
          </cell>
          <cell r="V403" t="str">
            <v/>
          </cell>
          <cell r="W403" t="str">
            <v/>
          </cell>
          <cell r="X403" t="str">
            <v/>
          </cell>
          <cell r="Y403" t="str">
            <v/>
          </cell>
          <cell r="Z403">
            <v>0</v>
          </cell>
          <cell r="AA403">
            <v>0</v>
          </cell>
          <cell r="AB403"/>
          <cell r="AC403"/>
          <cell r="AD403"/>
          <cell r="AE403"/>
          <cell r="AF403"/>
          <cell r="AG403"/>
          <cell r="AH403"/>
          <cell r="AI403"/>
          <cell r="AJ403"/>
          <cell r="AK403" t="str">
            <v/>
          </cell>
          <cell r="AL403"/>
          <cell r="AM403"/>
          <cell r="AN403"/>
          <cell r="AO403"/>
          <cell r="AP403"/>
          <cell r="AQ403"/>
          <cell r="AR403"/>
          <cell r="AS403"/>
          <cell r="AT403"/>
          <cell r="AU403" t="str">
            <v/>
          </cell>
          <cell r="AV403" t="str">
            <v/>
          </cell>
          <cell r="AW403" t="str">
            <v/>
          </cell>
          <cell r="AX403" t="str">
            <v/>
          </cell>
          <cell r="AY403" t="str">
            <v/>
          </cell>
          <cell r="AZ403" t="str">
            <v/>
          </cell>
          <cell r="BA403" t="str">
            <v/>
          </cell>
          <cell r="BB403" t="str">
            <v/>
          </cell>
          <cell r="BC403" t="str">
            <v/>
          </cell>
          <cell r="BD403" t="str">
            <v/>
          </cell>
          <cell r="BE403" t="str">
            <v/>
          </cell>
          <cell r="BF403" t="e">
            <v>#N/A</v>
          </cell>
          <cell r="BG403">
            <v>0</v>
          </cell>
          <cell r="BH403" t="str">
            <v/>
          </cell>
          <cell r="BI403" t="str">
            <v/>
          </cell>
          <cell r="BJ403" t="str">
            <v/>
          </cell>
          <cell r="BK403" t="str">
            <v/>
          </cell>
          <cell r="BL403" t="str">
            <v/>
          </cell>
          <cell r="BM403" t="str">
            <v/>
          </cell>
          <cell r="BN403" t="str">
            <v/>
          </cell>
          <cell r="BO403" t="str">
            <v/>
          </cell>
          <cell r="BP403" t="str">
            <v/>
          </cell>
          <cell r="BQ403"/>
          <cell r="BR403"/>
          <cell r="BS403"/>
          <cell r="BU403"/>
          <cell r="BV403"/>
          <cell r="BW403"/>
          <cell r="BX403"/>
          <cell r="BY403"/>
          <cell r="BZ403"/>
          <cell r="CA403"/>
          <cell r="CB403"/>
          <cell r="CC403"/>
        </row>
        <row r="404">
          <cell r="C404"/>
          <cell r="D404"/>
          <cell r="E404"/>
          <cell r="F404"/>
          <cell r="G404"/>
          <cell r="H404"/>
          <cell r="I404"/>
          <cell r="J404" t="str">
            <v/>
          </cell>
          <cell r="K404" t="str">
            <v/>
          </cell>
          <cell r="L404" t="str">
            <v/>
          </cell>
          <cell r="M404"/>
          <cell r="N404"/>
          <cell r="O404" t="str">
            <v/>
          </cell>
          <cell r="P404"/>
          <cell r="Q404"/>
          <cell r="R404"/>
          <cell r="S404"/>
          <cell r="T404"/>
          <cell r="U404" t="str">
            <v/>
          </cell>
          <cell r="V404" t="str">
            <v/>
          </cell>
          <cell r="W404" t="str">
            <v/>
          </cell>
          <cell r="X404" t="str">
            <v/>
          </cell>
          <cell r="Y404" t="str">
            <v/>
          </cell>
          <cell r="Z404">
            <v>0</v>
          </cell>
          <cell r="AA404">
            <v>0</v>
          </cell>
          <cell r="AB404"/>
          <cell r="AC404"/>
          <cell r="AD404"/>
          <cell r="AE404"/>
          <cell r="AF404"/>
          <cell r="AG404"/>
          <cell r="AH404"/>
          <cell r="AI404"/>
          <cell r="AJ404"/>
          <cell r="AK404" t="str">
            <v/>
          </cell>
          <cell r="AL404"/>
          <cell r="AM404"/>
          <cell r="AN404"/>
          <cell r="AO404"/>
          <cell r="AP404"/>
          <cell r="AQ404"/>
          <cell r="AR404"/>
          <cell r="AS404"/>
          <cell r="AT404"/>
          <cell r="AU404" t="str">
            <v/>
          </cell>
          <cell r="AV404" t="str">
            <v/>
          </cell>
          <cell r="AW404" t="str">
            <v/>
          </cell>
          <cell r="AX404" t="str">
            <v/>
          </cell>
          <cell r="AY404" t="str">
            <v/>
          </cell>
          <cell r="AZ404" t="str">
            <v/>
          </cell>
          <cell r="BA404" t="str">
            <v/>
          </cell>
          <cell r="BB404" t="str">
            <v/>
          </cell>
          <cell r="BC404" t="str">
            <v/>
          </cell>
          <cell r="BD404" t="str">
            <v/>
          </cell>
          <cell r="BE404" t="str">
            <v/>
          </cell>
          <cell r="BF404" t="e">
            <v>#N/A</v>
          </cell>
          <cell r="BG404">
            <v>0</v>
          </cell>
          <cell r="BH404" t="str">
            <v/>
          </cell>
          <cell r="BI404" t="str">
            <v/>
          </cell>
          <cell r="BJ404" t="str">
            <v/>
          </cell>
          <cell r="BK404" t="str">
            <v/>
          </cell>
          <cell r="BL404" t="str">
            <v/>
          </cell>
          <cell r="BM404" t="str">
            <v/>
          </cell>
          <cell r="BN404" t="str">
            <v/>
          </cell>
          <cell r="BO404" t="str">
            <v/>
          </cell>
          <cell r="BP404" t="str">
            <v/>
          </cell>
          <cell r="BQ404"/>
          <cell r="BR404"/>
          <cell r="BS404"/>
          <cell r="BU404"/>
          <cell r="BV404"/>
          <cell r="BW404"/>
          <cell r="BX404"/>
          <cell r="BY404"/>
          <cell r="BZ404"/>
          <cell r="CA404"/>
          <cell r="CB404"/>
          <cell r="CC404"/>
        </row>
        <row r="405">
          <cell r="C405"/>
          <cell r="D405"/>
          <cell r="E405"/>
          <cell r="F405"/>
          <cell r="G405"/>
          <cell r="H405"/>
          <cell r="I405"/>
          <cell r="J405" t="str">
            <v/>
          </cell>
          <cell r="K405" t="str">
            <v/>
          </cell>
          <cell r="L405" t="str">
            <v/>
          </cell>
          <cell r="M405"/>
          <cell r="N405"/>
          <cell r="O405" t="str">
            <v/>
          </cell>
          <cell r="P405"/>
          <cell r="Q405"/>
          <cell r="R405"/>
          <cell r="S405"/>
          <cell r="T405"/>
          <cell r="U405" t="str">
            <v/>
          </cell>
          <cell r="V405" t="str">
            <v/>
          </cell>
          <cell r="W405" t="str">
            <v/>
          </cell>
          <cell r="X405" t="str">
            <v/>
          </cell>
          <cell r="Y405" t="str">
            <v/>
          </cell>
          <cell r="Z405">
            <v>0</v>
          </cell>
          <cell r="AA405">
            <v>0</v>
          </cell>
          <cell r="AB405"/>
          <cell r="AC405"/>
          <cell r="AD405"/>
          <cell r="AE405"/>
          <cell r="AF405"/>
          <cell r="AG405"/>
          <cell r="AH405"/>
          <cell r="AI405"/>
          <cell r="AJ405"/>
          <cell r="AK405" t="str">
            <v/>
          </cell>
          <cell r="AL405"/>
          <cell r="AM405"/>
          <cell r="AN405"/>
          <cell r="AO405"/>
          <cell r="AP405"/>
          <cell r="AQ405"/>
          <cell r="AR405"/>
          <cell r="AS405"/>
          <cell r="AT405"/>
          <cell r="AU405" t="str">
            <v/>
          </cell>
          <cell r="AV405" t="str">
            <v/>
          </cell>
          <cell r="AW405" t="str">
            <v/>
          </cell>
          <cell r="AX405" t="str">
            <v/>
          </cell>
          <cell r="AY405" t="str">
            <v/>
          </cell>
          <cell r="AZ405" t="str">
            <v/>
          </cell>
          <cell r="BA405" t="str">
            <v/>
          </cell>
          <cell r="BB405" t="str">
            <v/>
          </cell>
          <cell r="BC405" t="str">
            <v/>
          </cell>
          <cell r="BD405" t="str">
            <v/>
          </cell>
          <cell r="BE405" t="str">
            <v/>
          </cell>
          <cell r="BF405" t="e">
            <v>#N/A</v>
          </cell>
          <cell r="BG405">
            <v>0</v>
          </cell>
          <cell r="BH405" t="str">
            <v/>
          </cell>
          <cell r="BI405" t="str">
            <v/>
          </cell>
          <cell r="BJ405" t="str">
            <v/>
          </cell>
          <cell r="BK405" t="str">
            <v/>
          </cell>
          <cell r="BL405" t="str">
            <v/>
          </cell>
          <cell r="BM405" t="str">
            <v/>
          </cell>
          <cell r="BN405" t="str">
            <v/>
          </cell>
          <cell r="BO405" t="str">
            <v/>
          </cell>
          <cell r="BP405" t="str">
            <v/>
          </cell>
          <cell r="BQ405"/>
          <cell r="BR405"/>
          <cell r="BS405"/>
          <cell r="BU405"/>
          <cell r="BV405"/>
          <cell r="BW405"/>
          <cell r="BX405"/>
          <cell r="BY405"/>
          <cell r="BZ405"/>
          <cell r="CA405"/>
          <cell r="CB405"/>
          <cell r="CC405"/>
        </row>
        <row r="406">
          <cell r="C406"/>
          <cell r="D406"/>
          <cell r="E406"/>
          <cell r="F406"/>
          <cell r="G406"/>
          <cell r="H406"/>
          <cell r="I406"/>
          <cell r="J406" t="str">
            <v/>
          </cell>
          <cell r="K406" t="str">
            <v/>
          </cell>
          <cell r="L406" t="str">
            <v/>
          </cell>
          <cell r="M406"/>
          <cell r="N406"/>
          <cell r="O406" t="str">
            <v/>
          </cell>
          <cell r="P406"/>
          <cell r="Q406"/>
          <cell r="R406"/>
          <cell r="S406"/>
          <cell r="T406"/>
          <cell r="U406" t="str">
            <v/>
          </cell>
          <cell r="V406" t="str">
            <v/>
          </cell>
          <cell r="W406" t="str">
            <v/>
          </cell>
          <cell r="X406" t="str">
            <v/>
          </cell>
          <cell r="Y406" t="str">
            <v/>
          </cell>
          <cell r="Z406">
            <v>0</v>
          </cell>
          <cell r="AA406">
            <v>0</v>
          </cell>
          <cell r="AB406"/>
          <cell r="AC406"/>
          <cell r="AD406"/>
          <cell r="AE406"/>
          <cell r="AF406"/>
          <cell r="AG406"/>
          <cell r="AH406"/>
          <cell r="AI406"/>
          <cell r="AJ406"/>
          <cell r="AK406" t="str">
            <v/>
          </cell>
          <cell r="AL406"/>
          <cell r="AM406"/>
          <cell r="AN406"/>
          <cell r="AO406"/>
          <cell r="AP406"/>
          <cell r="AQ406"/>
          <cell r="AR406"/>
          <cell r="AS406"/>
          <cell r="AT406"/>
          <cell r="AU406" t="str">
            <v/>
          </cell>
          <cell r="AV406" t="str">
            <v/>
          </cell>
          <cell r="AW406" t="str">
            <v/>
          </cell>
          <cell r="AX406" t="str">
            <v/>
          </cell>
          <cell r="AY406" t="str">
            <v/>
          </cell>
          <cell r="AZ406" t="str">
            <v/>
          </cell>
          <cell r="BA406" t="str">
            <v/>
          </cell>
          <cell r="BB406" t="str">
            <v/>
          </cell>
          <cell r="BC406" t="str">
            <v/>
          </cell>
          <cell r="BD406" t="str">
            <v/>
          </cell>
          <cell r="BE406" t="str">
            <v/>
          </cell>
          <cell r="BF406" t="e">
            <v>#N/A</v>
          </cell>
          <cell r="BG406">
            <v>0</v>
          </cell>
          <cell r="BH406" t="str">
            <v/>
          </cell>
          <cell r="BI406" t="str">
            <v/>
          </cell>
          <cell r="BJ406" t="str">
            <v/>
          </cell>
          <cell r="BK406" t="str">
            <v/>
          </cell>
          <cell r="BL406" t="str">
            <v/>
          </cell>
          <cell r="BM406" t="str">
            <v/>
          </cell>
          <cell r="BN406" t="str">
            <v/>
          </cell>
          <cell r="BO406" t="str">
            <v/>
          </cell>
          <cell r="BP406" t="str">
            <v/>
          </cell>
          <cell r="BQ406"/>
          <cell r="BR406"/>
          <cell r="BS406"/>
          <cell r="BU406"/>
          <cell r="BV406"/>
          <cell r="BW406"/>
          <cell r="BX406"/>
          <cell r="BY406"/>
          <cell r="BZ406"/>
          <cell r="CA406"/>
          <cell r="CB406"/>
          <cell r="CC406"/>
        </row>
        <row r="407">
          <cell r="C407"/>
          <cell r="D407"/>
          <cell r="E407"/>
          <cell r="F407"/>
          <cell r="G407"/>
          <cell r="H407"/>
          <cell r="I407"/>
          <cell r="J407" t="str">
            <v/>
          </cell>
          <cell r="K407" t="str">
            <v/>
          </cell>
          <cell r="L407" t="str">
            <v/>
          </cell>
          <cell r="M407"/>
          <cell r="N407"/>
          <cell r="O407" t="str">
            <v/>
          </cell>
          <cell r="P407"/>
          <cell r="Q407"/>
          <cell r="R407"/>
          <cell r="S407"/>
          <cell r="T407"/>
          <cell r="U407" t="str">
            <v/>
          </cell>
          <cell r="V407" t="str">
            <v/>
          </cell>
          <cell r="W407" t="str">
            <v/>
          </cell>
          <cell r="X407" t="str">
            <v/>
          </cell>
          <cell r="Y407" t="str">
            <v/>
          </cell>
          <cell r="Z407">
            <v>0</v>
          </cell>
          <cell r="AA407">
            <v>0</v>
          </cell>
          <cell r="AB407"/>
          <cell r="AC407"/>
          <cell r="AD407"/>
          <cell r="AE407"/>
          <cell r="AF407"/>
          <cell r="AG407"/>
          <cell r="AH407"/>
          <cell r="AI407"/>
          <cell r="AJ407"/>
          <cell r="AK407" t="str">
            <v/>
          </cell>
          <cell r="AL407"/>
          <cell r="AM407"/>
          <cell r="AN407"/>
          <cell r="AO407"/>
          <cell r="AP407"/>
          <cell r="AQ407"/>
          <cell r="AR407"/>
          <cell r="AS407"/>
          <cell r="AT407"/>
          <cell r="AU407" t="str">
            <v/>
          </cell>
          <cell r="AV407" t="str">
            <v/>
          </cell>
          <cell r="AW407" t="str">
            <v/>
          </cell>
          <cell r="AX407" t="str">
            <v/>
          </cell>
          <cell r="AY407" t="str">
            <v/>
          </cell>
          <cell r="AZ407" t="str">
            <v/>
          </cell>
          <cell r="BA407" t="str">
            <v/>
          </cell>
          <cell r="BB407" t="str">
            <v/>
          </cell>
          <cell r="BC407" t="str">
            <v/>
          </cell>
          <cell r="BD407" t="str">
            <v/>
          </cell>
          <cell r="BE407" t="str">
            <v/>
          </cell>
          <cell r="BF407" t="e">
            <v>#N/A</v>
          </cell>
          <cell r="BG407">
            <v>0</v>
          </cell>
          <cell r="BH407" t="str">
            <v/>
          </cell>
          <cell r="BI407" t="str">
            <v/>
          </cell>
          <cell r="BJ407" t="str">
            <v/>
          </cell>
          <cell r="BK407" t="str">
            <v/>
          </cell>
          <cell r="BL407" t="str">
            <v/>
          </cell>
          <cell r="BM407" t="str">
            <v/>
          </cell>
          <cell r="BN407" t="str">
            <v/>
          </cell>
          <cell r="BO407" t="str">
            <v/>
          </cell>
          <cell r="BP407" t="str">
            <v/>
          </cell>
          <cell r="BQ407"/>
          <cell r="BR407"/>
          <cell r="BS407"/>
          <cell r="BU407"/>
          <cell r="BV407"/>
          <cell r="BW407"/>
          <cell r="BX407"/>
          <cell r="BY407"/>
          <cell r="BZ407"/>
          <cell r="CA407"/>
          <cell r="CB407"/>
          <cell r="CC407"/>
        </row>
        <row r="408">
          <cell r="C408"/>
          <cell r="D408"/>
          <cell r="E408"/>
          <cell r="F408"/>
          <cell r="G408"/>
          <cell r="H408"/>
          <cell r="I408"/>
          <cell r="J408" t="str">
            <v/>
          </cell>
          <cell r="K408" t="str">
            <v/>
          </cell>
          <cell r="L408" t="str">
            <v/>
          </cell>
          <cell r="M408"/>
          <cell r="N408"/>
          <cell r="O408" t="str">
            <v/>
          </cell>
          <cell r="P408"/>
          <cell r="Q408"/>
          <cell r="R408"/>
          <cell r="S408"/>
          <cell r="T408"/>
          <cell r="U408" t="str">
            <v/>
          </cell>
          <cell r="V408" t="str">
            <v/>
          </cell>
          <cell r="W408" t="str">
            <v/>
          </cell>
          <cell r="X408" t="str">
            <v/>
          </cell>
          <cell r="Y408" t="str">
            <v/>
          </cell>
          <cell r="Z408">
            <v>0</v>
          </cell>
          <cell r="AA408">
            <v>0</v>
          </cell>
          <cell r="AB408"/>
          <cell r="AC408"/>
          <cell r="AD408"/>
          <cell r="AE408"/>
          <cell r="AF408"/>
          <cell r="AG408"/>
          <cell r="AH408"/>
          <cell r="AI408"/>
          <cell r="AJ408"/>
          <cell r="AK408" t="str">
            <v/>
          </cell>
          <cell r="AL408"/>
          <cell r="AM408"/>
          <cell r="AN408"/>
          <cell r="AO408"/>
          <cell r="AP408"/>
          <cell r="AQ408"/>
          <cell r="AR408"/>
          <cell r="AS408"/>
          <cell r="AT408"/>
          <cell r="AU408" t="str">
            <v/>
          </cell>
          <cell r="AV408" t="str">
            <v/>
          </cell>
          <cell r="AW408" t="str">
            <v/>
          </cell>
          <cell r="AX408" t="str">
            <v/>
          </cell>
          <cell r="AY408" t="str">
            <v/>
          </cell>
          <cell r="AZ408" t="str">
            <v/>
          </cell>
          <cell r="BA408" t="str">
            <v/>
          </cell>
          <cell r="BB408" t="str">
            <v/>
          </cell>
          <cell r="BC408" t="str">
            <v/>
          </cell>
          <cell r="BD408" t="str">
            <v/>
          </cell>
          <cell r="BE408" t="str">
            <v/>
          </cell>
          <cell r="BF408" t="e">
            <v>#N/A</v>
          </cell>
          <cell r="BG408">
            <v>0</v>
          </cell>
          <cell r="BH408" t="str">
            <v/>
          </cell>
          <cell r="BI408" t="str">
            <v/>
          </cell>
          <cell r="BJ408" t="str">
            <v/>
          </cell>
          <cell r="BK408" t="str">
            <v/>
          </cell>
          <cell r="BL408" t="str">
            <v/>
          </cell>
          <cell r="BM408" t="str">
            <v/>
          </cell>
          <cell r="BN408" t="str">
            <v/>
          </cell>
          <cell r="BO408" t="str">
            <v/>
          </cell>
          <cell r="BP408" t="str">
            <v/>
          </cell>
          <cell r="BQ408"/>
          <cell r="BR408"/>
          <cell r="BS408"/>
          <cell r="BU408"/>
          <cell r="BV408"/>
          <cell r="BW408"/>
          <cell r="BX408"/>
          <cell r="BY408"/>
          <cell r="BZ408"/>
          <cell r="CA408"/>
          <cell r="CB408"/>
          <cell r="CC408"/>
        </row>
        <row r="409">
          <cell r="C409"/>
          <cell r="D409"/>
          <cell r="E409"/>
          <cell r="F409"/>
          <cell r="G409"/>
          <cell r="H409"/>
          <cell r="I409"/>
          <cell r="J409" t="str">
            <v/>
          </cell>
          <cell r="K409" t="str">
            <v/>
          </cell>
          <cell r="L409" t="str">
            <v/>
          </cell>
          <cell r="M409"/>
          <cell r="N409"/>
          <cell r="O409" t="str">
            <v/>
          </cell>
          <cell r="P409"/>
          <cell r="Q409"/>
          <cell r="R409"/>
          <cell r="S409"/>
          <cell r="T409"/>
          <cell r="U409" t="str">
            <v/>
          </cell>
          <cell r="V409" t="str">
            <v/>
          </cell>
          <cell r="W409" t="str">
            <v/>
          </cell>
          <cell r="X409" t="str">
            <v/>
          </cell>
          <cell r="Y409" t="str">
            <v/>
          </cell>
          <cell r="Z409">
            <v>0</v>
          </cell>
          <cell r="AA409">
            <v>0</v>
          </cell>
          <cell r="AB409"/>
          <cell r="AC409"/>
          <cell r="AD409"/>
          <cell r="AE409"/>
          <cell r="AF409"/>
          <cell r="AG409"/>
          <cell r="AH409"/>
          <cell r="AI409"/>
          <cell r="AJ409"/>
          <cell r="AK409" t="str">
            <v/>
          </cell>
          <cell r="AL409"/>
          <cell r="AM409"/>
          <cell r="AN409"/>
          <cell r="AO409"/>
          <cell r="AP409"/>
          <cell r="AQ409"/>
          <cell r="AR409"/>
          <cell r="AS409"/>
          <cell r="AT409"/>
          <cell r="AU409" t="str">
            <v/>
          </cell>
          <cell r="AV409" t="str">
            <v/>
          </cell>
          <cell r="AW409" t="str">
            <v/>
          </cell>
          <cell r="AX409" t="str">
            <v/>
          </cell>
          <cell r="AY409" t="str">
            <v/>
          </cell>
          <cell r="AZ409" t="str">
            <v/>
          </cell>
          <cell r="BA409" t="str">
            <v/>
          </cell>
          <cell r="BB409" t="str">
            <v/>
          </cell>
          <cell r="BC409" t="str">
            <v/>
          </cell>
          <cell r="BD409" t="str">
            <v/>
          </cell>
          <cell r="BE409" t="str">
            <v/>
          </cell>
          <cell r="BF409" t="e">
            <v>#N/A</v>
          </cell>
          <cell r="BG409">
            <v>0</v>
          </cell>
          <cell r="BH409" t="str">
            <v/>
          </cell>
          <cell r="BI409" t="str">
            <v/>
          </cell>
          <cell r="BJ409" t="str">
            <v/>
          </cell>
          <cell r="BK409" t="str">
            <v/>
          </cell>
          <cell r="BL409" t="str">
            <v/>
          </cell>
          <cell r="BM409" t="str">
            <v/>
          </cell>
          <cell r="BN409" t="str">
            <v/>
          </cell>
          <cell r="BO409" t="str">
            <v/>
          </cell>
          <cell r="BP409" t="str">
            <v/>
          </cell>
          <cell r="BQ409"/>
          <cell r="BR409"/>
          <cell r="BS409"/>
          <cell r="BU409"/>
          <cell r="BV409"/>
          <cell r="BW409"/>
          <cell r="BX409"/>
          <cell r="BY409"/>
          <cell r="BZ409"/>
          <cell r="CA409"/>
          <cell r="CB409"/>
          <cell r="CC409"/>
        </row>
        <row r="410">
          <cell r="C410"/>
          <cell r="D410"/>
          <cell r="E410"/>
          <cell r="F410"/>
          <cell r="G410"/>
          <cell r="H410"/>
          <cell r="I410"/>
          <cell r="J410" t="str">
            <v/>
          </cell>
          <cell r="K410" t="str">
            <v/>
          </cell>
          <cell r="L410" t="str">
            <v/>
          </cell>
          <cell r="M410"/>
          <cell r="N410"/>
          <cell r="O410" t="str">
            <v/>
          </cell>
          <cell r="P410"/>
          <cell r="Q410"/>
          <cell r="R410"/>
          <cell r="S410"/>
          <cell r="T410"/>
          <cell r="U410" t="str">
            <v/>
          </cell>
          <cell r="V410" t="str">
            <v/>
          </cell>
          <cell r="W410" t="str">
            <v/>
          </cell>
          <cell r="X410" t="str">
            <v/>
          </cell>
          <cell r="Y410" t="str">
            <v/>
          </cell>
          <cell r="Z410">
            <v>0</v>
          </cell>
          <cell r="AA410">
            <v>0</v>
          </cell>
          <cell r="AB410"/>
          <cell r="AC410"/>
          <cell r="AD410"/>
          <cell r="AE410"/>
          <cell r="AF410"/>
          <cell r="AG410"/>
          <cell r="AH410"/>
          <cell r="AI410"/>
          <cell r="AJ410"/>
          <cell r="AK410" t="str">
            <v/>
          </cell>
          <cell r="AL410"/>
          <cell r="AM410"/>
          <cell r="AN410"/>
          <cell r="AO410"/>
          <cell r="AP410"/>
          <cell r="AQ410"/>
          <cell r="AR410"/>
          <cell r="AS410"/>
          <cell r="AT410"/>
          <cell r="AU410" t="str">
            <v/>
          </cell>
          <cell r="AV410" t="str">
            <v/>
          </cell>
          <cell r="AW410" t="str">
            <v/>
          </cell>
          <cell r="AX410" t="str">
            <v/>
          </cell>
          <cell r="AY410" t="str">
            <v/>
          </cell>
          <cell r="AZ410" t="str">
            <v/>
          </cell>
          <cell r="BA410" t="str">
            <v/>
          </cell>
          <cell r="BB410" t="str">
            <v/>
          </cell>
          <cell r="BC410" t="str">
            <v/>
          </cell>
          <cell r="BD410" t="str">
            <v/>
          </cell>
          <cell r="BE410" t="str">
            <v/>
          </cell>
          <cell r="BF410" t="e">
            <v>#N/A</v>
          </cell>
          <cell r="BG410">
            <v>0</v>
          </cell>
          <cell r="BH410" t="str">
            <v/>
          </cell>
          <cell r="BI410" t="str">
            <v/>
          </cell>
          <cell r="BJ410" t="str">
            <v/>
          </cell>
          <cell r="BK410" t="str">
            <v/>
          </cell>
          <cell r="BL410" t="str">
            <v/>
          </cell>
          <cell r="BM410" t="str">
            <v/>
          </cell>
          <cell r="BN410" t="str">
            <v/>
          </cell>
          <cell r="BO410" t="str">
            <v/>
          </cell>
          <cell r="BP410" t="str">
            <v/>
          </cell>
          <cell r="BQ410"/>
          <cell r="BR410"/>
          <cell r="BS410"/>
          <cell r="BU410"/>
          <cell r="BV410"/>
          <cell r="BW410"/>
          <cell r="BX410"/>
          <cell r="BY410"/>
          <cell r="BZ410"/>
          <cell r="CA410"/>
          <cell r="CB410"/>
          <cell r="CC410"/>
        </row>
        <row r="411">
          <cell r="C411"/>
          <cell r="D411"/>
          <cell r="E411"/>
          <cell r="F411"/>
          <cell r="G411"/>
          <cell r="H411"/>
          <cell r="I411"/>
          <cell r="J411" t="str">
            <v/>
          </cell>
          <cell r="K411" t="str">
            <v/>
          </cell>
          <cell r="L411" t="str">
            <v/>
          </cell>
          <cell r="M411"/>
          <cell r="N411"/>
          <cell r="O411" t="str">
            <v/>
          </cell>
          <cell r="P411"/>
          <cell r="Q411"/>
          <cell r="R411"/>
          <cell r="S411"/>
          <cell r="T411"/>
          <cell r="U411" t="str">
            <v/>
          </cell>
          <cell r="V411" t="str">
            <v/>
          </cell>
          <cell r="W411" t="str">
            <v/>
          </cell>
          <cell r="X411" t="str">
            <v/>
          </cell>
          <cell r="Y411" t="str">
            <v/>
          </cell>
          <cell r="Z411">
            <v>0</v>
          </cell>
          <cell r="AA411">
            <v>0</v>
          </cell>
          <cell r="AB411"/>
          <cell r="AC411"/>
          <cell r="AD411"/>
          <cell r="AE411"/>
          <cell r="AF411"/>
          <cell r="AG411"/>
          <cell r="AH411"/>
          <cell r="AI411"/>
          <cell r="AJ411"/>
          <cell r="AK411" t="str">
            <v/>
          </cell>
          <cell r="AL411"/>
          <cell r="AM411"/>
          <cell r="AN411"/>
          <cell r="AO411"/>
          <cell r="AP411"/>
          <cell r="AQ411"/>
          <cell r="AR411"/>
          <cell r="AS411"/>
          <cell r="AT411"/>
          <cell r="AU411" t="str">
            <v/>
          </cell>
          <cell r="AV411" t="str">
            <v/>
          </cell>
          <cell r="AW411" t="str">
            <v/>
          </cell>
          <cell r="AX411" t="str">
            <v/>
          </cell>
          <cell r="AY411" t="str">
            <v/>
          </cell>
          <cell r="AZ411" t="str">
            <v/>
          </cell>
          <cell r="BA411" t="str">
            <v/>
          </cell>
          <cell r="BB411" t="str">
            <v/>
          </cell>
          <cell r="BC411" t="str">
            <v/>
          </cell>
          <cell r="BD411" t="str">
            <v/>
          </cell>
          <cell r="BE411" t="str">
            <v/>
          </cell>
          <cell r="BF411" t="e">
            <v>#N/A</v>
          </cell>
          <cell r="BG411">
            <v>0</v>
          </cell>
          <cell r="BH411" t="str">
            <v/>
          </cell>
          <cell r="BI411" t="str">
            <v/>
          </cell>
          <cell r="BJ411" t="str">
            <v/>
          </cell>
          <cell r="BK411" t="str">
            <v/>
          </cell>
          <cell r="BL411" t="str">
            <v/>
          </cell>
          <cell r="BM411" t="str">
            <v/>
          </cell>
          <cell r="BN411" t="str">
            <v/>
          </cell>
          <cell r="BO411" t="str">
            <v/>
          </cell>
          <cell r="BP411" t="str">
            <v/>
          </cell>
          <cell r="BQ411"/>
          <cell r="BR411"/>
          <cell r="BS411"/>
          <cell r="BU411"/>
          <cell r="BV411"/>
          <cell r="BW411"/>
          <cell r="BX411"/>
          <cell r="BY411"/>
          <cell r="BZ411"/>
          <cell r="CA411"/>
          <cell r="CB411"/>
          <cell r="CC411"/>
        </row>
        <row r="412">
          <cell r="C412"/>
          <cell r="D412"/>
          <cell r="E412"/>
          <cell r="F412"/>
          <cell r="G412"/>
          <cell r="H412"/>
          <cell r="I412"/>
          <cell r="J412" t="str">
            <v/>
          </cell>
          <cell r="K412" t="str">
            <v/>
          </cell>
          <cell r="L412" t="str">
            <v/>
          </cell>
          <cell r="M412"/>
          <cell r="N412"/>
          <cell r="O412" t="str">
            <v/>
          </cell>
          <cell r="P412"/>
          <cell r="Q412"/>
          <cell r="R412"/>
          <cell r="S412"/>
          <cell r="T412"/>
          <cell r="U412" t="str">
            <v/>
          </cell>
          <cell r="V412" t="str">
            <v/>
          </cell>
          <cell r="W412" t="str">
            <v/>
          </cell>
          <cell r="X412" t="str">
            <v/>
          </cell>
          <cell r="Y412" t="str">
            <v/>
          </cell>
          <cell r="Z412">
            <v>0</v>
          </cell>
          <cell r="AA412">
            <v>0</v>
          </cell>
          <cell r="AB412"/>
          <cell r="AC412"/>
          <cell r="AD412"/>
          <cell r="AE412"/>
          <cell r="AF412"/>
          <cell r="AG412"/>
          <cell r="AH412"/>
          <cell r="AI412"/>
          <cell r="AJ412"/>
          <cell r="AK412" t="str">
            <v/>
          </cell>
          <cell r="AL412"/>
          <cell r="AM412"/>
          <cell r="AN412"/>
          <cell r="AO412"/>
          <cell r="AP412"/>
          <cell r="AQ412"/>
          <cell r="AR412"/>
          <cell r="AS412"/>
          <cell r="AT412"/>
          <cell r="AU412" t="str">
            <v/>
          </cell>
          <cell r="AV412" t="str">
            <v/>
          </cell>
          <cell r="AW412" t="str">
            <v/>
          </cell>
          <cell r="AX412" t="str">
            <v/>
          </cell>
          <cell r="AY412" t="str">
            <v/>
          </cell>
          <cell r="AZ412" t="str">
            <v/>
          </cell>
          <cell r="BA412" t="str">
            <v/>
          </cell>
          <cell r="BB412" t="str">
            <v/>
          </cell>
          <cell r="BC412" t="str">
            <v/>
          </cell>
          <cell r="BD412" t="str">
            <v/>
          </cell>
          <cell r="BE412" t="str">
            <v/>
          </cell>
          <cell r="BF412" t="e">
            <v>#N/A</v>
          </cell>
          <cell r="BG412">
            <v>0</v>
          </cell>
          <cell r="BH412" t="str">
            <v/>
          </cell>
          <cell r="BI412" t="str">
            <v/>
          </cell>
          <cell r="BJ412" t="str">
            <v/>
          </cell>
          <cell r="BK412" t="str">
            <v/>
          </cell>
          <cell r="BL412" t="str">
            <v/>
          </cell>
          <cell r="BM412" t="str">
            <v/>
          </cell>
          <cell r="BN412" t="str">
            <v/>
          </cell>
          <cell r="BO412" t="str">
            <v/>
          </cell>
          <cell r="BP412" t="str">
            <v/>
          </cell>
          <cell r="BQ412"/>
          <cell r="BR412"/>
          <cell r="BS412"/>
          <cell r="BU412"/>
          <cell r="BV412"/>
          <cell r="BW412"/>
          <cell r="BX412"/>
          <cell r="BY412"/>
          <cell r="BZ412"/>
          <cell r="CA412"/>
          <cell r="CB412"/>
          <cell r="CC412"/>
        </row>
        <row r="413">
          <cell r="C413"/>
          <cell r="D413"/>
          <cell r="E413"/>
          <cell r="F413"/>
          <cell r="G413"/>
          <cell r="H413"/>
          <cell r="I413"/>
          <cell r="J413" t="str">
            <v/>
          </cell>
          <cell r="K413" t="str">
            <v/>
          </cell>
          <cell r="L413" t="str">
            <v/>
          </cell>
          <cell r="M413"/>
          <cell r="N413"/>
          <cell r="O413" t="str">
            <v/>
          </cell>
          <cell r="P413"/>
          <cell r="Q413"/>
          <cell r="R413"/>
          <cell r="S413"/>
          <cell r="T413"/>
          <cell r="U413" t="str">
            <v/>
          </cell>
          <cell r="V413" t="str">
            <v/>
          </cell>
          <cell r="W413" t="str">
            <v/>
          </cell>
          <cell r="X413" t="str">
            <v/>
          </cell>
          <cell r="Y413" t="str">
            <v/>
          </cell>
          <cell r="Z413">
            <v>0</v>
          </cell>
          <cell r="AA413">
            <v>0</v>
          </cell>
          <cell r="AB413"/>
          <cell r="AC413"/>
          <cell r="AD413"/>
          <cell r="AE413"/>
          <cell r="AF413"/>
          <cell r="AG413"/>
          <cell r="AH413"/>
          <cell r="AI413"/>
          <cell r="AJ413"/>
          <cell r="AK413" t="str">
            <v/>
          </cell>
          <cell r="AL413"/>
          <cell r="AM413"/>
          <cell r="AN413"/>
          <cell r="AO413"/>
          <cell r="AP413"/>
          <cell r="AQ413"/>
          <cell r="AR413"/>
          <cell r="AS413"/>
          <cell r="AT413"/>
          <cell r="AU413" t="str">
            <v/>
          </cell>
          <cell r="AV413" t="str">
            <v/>
          </cell>
          <cell r="AW413" t="str">
            <v/>
          </cell>
          <cell r="AX413" t="str">
            <v/>
          </cell>
          <cell r="AY413" t="str">
            <v/>
          </cell>
          <cell r="AZ413" t="str">
            <v/>
          </cell>
          <cell r="BA413" t="str">
            <v/>
          </cell>
          <cell r="BB413" t="str">
            <v/>
          </cell>
          <cell r="BC413" t="str">
            <v/>
          </cell>
          <cell r="BD413" t="str">
            <v/>
          </cell>
          <cell r="BE413" t="str">
            <v/>
          </cell>
          <cell r="BF413" t="e">
            <v>#N/A</v>
          </cell>
          <cell r="BG413">
            <v>0</v>
          </cell>
          <cell r="BH413" t="str">
            <v/>
          </cell>
          <cell r="BI413" t="str">
            <v/>
          </cell>
          <cell r="BJ413" t="str">
            <v/>
          </cell>
          <cell r="BK413" t="str">
            <v/>
          </cell>
          <cell r="BL413" t="str">
            <v/>
          </cell>
          <cell r="BM413" t="str">
            <v/>
          </cell>
          <cell r="BN413" t="str">
            <v/>
          </cell>
          <cell r="BO413" t="str">
            <v/>
          </cell>
          <cell r="BP413" t="str">
            <v/>
          </cell>
          <cell r="BQ413"/>
          <cell r="BR413"/>
          <cell r="BS413"/>
          <cell r="BU413"/>
          <cell r="BV413"/>
          <cell r="BW413"/>
          <cell r="BX413"/>
          <cell r="BY413"/>
          <cell r="BZ413"/>
          <cell r="CA413"/>
          <cell r="CB413"/>
          <cell r="CC413"/>
        </row>
        <row r="414">
          <cell r="C414"/>
          <cell r="D414"/>
          <cell r="E414"/>
          <cell r="F414"/>
          <cell r="G414"/>
          <cell r="H414"/>
          <cell r="I414"/>
          <cell r="J414" t="str">
            <v/>
          </cell>
          <cell r="K414" t="str">
            <v/>
          </cell>
          <cell r="L414" t="str">
            <v/>
          </cell>
          <cell r="M414"/>
          <cell r="N414"/>
          <cell r="O414" t="str">
            <v/>
          </cell>
          <cell r="P414"/>
          <cell r="Q414"/>
          <cell r="R414"/>
          <cell r="S414"/>
          <cell r="T414"/>
          <cell r="U414" t="str">
            <v/>
          </cell>
          <cell r="V414" t="str">
            <v/>
          </cell>
          <cell r="W414" t="str">
            <v/>
          </cell>
          <cell r="X414" t="str">
            <v/>
          </cell>
          <cell r="Y414" t="str">
            <v/>
          </cell>
          <cell r="Z414">
            <v>0</v>
          </cell>
          <cell r="AA414">
            <v>0</v>
          </cell>
          <cell r="AB414"/>
          <cell r="AC414"/>
          <cell r="AD414"/>
          <cell r="AE414"/>
          <cell r="AF414"/>
          <cell r="AG414"/>
          <cell r="AH414"/>
          <cell r="AI414"/>
          <cell r="AJ414"/>
          <cell r="AK414" t="str">
            <v/>
          </cell>
          <cell r="AL414"/>
          <cell r="AM414"/>
          <cell r="AN414"/>
          <cell r="AO414"/>
          <cell r="AP414"/>
          <cell r="AQ414"/>
          <cell r="AR414"/>
          <cell r="AS414"/>
          <cell r="AT414"/>
          <cell r="AU414" t="str">
            <v/>
          </cell>
          <cell r="AV414" t="str">
            <v/>
          </cell>
          <cell r="AW414" t="str">
            <v/>
          </cell>
          <cell r="AX414" t="str">
            <v/>
          </cell>
          <cell r="AY414" t="str">
            <v/>
          </cell>
          <cell r="AZ414" t="str">
            <v/>
          </cell>
          <cell r="BA414" t="str">
            <v/>
          </cell>
          <cell r="BB414" t="str">
            <v/>
          </cell>
          <cell r="BC414" t="str">
            <v/>
          </cell>
          <cell r="BD414" t="str">
            <v/>
          </cell>
          <cell r="BE414" t="str">
            <v/>
          </cell>
          <cell r="BF414" t="e">
            <v>#N/A</v>
          </cell>
          <cell r="BG414">
            <v>0</v>
          </cell>
          <cell r="BH414" t="str">
            <v/>
          </cell>
          <cell r="BI414" t="str">
            <v/>
          </cell>
          <cell r="BJ414" t="str">
            <v/>
          </cell>
          <cell r="BK414" t="str">
            <v/>
          </cell>
          <cell r="BL414" t="str">
            <v/>
          </cell>
          <cell r="BM414" t="str">
            <v/>
          </cell>
          <cell r="BN414" t="str">
            <v/>
          </cell>
          <cell r="BO414" t="str">
            <v/>
          </cell>
          <cell r="BP414" t="str">
            <v/>
          </cell>
          <cell r="BQ414"/>
          <cell r="BR414"/>
          <cell r="BS414"/>
          <cell r="BU414"/>
          <cell r="BV414"/>
          <cell r="BW414"/>
          <cell r="BX414"/>
          <cell r="BY414"/>
          <cell r="BZ414"/>
          <cell r="CA414"/>
          <cell r="CB414"/>
          <cell r="CC414"/>
        </row>
        <row r="415">
          <cell r="C415"/>
          <cell r="D415"/>
          <cell r="E415"/>
          <cell r="F415"/>
          <cell r="G415"/>
          <cell r="H415"/>
          <cell r="I415"/>
          <cell r="J415" t="str">
            <v/>
          </cell>
          <cell r="K415" t="str">
            <v/>
          </cell>
          <cell r="L415" t="str">
            <v/>
          </cell>
          <cell r="M415"/>
          <cell r="N415"/>
          <cell r="O415" t="str">
            <v/>
          </cell>
          <cell r="P415"/>
          <cell r="Q415"/>
          <cell r="R415"/>
          <cell r="S415"/>
          <cell r="T415"/>
          <cell r="U415" t="str">
            <v/>
          </cell>
          <cell r="V415" t="str">
            <v/>
          </cell>
          <cell r="W415" t="str">
            <v/>
          </cell>
          <cell r="X415" t="str">
            <v/>
          </cell>
          <cell r="Y415" t="str">
            <v/>
          </cell>
          <cell r="Z415">
            <v>0</v>
          </cell>
          <cell r="AA415">
            <v>0</v>
          </cell>
          <cell r="AB415"/>
          <cell r="AC415"/>
          <cell r="AD415"/>
          <cell r="AE415"/>
          <cell r="AF415"/>
          <cell r="AG415"/>
          <cell r="AH415"/>
          <cell r="AI415"/>
          <cell r="AJ415"/>
          <cell r="AK415" t="str">
            <v/>
          </cell>
          <cell r="AL415"/>
          <cell r="AM415"/>
          <cell r="AN415"/>
          <cell r="AO415"/>
          <cell r="AP415"/>
          <cell r="AQ415"/>
          <cell r="AR415"/>
          <cell r="AS415"/>
          <cell r="AT415"/>
          <cell r="AU415" t="str">
            <v/>
          </cell>
          <cell r="AV415" t="str">
            <v/>
          </cell>
          <cell r="AW415" t="str">
            <v/>
          </cell>
          <cell r="AX415" t="str">
            <v/>
          </cell>
          <cell r="AY415" t="str">
            <v/>
          </cell>
          <cell r="AZ415" t="str">
            <v/>
          </cell>
          <cell r="BA415" t="str">
            <v/>
          </cell>
          <cell r="BB415" t="str">
            <v/>
          </cell>
          <cell r="BC415" t="str">
            <v/>
          </cell>
          <cell r="BD415" t="str">
            <v/>
          </cell>
          <cell r="BE415" t="str">
            <v/>
          </cell>
          <cell r="BF415" t="e">
            <v>#N/A</v>
          </cell>
          <cell r="BG415">
            <v>0</v>
          </cell>
          <cell r="BH415" t="str">
            <v/>
          </cell>
          <cell r="BI415" t="str">
            <v/>
          </cell>
          <cell r="BJ415" t="str">
            <v/>
          </cell>
          <cell r="BK415" t="str">
            <v/>
          </cell>
          <cell r="BL415" t="str">
            <v/>
          </cell>
          <cell r="BM415" t="str">
            <v/>
          </cell>
          <cell r="BN415" t="str">
            <v/>
          </cell>
          <cell r="BO415" t="str">
            <v/>
          </cell>
          <cell r="BP415" t="str">
            <v/>
          </cell>
          <cell r="BQ415"/>
          <cell r="BR415"/>
          <cell r="BS415"/>
          <cell r="BU415"/>
          <cell r="BV415"/>
          <cell r="BW415"/>
          <cell r="BX415"/>
          <cell r="BY415"/>
          <cell r="BZ415"/>
          <cell r="CA415"/>
          <cell r="CB415"/>
          <cell r="CC415"/>
        </row>
        <row r="416">
          <cell r="C416"/>
          <cell r="D416"/>
          <cell r="E416"/>
          <cell r="F416"/>
          <cell r="G416"/>
          <cell r="H416"/>
          <cell r="I416"/>
          <cell r="J416" t="str">
            <v/>
          </cell>
          <cell r="K416" t="str">
            <v/>
          </cell>
          <cell r="L416" t="str">
            <v/>
          </cell>
          <cell r="M416"/>
          <cell r="N416"/>
          <cell r="O416" t="str">
            <v/>
          </cell>
          <cell r="P416"/>
          <cell r="Q416"/>
          <cell r="R416"/>
          <cell r="S416"/>
          <cell r="T416"/>
          <cell r="U416" t="str">
            <v/>
          </cell>
          <cell r="V416" t="str">
            <v/>
          </cell>
          <cell r="W416" t="str">
            <v/>
          </cell>
          <cell r="X416" t="str">
            <v/>
          </cell>
          <cell r="Y416" t="str">
            <v/>
          </cell>
          <cell r="Z416">
            <v>0</v>
          </cell>
          <cell r="AA416">
            <v>0</v>
          </cell>
          <cell r="AB416"/>
          <cell r="AC416"/>
          <cell r="AD416"/>
          <cell r="AE416"/>
          <cell r="AF416"/>
          <cell r="AG416"/>
          <cell r="AH416"/>
          <cell r="AI416"/>
          <cell r="AJ416"/>
          <cell r="AK416" t="str">
            <v/>
          </cell>
          <cell r="AL416"/>
          <cell r="AM416"/>
          <cell r="AN416"/>
          <cell r="AO416"/>
          <cell r="AP416"/>
          <cell r="AQ416"/>
          <cell r="AR416"/>
          <cell r="AS416"/>
          <cell r="AT416"/>
          <cell r="AU416" t="str">
            <v/>
          </cell>
          <cell r="AV416" t="str">
            <v/>
          </cell>
          <cell r="AW416" t="str">
            <v/>
          </cell>
          <cell r="AX416" t="str">
            <v/>
          </cell>
          <cell r="AY416" t="str">
            <v/>
          </cell>
          <cell r="AZ416" t="str">
            <v/>
          </cell>
          <cell r="BA416" t="str">
            <v/>
          </cell>
          <cell r="BB416" t="str">
            <v/>
          </cell>
          <cell r="BC416" t="str">
            <v/>
          </cell>
          <cell r="BD416" t="str">
            <v/>
          </cell>
          <cell r="BE416" t="str">
            <v/>
          </cell>
          <cell r="BF416" t="e">
            <v>#N/A</v>
          </cell>
          <cell r="BG416">
            <v>0</v>
          </cell>
          <cell r="BH416" t="str">
            <v/>
          </cell>
          <cell r="BI416" t="str">
            <v/>
          </cell>
          <cell r="BJ416" t="str">
            <v/>
          </cell>
          <cell r="BK416" t="str">
            <v/>
          </cell>
          <cell r="BL416" t="str">
            <v/>
          </cell>
          <cell r="BM416" t="str">
            <v/>
          </cell>
          <cell r="BN416" t="str">
            <v/>
          </cell>
          <cell r="BO416" t="str">
            <v/>
          </cell>
          <cell r="BP416" t="str">
            <v/>
          </cell>
          <cell r="BQ416"/>
          <cell r="BR416"/>
          <cell r="BS416"/>
          <cell r="BU416"/>
          <cell r="BV416"/>
          <cell r="BW416"/>
          <cell r="BX416"/>
          <cell r="BY416"/>
          <cell r="BZ416"/>
          <cell r="CA416"/>
          <cell r="CB416"/>
          <cell r="CC416"/>
        </row>
        <row r="417">
          <cell r="C417"/>
          <cell r="D417"/>
          <cell r="E417"/>
          <cell r="F417"/>
          <cell r="G417"/>
          <cell r="H417"/>
          <cell r="I417"/>
          <cell r="J417" t="str">
            <v/>
          </cell>
          <cell r="K417" t="str">
            <v/>
          </cell>
          <cell r="L417" t="str">
            <v/>
          </cell>
          <cell r="M417"/>
          <cell r="N417"/>
          <cell r="O417" t="str">
            <v/>
          </cell>
          <cell r="P417"/>
          <cell r="Q417"/>
          <cell r="R417"/>
          <cell r="S417"/>
          <cell r="T417"/>
          <cell r="U417" t="str">
            <v/>
          </cell>
          <cell r="V417" t="str">
            <v/>
          </cell>
          <cell r="W417" t="str">
            <v/>
          </cell>
          <cell r="X417" t="str">
            <v/>
          </cell>
          <cell r="Y417" t="str">
            <v/>
          </cell>
          <cell r="Z417">
            <v>0</v>
          </cell>
          <cell r="AA417">
            <v>0</v>
          </cell>
          <cell r="AB417"/>
          <cell r="AC417"/>
          <cell r="AD417"/>
          <cell r="AE417"/>
          <cell r="AF417"/>
          <cell r="AG417"/>
          <cell r="AH417"/>
          <cell r="AI417"/>
          <cell r="AJ417"/>
          <cell r="AK417" t="str">
            <v/>
          </cell>
          <cell r="AL417"/>
          <cell r="AM417"/>
          <cell r="AN417"/>
          <cell r="AO417"/>
          <cell r="AP417"/>
          <cell r="AQ417"/>
          <cell r="AR417"/>
          <cell r="AS417"/>
          <cell r="AT417"/>
          <cell r="AU417" t="str">
            <v/>
          </cell>
          <cell r="AV417" t="str">
            <v/>
          </cell>
          <cell r="AW417" t="str">
            <v/>
          </cell>
          <cell r="AX417" t="str">
            <v/>
          </cell>
          <cell r="AY417" t="str">
            <v/>
          </cell>
          <cell r="AZ417" t="str">
            <v/>
          </cell>
          <cell r="BA417" t="str">
            <v/>
          </cell>
          <cell r="BB417" t="str">
            <v/>
          </cell>
          <cell r="BC417" t="str">
            <v/>
          </cell>
          <cell r="BD417" t="str">
            <v/>
          </cell>
          <cell r="BE417" t="str">
            <v/>
          </cell>
          <cell r="BF417" t="e">
            <v>#N/A</v>
          </cell>
          <cell r="BG417">
            <v>0</v>
          </cell>
          <cell r="BH417" t="str">
            <v/>
          </cell>
          <cell r="BI417" t="str">
            <v/>
          </cell>
          <cell r="BJ417" t="str">
            <v/>
          </cell>
          <cell r="BK417" t="str">
            <v/>
          </cell>
          <cell r="BL417" t="str">
            <v/>
          </cell>
          <cell r="BM417" t="str">
            <v/>
          </cell>
          <cell r="BN417" t="str">
            <v/>
          </cell>
          <cell r="BO417" t="str">
            <v/>
          </cell>
          <cell r="BP417" t="str">
            <v/>
          </cell>
          <cell r="BQ417"/>
          <cell r="BR417"/>
          <cell r="BS417"/>
          <cell r="BU417"/>
          <cell r="BV417"/>
          <cell r="BW417"/>
          <cell r="BX417"/>
          <cell r="BY417"/>
          <cell r="BZ417"/>
          <cell r="CA417"/>
          <cell r="CB417"/>
          <cell r="CC417"/>
        </row>
        <row r="418">
          <cell r="C418"/>
          <cell r="D418"/>
          <cell r="E418"/>
          <cell r="F418"/>
          <cell r="G418"/>
          <cell r="H418"/>
          <cell r="I418"/>
          <cell r="J418" t="str">
            <v/>
          </cell>
          <cell r="K418" t="str">
            <v/>
          </cell>
          <cell r="L418" t="str">
            <v/>
          </cell>
          <cell r="M418"/>
          <cell r="N418"/>
          <cell r="O418" t="str">
            <v/>
          </cell>
          <cell r="P418"/>
          <cell r="Q418"/>
          <cell r="R418"/>
          <cell r="S418"/>
          <cell r="T418"/>
          <cell r="U418" t="str">
            <v/>
          </cell>
          <cell r="V418" t="str">
            <v/>
          </cell>
          <cell r="W418" t="str">
            <v/>
          </cell>
          <cell r="X418" t="str">
            <v/>
          </cell>
          <cell r="Y418" t="str">
            <v/>
          </cell>
          <cell r="Z418">
            <v>0</v>
          </cell>
          <cell r="AA418">
            <v>0</v>
          </cell>
          <cell r="AB418"/>
          <cell r="AC418"/>
          <cell r="AD418"/>
          <cell r="AE418"/>
          <cell r="AF418"/>
          <cell r="AG418"/>
          <cell r="AH418"/>
          <cell r="AI418"/>
          <cell r="AJ418"/>
          <cell r="AK418" t="str">
            <v/>
          </cell>
          <cell r="AL418"/>
          <cell r="AM418"/>
          <cell r="AN418"/>
          <cell r="AO418"/>
          <cell r="AP418"/>
          <cell r="AQ418"/>
          <cell r="AR418"/>
          <cell r="AS418"/>
          <cell r="AT418"/>
          <cell r="AU418" t="str">
            <v/>
          </cell>
          <cell r="AV418" t="str">
            <v/>
          </cell>
          <cell r="AW418" t="str">
            <v/>
          </cell>
          <cell r="AX418" t="str">
            <v/>
          </cell>
          <cell r="AY418" t="str">
            <v/>
          </cell>
          <cell r="AZ418" t="str">
            <v/>
          </cell>
          <cell r="BA418" t="str">
            <v/>
          </cell>
          <cell r="BB418" t="str">
            <v/>
          </cell>
          <cell r="BC418" t="str">
            <v/>
          </cell>
          <cell r="BD418" t="str">
            <v/>
          </cell>
          <cell r="BE418" t="str">
            <v/>
          </cell>
          <cell r="BF418" t="e">
            <v>#N/A</v>
          </cell>
          <cell r="BG418">
            <v>0</v>
          </cell>
          <cell r="BH418" t="str">
            <v/>
          </cell>
          <cell r="BI418" t="str">
            <v/>
          </cell>
          <cell r="BJ418" t="str">
            <v/>
          </cell>
          <cell r="BK418" t="str">
            <v/>
          </cell>
          <cell r="BL418" t="str">
            <v/>
          </cell>
          <cell r="BM418" t="str">
            <v/>
          </cell>
          <cell r="BN418" t="str">
            <v/>
          </cell>
          <cell r="BO418" t="str">
            <v/>
          </cell>
          <cell r="BP418" t="str">
            <v/>
          </cell>
          <cell r="BQ418"/>
          <cell r="BR418"/>
          <cell r="BS418"/>
          <cell r="BU418"/>
          <cell r="BV418"/>
          <cell r="BW418"/>
          <cell r="BX418"/>
          <cell r="BY418"/>
          <cell r="BZ418"/>
          <cell r="CA418"/>
          <cell r="CB418"/>
          <cell r="CC418"/>
        </row>
        <row r="419">
          <cell r="C419"/>
          <cell r="D419"/>
          <cell r="E419"/>
          <cell r="F419"/>
          <cell r="G419"/>
          <cell r="H419"/>
          <cell r="I419"/>
          <cell r="J419" t="str">
            <v/>
          </cell>
          <cell r="K419" t="str">
            <v/>
          </cell>
          <cell r="L419" t="str">
            <v/>
          </cell>
          <cell r="M419"/>
          <cell r="N419"/>
          <cell r="O419" t="str">
            <v/>
          </cell>
          <cell r="P419"/>
          <cell r="Q419"/>
          <cell r="R419"/>
          <cell r="S419"/>
          <cell r="T419"/>
          <cell r="U419" t="str">
            <v/>
          </cell>
          <cell r="V419" t="str">
            <v/>
          </cell>
          <cell r="W419" t="str">
            <v/>
          </cell>
          <cell r="X419" t="str">
            <v/>
          </cell>
          <cell r="Y419" t="str">
            <v/>
          </cell>
          <cell r="Z419">
            <v>0</v>
          </cell>
          <cell r="AA419">
            <v>0</v>
          </cell>
          <cell r="AB419"/>
          <cell r="AC419"/>
          <cell r="AD419"/>
          <cell r="AE419"/>
          <cell r="AF419"/>
          <cell r="AG419"/>
          <cell r="AH419"/>
          <cell r="AI419"/>
          <cell r="AJ419"/>
          <cell r="AK419" t="str">
            <v/>
          </cell>
          <cell r="AL419"/>
          <cell r="AM419"/>
          <cell r="AN419"/>
          <cell r="AO419"/>
          <cell r="AP419"/>
          <cell r="AQ419"/>
          <cell r="AR419"/>
          <cell r="AS419"/>
          <cell r="AT419"/>
          <cell r="AU419" t="str">
            <v/>
          </cell>
          <cell r="AV419" t="str">
            <v/>
          </cell>
          <cell r="AW419" t="str">
            <v/>
          </cell>
          <cell r="AX419" t="str">
            <v/>
          </cell>
          <cell r="AY419" t="str">
            <v/>
          </cell>
          <cell r="AZ419" t="str">
            <v/>
          </cell>
          <cell r="BA419" t="str">
            <v/>
          </cell>
          <cell r="BB419" t="str">
            <v/>
          </cell>
          <cell r="BC419" t="str">
            <v/>
          </cell>
          <cell r="BD419" t="str">
            <v/>
          </cell>
          <cell r="BE419" t="str">
            <v/>
          </cell>
          <cell r="BF419" t="e">
            <v>#N/A</v>
          </cell>
          <cell r="BG419">
            <v>0</v>
          </cell>
          <cell r="BH419" t="str">
            <v/>
          </cell>
          <cell r="BI419" t="str">
            <v/>
          </cell>
          <cell r="BJ419" t="str">
            <v/>
          </cell>
          <cell r="BK419" t="str">
            <v/>
          </cell>
          <cell r="BL419" t="str">
            <v/>
          </cell>
          <cell r="BM419" t="str">
            <v/>
          </cell>
          <cell r="BN419" t="str">
            <v/>
          </cell>
          <cell r="BO419" t="str">
            <v/>
          </cell>
          <cell r="BP419" t="str">
            <v/>
          </cell>
          <cell r="BQ419"/>
          <cell r="BR419"/>
          <cell r="BS419"/>
          <cell r="BU419"/>
          <cell r="BV419"/>
          <cell r="BW419"/>
          <cell r="BX419"/>
          <cell r="BY419"/>
          <cell r="BZ419"/>
          <cell r="CA419"/>
          <cell r="CB419"/>
          <cell r="CC419"/>
        </row>
        <row r="420">
          <cell r="C420"/>
          <cell r="D420"/>
          <cell r="E420"/>
          <cell r="F420"/>
          <cell r="G420"/>
          <cell r="H420"/>
          <cell r="I420"/>
          <cell r="J420" t="str">
            <v/>
          </cell>
          <cell r="K420" t="str">
            <v/>
          </cell>
          <cell r="L420" t="str">
            <v/>
          </cell>
          <cell r="M420"/>
          <cell r="N420"/>
          <cell r="O420" t="str">
            <v/>
          </cell>
          <cell r="P420"/>
          <cell r="Q420"/>
          <cell r="R420"/>
          <cell r="S420"/>
          <cell r="T420"/>
          <cell r="U420" t="str">
            <v/>
          </cell>
          <cell r="V420" t="str">
            <v/>
          </cell>
          <cell r="W420" t="str">
            <v/>
          </cell>
          <cell r="X420" t="str">
            <v/>
          </cell>
          <cell r="Y420" t="str">
            <v/>
          </cell>
          <cell r="Z420">
            <v>0</v>
          </cell>
          <cell r="AA420">
            <v>0</v>
          </cell>
          <cell r="AB420"/>
          <cell r="AC420"/>
          <cell r="AD420"/>
          <cell r="AE420"/>
          <cell r="AF420"/>
          <cell r="AG420"/>
          <cell r="AH420"/>
          <cell r="AI420"/>
          <cell r="AJ420"/>
          <cell r="AK420" t="str">
            <v/>
          </cell>
          <cell r="AL420"/>
          <cell r="AM420"/>
          <cell r="AN420"/>
          <cell r="AO420"/>
          <cell r="AP420"/>
          <cell r="AQ420"/>
          <cell r="AR420"/>
          <cell r="AS420"/>
          <cell r="AT420"/>
          <cell r="AU420" t="str">
            <v/>
          </cell>
          <cell r="AV420" t="str">
            <v/>
          </cell>
          <cell r="AW420" t="str">
            <v/>
          </cell>
          <cell r="AX420" t="str">
            <v/>
          </cell>
          <cell r="AY420" t="str">
            <v/>
          </cell>
          <cell r="AZ420" t="str">
            <v/>
          </cell>
          <cell r="BA420" t="str">
            <v/>
          </cell>
          <cell r="BB420" t="str">
            <v/>
          </cell>
          <cell r="BC420" t="str">
            <v/>
          </cell>
          <cell r="BD420" t="str">
            <v/>
          </cell>
          <cell r="BE420" t="str">
            <v/>
          </cell>
          <cell r="BF420" t="e">
            <v>#N/A</v>
          </cell>
          <cell r="BG420">
            <v>0</v>
          </cell>
          <cell r="BH420" t="str">
            <v/>
          </cell>
          <cell r="BI420" t="str">
            <v/>
          </cell>
          <cell r="BJ420" t="str">
            <v/>
          </cell>
          <cell r="BK420" t="str">
            <v/>
          </cell>
          <cell r="BL420" t="str">
            <v/>
          </cell>
          <cell r="BM420" t="str">
            <v/>
          </cell>
          <cell r="BN420" t="str">
            <v/>
          </cell>
          <cell r="BO420" t="str">
            <v/>
          </cell>
          <cell r="BP420" t="str">
            <v/>
          </cell>
          <cell r="BQ420"/>
          <cell r="BR420"/>
          <cell r="BS420"/>
          <cell r="BU420"/>
          <cell r="BV420"/>
          <cell r="BW420"/>
          <cell r="BX420"/>
          <cell r="BY420"/>
          <cell r="BZ420"/>
          <cell r="CA420"/>
          <cell r="CB420"/>
          <cell r="CC420"/>
        </row>
        <row r="421">
          <cell r="C421"/>
          <cell r="D421"/>
          <cell r="E421"/>
          <cell r="F421"/>
          <cell r="G421"/>
          <cell r="H421"/>
          <cell r="I421"/>
          <cell r="J421" t="str">
            <v/>
          </cell>
          <cell r="K421" t="str">
            <v/>
          </cell>
          <cell r="L421" t="str">
            <v/>
          </cell>
          <cell r="M421"/>
          <cell r="N421"/>
          <cell r="O421" t="str">
            <v/>
          </cell>
          <cell r="P421"/>
          <cell r="Q421"/>
          <cell r="R421"/>
          <cell r="S421"/>
          <cell r="T421"/>
          <cell r="U421" t="str">
            <v/>
          </cell>
          <cell r="V421" t="str">
            <v/>
          </cell>
          <cell r="W421" t="str">
            <v/>
          </cell>
          <cell r="X421" t="str">
            <v/>
          </cell>
          <cell r="Y421" t="str">
            <v/>
          </cell>
          <cell r="Z421">
            <v>0</v>
          </cell>
          <cell r="AA421">
            <v>0</v>
          </cell>
          <cell r="AB421"/>
          <cell r="AC421"/>
          <cell r="AD421"/>
          <cell r="AE421"/>
          <cell r="AF421"/>
          <cell r="AG421"/>
          <cell r="AH421"/>
          <cell r="AI421"/>
          <cell r="AJ421"/>
          <cell r="AK421" t="str">
            <v/>
          </cell>
          <cell r="AL421"/>
          <cell r="AM421"/>
          <cell r="AN421"/>
          <cell r="AO421"/>
          <cell r="AP421"/>
          <cell r="AQ421"/>
          <cell r="AR421"/>
          <cell r="AS421"/>
          <cell r="AT421"/>
          <cell r="AU421" t="str">
            <v/>
          </cell>
          <cell r="AV421" t="str">
            <v/>
          </cell>
          <cell r="AW421" t="str">
            <v/>
          </cell>
          <cell r="AX421" t="str">
            <v/>
          </cell>
          <cell r="AY421" t="str">
            <v/>
          </cell>
          <cell r="AZ421" t="str">
            <v/>
          </cell>
          <cell r="BA421" t="str">
            <v/>
          </cell>
          <cell r="BB421" t="str">
            <v/>
          </cell>
          <cell r="BC421" t="str">
            <v/>
          </cell>
          <cell r="BD421" t="str">
            <v/>
          </cell>
          <cell r="BE421" t="str">
            <v/>
          </cell>
          <cell r="BF421" t="e">
            <v>#N/A</v>
          </cell>
          <cell r="BG421">
            <v>0</v>
          </cell>
          <cell r="BH421" t="str">
            <v/>
          </cell>
          <cell r="BI421" t="str">
            <v/>
          </cell>
          <cell r="BJ421" t="str">
            <v/>
          </cell>
          <cell r="BK421" t="str">
            <v/>
          </cell>
          <cell r="BL421" t="str">
            <v/>
          </cell>
          <cell r="BM421" t="str">
            <v/>
          </cell>
          <cell r="BN421" t="str">
            <v/>
          </cell>
          <cell r="BO421" t="str">
            <v/>
          </cell>
          <cell r="BP421" t="str">
            <v/>
          </cell>
          <cell r="BQ421"/>
          <cell r="BR421"/>
          <cell r="BS421"/>
          <cell r="BU421"/>
          <cell r="BV421"/>
          <cell r="BW421"/>
          <cell r="BX421"/>
          <cell r="BY421"/>
          <cell r="BZ421"/>
          <cell r="CA421"/>
          <cell r="CB421"/>
          <cell r="CC421"/>
        </row>
        <row r="422">
          <cell r="C422"/>
          <cell r="D422"/>
          <cell r="E422"/>
          <cell r="F422"/>
          <cell r="G422"/>
          <cell r="H422"/>
          <cell r="I422"/>
          <cell r="J422" t="str">
            <v/>
          </cell>
          <cell r="K422" t="str">
            <v/>
          </cell>
          <cell r="L422" t="str">
            <v/>
          </cell>
          <cell r="M422"/>
          <cell r="N422"/>
          <cell r="O422" t="str">
            <v/>
          </cell>
          <cell r="P422"/>
          <cell r="Q422"/>
          <cell r="R422"/>
          <cell r="S422"/>
          <cell r="T422"/>
          <cell r="U422" t="str">
            <v/>
          </cell>
          <cell r="V422" t="str">
            <v/>
          </cell>
          <cell r="W422" t="str">
            <v/>
          </cell>
          <cell r="X422" t="str">
            <v/>
          </cell>
          <cell r="Y422" t="str">
            <v/>
          </cell>
          <cell r="Z422">
            <v>0</v>
          </cell>
          <cell r="AA422">
            <v>0</v>
          </cell>
          <cell r="AB422"/>
          <cell r="AC422"/>
          <cell r="AD422"/>
          <cell r="AE422"/>
          <cell r="AF422"/>
          <cell r="AG422"/>
          <cell r="AH422"/>
          <cell r="AI422"/>
          <cell r="AJ422"/>
          <cell r="AK422" t="str">
            <v/>
          </cell>
          <cell r="AL422"/>
          <cell r="AM422"/>
          <cell r="AN422"/>
          <cell r="AO422"/>
          <cell r="AP422"/>
          <cell r="AQ422"/>
          <cell r="AR422"/>
          <cell r="AS422"/>
          <cell r="AT422"/>
          <cell r="AU422" t="str">
            <v/>
          </cell>
          <cell r="AV422" t="str">
            <v/>
          </cell>
          <cell r="AW422" t="str">
            <v/>
          </cell>
          <cell r="AX422" t="str">
            <v/>
          </cell>
          <cell r="AY422" t="str">
            <v/>
          </cell>
          <cell r="AZ422" t="str">
            <v/>
          </cell>
          <cell r="BA422" t="str">
            <v/>
          </cell>
          <cell r="BB422" t="str">
            <v/>
          </cell>
          <cell r="BC422" t="str">
            <v/>
          </cell>
          <cell r="BD422" t="str">
            <v/>
          </cell>
          <cell r="BE422" t="str">
            <v/>
          </cell>
          <cell r="BF422" t="e">
            <v>#N/A</v>
          </cell>
          <cell r="BG422">
            <v>0</v>
          </cell>
          <cell r="BH422" t="str">
            <v/>
          </cell>
          <cell r="BI422" t="str">
            <v/>
          </cell>
          <cell r="BJ422" t="str">
            <v/>
          </cell>
          <cell r="BK422" t="str">
            <v/>
          </cell>
          <cell r="BL422" t="str">
            <v/>
          </cell>
          <cell r="BM422" t="str">
            <v/>
          </cell>
          <cell r="BN422" t="str">
            <v/>
          </cell>
          <cell r="BO422" t="str">
            <v/>
          </cell>
          <cell r="BP422" t="str">
            <v/>
          </cell>
          <cell r="BQ422"/>
          <cell r="BR422"/>
          <cell r="BS422"/>
          <cell r="BU422"/>
          <cell r="BV422"/>
          <cell r="BW422"/>
          <cell r="BX422"/>
          <cell r="BY422"/>
          <cell r="BZ422"/>
          <cell r="CA422"/>
          <cell r="CB422"/>
          <cell r="CC422"/>
        </row>
        <row r="423">
          <cell r="C423"/>
          <cell r="D423"/>
          <cell r="E423"/>
          <cell r="F423"/>
          <cell r="G423"/>
          <cell r="H423"/>
          <cell r="I423"/>
          <cell r="J423" t="str">
            <v/>
          </cell>
          <cell r="K423" t="str">
            <v/>
          </cell>
          <cell r="L423" t="str">
            <v/>
          </cell>
          <cell r="M423"/>
          <cell r="N423"/>
          <cell r="O423" t="str">
            <v/>
          </cell>
          <cell r="P423"/>
          <cell r="Q423"/>
          <cell r="R423"/>
          <cell r="S423"/>
          <cell r="T423"/>
          <cell r="U423" t="str">
            <v/>
          </cell>
          <cell r="V423" t="str">
            <v/>
          </cell>
          <cell r="W423" t="str">
            <v/>
          </cell>
          <cell r="X423" t="str">
            <v/>
          </cell>
          <cell r="Y423" t="str">
            <v/>
          </cell>
          <cell r="Z423">
            <v>0</v>
          </cell>
          <cell r="AA423">
            <v>0</v>
          </cell>
          <cell r="AB423"/>
          <cell r="AC423"/>
          <cell r="AD423"/>
          <cell r="AE423"/>
          <cell r="AF423"/>
          <cell r="AG423"/>
          <cell r="AH423"/>
          <cell r="AI423"/>
          <cell r="AJ423"/>
          <cell r="AK423" t="str">
            <v/>
          </cell>
          <cell r="AL423"/>
          <cell r="AM423"/>
          <cell r="AN423"/>
          <cell r="AO423"/>
          <cell r="AP423"/>
          <cell r="AQ423"/>
          <cell r="AR423"/>
          <cell r="AS423"/>
          <cell r="AT423"/>
          <cell r="AU423" t="str">
            <v/>
          </cell>
          <cell r="AV423" t="str">
            <v/>
          </cell>
          <cell r="AW423" t="str">
            <v/>
          </cell>
          <cell r="AX423" t="str">
            <v/>
          </cell>
          <cell r="AY423" t="str">
            <v/>
          </cell>
          <cell r="AZ423" t="str">
            <v/>
          </cell>
          <cell r="BA423" t="str">
            <v/>
          </cell>
          <cell r="BB423" t="str">
            <v/>
          </cell>
          <cell r="BC423" t="str">
            <v/>
          </cell>
          <cell r="BD423" t="str">
            <v/>
          </cell>
          <cell r="BE423" t="str">
            <v/>
          </cell>
          <cell r="BF423" t="e">
            <v>#N/A</v>
          </cell>
          <cell r="BG423">
            <v>0</v>
          </cell>
          <cell r="BH423" t="str">
            <v/>
          </cell>
          <cell r="BI423" t="str">
            <v/>
          </cell>
          <cell r="BJ423" t="str">
            <v/>
          </cell>
          <cell r="BK423" t="str">
            <v/>
          </cell>
          <cell r="BL423" t="str">
            <v/>
          </cell>
          <cell r="BM423" t="str">
            <v/>
          </cell>
          <cell r="BN423" t="str">
            <v/>
          </cell>
          <cell r="BO423" t="str">
            <v/>
          </cell>
          <cell r="BP423" t="str">
            <v/>
          </cell>
          <cell r="BQ423"/>
          <cell r="BR423"/>
          <cell r="BS423"/>
          <cell r="BU423"/>
          <cell r="BV423"/>
          <cell r="BW423"/>
          <cell r="BX423"/>
          <cell r="BY423"/>
          <cell r="BZ423"/>
          <cell r="CA423"/>
          <cell r="CB423"/>
          <cell r="CC423"/>
        </row>
        <row r="424">
          <cell r="C424"/>
          <cell r="D424"/>
          <cell r="E424"/>
          <cell r="F424"/>
          <cell r="G424"/>
          <cell r="H424"/>
          <cell r="I424"/>
          <cell r="J424" t="str">
            <v/>
          </cell>
          <cell r="K424" t="str">
            <v/>
          </cell>
          <cell r="L424" t="str">
            <v/>
          </cell>
          <cell r="M424"/>
          <cell r="N424"/>
          <cell r="O424" t="str">
            <v/>
          </cell>
          <cell r="P424"/>
          <cell r="Q424"/>
          <cell r="R424"/>
          <cell r="S424"/>
          <cell r="T424"/>
          <cell r="U424" t="str">
            <v/>
          </cell>
          <cell r="V424" t="str">
            <v/>
          </cell>
          <cell r="W424" t="str">
            <v/>
          </cell>
          <cell r="X424" t="str">
            <v/>
          </cell>
          <cell r="Y424" t="str">
            <v/>
          </cell>
          <cell r="Z424">
            <v>0</v>
          </cell>
          <cell r="AA424">
            <v>0</v>
          </cell>
          <cell r="AB424"/>
          <cell r="AC424"/>
          <cell r="AD424"/>
          <cell r="AE424"/>
          <cell r="AF424"/>
          <cell r="AG424"/>
          <cell r="AH424"/>
          <cell r="AI424"/>
          <cell r="AJ424"/>
          <cell r="AK424" t="str">
            <v/>
          </cell>
          <cell r="AL424"/>
          <cell r="AM424"/>
          <cell r="AN424"/>
          <cell r="AO424"/>
          <cell r="AP424"/>
          <cell r="AQ424"/>
          <cell r="AR424"/>
          <cell r="AS424"/>
          <cell r="AT424"/>
          <cell r="AU424" t="str">
            <v/>
          </cell>
          <cell r="AV424" t="str">
            <v/>
          </cell>
          <cell r="AW424" t="str">
            <v/>
          </cell>
          <cell r="AX424" t="str">
            <v/>
          </cell>
          <cell r="AY424" t="str">
            <v/>
          </cell>
          <cell r="AZ424" t="str">
            <v/>
          </cell>
          <cell r="BA424" t="str">
            <v/>
          </cell>
          <cell r="BB424" t="str">
            <v/>
          </cell>
          <cell r="BC424" t="str">
            <v/>
          </cell>
          <cell r="BD424" t="str">
            <v/>
          </cell>
          <cell r="BE424" t="str">
            <v/>
          </cell>
          <cell r="BF424" t="e">
            <v>#N/A</v>
          </cell>
          <cell r="BG424">
            <v>0</v>
          </cell>
          <cell r="BH424" t="str">
            <v/>
          </cell>
          <cell r="BI424" t="str">
            <v/>
          </cell>
          <cell r="BJ424" t="str">
            <v/>
          </cell>
          <cell r="BK424" t="str">
            <v/>
          </cell>
          <cell r="BL424" t="str">
            <v/>
          </cell>
          <cell r="BM424" t="str">
            <v/>
          </cell>
          <cell r="BN424" t="str">
            <v/>
          </cell>
          <cell r="BO424" t="str">
            <v/>
          </cell>
          <cell r="BP424" t="str">
            <v/>
          </cell>
          <cell r="BQ424"/>
          <cell r="BR424"/>
          <cell r="BS424"/>
          <cell r="BU424"/>
          <cell r="BV424"/>
          <cell r="BW424"/>
          <cell r="BX424"/>
          <cell r="BY424"/>
          <cell r="BZ424"/>
          <cell r="CA424"/>
          <cell r="CB424"/>
          <cell r="CC424"/>
        </row>
        <row r="425">
          <cell r="C425"/>
          <cell r="D425"/>
          <cell r="E425"/>
          <cell r="F425"/>
          <cell r="G425"/>
          <cell r="H425"/>
          <cell r="I425"/>
          <cell r="J425" t="str">
            <v/>
          </cell>
          <cell r="K425" t="str">
            <v/>
          </cell>
          <cell r="L425" t="str">
            <v/>
          </cell>
          <cell r="M425"/>
          <cell r="N425"/>
          <cell r="O425" t="str">
            <v/>
          </cell>
          <cell r="P425"/>
          <cell r="Q425"/>
          <cell r="R425"/>
          <cell r="S425"/>
          <cell r="T425"/>
          <cell r="U425" t="str">
            <v/>
          </cell>
          <cell r="V425" t="str">
            <v/>
          </cell>
          <cell r="W425" t="str">
            <v/>
          </cell>
          <cell r="X425" t="str">
            <v/>
          </cell>
          <cell r="Y425" t="str">
            <v/>
          </cell>
          <cell r="Z425">
            <v>0</v>
          </cell>
          <cell r="AA425">
            <v>0</v>
          </cell>
          <cell r="AB425"/>
          <cell r="AC425"/>
          <cell r="AD425"/>
          <cell r="AE425"/>
          <cell r="AF425"/>
          <cell r="AG425"/>
          <cell r="AH425"/>
          <cell r="AI425"/>
          <cell r="AJ425"/>
          <cell r="AK425" t="str">
            <v/>
          </cell>
          <cell r="AL425"/>
          <cell r="AM425"/>
          <cell r="AN425"/>
          <cell r="AO425"/>
          <cell r="AP425"/>
          <cell r="AQ425"/>
          <cell r="AR425"/>
          <cell r="AS425"/>
          <cell r="AT425"/>
          <cell r="AU425" t="str">
            <v/>
          </cell>
          <cell r="AV425" t="str">
            <v/>
          </cell>
          <cell r="AW425" t="str">
            <v/>
          </cell>
          <cell r="AX425" t="str">
            <v/>
          </cell>
          <cell r="AY425" t="str">
            <v/>
          </cell>
          <cell r="AZ425" t="str">
            <v/>
          </cell>
          <cell r="BA425" t="str">
            <v/>
          </cell>
          <cell r="BB425" t="str">
            <v/>
          </cell>
          <cell r="BC425" t="str">
            <v/>
          </cell>
          <cell r="BD425" t="str">
            <v/>
          </cell>
          <cell r="BE425" t="str">
            <v/>
          </cell>
          <cell r="BF425" t="e">
            <v>#N/A</v>
          </cell>
          <cell r="BG425">
            <v>0</v>
          </cell>
          <cell r="BH425" t="str">
            <v/>
          </cell>
          <cell r="BI425" t="str">
            <v/>
          </cell>
          <cell r="BJ425" t="str">
            <v/>
          </cell>
          <cell r="BK425" t="str">
            <v/>
          </cell>
          <cell r="BL425" t="str">
            <v/>
          </cell>
          <cell r="BM425" t="str">
            <v/>
          </cell>
          <cell r="BN425" t="str">
            <v/>
          </cell>
          <cell r="BO425" t="str">
            <v/>
          </cell>
          <cell r="BP425" t="str">
            <v/>
          </cell>
          <cell r="BQ425"/>
          <cell r="BR425"/>
          <cell r="BS425"/>
          <cell r="BU425"/>
          <cell r="BV425"/>
          <cell r="BW425"/>
          <cell r="BX425"/>
          <cell r="BY425"/>
          <cell r="BZ425"/>
          <cell r="CA425"/>
          <cell r="CB425"/>
          <cell r="CC425"/>
        </row>
        <row r="426">
          <cell r="C426"/>
          <cell r="D426"/>
          <cell r="E426"/>
          <cell r="F426"/>
          <cell r="G426"/>
          <cell r="H426"/>
          <cell r="I426"/>
          <cell r="J426" t="str">
            <v/>
          </cell>
          <cell r="K426" t="str">
            <v/>
          </cell>
          <cell r="L426" t="str">
            <v/>
          </cell>
          <cell r="M426"/>
          <cell r="N426"/>
          <cell r="O426" t="str">
            <v/>
          </cell>
          <cell r="P426"/>
          <cell r="Q426"/>
          <cell r="R426"/>
          <cell r="S426"/>
          <cell r="T426"/>
          <cell r="U426" t="str">
            <v/>
          </cell>
          <cell r="V426" t="str">
            <v/>
          </cell>
          <cell r="W426" t="str">
            <v/>
          </cell>
          <cell r="X426" t="str">
            <v/>
          </cell>
          <cell r="Y426" t="str">
            <v/>
          </cell>
          <cell r="Z426">
            <v>0</v>
          </cell>
          <cell r="AA426">
            <v>0</v>
          </cell>
          <cell r="AB426"/>
          <cell r="AC426"/>
          <cell r="AD426"/>
          <cell r="AE426"/>
          <cell r="AF426"/>
          <cell r="AG426"/>
          <cell r="AH426"/>
          <cell r="AI426"/>
          <cell r="AJ426"/>
          <cell r="AK426" t="str">
            <v/>
          </cell>
          <cell r="AL426"/>
          <cell r="AM426"/>
          <cell r="AN426"/>
          <cell r="AO426"/>
          <cell r="AP426"/>
          <cell r="AQ426"/>
          <cell r="AR426"/>
          <cell r="AS426"/>
          <cell r="AT426"/>
          <cell r="AU426" t="str">
            <v/>
          </cell>
          <cell r="AV426" t="str">
            <v/>
          </cell>
          <cell r="AW426" t="str">
            <v/>
          </cell>
          <cell r="AX426" t="str">
            <v/>
          </cell>
          <cell r="AY426" t="str">
            <v/>
          </cell>
          <cell r="AZ426" t="str">
            <v/>
          </cell>
          <cell r="BA426" t="str">
            <v/>
          </cell>
          <cell r="BB426" t="str">
            <v/>
          </cell>
          <cell r="BC426" t="str">
            <v/>
          </cell>
          <cell r="BD426" t="str">
            <v/>
          </cell>
          <cell r="BE426" t="str">
            <v/>
          </cell>
          <cell r="BF426" t="e">
            <v>#N/A</v>
          </cell>
          <cell r="BG426">
            <v>0</v>
          </cell>
          <cell r="BH426" t="str">
            <v/>
          </cell>
          <cell r="BI426" t="str">
            <v/>
          </cell>
          <cell r="BJ426" t="str">
            <v/>
          </cell>
          <cell r="BK426" t="str">
            <v/>
          </cell>
          <cell r="BL426" t="str">
            <v/>
          </cell>
          <cell r="BM426" t="str">
            <v/>
          </cell>
          <cell r="BN426" t="str">
            <v/>
          </cell>
          <cell r="BO426" t="str">
            <v/>
          </cell>
          <cell r="BP426" t="str">
            <v/>
          </cell>
          <cell r="BQ426"/>
          <cell r="BR426"/>
          <cell r="BS426"/>
          <cell r="BU426"/>
          <cell r="BV426"/>
          <cell r="BW426"/>
          <cell r="BX426"/>
          <cell r="BY426"/>
          <cell r="BZ426"/>
          <cell r="CA426"/>
          <cell r="CB426"/>
          <cell r="CC426"/>
        </row>
        <row r="427">
          <cell r="C427"/>
          <cell r="D427"/>
          <cell r="E427"/>
          <cell r="F427"/>
          <cell r="G427"/>
          <cell r="H427"/>
          <cell r="I427"/>
          <cell r="J427" t="str">
            <v/>
          </cell>
          <cell r="K427" t="str">
            <v/>
          </cell>
          <cell r="L427" t="str">
            <v/>
          </cell>
          <cell r="M427"/>
          <cell r="N427"/>
          <cell r="O427" t="str">
            <v/>
          </cell>
          <cell r="P427"/>
          <cell r="Q427"/>
          <cell r="R427"/>
          <cell r="S427"/>
          <cell r="T427"/>
          <cell r="U427" t="str">
            <v/>
          </cell>
          <cell r="V427" t="str">
            <v/>
          </cell>
          <cell r="W427" t="str">
            <v/>
          </cell>
          <cell r="X427" t="str">
            <v/>
          </cell>
          <cell r="Y427" t="str">
            <v/>
          </cell>
          <cell r="Z427">
            <v>0</v>
          </cell>
          <cell r="AA427">
            <v>0</v>
          </cell>
          <cell r="AB427"/>
          <cell r="AC427"/>
          <cell r="AD427"/>
          <cell r="AE427"/>
          <cell r="AF427"/>
          <cell r="AG427"/>
          <cell r="AH427"/>
          <cell r="AI427"/>
          <cell r="AJ427"/>
          <cell r="AK427" t="str">
            <v/>
          </cell>
          <cell r="AL427"/>
          <cell r="AM427"/>
          <cell r="AN427"/>
          <cell r="AO427"/>
          <cell r="AP427"/>
          <cell r="AQ427"/>
          <cell r="AR427"/>
          <cell r="AS427"/>
          <cell r="AT427"/>
          <cell r="AU427" t="str">
            <v/>
          </cell>
          <cell r="AV427" t="str">
            <v/>
          </cell>
          <cell r="AW427" t="str">
            <v/>
          </cell>
          <cell r="AX427" t="str">
            <v/>
          </cell>
          <cell r="AY427" t="str">
            <v/>
          </cell>
          <cell r="AZ427" t="str">
            <v/>
          </cell>
          <cell r="BA427" t="str">
            <v/>
          </cell>
          <cell r="BB427" t="str">
            <v/>
          </cell>
          <cell r="BC427" t="str">
            <v/>
          </cell>
          <cell r="BD427" t="str">
            <v/>
          </cell>
          <cell r="BE427" t="str">
            <v/>
          </cell>
          <cell r="BF427" t="e">
            <v>#N/A</v>
          </cell>
          <cell r="BG427">
            <v>0</v>
          </cell>
          <cell r="BH427" t="str">
            <v/>
          </cell>
          <cell r="BI427" t="str">
            <v/>
          </cell>
          <cell r="BJ427" t="str">
            <v/>
          </cell>
          <cell r="BK427" t="str">
            <v/>
          </cell>
          <cell r="BL427" t="str">
            <v/>
          </cell>
          <cell r="BM427" t="str">
            <v/>
          </cell>
          <cell r="BN427" t="str">
            <v/>
          </cell>
          <cell r="BO427" t="str">
            <v/>
          </cell>
          <cell r="BP427" t="str">
            <v/>
          </cell>
          <cell r="BQ427"/>
          <cell r="BR427"/>
          <cell r="BS427"/>
          <cell r="BU427"/>
          <cell r="BV427"/>
          <cell r="BW427"/>
          <cell r="BX427"/>
          <cell r="BY427"/>
          <cell r="BZ427"/>
          <cell r="CA427"/>
          <cell r="CB427"/>
          <cell r="CC427"/>
        </row>
        <row r="428">
          <cell r="C428"/>
          <cell r="D428"/>
          <cell r="E428"/>
          <cell r="F428"/>
          <cell r="G428"/>
          <cell r="H428"/>
          <cell r="I428"/>
          <cell r="J428" t="str">
            <v/>
          </cell>
          <cell r="K428" t="str">
            <v/>
          </cell>
          <cell r="L428" t="str">
            <v/>
          </cell>
          <cell r="M428"/>
          <cell r="N428"/>
          <cell r="O428" t="str">
            <v/>
          </cell>
          <cell r="P428"/>
          <cell r="Q428"/>
          <cell r="R428"/>
          <cell r="S428"/>
          <cell r="T428"/>
          <cell r="U428" t="str">
            <v/>
          </cell>
          <cell r="V428" t="str">
            <v/>
          </cell>
          <cell r="W428" t="str">
            <v/>
          </cell>
          <cell r="X428" t="str">
            <v/>
          </cell>
          <cell r="Y428" t="str">
            <v/>
          </cell>
          <cell r="Z428">
            <v>0</v>
          </cell>
          <cell r="AA428">
            <v>0</v>
          </cell>
          <cell r="AB428"/>
          <cell r="AC428"/>
          <cell r="AD428"/>
          <cell r="AE428"/>
          <cell r="AF428"/>
          <cell r="AG428"/>
          <cell r="AH428"/>
          <cell r="AI428"/>
          <cell r="AJ428"/>
          <cell r="AK428" t="str">
            <v/>
          </cell>
          <cell r="AL428"/>
          <cell r="AM428"/>
          <cell r="AN428"/>
          <cell r="AO428"/>
          <cell r="AP428"/>
          <cell r="AQ428"/>
          <cell r="AR428"/>
          <cell r="AS428"/>
          <cell r="AT428"/>
          <cell r="AU428" t="str">
            <v/>
          </cell>
          <cell r="AV428" t="str">
            <v/>
          </cell>
          <cell r="AW428" t="str">
            <v/>
          </cell>
          <cell r="AX428" t="str">
            <v/>
          </cell>
          <cell r="AY428" t="str">
            <v/>
          </cell>
          <cell r="AZ428" t="str">
            <v/>
          </cell>
          <cell r="BA428" t="str">
            <v/>
          </cell>
          <cell r="BB428" t="str">
            <v/>
          </cell>
          <cell r="BC428" t="str">
            <v/>
          </cell>
          <cell r="BD428" t="str">
            <v/>
          </cell>
          <cell r="BE428" t="str">
            <v/>
          </cell>
          <cell r="BF428" t="e">
            <v>#N/A</v>
          </cell>
          <cell r="BG428">
            <v>0</v>
          </cell>
          <cell r="BH428" t="str">
            <v/>
          </cell>
          <cell r="BI428" t="str">
            <v/>
          </cell>
          <cell r="BJ428" t="str">
            <v/>
          </cell>
          <cell r="BK428" t="str">
            <v/>
          </cell>
          <cell r="BL428" t="str">
            <v/>
          </cell>
          <cell r="BM428" t="str">
            <v/>
          </cell>
          <cell r="BN428" t="str">
            <v/>
          </cell>
          <cell r="BO428" t="str">
            <v/>
          </cell>
          <cell r="BP428" t="str">
            <v/>
          </cell>
          <cell r="BQ428"/>
          <cell r="BR428"/>
          <cell r="BS428"/>
          <cell r="BU428"/>
          <cell r="BV428"/>
          <cell r="BW428"/>
          <cell r="BX428"/>
          <cell r="BY428"/>
          <cell r="BZ428"/>
          <cell r="CA428"/>
          <cell r="CB428"/>
          <cell r="CC428"/>
        </row>
        <row r="429">
          <cell r="C429"/>
          <cell r="D429"/>
          <cell r="E429"/>
          <cell r="F429"/>
          <cell r="G429"/>
          <cell r="H429"/>
          <cell r="I429"/>
          <cell r="J429" t="str">
            <v/>
          </cell>
          <cell r="K429" t="str">
            <v/>
          </cell>
          <cell r="L429" t="str">
            <v/>
          </cell>
          <cell r="M429"/>
          <cell r="N429"/>
          <cell r="O429" t="str">
            <v/>
          </cell>
          <cell r="P429"/>
          <cell r="Q429"/>
          <cell r="R429"/>
          <cell r="S429"/>
          <cell r="T429"/>
          <cell r="U429" t="str">
            <v/>
          </cell>
          <cell r="V429" t="str">
            <v/>
          </cell>
          <cell r="W429" t="str">
            <v/>
          </cell>
          <cell r="X429" t="str">
            <v/>
          </cell>
          <cell r="Y429" t="str">
            <v/>
          </cell>
          <cell r="Z429">
            <v>0</v>
          </cell>
          <cell r="AA429">
            <v>0</v>
          </cell>
          <cell r="AB429"/>
          <cell r="AC429"/>
          <cell r="AD429"/>
          <cell r="AE429"/>
          <cell r="AF429"/>
          <cell r="AG429"/>
          <cell r="AH429"/>
          <cell r="AI429"/>
          <cell r="AJ429"/>
          <cell r="AK429" t="str">
            <v/>
          </cell>
          <cell r="AL429"/>
          <cell r="AM429"/>
          <cell r="AN429"/>
          <cell r="AO429"/>
          <cell r="AP429"/>
          <cell r="AQ429"/>
          <cell r="AR429"/>
          <cell r="AS429"/>
          <cell r="AT429"/>
          <cell r="AU429" t="str">
            <v/>
          </cell>
          <cell r="AV429" t="str">
            <v/>
          </cell>
          <cell r="AW429" t="str">
            <v/>
          </cell>
          <cell r="AX429" t="str">
            <v/>
          </cell>
          <cell r="AY429" t="str">
            <v/>
          </cell>
          <cell r="AZ429" t="str">
            <v/>
          </cell>
          <cell r="BA429" t="str">
            <v/>
          </cell>
          <cell r="BB429" t="str">
            <v/>
          </cell>
          <cell r="BC429" t="str">
            <v/>
          </cell>
          <cell r="BD429" t="str">
            <v/>
          </cell>
          <cell r="BE429" t="str">
            <v/>
          </cell>
          <cell r="BF429" t="e">
            <v>#N/A</v>
          </cell>
          <cell r="BG429">
            <v>0</v>
          </cell>
          <cell r="BH429" t="str">
            <v/>
          </cell>
          <cell r="BI429" t="str">
            <v/>
          </cell>
          <cell r="BJ429" t="str">
            <v/>
          </cell>
          <cell r="BK429" t="str">
            <v/>
          </cell>
          <cell r="BL429" t="str">
            <v/>
          </cell>
          <cell r="BM429" t="str">
            <v/>
          </cell>
          <cell r="BN429" t="str">
            <v/>
          </cell>
          <cell r="BO429" t="str">
            <v/>
          </cell>
          <cell r="BP429" t="str">
            <v/>
          </cell>
          <cell r="BQ429"/>
          <cell r="BR429"/>
          <cell r="BS429"/>
          <cell r="BU429"/>
          <cell r="BV429"/>
          <cell r="BW429"/>
          <cell r="BX429"/>
          <cell r="BY429"/>
          <cell r="BZ429"/>
          <cell r="CA429"/>
          <cell r="CB429"/>
          <cell r="CC429"/>
        </row>
        <row r="430">
          <cell r="C430"/>
          <cell r="D430"/>
          <cell r="E430"/>
          <cell r="F430"/>
          <cell r="G430"/>
          <cell r="H430"/>
          <cell r="I430"/>
          <cell r="J430" t="str">
            <v/>
          </cell>
          <cell r="K430" t="str">
            <v/>
          </cell>
          <cell r="L430" t="str">
            <v/>
          </cell>
          <cell r="M430"/>
          <cell r="N430"/>
          <cell r="O430" t="str">
            <v/>
          </cell>
          <cell r="P430"/>
          <cell r="Q430"/>
          <cell r="R430"/>
          <cell r="S430"/>
          <cell r="T430"/>
          <cell r="U430" t="str">
            <v/>
          </cell>
          <cell r="V430" t="str">
            <v/>
          </cell>
          <cell r="W430" t="str">
            <v/>
          </cell>
          <cell r="X430" t="str">
            <v/>
          </cell>
          <cell r="Y430" t="str">
            <v/>
          </cell>
          <cell r="Z430">
            <v>0</v>
          </cell>
          <cell r="AA430">
            <v>0</v>
          </cell>
          <cell r="AB430"/>
          <cell r="AC430"/>
          <cell r="AD430"/>
          <cell r="AE430"/>
          <cell r="AF430"/>
          <cell r="AG430"/>
          <cell r="AH430"/>
          <cell r="AI430"/>
          <cell r="AJ430"/>
          <cell r="AK430" t="str">
            <v/>
          </cell>
          <cell r="AL430"/>
          <cell r="AM430"/>
          <cell r="AN430"/>
          <cell r="AO430"/>
          <cell r="AP430"/>
          <cell r="AQ430"/>
          <cell r="AR430"/>
          <cell r="AS430"/>
          <cell r="AT430"/>
          <cell r="AU430" t="str">
            <v/>
          </cell>
          <cell r="AV430" t="str">
            <v/>
          </cell>
          <cell r="AW430" t="str">
            <v/>
          </cell>
          <cell r="AX430" t="str">
            <v/>
          </cell>
          <cell r="AY430" t="str">
            <v/>
          </cell>
          <cell r="AZ430" t="str">
            <v/>
          </cell>
          <cell r="BA430" t="str">
            <v/>
          </cell>
          <cell r="BB430" t="str">
            <v/>
          </cell>
          <cell r="BC430" t="str">
            <v/>
          </cell>
          <cell r="BD430" t="str">
            <v/>
          </cell>
          <cell r="BE430" t="str">
            <v/>
          </cell>
          <cell r="BF430" t="e">
            <v>#N/A</v>
          </cell>
          <cell r="BG430">
            <v>0</v>
          </cell>
          <cell r="BH430" t="str">
            <v/>
          </cell>
          <cell r="BI430" t="str">
            <v/>
          </cell>
          <cell r="BJ430" t="str">
            <v/>
          </cell>
          <cell r="BK430" t="str">
            <v/>
          </cell>
          <cell r="BL430" t="str">
            <v/>
          </cell>
          <cell r="BM430" t="str">
            <v/>
          </cell>
          <cell r="BN430" t="str">
            <v/>
          </cell>
          <cell r="BO430" t="str">
            <v/>
          </cell>
          <cell r="BP430" t="str">
            <v/>
          </cell>
          <cell r="BQ430"/>
          <cell r="BR430"/>
          <cell r="BS430"/>
          <cell r="BU430"/>
          <cell r="BV430"/>
          <cell r="BW430"/>
          <cell r="BX430"/>
          <cell r="BY430"/>
          <cell r="BZ430"/>
          <cell r="CA430"/>
          <cell r="CB430"/>
          <cell r="CC430"/>
        </row>
        <row r="431">
          <cell r="C431"/>
          <cell r="D431"/>
          <cell r="E431"/>
          <cell r="F431"/>
          <cell r="G431"/>
          <cell r="H431"/>
          <cell r="I431"/>
          <cell r="J431" t="str">
            <v/>
          </cell>
          <cell r="K431" t="str">
            <v/>
          </cell>
          <cell r="L431" t="str">
            <v/>
          </cell>
          <cell r="M431"/>
          <cell r="N431"/>
          <cell r="O431" t="str">
            <v/>
          </cell>
          <cell r="P431"/>
          <cell r="Q431"/>
          <cell r="R431"/>
          <cell r="S431"/>
          <cell r="T431"/>
          <cell r="U431" t="str">
            <v/>
          </cell>
          <cell r="V431" t="str">
            <v/>
          </cell>
          <cell r="W431" t="str">
            <v/>
          </cell>
          <cell r="X431" t="str">
            <v/>
          </cell>
          <cell r="Y431" t="str">
            <v/>
          </cell>
          <cell r="Z431">
            <v>0</v>
          </cell>
          <cell r="AA431">
            <v>0</v>
          </cell>
          <cell r="AB431"/>
          <cell r="AC431"/>
          <cell r="AD431"/>
          <cell r="AE431"/>
          <cell r="AF431"/>
          <cell r="AG431"/>
          <cell r="AH431"/>
          <cell r="AI431"/>
          <cell r="AJ431"/>
          <cell r="AK431" t="str">
            <v/>
          </cell>
          <cell r="AL431"/>
          <cell r="AM431"/>
          <cell r="AN431"/>
          <cell r="AO431"/>
          <cell r="AP431"/>
          <cell r="AQ431"/>
          <cell r="AR431"/>
          <cell r="AS431"/>
          <cell r="AT431"/>
          <cell r="AU431" t="str">
            <v/>
          </cell>
          <cell r="AV431" t="str">
            <v/>
          </cell>
          <cell r="AW431" t="str">
            <v/>
          </cell>
          <cell r="AX431" t="str">
            <v/>
          </cell>
          <cell r="AY431" t="str">
            <v/>
          </cell>
          <cell r="AZ431" t="str">
            <v/>
          </cell>
          <cell r="BA431" t="str">
            <v/>
          </cell>
          <cell r="BB431" t="str">
            <v/>
          </cell>
          <cell r="BC431" t="str">
            <v/>
          </cell>
          <cell r="BD431" t="str">
            <v/>
          </cell>
          <cell r="BE431" t="str">
            <v/>
          </cell>
          <cell r="BF431" t="e">
            <v>#N/A</v>
          </cell>
          <cell r="BG431">
            <v>0</v>
          </cell>
          <cell r="BH431" t="str">
            <v/>
          </cell>
          <cell r="BI431" t="str">
            <v/>
          </cell>
          <cell r="BJ431" t="str">
            <v/>
          </cell>
          <cell r="BK431" t="str">
            <v/>
          </cell>
          <cell r="BL431" t="str">
            <v/>
          </cell>
          <cell r="BM431" t="str">
            <v/>
          </cell>
          <cell r="BN431" t="str">
            <v/>
          </cell>
          <cell r="BO431" t="str">
            <v/>
          </cell>
          <cell r="BP431" t="str">
            <v/>
          </cell>
          <cell r="BQ431"/>
          <cell r="BR431"/>
          <cell r="BS431"/>
          <cell r="BU431"/>
          <cell r="BV431"/>
          <cell r="BW431"/>
          <cell r="BX431"/>
          <cell r="BY431"/>
          <cell r="BZ431"/>
          <cell r="CA431"/>
          <cell r="CB431"/>
          <cell r="CC431"/>
        </row>
        <row r="432">
          <cell r="C432"/>
          <cell r="D432"/>
          <cell r="E432"/>
          <cell r="F432"/>
          <cell r="G432"/>
          <cell r="H432"/>
          <cell r="I432"/>
          <cell r="J432" t="str">
            <v/>
          </cell>
          <cell r="K432" t="str">
            <v/>
          </cell>
          <cell r="L432" t="str">
            <v/>
          </cell>
          <cell r="M432"/>
          <cell r="N432"/>
          <cell r="O432" t="str">
            <v/>
          </cell>
          <cell r="P432"/>
          <cell r="Q432"/>
          <cell r="R432"/>
          <cell r="S432"/>
          <cell r="T432"/>
          <cell r="U432" t="str">
            <v/>
          </cell>
          <cell r="V432" t="str">
            <v/>
          </cell>
          <cell r="W432" t="str">
            <v/>
          </cell>
          <cell r="X432" t="str">
            <v/>
          </cell>
          <cell r="Y432" t="str">
            <v/>
          </cell>
          <cell r="Z432">
            <v>0</v>
          </cell>
          <cell r="AA432"/>
          <cell r="AB432"/>
          <cell r="AC432"/>
          <cell r="AD432"/>
          <cell r="AE432"/>
          <cell r="AF432"/>
          <cell r="AG432"/>
          <cell r="AH432"/>
          <cell r="AI432"/>
          <cell r="AJ432"/>
          <cell r="AK432" t="str">
            <v/>
          </cell>
          <cell r="AL432"/>
          <cell r="AM432"/>
          <cell r="AN432"/>
          <cell r="AO432"/>
          <cell r="AP432"/>
          <cell r="AQ432"/>
          <cell r="AR432"/>
          <cell r="AS432"/>
          <cell r="AT432"/>
          <cell r="AU432" t="str">
            <v/>
          </cell>
          <cell r="AV432" t="str">
            <v/>
          </cell>
          <cell r="AW432" t="str">
            <v/>
          </cell>
          <cell r="AX432" t="str">
            <v/>
          </cell>
          <cell r="AY432" t="str">
            <v/>
          </cell>
          <cell r="AZ432" t="str">
            <v/>
          </cell>
          <cell r="BA432" t="str">
            <v/>
          </cell>
          <cell r="BB432" t="str">
            <v/>
          </cell>
          <cell r="BC432" t="str">
            <v/>
          </cell>
          <cell r="BD432" t="str">
            <v/>
          </cell>
          <cell r="BE432" t="str">
            <v/>
          </cell>
          <cell r="BF432" t="e">
            <v>#N/A</v>
          </cell>
          <cell r="BG432">
            <v>0</v>
          </cell>
          <cell r="BH432" t="str">
            <v/>
          </cell>
          <cell r="BI432" t="str">
            <v/>
          </cell>
          <cell r="BJ432" t="str">
            <v/>
          </cell>
          <cell r="BK432" t="str">
            <v/>
          </cell>
          <cell r="BL432" t="str">
            <v/>
          </cell>
          <cell r="BM432" t="str">
            <v/>
          </cell>
          <cell r="BN432" t="str">
            <v/>
          </cell>
          <cell r="BO432" t="str">
            <v/>
          </cell>
          <cell r="BP432" t="str">
            <v/>
          </cell>
          <cell r="BQ432"/>
          <cell r="BR432"/>
          <cell r="BS432"/>
          <cell r="BU432"/>
          <cell r="BV432"/>
          <cell r="BW432"/>
          <cell r="BX432"/>
          <cell r="BY432"/>
          <cell r="BZ432"/>
          <cell r="CA432"/>
          <cell r="CB432"/>
          <cell r="CC432"/>
        </row>
        <row r="433">
          <cell r="C433"/>
          <cell r="D433"/>
          <cell r="E433"/>
          <cell r="F433"/>
          <cell r="G433"/>
          <cell r="H433"/>
          <cell r="I433"/>
          <cell r="J433" t="str">
            <v/>
          </cell>
          <cell r="K433" t="str">
            <v/>
          </cell>
          <cell r="L433" t="str">
            <v/>
          </cell>
          <cell r="M433"/>
          <cell r="N433"/>
          <cell r="O433" t="str">
            <v/>
          </cell>
          <cell r="P433"/>
          <cell r="Q433"/>
          <cell r="R433"/>
          <cell r="S433"/>
          <cell r="T433"/>
          <cell r="U433" t="str">
            <v/>
          </cell>
          <cell r="V433" t="str">
            <v/>
          </cell>
          <cell r="W433" t="str">
            <v/>
          </cell>
          <cell r="X433" t="str">
            <v/>
          </cell>
          <cell r="Y433" t="str">
            <v/>
          </cell>
          <cell r="Z433">
            <v>0</v>
          </cell>
          <cell r="AA433">
            <v>0</v>
          </cell>
          <cell r="AB433"/>
          <cell r="AC433"/>
          <cell r="AD433"/>
          <cell r="AE433"/>
          <cell r="AF433"/>
          <cell r="AG433"/>
          <cell r="AH433"/>
          <cell r="AI433"/>
          <cell r="AJ433"/>
          <cell r="AK433" t="str">
            <v/>
          </cell>
          <cell r="AL433"/>
          <cell r="AM433"/>
          <cell r="AN433"/>
          <cell r="AO433"/>
          <cell r="AP433"/>
          <cell r="AQ433"/>
          <cell r="AR433"/>
          <cell r="AS433"/>
          <cell r="AT433"/>
          <cell r="AU433" t="str">
            <v/>
          </cell>
          <cell r="AV433" t="str">
            <v/>
          </cell>
          <cell r="AW433" t="str">
            <v/>
          </cell>
          <cell r="AX433" t="str">
            <v/>
          </cell>
          <cell r="AY433" t="str">
            <v/>
          </cell>
          <cell r="AZ433" t="str">
            <v/>
          </cell>
          <cell r="BA433" t="str">
            <v/>
          </cell>
          <cell r="BB433" t="str">
            <v/>
          </cell>
          <cell r="BC433" t="str">
            <v/>
          </cell>
          <cell r="BD433" t="str">
            <v/>
          </cell>
          <cell r="BE433" t="str">
            <v/>
          </cell>
          <cell r="BF433" t="e">
            <v>#N/A</v>
          </cell>
          <cell r="BG433">
            <v>0</v>
          </cell>
          <cell r="BH433" t="str">
            <v/>
          </cell>
          <cell r="BI433" t="str">
            <v/>
          </cell>
          <cell r="BJ433" t="str">
            <v/>
          </cell>
          <cell r="BK433" t="str">
            <v/>
          </cell>
          <cell r="BL433" t="str">
            <v/>
          </cell>
          <cell r="BM433" t="str">
            <v/>
          </cell>
          <cell r="BN433" t="str">
            <v/>
          </cell>
          <cell r="BO433" t="str">
            <v/>
          </cell>
          <cell r="BP433" t="str">
            <v/>
          </cell>
          <cell r="BQ433"/>
          <cell r="BR433"/>
          <cell r="BS433"/>
          <cell r="BU433"/>
          <cell r="BV433"/>
          <cell r="BW433"/>
          <cell r="BX433"/>
          <cell r="BY433"/>
          <cell r="BZ433"/>
          <cell r="CA433"/>
          <cell r="CB433"/>
          <cell r="CC433"/>
        </row>
        <row r="434">
          <cell r="C434"/>
          <cell r="D434"/>
          <cell r="E434"/>
          <cell r="F434"/>
          <cell r="G434"/>
          <cell r="H434"/>
          <cell r="I434"/>
          <cell r="J434" t="str">
            <v/>
          </cell>
          <cell r="K434" t="str">
            <v/>
          </cell>
          <cell r="L434" t="str">
            <v/>
          </cell>
          <cell r="M434"/>
          <cell r="N434"/>
          <cell r="O434" t="str">
            <v/>
          </cell>
          <cell r="P434"/>
          <cell r="Q434"/>
          <cell r="R434"/>
          <cell r="S434"/>
          <cell r="T434"/>
          <cell r="U434" t="str">
            <v/>
          </cell>
          <cell r="V434" t="str">
            <v/>
          </cell>
          <cell r="W434" t="str">
            <v/>
          </cell>
          <cell r="X434" t="str">
            <v/>
          </cell>
          <cell r="Y434" t="str">
            <v/>
          </cell>
          <cell r="Z434">
            <v>0</v>
          </cell>
          <cell r="AA434">
            <v>0</v>
          </cell>
          <cell r="AB434"/>
          <cell r="AC434"/>
          <cell r="AD434"/>
          <cell r="AE434"/>
          <cell r="AF434"/>
          <cell r="AG434"/>
          <cell r="AH434"/>
          <cell r="AI434"/>
          <cell r="AJ434"/>
          <cell r="AK434" t="str">
            <v/>
          </cell>
          <cell r="AL434"/>
          <cell r="AM434"/>
          <cell r="AN434"/>
          <cell r="AO434"/>
          <cell r="AP434"/>
          <cell r="AQ434"/>
          <cell r="AR434"/>
          <cell r="AS434"/>
          <cell r="AT434"/>
          <cell r="AU434" t="str">
            <v/>
          </cell>
          <cell r="AV434" t="str">
            <v/>
          </cell>
          <cell r="AW434" t="str">
            <v/>
          </cell>
          <cell r="AX434" t="str">
            <v/>
          </cell>
          <cell r="AY434" t="str">
            <v/>
          </cell>
          <cell r="AZ434" t="str">
            <v/>
          </cell>
          <cell r="BA434" t="str">
            <v/>
          </cell>
          <cell r="BB434" t="str">
            <v/>
          </cell>
          <cell r="BC434" t="str">
            <v/>
          </cell>
          <cell r="BD434" t="str">
            <v/>
          </cell>
          <cell r="BE434" t="str">
            <v/>
          </cell>
          <cell r="BF434" t="e">
            <v>#N/A</v>
          </cell>
          <cell r="BG434">
            <v>0</v>
          </cell>
          <cell r="BH434" t="str">
            <v/>
          </cell>
          <cell r="BI434" t="str">
            <v/>
          </cell>
          <cell r="BJ434" t="str">
            <v/>
          </cell>
          <cell r="BK434" t="str">
            <v/>
          </cell>
          <cell r="BL434" t="str">
            <v/>
          </cell>
          <cell r="BM434" t="str">
            <v/>
          </cell>
          <cell r="BN434" t="str">
            <v/>
          </cell>
          <cell r="BO434" t="str">
            <v/>
          </cell>
          <cell r="BP434" t="str">
            <v/>
          </cell>
          <cell r="BQ434"/>
          <cell r="BR434"/>
          <cell r="BS434"/>
          <cell r="BU434"/>
          <cell r="BV434"/>
          <cell r="BW434"/>
          <cell r="BX434"/>
          <cell r="BY434"/>
          <cell r="BZ434"/>
          <cell r="CA434"/>
          <cell r="CB434"/>
          <cell r="CC434"/>
        </row>
        <row r="435">
          <cell r="C435"/>
          <cell r="D435"/>
          <cell r="E435"/>
          <cell r="F435"/>
          <cell r="G435"/>
          <cell r="H435"/>
          <cell r="I435"/>
          <cell r="J435" t="str">
            <v/>
          </cell>
          <cell r="K435" t="str">
            <v/>
          </cell>
          <cell r="L435" t="str">
            <v/>
          </cell>
          <cell r="M435"/>
          <cell r="N435"/>
          <cell r="O435" t="str">
            <v/>
          </cell>
          <cell r="P435"/>
          <cell r="Q435"/>
          <cell r="R435"/>
          <cell r="S435"/>
          <cell r="T435"/>
          <cell r="U435" t="str">
            <v/>
          </cell>
          <cell r="V435" t="str">
            <v/>
          </cell>
          <cell r="W435" t="str">
            <v/>
          </cell>
          <cell r="X435" t="str">
            <v/>
          </cell>
          <cell r="Y435" t="str">
            <v/>
          </cell>
          <cell r="Z435">
            <v>0</v>
          </cell>
          <cell r="AA435">
            <v>0</v>
          </cell>
          <cell r="AB435"/>
          <cell r="AC435"/>
          <cell r="AD435"/>
          <cell r="AE435"/>
          <cell r="AF435"/>
          <cell r="AG435"/>
          <cell r="AH435"/>
          <cell r="AI435"/>
          <cell r="AJ435"/>
          <cell r="AK435" t="str">
            <v/>
          </cell>
          <cell r="AL435"/>
          <cell r="AM435"/>
          <cell r="AN435"/>
          <cell r="AO435"/>
          <cell r="AP435"/>
          <cell r="AQ435"/>
          <cell r="AR435"/>
          <cell r="AS435"/>
          <cell r="AT435"/>
          <cell r="AU435" t="str">
            <v/>
          </cell>
          <cell r="AV435" t="str">
            <v/>
          </cell>
          <cell r="AW435" t="str">
            <v/>
          </cell>
          <cell r="AX435" t="str">
            <v/>
          </cell>
          <cell r="AY435" t="str">
            <v/>
          </cell>
          <cell r="AZ435" t="str">
            <v/>
          </cell>
          <cell r="BA435" t="str">
            <v/>
          </cell>
          <cell r="BB435" t="str">
            <v/>
          </cell>
          <cell r="BC435" t="str">
            <v/>
          </cell>
          <cell r="BD435" t="str">
            <v/>
          </cell>
          <cell r="BE435" t="str">
            <v/>
          </cell>
          <cell r="BF435" t="e">
            <v>#N/A</v>
          </cell>
          <cell r="BG435">
            <v>0</v>
          </cell>
          <cell r="BH435" t="str">
            <v/>
          </cell>
          <cell r="BI435" t="str">
            <v/>
          </cell>
          <cell r="BJ435" t="str">
            <v/>
          </cell>
          <cell r="BK435" t="str">
            <v/>
          </cell>
          <cell r="BL435" t="str">
            <v/>
          </cell>
          <cell r="BM435" t="str">
            <v/>
          </cell>
          <cell r="BN435" t="str">
            <v/>
          </cell>
          <cell r="BO435" t="str">
            <v/>
          </cell>
          <cell r="BP435" t="str">
            <v/>
          </cell>
          <cell r="BQ435"/>
          <cell r="BR435"/>
          <cell r="BS435"/>
          <cell r="BU435"/>
          <cell r="BV435"/>
          <cell r="BW435"/>
          <cell r="BX435"/>
          <cell r="BY435"/>
          <cell r="BZ435"/>
          <cell r="CA435"/>
          <cell r="CB435"/>
          <cell r="CC435"/>
        </row>
        <row r="436">
          <cell r="C436"/>
          <cell r="D436"/>
          <cell r="E436"/>
          <cell r="F436"/>
          <cell r="G436"/>
          <cell r="H436"/>
          <cell r="I436"/>
          <cell r="J436" t="str">
            <v/>
          </cell>
          <cell r="K436" t="str">
            <v/>
          </cell>
          <cell r="L436" t="str">
            <v/>
          </cell>
          <cell r="M436"/>
          <cell r="N436"/>
          <cell r="O436" t="str">
            <v/>
          </cell>
          <cell r="P436"/>
          <cell r="Q436"/>
          <cell r="R436"/>
          <cell r="S436"/>
          <cell r="T436"/>
          <cell r="U436" t="str">
            <v/>
          </cell>
          <cell r="V436" t="str">
            <v/>
          </cell>
          <cell r="W436" t="str">
            <v/>
          </cell>
          <cell r="X436" t="str">
            <v/>
          </cell>
          <cell r="Y436" t="str">
            <v/>
          </cell>
          <cell r="Z436">
            <v>0</v>
          </cell>
          <cell r="AA436">
            <v>0</v>
          </cell>
          <cell r="AB436"/>
          <cell r="AC436"/>
          <cell r="AD436"/>
          <cell r="AE436"/>
          <cell r="AF436"/>
          <cell r="AG436"/>
          <cell r="AH436"/>
          <cell r="AI436"/>
          <cell r="AJ436"/>
          <cell r="AK436" t="str">
            <v/>
          </cell>
          <cell r="AL436"/>
          <cell r="AM436"/>
          <cell r="AN436"/>
          <cell r="AO436"/>
          <cell r="AP436"/>
          <cell r="AQ436"/>
          <cell r="AR436"/>
          <cell r="AS436"/>
          <cell r="AT436"/>
          <cell r="AU436" t="str">
            <v/>
          </cell>
          <cell r="AV436" t="str">
            <v/>
          </cell>
          <cell r="AW436" t="str">
            <v/>
          </cell>
          <cell r="AX436" t="str">
            <v/>
          </cell>
          <cell r="AY436" t="str">
            <v/>
          </cell>
          <cell r="AZ436" t="str">
            <v/>
          </cell>
          <cell r="BA436" t="str">
            <v/>
          </cell>
          <cell r="BB436" t="str">
            <v/>
          </cell>
          <cell r="BC436" t="str">
            <v/>
          </cell>
          <cell r="BD436" t="str">
            <v/>
          </cell>
          <cell r="BE436" t="str">
            <v/>
          </cell>
          <cell r="BF436" t="e">
            <v>#N/A</v>
          </cell>
          <cell r="BG436">
            <v>0</v>
          </cell>
          <cell r="BH436" t="str">
            <v/>
          </cell>
          <cell r="BI436" t="str">
            <v/>
          </cell>
          <cell r="BJ436" t="str">
            <v/>
          </cell>
          <cell r="BK436" t="str">
            <v/>
          </cell>
          <cell r="BL436" t="str">
            <v/>
          </cell>
          <cell r="BM436" t="str">
            <v/>
          </cell>
          <cell r="BN436" t="str">
            <v/>
          </cell>
          <cell r="BO436" t="str">
            <v/>
          </cell>
          <cell r="BP436" t="str">
            <v/>
          </cell>
          <cell r="BQ436"/>
          <cell r="BR436"/>
          <cell r="BS436"/>
          <cell r="BU436"/>
          <cell r="BV436"/>
          <cell r="BW436"/>
          <cell r="BX436"/>
          <cell r="BY436"/>
          <cell r="BZ436"/>
          <cell r="CA436"/>
          <cell r="CB436"/>
          <cell r="CC436"/>
        </row>
        <row r="437">
          <cell r="C437"/>
          <cell r="D437"/>
          <cell r="E437"/>
          <cell r="F437"/>
          <cell r="G437"/>
          <cell r="H437"/>
          <cell r="I437"/>
          <cell r="J437" t="str">
            <v/>
          </cell>
          <cell r="K437" t="str">
            <v/>
          </cell>
          <cell r="L437" t="str">
            <v/>
          </cell>
          <cell r="M437"/>
          <cell r="N437"/>
          <cell r="O437" t="str">
            <v/>
          </cell>
          <cell r="P437"/>
          <cell r="Q437"/>
          <cell r="R437"/>
          <cell r="S437"/>
          <cell r="T437"/>
          <cell r="U437" t="str">
            <v/>
          </cell>
          <cell r="V437" t="str">
            <v/>
          </cell>
          <cell r="W437" t="str">
            <v/>
          </cell>
          <cell r="X437" t="str">
            <v/>
          </cell>
          <cell r="Y437" t="str">
            <v/>
          </cell>
          <cell r="Z437">
            <v>0</v>
          </cell>
          <cell r="AA437">
            <v>0</v>
          </cell>
          <cell r="AB437"/>
          <cell r="AC437"/>
          <cell r="AD437"/>
          <cell r="AE437"/>
          <cell r="AF437"/>
          <cell r="AG437"/>
          <cell r="AH437"/>
          <cell r="AI437"/>
          <cell r="AJ437"/>
          <cell r="AK437" t="str">
            <v/>
          </cell>
          <cell r="AL437"/>
          <cell r="AM437"/>
          <cell r="AN437"/>
          <cell r="AO437"/>
          <cell r="AP437"/>
          <cell r="AQ437"/>
          <cell r="AR437"/>
          <cell r="AS437"/>
          <cell r="AT437"/>
          <cell r="AU437" t="str">
            <v/>
          </cell>
          <cell r="AV437" t="str">
            <v/>
          </cell>
          <cell r="AW437" t="str">
            <v/>
          </cell>
          <cell r="AX437" t="str">
            <v/>
          </cell>
          <cell r="AY437" t="str">
            <v/>
          </cell>
          <cell r="AZ437" t="str">
            <v/>
          </cell>
          <cell r="BA437" t="str">
            <v/>
          </cell>
          <cell r="BB437" t="str">
            <v/>
          </cell>
          <cell r="BC437" t="str">
            <v/>
          </cell>
          <cell r="BD437" t="str">
            <v/>
          </cell>
          <cell r="BE437" t="str">
            <v/>
          </cell>
          <cell r="BF437" t="e">
            <v>#N/A</v>
          </cell>
          <cell r="BG437">
            <v>0</v>
          </cell>
          <cell r="BH437" t="str">
            <v/>
          </cell>
          <cell r="BI437" t="str">
            <v/>
          </cell>
          <cell r="BJ437" t="str">
            <v/>
          </cell>
          <cell r="BK437" t="str">
            <v/>
          </cell>
          <cell r="BL437" t="str">
            <v/>
          </cell>
          <cell r="BM437" t="str">
            <v/>
          </cell>
          <cell r="BN437" t="str">
            <v/>
          </cell>
          <cell r="BO437" t="str">
            <v/>
          </cell>
          <cell r="BP437" t="str">
            <v/>
          </cell>
          <cell r="BQ437"/>
          <cell r="BR437"/>
          <cell r="BS437"/>
          <cell r="BU437"/>
          <cell r="BV437"/>
          <cell r="BW437"/>
          <cell r="BX437"/>
          <cell r="BY437"/>
          <cell r="BZ437"/>
          <cell r="CA437"/>
          <cell r="CB437"/>
          <cell r="CC437"/>
        </row>
        <row r="438">
          <cell r="C438"/>
          <cell r="D438"/>
          <cell r="E438"/>
          <cell r="F438"/>
          <cell r="G438"/>
          <cell r="H438"/>
          <cell r="I438"/>
          <cell r="J438" t="str">
            <v/>
          </cell>
          <cell r="K438" t="str">
            <v/>
          </cell>
          <cell r="L438" t="str">
            <v/>
          </cell>
          <cell r="M438"/>
          <cell r="N438"/>
          <cell r="O438" t="str">
            <v/>
          </cell>
          <cell r="P438"/>
          <cell r="Q438"/>
          <cell r="R438"/>
          <cell r="S438"/>
          <cell r="T438"/>
          <cell r="U438" t="str">
            <v/>
          </cell>
          <cell r="V438" t="str">
            <v/>
          </cell>
          <cell r="W438" t="str">
            <v/>
          </cell>
          <cell r="X438" t="str">
            <v/>
          </cell>
          <cell r="Y438" t="str">
            <v/>
          </cell>
          <cell r="Z438">
            <v>0</v>
          </cell>
          <cell r="AA438">
            <v>0</v>
          </cell>
          <cell r="AB438"/>
          <cell r="AC438"/>
          <cell r="AD438"/>
          <cell r="AE438"/>
          <cell r="AF438"/>
          <cell r="AG438"/>
          <cell r="AH438"/>
          <cell r="AI438"/>
          <cell r="AJ438"/>
          <cell r="AK438" t="str">
            <v/>
          </cell>
          <cell r="AL438"/>
          <cell r="AM438"/>
          <cell r="AN438"/>
          <cell r="AO438"/>
          <cell r="AP438"/>
          <cell r="AQ438"/>
          <cell r="AR438"/>
          <cell r="AS438"/>
          <cell r="AT438"/>
          <cell r="AU438" t="str">
            <v/>
          </cell>
          <cell r="AV438" t="str">
            <v/>
          </cell>
          <cell r="AW438" t="str">
            <v/>
          </cell>
          <cell r="AX438" t="str">
            <v/>
          </cell>
          <cell r="AY438" t="str">
            <v/>
          </cell>
          <cell r="AZ438" t="str">
            <v/>
          </cell>
          <cell r="BA438" t="str">
            <v/>
          </cell>
          <cell r="BB438" t="str">
            <v/>
          </cell>
          <cell r="BC438" t="str">
            <v/>
          </cell>
          <cell r="BD438" t="str">
            <v/>
          </cell>
          <cell r="BE438" t="str">
            <v/>
          </cell>
          <cell r="BF438" t="e">
            <v>#N/A</v>
          </cell>
          <cell r="BG438">
            <v>0</v>
          </cell>
          <cell r="BH438" t="str">
            <v/>
          </cell>
          <cell r="BI438" t="str">
            <v/>
          </cell>
          <cell r="BJ438" t="str">
            <v/>
          </cell>
          <cell r="BK438" t="str">
            <v/>
          </cell>
          <cell r="BL438" t="str">
            <v/>
          </cell>
          <cell r="BM438" t="str">
            <v/>
          </cell>
          <cell r="BN438" t="str">
            <v/>
          </cell>
          <cell r="BO438" t="str">
            <v/>
          </cell>
          <cell r="BP438" t="str">
            <v/>
          </cell>
          <cell r="BQ438"/>
          <cell r="BR438"/>
          <cell r="BS438"/>
          <cell r="BU438"/>
          <cell r="BV438"/>
          <cell r="BW438"/>
          <cell r="BX438"/>
          <cell r="BY438"/>
          <cell r="BZ438"/>
          <cell r="CA438"/>
          <cell r="CB438"/>
          <cell r="CC438"/>
        </row>
        <row r="439">
          <cell r="C439"/>
          <cell r="D439"/>
          <cell r="E439"/>
          <cell r="F439"/>
          <cell r="G439"/>
          <cell r="H439"/>
          <cell r="I439"/>
          <cell r="J439" t="str">
            <v/>
          </cell>
          <cell r="K439" t="str">
            <v/>
          </cell>
          <cell r="L439" t="str">
            <v/>
          </cell>
          <cell r="M439"/>
          <cell r="N439"/>
          <cell r="O439" t="str">
            <v/>
          </cell>
          <cell r="P439"/>
          <cell r="Q439"/>
          <cell r="R439"/>
          <cell r="S439"/>
          <cell r="T439"/>
          <cell r="U439" t="str">
            <v/>
          </cell>
          <cell r="V439" t="str">
            <v/>
          </cell>
          <cell r="W439" t="str">
            <v/>
          </cell>
          <cell r="X439" t="str">
            <v/>
          </cell>
          <cell r="Y439" t="str">
            <v/>
          </cell>
          <cell r="Z439">
            <v>0</v>
          </cell>
          <cell r="AA439">
            <v>0</v>
          </cell>
          <cell r="AB439"/>
          <cell r="AC439"/>
          <cell r="AD439"/>
          <cell r="AE439"/>
          <cell r="AF439"/>
          <cell r="AG439"/>
          <cell r="AH439"/>
          <cell r="AI439"/>
          <cell r="AJ439"/>
          <cell r="AK439" t="str">
            <v/>
          </cell>
          <cell r="AL439"/>
          <cell r="AM439"/>
          <cell r="AN439"/>
          <cell r="AO439"/>
          <cell r="AP439"/>
          <cell r="AQ439"/>
          <cell r="AR439"/>
          <cell r="AS439"/>
          <cell r="AT439"/>
          <cell r="AU439" t="str">
            <v/>
          </cell>
          <cell r="AV439" t="str">
            <v/>
          </cell>
          <cell r="AW439" t="str">
            <v/>
          </cell>
          <cell r="AX439" t="str">
            <v/>
          </cell>
          <cell r="AY439" t="str">
            <v/>
          </cell>
          <cell r="AZ439" t="str">
            <v/>
          </cell>
          <cell r="BA439" t="str">
            <v/>
          </cell>
          <cell r="BB439" t="str">
            <v/>
          </cell>
          <cell r="BC439" t="str">
            <v/>
          </cell>
          <cell r="BD439" t="str">
            <v/>
          </cell>
          <cell r="BE439" t="str">
            <v/>
          </cell>
          <cell r="BF439" t="e">
            <v>#N/A</v>
          </cell>
          <cell r="BG439">
            <v>0</v>
          </cell>
          <cell r="BH439" t="str">
            <v/>
          </cell>
          <cell r="BI439" t="str">
            <v/>
          </cell>
          <cell r="BJ439" t="str">
            <v/>
          </cell>
          <cell r="BK439" t="str">
            <v/>
          </cell>
          <cell r="BL439" t="str">
            <v/>
          </cell>
          <cell r="BM439" t="str">
            <v/>
          </cell>
          <cell r="BN439" t="str">
            <v/>
          </cell>
          <cell r="BO439" t="str">
            <v/>
          </cell>
          <cell r="BP439" t="str">
            <v/>
          </cell>
          <cell r="BQ439"/>
          <cell r="BR439"/>
          <cell r="BS439"/>
          <cell r="BU439"/>
          <cell r="BV439"/>
          <cell r="BW439"/>
          <cell r="BX439"/>
          <cell r="BY439"/>
          <cell r="BZ439"/>
          <cell r="CA439"/>
          <cell r="CB439"/>
          <cell r="CC439"/>
        </row>
        <row r="440">
          <cell r="C440"/>
          <cell r="D440"/>
          <cell r="E440"/>
          <cell r="F440"/>
          <cell r="G440"/>
          <cell r="H440"/>
          <cell r="I440"/>
          <cell r="J440" t="str">
            <v/>
          </cell>
          <cell r="K440" t="str">
            <v/>
          </cell>
          <cell r="L440" t="str">
            <v/>
          </cell>
          <cell r="M440"/>
          <cell r="N440"/>
          <cell r="O440" t="str">
            <v/>
          </cell>
          <cell r="P440"/>
          <cell r="Q440"/>
          <cell r="R440"/>
          <cell r="S440"/>
          <cell r="T440"/>
          <cell r="U440" t="str">
            <v/>
          </cell>
          <cell r="V440" t="str">
            <v/>
          </cell>
          <cell r="W440" t="str">
            <v/>
          </cell>
          <cell r="X440" t="str">
            <v/>
          </cell>
          <cell r="Y440" t="str">
            <v/>
          </cell>
          <cell r="Z440">
            <v>0</v>
          </cell>
          <cell r="AA440">
            <v>0</v>
          </cell>
          <cell r="AB440"/>
          <cell r="AC440"/>
          <cell r="AD440"/>
          <cell r="AE440"/>
          <cell r="AF440"/>
          <cell r="AG440"/>
          <cell r="AH440"/>
          <cell r="AI440"/>
          <cell r="AJ440"/>
          <cell r="AK440" t="str">
            <v/>
          </cell>
          <cell r="AL440"/>
          <cell r="AM440"/>
          <cell r="AN440"/>
          <cell r="AO440"/>
          <cell r="AP440"/>
          <cell r="AQ440"/>
          <cell r="AR440"/>
          <cell r="AS440"/>
          <cell r="AT440"/>
          <cell r="AU440" t="str">
            <v/>
          </cell>
          <cell r="AV440" t="str">
            <v/>
          </cell>
          <cell r="AW440" t="str">
            <v/>
          </cell>
          <cell r="AX440" t="str">
            <v/>
          </cell>
          <cell r="AY440" t="str">
            <v/>
          </cell>
          <cell r="AZ440" t="str">
            <v/>
          </cell>
          <cell r="BA440" t="str">
            <v/>
          </cell>
          <cell r="BB440" t="str">
            <v/>
          </cell>
          <cell r="BC440" t="str">
            <v/>
          </cell>
          <cell r="BD440" t="str">
            <v/>
          </cell>
          <cell r="BE440" t="str">
            <v/>
          </cell>
          <cell r="BF440" t="e">
            <v>#N/A</v>
          </cell>
          <cell r="BG440">
            <v>0</v>
          </cell>
          <cell r="BH440" t="str">
            <v/>
          </cell>
          <cell r="BI440" t="str">
            <v/>
          </cell>
          <cell r="BJ440" t="str">
            <v/>
          </cell>
          <cell r="BK440" t="str">
            <v/>
          </cell>
          <cell r="BL440" t="str">
            <v/>
          </cell>
          <cell r="BM440" t="str">
            <v/>
          </cell>
          <cell r="BN440" t="str">
            <v/>
          </cell>
          <cell r="BO440" t="str">
            <v/>
          </cell>
          <cell r="BP440" t="str">
            <v/>
          </cell>
          <cell r="BQ440"/>
          <cell r="BR440"/>
          <cell r="BS440"/>
          <cell r="BU440"/>
          <cell r="BV440"/>
          <cell r="BW440"/>
          <cell r="BX440"/>
          <cell r="BY440"/>
          <cell r="BZ440"/>
          <cell r="CA440"/>
          <cell r="CB440"/>
          <cell r="CC440"/>
        </row>
        <row r="441">
          <cell r="C441"/>
          <cell r="D441"/>
          <cell r="E441"/>
          <cell r="F441"/>
          <cell r="G441"/>
          <cell r="H441"/>
          <cell r="I441"/>
          <cell r="J441" t="str">
            <v/>
          </cell>
          <cell r="K441" t="str">
            <v/>
          </cell>
          <cell r="L441" t="str">
            <v/>
          </cell>
          <cell r="M441"/>
          <cell r="N441"/>
          <cell r="O441" t="str">
            <v/>
          </cell>
          <cell r="P441"/>
          <cell r="Q441"/>
          <cell r="R441"/>
          <cell r="S441"/>
          <cell r="T441"/>
          <cell r="U441" t="str">
            <v/>
          </cell>
          <cell r="V441" t="str">
            <v/>
          </cell>
          <cell r="W441" t="str">
            <v/>
          </cell>
          <cell r="X441" t="str">
            <v/>
          </cell>
          <cell r="Y441" t="str">
            <v/>
          </cell>
          <cell r="Z441">
            <v>0</v>
          </cell>
          <cell r="AA441">
            <v>0</v>
          </cell>
          <cell r="AB441"/>
          <cell r="AC441"/>
          <cell r="AD441"/>
          <cell r="AE441"/>
          <cell r="AF441"/>
          <cell r="AG441"/>
          <cell r="AH441"/>
          <cell r="AI441"/>
          <cell r="AJ441"/>
          <cell r="AK441" t="str">
            <v/>
          </cell>
          <cell r="AL441"/>
          <cell r="AM441"/>
          <cell r="AN441"/>
          <cell r="AO441"/>
          <cell r="AP441"/>
          <cell r="AQ441"/>
          <cell r="AR441"/>
          <cell r="AS441"/>
          <cell r="AT441"/>
          <cell r="AU441" t="str">
            <v/>
          </cell>
          <cell r="AV441" t="str">
            <v/>
          </cell>
          <cell r="AW441" t="str">
            <v/>
          </cell>
          <cell r="AX441" t="str">
            <v/>
          </cell>
          <cell r="AY441" t="str">
            <v/>
          </cell>
          <cell r="AZ441" t="str">
            <v/>
          </cell>
          <cell r="BA441" t="str">
            <v/>
          </cell>
          <cell r="BB441" t="str">
            <v/>
          </cell>
          <cell r="BC441" t="str">
            <v/>
          </cell>
          <cell r="BD441" t="str">
            <v/>
          </cell>
          <cell r="BE441" t="str">
            <v/>
          </cell>
          <cell r="BF441" t="e">
            <v>#N/A</v>
          </cell>
          <cell r="BG441">
            <v>0</v>
          </cell>
          <cell r="BH441" t="str">
            <v/>
          </cell>
          <cell r="BI441" t="str">
            <v/>
          </cell>
          <cell r="BJ441" t="str">
            <v/>
          </cell>
          <cell r="BK441" t="str">
            <v/>
          </cell>
          <cell r="BL441" t="str">
            <v/>
          </cell>
          <cell r="BM441" t="str">
            <v/>
          </cell>
          <cell r="BN441" t="str">
            <v/>
          </cell>
          <cell r="BO441" t="str">
            <v/>
          </cell>
          <cell r="BP441" t="str">
            <v/>
          </cell>
          <cell r="BQ441"/>
          <cell r="BR441"/>
          <cell r="BS441"/>
          <cell r="BU441"/>
          <cell r="BV441"/>
          <cell r="BW441"/>
          <cell r="BX441"/>
          <cell r="BY441"/>
          <cell r="BZ441"/>
          <cell r="CA441"/>
          <cell r="CB441"/>
          <cell r="CC441"/>
        </row>
        <row r="442">
          <cell r="C442"/>
          <cell r="D442"/>
          <cell r="E442"/>
          <cell r="F442"/>
          <cell r="G442"/>
          <cell r="H442"/>
          <cell r="I442"/>
          <cell r="J442" t="str">
            <v/>
          </cell>
          <cell r="K442" t="str">
            <v/>
          </cell>
          <cell r="L442" t="str">
            <v/>
          </cell>
          <cell r="M442"/>
          <cell r="N442"/>
          <cell r="O442" t="str">
            <v/>
          </cell>
          <cell r="P442"/>
          <cell r="Q442"/>
          <cell r="R442"/>
          <cell r="S442"/>
          <cell r="T442"/>
          <cell r="U442" t="str">
            <v/>
          </cell>
          <cell r="V442" t="str">
            <v/>
          </cell>
          <cell r="W442" t="str">
            <v/>
          </cell>
          <cell r="X442" t="str">
            <v/>
          </cell>
          <cell r="Y442" t="str">
            <v/>
          </cell>
          <cell r="Z442">
            <v>0</v>
          </cell>
          <cell r="AA442">
            <v>0</v>
          </cell>
          <cell r="AB442"/>
          <cell r="AC442"/>
          <cell r="AD442"/>
          <cell r="AE442"/>
          <cell r="AF442"/>
          <cell r="AG442"/>
          <cell r="AH442"/>
          <cell r="AI442"/>
          <cell r="AJ442"/>
          <cell r="AK442" t="str">
            <v/>
          </cell>
          <cell r="AL442"/>
          <cell r="AM442"/>
          <cell r="AN442"/>
          <cell r="AO442"/>
          <cell r="AP442"/>
          <cell r="AQ442"/>
          <cell r="AR442"/>
          <cell r="AS442"/>
          <cell r="AT442"/>
          <cell r="AU442" t="str">
            <v/>
          </cell>
          <cell r="AV442" t="str">
            <v/>
          </cell>
          <cell r="AW442" t="str">
            <v/>
          </cell>
          <cell r="AX442" t="str">
            <v/>
          </cell>
          <cell r="AY442" t="str">
            <v/>
          </cell>
          <cell r="AZ442" t="str">
            <v/>
          </cell>
          <cell r="BA442" t="str">
            <v/>
          </cell>
          <cell r="BB442" t="str">
            <v/>
          </cell>
          <cell r="BC442" t="str">
            <v/>
          </cell>
          <cell r="BD442" t="str">
            <v/>
          </cell>
          <cell r="BE442" t="str">
            <v/>
          </cell>
          <cell r="BF442" t="e">
            <v>#N/A</v>
          </cell>
          <cell r="BG442">
            <v>0</v>
          </cell>
          <cell r="BH442" t="str">
            <v/>
          </cell>
          <cell r="BI442" t="str">
            <v/>
          </cell>
          <cell r="BJ442" t="str">
            <v/>
          </cell>
          <cell r="BK442" t="str">
            <v/>
          </cell>
          <cell r="BL442" t="str">
            <v/>
          </cell>
          <cell r="BM442" t="str">
            <v/>
          </cell>
          <cell r="BN442" t="str">
            <v/>
          </cell>
          <cell r="BO442" t="str">
            <v/>
          </cell>
          <cell r="BP442" t="str">
            <v/>
          </cell>
          <cell r="BQ442"/>
          <cell r="BR442"/>
          <cell r="BS442"/>
          <cell r="BU442"/>
          <cell r="BV442"/>
          <cell r="BW442"/>
          <cell r="BX442"/>
          <cell r="BY442"/>
          <cell r="BZ442"/>
          <cell r="CA442"/>
          <cell r="CB442"/>
          <cell r="CC442"/>
        </row>
        <row r="443">
          <cell r="C443"/>
          <cell r="D443"/>
          <cell r="E443"/>
          <cell r="F443"/>
          <cell r="G443"/>
          <cell r="H443"/>
          <cell r="I443"/>
          <cell r="J443" t="str">
            <v/>
          </cell>
          <cell r="K443" t="str">
            <v/>
          </cell>
          <cell r="L443" t="str">
            <v/>
          </cell>
          <cell r="M443"/>
          <cell r="N443"/>
          <cell r="O443" t="str">
            <v/>
          </cell>
          <cell r="P443"/>
          <cell r="Q443"/>
          <cell r="R443"/>
          <cell r="S443"/>
          <cell r="T443"/>
          <cell r="U443" t="str">
            <v/>
          </cell>
          <cell r="V443" t="str">
            <v/>
          </cell>
          <cell r="W443" t="str">
            <v/>
          </cell>
          <cell r="X443" t="str">
            <v/>
          </cell>
          <cell r="Y443" t="str">
            <v/>
          </cell>
          <cell r="Z443">
            <v>0</v>
          </cell>
          <cell r="AA443">
            <v>0</v>
          </cell>
          <cell r="AB443"/>
          <cell r="AC443"/>
          <cell r="AD443"/>
          <cell r="AE443"/>
          <cell r="AF443"/>
          <cell r="AG443"/>
          <cell r="AH443"/>
          <cell r="AI443"/>
          <cell r="AJ443"/>
          <cell r="AK443" t="str">
            <v/>
          </cell>
          <cell r="AL443"/>
          <cell r="AM443"/>
          <cell r="AN443"/>
          <cell r="AO443"/>
          <cell r="AP443"/>
          <cell r="AQ443"/>
          <cell r="AR443"/>
          <cell r="AS443"/>
          <cell r="AT443"/>
          <cell r="AU443" t="str">
            <v/>
          </cell>
          <cell r="AV443" t="str">
            <v/>
          </cell>
          <cell r="AW443" t="str">
            <v/>
          </cell>
          <cell r="AX443" t="str">
            <v/>
          </cell>
          <cell r="AY443" t="str">
            <v/>
          </cell>
          <cell r="AZ443" t="str">
            <v/>
          </cell>
          <cell r="BA443" t="str">
            <v/>
          </cell>
          <cell r="BB443" t="str">
            <v/>
          </cell>
          <cell r="BC443" t="str">
            <v/>
          </cell>
          <cell r="BD443" t="str">
            <v/>
          </cell>
          <cell r="BE443" t="str">
            <v/>
          </cell>
          <cell r="BF443" t="e">
            <v>#N/A</v>
          </cell>
          <cell r="BG443">
            <v>0</v>
          </cell>
          <cell r="BH443" t="str">
            <v/>
          </cell>
          <cell r="BI443" t="str">
            <v/>
          </cell>
          <cell r="BJ443" t="str">
            <v/>
          </cell>
          <cell r="BK443" t="str">
            <v/>
          </cell>
          <cell r="BL443" t="str">
            <v/>
          </cell>
          <cell r="BM443" t="str">
            <v/>
          </cell>
          <cell r="BN443" t="str">
            <v/>
          </cell>
          <cell r="BO443" t="str">
            <v/>
          </cell>
          <cell r="BP443" t="str">
            <v/>
          </cell>
          <cell r="BQ443"/>
          <cell r="BR443"/>
          <cell r="BS443"/>
          <cell r="BU443"/>
          <cell r="BV443"/>
          <cell r="BW443"/>
          <cell r="BX443"/>
          <cell r="BY443"/>
          <cell r="BZ443"/>
          <cell r="CA443"/>
          <cell r="CB443"/>
          <cell r="CC443"/>
        </row>
        <row r="444">
          <cell r="C444"/>
          <cell r="D444"/>
          <cell r="E444"/>
          <cell r="F444"/>
          <cell r="G444"/>
          <cell r="H444"/>
          <cell r="I444"/>
          <cell r="J444" t="str">
            <v/>
          </cell>
          <cell r="K444" t="str">
            <v/>
          </cell>
          <cell r="L444" t="str">
            <v/>
          </cell>
          <cell r="M444"/>
          <cell r="N444"/>
          <cell r="O444" t="str">
            <v/>
          </cell>
          <cell r="P444"/>
          <cell r="Q444"/>
          <cell r="R444"/>
          <cell r="S444"/>
          <cell r="T444"/>
          <cell r="U444" t="str">
            <v/>
          </cell>
          <cell r="V444" t="str">
            <v/>
          </cell>
          <cell r="W444" t="str">
            <v/>
          </cell>
          <cell r="X444" t="str">
            <v/>
          </cell>
          <cell r="Y444" t="str">
            <v/>
          </cell>
          <cell r="Z444">
            <v>0</v>
          </cell>
          <cell r="AA444">
            <v>0</v>
          </cell>
          <cell r="AB444"/>
          <cell r="AC444"/>
          <cell r="AD444"/>
          <cell r="AE444"/>
          <cell r="AF444"/>
          <cell r="AG444"/>
          <cell r="AH444"/>
          <cell r="AI444"/>
          <cell r="AJ444"/>
          <cell r="AK444" t="str">
            <v/>
          </cell>
          <cell r="AL444"/>
          <cell r="AM444"/>
          <cell r="AN444"/>
          <cell r="AO444"/>
          <cell r="AP444"/>
          <cell r="AQ444"/>
          <cell r="AR444"/>
          <cell r="AS444"/>
          <cell r="AT444"/>
          <cell r="AU444" t="str">
            <v/>
          </cell>
          <cell r="AV444" t="str">
            <v/>
          </cell>
          <cell r="AW444" t="str">
            <v/>
          </cell>
          <cell r="AX444" t="str">
            <v/>
          </cell>
          <cell r="AY444" t="str">
            <v/>
          </cell>
          <cell r="AZ444" t="str">
            <v/>
          </cell>
          <cell r="BA444" t="str">
            <v/>
          </cell>
          <cell r="BB444" t="str">
            <v/>
          </cell>
          <cell r="BC444" t="str">
            <v/>
          </cell>
          <cell r="BD444" t="str">
            <v/>
          </cell>
          <cell r="BE444" t="str">
            <v/>
          </cell>
          <cell r="BF444" t="e">
            <v>#N/A</v>
          </cell>
          <cell r="BG444">
            <v>0</v>
          </cell>
          <cell r="BH444" t="str">
            <v/>
          </cell>
          <cell r="BI444" t="str">
            <v/>
          </cell>
          <cell r="BJ444" t="str">
            <v/>
          </cell>
          <cell r="BK444" t="str">
            <v/>
          </cell>
          <cell r="BL444" t="str">
            <v/>
          </cell>
          <cell r="BM444" t="str">
            <v/>
          </cell>
          <cell r="BN444" t="str">
            <v/>
          </cell>
          <cell r="BO444" t="str">
            <v/>
          </cell>
          <cell r="BP444" t="str">
            <v/>
          </cell>
          <cell r="BQ444"/>
          <cell r="BR444"/>
          <cell r="BS444"/>
          <cell r="BU444"/>
          <cell r="BV444"/>
          <cell r="BW444"/>
          <cell r="BX444"/>
          <cell r="BY444"/>
          <cell r="BZ444"/>
          <cell r="CA444"/>
          <cell r="CB444"/>
          <cell r="CC444"/>
        </row>
        <row r="445">
          <cell r="C445"/>
          <cell r="D445"/>
          <cell r="E445"/>
          <cell r="F445"/>
          <cell r="G445"/>
          <cell r="H445"/>
          <cell r="I445"/>
          <cell r="J445" t="str">
            <v/>
          </cell>
          <cell r="K445" t="str">
            <v/>
          </cell>
          <cell r="L445" t="str">
            <v/>
          </cell>
          <cell r="M445"/>
          <cell r="N445"/>
          <cell r="O445" t="str">
            <v/>
          </cell>
          <cell r="P445"/>
          <cell r="Q445"/>
          <cell r="R445"/>
          <cell r="S445"/>
          <cell r="T445"/>
          <cell r="U445" t="str">
            <v/>
          </cell>
          <cell r="V445" t="str">
            <v/>
          </cell>
          <cell r="W445" t="str">
            <v/>
          </cell>
          <cell r="X445" t="str">
            <v/>
          </cell>
          <cell r="Y445" t="str">
            <v/>
          </cell>
          <cell r="Z445">
            <v>0</v>
          </cell>
          <cell r="AA445">
            <v>0</v>
          </cell>
          <cell r="AB445"/>
          <cell r="AC445"/>
          <cell r="AD445"/>
          <cell r="AE445"/>
          <cell r="AF445"/>
          <cell r="AG445"/>
          <cell r="AH445"/>
          <cell r="AI445"/>
          <cell r="AJ445"/>
          <cell r="AK445" t="str">
            <v/>
          </cell>
          <cell r="AL445"/>
          <cell r="AM445"/>
          <cell r="AN445"/>
          <cell r="AO445"/>
          <cell r="AP445"/>
          <cell r="AQ445"/>
          <cell r="AR445"/>
          <cell r="AS445"/>
          <cell r="AT445"/>
          <cell r="AU445" t="str">
            <v/>
          </cell>
          <cell r="AV445" t="str">
            <v/>
          </cell>
          <cell r="AW445" t="str">
            <v/>
          </cell>
          <cell r="AX445" t="str">
            <v/>
          </cell>
          <cell r="AY445" t="str">
            <v/>
          </cell>
          <cell r="AZ445" t="str">
            <v/>
          </cell>
          <cell r="BA445" t="str">
            <v/>
          </cell>
          <cell r="BB445" t="str">
            <v/>
          </cell>
          <cell r="BC445" t="str">
            <v/>
          </cell>
          <cell r="BD445" t="str">
            <v/>
          </cell>
          <cell r="BE445" t="str">
            <v/>
          </cell>
          <cell r="BF445" t="e">
            <v>#N/A</v>
          </cell>
          <cell r="BG445">
            <v>0</v>
          </cell>
          <cell r="BH445" t="str">
            <v/>
          </cell>
          <cell r="BI445" t="str">
            <v/>
          </cell>
          <cell r="BJ445" t="str">
            <v/>
          </cell>
          <cell r="BK445" t="str">
            <v/>
          </cell>
          <cell r="BL445" t="str">
            <v/>
          </cell>
          <cell r="BM445" t="str">
            <v/>
          </cell>
          <cell r="BN445" t="str">
            <v/>
          </cell>
          <cell r="BO445" t="str">
            <v/>
          </cell>
          <cell r="BP445" t="str">
            <v/>
          </cell>
          <cell r="BQ445"/>
          <cell r="BR445"/>
          <cell r="BS445"/>
          <cell r="BU445"/>
          <cell r="BV445"/>
          <cell r="BW445"/>
          <cell r="BX445"/>
          <cell r="BY445"/>
          <cell r="BZ445"/>
          <cell r="CA445"/>
          <cell r="CB445"/>
          <cell r="CC445"/>
        </row>
        <row r="446">
          <cell r="C446"/>
          <cell r="D446"/>
          <cell r="E446"/>
          <cell r="F446"/>
          <cell r="G446"/>
          <cell r="H446"/>
          <cell r="I446"/>
          <cell r="J446" t="str">
            <v/>
          </cell>
          <cell r="K446" t="str">
            <v/>
          </cell>
          <cell r="L446" t="str">
            <v/>
          </cell>
          <cell r="M446"/>
          <cell r="N446"/>
          <cell r="O446" t="str">
            <v/>
          </cell>
          <cell r="P446"/>
          <cell r="Q446"/>
          <cell r="R446"/>
          <cell r="S446"/>
          <cell r="T446"/>
          <cell r="U446" t="str">
            <v/>
          </cell>
          <cell r="V446" t="str">
            <v/>
          </cell>
          <cell r="W446" t="str">
            <v/>
          </cell>
          <cell r="X446" t="str">
            <v/>
          </cell>
          <cell r="Y446" t="str">
            <v/>
          </cell>
          <cell r="Z446">
            <v>0</v>
          </cell>
          <cell r="AA446">
            <v>0</v>
          </cell>
          <cell r="AB446"/>
          <cell r="AC446"/>
          <cell r="AD446"/>
          <cell r="AE446"/>
          <cell r="AF446"/>
          <cell r="AG446"/>
          <cell r="AH446"/>
          <cell r="AI446"/>
          <cell r="AJ446"/>
          <cell r="AK446" t="str">
            <v/>
          </cell>
          <cell r="AL446"/>
          <cell r="AM446"/>
          <cell r="AN446"/>
          <cell r="AO446"/>
          <cell r="AP446"/>
          <cell r="AQ446"/>
          <cell r="AR446"/>
          <cell r="AS446"/>
          <cell r="AT446"/>
          <cell r="AU446" t="str">
            <v/>
          </cell>
          <cell r="AV446" t="str">
            <v/>
          </cell>
          <cell r="AW446" t="str">
            <v/>
          </cell>
          <cell r="AX446" t="str">
            <v/>
          </cell>
          <cell r="AY446" t="str">
            <v/>
          </cell>
          <cell r="AZ446" t="str">
            <v/>
          </cell>
          <cell r="BA446" t="str">
            <v/>
          </cell>
          <cell r="BB446" t="str">
            <v/>
          </cell>
          <cell r="BC446" t="str">
            <v/>
          </cell>
          <cell r="BD446" t="str">
            <v/>
          </cell>
          <cell r="BE446" t="str">
            <v/>
          </cell>
          <cell r="BF446" t="e">
            <v>#N/A</v>
          </cell>
          <cell r="BG446">
            <v>0</v>
          </cell>
          <cell r="BH446" t="str">
            <v/>
          </cell>
          <cell r="BI446" t="str">
            <v/>
          </cell>
          <cell r="BJ446" t="str">
            <v/>
          </cell>
          <cell r="BK446" t="str">
            <v/>
          </cell>
          <cell r="BL446" t="str">
            <v/>
          </cell>
          <cell r="BM446" t="str">
            <v/>
          </cell>
          <cell r="BN446" t="str">
            <v/>
          </cell>
          <cell r="BO446" t="str">
            <v/>
          </cell>
          <cell r="BP446" t="str">
            <v/>
          </cell>
          <cell r="BQ446"/>
          <cell r="BR446"/>
          <cell r="BS446"/>
          <cell r="BU446"/>
          <cell r="BV446"/>
          <cell r="BW446"/>
          <cell r="BX446"/>
          <cell r="BY446"/>
          <cell r="BZ446"/>
          <cell r="CA446"/>
          <cell r="CB446"/>
          <cell r="CC446"/>
        </row>
        <row r="447">
          <cell r="C447"/>
          <cell r="D447"/>
          <cell r="E447"/>
          <cell r="F447"/>
          <cell r="G447"/>
          <cell r="H447"/>
          <cell r="I447"/>
          <cell r="J447" t="str">
            <v/>
          </cell>
          <cell r="K447" t="str">
            <v/>
          </cell>
          <cell r="L447" t="str">
            <v/>
          </cell>
          <cell r="M447"/>
          <cell r="N447"/>
          <cell r="O447" t="str">
            <v/>
          </cell>
          <cell r="P447"/>
          <cell r="Q447"/>
          <cell r="R447"/>
          <cell r="S447"/>
          <cell r="T447"/>
          <cell r="U447" t="str">
            <v/>
          </cell>
          <cell r="V447" t="str">
            <v/>
          </cell>
          <cell r="W447" t="str">
            <v/>
          </cell>
          <cell r="X447" t="str">
            <v/>
          </cell>
          <cell r="Y447" t="str">
            <v/>
          </cell>
          <cell r="Z447">
            <v>0</v>
          </cell>
          <cell r="AA447">
            <v>0</v>
          </cell>
          <cell r="AB447"/>
          <cell r="AC447"/>
          <cell r="AD447"/>
          <cell r="AE447"/>
          <cell r="AF447"/>
          <cell r="AG447"/>
          <cell r="AH447"/>
          <cell r="AI447"/>
          <cell r="AJ447"/>
          <cell r="AK447" t="str">
            <v/>
          </cell>
          <cell r="AL447"/>
          <cell r="AM447"/>
          <cell r="AN447"/>
          <cell r="AO447"/>
          <cell r="AP447"/>
          <cell r="AQ447"/>
          <cell r="AR447"/>
          <cell r="AS447"/>
          <cell r="AT447"/>
          <cell r="AU447" t="str">
            <v/>
          </cell>
          <cell r="AV447" t="str">
            <v/>
          </cell>
          <cell r="AW447" t="str">
            <v/>
          </cell>
          <cell r="AX447" t="str">
            <v/>
          </cell>
          <cell r="AY447" t="str">
            <v/>
          </cell>
          <cell r="AZ447" t="str">
            <v/>
          </cell>
          <cell r="BA447" t="str">
            <v/>
          </cell>
          <cell r="BB447" t="str">
            <v/>
          </cell>
          <cell r="BC447" t="str">
            <v/>
          </cell>
          <cell r="BD447" t="str">
            <v/>
          </cell>
          <cell r="BE447" t="str">
            <v/>
          </cell>
          <cell r="BF447" t="e">
            <v>#N/A</v>
          </cell>
          <cell r="BG447">
            <v>0</v>
          </cell>
          <cell r="BH447" t="str">
            <v/>
          </cell>
          <cell r="BI447" t="str">
            <v/>
          </cell>
          <cell r="BJ447" t="str">
            <v/>
          </cell>
          <cell r="BK447" t="str">
            <v/>
          </cell>
          <cell r="BL447" t="str">
            <v/>
          </cell>
          <cell r="BM447" t="str">
            <v/>
          </cell>
          <cell r="BN447" t="str">
            <v/>
          </cell>
          <cell r="BO447" t="str">
            <v/>
          </cell>
          <cell r="BP447" t="str">
            <v/>
          </cell>
          <cell r="BQ447"/>
          <cell r="BR447"/>
          <cell r="BS447"/>
          <cell r="BU447"/>
          <cell r="BV447"/>
          <cell r="BW447"/>
          <cell r="BX447"/>
          <cell r="BY447"/>
          <cell r="BZ447"/>
          <cell r="CA447"/>
          <cell r="CB447"/>
          <cell r="CC447"/>
        </row>
        <row r="448">
          <cell r="C448"/>
          <cell r="D448"/>
          <cell r="E448"/>
          <cell r="F448"/>
          <cell r="G448"/>
          <cell r="H448"/>
          <cell r="I448"/>
          <cell r="J448" t="str">
            <v/>
          </cell>
          <cell r="K448" t="str">
            <v/>
          </cell>
          <cell r="L448" t="str">
            <v/>
          </cell>
          <cell r="M448"/>
          <cell r="N448"/>
          <cell r="O448" t="str">
            <v/>
          </cell>
          <cell r="P448"/>
          <cell r="Q448"/>
          <cell r="R448"/>
          <cell r="S448"/>
          <cell r="T448"/>
          <cell r="U448" t="str">
            <v/>
          </cell>
          <cell r="V448" t="str">
            <v/>
          </cell>
          <cell r="W448" t="str">
            <v/>
          </cell>
          <cell r="X448" t="str">
            <v/>
          </cell>
          <cell r="Y448" t="str">
            <v/>
          </cell>
          <cell r="Z448">
            <v>0</v>
          </cell>
          <cell r="AA448">
            <v>0</v>
          </cell>
          <cell r="AB448"/>
          <cell r="AC448"/>
          <cell r="AD448"/>
          <cell r="AE448"/>
          <cell r="AF448"/>
          <cell r="AG448"/>
          <cell r="AH448"/>
          <cell r="AI448"/>
          <cell r="AJ448"/>
          <cell r="AK448" t="str">
            <v/>
          </cell>
          <cell r="AL448"/>
          <cell r="AM448"/>
          <cell r="AN448"/>
          <cell r="AO448"/>
          <cell r="AP448"/>
          <cell r="AQ448"/>
          <cell r="AR448"/>
          <cell r="AS448"/>
          <cell r="AT448"/>
          <cell r="AU448" t="str">
            <v/>
          </cell>
          <cell r="AV448" t="str">
            <v/>
          </cell>
          <cell r="AW448" t="str">
            <v/>
          </cell>
          <cell r="AX448" t="str">
            <v/>
          </cell>
          <cell r="AY448" t="str">
            <v/>
          </cell>
          <cell r="AZ448" t="str">
            <v/>
          </cell>
          <cell r="BA448" t="str">
            <v/>
          </cell>
          <cell r="BB448" t="str">
            <v/>
          </cell>
          <cell r="BC448" t="str">
            <v/>
          </cell>
          <cell r="BD448" t="str">
            <v/>
          </cell>
          <cell r="BE448" t="str">
            <v/>
          </cell>
          <cell r="BF448" t="e">
            <v>#N/A</v>
          </cell>
          <cell r="BG448">
            <v>0</v>
          </cell>
          <cell r="BH448" t="str">
            <v/>
          </cell>
          <cell r="BI448" t="str">
            <v/>
          </cell>
          <cell r="BJ448" t="str">
            <v/>
          </cell>
          <cell r="BK448" t="str">
            <v/>
          </cell>
          <cell r="BL448" t="str">
            <v/>
          </cell>
          <cell r="BM448" t="str">
            <v/>
          </cell>
          <cell r="BN448" t="str">
            <v/>
          </cell>
          <cell r="BO448" t="str">
            <v/>
          </cell>
          <cell r="BP448" t="str">
            <v/>
          </cell>
          <cell r="BQ448"/>
          <cell r="BR448"/>
          <cell r="BS448"/>
          <cell r="BU448"/>
          <cell r="BV448"/>
          <cell r="BW448"/>
          <cell r="BX448"/>
          <cell r="BY448"/>
          <cell r="BZ448"/>
          <cell r="CA448"/>
          <cell r="CB448"/>
          <cell r="CC448"/>
        </row>
        <row r="449">
          <cell r="C449"/>
          <cell r="D449"/>
          <cell r="E449"/>
          <cell r="F449"/>
          <cell r="G449"/>
          <cell r="H449"/>
          <cell r="I449"/>
          <cell r="J449" t="str">
            <v/>
          </cell>
          <cell r="K449" t="str">
            <v/>
          </cell>
          <cell r="L449" t="str">
            <v/>
          </cell>
          <cell r="M449"/>
          <cell r="N449"/>
          <cell r="O449" t="str">
            <v/>
          </cell>
          <cell r="P449"/>
          <cell r="Q449"/>
          <cell r="R449"/>
          <cell r="S449"/>
          <cell r="T449"/>
          <cell r="U449" t="str">
            <v/>
          </cell>
          <cell r="V449" t="str">
            <v/>
          </cell>
          <cell r="W449" t="str">
            <v/>
          </cell>
          <cell r="X449" t="str">
            <v/>
          </cell>
          <cell r="Y449" t="str">
            <v/>
          </cell>
          <cell r="Z449">
            <v>0</v>
          </cell>
          <cell r="AA449">
            <v>0</v>
          </cell>
          <cell r="AB449"/>
          <cell r="AC449"/>
          <cell r="AD449"/>
          <cell r="AE449"/>
          <cell r="AF449"/>
          <cell r="AG449"/>
          <cell r="AH449"/>
          <cell r="AI449"/>
          <cell r="AJ449"/>
          <cell r="AK449" t="str">
            <v/>
          </cell>
          <cell r="AL449"/>
          <cell r="AM449"/>
          <cell r="AN449"/>
          <cell r="AO449"/>
          <cell r="AP449"/>
          <cell r="AQ449"/>
          <cell r="AR449"/>
          <cell r="AS449"/>
          <cell r="AT449"/>
          <cell r="AU449" t="str">
            <v/>
          </cell>
          <cell r="AV449" t="str">
            <v/>
          </cell>
          <cell r="AW449" t="str">
            <v/>
          </cell>
          <cell r="AX449" t="str">
            <v/>
          </cell>
          <cell r="AY449" t="str">
            <v/>
          </cell>
          <cell r="AZ449" t="str">
            <v/>
          </cell>
          <cell r="BA449" t="str">
            <v/>
          </cell>
          <cell r="BB449" t="str">
            <v/>
          </cell>
          <cell r="BC449" t="str">
            <v/>
          </cell>
          <cell r="BD449" t="str">
            <v/>
          </cell>
          <cell r="BE449" t="str">
            <v/>
          </cell>
          <cell r="BF449" t="e">
            <v>#N/A</v>
          </cell>
          <cell r="BG449">
            <v>0</v>
          </cell>
          <cell r="BH449" t="str">
            <v/>
          </cell>
          <cell r="BI449" t="str">
            <v/>
          </cell>
          <cell r="BJ449" t="str">
            <v/>
          </cell>
          <cell r="BK449" t="str">
            <v/>
          </cell>
          <cell r="BL449" t="str">
            <v/>
          </cell>
          <cell r="BM449" t="str">
            <v/>
          </cell>
          <cell r="BN449" t="str">
            <v/>
          </cell>
          <cell r="BO449" t="str">
            <v/>
          </cell>
          <cell r="BP449" t="str">
            <v/>
          </cell>
          <cell r="BQ449"/>
          <cell r="BR449"/>
          <cell r="BS449"/>
          <cell r="BU449"/>
          <cell r="BV449"/>
          <cell r="BW449"/>
          <cell r="BX449"/>
          <cell r="BY449"/>
          <cell r="BZ449"/>
          <cell r="CA449"/>
          <cell r="CB449"/>
          <cell r="CC449"/>
        </row>
        <row r="450">
          <cell r="C450"/>
          <cell r="D450"/>
          <cell r="E450"/>
          <cell r="F450"/>
          <cell r="G450"/>
          <cell r="H450"/>
          <cell r="I450"/>
          <cell r="J450" t="str">
            <v/>
          </cell>
          <cell r="K450" t="str">
            <v/>
          </cell>
          <cell r="L450" t="str">
            <v/>
          </cell>
          <cell r="M450"/>
          <cell r="N450"/>
          <cell r="O450" t="str">
            <v/>
          </cell>
          <cell r="P450"/>
          <cell r="Q450"/>
          <cell r="R450"/>
          <cell r="S450"/>
          <cell r="T450"/>
          <cell r="U450" t="str">
            <v/>
          </cell>
          <cell r="V450" t="str">
            <v/>
          </cell>
          <cell r="W450" t="str">
            <v/>
          </cell>
          <cell r="X450" t="str">
            <v/>
          </cell>
          <cell r="Y450" t="str">
            <v/>
          </cell>
          <cell r="Z450">
            <v>0</v>
          </cell>
          <cell r="AA450">
            <v>0</v>
          </cell>
          <cell r="AB450"/>
          <cell r="AC450"/>
          <cell r="AD450"/>
          <cell r="AE450"/>
          <cell r="AF450"/>
          <cell r="AG450"/>
          <cell r="AH450"/>
          <cell r="AI450"/>
          <cell r="AJ450"/>
          <cell r="AK450" t="str">
            <v/>
          </cell>
          <cell r="AL450"/>
          <cell r="AM450"/>
          <cell r="AN450"/>
          <cell r="AO450"/>
          <cell r="AP450"/>
          <cell r="AQ450"/>
          <cell r="AR450"/>
          <cell r="AS450"/>
          <cell r="AT450"/>
          <cell r="AU450" t="str">
            <v/>
          </cell>
          <cell r="AV450" t="str">
            <v/>
          </cell>
          <cell r="AW450" t="str">
            <v/>
          </cell>
          <cell r="AX450" t="str">
            <v/>
          </cell>
          <cell r="AY450" t="str">
            <v/>
          </cell>
          <cell r="AZ450" t="str">
            <v/>
          </cell>
          <cell r="BA450" t="str">
            <v/>
          </cell>
          <cell r="BB450" t="str">
            <v/>
          </cell>
          <cell r="BC450" t="str">
            <v/>
          </cell>
          <cell r="BD450" t="str">
            <v/>
          </cell>
          <cell r="BE450" t="str">
            <v/>
          </cell>
          <cell r="BF450" t="e">
            <v>#N/A</v>
          </cell>
          <cell r="BG450">
            <v>0</v>
          </cell>
          <cell r="BH450" t="str">
            <v/>
          </cell>
          <cell r="BI450" t="str">
            <v/>
          </cell>
          <cell r="BJ450" t="str">
            <v/>
          </cell>
          <cell r="BK450" t="str">
            <v/>
          </cell>
          <cell r="BL450" t="str">
            <v/>
          </cell>
          <cell r="BM450" t="str">
            <v/>
          </cell>
          <cell r="BN450" t="str">
            <v/>
          </cell>
          <cell r="BO450" t="str">
            <v/>
          </cell>
          <cell r="BP450" t="str">
            <v/>
          </cell>
          <cell r="BQ450"/>
          <cell r="BR450"/>
          <cell r="BS450"/>
          <cell r="BU450"/>
          <cell r="BV450"/>
          <cell r="BW450"/>
          <cell r="BX450"/>
          <cell r="BY450"/>
          <cell r="BZ450"/>
          <cell r="CA450"/>
          <cell r="CB450"/>
          <cell r="CC450"/>
        </row>
        <row r="451">
          <cell r="C451"/>
          <cell r="D451"/>
          <cell r="E451"/>
          <cell r="F451"/>
          <cell r="G451"/>
          <cell r="H451"/>
          <cell r="I451"/>
          <cell r="J451" t="str">
            <v/>
          </cell>
          <cell r="K451" t="str">
            <v/>
          </cell>
          <cell r="L451" t="str">
            <v/>
          </cell>
          <cell r="M451"/>
          <cell r="N451"/>
          <cell r="O451" t="str">
            <v/>
          </cell>
          <cell r="P451"/>
          <cell r="Q451"/>
          <cell r="R451"/>
          <cell r="S451"/>
          <cell r="T451"/>
          <cell r="U451" t="str">
            <v/>
          </cell>
          <cell r="V451" t="str">
            <v/>
          </cell>
          <cell r="W451" t="str">
            <v/>
          </cell>
          <cell r="X451" t="str">
            <v/>
          </cell>
          <cell r="Y451" t="str">
            <v/>
          </cell>
          <cell r="Z451">
            <v>0</v>
          </cell>
          <cell r="AA451">
            <v>0</v>
          </cell>
          <cell r="AB451"/>
          <cell r="AC451"/>
          <cell r="AD451"/>
          <cell r="AE451"/>
          <cell r="AF451"/>
          <cell r="AG451"/>
          <cell r="AH451"/>
          <cell r="AI451"/>
          <cell r="AJ451"/>
          <cell r="AK451" t="str">
            <v/>
          </cell>
          <cell r="AL451"/>
          <cell r="AM451"/>
          <cell r="AN451"/>
          <cell r="AO451"/>
          <cell r="AP451"/>
          <cell r="AQ451"/>
          <cell r="AR451"/>
          <cell r="AS451"/>
          <cell r="AT451"/>
          <cell r="AU451" t="str">
            <v/>
          </cell>
          <cell r="AV451" t="str">
            <v/>
          </cell>
          <cell r="AW451" t="str">
            <v/>
          </cell>
          <cell r="AX451" t="str">
            <v/>
          </cell>
          <cell r="AY451" t="str">
            <v/>
          </cell>
          <cell r="AZ451" t="str">
            <v/>
          </cell>
          <cell r="BA451" t="str">
            <v/>
          </cell>
          <cell r="BB451" t="str">
            <v/>
          </cell>
          <cell r="BC451" t="str">
            <v/>
          </cell>
          <cell r="BD451" t="str">
            <v/>
          </cell>
          <cell r="BE451" t="str">
            <v/>
          </cell>
          <cell r="BF451" t="e">
            <v>#N/A</v>
          </cell>
          <cell r="BG451">
            <v>0</v>
          </cell>
          <cell r="BH451" t="str">
            <v/>
          </cell>
          <cell r="BI451" t="str">
            <v/>
          </cell>
          <cell r="BJ451" t="str">
            <v/>
          </cell>
          <cell r="BK451" t="str">
            <v/>
          </cell>
          <cell r="BL451" t="str">
            <v/>
          </cell>
          <cell r="BM451" t="str">
            <v/>
          </cell>
          <cell r="BN451" t="str">
            <v/>
          </cell>
          <cell r="BO451" t="str">
            <v/>
          </cell>
          <cell r="BP451" t="str">
            <v/>
          </cell>
          <cell r="BQ451"/>
          <cell r="BR451"/>
          <cell r="BS451"/>
          <cell r="BU451"/>
          <cell r="BV451"/>
          <cell r="BW451"/>
          <cell r="BX451"/>
          <cell r="BY451"/>
          <cell r="BZ451"/>
          <cell r="CA451"/>
          <cell r="CB451"/>
          <cell r="CC451"/>
        </row>
        <row r="452">
          <cell r="C452"/>
          <cell r="D452"/>
          <cell r="E452"/>
          <cell r="F452"/>
          <cell r="G452"/>
          <cell r="H452"/>
          <cell r="I452"/>
          <cell r="J452" t="str">
            <v/>
          </cell>
          <cell r="K452" t="str">
            <v/>
          </cell>
          <cell r="L452" t="str">
            <v/>
          </cell>
          <cell r="M452"/>
          <cell r="N452"/>
          <cell r="O452" t="str">
            <v/>
          </cell>
          <cell r="P452"/>
          <cell r="Q452"/>
          <cell r="R452"/>
          <cell r="S452"/>
          <cell r="T452"/>
          <cell r="U452" t="str">
            <v/>
          </cell>
          <cell r="V452" t="str">
            <v/>
          </cell>
          <cell r="W452" t="str">
            <v/>
          </cell>
          <cell r="X452" t="str">
            <v/>
          </cell>
          <cell r="Y452" t="str">
            <v/>
          </cell>
          <cell r="Z452">
            <v>0</v>
          </cell>
          <cell r="AA452"/>
          <cell r="AB452"/>
          <cell r="AC452"/>
          <cell r="AD452"/>
          <cell r="AE452"/>
          <cell r="AF452"/>
          <cell r="AG452"/>
          <cell r="AH452"/>
          <cell r="AI452"/>
          <cell r="AJ452"/>
          <cell r="AK452" t="str">
            <v/>
          </cell>
          <cell r="AL452"/>
          <cell r="AM452"/>
          <cell r="AN452"/>
          <cell r="AO452"/>
          <cell r="AP452"/>
          <cell r="AQ452"/>
          <cell r="AR452"/>
          <cell r="AS452"/>
          <cell r="AT452"/>
          <cell r="AU452" t="str">
            <v/>
          </cell>
          <cell r="AV452" t="str">
            <v/>
          </cell>
          <cell r="AW452" t="str">
            <v/>
          </cell>
          <cell r="AX452" t="str">
            <v/>
          </cell>
          <cell r="AY452" t="str">
            <v/>
          </cell>
          <cell r="AZ452" t="str">
            <v/>
          </cell>
          <cell r="BA452" t="str">
            <v/>
          </cell>
          <cell r="BB452" t="str">
            <v/>
          </cell>
          <cell r="BC452" t="str">
            <v/>
          </cell>
          <cell r="BD452" t="str">
            <v/>
          </cell>
          <cell r="BE452" t="str">
            <v/>
          </cell>
          <cell r="BF452" t="e">
            <v>#N/A</v>
          </cell>
          <cell r="BG452">
            <v>0</v>
          </cell>
          <cell r="BH452" t="str">
            <v/>
          </cell>
          <cell r="BI452" t="str">
            <v/>
          </cell>
          <cell r="BJ452" t="str">
            <v/>
          </cell>
          <cell r="BK452" t="str">
            <v/>
          </cell>
          <cell r="BL452" t="str">
            <v/>
          </cell>
          <cell r="BM452" t="str">
            <v/>
          </cell>
          <cell r="BN452" t="str">
            <v/>
          </cell>
          <cell r="BO452" t="str">
            <v/>
          </cell>
          <cell r="BP452" t="str">
            <v/>
          </cell>
          <cell r="BQ452"/>
          <cell r="BR452"/>
          <cell r="BS452"/>
          <cell r="BU452"/>
          <cell r="BV452"/>
          <cell r="BW452"/>
          <cell r="BX452"/>
          <cell r="BY452"/>
          <cell r="BZ452"/>
          <cell r="CA452"/>
          <cell r="CB452"/>
          <cell r="CC452"/>
        </row>
        <row r="453">
          <cell r="C453"/>
          <cell r="D453"/>
          <cell r="E453"/>
          <cell r="F453"/>
          <cell r="G453"/>
          <cell r="H453"/>
          <cell r="I453"/>
          <cell r="J453" t="str">
            <v/>
          </cell>
          <cell r="K453" t="str">
            <v/>
          </cell>
          <cell r="L453" t="str">
            <v/>
          </cell>
          <cell r="M453"/>
          <cell r="N453"/>
          <cell r="O453" t="str">
            <v/>
          </cell>
          <cell r="P453"/>
          <cell r="Q453"/>
          <cell r="R453"/>
          <cell r="S453"/>
          <cell r="T453"/>
          <cell r="U453" t="str">
            <v/>
          </cell>
          <cell r="V453" t="str">
            <v/>
          </cell>
          <cell r="W453" t="str">
            <v/>
          </cell>
          <cell r="X453" t="str">
            <v/>
          </cell>
          <cell r="Y453" t="str">
            <v/>
          </cell>
          <cell r="Z453">
            <v>0</v>
          </cell>
          <cell r="AA453">
            <v>0</v>
          </cell>
          <cell r="AB453"/>
          <cell r="AC453"/>
          <cell r="AD453"/>
          <cell r="AE453"/>
          <cell r="AF453"/>
          <cell r="AG453"/>
          <cell r="AH453"/>
          <cell r="AI453"/>
          <cell r="AJ453"/>
          <cell r="AK453" t="str">
            <v/>
          </cell>
          <cell r="AL453"/>
          <cell r="AM453"/>
          <cell r="AN453"/>
          <cell r="AO453"/>
          <cell r="AP453"/>
          <cell r="AQ453"/>
          <cell r="AR453"/>
          <cell r="AS453"/>
          <cell r="AT453"/>
          <cell r="AU453" t="str">
            <v/>
          </cell>
          <cell r="AV453" t="str">
            <v/>
          </cell>
          <cell r="AW453" t="str">
            <v/>
          </cell>
          <cell r="AX453" t="str">
            <v/>
          </cell>
          <cell r="AY453" t="str">
            <v/>
          </cell>
          <cell r="AZ453" t="str">
            <v/>
          </cell>
          <cell r="BA453" t="str">
            <v/>
          </cell>
          <cell r="BB453" t="str">
            <v/>
          </cell>
          <cell r="BC453" t="str">
            <v/>
          </cell>
          <cell r="BD453" t="str">
            <v/>
          </cell>
          <cell r="BE453" t="str">
            <v/>
          </cell>
          <cell r="BF453" t="e">
            <v>#N/A</v>
          </cell>
          <cell r="BG453">
            <v>0</v>
          </cell>
          <cell r="BH453" t="str">
            <v/>
          </cell>
          <cell r="BI453" t="str">
            <v/>
          </cell>
          <cell r="BJ453" t="str">
            <v/>
          </cell>
          <cell r="BK453" t="str">
            <v/>
          </cell>
          <cell r="BL453" t="str">
            <v/>
          </cell>
          <cell r="BM453" t="str">
            <v/>
          </cell>
          <cell r="BN453" t="str">
            <v/>
          </cell>
          <cell r="BO453" t="str">
            <v/>
          </cell>
          <cell r="BP453" t="str">
            <v/>
          </cell>
          <cell r="BQ453"/>
          <cell r="BR453"/>
          <cell r="BS453"/>
          <cell r="BU453"/>
          <cell r="BV453"/>
          <cell r="BW453"/>
          <cell r="BX453"/>
          <cell r="BY453"/>
          <cell r="BZ453"/>
          <cell r="CA453"/>
          <cell r="CB453"/>
          <cell r="CC453"/>
        </row>
        <row r="454">
          <cell r="C454"/>
          <cell r="D454"/>
          <cell r="E454"/>
          <cell r="F454"/>
          <cell r="G454"/>
          <cell r="H454"/>
          <cell r="I454"/>
          <cell r="J454" t="str">
            <v/>
          </cell>
          <cell r="K454" t="str">
            <v/>
          </cell>
          <cell r="L454" t="str">
            <v/>
          </cell>
          <cell r="M454"/>
          <cell r="N454"/>
          <cell r="O454" t="str">
            <v/>
          </cell>
          <cell r="P454"/>
          <cell r="Q454"/>
          <cell r="R454"/>
          <cell r="S454"/>
          <cell r="T454"/>
          <cell r="U454" t="str">
            <v/>
          </cell>
          <cell r="V454" t="str">
            <v/>
          </cell>
          <cell r="W454" t="str">
            <v/>
          </cell>
          <cell r="X454" t="str">
            <v/>
          </cell>
          <cell r="Y454" t="str">
            <v/>
          </cell>
          <cell r="Z454">
            <v>0</v>
          </cell>
          <cell r="AA454">
            <v>0</v>
          </cell>
          <cell r="AB454"/>
          <cell r="AC454"/>
          <cell r="AD454"/>
          <cell r="AE454"/>
          <cell r="AF454"/>
          <cell r="AG454"/>
          <cell r="AH454"/>
          <cell r="AI454"/>
          <cell r="AJ454"/>
          <cell r="AK454" t="str">
            <v/>
          </cell>
          <cell r="AL454"/>
          <cell r="AM454"/>
          <cell r="AN454"/>
          <cell r="AO454"/>
          <cell r="AP454"/>
          <cell r="AQ454"/>
          <cell r="AR454"/>
          <cell r="AS454"/>
          <cell r="AT454"/>
          <cell r="AU454" t="str">
            <v/>
          </cell>
          <cell r="AV454" t="str">
            <v/>
          </cell>
          <cell r="AW454" t="str">
            <v/>
          </cell>
          <cell r="AX454" t="str">
            <v/>
          </cell>
          <cell r="AY454" t="str">
            <v/>
          </cell>
          <cell r="AZ454" t="str">
            <v/>
          </cell>
          <cell r="BA454" t="str">
            <v/>
          </cell>
          <cell r="BB454" t="str">
            <v/>
          </cell>
          <cell r="BC454" t="str">
            <v/>
          </cell>
          <cell r="BD454" t="str">
            <v/>
          </cell>
          <cell r="BE454" t="str">
            <v/>
          </cell>
          <cell r="BF454" t="e">
            <v>#N/A</v>
          </cell>
          <cell r="BG454">
            <v>0</v>
          </cell>
          <cell r="BH454" t="str">
            <v/>
          </cell>
          <cell r="BI454" t="str">
            <v/>
          </cell>
          <cell r="BJ454" t="str">
            <v/>
          </cell>
          <cell r="BK454" t="str">
            <v/>
          </cell>
          <cell r="BL454" t="str">
            <v/>
          </cell>
          <cell r="BM454" t="str">
            <v/>
          </cell>
          <cell r="BN454" t="str">
            <v/>
          </cell>
          <cell r="BO454" t="str">
            <v/>
          </cell>
          <cell r="BP454" t="str">
            <v/>
          </cell>
          <cell r="BQ454"/>
          <cell r="BR454"/>
          <cell r="BS454"/>
          <cell r="BU454"/>
          <cell r="BV454"/>
          <cell r="BW454"/>
          <cell r="BX454"/>
          <cell r="BY454"/>
          <cell r="BZ454"/>
          <cell r="CA454"/>
          <cell r="CB454"/>
          <cell r="CC454"/>
        </row>
        <row r="455">
          <cell r="C455"/>
          <cell r="D455"/>
          <cell r="E455"/>
          <cell r="F455"/>
          <cell r="G455"/>
          <cell r="H455"/>
          <cell r="I455"/>
          <cell r="J455" t="str">
            <v/>
          </cell>
          <cell r="K455" t="str">
            <v/>
          </cell>
          <cell r="L455" t="str">
            <v/>
          </cell>
          <cell r="M455"/>
          <cell r="N455"/>
          <cell r="O455" t="str">
            <v/>
          </cell>
          <cell r="P455"/>
          <cell r="Q455"/>
          <cell r="R455"/>
          <cell r="S455"/>
          <cell r="T455"/>
          <cell r="U455" t="str">
            <v/>
          </cell>
          <cell r="V455" t="str">
            <v/>
          </cell>
          <cell r="W455" t="str">
            <v/>
          </cell>
          <cell r="X455" t="str">
            <v/>
          </cell>
          <cell r="Y455" t="str">
            <v/>
          </cell>
          <cell r="Z455">
            <v>0</v>
          </cell>
          <cell r="AA455">
            <v>0</v>
          </cell>
          <cell r="AB455"/>
          <cell r="AC455"/>
          <cell r="AD455"/>
          <cell r="AE455"/>
          <cell r="AF455"/>
          <cell r="AG455"/>
          <cell r="AH455"/>
          <cell r="AI455"/>
          <cell r="AJ455"/>
          <cell r="AK455" t="str">
            <v/>
          </cell>
          <cell r="AL455"/>
          <cell r="AM455"/>
          <cell r="AN455"/>
          <cell r="AO455"/>
          <cell r="AP455"/>
          <cell r="AQ455"/>
          <cell r="AR455"/>
          <cell r="AS455"/>
          <cell r="AT455"/>
          <cell r="AU455" t="str">
            <v/>
          </cell>
          <cell r="AV455" t="str">
            <v/>
          </cell>
          <cell r="AW455" t="str">
            <v/>
          </cell>
          <cell r="AX455" t="str">
            <v/>
          </cell>
          <cell r="AY455" t="str">
            <v/>
          </cell>
          <cell r="AZ455" t="str">
            <v/>
          </cell>
          <cell r="BA455" t="str">
            <v/>
          </cell>
          <cell r="BB455" t="str">
            <v/>
          </cell>
          <cell r="BC455" t="str">
            <v/>
          </cell>
          <cell r="BD455" t="str">
            <v/>
          </cell>
          <cell r="BE455" t="str">
            <v/>
          </cell>
          <cell r="BF455" t="e">
            <v>#N/A</v>
          </cell>
          <cell r="BG455">
            <v>0</v>
          </cell>
          <cell r="BH455" t="str">
            <v/>
          </cell>
          <cell r="BI455" t="str">
            <v/>
          </cell>
          <cell r="BJ455" t="str">
            <v/>
          </cell>
          <cell r="BK455" t="str">
            <v/>
          </cell>
          <cell r="BL455" t="str">
            <v/>
          </cell>
          <cell r="BM455" t="str">
            <v/>
          </cell>
          <cell r="BN455" t="str">
            <v/>
          </cell>
          <cell r="BO455" t="str">
            <v/>
          </cell>
          <cell r="BP455" t="str">
            <v/>
          </cell>
          <cell r="BQ455"/>
          <cell r="BR455"/>
          <cell r="BS455"/>
          <cell r="BU455"/>
          <cell r="BV455"/>
          <cell r="BW455"/>
          <cell r="BX455"/>
          <cell r="BY455"/>
          <cell r="BZ455"/>
          <cell r="CA455"/>
          <cell r="CB455"/>
          <cell r="CC455"/>
        </row>
        <row r="456">
          <cell r="C456"/>
          <cell r="D456"/>
          <cell r="E456"/>
          <cell r="F456"/>
          <cell r="G456"/>
          <cell r="H456"/>
          <cell r="I456"/>
          <cell r="J456" t="str">
            <v/>
          </cell>
          <cell r="K456" t="str">
            <v/>
          </cell>
          <cell r="L456" t="str">
            <v/>
          </cell>
          <cell r="M456"/>
          <cell r="N456"/>
          <cell r="O456" t="str">
            <v/>
          </cell>
          <cell r="P456"/>
          <cell r="Q456"/>
          <cell r="R456"/>
          <cell r="S456"/>
          <cell r="T456"/>
          <cell r="U456" t="str">
            <v/>
          </cell>
          <cell r="V456" t="str">
            <v/>
          </cell>
          <cell r="W456" t="str">
            <v/>
          </cell>
          <cell r="X456" t="str">
            <v/>
          </cell>
          <cell r="Y456" t="str">
            <v/>
          </cell>
          <cell r="Z456">
            <v>0</v>
          </cell>
          <cell r="AA456">
            <v>0</v>
          </cell>
          <cell r="AB456"/>
          <cell r="AC456"/>
          <cell r="AD456"/>
          <cell r="AE456"/>
          <cell r="AF456"/>
          <cell r="AG456"/>
          <cell r="AH456"/>
          <cell r="AI456"/>
          <cell r="AJ456"/>
          <cell r="AK456" t="str">
            <v/>
          </cell>
          <cell r="AL456"/>
          <cell r="AM456"/>
          <cell r="AN456"/>
          <cell r="AO456"/>
          <cell r="AP456"/>
          <cell r="AQ456"/>
          <cell r="AR456"/>
          <cell r="AS456"/>
          <cell r="AT456"/>
          <cell r="AU456" t="str">
            <v/>
          </cell>
          <cell r="AV456" t="str">
            <v/>
          </cell>
          <cell r="AW456" t="str">
            <v/>
          </cell>
          <cell r="AX456" t="str">
            <v/>
          </cell>
          <cell r="AY456" t="str">
            <v/>
          </cell>
          <cell r="AZ456" t="str">
            <v/>
          </cell>
          <cell r="BA456" t="str">
            <v/>
          </cell>
          <cell r="BB456" t="str">
            <v/>
          </cell>
          <cell r="BC456" t="str">
            <v/>
          </cell>
          <cell r="BD456" t="str">
            <v/>
          </cell>
          <cell r="BE456" t="str">
            <v/>
          </cell>
          <cell r="BF456" t="e">
            <v>#N/A</v>
          </cell>
          <cell r="BG456">
            <v>0</v>
          </cell>
          <cell r="BH456" t="str">
            <v/>
          </cell>
          <cell r="BI456" t="str">
            <v/>
          </cell>
          <cell r="BJ456" t="str">
            <v/>
          </cell>
          <cell r="BK456" t="str">
            <v/>
          </cell>
          <cell r="BL456" t="str">
            <v/>
          </cell>
          <cell r="BM456" t="str">
            <v/>
          </cell>
          <cell r="BN456" t="str">
            <v/>
          </cell>
          <cell r="BO456" t="str">
            <v/>
          </cell>
          <cell r="BP456" t="str">
            <v/>
          </cell>
          <cell r="BQ456"/>
          <cell r="BR456"/>
          <cell r="BS456"/>
          <cell r="BU456"/>
          <cell r="BV456"/>
          <cell r="BW456"/>
          <cell r="BX456"/>
          <cell r="BY456"/>
          <cell r="BZ456"/>
          <cell r="CA456"/>
          <cell r="CB456"/>
          <cell r="CC456"/>
        </row>
        <row r="457">
          <cell r="C457"/>
          <cell r="D457"/>
          <cell r="E457"/>
          <cell r="F457"/>
          <cell r="G457"/>
          <cell r="H457"/>
          <cell r="I457"/>
          <cell r="J457" t="str">
            <v/>
          </cell>
          <cell r="K457" t="str">
            <v/>
          </cell>
          <cell r="L457" t="str">
            <v/>
          </cell>
          <cell r="M457"/>
          <cell r="N457"/>
          <cell r="O457" t="str">
            <v/>
          </cell>
          <cell r="P457"/>
          <cell r="Q457"/>
          <cell r="R457"/>
          <cell r="S457"/>
          <cell r="T457"/>
          <cell r="U457" t="str">
            <v/>
          </cell>
          <cell r="V457" t="str">
            <v/>
          </cell>
          <cell r="W457" t="str">
            <v/>
          </cell>
          <cell r="X457" t="str">
            <v/>
          </cell>
          <cell r="Y457" t="str">
            <v/>
          </cell>
          <cell r="Z457">
            <v>0</v>
          </cell>
          <cell r="AA457"/>
          <cell r="AB457"/>
          <cell r="AC457"/>
          <cell r="AD457"/>
          <cell r="AE457"/>
          <cell r="AF457"/>
          <cell r="AG457"/>
          <cell r="AH457"/>
          <cell r="AI457"/>
          <cell r="AJ457"/>
          <cell r="AK457" t="str">
            <v/>
          </cell>
          <cell r="AL457"/>
          <cell r="AM457"/>
          <cell r="AN457"/>
          <cell r="AO457"/>
          <cell r="AP457"/>
          <cell r="AQ457"/>
          <cell r="AR457"/>
          <cell r="AS457"/>
          <cell r="AT457"/>
          <cell r="AU457" t="str">
            <v/>
          </cell>
          <cell r="AV457" t="str">
            <v/>
          </cell>
          <cell r="AW457" t="str">
            <v/>
          </cell>
          <cell r="AX457" t="str">
            <v/>
          </cell>
          <cell r="AY457" t="str">
            <v/>
          </cell>
          <cell r="AZ457" t="str">
            <v/>
          </cell>
          <cell r="BA457" t="str">
            <v/>
          </cell>
          <cell r="BB457" t="str">
            <v/>
          </cell>
          <cell r="BC457" t="str">
            <v/>
          </cell>
          <cell r="BD457" t="str">
            <v/>
          </cell>
          <cell r="BE457" t="str">
            <v/>
          </cell>
          <cell r="BF457" t="e">
            <v>#N/A</v>
          </cell>
          <cell r="BG457">
            <v>0</v>
          </cell>
          <cell r="BH457" t="str">
            <v/>
          </cell>
          <cell r="BI457" t="str">
            <v/>
          </cell>
          <cell r="BJ457" t="str">
            <v/>
          </cell>
          <cell r="BK457" t="str">
            <v/>
          </cell>
          <cell r="BL457" t="str">
            <v/>
          </cell>
          <cell r="BM457" t="str">
            <v/>
          </cell>
          <cell r="BN457" t="str">
            <v/>
          </cell>
          <cell r="BO457" t="str">
            <v/>
          </cell>
          <cell r="BP457" t="str">
            <v/>
          </cell>
          <cell r="BQ457"/>
          <cell r="BR457"/>
          <cell r="BS457"/>
          <cell r="BU457"/>
          <cell r="BV457"/>
          <cell r="BW457"/>
          <cell r="BX457"/>
          <cell r="BY457"/>
          <cell r="BZ457"/>
          <cell r="CA457"/>
          <cell r="CB457"/>
          <cell r="CC457"/>
        </row>
        <row r="458">
          <cell r="C458"/>
          <cell r="D458"/>
          <cell r="E458"/>
          <cell r="F458"/>
          <cell r="G458"/>
          <cell r="H458"/>
          <cell r="I458"/>
          <cell r="J458" t="str">
            <v/>
          </cell>
          <cell r="K458" t="str">
            <v/>
          </cell>
          <cell r="L458" t="str">
            <v/>
          </cell>
          <cell r="M458"/>
          <cell r="N458"/>
          <cell r="O458" t="str">
            <v/>
          </cell>
          <cell r="P458"/>
          <cell r="Q458"/>
          <cell r="R458"/>
          <cell r="S458"/>
          <cell r="T458"/>
          <cell r="U458" t="str">
            <v/>
          </cell>
          <cell r="V458" t="str">
            <v/>
          </cell>
          <cell r="W458" t="str">
            <v/>
          </cell>
          <cell r="X458" t="str">
            <v/>
          </cell>
          <cell r="Y458" t="str">
            <v/>
          </cell>
          <cell r="Z458">
            <v>0</v>
          </cell>
          <cell r="AA458"/>
          <cell r="AB458"/>
          <cell r="AC458"/>
          <cell r="AD458"/>
          <cell r="AE458"/>
          <cell r="AF458"/>
          <cell r="AG458"/>
          <cell r="AH458"/>
          <cell r="AI458"/>
          <cell r="AJ458"/>
          <cell r="AK458" t="str">
            <v/>
          </cell>
          <cell r="AL458"/>
          <cell r="AM458"/>
          <cell r="AN458"/>
          <cell r="AO458"/>
          <cell r="AP458"/>
          <cell r="AQ458"/>
          <cell r="AR458"/>
          <cell r="AS458"/>
          <cell r="AT458"/>
          <cell r="AU458" t="str">
            <v/>
          </cell>
          <cell r="AV458" t="str">
            <v/>
          </cell>
          <cell r="AW458" t="str">
            <v/>
          </cell>
          <cell r="AX458" t="str">
            <v/>
          </cell>
          <cell r="AY458" t="str">
            <v/>
          </cell>
          <cell r="AZ458" t="str">
            <v/>
          </cell>
          <cell r="BA458" t="str">
            <v/>
          </cell>
          <cell r="BB458" t="str">
            <v/>
          </cell>
          <cell r="BC458" t="str">
            <v/>
          </cell>
          <cell r="BD458" t="str">
            <v/>
          </cell>
          <cell r="BE458" t="str">
            <v/>
          </cell>
          <cell r="BF458" t="e">
            <v>#N/A</v>
          </cell>
          <cell r="BG458">
            <v>0</v>
          </cell>
          <cell r="BH458" t="str">
            <v/>
          </cell>
          <cell r="BI458" t="str">
            <v/>
          </cell>
          <cell r="BJ458" t="str">
            <v/>
          </cell>
          <cell r="BK458" t="str">
            <v/>
          </cell>
          <cell r="BL458" t="str">
            <v/>
          </cell>
          <cell r="BM458" t="str">
            <v/>
          </cell>
          <cell r="BN458" t="str">
            <v/>
          </cell>
          <cell r="BO458" t="str">
            <v/>
          </cell>
          <cell r="BP458" t="str">
            <v/>
          </cell>
          <cell r="BQ458"/>
          <cell r="BR458"/>
          <cell r="BS458"/>
          <cell r="BU458"/>
          <cell r="BV458"/>
          <cell r="BW458"/>
          <cell r="BX458"/>
          <cell r="BY458"/>
          <cell r="BZ458"/>
          <cell r="CA458"/>
          <cell r="CB458"/>
          <cell r="CC458"/>
        </row>
        <row r="459">
          <cell r="C459"/>
          <cell r="D459"/>
          <cell r="E459"/>
          <cell r="F459"/>
          <cell r="G459"/>
          <cell r="H459"/>
          <cell r="I459"/>
          <cell r="J459" t="str">
            <v/>
          </cell>
          <cell r="K459" t="str">
            <v/>
          </cell>
          <cell r="L459" t="str">
            <v/>
          </cell>
          <cell r="M459"/>
          <cell r="N459"/>
          <cell r="O459" t="str">
            <v/>
          </cell>
          <cell r="P459"/>
          <cell r="Q459"/>
          <cell r="R459"/>
          <cell r="S459"/>
          <cell r="T459"/>
          <cell r="U459" t="str">
            <v/>
          </cell>
          <cell r="V459" t="str">
            <v/>
          </cell>
          <cell r="W459" t="str">
            <v/>
          </cell>
          <cell r="X459" t="str">
            <v/>
          </cell>
          <cell r="Y459" t="str">
            <v/>
          </cell>
          <cell r="Z459">
            <v>0</v>
          </cell>
          <cell r="AA459"/>
          <cell r="AB459"/>
          <cell r="AC459"/>
          <cell r="AD459"/>
          <cell r="AE459"/>
          <cell r="AF459"/>
          <cell r="AG459"/>
          <cell r="AH459"/>
          <cell r="AI459"/>
          <cell r="AJ459"/>
          <cell r="AK459" t="str">
            <v/>
          </cell>
          <cell r="AL459"/>
          <cell r="AM459"/>
          <cell r="AN459"/>
          <cell r="AO459"/>
          <cell r="AP459"/>
          <cell r="AQ459"/>
          <cell r="AR459"/>
          <cell r="AS459"/>
          <cell r="AT459"/>
          <cell r="AU459" t="str">
            <v/>
          </cell>
          <cell r="AV459" t="str">
            <v/>
          </cell>
          <cell r="AW459" t="str">
            <v/>
          </cell>
          <cell r="AX459" t="str">
            <v/>
          </cell>
          <cell r="AY459" t="str">
            <v/>
          </cell>
          <cell r="AZ459" t="str">
            <v/>
          </cell>
          <cell r="BA459" t="str">
            <v/>
          </cell>
          <cell r="BB459" t="str">
            <v/>
          </cell>
          <cell r="BC459" t="str">
            <v/>
          </cell>
          <cell r="BD459" t="str">
            <v/>
          </cell>
          <cell r="BE459" t="str">
            <v/>
          </cell>
          <cell r="BF459" t="e">
            <v>#N/A</v>
          </cell>
          <cell r="BG459">
            <v>0</v>
          </cell>
          <cell r="BH459" t="str">
            <v/>
          </cell>
          <cell r="BI459" t="str">
            <v/>
          </cell>
          <cell r="BJ459" t="str">
            <v/>
          </cell>
          <cell r="BK459" t="str">
            <v/>
          </cell>
          <cell r="BL459" t="str">
            <v/>
          </cell>
          <cell r="BM459" t="str">
            <v/>
          </cell>
          <cell r="BN459" t="str">
            <v/>
          </cell>
          <cell r="BO459" t="str">
            <v/>
          </cell>
          <cell r="BP459" t="str">
            <v/>
          </cell>
          <cell r="BQ459"/>
          <cell r="BR459"/>
          <cell r="BS459"/>
          <cell r="BU459"/>
          <cell r="BV459"/>
          <cell r="BW459"/>
          <cell r="BX459"/>
          <cell r="BY459"/>
          <cell r="BZ459"/>
          <cell r="CA459"/>
          <cell r="CB459"/>
          <cell r="CC459"/>
        </row>
        <row r="460">
          <cell r="C460"/>
          <cell r="D460"/>
          <cell r="E460"/>
          <cell r="F460"/>
          <cell r="G460"/>
          <cell r="H460"/>
          <cell r="I460"/>
          <cell r="J460" t="str">
            <v/>
          </cell>
          <cell r="K460" t="str">
            <v/>
          </cell>
          <cell r="L460" t="str">
            <v/>
          </cell>
          <cell r="M460"/>
          <cell r="N460"/>
          <cell r="O460" t="str">
            <v/>
          </cell>
          <cell r="P460"/>
          <cell r="Q460"/>
          <cell r="R460"/>
          <cell r="S460"/>
          <cell r="T460"/>
          <cell r="U460" t="str">
            <v/>
          </cell>
          <cell r="V460" t="str">
            <v/>
          </cell>
          <cell r="W460" t="str">
            <v/>
          </cell>
          <cell r="X460" t="str">
            <v/>
          </cell>
          <cell r="Y460" t="str">
            <v/>
          </cell>
          <cell r="Z460">
            <v>0</v>
          </cell>
          <cell r="AA460"/>
          <cell r="AB460"/>
          <cell r="AC460"/>
          <cell r="AD460"/>
          <cell r="AE460"/>
          <cell r="AF460"/>
          <cell r="AG460"/>
          <cell r="AH460"/>
          <cell r="AI460"/>
          <cell r="AJ460"/>
          <cell r="AK460" t="str">
            <v/>
          </cell>
          <cell r="AL460"/>
          <cell r="AM460"/>
          <cell r="AN460"/>
          <cell r="AO460"/>
          <cell r="AP460"/>
          <cell r="AQ460"/>
          <cell r="AR460"/>
          <cell r="AS460"/>
          <cell r="AT460"/>
          <cell r="AU460" t="str">
            <v/>
          </cell>
          <cell r="AV460" t="str">
            <v/>
          </cell>
          <cell r="AW460" t="str">
            <v/>
          </cell>
          <cell r="AX460" t="str">
            <v/>
          </cell>
          <cell r="AY460" t="str">
            <v/>
          </cell>
          <cell r="AZ460" t="str">
            <v/>
          </cell>
          <cell r="BA460" t="str">
            <v/>
          </cell>
          <cell r="BB460" t="str">
            <v/>
          </cell>
          <cell r="BC460" t="str">
            <v/>
          </cell>
          <cell r="BD460" t="str">
            <v/>
          </cell>
          <cell r="BE460" t="str">
            <v/>
          </cell>
          <cell r="BF460" t="e">
            <v>#N/A</v>
          </cell>
          <cell r="BG460">
            <v>0</v>
          </cell>
          <cell r="BH460" t="str">
            <v/>
          </cell>
          <cell r="BI460" t="str">
            <v/>
          </cell>
          <cell r="BJ460" t="str">
            <v/>
          </cell>
          <cell r="BK460" t="str">
            <v/>
          </cell>
          <cell r="BL460" t="str">
            <v/>
          </cell>
          <cell r="BM460" t="str">
            <v/>
          </cell>
          <cell r="BN460" t="str">
            <v/>
          </cell>
          <cell r="BO460" t="str">
            <v/>
          </cell>
          <cell r="BP460" t="str">
            <v/>
          </cell>
          <cell r="BQ460"/>
          <cell r="BR460"/>
          <cell r="BS460"/>
          <cell r="BU460"/>
          <cell r="BV460"/>
          <cell r="BW460"/>
          <cell r="BX460"/>
          <cell r="BY460"/>
          <cell r="BZ460"/>
          <cell r="CA460"/>
          <cell r="CB460"/>
          <cell r="CC460"/>
        </row>
        <row r="461">
          <cell r="C461"/>
          <cell r="D461"/>
          <cell r="E461"/>
          <cell r="F461"/>
          <cell r="G461"/>
          <cell r="H461"/>
          <cell r="I461"/>
          <cell r="J461" t="str">
            <v/>
          </cell>
          <cell r="K461" t="str">
            <v/>
          </cell>
          <cell r="L461" t="str">
            <v/>
          </cell>
          <cell r="M461"/>
          <cell r="N461"/>
          <cell r="O461" t="str">
            <v/>
          </cell>
          <cell r="P461"/>
          <cell r="Q461"/>
          <cell r="R461"/>
          <cell r="S461"/>
          <cell r="T461"/>
          <cell r="U461" t="str">
            <v/>
          </cell>
          <cell r="V461" t="str">
            <v/>
          </cell>
          <cell r="W461" t="str">
            <v/>
          </cell>
          <cell r="X461" t="str">
            <v/>
          </cell>
          <cell r="Y461" t="str">
            <v/>
          </cell>
          <cell r="Z461">
            <v>0</v>
          </cell>
          <cell r="AA461"/>
          <cell r="AB461"/>
          <cell r="AC461"/>
          <cell r="AD461"/>
          <cell r="AE461"/>
          <cell r="AF461"/>
          <cell r="AG461"/>
          <cell r="AH461"/>
          <cell r="AI461"/>
          <cell r="AJ461"/>
          <cell r="AK461" t="str">
            <v/>
          </cell>
          <cell r="AL461"/>
          <cell r="AM461"/>
          <cell r="AN461"/>
          <cell r="AO461"/>
          <cell r="AP461"/>
          <cell r="AQ461"/>
          <cell r="AR461"/>
          <cell r="AS461"/>
          <cell r="AT461"/>
          <cell r="AU461" t="str">
            <v/>
          </cell>
          <cell r="AV461" t="str">
            <v/>
          </cell>
          <cell r="AW461" t="str">
            <v/>
          </cell>
          <cell r="AX461" t="str">
            <v/>
          </cell>
          <cell r="AY461" t="str">
            <v/>
          </cell>
          <cell r="AZ461" t="str">
            <v/>
          </cell>
          <cell r="BA461" t="str">
            <v/>
          </cell>
          <cell r="BB461" t="str">
            <v/>
          </cell>
          <cell r="BC461" t="str">
            <v/>
          </cell>
          <cell r="BD461" t="str">
            <v/>
          </cell>
          <cell r="BE461" t="str">
            <v/>
          </cell>
          <cell r="BF461" t="e">
            <v>#N/A</v>
          </cell>
          <cell r="BG461">
            <v>0</v>
          </cell>
          <cell r="BH461" t="str">
            <v/>
          </cell>
          <cell r="BI461" t="str">
            <v/>
          </cell>
          <cell r="BJ461" t="str">
            <v/>
          </cell>
          <cell r="BK461" t="str">
            <v/>
          </cell>
          <cell r="BL461" t="str">
            <v/>
          </cell>
          <cell r="BM461" t="str">
            <v/>
          </cell>
          <cell r="BN461" t="str">
            <v/>
          </cell>
          <cell r="BO461" t="str">
            <v/>
          </cell>
          <cell r="BP461" t="str">
            <v/>
          </cell>
          <cell r="BQ461"/>
          <cell r="BR461"/>
          <cell r="BS461"/>
          <cell r="BU461"/>
          <cell r="BV461"/>
          <cell r="BW461"/>
          <cell r="BX461"/>
          <cell r="BY461"/>
          <cell r="BZ461"/>
          <cell r="CA461"/>
          <cell r="CB461"/>
          <cell r="CC461"/>
        </row>
        <row r="462">
          <cell r="C462"/>
          <cell r="D462"/>
          <cell r="E462"/>
          <cell r="F462"/>
          <cell r="G462"/>
          <cell r="H462"/>
          <cell r="I462"/>
          <cell r="J462" t="str">
            <v/>
          </cell>
          <cell r="K462" t="str">
            <v/>
          </cell>
          <cell r="L462" t="str">
            <v/>
          </cell>
          <cell r="M462"/>
          <cell r="N462"/>
          <cell r="O462" t="str">
            <v/>
          </cell>
          <cell r="P462"/>
          <cell r="Q462"/>
          <cell r="R462"/>
          <cell r="S462"/>
          <cell r="T462"/>
          <cell r="U462" t="str">
            <v/>
          </cell>
          <cell r="V462" t="str">
            <v/>
          </cell>
          <cell r="W462" t="str">
            <v/>
          </cell>
          <cell r="X462" t="str">
            <v/>
          </cell>
          <cell r="Y462" t="str">
            <v/>
          </cell>
          <cell r="Z462">
            <v>0</v>
          </cell>
          <cell r="AA462"/>
          <cell r="AB462"/>
          <cell r="AC462"/>
          <cell r="AD462"/>
          <cell r="AE462"/>
          <cell r="AF462"/>
          <cell r="AG462"/>
          <cell r="AH462"/>
          <cell r="AI462"/>
          <cell r="AJ462"/>
          <cell r="AK462" t="str">
            <v/>
          </cell>
          <cell r="AL462"/>
          <cell r="AM462"/>
          <cell r="AN462"/>
          <cell r="AO462"/>
          <cell r="AP462"/>
          <cell r="AQ462"/>
          <cell r="AR462"/>
          <cell r="AS462"/>
          <cell r="AT462"/>
          <cell r="AU462" t="str">
            <v/>
          </cell>
          <cell r="AV462" t="str">
            <v/>
          </cell>
          <cell r="AW462" t="str">
            <v/>
          </cell>
          <cell r="AX462" t="str">
            <v/>
          </cell>
          <cell r="AY462" t="str">
            <v/>
          </cell>
          <cell r="AZ462" t="str">
            <v/>
          </cell>
          <cell r="BA462" t="str">
            <v/>
          </cell>
          <cell r="BB462" t="str">
            <v/>
          </cell>
          <cell r="BC462" t="str">
            <v/>
          </cell>
          <cell r="BD462" t="str">
            <v/>
          </cell>
          <cell r="BE462" t="str">
            <v/>
          </cell>
          <cell r="BF462" t="e">
            <v>#N/A</v>
          </cell>
          <cell r="BG462">
            <v>0</v>
          </cell>
          <cell r="BH462" t="str">
            <v/>
          </cell>
          <cell r="BI462" t="str">
            <v/>
          </cell>
          <cell r="BJ462" t="str">
            <v/>
          </cell>
          <cell r="BK462" t="str">
            <v/>
          </cell>
          <cell r="BL462" t="str">
            <v/>
          </cell>
          <cell r="BM462" t="str">
            <v/>
          </cell>
          <cell r="BN462" t="str">
            <v/>
          </cell>
          <cell r="BO462" t="str">
            <v/>
          </cell>
          <cell r="BP462" t="str">
            <v/>
          </cell>
          <cell r="BQ462"/>
          <cell r="BR462"/>
          <cell r="BS462"/>
          <cell r="BU462"/>
          <cell r="BV462"/>
          <cell r="BW462"/>
          <cell r="BX462"/>
          <cell r="BY462"/>
          <cell r="BZ462"/>
          <cell r="CA462"/>
          <cell r="CB462"/>
          <cell r="CC462"/>
        </row>
        <row r="463">
          <cell r="C463"/>
          <cell r="D463"/>
          <cell r="E463"/>
          <cell r="F463"/>
          <cell r="G463"/>
          <cell r="H463"/>
          <cell r="I463"/>
          <cell r="J463" t="str">
            <v/>
          </cell>
          <cell r="K463" t="str">
            <v/>
          </cell>
          <cell r="L463" t="str">
            <v/>
          </cell>
          <cell r="M463"/>
          <cell r="N463"/>
          <cell r="O463" t="str">
            <v/>
          </cell>
          <cell r="P463"/>
          <cell r="Q463"/>
          <cell r="R463"/>
          <cell r="S463"/>
          <cell r="T463"/>
          <cell r="U463" t="str">
            <v/>
          </cell>
          <cell r="V463" t="str">
            <v/>
          </cell>
          <cell r="W463" t="str">
            <v/>
          </cell>
          <cell r="X463" t="str">
            <v/>
          </cell>
          <cell r="Y463" t="str">
            <v/>
          </cell>
          <cell r="Z463">
            <v>0</v>
          </cell>
          <cell r="AA463"/>
          <cell r="AB463"/>
          <cell r="AC463"/>
          <cell r="AD463"/>
          <cell r="AE463"/>
          <cell r="AF463"/>
          <cell r="AG463"/>
          <cell r="AH463"/>
          <cell r="AI463"/>
          <cell r="AJ463"/>
          <cell r="AK463" t="str">
            <v/>
          </cell>
          <cell r="AL463"/>
          <cell r="AM463"/>
          <cell r="AN463"/>
          <cell r="AO463"/>
          <cell r="AP463"/>
          <cell r="AQ463"/>
          <cell r="AR463"/>
          <cell r="AS463"/>
          <cell r="AT463"/>
          <cell r="AU463" t="str">
            <v/>
          </cell>
          <cell r="AV463" t="str">
            <v/>
          </cell>
          <cell r="AW463" t="str">
            <v/>
          </cell>
          <cell r="AX463" t="str">
            <v/>
          </cell>
          <cell r="AY463" t="str">
            <v/>
          </cell>
          <cell r="AZ463" t="str">
            <v/>
          </cell>
          <cell r="BA463" t="str">
            <v/>
          </cell>
          <cell r="BB463" t="str">
            <v/>
          </cell>
          <cell r="BC463" t="str">
            <v/>
          </cell>
          <cell r="BD463" t="str">
            <v/>
          </cell>
          <cell r="BE463" t="str">
            <v/>
          </cell>
          <cell r="BF463" t="e">
            <v>#N/A</v>
          </cell>
          <cell r="BG463">
            <v>0</v>
          </cell>
          <cell r="BH463" t="str">
            <v/>
          </cell>
          <cell r="BI463" t="str">
            <v/>
          </cell>
          <cell r="BJ463" t="str">
            <v/>
          </cell>
          <cell r="BK463" t="str">
            <v/>
          </cell>
          <cell r="BL463" t="str">
            <v/>
          </cell>
          <cell r="BM463" t="str">
            <v/>
          </cell>
          <cell r="BN463" t="str">
            <v/>
          </cell>
          <cell r="BO463" t="str">
            <v/>
          </cell>
          <cell r="BP463" t="str">
            <v/>
          </cell>
          <cell r="BQ463"/>
          <cell r="BR463"/>
          <cell r="BS463"/>
          <cell r="BU463"/>
          <cell r="BV463"/>
          <cell r="BW463"/>
          <cell r="BX463"/>
          <cell r="BY463"/>
          <cell r="BZ463"/>
          <cell r="CA463"/>
          <cell r="CB463"/>
          <cell r="CC463"/>
        </row>
        <row r="464">
          <cell r="C464"/>
          <cell r="D464"/>
          <cell r="E464"/>
          <cell r="F464"/>
          <cell r="G464"/>
          <cell r="H464"/>
          <cell r="I464"/>
          <cell r="J464" t="str">
            <v/>
          </cell>
          <cell r="K464" t="str">
            <v/>
          </cell>
          <cell r="L464" t="str">
            <v/>
          </cell>
          <cell r="M464"/>
          <cell r="N464"/>
          <cell r="O464" t="str">
            <v/>
          </cell>
          <cell r="P464"/>
          <cell r="Q464"/>
          <cell r="R464"/>
          <cell r="S464"/>
          <cell r="T464"/>
          <cell r="U464" t="str">
            <v/>
          </cell>
          <cell r="V464" t="str">
            <v/>
          </cell>
          <cell r="W464" t="str">
            <v/>
          </cell>
          <cell r="X464" t="str">
            <v/>
          </cell>
          <cell r="Y464" t="str">
            <v/>
          </cell>
          <cell r="Z464">
            <v>0</v>
          </cell>
          <cell r="AA464"/>
          <cell r="AB464"/>
          <cell r="AC464"/>
          <cell r="AD464"/>
          <cell r="AE464"/>
          <cell r="AF464"/>
          <cell r="AG464"/>
          <cell r="AH464"/>
          <cell r="AI464"/>
          <cell r="AJ464"/>
          <cell r="AK464" t="str">
            <v/>
          </cell>
          <cell r="AL464"/>
          <cell r="AM464"/>
          <cell r="AN464"/>
          <cell r="AO464"/>
          <cell r="AP464"/>
          <cell r="AQ464"/>
          <cell r="AR464"/>
          <cell r="AS464"/>
          <cell r="AT464"/>
          <cell r="AU464" t="str">
            <v/>
          </cell>
          <cell r="AV464" t="str">
            <v/>
          </cell>
          <cell r="AW464" t="str">
            <v/>
          </cell>
          <cell r="AX464" t="str">
            <v/>
          </cell>
          <cell r="AY464" t="str">
            <v/>
          </cell>
          <cell r="AZ464" t="str">
            <v/>
          </cell>
          <cell r="BA464" t="str">
            <v/>
          </cell>
          <cell r="BB464" t="str">
            <v/>
          </cell>
          <cell r="BC464" t="str">
            <v/>
          </cell>
          <cell r="BD464" t="str">
            <v/>
          </cell>
          <cell r="BE464" t="str">
            <v/>
          </cell>
          <cell r="BF464" t="e">
            <v>#N/A</v>
          </cell>
          <cell r="BG464">
            <v>0</v>
          </cell>
          <cell r="BH464" t="str">
            <v/>
          </cell>
          <cell r="BI464" t="str">
            <v/>
          </cell>
          <cell r="BJ464" t="str">
            <v/>
          </cell>
          <cell r="BK464" t="str">
            <v/>
          </cell>
          <cell r="BL464" t="str">
            <v/>
          </cell>
          <cell r="BM464" t="str">
            <v/>
          </cell>
          <cell r="BN464" t="str">
            <v/>
          </cell>
          <cell r="BO464" t="str">
            <v/>
          </cell>
          <cell r="BP464" t="str">
            <v/>
          </cell>
          <cell r="BQ464"/>
          <cell r="BR464"/>
          <cell r="BS464"/>
          <cell r="BU464"/>
          <cell r="BV464"/>
          <cell r="BW464"/>
          <cell r="BX464"/>
          <cell r="BY464"/>
          <cell r="BZ464"/>
          <cell r="CA464"/>
          <cell r="CB464"/>
          <cell r="CC464"/>
        </row>
        <row r="465">
          <cell r="C465"/>
          <cell r="D465"/>
          <cell r="E465"/>
          <cell r="F465"/>
          <cell r="G465"/>
          <cell r="H465"/>
          <cell r="I465"/>
          <cell r="J465" t="str">
            <v/>
          </cell>
          <cell r="K465" t="str">
            <v/>
          </cell>
          <cell r="L465" t="str">
            <v/>
          </cell>
          <cell r="M465"/>
          <cell r="N465"/>
          <cell r="O465" t="str">
            <v/>
          </cell>
          <cell r="P465"/>
          <cell r="Q465"/>
          <cell r="R465"/>
          <cell r="S465"/>
          <cell r="T465"/>
          <cell r="U465" t="str">
            <v/>
          </cell>
          <cell r="V465" t="str">
            <v/>
          </cell>
          <cell r="W465" t="str">
            <v/>
          </cell>
          <cell r="X465" t="str">
            <v/>
          </cell>
          <cell r="Y465" t="str">
            <v/>
          </cell>
          <cell r="Z465">
            <v>0</v>
          </cell>
          <cell r="AA465"/>
          <cell r="AB465"/>
          <cell r="AC465"/>
          <cell r="AD465"/>
          <cell r="AE465"/>
          <cell r="AF465"/>
          <cell r="AG465"/>
          <cell r="AH465"/>
          <cell r="AI465"/>
          <cell r="AJ465"/>
          <cell r="AK465" t="str">
            <v/>
          </cell>
          <cell r="AL465"/>
          <cell r="AM465"/>
          <cell r="AN465"/>
          <cell r="AO465"/>
          <cell r="AP465"/>
          <cell r="AQ465"/>
          <cell r="AR465"/>
          <cell r="AS465"/>
          <cell r="AT465"/>
          <cell r="AU465" t="str">
            <v/>
          </cell>
          <cell r="AV465" t="str">
            <v/>
          </cell>
          <cell r="AW465" t="str">
            <v/>
          </cell>
          <cell r="AX465" t="str">
            <v/>
          </cell>
          <cell r="AY465" t="str">
            <v/>
          </cell>
          <cell r="AZ465" t="str">
            <v/>
          </cell>
          <cell r="BA465" t="str">
            <v/>
          </cell>
          <cell r="BB465" t="str">
            <v/>
          </cell>
          <cell r="BC465" t="str">
            <v/>
          </cell>
          <cell r="BD465" t="str">
            <v/>
          </cell>
          <cell r="BE465" t="str">
            <v/>
          </cell>
          <cell r="BF465" t="e">
            <v>#N/A</v>
          </cell>
          <cell r="BG465">
            <v>0</v>
          </cell>
          <cell r="BH465" t="str">
            <v/>
          </cell>
          <cell r="BI465" t="str">
            <v/>
          </cell>
          <cell r="BJ465" t="str">
            <v/>
          </cell>
          <cell r="BK465" t="str">
            <v/>
          </cell>
          <cell r="BL465" t="str">
            <v/>
          </cell>
          <cell r="BM465" t="str">
            <v/>
          </cell>
          <cell r="BN465" t="str">
            <v/>
          </cell>
          <cell r="BO465" t="str">
            <v/>
          </cell>
          <cell r="BP465" t="str">
            <v/>
          </cell>
          <cell r="BQ465"/>
          <cell r="BR465"/>
          <cell r="BS465"/>
          <cell r="BU465"/>
          <cell r="BV465"/>
          <cell r="BW465"/>
          <cell r="BX465"/>
          <cell r="BY465"/>
          <cell r="BZ465"/>
          <cell r="CA465"/>
          <cell r="CB465"/>
          <cell r="CC465"/>
        </row>
        <row r="466">
          <cell r="C466"/>
          <cell r="D466"/>
          <cell r="E466"/>
          <cell r="F466"/>
          <cell r="G466"/>
          <cell r="H466"/>
          <cell r="I466"/>
          <cell r="J466" t="str">
            <v/>
          </cell>
          <cell r="K466" t="str">
            <v/>
          </cell>
          <cell r="L466" t="str">
            <v/>
          </cell>
          <cell r="M466"/>
          <cell r="N466"/>
          <cell r="O466" t="str">
            <v/>
          </cell>
          <cell r="P466"/>
          <cell r="Q466"/>
          <cell r="R466"/>
          <cell r="S466"/>
          <cell r="T466"/>
          <cell r="U466" t="str">
            <v/>
          </cell>
          <cell r="V466" t="str">
            <v/>
          </cell>
          <cell r="W466" t="str">
            <v/>
          </cell>
          <cell r="X466" t="str">
            <v/>
          </cell>
          <cell r="Y466" t="str">
            <v/>
          </cell>
          <cell r="Z466">
            <v>0</v>
          </cell>
          <cell r="AA466"/>
          <cell r="AB466"/>
          <cell r="AC466"/>
          <cell r="AD466"/>
          <cell r="AE466"/>
          <cell r="AF466"/>
          <cell r="AG466"/>
          <cell r="AH466"/>
          <cell r="AI466"/>
          <cell r="AJ466"/>
          <cell r="AK466" t="str">
            <v/>
          </cell>
          <cell r="AL466"/>
          <cell r="AM466"/>
          <cell r="AN466"/>
          <cell r="AO466"/>
          <cell r="AP466"/>
          <cell r="AQ466"/>
          <cell r="AR466"/>
          <cell r="AS466"/>
          <cell r="AT466"/>
          <cell r="AU466" t="str">
            <v/>
          </cell>
          <cell r="AV466" t="str">
            <v/>
          </cell>
          <cell r="AW466" t="str">
            <v/>
          </cell>
          <cell r="AX466" t="str">
            <v/>
          </cell>
          <cell r="AY466" t="str">
            <v/>
          </cell>
          <cell r="AZ466" t="str">
            <v/>
          </cell>
          <cell r="BA466" t="str">
            <v/>
          </cell>
          <cell r="BB466" t="str">
            <v/>
          </cell>
          <cell r="BC466" t="str">
            <v/>
          </cell>
          <cell r="BD466" t="str">
            <v/>
          </cell>
          <cell r="BE466" t="str">
            <v/>
          </cell>
          <cell r="BF466" t="e">
            <v>#N/A</v>
          </cell>
          <cell r="BG466">
            <v>0</v>
          </cell>
          <cell r="BH466" t="str">
            <v/>
          </cell>
          <cell r="BI466" t="str">
            <v/>
          </cell>
          <cell r="BJ466" t="str">
            <v/>
          </cell>
          <cell r="BK466" t="str">
            <v/>
          </cell>
          <cell r="BL466" t="str">
            <v/>
          </cell>
          <cell r="BM466" t="str">
            <v/>
          </cell>
          <cell r="BN466" t="str">
            <v/>
          </cell>
          <cell r="BO466" t="str">
            <v/>
          </cell>
          <cell r="BP466" t="str">
            <v/>
          </cell>
          <cell r="BQ466"/>
          <cell r="BR466"/>
          <cell r="BS466"/>
          <cell r="BU466"/>
          <cell r="BV466"/>
          <cell r="BW466"/>
          <cell r="BX466"/>
          <cell r="BY466"/>
          <cell r="BZ466"/>
          <cell r="CA466"/>
          <cell r="CB466"/>
          <cell r="CC466"/>
        </row>
        <row r="467">
          <cell r="C467"/>
          <cell r="D467"/>
          <cell r="E467"/>
          <cell r="F467"/>
          <cell r="G467"/>
          <cell r="H467"/>
          <cell r="I467"/>
          <cell r="J467" t="str">
            <v/>
          </cell>
          <cell r="K467" t="str">
            <v/>
          </cell>
          <cell r="L467" t="str">
            <v/>
          </cell>
          <cell r="M467"/>
          <cell r="N467"/>
          <cell r="O467" t="str">
            <v/>
          </cell>
          <cell r="P467"/>
          <cell r="Q467"/>
          <cell r="R467"/>
          <cell r="S467"/>
          <cell r="T467"/>
          <cell r="U467" t="str">
            <v/>
          </cell>
          <cell r="V467" t="str">
            <v/>
          </cell>
          <cell r="W467" t="str">
            <v/>
          </cell>
          <cell r="X467" t="str">
            <v/>
          </cell>
          <cell r="Y467" t="str">
            <v/>
          </cell>
          <cell r="Z467">
            <v>0</v>
          </cell>
          <cell r="AA467"/>
          <cell r="AB467"/>
          <cell r="AC467"/>
          <cell r="AD467"/>
          <cell r="AE467"/>
          <cell r="AF467"/>
          <cell r="AG467"/>
          <cell r="AH467"/>
          <cell r="AI467"/>
          <cell r="AJ467"/>
          <cell r="AK467" t="str">
            <v/>
          </cell>
          <cell r="AL467"/>
          <cell r="AM467"/>
          <cell r="AN467"/>
          <cell r="AO467"/>
          <cell r="AP467"/>
          <cell r="AQ467"/>
          <cell r="AR467"/>
          <cell r="AS467"/>
          <cell r="AT467"/>
          <cell r="AU467" t="str">
            <v/>
          </cell>
          <cell r="AV467" t="str">
            <v/>
          </cell>
          <cell r="AW467" t="str">
            <v/>
          </cell>
          <cell r="AX467" t="str">
            <v/>
          </cell>
          <cell r="AY467" t="str">
            <v/>
          </cell>
          <cell r="AZ467" t="str">
            <v/>
          </cell>
          <cell r="BA467" t="str">
            <v/>
          </cell>
          <cell r="BB467" t="str">
            <v/>
          </cell>
          <cell r="BC467" t="str">
            <v/>
          </cell>
          <cell r="BD467" t="str">
            <v/>
          </cell>
          <cell r="BE467" t="str">
            <v/>
          </cell>
          <cell r="BF467" t="e">
            <v>#N/A</v>
          </cell>
          <cell r="BG467">
            <v>0</v>
          </cell>
          <cell r="BH467" t="str">
            <v/>
          </cell>
          <cell r="BI467" t="str">
            <v/>
          </cell>
          <cell r="BJ467" t="str">
            <v/>
          </cell>
          <cell r="BK467" t="str">
            <v/>
          </cell>
          <cell r="BL467" t="str">
            <v/>
          </cell>
          <cell r="BM467" t="str">
            <v/>
          </cell>
          <cell r="BN467" t="str">
            <v/>
          </cell>
          <cell r="BO467" t="str">
            <v/>
          </cell>
          <cell r="BP467" t="str">
            <v/>
          </cell>
          <cell r="BQ467"/>
          <cell r="BR467"/>
          <cell r="BS467"/>
          <cell r="BU467"/>
          <cell r="BV467"/>
          <cell r="BW467"/>
          <cell r="BX467"/>
          <cell r="BY467"/>
          <cell r="BZ467"/>
          <cell r="CA467"/>
          <cell r="CB467"/>
          <cell r="CC467"/>
        </row>
        <row r="468">
          <cell r="C468"/>
          <cell r="D468"/>
          <cell r="E468"/>
          <cell r="F468"/>
          <cell r="G468"/>
          <cell r="H468"/>
          <cell r="I468"/>
          <cell r="J468" t="str">
            <v/>
          </cell>
          <cell r="K468" t="str">
            <v/>
          </cell>
          <cell r="L468" t="str">
            <v/>
          </cell>
          <cell r="M468"/>
          <cell r="N468"/>
          <cell r="O468" t="str">
            <v/>
          </cell>
          <cell r="P468"/>
          <cell r="Q468"/>
          <cell r="R468"/>
          <cell r="S468"/>
          <cell r="T468"/>
          <cell r="U468" t="str">
            <v/>
          </cell>
          <cell r="V468" t="str">
            <v/>
          </cell>
          <cell r="W468" t="str">
            <v/>
          </cell>
          <cell r="X468" t="str">
            <v/>
          </cell>
          <cell r="Y468" t="str">
            <v/>
          </cell>
          <cell r="Z468">
            <v>0</v>
          </cell>
          <cell r="AA468"/>
          <cell r="AB468"/>
          <cell r="AC468"/>
          <cell r="AD468"/>
          <cell r="AE468"/>
          <cell r="AF468"/>
          <cell r="AG468"/>
          <cell r="AH468"/>
          <cell r="AI468"/>
          <cell r="AJ468"/>
          <cell r="AK468" t="str">
            <v/>
          </cell>
          <cell r="AL468"/>
          <cell r="AM468"/>
          <cell r="AN468"/>
          <cell r="AO468"/>
          <cell r="AP468"/>
          <cell r="AQ468"/>
          <cell r="AR468"/>
          <cell r="AS468"/>
          <cell r="AT468"/>
          <cell r="AU468" t="str">
            <v/>
          </cell>
          <cell r="AV468" t="str">
            <v/>
          </cell>
          <cell r="AW468" t="str">
            <v/>
          </cell>
          <cell r="AX468" t="str">
            <v/>
          </cell>
          <cell r="AY468" t="str">
            <v/>
          </cell>
          <cell r="AZ468" t="str">
            <v/>
          </cell>
          <cell r="BA468" t="str">
            <v/>
          </cell>
          <cell r="BB468" t="str">
            <v/>
          </cell>
          <cell r="BC468" t="str">
            <v/>
          </cell>
          <cell r="BD468" t="str">
            <v/>
          </cell>
          <cell r="BE468" t="str">
            <v/>
          </cell>
          <cell r="BF468" t="e">
            <v>#N/A</v>
          </cell>
          <cell r="BG468">
            <v>0</v>
          </cell>
          <cell r="BH468" t="str">
            <v/>
          </cell>
          <cell r="BI468" t="str">
            <v/>
          </cell>
          <cell r="BJ468" t="str">
            <v/>
          </cell>
          <cell r="BK468" t="str">
            <v/>
          </cell>
          <cell r="BL468" t="str">
            <v/>
          </cell>
          <cell r="BM468" t="str">
            <v/>
          </cell>
          <cell r="BN468" t="str">
            <v/>
          </cell>
          <cell r="BO468" t="str">
            <v/>
          </cell>
          <cell r="BP468" t="str">
            <v/>
          </cell>
          <cell r="BQ468"/>
          <cell r="BR468"/>
          <cell r="BS468"/>
          <cell r="BU468"/>
          <cell r="BV468"/>
          <cell r="BW468"/>
          <cell r="BX468"/>
          <cell r="BY468"/>
          <cell r="BZ468"/>
          <cell r="CA468"/>
          <cell r="CB468"/>
          <cell r="CC468"/>
        </row>
        <row r="469">
          <cell r="C469"/>
          <cell r="D469"/>
          <cell r="E469"/>
          <cell r="F469"/>
          <cell r="G469"/>
          <cell r="H469"/>
          <cell r="I469"/>
          <cell r="J469" t="str">
            <v/>
          </cell>
          <cell r="K469" t="str">
            <v/>
          </cell>
          <cell r="L469" t="str">
            <v/>
          </cell>
          <cell r="M469"/>
          <cell r="N469"/>
          <cell r="O469" t="str">
            <v/>
          </cell>
          <cell r="P469"/>
          <cell r="Q469"/>
          <cell r="R469"/>
          <cell r="S469"/>
          <cell r="T469"/>
          <cell r="U469" t="str">
            <v/>
          </cell>
          <cell r="V469" t="str">
            <v/>
          </cell>
          <cell r="W469" t="str">
            <v/>
          </cell>
          <cell r="X469" t="str">
            <v/>
          </cell>
          <cell r="Y469" t="str">
            <v/>
          </cell>
          <cell r="Z469">
            <v>0</v>
          </cell>
          <cell r="AA469"/>
          <cell r="AB469"/>
          <cell r="AC469"/>
          <cell r="AD469"/>
          <cell r="AE469"/>
          <cell r="AF469"/>
          <cell r="AG469"/>
          <cell r="AH469"/>
          <cell r="AI469"/>
          <cell r="AJ469"/>
          <cell r="AK469" t="str">
            <v/>
          </cell>
          <cell r="AL469"/>
          <cell r="AM469"/>
          <cell r="AN469"/>
          <cell r="AO469"/>
          <cell r="AP469"/>
          <cell r="AQ469"/>
          <cell r="AR469"/>
          <cell r="AS469"/>
          <cell r="AT469"/>
          <cell r="AU469" t="str">
            <v/>
          </cell>
          <cell r="AV469" t="str">
            <v/>
          </cell>
          <cell r="AW469" t="str">
            <v/>
          </cell>
          <cell r="AX469" t="str">
            <v/>
          </cell>
          <cell r="AY469" t="str">
            <v/>
          </cell>
          <cell r="AZ469" t="str">
            <v/>
          </cell>
          <cell r="BA469" t="str">
            <v/>
          </cell>
          <cell r="BB469" t="str">
            <v/>
          </cell>
          <cell r="BC469" t="str">
            <v/>
          </cell>
          <cell r="BD469" t="str">
            <v/>
          </cell>
          <cell r="BE469" t="str">
            <v/>
          </cell>
          <cell r="BF469" t="e">
            <v>#N/A</v>
          </cell>
          <cell r="BG469">
            <v>0</v>
          </cell>
          <cell r="BH469" t="str">
            <v/>
          </cell>
          <cell r="BI469" t="str">
            <v/>
          </cell>
          <cell r="BJ469" t="str">
            <v/>
          </cell>
          <cell r="BK469" t="str">
            <v/>
          </cell>
          <cell r="BL469" t="str">
            <v/>
          </cell>
          <cell r="BM469" t="str">
            <v/>
          </cell>
          <cell r="BN469" t="str">
            <v/>
          </cell>
          <cell r="BO469" t="str">
            <v/>
          </cell>
          <cell r="BP469" t="str">
            <v/>
          </cell>
          <cell r="BQ469"/>
          <cell r="BR469"/>
          <cell r="BS469"/>
          <cell r="BU469"/>
          <cell r="BV469"/>
          <cell r="BW469"/>
          <cell r="BX469"/>
          <cell r="BY469"/>
          <cell r="BZ469"/>
          <cell r="CA469"/>
          <cell r="CB469"/>
          <cell r="CC469"/>
        </row>
        <row r="470">
          <cell r="C470"/>
          <cell r="D470"/>
          <cell r="E470"/>
          <cell r="F470"/>
          <cell r="G470"/>
          <cell r="H470"/>
          <cell r="I470"/>
          <cell r="J470" t="str">
            <v/>
          </cell>
          <cell r="K470" t="str">
            <v/>
          </cell>
          <cell r="L470" t="str">
            <v/>
          </cell>
          <cell r="M470"/>
          <cell r="N470"/>
          <cell r="O470" t="str">
            <v/>
          </cell>
          <cell r="P470"/>
          <cell r="Q470"/>
          <cell r="R470"/>
          <cell r="S470"/>
          <cell r="T470"/>
          <cell r="U470" t="str">
            <v/>
          </cell>
          <cell r="V470" t="str">
            <v/>
          </cell>
          <cell r="W470" t="str">
            <v/>
          </cell>
          <cell r="X470" t="str">
            <v/>
          </cell>
          <cell r="Y470" t="str">
            <v/>
          </cell>
          <cell r="Z470">
            <v>0</v>
          </cell>
          <cell r="AA470"/>
          <cell r="AB470"/>
          <cell r="AC470"/>
          <cell r="AD470"/>
          <cell r="AE470"/>
          <cell r="AF470"/>
          <cell r="AG470"/>
          <cell r="AH470"/>
          <cell r="AI470"/>
          <cell r="AJ470"/>
          <cell r="AK470" t="str">
            <v/>
          </cell>
          <cell r="AL470"/>
          <cell r="AM470"/>
          <cell r="AN470"/>
          <cell r="AO470"/>
          <cell r="AP470"/>
          <cell r="AQ470"/>
          <cell r="AR470"/>
          <cell r="AS470"/>
          <cell r="AT470"/>
          <cell r="AU470" t="str">
            <v/>
          </cell>
          <cell r="AV470" t="str">
            <v/>
          </cell>
          <cell r="AW470" t="str">
            <v/>
          </cell>
          <cell r="AX470" t="str">
            <v/>
          </cell>
          <cell r="AY470" t="str">
            <v/>
          </cell>
          <cell r="AZ470" t="str">
            <v/>
          </cell>
          <cell r="BA470" t="str">
            <v/>
          </cell>
          <cell r="BB470" t="str">
            <v/>
          </cell>
          <cell r="BC470" t="str">
            <v/>
          </cell>
          <cell r="BD470" t="str">
            <v/>
          </cell>
          <cell r="BE470" t="str">
            <v/>
          </cell>
          <cell r="BF470" t="e">
            <v>#N/A</v>
          </cell>
          <cell r="BG470">
            <v>0</v>
          </cell>
          <cell r="BH470" t="str">
            <v/>
          </cell>
          <cell r="BI470" t="str">
            <v/>
          </cell>
          <cell r="BJ470" t="str">
            <v/>
          </cell>
          <cell r="BK470" t="str">
            <v/>
          </cell>
          <cell r="BL470" t="str">
            <v/>
          </cell>
          <cell r="BM470" t="str">
            <v/>
          </cell>
          <cell r="BN470" t="str">
            <v/>
          </cell>
          <cell r="BO470" t="str">
            <v/>
          </cell>
          <cell r="BP470" t="str">
            <v/>
          </cell>
          <cell r="BQ470"/>
          <cell r="BR470"/>
          <cell r="BS470"/>
          <cell r="BU470"/>
          <cell r="BV470"/>
          <cell r="BW470"/>
          <cell r="BX470"/>
          <cell r="BY470"/>
          <cell r="BZ470"/>
          <cell r="CA470"/>
          <cell r="CB470"/>
          <cell r="CC470"/>
        </row>
        <row r="471">
          <cell r="C471"/>
          <cell r="D471"/>
          <cell r="E471"/>
          <cell r="F471"/>
          <cell r="G471"/>
          <cell r="H471"/>
          <cell r="I471"/>
          <cell r="J471" t="str">
            <v/>
          </cell>
          <cell r="K471" t="str">
            <v/>
          </cell>
          <cell r="L471" t="str">
            <v/>
          </cell>
          <cell r="M471"/>
          <cell r="N471"/>
          <cell r="O471" t="str">
            <v/>
          </cell>
          <cell r="P471"/>
          <cell r="Q471"/>
          <cell r="R471"/>
          <cell r="S471"/>
          <cell r="T471"/>
          <cell r="U471" t="str">
            <v/>
          </cell>
          <cell r="V471" t="str">
            <v/>
          </cell>
          <cell r="W471" t="str">
            <v/>
          </cell>
          <cell r="X471" t="str">
            <v/>
          </cell>
          <cell r="Y471" t="str">
            <v/>
          </cell>
          <cell r="Z471">
            <v>0</v>
          </cell>
          <cell r="AA471"/>
          <cell r="AB471"/>
          <cell r="AC471"/>
          <cell r="AD471"/>
          <cell r="AE471"/>
          <cell r="AF471"/>
          <cell r="AG471"/>
          <cell r="AH471"/>
          <cell r="AI471"/>
          <cell r="AJ471"/>
          <cell r="AK471" t="str">
            <v/>
          </cell>
          <cell r="AL471"/>
          <cell r="AM471"/>
          <cell r="AN471"/>
          <cell r="AO471"/>
          <cell r="AP471"/>
          <cell r="AQ471"/>
          <cell r="AR471"/>
          <cell r="AS471"/>
          <cell r="AT471"/>
          <cell r="AU471" t="str">
            <v/>
          </cell>
          <cell r="AV471" t="str">
            <v/>
          </cell>
          <cell r="AW471" t="str">
            <v/>
          </cell>
          <cell r="AX471" t="str">
            <v/>
          </cell>
          <cell r="AY471" t="str">
            <v/>
          </cell>
          <cell r="AZ471" t="str">
            <v/>
          </cell>
          <cell r="BA471" t="str">
            <v/>
          </cell>
          <cell r="BB471" t="str">
            <v/>
          </cell>
          <cell r="BC471" t="str">
            <v/>
          </cell>
          <cell r="BD471" t="str">
            <v/>
          </cell>
          <cell r="BE471" t="str">
            <v/>
          </cell>
          <cell r="BF471" t="e">
            <v>#N/A</v>
          </cell>
          <cell r="BG471">
            <v>0</v>
          </cell>
          <cell r="BH471" t="str">
            <v/>
          </cell>
          <cell r="BI471" t="str">
            <v/>
          </cell>
          <cell r="BJ471" t="str">
            <v/>
          </cell>
          <cell r="BK471" t="str">
            <v/>
          </cell>
          <cell r="BL471" t="str">
            <v/>
          </cell>
          <cell r="BM471" t="str">
            <v/>
          </cell>
          <cell r="BN471" t="str">
            <v/>
          </cell>
          <cell r="BO471" t="str">
            <v/>
          </cell>
          <cell r="BP471" t="str">
            <v/>
          </cell>
          <cell r="BQ471"/>
          <cell r="BR471"/>
          <cell r="BS471"/>
          <cell r="BU471"/>
          <cell r="BV471"/>
          <cell r="BW471"/>
          <cell r="BX471"/>
          <cell r="BY471"/>
          <cell r="BZ471"/>
          <cell r="CA471"/>
          <cell r="CB471"/>
          <cell r="CC471"/>
        </row>
        <row r="472">
          <cell r="C472"/>
          <cell r="D472"/>
          <cell r="E472"/>
          <cell r="F472"/>
          <cell r="G472"/>
          <cell r="H472"/>
          <cell r="I472"/>
          <cell r="J472" t="str">
            <v/>
          </cell>
          <cell r="K472" t="str">
            <v/>
          </cell>
          <cell r="L472" t="str">
            <v/>
          </cell>
          <cell r="M472"/>
          <cell r="N472"/>
          <cell r="O472" t="str">
            <v/>
          </cell>
          <cell r="P472"/>
          <cell r="Q472"/>
          <cell r="R472"/>
          <cell r="S472"/>
          <cell r="T472"/>
          <cell r="U472" t="str">
            <v/>
          </cell>
          <cell r="V472" t="str">
            <v/>
          </cell>
          <cell r="W472" t="str">
            <v/>
          </cell>
          <cell r="X472" t="str">
            <v/>
          </cell>
          <cell r="Y472" t="str">
            <v/>
          </cell>
          <cell r="Z472">
            <v>0</v>
          </cell>
          <cell r="AA472"/>
          <cell r="AB472"/>
          <cell r="AC472"/>
          <cell r="AD472"/>
          <cell r="AE472"/>
          <cell r="AF472"/>
          <cell r="AG472"/>
          <cell r="AH472"/>
          <cell r="AI472"/>
          <cell r="AJ472"/>
          <cell r="AK472" t="str">
            <v/>
          </cell>
          <cell r="AL472"/>
          <cell r="AM472"/>
          <cell r="AN472"/>
          <cell r="AO472"/>
          <cell r="AP472"/>
          <cell r="AQ472"/>
          <cell r="AR472"/>
          <cell r="AS472"/>
          <cell r="AT472"/>
          <cell r="AU472" t="str">
            <v/>
          </cell>
          <cell r="AV472" t="str">
            <v/>
          </cell>
          <cell r="AW472" t="str">
            <v/>
          </cell>
          <cell r="AX472" t="str">
            <v/>
          </cell>
          <cell r="AY472" t="str">
            <v/>
          </cell>
          <cell r="AZ472" t="str">
            <v/>
          </cell>
          <cell r="BA472" t="str">
            <v/>
          </cell>
          <cell r="BB472" t="str">
            <v/>
          </cell>
          <cell r="BC472" t="str">
            <v/>
          </cell>
          <cell r="BD472" t="str">
            <v/>
          </cell>
          <cell r="BE472" t="str">
            <v/>
          </cell>
          <cell r="BF472" t="e">
            <v>#N/A</v>
          </cell>
          <cell r="BG472">
            <v>0</v>
          </cell>
          <cell r="BH472" t="str">
            <v/>
          </cell>
          <cell r="BI472" t="str">
            <v/>
          </cell>
          <cell r="BJ472" t="str">
            <v/>
          </cell>
          <cell r="BK472" t="str">
            <v/>
          </cell>
          <cell r="BL472" t="str">
            <v/>
          </cell>
          <cell r="BM472" t="str">
            <v/>
          </cell>
          <cell r="BN472" t="str">
            <v/>
          </cell>
          <cell r="BO472" t="str">
            <v/>
          </cell>
          <cell r="BP472" t="str">
            <v/>
          </cell>
          <cell r="BQ472"/>
          <cell r="BR472"/>
          <cell r="BS472"/>
          <cell r="BU472"/>
          <cell r="BV472"/>
          <cell r="BW472"/>
          <cell r="BX472"/>
          <cell r="BY472"/>
          <cell r="BZ472"/>
          <cell r="CA472"/>
          <cell r="CB472"/>
          <cell r="CC472"/>
        </row>
        <row r="473">
          <cell r="C473"/>
          <cell r="D473"/>
          <cell r="E473"/>
          <cell r="F473"/>
          <cell r="G473"/>
          <cell r="H473"/>
          <cell r="I473"/>
          <cell r="J473" t="str">
            <v/>
          </cell>
          <cell r="K473" t="str">
            <v/>
          </cell>
          <cell r="L473" t="str">
            <v/>
          </cell>
          <cell r="M473"/>
          <cell r="N473"/>
          <cell r="O473" t="str">
            <v/>
          </cell>
          <cell r="P473"/>
          <cell r="Q473"/>
          <cell r="R473"/>
          <cell r="S473"/>
          <cell r="T473"/>
          <cell r="U473" t="str">
            <v/>
          </cell>
          <cell r="V473" t="str">
            <v/>
          </cell>
          <cell r="W473" t="str">
            <v/>
          </cell>
          <cell r="X473" t="str">
            <v/>
          </cell>
          <cell r="Y473" t="str">
            <v/>
          </cell>
          <cell r="Z473">
            <v>0</v>
          </cell>
          <cell r="AA473"/>
          <cell r="AB473"/>
          <cell r="AC473"/>
          <cell r="AD473"/>
          <cell r="AE473"/>
          <cell r="AF473"/>
          <cell r="AG473"/>
          <cell r="AH473"/>
          <cell r="AI473"/>
          <cell r="AJ473"/>
          <cell r="AK473" t="str">
            <v/>
          </cell>
          <cell r="AL473"/>
          <cell r="AM473"/>
          <cell r="AN473"/>
          <cell r="AO473"/>
          <cell r="AP473"/>
          <cell r="AQ473"/>
          <cell r="AR473"/>
          <cell r="AS473"/>
          <cell r="AT473"/>
          <cell r="AU473" t="str">
            <v/>
          </cell>
          <cell r="AV473" t="str">
            <v/>
          </cell>
          <cell r="AW473" t="str">
            <v/>
          </cell>
          <cell r="AX473" t="str">
            <v/>
          </cell>
          <cell r="AY473" t="str">
            <v/>
          </cell>
          <cell r="AZ473" t="str">
            <v/>
          </cell>
          <cell r="BA473" t="str">
            <v/>
          </cell>
          <cell r="BB473" t="str">
            <v/>
          </cell>
          <cell r="BC473" t="str">
            <v/>
          </cell>
          <cell r="BD473" t="str">
            <v/>
          </cell>
          <cell r="BE473" t="str">
            <v/>
          </cell>
          <cell r="BF473" t="e">
            <v>#N/A</v>
          </cell>
          <cell r="BG473">
            <v>0</v>
          </cell>
          <cell r="BH473" t="str">
            <v/>
          </cell>
          <cell r="BI473" t="str">
            <v/>
          </cell>
          <cell r="BJ473" t="str">
            <v/>
          </cell>
          <cell r="BK473" t="str">
            <v/>
          </cell>
          <cell r="BL473" t="str">
            <v/>
          </cell>
          <cell r="BM473" t="str">
            <v/>
          </cell>
          <cell r="BN473" t="str">
            <v/>
          </cell>
          <cell r="BO473" t="str">
            <v/>
          </cell>
          <cell r="BP473" t="str">
            <v/>
          </cell>
          <cell r="BQ473"/>
          <cell r="BR473"/>
          <cell r="BS473"/>
          <cell r="BU473"/>
          <cell r="BV473"/>
          <cell r="BW473"/>
          <cell r="BX473"/>
          <cell r="BY473"/>
          <cell r="BZ473"/>
          <cell r="CA473"/>
          <cell r="CB473"/>
          <cell r="CC473"/>
        </row>
        <row r="474">
          <cell r="C474"/>
          <cell r="D474"/>
          <cell r="E474"/>
          <cell r="F474"/>
          <cell r="G474"/>
          <cell r="H474"/>
          <cell r="I474"/>
          <cell r="J474" t="str">
            <v/>
          </cell>
          <cell r="K474" t="str">
            <v/>
          </cell>
          <cell r="L474" t="str">
            <v/>
          </cell>
          <cell r="M474"/>
          <cell r="N474"/>
          <cell r="O474" t="str">
            <v/>
          </cell>
          <cell r="P474"/>
          <cell r="Q474"/>
          <cell r="R474"/>
          <cell r="S474"/>
          <cell r="T474"/>
          <cell r="U474" t="str">
            <v/>
          </cell>
          <cell r="V474" t="str">
            <v/>
          </cell>
          <cell r="W474" t="str">
            <v/>
          </cell>
          <cell r="X474" t="str">
            <v/>
          </cell>
          <cell r="Y474" t="str">
            <v/>
          </cell>
          <cell r="Z474">
            <v>0</v>
          </cell>
          <cell r="AA474"/>
          <cell r="AB474"/>
          <cell r="AC474"/>
          <cell r="AD474"/>
          <cell r="AE474"/>
          <cell r="AF474"/>
          <cell r="AG474"/>
          <cell r="AH474"/>
          <cell r="AI474"/>
          <cell r="AJ474"/>
          <cell r="AK474" t="str">
            <v/>
          </cell>
          <cell r="AL474"/>
          <cell r="AM474"/>
          <cell r="AN474"/>
          <cell r="AO474"/>
          <cell r="AP474"/>
          <cell r="AQ474"/>
          <cell r="AR474"/>
          <cell r="AS474"/>
          <cell r="AT474"/>
          <cell r="AU474" t="str">
            <v/>
          </cell>
          <cell r="AV474" t="str">
            <v/>
          </cell>
          <cell r="AW474" t="str">
            <v/>
          </cell>
          <cell r="AX474" t="str">
            <v/>
          </cell>
          <cell r="AY474" t="str">
            <v/>
          </cell>
          <cell r="AZ474" t="str">
            <v/>
          </cell>
          <cell r="BA474" t="str">
            <v/>
          </cell>
          <cell r="BB474" t="str">
            <v/>
          </cell>
          <cell r="BC474" t="str">
            <v/>
          </cell>
          <cell r="BD474" t="str">
            <v/>
          </cell>
          <cell r="BE474" t="str">
            <v/>
          </cell>
          <cell r="BF474" t="e">
            <v>#N/A</v>
          </cell>
          <cell r="BG474">
            <v>0</v>
          </cell>
          <cell r="BH474" t="str">
            <v/>
          </cell>
          <cell r="BI474" t="str">
            <v/>
          </cell>
          <cell r="BJ474" t="str">
            <v/>
          </cell>
          <cell r="BK474" t="str">
            <v/>
          </cell>
          <cell r="BL474" t="str">
            <v/>
          </cell>
          <cell r="BM474" t="str">
            <v/>
          </cell>
          <cell r="BN474" t="str">
            <v/>
          </cell>
          <cell r="BO474" t="str">
            <v/>
          </cell>
          <cell r="BP474" t="str">
            <v/>
          </cell>
          <cell r="BQ474"/>
          <cell r="BR474"/>
          <cell r="BS474"/>
          <cell r="BU474"/>
          <cell r="BV474"/>
          <cell r="BW474"/>
          <cell r="BX474"/>
          <cell r="BY474"/>
          <cell r="BZ474"/>
          <cell r="CA474"/>
          <cell r="CB474"/>
          <cell r="CC474"/>
        </row>
        <row r="475">
          <cell r="C475"/>
          <cell r="D475"/>
          <cell r="E475"/>
          <cell r="F475"/>
          <cell r="G475"/>
          <cell r="H475"/>
          <cell r="I475"/>
          <cell r="J475" t="str">
            <v/>
          </cell>
          <cell r="K475" t="str">
            <v/>
          </cell>
          <cell r="L475" t="str">
            <v/>
          </cell>
          <cell r="M475"/>
          <cell r="N475"/>
          <cell r="O475" t="str">
            <v/>
          </cell>
          <cell r="P475"/>
          <cell r="Q475"/>
          <cell r="R475"/>
          <cell r="S475"/>
          <cell r="T475"/>
          <cell r="U475" t="str">
            <v/>
          </cell>
          <cell r="V475" t="str">
            <v/>
          </cell>
          <cell r="W475" t="str">
            <v/>
          </cell>
          <cell r="X475" t="str">
            <v/>
          </cell>
          <cell r="Y475" t="str">
            <v/>
          </cell>
          <cell r="Z475">
            <v>0</v>
          </cell>
          <cell r="AA475"/>
          <cell r="AB475"/>
          <cell r="AC475"/>
          <cell r="AD475"/>
          <cell r="AE475"/>
          <cell r="AF475"/>
          <cell r="AG475"/>
          <cell r="AH475"/>
          <cell r="AI475"/>
          <cell r="AJ475"/>
          <cell r="AK475" t="str">
            <v/>
          </cell>
          <cell r="AL475"/>
          <cell r="AM475"/>
          <cell r="AN475"/>
          <cell r="AO475"/>
          <cell r="AP475"/>
          <cell r="AQ475"/>
          <cell r="AR475"/>
          <cell r="AS475"/>
          <cell r="AT475"/>
          <cell r="AU475" t="str">
            <v/>
          </cell>
          <cell r="AV475" t="str">
            <v/>
          </cell>
          <cell r="AW475" t="str">
            <v/>
          </cell>
          <cell r="AX475" t="str">
            <v/>
          </cell>
          <cell r="AY475" t="str">
            <v/>
          </cell>
          <cell r="AZ475" t="str">
            <v/>
          </cell>
          <cell r="BA475" t="str">
            <v/>
          </cell>
          <cell r="BB475" t="str">
            <v/>
          </cell>
          <cell r="BC475" t="str">
            <v/>
          </cell>
          <cell r="BD475" t="str">
            <v/>
          </cell>
          <cell r="BE475" t="str">
            <v/>
          </cell>
          <cell r="BF475" t="e">
            <v>#N/A</v>
          </cell>
          <cell r="BG475">
            <v>0</v>
          </cell>
          <cell r="BH475" t="str">
            <v/>
          </cell>
          <cell r="BI475" t="str">
            <v/>
          </cell>
          <cell r="BJ475" t="str">
            <v/>
          </cell>
          <cell r="BK475" t="str">
            <v/>
          </cell>
          <cell r="BL475" t="str">
            <v/>
          </cell>
          <cell r="BM475" t="str">
            <v/>
          </cell>
          <cell r="BN475" t="str">
            <v/>
          </cell>
          <cell r="BO475" t="str">
            <v/>
          </cell>
          <cell r="BP475" t="str">
            <v/>
          </cell>
          <cell r="BQ475"/>
          <cell r="BR475"/>
          <cell r="BS475"/>
          <cell r="BU475"/>
          <cell r="BV475"/>
          <cell r="BW475"/>
          <cell r="BX475"/>
          <cell r="BY475"/>
          <cell r="BZ475"/>
          <cell r="CA475"/>
          <cell r="CB475"/>
          <cell r="CC475"/>
        </row>
        <row r="476">
          <cell r="C476"/>
          <cell r="D476"/>
          <cell r="E476"/>
          <cell r="F476"/>
          <cell r="G476"/>
          <cell r="H476"/>
          <cell r="I476"/>
          <cell r="J476" t="str">
            <v/>
          </cell>
          <cell r="K476" t="str">
            <v/>
          </cell>
          <cell r="L476" t="str">
            <v/>
          </cell>
          <cell r="M476"/>
          <cell r="N476"/>
          <cell r="O476" t="str">
            <v/>
          </cell>
          <cell r="P476"/>
          <cell r="Q476"/>
          <cell r="R476"/>
          <cell r="S476"/>
          <cell r="T476"/>
          <cell r="U476" t="str">
            <v/>
          </cell>
          <cell r="V476" t="str">
            <v/>
          </cell>
          <cell r="W476" t="str">
            <v/>
          </cell>
          <cell r="X476" t="str">
            <v/>
          </cell>
          <cell r="Y476" t="str">
            <v/>
          </cell>
          <cell r="Z476">
            <v>0</v>
          </cell>
          <cell r="AA476"/>
          <cell r="AB476"/>
          <cell r="AC476"/>
          <cell r="AD476"/>
          <cell r="AE476"/>
          <cell r="AF476"/>
          <cell r="AG476"/>
          <cell r="AH476"/>
          <cell r="AI476"/>
          <cell r="AJ476"/>
          <cell r="AK476" t="str">
            <v/>
          </cell>
          <cell r="AL476"/>
          <cell r="AM476"/>
          <cell r="AN476"/>
          <cell r="AO476"/>
          <cell r="AP476"/>
          <cell r="AQ476"/>
          <cell r="AR476"/>
          <cell r="AS476"/>
          <cell r="AT476"/>
          <cell r="AU476" t="str">
            <v/>
          </cell>
          <cell r="AV476" t="str">
            <v/>
          </cell>
          <cell r="AW476" t="str">
            <v/>
          </cell>
          <cell r="AX476" t="str">
            <v/>
          </cell>
          <cell r="AY476" t="str">
            <v/>
          </cell>
          <cell r="AZ476" t="str">
            <v/>
          </cell>
          <cell r="BA476" t="str">
            <v/>
          </cell>
          <cell r="BB476" t="str">
            <v/>
          </cell>
          <cell r="BC476" t="str">
            <v/>
          </cell>
          <cell r="BD476" t="str">
            <v/>
          </cell>
          <cell r="BE476" t="str">
            <v/>
          </cell>
          <cell r="BF476" t="e">
            <v>#N/A</v>
          </cell>
          <cell r="BG476">
            <v>0</v>
          </cell>
          <cell r="BH476" t="str">
            <v/>
          </cell>
          <cell r="BI476" t="str">
            <v/>
          </cell>
          <cell r="BJ476" t="str">
            <v/>
          </cell>
          <cell r="BK476" t="str">
            <v/>
          </cell>
          <cell r="BL476" t="str">
            <v/>
          </cell>
          <cell r="BM476" t="str">
            <v/>
          </cell>
          <cell r="BN476" t="str">
            <v/>
          </cell>
          <cell r="BO476" t="str">
            <v/>
          </cell>
          <cell r="BP476" t="str">
            <v/>
          </cell>
          <cell r="BQ476"/>
          <cell r="BR476"/>
          <cell r="BS476"/>
          <cell r="BU476"/>
          <cell r="BV476"/>
          <cell r="BW476"/>
          <cell r="BX476"/>
          <cell r="BY476"/>
          <cell r="BZ476"/>
          <cell r="CA476"/>
          <cell r="CB476"/>
          <cell r="CC476"/>
        </row>
        <row r="477">
          <cell r="C477"/>
          <cell r="D477"/>
          <cell r="E477"/>
          <cell r="F477"/>
          <cell r="G477"/>
          <cell r="H477"/>
          <cell r="I477"/>
          <cell r="J477" t="str">
            <v/>
          </cell>
          <cell r="K477" t="str">
            <v/>
          </cell>
          <cell r="L477" t="str">
            <v/>
          </cell>
          <cell r="M477"/>
          <cell r="N477"/>
          <cell r="O477" t="str">
            <v/>
          </cell>
          <cell r="P477"/>
          <cell r="Q477"/>
          <cell r="R477"/>
          <cell r="S477"/>
          <cell r="T477"/>
          <cell r="U477" t="str">
            <v/>
          </cell>
          <cell r="V477" t="str">
            <v/>
          </cell>
          <cell r="W477" t="str">
            <v/>
          </cell>
          <cell r="X477" t="str">
            <v/>
          </cell>
          <cell r="Y477" t="str">
            <v/>
          </cell>
          <cell r="Z477">
            <v>0</v>
          </cell>
          <cell r="AA477"/>
          <cell r="AB477"/>
          <cell r="AC477"/>
          <cell r="AD477"/>
          <cell r="AE477"/>
          <cell r="AF477"/>
          <cell r="AG477"/>
          <cell r="AH477"/>
          <cell r="AI477"/>
          <cell r="AJ477"/>
          <cell r="AK477" t="str">
            <v/>
          </cell>
          <cell r="AL477"/>
          <cell r="AM477"/>
          <cell r="AN477"/>
          <cell r="AO477"/>
          <cell r="AP477"/>
          <cell r="AQ477"/>
          <cell r="AR477"/>
          <cell r="AS477"/>
          <cell r="AT477"/>
          <cell r="AU477" t="str">
            <v/>
          </cell>
          <cell r="AV477" t="str">
            <v/>
          </cell>
          <cell r="AW477" t="str">
            <v/>
          </cell>
          <cell r="AX477" t="str">
            <v/>
          </cell>
          <cell r="AY477" t="str">
            <v/>
          </cell>
          <cell r="AZ477" t="str">
            <v/>
          </cell>
          <cell r="BA477" t="str">
            <v/>
          </cell>
          <cell r="BB477" t="str">
            <v/>
          </cell>
          <cell r="BC477" t="str">
            <v/>
          </cell>
          <cell r="BD477" t="str">
            <v/>
          </cell>
          <cell r="BE477" t="str">
            <v/>
          </cell>
          <cell r="BF477" t="e">
            <v>#N/A</v>
          </cell>
          <cell r="BG477">
            <v>0</v>
          </cell>
          <cell r="BH477" t="str">
            <v/>
          </cell>
          <cell r="BI477" t="str">
            <v/>
          </cell>
          <cell r="BJ477" t="str">
            <v/>
          </cell>
          <cell r="BK477" t="str">
            <v/>
          </cell>
          <cell r="BL477" t="str">
            <v/>
          </cell>
          <cell r="BM477" t="str">
            <v/>
          </cell>
          <cell r="BN477" t="str">
            <v/>
          </cell>
          <cell r="BO477" t="str">
            <v/>
          </cell>
          <cell r="BP477" t="str">
            <v/>
          </cell>
          <cell r="BQ477"/>
          <cell r="BR477"/>
          <cell r="BS477"/>
          <cell r="BU477"/>
          <cell r="BV477"/>
          <cell r="BW477"/>
          <cell r="BX477"/>
          <cell r="BY477"/>
          <cell r="BZ477"/>
          <cell r="CA477"/>
          <cell r="CB477"/>
          <cell r="CC477"/>
        </row>
        <row r="478">
          <cell r="C478"/>
          <cell r="D478"/>
          <cell r="E478"/>
          <cell r="F478"/>
          <cell r="G478"/>
          <cell r="H478"/>
          <cell r="I478"/>
          <cell r="J478" t="str">
            <v/>
          </cell>
          <cell r="K478" t="str">
            <v/>
          </cell>
          <cell r="L478" t="str">
            <v/>
          </cell>
          <cell r="M478"/>
          <cell r="N478"/>
          <cell r="O478" t="str">
            <v/>
          </cell>
          <cell r="P478"/>
          <cell r="Q478"/>
          <cell r="R478"/>
          <cell r="S478"/>
          <cell r="T478"/>
          <cell r="U478" t="str">
            <v/>
          </cell>
          <cell r="V478" t="str">
            <v/>
          </cell>
          <cell r="W478" t="str">
            <v/>
          </cell>
          <cell r="X478" t="str">
            <v/>
          </cell>
          <cell r="Y478" t="str">
            <v/>
          </cell>
          <cell r="Z478">
            <v>0</v>
          </cell>
          <cell r="AA478"/>
          <cell r="AB478"/>
          <cell r="AC478"/>
          <cell r="AD478"/>
          <cell r="AE478"/>
          <cell r="AF478"/>
          <cell r="AG478"/>
          <cell r="AH478"/>
          <cell r="AI478"/>
          <cell r="AJ478"/>
          <cell r="AK478" t="str">
            <v/>
          </cell>
          <cell r="AL478"/>
          <cell r="AM478"/>
          <cell r="AN478"/>
          <cell r="AO478"/>
          <cell r="AP478"/>
          <cell r="AQ478"/>
          <cell r="AR478"/>
          <cell r="AS478"/>
          <cell r="AT478"/>
          <cell r="AU478" t="str">
            <v/>
          </cell>
          <cell r="AV478" t="str">
            <v/>
          </cell>
          <cell r="AW478" t="str">
            <v/>
          </cell>
          <cell r="AX478" t="str">
            <v/>
          </cell>
          <cell r="AY478" t="str">
            <v/>
          </cell>
          <cell r="AZ478" t="str">
            <v/>
          </cell>
          <cell r="BA478" t="str">
            <v/>
          </cell>
          <cell r="BB478" t="str">
            <v/>
          </cell>
          <cell r="BC478" t="str">
            <v/>
          </cell>
          <cell r="BD478" t="str">
            <v/>
          </cell>
          <cell r="BE478" t="str">
            <v/>
          </cell>
          <cell r="BF478" t="e">
            <v>#N/A</v>
          </cell>
          <cell r="BG478">
            <v>0</v>
          </cell>
          <cell r="BH478" t="str">
            <v/>
          </cell>
          <cell r="BI478" t="str">
            <v/>
          </cell>
          <cell r="BJ478" t="str">
            <v/>
          </cell>
          <cell r="BK478" t="str">
            <v/>
          </cell>
          <cell r="BL478" t="str">
            <v/>
          </cell>
          <cell r="BM478" t="str">
            <v/>
          </cell>
          <cell r="BN478" t="str">
            <v/>
          </cell>
          <cell r="BO478" t="str">
            <v/>
          </cell>
          <cell r="BP478" t="str">
            <v/>
          </cell>
          <cell r="BQ478"/>
          <cell r="BR478"/>
          <cell r="BS478"/>
          <cell r="BU478"/>
          <cell r="BV478"/>
          <cell r="BW478"/>
          <cell r="BX478"/>
          <cell r="BY478"/>
          <cell r="BZ478"/>
          <cell r="CA478"/>
          <cell r="CB478"/>
          <cell r="CC478"/>
        </row>
        <row r="479">
          <cell r="C479"/>
          <cell r="D479"/>
          <cell r="E479"/>
          <cell r="F479"/>
          <cell r="G479"/>
          <cell r="H479"/>
          <cell r="I479"/>
          <cell r="J479" t="str">
            <v/>
          </cell>
          <cell r="K479" t="str">
            <v/>
          </cell>
          <cell r="L479" t="str">
            <v/>
          </cell>
          <cell r="M479"/>
          <cell r="N479"/>
          <cell r="O479" t="str">
            <v/>
          </cell>
          <cell r="P479"/>
          <cell r="Q479"/>
          <cell r="R479"/>
          <cell r="S479"/>
          <cell r="T479"/>
          <cell r="U479" t="str">
            <v/>
          </cell>
          <cell r="V479" t="str">
            <v/>
          </cell>
          <cell r="W479" t="str">
            <v/>
          </cell>
          <cell r="X479" t="str">
            <v/>
          </cell>
          <cell r="Y479" t="str">
            <v/>
          </cell>
          <cell r="Z479">
            <v>0</v>
          </cell>
          <cell r="AA479"/>
          <cell r="AB479"/>
          <cell r="AC479"/>
          <cell r="AD479"/>
          <cell r="AE479"/>
          <cell r="AF479"/>
          <cell r="AG479"/>
          <cell r="AH479"/>
          <cell r="AI479"/>
          <cell r="AJ479"/>
          <cell r="AK479" t="str">
            <v/>
          </cell>
          <cell r="AL479"/>
          <cell r="AM479"/>
          <cell r="AN479"/>
          <cell r="AO479"/>
          <cell r="AP479"/>
          <cell r="AQ479"/>
          <cell r="AR479"/>
          <cell r="AS479"/>
          <cell r="AT479"/>
          <cell r="AU479" t="str">
            <v/>
          </cell>
          <cell r="AV479" t="str">
            <v/>
          </cell>
          <cell r="AW479" t="str">
            <v/>
          </cell>
          <cell r="AX479" t="str">
            <v/>
          </cell>
          <cell r="AY479" t="str">
            <v/>
          </cell>
          <cell r="AZ479" t="str">
            <v/>
          </cell>
          <cell r="BA479" t="str">
            <v/>
          </cell>
          <cell r="BB479" t="str">
            <v/>
          </cell>
          <cell r="BC479" t="str">
            <v/>
          </cell>
          <cell r="BD479" t="str">
            <v/>
          </cell>
          <cell r="BE479" t="str">
            <v/>
          </cell>
          <cell r="BF479" t="e">
            <v>#N/A</v>
          </cell>
          <cell r="BG479">
            <v>0</v>
          </cell>
          <cell r="BH479" t="str">
            <v/>
          </cell>
          <cell r="BI479" t="str">
            <v/>
          </cell>
          <cell r="BJ479" t="str">
            <v/>
          </cell>
          <cell r="BK479" t="str">
            <v/>
          </cell>
          <cell r="BL479" t="str">
            <v/>
          </cell>
          <cell r="BM479" t="str">
            <v/>
          </cell>
          <cell r="BN479" t="str">
            <v/>
          </cell>
          <cell r="BO479" t="str">
            <v/>
          </cell>
          <cell r="BP479" t="str">
            <v/>
          </cell>
          <cell r="BQ479"/>
          <cell r="BR479"/>
          <cell r="BS479"/>
          <cell r="BU479"/>
          <cell r="BV479"/>
          <cell r="BW479"/>
          <cell r="BX479"/>
          <cell r="BY479"/>
          <cell r="BZ479"/>
          <cell r="CA479"/>
          <cell r="CB479"/>
          <cell r="CC479"/>
        </row>
        <row r="480">
          <cell r="C480"/>
          <cell r="D480"/>
          <cell r="E480"/>
          <cell r="F480"/>
          <cell r="G480"/>
          <cell r="H480"/>
          <cell r="I480"/>
          <cell r="J480" t="str">
            <v/>
          </cell>
          <cell r="K480" t="str">
            <v/>
          </cell>
          <cell r="L480" t="str">
            <v/>
          </cell>
          <cell r="M480"/>
          <cell r="N480"/>
          <cell r="O480" t="str">
            <v/>
          </cell>
          <cell r="P480"/>
          <cell r="Q480"/>
          <cell r="R480"/>
          <cell r="S480"/>
          <cell r="T480"/>
          <cell r="U480" t="str">
            <v/>
          </cell>
          <cell r="V480" t="str">
            <v/>
          </cell>
          <cell r="W480" t="str">
            <v/>
          </cell>
          <cell r="X480" t="str">
            <v/>
          </cell>
          <cell r="Y480" t="str">
            <v/>
          </cell>
          <cell r="Z480">
            <v>0</v>
          </cell>
          <cell r="AA480"/>
          <cell r="AB480"/>
          <cell r="AC480"/>
          <cell r="AD480"/>
          <cell r="AE480"/>
          <cell r="AF480"/>
          <cell r="AG480"/>
          <cell r="AH480"/>
          <cell r="AI480"/>
          <cell r="AJ480"/>
          <cell r="AK480" t="str">
            <v/>
          </cell>
          <cell r="AL480"/>
          <cell r="AM480"/>
          <cell r="AN480"/>
          <cell r="AO480"/>
          <cell r="AP480"/>
          <cell r="AQ480"/>
          <cell r="AR480"/>
          <cell r="AS480"/>
          <cell r="AT480"/>
          <cell r="AU480" t="str">
            <v/>
          </cell>
          <cell r="AV480" t="str">
            <v/>
          </cell>
          <cell r="AW480" t="str">
            <v/>
          </cell>
          <cell r="AX480" t="str">
            <v/>
          </cell>
          <cell r="AY480" t="str">
            <v/>
          </cell>
          <cell r="AZ480" t="str">
            <v/>
          </cell>
          <cell r="BA480" t="str">
            <v/>
          </cell>
          <cell r="BB480" t="str">
            <v/>
          </cell>
          <cell r="BC480" t="str">
            <v/>
          </cell>
          <cell r="BD480" t="str">
            <v/>
          </cell>
          <cell r="BE480" t="str">
            <v/>
          </cell>
          <cell r="BF480" t="e">
            <v>#N/A</v>
          </cell>
          <cell r="BG480">
            <v>0</v>
          </cell>
          <cell r="BH480" t="str">
            <v/>
          </cell>
          <cell r="BI480" t="str">
            <v/>
          </cell>
          <cell r="BJ480" t="str">
            <v/>
          </cell>
          <cell r="BK480" t="str">
            <v/>
          </cell>
          <cell r="BL480" t="str">
            <v/>
          </cell>
          <cell r="BM480" t="str">
            <v/>
          </cell>
          <cell r="BN480" t="str">
            <v/>
          </cell>
          <cell r="BO480" t="str">
            <v/>
          </cell>
          <cell r="BP480" t="str">
            <v/>
          </cell>
          <cell r="BQ480"/>
          <cell r="BR480"/>
          <cell r="BS480"/>
          <cell r="BU480"/>
          <cell r="BV480"/>
          <cell r="BW480"/>
          <cell r="BX480"/>
          <cell r="BY480"/>
          <cell r="BZ480"/>
          <cell r="CA480"/>
          <cell r="CB480"/>
          <cell r="CC480"/>
        </row>
        <row r="481">
          <cell r="C481"/>
          <cell r="D481"/>
          <cell r="E481"/>
          <cell r="F481"/>
          <cell r="G481"/>
          <cell r="H481"/>
          <cell r="I481"/>
          <cell r="J481" t="str">
            <v/>
          </cell>
          <cell r="K481" t="str">
            <v/>
          </cell>
          <cell r="L481" t="str">
            <v/>
          </cell>
          <cell r="M481"/>
          <cell r="N481"/>
          <cell r="O481" t="str">
            <v/>
          </cell>
          <cell r="P481"/>
          <cell r="Q481"/>
          <cell r="R481"/>
          <cell r="S481"/>
          <cell r="T481"/>
          <cell r="U481" t="str">
            <v/>
          </cell>
          <cell r="V481" t="str">
            <v/>
          </cell>
          <cell r="W481" t="str">
            <v/>
          </cell>
          <cell r="X481" t="str">
            <v/>
          </cell>
          <cell r="Y481" t="str">
            <v/>
          </cell>
          <cell r="Z481">
            <v>0</v>
          </cell>
          <cell r="AA481"/>
          <cell r="AB481"/>
          <cell r="AC481"/>
          <cell r="AD481"/>
          <cell r="AE481"/>
          <cell r="AF481"/>
          <cell r="AG481"/>
          <cell r="AH481"/>
          <cell r="AI481"/>
          <cell r="AJ481"/>
          <cell r="AK481" t="str">
            <v/>
          </cell>
          <cell r="AL481"/>
          <cell r="AM481"/>
          <cell r="AN481"/>
          <cell r="AO481"/>
          <cell r="AP481"/>
          <cell r="AQ481"/>
          <cell r="AR481"/>
          <cell r="AS481"/>
          <cell r="AT481"/>
          <cell r="AU481" t="str">
            <v/>
          </cell>
          <cell r="AV481" t="str">
            <v/>
          </cell>
          <cell r="AW481" t="str">
            <v/>
          </cell>
          <cell r="AX481" t="str">
            <v/>
          </cell>
          <cell r="AY481" t="str">
            <v/>
          </cell>
          <cell r="AZ481" t="str">
            <v/>
          </cell>
          <cell r="BA481" t="str">
            <v/>
          </cell>
          <cell r="BB481" t="str">
            <v/>
          </cell>
          <cell r="BC481" t="str">
            <v/>
          </cell>
          <cell r="BD481" t="str">
            <v/>
          </cell>
          <cell r="BE481" t="str">
            <v/>
          </cell>
          <cell r="BF481" t="e">
            <v>#N/A</v>
          </cell>
          <cell r="BG481">
            <v>0</v>
          </cell>
          <cell r="BH481" t="str">
            <v/>
          </cell>
          <cell r="BI481" t="str">
            <v/>
          </cell>
          <cell r="BJ481" t="str">
            <v/>
          </cell>
          <cell r="BK481" t="str">
            <v/>
          </cell>
          <cell r="BL481" t="str">
            <v/>
          </cell>
          <cell r="BM481" t="str">
            <v/>
          </cell>
          <cell r="BN481" t="str">
            <v/>
          </cell>
          <cell r="BO481" t="str">
            <v/>
          </cell>
          <cell r="BP481" t="str">
            <v/>
          </cell>
          <cell r="BQ481"/>
          <cell r="BR481"/>
          <cell r="BS481"/>
          <cell r="BU481"/>
          <cell r="BV481"/>
          <cell r="BW481"/>
          <cell r="BX481"/>
          <cell r="BY481"/>
          <cell r="BZ481"/>
          <cell r="CA481"/>
          <cell r="CB481"/>
          <cell r="CC481"/>
        </row>
        <row r="482">
          <cell r="C482"/>
          <cell r="D482"/>
          <cell r="E482"/>
          <cell r="F482"/>
          <cell r="G482"/>
          <cell r="H482"/>
          <cell r="I482"/>
          <cell r="J482" t="str">
            <v/>
          </cell>
          <cell r="K482" t="str">
            <v/>
          </cell>
          <cell r="L482" t="str">
            <v/>
          </cell>
          <cell r="M482"/>
          <cell r="N482"/>
          <cell r="O482" t="str">
            <v/>
          </cell>
          <cell r="P482"/>
          <cell r="Q482"/>
          <cell r="R482"/>
          <cell r="S482"/>
          <cell r="T482"/>
          <cell r="U482" t="str">
            <v/>
          </cell>
          <cell r="V482" t="str">
            <v/>
          </cell>
          <cell r="W482" t="str">
            <v/>
          </cell>
          <cell r="X482" t="str">
            <v/>
          </cell>
          <cell r="Y482" t="str">
            <v/>
          </cell>
          <cell r="Z482">
            <v>0</v>
          </cell>
          <cell r="AA482"/>
          <cell r="AB482"/>
          <cell r="AC482"/>
          <cell r="AD482"/>
          <cell r="AE482"/>
          <cell r="AF482"/>
          <cell r="AG482"/>
          <cell r="AH482"/>
          <cell r="AI482"/>
          <cell r="AJ482"/>
          <cell r="AK482" t="str">
            <v/>
          </cell>
          <cell r="AL482"/>
          <cell r="AM482"/>
          <cell r="AN482"/>
          <cell r="AO482"/>
          <cell r="AP482"/>
          <cell r="AQ482"/>
          <cell r="AR482"/>
          <cell r="AS482"/>
          <cell r="AT482"/>
          <cell r="AU482" t="str">
            <v/>
          </cell>
          <cell r="AV482" t="str">
            <v/>
          </cell>
          <cell r="AW482" t="str">
            <v/>
          </cell>
          <cell r="AX482" t="str">
            <v/>
          </cell>
          <cell r="AY482" t="str">
            <v/>
          </cell>
          <cell r="AZ482" t="str">
            <v/>
          </cell>
          <cell r="BA482" t="str">
            <v/>
          </cell>
          <cell r="BB482" t="str">
            <v/>
          </cell>
          <cell r="BC482" t="str">
            <v/>
          </cell>
          <cell r="BD482" t="str">
            <v/>
          </cell>
          <cell r="BE482" t="str">
            <v/>
          </cell>
          <cell r="BF482" t="e">
            <v>#N/A</v>
          </cell>
          <cell r="BG482">
            <v>0</v>
          </cell>
          <cell r="BH482" t="str">
            <v/>
          </cell>
          <cell r="BI482" t="str">
            <v/>
          </cell>
          <cell r="BJ482" t="str">
            <v/>
          </cell>
          <cell r="BK482" t="str">
            <v/>
          </cell>
          <cell r="BL482" t="str">
            <v/>
          </cell>
          <cell r="BM482" t="str">
            <v/>
          </cell>
          <cell r="BN482" t="str">
            <v/>
          </cell>
          <cell r="BO482" t="str">
            <v/>
          </cell>
          <cell r="BP482" t="str">
            <v/>
          </cell>
          <cell r="BQ482"/>
          <cell r="BR482"/>
          <cell r="BS482"/>
          <cell r="BU482"/>
          <cell r="BV482"/>
          <cell r="BW482"/>
          <cell r="BX482"/>
          <cell r="BY482"/>
          <cell r="BZ482"/>
          <cell r="CA482"/>
          <cell r="CB482"/>
          <cell r="CC482"/>
        </row>
        <row r="483">
          <cell r="C483"/>
          <cell r="D483"/>
          <cell r="E483"/>
          <cell r="F483"/>
          <cell r="G483"/>
          <cell r="H483"/>
          <cell r="I483"/>
          <cell r="J483" t="str">
            <v/>
          </cell>
          <cell r="K483" t="str">
            <v/>
          </cell>
          <cell r="L483" t="str">
            <v/>
          </cell>
          <cell r="M483"/>
          <cell r="N483"/>
          <cell r="O483" t="str">
            <v/>
          </cell>
          <cell r="P483"/>
          <cell r="Q483"/>
          <cell r="R483"/>
          <cell r="S483"/>
          <cell r="T483"/>
          <cell r="U483" t="str">
            <v/>
          </cell>
          <cell r="V483" t="str">
            <v/>
          </cell>
          <cell r="W483" t="str">
            <v/>
          </cell>
          <cell r="X483" t="str">
            <v/>
          </cell>
          <cell r="Y483" t="str">
            <v/>
          </cell>
          <cell r="Z483">
            <v>0</v>
          </cell>
          <cell r="AA483"/>
          <cell r="AB483"/>
          <cell r="AC483"/>
          <cell r="AD483"/>
          <cell r="AE483"/>
          <cell r="AF483"/>
          <cell r="AG483"/>
          <cell r="AH483"/>
          <cell r="AI483"/>
          <cell r="AJ483"/>
          <cell r="AK483" t="str">
            <v/>
          </cell>
          <cell r="AL483"/>
          <cell r="AM483"/>
          <cell r="AN483"/>
          <cell r="AO483"/>
          <cell r="AP483"/>
          <cell r="AQ483"/>
          <cell r="AR483"/>
          <cell r="AS483"/>
          <cell r="AT483"/>
          <cell r="AU483" t="str">
            <v/>
          </cell>
          <cell r="AV483" t="str">
            <v/>
          </cell>
          <cell r="AW483" t="str">
            <v/>
          </cell>
          <cell r="AX483" t="str">
            <v/>
          </cell>
          <cell r="AY483" t="str">
            <v/>
          </cell>
          <cell r="AZ483" t="str">
            <v/>
          </cell>
          <cell r="BA483" t="str">
            <v/>
          </cell>
          <cell r="BB483" t="str">
            <v/>
          </cell>
          <cell r="BC483" t="str">
            <v/>
          </cell>
          <cell r="BD483" t="str">
            <v/>
          </cell>
          <cell r="BE483" t="str">
            <v/>
          </cell>
          <cell r="BF483" t="e">
            <v>#N/A</v>
          </cell>
          <cell r="BG483">
            <v>0</v>
          </cell>
          <cell r="BH483" t="str">
            <v/>
          </cell>
          <cell r="BI483" t="str">
            <v/>
          </cell>
          <cell r="BJ483" t="str">
            <v/>
          </cell>
          <cell r="BK483" t="str">
            <v/>
          </cell>
          <cell r="BL483" t="str">
            <v/>
          </cell>
          <cell r="BM483" t="str">
            <v/>
          </cell>
          <cell r="BN483" t="str">
            <v/>
          </cell>
          <cell r="BO483" t="str">
            <v/>
          </cell>
          <cell r="BP483" t="str">
            <v/>
          </cell>
          <cell r="BQ483"/>
          <cell r="BR483"/>
          <cell r="BS483"/>
          <cell r="BU483"/>
          <cell r="BV483"/>
          <cell r="BW483"/>
          <cell r="BX483"/>
          <cell r="BY483"/>
          <cell r="BZ483"/>
          <cell r="CA483"/>
          <cell r="CB483"/>
          <cell r="CC483"/>
        </row>
        <row r="484">
          <cell r="C484"/>
          <cell r="D484"/>
          <cell r="E484"/>
          <cell r="F484"/>
          <cell r="G484"/>
          <cell r="H484"/>
          <cell r="I484"/>
          <cell r="J484" t="str">
            <v/>
          </cell>
          <cell r="K484" t="str">
            <v/>
          </cell>
          <cell r="L484" t="str">
            <v/>
          </cell>
          <cell r="M484"/>
          <cell r="N484"/>
          <cell r="O484" t="str">
            <v/>
          </cell>
          <cell r="P484"/>
          <cell r="Q484"/>
          <cell r="R484"/>
          <cell r="S484"/>
          <cell r="T484"/>
          <cell r="U484" t="str">
            <v/>
          </cell>
          <cell r="V484" t="str">
            <v/>
          </cell>
          <cell r="W484" t="str">
            <v/>
          </cell>
          <cell r="X484" t="str">
            <v/>
          </cell>
          <cell r="Y484" t="str">
            <v/>
          </cell>
          <cell r="Z484">
            <v>0</v>
          </cell>
          <cell r="AA484"/>
          <cell r="AB484"/>
          <cell r="AC484"/>
          <cell r="AD484"/>
          <cell r="AE484"/>
          <cell r="AF484"/>
          <cell r="AG484"/>
          <cell r="AH484"/>
          <cell r="AI484"/>
          <cell r="AJ484"/>
          <cell r="AK484" t="str">
            <v/>
          </cell>
          <cell r="AL484"/>
          <cell r="AM484"/>
          <cell r="AN484"/>
          <cell r="AO484"/>
          <cell r="AP484"/>
          <cell r="AQ484"/>
          <cell r="AR484"/>
          <cell r="AS484"/>
          <cell r="AT484"/>
          <cell r="AU484" t="str">
            <v/>
          </cell>
          <cell r="AV484" t="str">
            <v/>
          </cell>
          <cell r="AW484" t="str">
            <v/>
          </cell>
          <cell r="AX484" t="str">
            <v/>
          </cell>
          <cell r="AY484" t="str">
            <v/>
          </cell>
          <cell r="AZ484" t="str">
            <v/>
          </cell>
          <cell r="BA484" t="str">
            <v/>
          </cell>
          <cell r="BB484" t="str">
            <v/>
          </cell>
          <cell r="BC484" t="str">
            <v/>
          </cell>
          <cell r="BD484" t="str">
            <v/>
          </cell>
          <cell r="BE484" t="str">
            <v/>
          </cell>
          <cell r="BF484" t="e">
            <v>#N/A</v>
          </cell>
          <cell r="BG484">
            <v>0</v>
          </cell>
          <cell r="BH484" t="str">
            <v/>
          </cell>
          <cell r="BI484" t="str">
            <v/>
          </cell>
          <cell r="BJ484" t="str">
            <v/>
          </cell>
          <cell r="BK484" t="str">
            <v/>
          </cell>
          <cell r="BL484" t="str">
            <v/>
          </cell>
          <cell r="BM484" t="str">
            <v/>
          </cell>
          <cell r="BN484" t="str">
            <v/>
          </cell>
          <cell r="BO484" t="str">
            <v/>
          </cell>
          <cell r="BP484" t="str">
            <v/>
          </cell>
          <cell r="BQ484"/>
          <cell r="BR484"/>
          <cell r="BS484"/>
          <cell r="BU484"/>
          <cell r="BV484"/>
          <cell r="BW484"/>
          <cell r="BX484"/>
          <cell r="BY484"/>
          <cell r="BZ484"/>
          <cell r="CA484"/>
          <cell r="CB484"/>
          <cell r="CC484"/>
        </row>
        <row r="485">
          <cell r="C485"/>
          <cell r="D485"/>
          <cell r="E485"/>
          <cell r="F485"/>
          <cell r="G485"/>
          <cell r="H485"/>
          <cell r="I485"/>
          <cell r="J485" t="str">
            <v/>
          </cell>
          <cell r="K485" t="str">
            <v/>
          </cell>
          <cell r="L485" t="str">
            <v/>
          </cell>
          <cell r="M485"/>
          <cell r="N485"/>
          <cell r="O485" t="str">
            <v/>
          </cell>
          <cell r="P485"/>
          <cell r="Q485"/>
          <cell r="R485"/>
          <cell r="S485"/>
          <cell r="T485"/>
          <cell r="U485" t="str">
            <v/>
          </cell>
          <cell r="V485" t="str">
            <v/>
          </cell>
          <cell r="W485" t="str">
            <v/>
          </cell>
          <cell r="X485" t="str">
            <v/>
          </cell>
          <cell r="Y485" t="str">
            <v/>
          </cell>
          <cell r="Z485">
            <v>0</v>
          </cell>
          <cell r="AA485"/>
          <cell r="AB485"/>
          <cell r="AC485"/>
          <cell r="AD485"/>
          <cell r="AE485"/>
          <cell r="AF485"/>
          <cell r="AG485"/>
          <cell r="AH485"/>
          <cell r="AI485"/>
          <cell r="AJ485"/>
          <cell r="AK485" t="str">
            <v/>
          </cell>
          <cell r="AL485"/>
          <cell r="AM485"/>
          <cell r="AN485"/>
          <cell r="AO485"/>
          <cell r="AP485"/>
          <cell r="AQ485"/>
          <cell r="AR485"/>
          <cell r="AS485"/>
          <cell r="AT485"/>
          <cell r="AU485" t="str">
            <v/>
          </cell>
          <cell r="AV485" t="str">
            <v/>
          </cell>
          <cell r="AW485" t="str">
            <v/>
          </cell>
          <cell r="AX485" t="str">
            <v/>
          </cell>
          <cell r="AY485" t="str">
            <v/>
          </cell>
          <cell r="AZ485" t="str">
            <v/>
          </cell>
          <cell r="BA485" t="str">
            <v/>
          </cell>
          <cell r="BB485" t="str">
            <v/>
          </cell>
          <cell r="BC485" t="str">
            <v/>
          </cell>
          <cell r="BD485" t="str">
            <v/>
          </cell>
          <cell r="BE485" t="str">
            <v/>
          </cell>
          <cell r="BF485" t="e">
            <v>#N/A</v>
          </cell>
          <cell r="BG485">
            <v>0</v>
          </cell>
          <cell r="BH485" t="str">
            <v/>
          </cell>
          <cell r="BI485" t="str">
            <v/>
          </cell>
          <cell r="BJ485" t="str">
            <v/>
          </cell>
          <cell r="BK485" t="str">
            <v/>
          </cell>
          <cell r="BL485" t="str">
            <v/>
          </cell>
          <cell r="BM485" t="str">
            <v/>
          </cell>
          <cell r="BN485" t="str">
            <v/>
          </cell>
          <cell r="BO485" t="str">
            <v/>
          </cell>
          <cell r="BP485" t="str">
            <v/>
          </cell>
          <cell r="BQ485"/>
          <cell r="BR485"/>
          <cell r="BS485"/>
          <cell r="BU485"/>
          <cell r="BV485"/>
          <cell r="BW485"/>
          <cell r="BX485"/>
          <cell r="BY485"/>
          <cell r="BZ485"/>
          <cell r="CA485"/>
          <cell r="CB485"/>
          <cell r="CC485"/>
        </row>
        <row r="486">
          <cell r="C486"/>
          <cell r="D486"/>
          <cell r="E486"/>
          <cell r="F486"/>
          <cell r="G486"/>
          <cell r="H486"/>
          <cell r="I486"/>
          <cell r="J486" t="str">
            <v/>
          </cell>
          <cell r="K486" t="str">
            <v/>
          </cell>
          <cell r="L486" t="str">
            <v/>
          </cell>
          <cell r="M486"/>
          <cell r="N486"/>
          <cell r="O486" t="str">
            <v/>
          </cell>
          <cell r="P486"/>
          <cell r="Q486"/>
          <cell r="R486"/>
          <cell r="S486"/>
          <cell r="T486"/>
          <cell r="U486" t="str">
            <v/>
          </cell>
          <cell r="V486" t="str">
            <v/>
          </cell>
          <cell r="W486" t="str">
            <v/>
          </cell>
          <cell r="X486" t="str">
            <v/>
          </cell>
          <cell r="Y486" t="str">
            <v/>
          </cell>
          <cell r="Z486">
            <v>0</v>
          </cell>
          <cell r="AA486"/>
          <cell r="AB486"/>
          <cell r="AC486"/>
          <cell r="AD486"/>
          <cell r="AE486"/>
          <cell r="AF486"/>
          <cell r="AG486"/>
          <cell r="AH486"/>
          <cell r="AI486"/>
          <cell r="AJ486"/>
          <cell r="AK486" t="str">
            <v/>
          </cell>
          <cell r="AL486"/>
          <cell r="AM486"/>
          <cell r="AN486"/>
          <cell r="AO486"/>
          <cell r="AP486"/>
          <cell r="AQ486"/>
          <cell r="AR486"/>
          <cell r="AS486"/>
          <cell r="AT486"/>
          <cell r="AU486" t="str">
            <v/>
          </cell>
          <cell r="AV486" t="str">
            <v/>
          </cell>
          <cell r="AW486" t="str">
            <v/>
          </cell>
          <cell r="AX486" t="str">
            <v/>
          </cell>
          <cell r="AY486" t="str">
            <v/>
          </cell>
          <cell r="AZ486" t="str">
            <v/>
          </cell>
          <cell r="BA486" t="str">
            <v/>
          </cell>
          <cell r="BB486" t="str">
            <v/>
          </cell>
          <cell r="BC486" t="str">
            <v/>
          </cell>
          <cell r="BD486" t="str">
            <v/>
          </cell>
          <cell r="BE486" t="str">
            <v/>
          </cell>
          <cell r="BF486" t="e">
            <v>#N/A</v>
          </cell>
          <cell r="BG486">
            <v>0</v>
          </cell>
          <cell r="BH486" t="str">
            <v/>
          </cell>
          <cell r="BI486" t="str">
            <v/>
          </cell>
          <cell r="BJ486" t="str">
            <v/>
          </cell>
          <cell r="BK486" t="str">
            <v/>
          </cell>
          <cell r="BL486" t="str">
            <v/>
          </cell>
          <cell r="BM486" t="str">
            <v/>
          </cell>
          <cell r="BN486" t="str">
            <v/>
          </cell>
          <cell r="BO486" t="str">
            <v/>
          </cell>
          <cell r="BP486" t="str">
            <v/>
          </cell>
          <cell r="BQ486"/>
          <cell r="BR486"/>
          <cell r="BS486"/>
          <cell r="BU486"/>
          <cell r="BV486"/>
          <cell r="BW486"/>
          <cell r="BX486"/>
          <cell r="BY486"/>
          <cell r="BZ486"/>
          <cell r="CA486"/>
          <cell r="CB486"/>
          <cell r="CC486"/>
        </row>
        <row r="487">
          <cell r="C487"/>
          <cell r="D487"/>
          <cell r="E487"/>
          <cell r="F487"/>
          <cell r="G487"/>
          <cell r="H487"/>
          <cell r="I487"/>
          <cell r="J487" t="str">
            <v/>
          </cell>
          <cell r="K487" t="str">
            <v/>
          </cell>
          <cell r="L487" t="str">
            <v/>
          </cell>
          <cell r="M487"/>
          <cell r="N487"/>
          <cell r="O487" t="str">
            <v/>
          </cell>
          <cell r="P487"/>
          <cell r="Q487"/>
          <cell r="R487"/>
          <cell r="S487"/>
          <cell r="T487"/>
          <cell r="U487" t="str">
            <v/>
          </cell>
          <cell r="V487" t="str">
            <v/>
          </cell>
          <cell r="W487" t="str">
            <v/>
          </cell>
          <cell r="X487" t="str">
            <v/>
          </cell>
          <cell r="Y487" t="str">
            <v/>
          </cell>
          <cell r="Z487">
            <v>0</v>
          </cell>
          <cell r="AA487">
            <v>0</v>
          </cell>
          <cell r="AB487"/>
          <cell r="AC487"/>
          <cell r="AD487"/>
          <cell r="AE487"/>
          <cell r="AF487"/>
          <cell r="AG487"/>
          <cell r="AH487"/>
          <cell r="AI487"/>
          <cell r="AJ487"/>
          <cell r="AK487" t="str">
            <v/>
          </cell>
          <cell r="AL487"/>
          <cell r="AM487"/>
          <cell r="AN487"/>
          <cell r="AO487"/>
          <cell r="AP487"/>
          <cell r="AQ487"/>
          <cell r="AR487"/>
          <cell r="AS487"/>
          <cell r="AT487"/>
          <cell r="AU487" t="str">
            <v/>
          </cell>
          <cell r="AV487" t="str">
            <v/>
          </cell>
          <cell r="AW487" t="str">
            <v/>
          </cell>
          <cell r="AX487" t="str">
            <v/>
          </cell>
          <cell r="AY487" t="str">
            <v/>
          </cell>
          <cell r="AZ487" t="str">
            <v/>
          </cell>
          <cell r="BA487" t="str">
            <v/>
          </cell>
          <cell r="BB487" t="str">
            <v/>
          </cell>
          <cell r="BC487" t="str">
            <v/>
          </cell>
          <cell r="BD487" t="str">
            <v/>
          </cell>
          <cell r="BE487" t="str">
            <v/>
          </cell>
          <cell r="BF487" t="e">
            <v>#N/A</v>
          </cell>
          <cell r="BG487">
            <v>0</v>
          </cell>
          <cell r="BH487" t="str">
            <v/>
          </cell>
          <cell r="BI487" t="str">
            <v/>
          </cell>
          <cell r="BJ487" t="str">
            <v/>
          </cell>
          <cell r="BK487" t="str">
            <v/>
          </cell>
          <cell r="BL487" t="str">
            <v/>
          </cell>
          <cell r="BM487" t="str">
            <v/>
          </cell>
          <cell r="BN487" t="str">
            <v/>
          </cell>
          <cell r="BO487" t="str">
            <v/>
          </cell>
          <cell r="BP487" t="str">
            <v/>
          </cell>
          <cell r="BQ487"/>
          <cell r="BR487"/>
          <cell r="BS487"/>
          <cell r="BU487"/>
          <cell r="BV487"/>
          <cell r="BW487"/>
          <cell r="BX487"/>
          <cell r="BY487"/>
          <cell r="BZ487"/>
          <cell r="CA487"/>
          <cell r="CB487"/>
          <cell r="CC487"/>
        </row>
        <row r="488">
          <cell r="C488"/>
          <cell r="D488"/>
          <cell r="E488"/>
          <cell r="F488"/>
          <cell r="G488"/>
          <cell r="H488"/>
          <cell r="I488"/>
          <cell r="J488" t="str">
            <v/>
          </cell>
          <cell r="K488" t="str">
            <v/>
          </cell>
          <cell r="L488" t="str">
            <v/>
          </cell>
          <cell r="M488"/>
          <cell r="N488"/>
          <cell r="O488" t="str">
            <v/>
          </cell>
          <cell r="P488"/>
          <cell r="Q488"/>
          <cell r="R488"/>
          <cell r="S488"/>
          <cell r="T488"/>
          <cell r="U488" t="str">
            <v/>
          </cell>
          <cell r="V488" t="str">
            <v/>
          </cell>
          <cell r="W488" t="str">
            <v/>
          </cell>
          <cell r="X488" t="str">
            <v/>
          </cell>
          <cell r="Y488" t="str">
            <v/>
          </cell>
          <cell r="Z488">
            <v>0</v>
          </cell>
          <cell r="AA488"/>
          <cell r="AB488"/>
          <cell r="AC488"/>
          <cell r="AD488"/>
          <cell r="AE488"/>
          <cell r="AF488"/>
          <cell r="AG488"/>
          <cell r="AH488"/>
          <cell r="AI488"/>
          <cell r="AJ488"/>
          <cell r="AK488" t="str">
            <v/>
          </cell>
          <cell r="AL488"/>
          <cell r="AM488"/>
          <cell r="AN488"/>
          <cell r="AO488"/>
          <cell r="AP488"/>
          <cell r="AQ488"/>
          <cell r="AR488"/>
          <cell r="AS488"/>
          <cell r="AT488"/>
          <cell r="AU488" t="str">
            <v/>
          </cell>
          <cell r="AV488" t="str">
            <v/>
          </cell>
          <cell r="AW488" t="str">
            <v/>
          </cell>
          <cell r="AX488" t="str">
            <v/>
          </cell>
          <cell r="AY488" t="str">
            <v/>
          </cell>
          <cell r="AZ488" t="str">
            <v/>
          </cell>
          <cell r="BA488" t="str">
            <v/>
          </cell>
          <cell r="BB488" t="str">
            <v/>
          </cell>
          <cell r="BC488" t="str">
            <v/>
          </cell>
          <cell r="BD488" t="str">
            <v/>
          </cell>
          <cell r="BE488" t="str">
            <v/>
          </cell>
          <cell r="BF488" t="e">
            <v>#N/A</v>
          </cell>
          <cell r="BG488">
            <v>0</v>
          </cell>
          <cell r="BH488" t="str">
            <v/>
          </cell>
          <cell r="BI488" t="str">
            <v/>
          </cell>
          <cell r="BJ488" t="str">
            <v/>
          </cell>
          <cell r="BK488" t="str">
            <v/>
          </cell>
          <cell r="BL488" t="str">
            <v/>
          </cell>
          <cell r="BM488" t="str">
            <v/>
          </cell>
          <cell r="BN488" t="str">
            <v/>
          </cell>
          <cell r="BO488" t="str">
            <v/>
          </cell>
          <cell r="BP488" t="str">
            <v/>
          </cell>
          <cell r="BQ488"/>
          <cell r="BR488"/>
          <cell r="BS488"/>
          <cell r="BU488"/>
          <cell r="BV488"/>
          <cell r="BW488"/>
          <cell r="BX488"/>
          <cell r="BY488"/>
          <cell r="BZ488"/>
          <cell r="CA488"/>
          <cell r="CB488"/>
          <cell r="CC488"/>
        </row>
        <row r="489">
          <cell r="C489"/>
          <cell r="D489"/>
          <cell r="E489"/>
          <cell r="F489"/>
          <cell r="G489"/>
          <cell r="H489"/>
          <cell r="I489"/>
          <cell r="J489" t="str">
            <v/>
          </cell>
          <cell r="K489" t="str">
            <v/>
          </cell>
          <cell r="L489" t="str">
            <v/>
          </cell>
          <cell r="M489"/>
          <cell r="N489"/>
          <cell r="O489" t="str">
            <v/>
          </cell>
          <cell r="P489"/>
          <cell r="Q489"/>
          <cell r="R489"/>
          <cell r="S489"/>
          <cell r="T489"/>
          <cell r="U489" t="str">
            <v/>
          </cell>
          <cell r="V489" t="str">
            <v/>
          </cell>
          <cell r="W489" t="str">
            <v/>
          </cell>
          <cell r="X489" t="str">
            <v/>
          </cell>
          <cell r="Y489" t="str">
            <v/>
          </cell>
          <cell r="Z489">
            <v>0</v>
          </cell>
          <cell r="AA489"/>
          <cell r="AB489"/>
          <cell r="AC489"/>
          <cell r="AD489"/>
          <cell r="AE489"/>
          <cell r="AF489"/>
          <cell r="AG489"/>
          <cell r="AH489"/>
          <cell r="AI489"/>
          <cell r="AJ489"/>
          <cell r="AK489" t="str">
            <v/>
          </cell>
          <cell r="AL489"/>
          <cell r="AM489"/>
          <cell r="AN489"/>
          <cell r="AO489"/>
          <cell r="AP489"/>
          <cell r="AQ489"/>
          <cell r="AR489"/>
          <cell r="AS489"/>
          <cell r="AT489"/>
          <cell r="AU489" t="str">
            <v/>
          </cell>
          <cell r="AV489" t="str">
            <v/>
          </cell>
          <cell r="AW489" t="str">
            <v/>
          </cell>
          <cell r="AX489" t="str">
            <v/>
          </cell>
          <cell r="AY489" t="str">
            <v/>
          </cell>
          <cell r="AZ489" t="str">
            <v/>
          </cell>
          <cell r="BA489" t="str">
            <v/>
          </cell>
          <cell r="BB489" t="str">
            <v/>
          </cell>
          <cell r="BC489" t="str">
            <v/>
          </cell>
          <cell r="BD489" t="str">
            <v/>
          </cell>
          <cell r="BE489" t="str">
            <v/>
          </cell>
          <cell r="BF489" t="e">
            <v>#N/A</v>
          </cell>
          <cell r="BG489">
            <v>0</v>
          </cell>
          <cell r="BH489" t="str">
            <v/>
          </cell>
          <cell r="BI489" t="str">
            <v/>
          </cell>
          <cell r="BJ489" t="str">
            <v/>
          </cell>
          <cell r="BK489" t="str">
            <v/>
          </cell>
          <cell r="BL489" t="str">
            <v/>
          </cell>
          <cell r="BM489" t="str">
            <v/>
          </cell>
          <cell r="BN489" t="str">
            <v/>
          </cell>
          <cell r="BO489" t="str">
            <v/>
          </cell>
          <cell r="BP489" t="str">
            <v/>
          </cell>
          <cell r="BQ489"/>
          <cell r="BR489"/>
          <cell r="BS489"/>
          <cell r="BU489"/>
          <cell r="BV489"/>
          <cell r="BW489"/>
          <cell r="BX489"/>
          <cell r="BY489"/>
          <cell r="BZ489"/>
          <cell r="CA489"/>
          <cell r="CB489"/>
          <cell r="CC489"/>
        </row>
        <row r="490">
          <cell r="C490"/>
          <cell r="D490"/>
          <cell r="E490"/>
          <cell r="F490"/>
          <cell r="G490"/>
          <cell r="H490"/>
          <cell r="I490"/>
          <cell r="J490" t="str">
            <v/>
          </cell>
          <cell r="K490" t="str">
            <v/>
          </cell>
          <cell r="L490" t="str">
            <v/>
          </cell>
          <cell r="M490"/>
          <cell r="N490"/>
          <cell r="O490" t="str">
            <v/>
          </cell>
          <cell r="P490"/>
          <cell r="Q490"/>
          <cell r="R490"/>
          <cell r="S490"/>
          <cell r="T490"/>
          <cell r="U490" t="str">
            <v/>
          </cell>
          <cell r="V490" t="str">
            <v/>
          </cell>
          <cell r="W490" t="str">
            <v/>
          </cell>
          <cell r="X490" t="str">
            <v/>
          </cell>
          <cell r="Y490" t="str">
            <v/>
          </cell>
          <cell r="Z490">
            <v>0</v>
          </cell>
          <cell r="AA490"/>
          <cell r="AB490"/>
          <cell r="AC490"/>
          <cell r="AD490"/>
          <cell r="AE490"/>
          <cell r="AF490"/>
          <cell r="AG490"/>
          <cell r="AH490"/>
          <cell r="AI490"/>
          <cell r="AJ490"/>
          <cell r="AK490" t="str">
            <v/>
          </cell>
          <cell r="AL490"/>
          <cell r="AM490"/>
          <cell r="AN490"/>
          <cell r="AO490"/>
          <cell r="AP490"/>
          <cell r="AQ490"/>
          <cell r="AR490"/>
          <cell r="AS490"/>
          <cell r="AT490"/>
          <cell r="AU490" t="str">
            <v/>
          </cell>
          <cell r="AV490" t="str">
            <v/>
          </cell>
          <cell r="AW490" t="str">
            <v/>
          </cell>
          <cell r="AX490" t="str">
            <v/>
          </cell>
          <cell r="AY490" t="str">
            <v/>
          </cell>
          <cell r="AZ490" t="str">
            <v/>
          </cell>
          <cell r="BA490" t="str">
            <v/>
          </cell>
          <cell r="BB490" t="str">
            <v/>
          </cell>
          <cell r="BC490" t="str">
            <v/>
          </cell>
          <cell r="BD490" t="str">
            <v/>
          </cell>
          <cell r="BE490" t="str">
            <v/>
          </cell>
          <cell r="BF490" t="e">
            <v>#N/A</v>
          </cell>
          <cell r="BG490">
            <v>0</v>
          </cell>
          <cell r="BH490" t="str">
            <v/>
          </cell>
          <cell r="BI490" t="str">
            <v/>
          </cell>
          <cell r="BJ490" t="str">
            <v/>
          </cell>
          <cell r="BK490" t="str">
            <v/>
          </cell>
          <cell r="BL490" t="str">
            <v/>
          </cell>
          <cell r="BM490" t="str">
            <v/>
          </cell>
          <cell r="BN490" t="str">
            <v/>
          </cell>
          <cell r="BO490" t="str">
            <v/>
          </cell>
          <cell r="BP490" t="str">
            <v/>
          </cell>
          <cell r="BQ490"/>
          <cell r="BR490"/>
          <cell r="BS490"/>
          <cell r="BU490"/>
          <cell r="BV490"/>
          <cell r="BW490"/>
          <cell r="BX490"/>
          <cell r="BY490"/>
          <cell r="BZ490"/>
          <cell r="CA490"/>
          <cell r="CB490"/>
          <cell r="CC490"/>
        </row>
        <row r="491">
          <cell r="C491"/>
          <cell r="D491"/>
          <cell r="E491"/>
          <cell r="F491"/>
          <cell r="G491"/>
          <cell r="H491"/>
          <cell r="I491"/>
          <cell r="J491" t="str">
            <v/>
          </cell>
          <cell r="K491" t="str">
            <v/>
          </cell>
          <cell r="L491" t="str">
            <v/>
          </cell>
          <cell r="M491"/>
          <cell r="N491"/>
          <cell r="O491" t="str">
            <v/>
          </cell>
          <cell r="P491"/>
          <cell r="Q491"/>
          <cell r="R491"/>
          <cell r="S491"/>
          <cell r="T491"/>
          <cell r="U491" t="str">
            <v/>
          </cell>
          <cell r="V491" t="str">
            <v/>
          </cell>
          <cell r="W491" t="str">
            <v/>
          </cell>
          <cell r="X491" t="str">
            <v/>
          </cell>
          <cell r="Y491" t="str">
            <v/>
          </cell>
          <cell r="Z491">
            <v>0</v>
          </cell>
          <cell r="AA491"/>
          <cell r="AB491"/>
          <cell r="AC491"/>
          <cell r="AD491"/>
          <cell r="AE491"/>
          <cell r="AF491"/>
          <cell r="AG491"/>
          <cell r="AH491"/>
          <cell r="AI491"/>
          <cell r="AJ491"/>
          <cell r="AK491" t="str">
            <v/>
          </cell>
          <cell r="AL491"/>
          <cell r="AM491"/>
          <cell r="AN491"/>
          <cell r="AO491"/>
          <cell r="AP491"/>
          <cell r="AQ491"/>
          <cell r="AR491"/>
          <cell r="AS491"/>
          <cell r="AT491"/>
          <cell r="AU491" t="str">
            <v/>
          </cell>
          <cell r="AV491" t="str">
            <v/>
          </cell>
          <cell r="AW491" t="str">
            <v/>
          </cell>
          <cell r="AX491" t="str">
            <v/>
          </cell>
          <cell r="AY491" t="str">
            <v/>
          </cell>
          <cell r="AZ491" t="str">
            <v/>
          </cell>
          <cell r="BA491" t="str">
            <v/>
          </cell>
          <cell r="BB491" t="str">
            <v/>
          </cell>
          <cell r="BC491" t="str">
            <v/>
          </cell>
          <cell r="BD491" t="str">
            <v/>
          </cell>
          <cell r="BE491" t="str">
            <v/>
          </cell>
          <cell r="BF491" t="e">
            <v>#N/A</v>
          </cell>
          <cell r="BG491">
            <v>0</v>
          </cell>
          <cell r="BH491" t="str">
            <v/>
          </cell>
          <cell r="BI491" t="str">
            <v/>
          </cell>
          <cell r="BJ491" t="str">
            <v/>
          </cell>
          <cell r="BK491" t="str">
            <v/>
          </cell>
          <cell r="BL491" t="str">
            <v/>
          </cell>
          <cell r="BM491" t="str">
            <v/>
          </cell>
          <cell r="BN491" t="str">
            <v/>
          </cell>
          <cell r="BO491" t="str">
            <v/>
          </cell>
          <cell r="BP491" t="str">
            <v/>
          </cell>
          <cell r="BQ491"/>
          <cell r="BR491"/>
          <cell r="BS491"/>
          <cell r="BU491"/>
          <cell r="BV491"/>
          <cell r="BW491"/>
          <cell r="BX491"/>
          <cell r="BY491"/>
          <cell r="BZ491"/>
          <cell r="CA491"/>
          <cell r="CB491"/>
          <cell r="CC491"/>
        </row>
        <row r="492">
          <cell r="C492"/>
          <cell r="D492"/>
          <cell r="E492"/>
          <cell r="F492"/>
          <cell r="G492"/>
          <cell r="H492"/>
          <cell r="I492"/>
          <cell r="J492" t="str">
            <v/>
          </cell>
          <cell r="K492" t="str">
            <v/>
          </cell>
          <cell r="L492" t="str">
            <v/>
          </cell>
          <cell r="M492"/>
          <cell r="N492"/>
          <cell r="O492" t="str">
            <v/>
          </cell>
          <cell r="P492"/>
          <cell r="Q492"/>
          <cell r="R492"/>
          <cell r="S492"/>
          <cell r="T492"/>
          <cell r="U492" t="str">
            <v/>
          </cell>
          <cell r="V492" t="str">
            <v/>
          </cell>
          <cell r="W492" t="str">
            <v/>
          </cell>
          <cell r="X492" t="str">
            <v/>
          </cell>
          <cell r="Y492" t="str">
            <v/>
          </cell>
          <cell r="Z492">
            <v>0</v>
          </cell>
          <cell r="AA492"/>
          <cell r="AB492"/>
          <cell r="AC492"/>
          <cell r="AD492"/>
          <cell r="AE492"/>
          <cell r="AF492"/>
          <cell r="AG492"/>
          <cell r="AH492"/>
          <cell r="AI492"/>
          <cell r="AJ492"/>
          <cell r="AK492" t="str">
            <v/>
          </cell>
          <cell r="AL492"/>
          <cell r="AM492"/>
          <cell r="AN492"/>
          <cell r="AO492"/>
          <cell r="AP492"/>
          <cell r="AQ492"/>
          <cell r="AR492"/>
          <cell r="AS492"/>
          <cell r="AT492"/>
          <cell r="AU492" t="str">
            <v/>
          </cell>
          <cell r="AV492" t="str">
            <v/>
          </cell>
          <cell r="AW492" t="str">
            <v/>
          </cell>
          <cell r="AX492" t="str">
            <v/>
          </cell>
          <cell r="AY492" t="str">
            <v/>
          </cell>
          <cell r="AZ492" t="str">
            <v/>
          </cell>
          <cell r="BA492" t="str">
            <v/>
          </cell>
          <cell r="BB492" t="str">
            <v/>
          </cell>
          <cell r="BC492" t="str">
            <v/>
          </cell>
          <cell r="BD492" t="str">
            <v/>
          </cell>
          <cell r="BE492" t="str">
            <v/>
          </cell>
          <cell r="BF492" t="e">
            <v>#N/A</v>
          </cell>
          <cell r="BG492">
            <v>0</v>
          </cell>
          <cell r="BH492" t="str">
            <v/>
          </cell>
          <cell r="BI492" t="str">
            <v/>
          </cell>
          <cell r="BJ492" t="str">
            <v/>
          </cell>
          <cell r="BK492" t="str">
            <v/>
          </cell>
          <cell r="BL492" t="str">
            <v/>
          </cell>
          <cell r="BM492" t="str">
            <v/>
          </cell>
          <cell r="BN492" t="str">
            <v/>
          </cell>
          <cell r="BO492" t="str">
            <v/>
          </cell>
          <cell r="BP492" t="str">
            <v/>
          </cell>
          <cell r="BQ492"/>
          <cell r="BR492"/>
          <cell r="BS492"/>
          <cell r="BU492"/>
          <cell r="BV492"/>
          <cell r="BW492"/>
          <cell r="BX492"/>
          <cell r="BY492"/>
          <cell r="BZ492"/>
          <cell r="CA492"/>
          <cell r="CB492"/>
          <cell r="CC492"/>
        </row>
        <row r="493">
          <cell r="C493"/>
          <cell r="D493"/>
          <cell r="E493"/>
          <cell r="F493"/>
          <cell r="G493"/>
          <cell r="H493"/>
          <cell r="I493"/>
          <cell r="J493" t="str">
            <v/>
          </cell>
          <cell r="K493" t="str">
            <v/>
          </cell>
          <cell r="L493" t="str">
            <v/>
          </cell>
          <cell r="M493"/>
          <cell r="N493"/>
          <cell r="O493" t="str">
            <v/>
          </cell>
          <cell r="P493"/>
          <cell r="Q493"/>
          <cell r="R493"/>
          <cell r="S493"/>
          <cell r="T493"/>
          <cell r="U493" t="str">
            <v/>
          </cell>
          <cell r="V493" t="str">
            <v/>
          </cell>
          <cell r="W493" t="str">
            <v/>
          </cell>
          <cell r="X493" t="str">
            <v/>
          </cell>
          <cell r="Y493" t="str">
            <v/>
          </cell>
          <cell r="Z493">
            <v>0</v>
          </cell>
          <cell r="AA493"/>
          <cell r="AB493"/>
          <cell r="AC493"/>
          <cell r="AD493"/>
          <cell r="AE493"/>
          <cell r="AF493"/>
          <cell r="AG493"/>
          <cell r="AH493"/>
          <cell r="AI493"/>
          <cell r="AJ493"/>
          <cell r="AK493" t="str">
            <v/>
          </cell>
          <cell r="AL493"/>
          <cell r="AM493"/>
          <cell r="AN493"/>
          <cell r="AO493"/>
          <cell r="AP493"/>
          <cell r="AQ493"/>
          <cell r="AR493"/>
          <cell r="AS493"/>
          <cell r="AT493"/>
          <cell r="AU493" t="str">
            <v/>
          </cell>
          <cell r="AV493" t="str">
            <v/>
          </cell>
          <cell r="AW493" t="str">
            <v/>
          </cell>
          <cell r="AX493" t="str">
            <v/>
          </cell>
          <cell r="AY493" t="str">
            <v/>
          </cell>
          <cell r="AZ493" t="str">
            <v/>
          </cell>
          <cell r="BA493" t="str">
            <v/>
          </cell>
          <cell r="BB493" t="str">
            <v/>
          </cell>
          <cell r="BC493" t="str">
            <v/>
          </cell>
          <cell r="BD493" t="str">
            <v/>
          </cell>
          <cell r="BE493" t="str">
            <v/>
          </cell>
          <cell r="BF493" t="e">
            <v>#N/A</v>
          </cell>
          <cell r="BG493">
            <v>0</v>
          </cell>
          <cell r="BH493" t="str">
            <v/>
          </cell>
          <cell r="BI493" t="str">
            <v/>
          </cell>
          <cell r="BJ493" t="str">
            <v/>
          </cell>
          <cell r="BK493" t="str">
            <v/>
          </cell>
          <cell r="BL493" t="str">
            <v/>
          </cell>
          <cell r="BM493" t="str">
            <v/>
          </cell>
          <cell r="BN493" t="str">
            <v/>
          </cell>
          <cell r="BO493" t="str">
            <v/>
          </cell>
          <cell r="BP493" t="str">
            <v/>
          </cell>
          <cell r="BQ493"/>
          <cell r="BR493"/>
          <cell r="BS493"/>
          <cell r="BU493"/>
          <cell r="BV493"/>
          <cell r="BW493"/>
          <cell r="BX493"/>
          <cell r="BY493"/>
          <cell r="BZ493"/>
          <cell r="CA493"/>
          <cell r="CB493"/>
          <cell r="CC493"/>
        </row>
        <row r="494">
          <cell r="C494"/>
          <cell r="D494"/>
          <cell r="E494"/>
          <cell r="F494"/>
          <cell r="G494"/>
          <cell r="H494"/>
          <cell r="I494"/>
          <cell r="J494" t="str">
            <v/>
          </cell>
          <cell r="K494" t="str">
            <v/>
          </cell>
          <cell r="L494" t="str">
            <v/>
          </cell>
          <cell r="M494"/>
          <cell r="N494"/>
          <cell r="O494" t="str">
            <v/>
          </cell>
          <cell r="P494"/>
          <cell r="Q494"/>
          <cell r="R494"/>
          <cell r="S494"/>
          <cell r="T494"/>
          <cell r="U494" t="str">
            <v/>
          </cell>
          <cell r="V494" t="str">
            <v/>
          </cell>
          <cell r="W494" t="str">
            <v/>
          </cell>
          <cell r="X494" t="str">
            <v/>
          </cell>
          <cell r="Y494" t="str">
            <v/>
          </cell>
          <cell r="Z494">
            <v>0</v>
          </cell>
          <cell r="AA494"/>
          <cell r="AB494"/>
          <cell r="AC494"/>
          <cell r="AD494"/>
          <cell r="AE494"/>
          <cell r="AF494"/>
          <cell r="AG494"/>
          <cell r="AH494"/>
          <cell r="AI494"/>
          <cell r="AJ494"/>
          <cell r="AK494" t="str">
            <v/>
          </cell>
          <cell r="AL494"/>
          <cell r="AM494"/>
          <cell r="AN494"/>
          <cell r="AO494"/>
          <cell r="AP494"/>
          <cell r="AQ494"/>
          <cell r="AR494"/>
          <cell r="AS494"/>
          <cell r="AT494"/>
          <cell r="AU494" t="str">
            <v/>
          </cell>
          <cell r="AV494" t="str">
            <v/>
          </cell>
          <cell r="AW494" t="str">
            <v/>
          </cell>
          <cell r="AX494" t="str">
            <v/>
          </cell>
          <cell r="AY494" t="str">
            <v/>
          </cell>
          <cell r="AZ494" t="str">
            <v/>
          </cell>
          <cell r="BA494" t="str">
            <v/>
          </cell>
          <cell r="BB494" t="str">
            <v/>
          </cell>
          <cell r="BC494" t="str">
            <v/>
          </cell>
          <cell r="BD494" t="str">
            <v/>
          </cell>
          <cell r="BE494" t="str">
            <v/>
          </cell>
          <cell r="BF494" t="e">
            <v>#N/A</v>
          </cell>
          <cell r="BG494">
            <v>0</v>
          </cell>
          <cell r="BH494" t="str">
            <v/>
          </cell>
          <cell r="BI494" t="str">
            <v/>
          </cell>
          <cell r="BJ494" t="str">
            <v/>
          </cell>
          <cell r="BK494" t="str">
            <v/>
          </cell>
          <cell r="BL494" t="str">
            <v/>
          </cell>
          <cell r="BM494" t="str">
            <v/>
          </cell>
          <cell r="BN494" t="str">
            <v/>
          </cell>
          <cell r="BO494" t="str">
            <v/>
          </cell>
          <cell r="BP494" t="str">
            <v/>
          </cell>
          <cell r="BQ494"/>
          <cell r="BR494"/>
          <cell r="BS494"/>
          <cell r="BU494"/>
          <cell r="BV494"/>
          <cell r="BW494"/>
          <cell r="BX494"/>
          <cell r="BY494"/>
          <cell r="BZ494"/>
          <cell r="CA494"/>
          <cell r="CB494"/>
          <cell r="CC494"/>
        </row>
        <row r="495">
          <cell r="C495"/>
          <cell r="D495"/>
          <cell r="E495"/>
          <cell r="F495"/>
          <cell r="G495"/>
          <cell r="H495"/>
          <cell r="I495"/>
          <cell r="J495" t="str">
            <v/>
          </cell>
          <cell r="K495" t="str">
            <v/>
          </cell>
          <cell r="L495" t="str">
            <v/>
          </cell>
          <cell r="M495"/>
          <cell r="N495"/>
          <cell r="O495" t="str">
            <v/>
          </cell>
          <cell r="P495"/>
          <cell r="Q495"/>
          <cell r="R495"/>
          <cell r="S495"/>
          <cell r="T495"/>
          <cell r="U495" t="str">
            <v/>
          </cell>
          <cell r="V495" t="str">
            <v/>
          </cell>
          <cell r="W495" t="str">
            <v/>
          </cell>
          <cell r="X495" t="str">
            <v/>
          </cell>
          <cell r="Y495" t="str">
            <v/>
          </cell>
          <cell r="Z495">
            <v>0</v>
          </cell>
          <cell r="AA495"/>
          <cell r="AB495"/>
          <cell r="AC495"/>
          <cell r="AD495"/>
          <cell r="AE495"/>
          <cell r="AF495"/>
          <cell r="AG495"/>
          <cell r="AH495"/>
          <cell r="AI495"/>
          <cell r="AJ495"/>
          <cell r="AK495" t="str">
            <v/>
          </cell>
          <cell r="AL495"/>
          <cell r="AM495"/>
          <cell r="AN495"/>
          <cell r="AO495"/>
          <cell r="AP495"/>
          <cell r="AQ495"/>
          <cell r="AR495"/>
          <cell r="AS495"/>
          <cell r="AT495"/>
          <cell r="AU495" t="str">
            <v/>
          </cell>
          <cell r="AV495" t="str">
            <v/>
          </cell>
          <cell r="AW495" t="str">
            <v/>
          </cell>
          <cell r="AX495" t="str">
            <v/>
          </cell>
          <cell r="AY495" t="str">
            <v/>
          </cell>
          <cell r="AZ495" t="str">
            <v/>
          </cell>
          <cell r="BA495" t="str">
            <v/>
          </cell>
          <cell r="BB495" t="str">
            <v/>
          </cell>
          <cell r="BC495" t="str">
            <v/>
          </cell>
          <cell r="BD495" t="str">
            <v/>
          </cell>
          <cell r="BE495" t="str">
            <v/>
          </cell>
          <cell r="BF495" t="e">
            <v>#N/A</v>
          </cell>
          <cell r="BG495">
            <v>0</v>
          </cell>
          <cell r="BH495" t="str">
            <v/>
          </cell>
          <cell r="BI495" t="str">
            <v/>
          </cell>
          <cell r="BJ495" t="str">
            <v/>
          </cell>
          <cell r="BK495" t="str">
            <v/>
          </cell>
          <cell r="BL495" t="str">
            <v/>
          </cell>
          <cell r="BM495" t="str">
            <v/>
          </cell>
          <cell r="BN495" t="str">
            <v/>
          </cell>
          <cell r="BO495" t="str">
            <v/>
          </cell>
          <cell r="BP495" t="str">
            <v/>
          </cell>
          <cell r="BQ495"/>
          <cell r="BR495"/>
          <cell r="BS495"/>
          <cell r="BU495"/>
          <cell r="BV495"/>
          <cell r="BW495"/>
          <cell r="BX495"/>
          <cell r="BY495"/>
          <cell r="BZ495"/>
          <cell r="CA495"/>
          <cell r="CB495"/>
          <cell r="CC495"/>
        </row>
        <row r="496">
          <cell r="C496"/>
          <cell r="D496"/>
          <cell r="E496"/>
          <cell r="F496"/>
          <cell r="G496"/>
          <cell r="H496"/>
          <cell r="I496"/>
          <cell r="J496" t="str">
            <v/>
          </cell>
          <cell r="K496" t="str">
            <v/>
          </cell>
          <cell r="L496" t="str">
            <v/>
          </cell>
          <cell r="M496"/>
          <cell r="N496"/>
          <cell r="O496" t="str">
            <v/>
          </cell>
          <cell r="P496"/>
          <cell r="Q496"/>
          <cell r="R496"/>
          <cell r="S496"/>
          <cell r="T496"/>
          <cell r="U496" t="str">
            <v/>
          </cell>
          <cell r="V496" t="str">
            <v/>
          </cell>
          <cell r="W496" t="str">
            <v/>
          </cell>
          <cell r="X496" t="str">
            <v/>
          </cell>
          <cell r="Y496" t="str">
            <v/>
          </cell>
          <cell r="Z496">
            <v>0</v>
          </cell>
          <cell r="AA496"/>
          <cell r="AB496"/>
          <cell r="AC496"/>
          <cell r="AD496"/>
          <cell r="AE496"/>
          <cell r="AF496"/>
          <cell r="AG496"/>
          <cell r="AH496"/>
          <cell r="AI496"/>
          <cell r="AJ496"/>
          <cell r="AK496" t="str">
            <v/>
          </cell>
          <cell r="AL496"/>
          <cell r="AM496"/>
          <cell r="AN496"/>
          <cell r="AO496"/>
          <cell r="AP496"/>
          <cell r="AQ496"/>
          <cell r="AR496"/>
          <cell r="AS496"/>
          <cell r="AT496"/>
          <cell r="AU496" t="str">
            <v/>
          </cell>
          <cell r="AV496" t="str">
            <v/>
          </cell>
          <cell r="AW496" t="str">
            <v/>
          </cell>
          <cell r="AX496" t="str">
            <v/>
          </cell>
          <cell r="AY496" t="str">
            <v/>
          </cell>
          <cell r="AZ496" t="str">
            <v/>
          </cell>
          <cell r="BA496" t="str">
            <v/>
          </cell>
          <cell r="BB496" t="str">
            <v/>
          </cell>
          <cell r="BC496" t="str">
            <v/>
          </cell>
          <cell r="BD496" t="str">
            <v/>
          </cell>
          <cell r="BE496" t="str">
            <v/>
          </cell>
          <cell r="BF496" t="e">
            <v>#N/A</v>
          </cell>
          <cell r="BG496">
            <v>0</v>
          </cell>
          <cell r="BH496" t="str">
            <v/>
          </cell>
          <cell r="BI496" t="str">
            <v/>
          </cell>
          <cell r="BJ496" t="str">
            <v/>
          </cell>
          <cell r="BK496" t="str">
            <v/>
          </cell>
          <cell r="BL496" t="str">
            <v/>
          </cell>
          <cell r="BM496" t="str">
            <v/>
          </cell>
          <cell r="BN496" t="str">
            <v/>
          </cell>
          <cell r="BO496" t="str">
            <v/>
          </cell>
          <cell r="BP496" t="str">
            <v/>
          </cell>
          <cell r="BQ496"/>
          <cell r="BR496"/>
          <cell r="BS496"/>
          <cell r="BU496"/>
          <cell r="BV496"/>
          <cell r="BW496"/>
          <cell r="BX496"/>
          <cell r="BY496"/>
          <cell r="BZ496"/>
          <cell r="CA496"/>
          <cell r="CB496"/>
          <cell r="CC496"/>
        </row>
        <row r="497">
          <cell r="C497"/>
          <cell r="D497"/>
          <cell r="E497"/>
          <cell r="F497"/>
          <cell r="G497"/>
          <cell r="H497"/>
          <cell r="I497"/>
          <cell r="J497" t="str">
            <v/>
          </cell>
          <cell r="K497" t="str">
            <v/>
          </cell>
          <cell r="L497" t="str">
            <v/>
          </cell>
          <cell r="M497"/>
          <cell r="N497"/>
          <cell r="O497" t="str">
            <v/>
          </cell>
          <cell r="P497"/>
          <cell r="Q497"/>
          <cell r="R497"/>
          <cell r="S497"/>
          <cell r="T497"/>
          <cell r="U497" t="str">
            <v/>
          </cell>
          <cell r="V497" t="str">
            <v/>
          </cell>
          <cell r="W497" t="str">
            <v/>
          </cell>
          <cell r="X497" t="str">
            <v/>
          </cell>
          <cell r="Y497" t="str">
            <v/>
          </cell>
          <cell r="Z497">
            <v>0</v>
          </cell>
          <cell r="AA497"/>
          <cell r="AB497"/>
          <cell r="AC497"/>
          <cell r="AD497"/>
          <cell r="AE497"/>
          <cell r="AF497"/>
          <cell r="AG497"/>
          <cell r="AH497"/>
          <cell r="AI497"/>
          <cell r="AJ497"/>
          <cell r="AK497" t="str">
            <v/>
          </cell>
          <cell r="AL497"/>
          <cell r="AM497"/>
          <cell r="AN497"/>
          <cell r="AO497"/>
          <cell r="AP497"/>
          <cell r="AQ497"/>
          <cell r="AR497"/>
          <cell r="AS497"/>
          <cell r="AT497"/>
          <cell r="AU497" t="str">
            <v/>
          </cell>
          <cell r="AV497" t="str">
            <v/>
          </cell>
          <cell r="AW497" t="str">
            <v/>
          </cell>
          <cell r="AX497" t="str">
            <v/>
          </cell>
          <cell r="AY497" t="str">
            <v/>
          </cell>
          <cell r="AZ497" t="str">
            <v/>
          </cell>
          <cell r="BA497" t="str">
            <v/>
          </cell>
          <cell r="BB497" t="str">
            <v/>
          </cell>
          <cell r="BC497" t="str">
            <v/>
          </cell>
          <cell r="BD497" t="str">
            <v/>
          </cell>
          <cell r="BE497" t="str">
            <v/>
          </cell>
          <cell r="BF497" t="e">
            <v>#N/A</v>
          </cell>
          <cell r="BG497">
            <v>0</v>
          </cell>
          <cell r="BH497" t="str">
            <v/>
          </cell>
          <cell r="BI497" t="str">
            <v/>
          </cell>
          <cell r="BJ497" t="str">
            <v/>
          </cell>
          <cell r="BK497" t="str">
            <v/>
          </cell>
          <cell r="BL497" t="str">
            <v/>
          </cell>
          <cell r="BM497" t="str">
            <v/>
          </cell>
          <cell r="BN497" t="str">
            <v/>
          </cell>
          <cell r="BO497" t="str">
            <v/>
          </cell>
          <cell r="BP497" t="str">
            <v/>
          </cell>
          <cell r="BQ497"/>
          <cell r="BR497"/>
          <cell r="BS497"/>
          <cell r="BU497"/>
          <cell r="BV497"/>
          <cell r="BW497"/>
          <cell r="BX497"/>
          <cell r="BY497"/>
          <cell r="BZ497"/>
          <cell r="CA497"/>
          <cell r="CB497"/>
          <cell r="CC497"/>
        </row>
        <row r="498">
          <cell r="C498"/>
          <cell r="D498"/>
          <cell r="E498"/>
          <cell r="F498"/>
          <cell r="G498"/>
          <cell r="H498"/>
          <cell r="I498"/>
          <cell r="J498" t="str">
            <v/>
          </cell>
          <cell r="K498" t="str">
            <v/>
          </cell>
          <cell r="L498" t="str">
            <v/>
          </cell>
          <cell r="M498"/>
          <cell r="N498"/>
          <cell r="O498" t="str">
            <v/>
          </cell>
          <cell r="P498"/>
          <cell r="Q498"/>
          <cell r="R498"/>
          <cell r="S498"/>
          <cell r="T498"/>
          <cell r="U498" t="str">
            <v/>
          </cell>
          <cell r="V498" t="str">
            <v/>
          </cell>
          <cell r="W498" t="str">
            <v/>
          </cell>
          <cell r="X498" t="str">
            <v/>
          </cell>
          <cell r="Y498" t="str">
            <v/>
          </cell>
          <cell r="Z498">
            <v>0</v>
          </cell>
          <cell r="AA498"/>
          <cell r="AB498"/>
          <cell r="AC498"/>
          <cell r="AD498"/>
          <cell r="AE498"/>
          <cell r="AF498"/>
          <cell r="AG498"/>
          <cell r="AH498"/>
          <cell r="AI498"/>
          <cell r="AJ498"/>
          <cell r="AK498" t="str">
            <v/>
          </cell>
          <cell r="AL498"/>
          <cell r="AM498"/>
          <cell r="AN498"/>
          <cell r="AO498"/>
          <cell r="AP498"/>
          <cell r="AQ498"/>
          <cell r="AR498"/>
          <cell r="AS498"/>
          <cell r="AT498"/>
          <cell r="AU498" t="str">
            <v/>
          </cell>
          <cell r="AV498" t="str">
            <v/>
          </cell>
          <cell r="AW498" t="str">
            <v/>
          </cell>
          <cell r="AX498" t="str">
            <v/>
          </cell>
          <cell r="AY498" t="str">
            <v/>
          </cell>
          <cell r="AZ498" t="str">
            <v/>
          </cell>
          <cell r="BA498" t="str">
            <v/>
          </cell>
          <cell r="BB498" t="str">
            <v/>
          </cell>
          <cell r="BC498" t="str">
            <v/>
          </cell>
          <cell r="BD498" t="str">
            <v/>
          </cell>
          <cell r="BE498" t="str">
            <v/>
          </cell>
          <cell r="BF498" t="e">
            <v>#N/A</v>
          </cell>
          <cell r="BG498">
            <v>0</v>
          </cell>
          <cell r="BH498" t="str">
            <v/>
          </cell>
          <cell r="BI498" t="str">
            <v/>
          </cell>
          <cell r="BJ498" t="str">
            <v/>
          </cell>
          <cell r="BK498" t="str">
            <v/>
          </cell>
          <cell r="BL498" t="str">
            <v/>
          </cell>
          <cell r="BM498" t="str">
            <v/>
          </cell>
          <cell r="BN498" t="str">
            <v/>
          </cell>
          <cell r="BO498" t="str">
            <v/>
          </cell>
          <cell r="BP498" t="str">
            <v/>
          </cell>
          <cell r="BQ498"/>
          <cell r="BR498"/>
          <cell r="BS498"/>
          <cell r="BU498"/>
          <cell r="BV498"/>
          <cell r="BW498"/>
          <cell r="BX498"/>
          <cell r="BY498"/>
          <cell r="BZ498"/>
          <cell r="CA498"/>
          <cell r="CB498"/>
          <cell r="CC498"/>
        </row>
        <row r="499">
          <cell r="C499"/>
          <cell r="D499"/>
          <cell r="E499"/>
          <cell r="F499"/>
          <cell r="G499"/>
          <cell r="H499"/>
          <cell r="I499"/>
          <cell r="J499" t="str">
            <v/>
          </cell>
          <cell r="K499" t="str">
            <v/>
          </cell>
          <cell r="L499" t="str">
            <v/>
          </cell>
          <cell r="M499"/>
          <cell r="N499"/>
          <cell r="O499" t="str">
            <v/>
          </cell>
          <cell r="P499"/>
          <cell r="Q499"/>
          <cell r="R499"/>
          <cell r="S499"/>
          <cell r="T499"/>
          <cell r="U499" t="str">
            <v/>
          </cell>
          <cell r="V499" t="str">
            <v/>
          </cell>
          <cell r="W499" t="str">
            <v/>
          </cell>
          <cell r="X499" t="str">
            <v/>
          </cell>
          <cell r="Y499" t="str">
            <v/>
          </cell>
          <cell r="Z499">
            <v>0</v>
          </cell>
          <cell r="AA499"/>
          <cell r="AB499"/>
          <cell r="AC499"/>
          <cell r="AD499"/>
          <cell r="AE499"/>
          <cell r="AF499"/>
          <cell r="AG499"/>
          <cell r="AH499"/>
          <cell r="AI499"/>
          <cell r="AJ499"/>
          <cell r="AK499" t="str">
            <v/>
          </cell>
          <cell r="AL499"/>
          <cell r="AM499"/>
          <cell r="AN499"/>
          <cell r="AO499"/>
          <cell r="AP499"/>
          <cell r="AQ499"/>
          <cell r="AR499"/>
          <cell r="AS499"/>
          <cell r="AT499"/>
          <cell r="AU499" t="str">
            <v/>
          </cell>
          <cell r="AV499" t="str">
            <v/>
          </cell>
          <cell r="AW499" t="str">
            <v/>
          </cell>
          <cell r="AX499" t="str">
            <v/>
          </cell>
          <cell r="AY499" t="str">
            <v/>
          </cell>
          <cell r="AZ499" t="str">
            <v/>
          </cell>
          <cell r="BA499" t="str">
            <v/>
          </cell>
          <cell r="BB499" t="str">
            <v/>
          </cell>
          <cell r="BC499" t="str">
            <v/>
          </cell>
          <cell r="BD499" t="str">
            <v/>
          </cell>
          <cell r="BE499" t="str">
            <v/>
          </cell>
          <cell r="BF499" t="e">
            <v>#N/A</v>
          </cell>
          <cell r="BG499">
            <v>0</v>
          </cell>
          <cell r="BH499" t="str">
            <v/>
          </cell>
          <cell r="BI499" t="str">
            <v/>
          </cell>
          <cell r="BJ499" t="str">
            <v/>
          </cell>
          <cell r="BK499" t="str">
            <v/>
          </cell>
          <cell r="BL499" t="str">
            <v/>
          </cell>
          <cell r="BM499" t="str">
            <v/>
          </cell>
          <cell r="BN499" t="str">
            <v/>
          </cell>
          <cell r="BO499" t="str">
            <v/>
          </cell>
          <cell r="BP499" t="str">
            <v/>
          </cell>
          <cell r="BQ499"/>
          <cell r="BR499"/>
          <cell r="BS499"/>
          <cell r="BU499"/>
          <cell r="BV499"/>
          <cell r="BW499"/>
          <cell r="BX499"/>
          <cell r="BY499"/>
          <cell r="BZ499"/>
          <cell r="CA499"/>
          <cell r="CB499"/>
          <cell r="CC499"/>
        </row>
        <row r="500">
          <cell r="C500"/>
          <cell r="D500"/>
          <cell r="E500"/>
          <cell r="F500"/>
          <cell r="G500"/>
          <cell r="H500"/>
          <cell r="I500"/>
          <cell r="J500" t="str">
            <v/>
          </cell>
          <cell r="K500" t="str">
            <v/>
          </cell>
          <cell r="L500" t="str">
            <v/>
          </cell>
          <cell r="M500"/>
          <cell r="N500"/>
          <cell r="O500" t="str">
            <v/>
          </cell>
          <cell r="P500"/>
          <cell r="Q500"/>
          <cell r="R500"/>
          <cell r="S500"/>
          <cell r="T500"/>
          <cell r="U500" t="str">
            <v/>
          </cell>
          <cell r="V500" t="str">
            <v/>
          </cell>
          <cell r="W500" t="str">
            <v/>
          </cell>
          <cell r="X500" t="str">
            <v/>
          </cell>
          <cell r="Y500" t="str">
            <v/>
          </cell>
          <cell r="Z500">
            <v>0</v>
          </cell>
          <cell r="AA500"/>
          <cell r="AB500"/>
          <cell r="AC500"/>
          <cell r="AD500"/>
          <cell r="AE500"/>
          <cell r="AF500"/>
          <cell r="AG500"/>
          <cell r="AH500"/>
          <cell r="AI500"/>
          <cell r="AJ500"/>
          <cell r="AK500" t="str">
            <v/>
          </cell>
          <cell r="AL500"/>
          <cell r="AM500"/>
          <cell r="AN500"/>
          <cell r="AO500"/>
          <cell r="AP500"/>
          <cell r="AQ500"/>
          <cell r="AR500"/>
          <cell r="AS500"/>
          <cell r="AT500"/>
          <cell r="AU500" t="str">
            <v/>
          </cell>
          <cell r="AV500" t="str">
            <v/>
          </cell>
          <cell r="AW500" t="str">
            <v/>
          </cell>
          <cell r="AX500" t="str">
            <v/>
          </cell>
          <cell r="AY500" t="str">
            <v/>
          </cell>
          <cell r="AZ500" t="str">
            <v/>
          </cell>
          <cell r="BA500" t="str">
            <v/>
          </cell>
          <cell r="BB500" t="str">
            <v/>
          </cell>
          <cell r="BC500" t="str">
            <v/>
          </cell>
          <cell r="BD500" t="str">
            <v/>
          </cell>
          <cell r="BE500" t="str">
            <v/>
          </cell>
          <cell r="BF500" t="e">
            <v>#N/A</v>
          </cell>
          <cell r="BG500">
            <v>0</v>
          </cell>
          <cell r="BH500" t="str">
            <v/>
          </cell>
          <cell r="BI500" t="str">
            <v/>
          </cell>
          <cell r="BJ500" t="str">
            <v/>
          </cell>
          <cell r="BK500" t="str">
            <v/>
          </cell>
          <cell r="BL500" t="str">
            <v/>
          </cell>
          <cell r="BM500" t="str">
            <v/>
          </cell>
          <cell r="BN500" t="str">
            <v/>
          </cell>
          <cell r="BO500" t="str">
            <v/>
          </cell>
          <cell r="BP500" t="str">
            <v/>
          </cell>
          <cell r="BQ500"/>
          <cell r="BR500"/>
          <cell r="BS500"/>
          <cell r="BU500"/>
          <cell r="BV500"/>
          <cell r="BW500"/>
          <cell r="BX500"/>
          <cell r="BY500"/>
          <cell r="BZ500"/>
          <cell r="CA500"/>
          <cell r="CB500"/>
          <cell r="CC500"/>
        </row>
        <row r="501">
          <cell r="C501"/>
          <cell r="D501"/>
          <cell r="E501"/>
          <cell r="F501"/>
          <cell r="G501"/>
          <cell r="H501"/>
          <cell r="I501"/>
          <cell r="J501" t="str">
            <v/>
          </cell>
          <cell r="K501" t="str">
            <v/>
          </cell>
          <cell r="L501" t="str">
            <v/>
          </cell>
          <cell r="M501"/>
          <cell r="N501"/>
          <cell r="O501" t="str">
            <v/>
          </cell>
          <cell r="P501"/>
          <cell r="Q501"/>
          <cell r="R501"/>
          <cell r="S501"/>
          <cell r="T501"/>
          <cell r="U501" t="str">
            <v/>
          </cell>
          <cell r="V501" t="str">
            <v/>
          </cell>
          <cell r="W501" t="str">
            <v/>
          </cell>
          <cell r="X501" t="str">
            <v/>
          </cell>
          <cell r="Y501" t="str">
            <v/>
          </cell>
          <cell r="Z501">
            <v>0</v>
          </cell>
          <cell r="AA501"/>
          <cell r="AB501"/>
          <cell r="AC501"/>
          <cell r="AD501"/>
          <cell r="AE501"/>
          <cell r="AF501"/>
          <cell r="AG501"/>
          <cell r="AH501"/>
          <cell r="AI501"/>
          <cell r="AJ501"/>
          <cell r="AK501" t="str">
            <v/>
          </cell>
          <cell r="AL501"/>
          <cell r="AM501"/>
          <cell r="AN501"/>
          <cell r="AO501"/>
          <cell r="AP501"/>
          <cell r="AQ501"/>
          <cell r="AR501"/>
          <cell r="AS501"/>
          <cell r="AT501"/>
          <cell r="AU501" t="str">
            <v/>
          </cell>
          <cell r="AV501" t="str">
            <v/>
          </cell>
          <cell r="AW501" t="str">
            <v/>
          </cell>
          <cell r="AX501" t="str">
            <v/>
          </cell>
          <cell r="AY501" t="str">
            <v/>
          </cell>
          <cell r="AZ501" t="str">
            <v/>
          </cell>
          <cell r="BA501" t="str">
            <v/>
          </cell>
          <cell r="BB501" t="str">
            <v/>
          </cell>
          <cell r="BC501" t="str">
            <v/>
          </cell>
          <cell r="BD501" t="str">
            <v/>
          </cell>
          <cell r="BE501" t="str">
            <v/>
          </cell>
          <cell r="BF501" t="e">
            <v>#N/A</v>
          </cell>
          <cell r="BG501">
            <v>0</v>
          </cell>
          <cell r="BH501" t="str">
            <v/>
          </cell>
          <cell r="BI501" t="str">
            <v/>
          </cell>
          <cell r="BJ501" t="str">
            <v/>
          </cell>
          <cell r="BK501" t="str">
            <v/>
          </cell>
          <cell r="BL501" t="str">
            <v/>
          </cell>
          <cell r="BM501" t="str">
            <v/>
          </cell>
          <cell r="BN501" t="str">
            <v/>
          </cell>
          <cell r="BO501" t="str">
            <v/>
          </cell>
          <cell r="BP501" t="str">
            <v/>
          </cell>
          <cell r="BQ501"/>
          <cell r="BR501"/>
          <cell r="BS501"/>
          <cell r="BU501"/>
          <cell r="BV501"/>
          <cell r="BW501"/>
          <cell r="BX501"/>
          <cell r="BY501"/>
          <cell r="BZ501"/>
          <cell r="CA501"/>
          <cell r="CB501"/>
          <cell r="CC501"/>
        </row>
        <row r="502">
          <cell r="C502"/>
          <cell r="D502"/>
          <cell r="E502"/>
          <cell r="F502"/>
          <cell r="G502"/>
          <cell r="H502"/>
          <cell r="I502"/>
          <cell r="J502" t="str">
            <v/>
          </cell>
          <cell r="K502" t="str">
            <v/>
          </cell>
          <cell r="L502" t="str">
            <v/>
          </cell>
          <cell r="M502"/>
          <cell r="N502"/>
          <cell r="O502" t="str">
            <v/>
          </cell>
          <cell r="P502"/>
          <cell r="Q502"/>
          <cell r="R502"/>
          <cell r="S502"/>
          <cell r="T502"/>
          <cell r="U502" t="str">
            <v/>
          </cell>
          <cell r="V502" t="str">
            <v/>
          </cell>
          <cell r="W502" t="str">
            <v/>
          </cell>
          <cell r="X502" t="str">
            <v/>
          </cell>
          <cell r="Y502" t="str">
            <v/>
          </cell>
          <cell r="Z502">
            <v>0</v>
          </cell>
          <cell r="AA502"/>
          <cell r="AB502"/>
          <cell r="AC502"/>
          <cell r="AD502"/>
          <cell r="AE502"/>
          <cell r="AF502"/>
          <cell r="AG502"/>
          <cell r="AH502"/>
          <cell r="AI502"/>
          <cell r="AJ502"/>
          <cell r="AK502" t="str">
            <v/>
          </cell>
          <cell r="AL502"/>
          <cell r="AM502"/>
          <cell r="AN502"/>
          <cell r="AO502"/>
          <cell r="AP502"/>
          <cell r="AQ502"/>
          <cell r="AR502"/>
          <cell r="AS502"/>
          <cell r="AT502"/>
          <cell r="AU502" t="str">
            <v/>
          </cell>
          <cell r="AV502" t="str">
            <v/>
          </cell>
          <cell r="AW502" t="str">
            <v/>
          </cell>
          <cell r="AX502" t="str">
            <v/>
          </cell>
          <cell r="AY502" t="str">
            <v/>
          </cell>
          <cell r="AZ502" t="str">
            <v/>
          </cell>
          <cell r="BA502" t="str">
            <v/>
          </cell>
          <cell r="BB502" t="str">
            <v/>
          </cell>
          <cell r="BC502" t="str">
            <v/>
          </cell>
          <cell r="BD502" t="str">
            <v/>
          </cell>
          <cell r="BE502" t="str">
            <v/>
          </cell>
          <cell r="BF502" t="e">
            <v>#N/A</v>
          </cell>
          <cell r="BG502">
            <v>0</v>
          </cell>
          <cell r="BH502" t="str">
            <v/>
          </cell>
          <cell r="BI502" t="str">
            <v/>
          </cell>
          <cell r="BJ502" t="str">
            <v/>
          </cell>
          <cell r="BK502" t="str">
            <v/>
          </cell>
          <cell r="BL502" t="str">
            <v/>
          </cell>
          <cell r="BM502" t="str">
            <v/>
          </cell>
          <cell r="BN502" t="str">
            <v/>
          </cell>
          <cell r="BO502" t="str">
            <v/>
          </cell>
          <cell r="BP502" t="str">
            <v/>
          </cell>
          <cell r="BQ502"/>
          <cell r="BR502"/>
          <cell r="BS502"/>
          <cell r="BU502"/>
          <cell r="BV502"/>
          <cell r="BW502"/>
          <cell r="BX502"/>
          <cell r="BY502"/>
          <cell r="BZ502"/>
          <cell r="CA502"/>
          <cell r="CB502"/>
          <cell r="CC502"/>
        </row>
        <row r="503">
          <cell r="C503"/>
          <cell r="D503"/>
          <cell r="E503"/>
          <cell r="F503"/>
          <cell r="G503"/>
          <cell r="H503"/>
          <cell r="I503"/>
          <cell r="J503" t="str">
            <v/>
          </cell>
          <cell r="K503" t="str">
            <v/>
          </cell>
          <cell r="L503" t="str">
            <v/>
          </cell>
          <cell r="M503"/>
          <cell r="N503"/>
          <cell r="O503" t="str">
            <v/>
          </cell>
          <cell r="P503"/>
          <cell r="Q503"/>
          <cell r="R503"/>
          <cell r="S503"/>
          <cell r="T503"/>
          <cell r="U503" t="str">
            <v/>
          </cell>
          <cell r="V503" t="str">
            <v/>
          </cell>
          <cell r="W503" t="str">
            <v/>
          </cell>
          <cell r="X503" t="str">
            <v/>
          </cell>
          <cell r="Y503" t="str">
            <v/>
          </cell>
          <cell r="Z503">
            <v>0</v>
          </cell>
          <cell r="AA503"/>
          <cell r="AB503"/>
          <cell r="AC503"/>
          <cell r="AD503"/>
          <cell r="AE503"/>
          <cell r="AF503"/>
          <cell r="AG503"/>
          <cell r="AH503"/>
          <cell r="AI503"/>
          <cell r="AJ503"/>
          <cell r="AK503" t="str">
            <v/>
          </cell>
          <cell r="AL503"/>
          <cell r="AM503"/>
          <cell r="AN503"/>
          <cell r="AO503"/>
          <cell r="AP503"/>
          <cell r="AQ503"/>
          <cell r="AR503"/>
          <cell r="AS503"/>
          <cell r="AT503"/>
          <cell r="AU503" t="str">
            <v/>
          </cell>
          <cell r="AV503" t="str">
            <v/>
          </cell>
          <cell r="AW503" t="str">
            <v/>
          </cell>
          <cell r="AX503" t="str">
            <v/>
          </cell>
          <cell r="AY503" t="str">
            <v/>
          </cell>
          <cell r="AZ503" t="str">
            <v/>
          </cell>
          <cell r="BA503" t="str">
            <v/>
          </cell>
          <cell r="BB503" t="str">
            <v/>
          </cell>
          <cell r="BC503" t="str">
            <v/>
          </cell>
          <cell r="BD503" t="str">
            <v/>
          </cell>
          <cell r="BE503" t="str">
            <v/>
          </cell>
          <cell r="BF503" t="e">
            <v>#N/A</v>
          </cell>
          <cell r="BG503">
            <v>0</v>
          </cell>
          <cell r="BH503" t="str">
            <v/>
          </cell>
          <cell r="BI503" t="str">
            <v/>
          </cell>
          <cell r="BJ503" t="str">
            <v/>
          </cell>
          <cell r="BK503" t="str">
            <v/>
          </cell>
          <cell r="BL503" t="str">
            <v/>
          </cell>
          <cell r="BM503" t="str">
            <v/>
          </cell>
          <cell r="BN503" t="str">
            <v/>
          </cell>
          <cell r="BO503" t="str">
            <v/>
          </cell>
          <cell r="BP503" t="str">
            <v/>
          </cell>
          <cell r="BQ503"/>
          <cell r="BR503"/>
          <cell r="BS503"/>
          <cell r="BU503"/>
          <cell r="BV503"/>
          <cell r="BW503"/>
          <cell r="BX503"/>
          <cell r="BY503"/>
          <cell r="BZ503"/>
          <cell r="CA503"/>
          <cell r="CB503"/>
          <cell r="CC503"/>
        </row>
        <row r="504">
          <cell r="C504"/>
          <cell r="D504"/>
          <cell r="E504"/>
          <cell r="F504"/>
          <cell r="G504"/>
          <cell r="H504"/>
          <cell r="I504"/>
          <cell r="J504" t="str">
            <v/>
          </cell>
          <cell r="K504" t="str">
            <v/>
          </cell>
          <cell r="L504" t="str">
            <v/>
          </cell>
          <cell r="M504"/>
          <cell r="N504"/>
          <cell r="O504" t="str">
            <v/>
          </cell>
          <cell r="P504"/>
          <cell r="Q504"/>
          <cell r="R504"/>
          <cell r="S504"/>
          <cell r="T504"/>
          <cell r="U504" t="str">
            <v/>
          </cell>
          <cell r="V504" t="str">
            <v/>
          </cell>
          <cell r="W504" t="str">
            <v/>
          </cell>
          <cell r="X504" t="str">
            <v/>
          </cell>
          <cell r="Y504" t="str">
            <v/>
          </cell>
          <cell r="Z504">
            <v>0</v>
          </cell>
          <cell r="AA504"/>
          <cell r="AB504"/>
          <cell r="AC504"/>
          <cell r="AD504"/>
          <cell r="AE504"/>
          <cell r="AF504"/>
          <cell r="AG504"/>
          <cell r="AH504"/>
          <cell r="AI504"/>
          <cell r="AJ504"/>
          <cell r="AK504" t="str">
            <v/>
          </cell>
          <cell r="AL504"/>
          <cell r="AM504"/>
          <cell r="AN504"/>
          <cell r="AO504"/>
          <cell r="AP504"/>
          <cell r="AQ504"/>
          <cell r="AR504"/>
          <cell r="AS504"/>
          <cell r="AT504"/>
          <cell r="AU504" t="str">
            <v/>
          </cell>
          <cell r="AV504" t="str">
            <v/>
          </cell>
          <cell r="AW504" t="str">
            <v/>
          </cell>
          <cell r="AX504" t="str">
            <v/>
          </cell>
          <cell r="AY504" t="str">
            <v/>
          </cell>
          <cell r="AZ504" t="str">
            <v/>
          </cell>
          <cell r="BA504" t="str">
            <v/>
          </cell>
          <cell r="BB504" t="str">
            <v/>
          </cell>
          <cell r="BC504" t="str">
            <v/>
          </cell>
          <cell r="BD504" t="str">
            <v/>
          </cell>
          <cell r="BE504" t="str">
            <v/>
          </cell>
          <cell r="BF504" t="e">
            <v>#N/A</v>
          </cell>
          <cell r="BG504">
            <v>0</v>
          </cell>
          <cell r="BH504" t="str">
            <v/>
          </cell>
          <cell r="BI504" t="str">
            <v/>
          </cell>
          <cell r="BJ504" t="str">
            <v/>
          </cell>
          <cell r="BK504" t="str">
            <v/>
          </cell>
          <cell r="BL504" t="str">
            <v/>
          </cell>
          <cell r="BM504" t="str">
            <v/>
          </cell>
          <cell r="BN504" t="str">
            <v/>
          </cell>
          <cell r="BO504" t="str">
            <v/>
          </cell>
          <cell r="BP504" t="str">
            <v/>
          </cell>
          <cell r="BQ504"/>
          <cell r="BR504"/>
          <cell r="BS504"/>
          <cell r="BU504"/>
          <cell r="BV504"/>
          <cell r="BW504"/>
          <cell r="BX504"/>
          <cell r="BY504"/>
          <cell r="BZ504"/>
          <cell r="CA504"/>
          <cell r="CB504"/>
          <cell r="CC504"/>
        </row>
        <row r="505">
          <cell r="C505"/>
          <cell r="D505"/>
          <cell r="E505"/>
          <cell r="F505"/>
          <cell r="G505"/>
          <cell r="H505"/>
          <cell r="I505"/>
          <cell r="J505" t="str">
            <v/>
          </cell>
          <cell r="K505" t="str">
            <v/>
          </cell>
          <cell r="L505" t="str">
            <v/>
          </cell>
          <cell r="M505"/>
          <cell r="N505"/>
          <cell r="O505" t="str">
            <v/>
          </cell>
          <cell r="P505"/>
          <cell r="Q505"/>
          <cell r="R505"/>
          <cell r="S505"/>
          <cell r="T505"/>
          <cell r="U505" t="str">
            <v/>
          </cell>
          <cell r="V505" t="str">
            <v/>
          </cell>
          <cell r="W505" t="str">
            <v/>
          </cell>
          <cell r="X505" t="str">
            <v/>
          </cell>
          <cell r="Y505" t="str">
            <v/>
          </cell>
          <cell r="Z505">
            <v>0</v>
          </cell>
          <cell r="AA505"/>
          <cell r="AB505"/>
          <cell r="AC505"/>
          <cell r="AD505"/>
          <cell r="AE505"/>
          <cell r="AF505"/>
          <cell r="AG505"/>
          <cell r="AH505"/>
          <cell r="AI505"/>
          <cell r="AJ505"/>
          <cell r="AK505" t="str">
            <v/>
          </cell>
          <cell r="AL505"/>
          <cell r="AM505"/>
          <cell r="AN505"/>
          <cell r="AO505"/>
          <cell r="AP505"/>
          <cell r="AQ505"/>
          <cell r="AR505"/>
          <cell r="AS505"/>
          <cell r="AT505"/>
          <cell r="AU505" t="str">
            <v/>
          </cell>
          <cell r="AV505" t="str">
            <v/>
          </cell>
          <cell r="AW505" t="str">
            <v/>
          </cell>
          <cell r="AX505" t="str">
            <v/>
          </cell>
          <cell r="AY505" t="str">
            <v/>
          </cell>
          <cell r="AZ505" t="str">
            <v/>
          </cell>
          <cell r="BA505" t="str">
            <v/>
          </cell>
          <cell r="BB505" t="str">
            <v/>
          </cell>
          <cell r="BC505" t="str">
            <v/>
          </cell>
          <cell r="BD505" t="str">
            <v/>
          </cell>
          <cell r="BE505" t="str">
            <v/>
          </cell>
          <cell r="BF505" t="e">
            <v>#N/A</v>
          </cell>
          <cell r="BG505">
            <v>0</v>
          </cell>
          <cell r="BH505" t="str">
            <v/>
          </cell>
          <cell r="BI505" t="str">
            <v/>
          </cell>
          <cell r="BJ505" t="str">
            <v/>
          </cell>
          <cell r="BK505" t="str">
            <v/>
          </cell>
          <cell r="BL505" t="str">
            <v/>
          </cell>
          <cell r="BM505" t="str">
            <v/>
          </cell>
          <cell r="BN505" t="str">
            <v/>
          </cell>
          <cell r="BO505" t="str">
            <v/>
          </cell>
          <cell r="BP505" t="str">
            <v/>
          </cell>
          <cell r="BQ505"/>
          <cell r="BR505"/>
          <cell r="BS505"/>
          <cell r="BU505"/>
          <cell r="BV505"/>
          <cell r="BW505"/>
          <cell r="BX505"/>
          <cell r="BY505"/>
          <cell r="BZ505"/>
          <cell r="CA505"/>
          <cell r="CB505"/>
          <cell r="CC505"/>
        </row>
        <row r="506">
          <cell r="C506"/>
          <cell r="D506"/>
          <cell r="E506"/>
          <cell r="F506"/>
          <cell r="G506"/>
          <cell r="H506"/>
          <cell r="I506"/>
          <cell r="J506" t="str">
            <v/>
          </cell>
          <cell r="K506" t="str">
            <v/>
          </cell>
          <cell r="L506" t="str">
            <v/>
          </cell>
          <cell r="M506"/>
          <cell r="N506"/>
          <cell r="O506" t="str">
            <v/>
          </cell>
          <cell r="P506"/>
          <cell r="Q506"/>
          <cell r="R506"/>
          <cell r="S506"/>
          <cell r="T506"/>
          <cell r="U506" t="str">
            <v/>
          </cell>
          <cell r="V506" t="str">
            <v/>
          </cell>
          <cell r="W506" t="str">
            <v/>
          </cell>
          <cell r="X506" t="str">
            <v/>
          </cell>
          <cell r="Y506" t="str">
            <v/>
          </cell>
          <cell r="Z506">
            <v>0</v>
          </cell>
          <cell r="AA506"/>
          <cell r="AB506"/>
          <cell r="AC506"/>
          <cell r="AD506"/>
          <cell r="AE506"/>
          <cell r="AF506"/>
          <cell r="AG506"/>
          <cell r="AH506"/>
          <cell r="AI506"/>
          <cell r="AJ506"/>
          <cell r="AK506" t="str">
            <v/>
          </cell>
          <cell r="AL506"/>
          <cell r="AM506"/>
          <cell r="AN506"/>
          <cell r="AO506"/>
          <cell r="AP506"/>
          <cell r="AQ506"/>
          <cell r="AR506"/>
          <cell r="AS506"/>
          <cell r="AT506"/>
          <cell r="AU506" t="str">
            <v/>
          </cell>
          <cell r="AV506" t="str">
            <v/>
          </cell>
          <cell r="AW506" t="str">
            <v/>
          </cell>
          <cell r="AX506" t="str">
            <v/>
          </cell>
          <cell r="AY506" t="str">
            <v/>
          </cell>
          <cell r="AZ506" t="str">
            <v/>
          </cell>
          <cell r="BA506" t="str">
            <v/>
          </cell>
          <cell r="BB506" t="str">
            <v/>
          </cell>
          <cell r="BC506" t="str">
            <v/>
          </cell>
          <cell r="BD506" t="str">
            <v/>
          </cell>
          <cell r="BE506" t="str">
            <v/>
          </cell>
          <cell r="BF506" t="e">
            <v>#N/A</v>
          </cell>
          <cell r="BG506">
            <v>0</v>
          </cell>
          <cell r="BH506" t="str">
            <v/>
          </cell>
          <cell r="BI506" t="str">
            <v/>
          </cell>
          <cell r="BJ506" t="str">
            <v/>
          </cell>
          <cell r="BK506" t="str">
            <v/>
          </cell>
          <cell r="BL506" t="str">
            <v/>
          </cell>
          <cell r="BM506" t="str">
            <v/>
          </cell>
          <cell r="BN506" t="str">
            <v/>
          </cell>
          <cell r="BO506" t="str">
            <v/>
          </cell>
          <cell r="BP506" t="str">
            <v/>
          </cell>
          <cell r="BQ506"/>
          <cell r="BR506"/>
          <cell r="BS506"/>
          <cell r="BU506"/>
          <cell r="BV506"/>
          <cell r="BW506"/>
          <cell r="BX506"/>
          <cell r="BY506"/>
          <cell r="BZ506"/>
          <cell r="CA506"/>
          <cell r="CB506"/>
          <cell r="CC506"/>
        </row>
        <row r="507">
          <cell r="C507"/>
          <cell r="D507"/>
          <cell r="E507"/>
          <cell r="F507"/>
          <cell r="G507"/>
          <cell r="H507"/>
          <cell r="I507"/>
          <cell r="J507" t="str">
            <v/>
          </cell>
          <cell r="K507" t="str">
            <v/>
          </cell>
          <cell r="L507" t="str">
            <v/>
          </cell>
          <cell r="M507"/>
          <cell r="N507"/>
          <cell r="O507" t="str">
            <v/>
          </cell>
          <cell r="P507"/>
          <cell r="Q507"/>
          <cell r="R507"/>
          <cell r="S507"/>
          <cell r="T507"/>
          <cell r="U507" t="str">
            <v/>
          </cell>
          <cell r="V507" t="str">
            <v/>
          </cell>
          <cell r="W507" t="str">
            <v/>
          </cell>
          <cell r="X507" t="str">
            <v/>
          </cell>
          <cell r="Y507" t="str">
            <v/>
          </cell>
          <cell r="Z507">
            <v>0</v>
          </cell>
          <cell r="AA507"/>
          <cell r="AB507"/>
          <cell r="AC507"/>
          <cell r="AD507"/>
          <cell r="AE507"/>
          <cell r="AF507"/>
          <cell r="AG507"/>
          <cell r="AH507"/>
          <cell r="AI507"/>
          <cell r="AJ507"/>
          <cell r="AK507" t="str">
            <v/>
          </cell>
          <cell r="AL507"/>
          <cell r="AM507"/>
          <cell r="AN507"/>
          <cell r="AO507"/>
          <cell r="AP507"/>
          <cell r="AQ507"/>
          <cell r="AR507"/>
          <cell r="AS507"/>
          <cell r="AT507"/>
          <cell r="AU507" t="str">
            <v/>
          </cell>
          <cell r="AV507" t="str">
            <v/>
          </cell>
          <cell r="AW507" t="str">
            <v/>
          </cell>
          <cell r="AX507" t="str">
            <v/>
          </cell>
          <cell r="AY507" t="str">
            <v/>
          </cell>
          <cell r="AZ507" t="str">
            <v/>
          </cell>
          <cell r="BA507" t="str">
            <v/>
          </cell>
          <cell r="BB507" t="str">
            <v/>
          </cell>
          <cell r="BC507" t="str">
            <v/>
          </cell>
          <cell r="BD507" t="str">
            <v/>
          </cell>
          <cell r="BE507" t="str">
            <v/>
          </cell>
          <cell r="BF507" t="e">
            <v>#N/A</v>
          </cell>
          <cell r="BG507">
            <v>0</v>
          </cell>
          <cell r="BH507" t="str">
            <v/>
          </cell>
          <cell r="BI507" t="str">
            <v/>
          </cell>
          <cell r="BJ507" t="str">
            <v/>
          </cell>
          <cell r="BK507" t="str">
            <v/>
          </cell>
          <cell r="BL507" t="str">
            <v/>
          </cell>
          <cell r="BM507" t="str">
            <v/>
          </cell>
          <cell r="BN507" t="str">
            <v/>
          </cell>
          <cell r="BO507" t="str">
            <v/>
          </cell>
          <cell r="BP507" t="str">
            <v/>
          </cell>
          <cell r="BQ507"/>
          <cell r="BR507"/>
          <cell r="BS507"/>
          <cell r="BU507"/>
          <cell r="BV507"/>
          <cell r="BW507"/>
          <cell r="BX507"/>
          <cell r="BY507"/>
          <cell r="BZ507"/>
          <cell r="CA507"/>
          <cell r="CB507"/>
          <cell r="CC507"/>
        </row>
        <row r="508">
          <cell r="C508"/>
          <cell r="D508"/>
          <cell r="E508"/>
          <cell r="F508"/>
          <cell r="G508"/>
          <cell r="H508"/>
          <cell r="I508"/>
          <cell r="J508" t="str">
            <v/>
          </cell>
          <cell r="K508" t="str">
            <v/>
          </cell>
          <cell r="L508" t="str">
            <v/>
          </cell>
          <cell r="M508"/>
          <cell r="N508"/>
          <cell r="O508" t="str">
            <v/>
          </cell>
          <cell r="P508"/>
          <cell r="Q508"/>
          <cell r="R508"/>
          <cell r="S508"/>
          <cell r="T508"/>
          <cell r="U508" t="str">
            <v/>
          </cell>
          <cell r="V508" t="str">
            <v/>
          </cell>
          <cell r="W508" t="str">
            <v/>
          </cell>
          <cell r="X508" t="str">
            <v/>
          </cell>
          <cell r="Y508" t="str">
            <v/>
          </cell>
          <cell r="Z508">
            <v>0</v>
          </cell>
          <cell r="AA508"/>
          <cell r="AB508"/>
          <cell r="AC508"/>
          <cell r="AD508"/>
          <cell r="AE508"/>
          <cell r="AF508"/>
          <cell r="AG508"/>
          <cell r="AH508"/>
          <cell r="AI508"/>
          <cell r="AJ508"/>
          <cell r="AK508" t="str">
            <v/>
          </cell>
          <cell r="AL508"/>
          <cell r="AM508"/>
          <cell r="AN508"/>
          <cell r="AO508"/>
          <cell r="AP508"/>
          <cell r="AQ508"/>
          <cell r="AR508"/>
          <cell r="AS508"/>
          <cell r="AT508"/>
          <cell r="AU508" t="str">
            <v/>
          </cell>
          <cell r="AV508" t="str">
            <v/>
          </cell>
          <cell r="AW508" t="str">
            <v/>
          </cell>
          <cell r="AX508" t="str">
            <v/>
          </cell>
          <cell r="AY508" t="str">
            <v/>
          </cell>
          <cell r="AZ508" t="str">
            <v/>
          </cell>
          <cell r="BA508" t="str">
            <v/>
          </cell>
          <cell r="BB508" t="str">
            <v/>
          </cell>
          <cell r="BC508" t="str">
            <v/>
          </cell>
          <cell r="BD508" t="str">
            <v/>
          </cell>
          <cell r="BE508" t="str">
            <v/>
          </cell>
          <cell r="BF508" t="e">
            <v>#N/A</v>
          </cell>
          <cell r="BG508">
            <v>0</v>
          </cell>
          <cell r="BH508" t="str">
            <v/>
          </cell>
          <cell r="BI508" t="str">
            <v/>
          </cell>
          <cell r="BJ508" t="str">
            <v/>
          </cell>
          <cell r="BK508" t="str">
            <v/>
          </cell>
          <cell r="BL508" t="str">
            <v/>
          </cell>
          <cell r="BM508" t="str">
            <v/>
          </cell>
          <cell r="BN508" t="str">
            <v/>
          </cell>
          <cell r="BO508" t="str">
            <v/>
          </cell>
          <cell r="BP508" t="str">
            <v/>
          </cell>
          <cell r="BQ508"/>
          <cell r="BR508"/>
          <cell r="BS508"/>
          <cell r="BU508"/>
          <cell r="BV508"/>
          <cell r="BW508"/>
          <cell r="BX508"/>
          <cell r="BY508"/>
          <cell r="BZ508"/>
          <cell r="CA508"/>
          <cell r="CB508"/>
          <cell r="CC508"/>
        </row>
        <row r="509">
          <cell r="C509"/>
          <cell r="D509"/>
          <cell r="E509"/>
          <cell r="F509"/>
          <cell r="G509"/>
          <cell r="H509"/>
          <cell r="I509"/>
          <cell r="J509" t="str">
            <v/>
          </cell>
          <cell r="K509" t="str">
            <v/>
          </cell>
          <cell r="L509" t="str">
            <v/>
          </cell>
          <cell r="M509"/>
          <cell r="N509"/>
          <cell r="O509" t="str">
            <v/>
          </cell>
          <cell r="P509"/>
          <cell r="Q509"/>
          <cell r="R509"/>
          <cell r="S509"/>
          <cell r="T509"/>
          <cell r="U509" t="str">
            <v/>
          </cell>
          <cell r="V509" t="str">
            <v/>
          </cell>
          <cell r="W509" t="str">
            <v/>
          </cell>
          <cell r="X509" t="str">
            <v/>
          </cell>
          <cell r="Y509" t="str">
            <v/>
          </cell>
          <cell r="Z509">
            <v>0</v>
          </cell>
          <cell r="AA509"/>
          <cell r="AB509"/>
          <cell r="AC509"/>
          <cell r="AD509"/>
          <cell r="AE509"/>
          <cell r="AF509"/>
          <cell r="AG509"/>
          <cell r="AH509"/>
          <cell r="AI509"/>
          <cell r="AJ509"/>
          <cell r="AK509" t="str">
            <v/>
          </cell>
          <cell r="AL509"/>
          <cell r="AM509"/>
          <cell r="AN509"/>
          <cell r="AO509"/>
          <cell r="AP509"/>
          <cell r="AQ509"/>
          <cell r="AR509"/>
          <cell r="AS509"/>
          <cell r="AT509"/>
          <cell r="AU509" t="str">
            <v/>
          </cell>
          <cell r="AV509" t="str">
            <v/>
          </cell>
          <cell r="AW509" t="str">
            <v/>
          </cell>
          <cell r="AX509" t="str">
            <v/>
          </cell>
          <cell r="AY509" t="str">
            <v/>
          </cell>
          <cell r="AZ509" t="str">
            <v/>
          </cell>
          <cell r="BA509" t="str">
            <v/>
          </cell>
          <cell r="BB509" t="str">
            <v/>
          </cell>
          <cell r="BC509" t="str">
            <v/>
          </cell>
          <cell r="BD509" t="str">
            <v/>
          </cell>
          <cell r="BE509" t="str">
            <v/>
          </cell>
          <cell r="BF509" t="e">
            <v>#N/A</v>
          </cell>
          <cell r="BG509">
            <v>0</v>
          </cell>
          <cell r="BH509" t="str">
            <v/>
          </cell>
          <cell r="BI509" t="str">
            <v/>
          </cell>
          <cell r="BJ509" t="str">
            <v/>
          </cell>
          <cell r="BK509" t="str">
            <v/>
          </cell>
          <cell r="BL509" t="str">
            <v/>
          </cell>
          <cell r="BM509" t="str">
            <v/>
          </cell>
          <cell r="BN509" t="str">
            <v/>
          </cell>
          <cell r="BO509" t="str">
            <v/>
          </cell>
          <cell r="BP509" t="str">
            <v/>
          </cell>
          <cell r="BQ509"/>
          <cell r="BR509"/>
          <cell r="BS509"/>
          <cell r="BU509"/>
          <cell r="BV509"/>
          <cell r="BW509"/>
          <cell r="BX509"/>
          <cell r="BY509"/>
          <cell r="BZ509"/>
          <cell r="CA509"/>
          <cell r="CB509"/>
          <cell r="CC509"/>
        </row>
        <row r="510">
          <cell r="C510"/>
          <cell r="D510"/>
          <cell r="E510"/>
          <cell r="F510"/>
          <cell r="G510"/>
          <cell r="H510"/>
          <cell r="I510"/>
          <cell r="J510" t="str">
            <v/>
          </cell>
          <cell r="K510" t="str">
            <v/>
          </cell>
          <cell r="L510" t="str">
            <v/>
          </cell>
          <cell r="M510"/>
          <cell r="N510"/>
          <cell r="O510" t="str">
            <v/>
          </cell>
          <cell r="P510"/>
          <cell r="Q510"/>
          <cell r="R510"/>
          <cell r="S510"/>
          <cell r="T510"/>
          <cell r="U510" t="str">
            <v/>
          </cell>
          <cell r="V510" t="str">
            <v/>
          </cell>
          <cell r="W510" t="str">
            <v/>
          </cell>
          <cell r="X510" t="str">
            <v/>
          </cell>
          <cell r="Y510" t="str">
            <v/>
          </cell>
          <cell r="Z510">
            <v>0</v>
          </cell>
          <cell r="AA510"/>
          <cell r="AB510"/>
          <cell r="AC510"/>
          <cell r="AD510"/>
          <cell r="AE510"/>
          <cell r="AF510"/>
          <cell r="AG510"/>
          <cell r="AH510"/>
          <cell r="AI510"/>
          <cell r="AJ510"/>
          <cell r="AK510" t="str">
            <v/>
          </cell>
          <cell r="AL510"/>
          <cell r="AM510"/>
          <cell r="AN510"/>
          <cell r="AO510"/>
          <cell r="AP510"/>
          <cell r="AQ510"/>
          <cell r="AR510"/>
          <cell r="AS510"/>
          <cell r="AT510"/>
          <cell r="AU510" t="str">
            <v/>
          </cell>
          <cell r="AV510" t="str">
            <v/>
          </cell>
          <cell r="AW510" t="str">
            <v/>
          </cell>
          <cell r="AX510" t="str">
            <v/>
          </cell>
          <cell r="AY510" t="str">
            <v/>
          </cell>
          <cell r="AZ510" t="str">
            <v/>
          </cell>
          <cell r="BA510" t="str">
            <v/>
          </cell>
          <cell r="BB510" t="str">
            <v/>
          </cell>
          <cell r="BC510" t="str">
            <v/>
          </cell>
          <cell r="BD510" t="str">
            <v/>
          </cell>
          <cell r="BE510" t="str">
            <v/>
          </cell>
          <cell r="BF510" t="e">
            <v>#N/A</v>
          </cell>
          <cell r="BG510">
            <v>0</v>
          </cell>
          <cell r="BH510" t="str">
            <v/>
          </cell>
          <cell r="BI510" t="str">
            <v/>
          </cell>
          <cell r="BJ510" t="str">
            <v/>
          </cell>
          <cell r="BK510" t="str">
            <v/>
          </cell>
          <cell r="BL510" t="str">
            <v/>
          </cell>
          <cell r="BM510" t="str">
            <v/>
          </cell>
          <cell r="BN510" t="str">
            <v/>
          </cell>
          <cell r="BO510" t="str">
            <v/>
          </cell>
          <cell r="BP510" t="str">
            <v/>
          </cell>
          <cell r="BQ510"/>
          <cell r="BR510"/>
          <cell r="BS510"/>
          <cell r="BU510"/>
          <cell r="BV510"/>
          <cell r="BW510"/>
          <cell r="BX510"/>
          <cell r="BY510"/>
          <cell r="BZ510"/>
          <cell r="CA510"/>
          <cell r="CB510"/>
          <cell r="CC510"/>
        </row>
        <row r="511">
          <cell r="C511"/>
          <cell r="D511"/>
          <cell r="E511"/>
          <cell r="F511"/>
          <cell r="G511"/>
          <cell r="H511"/>
          <cell r="I511"/>
          <cell r="J511" t="str">
            <v/>
          </cell>
          <cell r="K511" t="str">
            <v/>
          </cell>
          <cell r="L511" t="str">
            <v/>
          </cell>
          <cell r="M511"/>
          <cell r="N511"/>
          <cell r="O511" t="str">
            <v/>
          </cell>
          <cell r="P511"/>
          <cell r="Q511"/>
          <cell r="R511"/>
          <cell r="S511"/>
          <cell r="T511"/>
          <cell r="U511" t="str">
            <v/>
          </cell>
          <cell r="V511" t="str">
            <v/>
          </cell>
          <cell r="W511" t="str">
            <v/>
          </cell>
          <cell r="X511" t="str">
            <v/>
          </cell>
          <cell r="Y511" t="str">
            <v/>
          </cell>
          <cell r="Z511">
            <v>0</v>
          </cell>
          <cell r="AA511"/>
          <cell r="AB511"/>
          <cell r="AC511"/>
          <cell r="AD511"/>
          <cell r="AE511"/>
          <cell r="AF511"/>
          <cell r="AG511"/>
          <cell r="AH511"/>
          <cell r="AI511"/>
          <cell r="AJ511"/>
          <cell r="AK511" t="str">
            <v/>
          </cell>
          <cell r="AL511"/>
          <cell r="AM511"/>
          <cell r="AN511"/>
          <cell r="AO511"/>
          <cell r="AP511"/>
          <cell r="AQ511"/>
          <cell r="AR511"/>
          <cell r="AS511"/>
          <cell r="AT511"/>
          <cell r="AU511" t="str">
            <v/>
          </cell>
          <cell r="AV511" t="str">
            <v/>
          </cell>
          <cell r="AW511" t="str">
            <v/>
          </cell>
          <cell r="AX511" t="str">
            <v/>
          </cell>
          <cell r="AY511" t="str">
            <v/>
          </cell>
          <cell r="AZ511" t="str">
            <v/>
          </cell>
          <cell r="BA511" t="str">
            <v/>
          </cell>
          <cell r="BB511" t="str">
            <v/>
          </cell>
          <cell r="BC511" t="str">
            <v/>
          </cell>
          <cell r="BD511" t="str">
            <v/>
          </cell>
          <cell r="BE511" t="str">
            <v/>
          </cell>
          <cell r="BF511" t="e">
            <v>#N/A</v>
          </cell>
          <cell r="BG511">
            <v>0</v>
          </cell>
          <cell r="BH511" t="str">
            <v/>
          </cell>
          <cell r="BI511" t="str">
            <v/>
          </cell>
          <cell r="BJ511" t="str">
            <v/>
          </cell>
          <cell r="BK511" t="str">
            <v/>
          </cell>
          <cell r="BL511" t="str">
            <v/>
          </cell>
          <cell r="BM511" t="str">
            <v/>
          </cell>
          <cell r="BN511" t="str">
            <v/>
          </cell>
          <cell r="BO511" t="str">
            <v/>
          </cell>
          <cell r="BP511" t="str">
            <v/>
          </cell>
          <cell r="BQ511"/>
          <cell r="BR511"/>
          <cell r="BS511"/>
          <cell r="BU511"/>
          <cell r="BV511"/>
          <cell r="BW511"/>
          <cell r="BX511"/>
          <cell r="BY511"/>
          <cell r="BZ511"/>
          <cell r="CA511"/>
          <cell r="CB511"/>
          <cell r="CC511"/>
        </row>
        <row r="512">
          <cell r="C512"/>
          <cell r="D512"/>
          <cell r="E512"/>
          <cell r="F512"/>
          <cell r="G512"/>
          <cell r="H512"/>
          <cell r="I512"/>
          <cell r="J512" t="str">
            <v/>
          </cell>
          <cell r="K512" t="str">
            <v/>
          </cell>
          <cell r="L512" t="str">
            <v/>
          </cell>
          <cell r="M512"/>
          <cell r="N512"/>
          <cell r="O512" t="str">
            <v/>
          </cell>
          <cell r="P512"/>
          <cell r="Q512"/>
          <cell r="R512"/>
          <cell r="S512"/>
          <cell r="T512"/>
          <cell r="U512" t="str">
            <v/>
          </cell>
          <cell r="V512" t="str">
            <v/>
          </cell>
          <cell r="W512" t="str">
            <v/>
          </cell>
          <cell r="X512" t="str">
            <v/>
          </cell>
          <cell r="Y512" t="str">
            <v/>
          </cell>
          <cell r="Z512">
            <v>0</v>
          </cell>
          <cell r="AA512"/>
          <cell r="AB512"/>
          <cell r="AC512"/>
          <cell r="AD512"/>
          <cell r="AE512"/>
          <cell r="AF512"/>
          <cell r="AG512"/>
          <cell r="AH512"/>
          <cell r="AI512"/>
          <cell r="AJ512"/>
          <cell r="AK512" t="str">
            <v/>
          </cell>
          <cell r="AL512"/>
          <cell r="AM512"/>
          <cell r="AN512"/>
          <cell r="AO512"/>
          <cell r="AP512"/>
          <cell r="AQ512"/>
          <cell r="AR512"/>
          <cell r="AS512"/>
          <cell r="AT512"/>
          <cell r="AU512" t="str">
            <v/>
          </cell>
          <cell r="AV512" t="str">
            <v/>
          </cell>
          <cell r="AW512" t="str">
            <v/>
          </cell>
          <cell r="AX512" t="str">
            <v/>
          </cell>
          <cell r="AY512" t="str">
            <v/>
          </cell>
          <cell r="AZ512" t="str">
            <v/>
          </cell>
          <cell r="BA512" t="str">
            <v/>
          </cell>
          <cell r="BB512" t="str">
            <v/>
          </cell>
          <cell r="BC512" t="str">
            <v/>
          </cell>
          <cell r="BD512" t="str">
            <v/>
          </cell>
          <cell r="BE512" t="str">
            <v/>
          </cell>
          <cell r="BF512" t="e">
            <v>#N/A</v>
          </cell>
          <cell r="BG512">
            <v>0</v>
          </cell>
          <cell r="BH512" t="str">
            <v/>
          </cell>
          <cell r="BI512" t="str">
            <v/>
          </cell>
          <cell r="BJ512" t="str">
            <v/>
          </cell>
          <cell r="BK512" t="str">
            <v/>
          </cell>
          <cell r="BL512" t="str">
            <v/>
          </cell>
          <cell r="BM512" t="str">
            <v/>
          </cell>
          <cell r="BN512" t="str">
            <v/>
          </cell>
          <cell r="BO512" t="str">
            <v/>
          </cell>
          <cell r="BP512" t="str">
            <v/>
          </cell>
          <cell r="BQ512"/>
          <cell r="BR512"/>
          <cell r="BS512"/>
          <cell r="BU512"/>
          <cell r="BV512"/>
          <cell r="BW512"/>
          <cell r="BX512"/>
          <cell r="BY512"/>
          <cell r="BZ512"/>
          <cell r="CA512"/>
          <cell r="CB512"/>
          <cell r="CC512"/>
        </row>
        <row r="513">
          <cell r="C513"/>
          <cell r="D513"/>
          <cell r="E513"/>
          <cell r="F513"/>
          <cell r="G513"/>
          <cell r="H513"/>
          <cell r="I513"/>
          <cell r="J513" t="str">
            <v/>
          </cell>
          <cell r="K513" t="str">
            <v/>
          </cell>
          <cell r="L513" t="str">
            <v/>
          </cell>
          <cell r="M513"/>
          <cell r="N513"/>
          <cell r="O513" t="str">
            <v/>
          </cell>
          <cell r="P513"/>
          <cell r="Q513"/>
          <cell r="R513"/>
          <cell r="S513"/>
          <cell r="T513"/>
          <cell r="U513" t="str">
            <v/>
          </cell>
          <cell r="V513" t="str">
            <v/>
          </cell>
          <cell r="W513" t="str">
            <v/>
          </cell>
          <cell r="X513" t="str">
            <v/>
          </cell>
          <cell r="Y513" t="str">
            <v/>
          </cell>
          <cell r="Z513">
            <v>0</v>
          </cell>
          <cell r="AA513"/>
          <cell r="AB513"/>
          <cell r="AC513"/>
          <cell r="AD513"/>
          <cell r="AE513"/>
          <cell r="AF513"/>
          <cell r="AG513"/>
          <cell r="AH513"/>
          <cell r="AI513"/>
          <cell r="AJ513"/>
          <cell r="AK513" t="str">
            <v/>
          </cell>
          <cell r="AL513"/>
          <cell r="AM513"/>
          <cell r="AN513"/>
          <cell r="AO513"/>
          <cell r="AP513"/>
          <cell r="AQ513"/>
          <cell r="AR513"/>
          <cell r="AS513"/>
          <cell r="AT513"/>
          <cell r="AU513" t="str">
            <v/>
          </cell>
          <cell r="AV513" t="str">
            <v/>
          </cell>
          <cell r="AW513" t="str">
            <v/>
          </cell>
          <cell r="AX513" t="str">
            <v/>
          </cell>
          <cell r="AY513" t="str">
            <v/>
          </cell>
          <cell r="AZ513" t="str">
            <v/>
          </cell>
          <cell r="BA513" t="str">
            <v/>
          </cell>
          <cell r="BB513" t="str">
            <v/>
          </cell>
          <cell r="BC513" t="str">
            <v/>
          </cell>
          <cell r="BD513" t="str">
            <v/>
          </cell>
          <cell r="BE513" t="str">
            <v/>
          </cell>
          <cell r="BF513" t="e">
            <v>#N/A</v>
          </cell>
          <cell r="BG513">
            <v>0</v>
          </cell>
          <cell r="BH513" t="str">
            <v/>
          </cell>
          <cell r="BI513" t="str">
            <v/>
          </cell>
          <cell r="BJ513" t="str">
            <v/>
          </cell>
          <cell r="BK513" t="str">
            <v/>
          </cell>
          <cell r="BL513" t="str">
            <v/>
          </cell>
          <cell r="BM513" t="str">
            <v/>
          </cell>
          <cell r="BN513" t="str">
            <v/>
          </cell>
          <cell r="BO513" t="str">
            <v/>
          </cell>
          <cell r="BP513" t="str">
            <v/>
          </cell>
          <cell r="BQ513"/>
          <cell r="BR513"/>
          <cell r="BS513"/>
          <cell r="BU513"/>
          <cell r="BV513"/>
          <cell r="BW513"/>
          <cell r="BX513"/>
          <cell r="BY513"/>
          <cell r="BZ513"/>
          <cell r="CA513"/>
          <cell r="CB513"/>
          <cell r="CC513"/>
        </row>
        <row r="514">
          <cell r="C514"/>
          <cell r="D514"/>
          <cell r="E514"/>
          <cell r="F514"/>
          <cell r="G514"/>
          <cell r="H514"/>
          <cell r="I514"/>
          <cell r="J514" t="str">
            <v/>
          </cell>
          <cell r="K514" t="str">
            <v/>
          </cell>
          <cell r="L514" t="str">
            <v/>
          </cell>
          <cell r="M514"/>
          <cell r="N514"/>
          <cell r="O514" t="str">
            <v/>
          </cell>
          <cell r="P514"/>
          <cell r="Q514"/>
          <cell r="R514"/>
          <cell r="S514"/>
          <cell r="T514"/>
          <cell r="U514" t="str">
            <v/>
          </cell>
          <cell r="V514" t="str">
            <v/>
          </cell>
          <cell r="W514" t="str">
            <v/>
          </cell>
          <cell r="X514" t="str">
            <v/>
          </cell>
          <cell r="Y514" t="str">
            <v/>
          </cell>
          <cell r="Z514">
            <v>0</v>
          </cell>
          <cell r="AA514"/>
          <cell r="AB514"/>
          <cell r="AC514"/>
          <cell r="AD514"/>
          <cell r="AE514"/>
          <cell r="AF514"/>
          <cell r="AG514"/>
          <cell r="AH514"/>
          <cell r="AI514"/>
          <cell r="AJ514"/>
          <cell r="AK514" t="str">
            <v/>
          </cell>
          <cell r="AL514"/>
          <cell r="AM514"/>
          <cell r="AN514"/>
          <cell r="AO514"/>
          <cell r="AP514"/>
          <cell r="AQ514"/>
          <cell r="AR514"/>
          <cell r="AS514"/>
          <cell r="AT514"/>
          <cell r="AU514" t="str">
            <v/>
          </cell>
          <cell r="AV514" t="str">
            <v/>
          </cell>
          <cell r="AW514" t="str">
            <v/>
          </cell>
          <cell r="AX514" t="str">
            <v/>
          </cell>
          <cell r="AY514" t="str">
            <v/>
          </cell>
          <cell r="AZ514" t="str">
            <v/>
          </cell>
          <cell r="BA514" t="str">
            <v/>
          </cell>
          <cell r="BB514" t="str">
            <v/>
          </cell>
          <cell r="BC514" t="str">
            <v/>
          </cell>
          <cell r="BD514" t="str">
            <v/>
          </cell>
          <cell r="BE514" t="str">
            <v/>
          </cell>
          <cell r="BF514" t="e">
            <v>#N/A</v>
          </cell>
          <cell r="BG514">
            <v>0</v>
          </cell>
          <cell r="BH514" t="str">
            <v/>
          </cell>
          <cell r="BI514" t="str">
            <v/>
          </cell>
          <cell r="BJ514" t="str">
            <v/>
          </cell>
          <cell r="BK514" t="str">
            <v/>
          </cell>
          <cell r="BL514" t="str">
            <v/>
          </cell>
          <cell r="BM514" t="str">
            <v/>
          </cell>
          <cell r="BN514" t="str">
            <v/>
          </cell>
          <cell r="BO514" t="str">
            <v/>
          </cell>
          <cell r="BP514" t="str">
            <v/>
          </cell>
          <cell r="BQ514"/>
          <cell r="BR514"/>
          <cell r="BS514"/>
          <cell r="BU514"/>
          <cell r="BV514"/>
          <cell r="BW514"/>
          <cell r="BX514"/>
          <cell r="BY514"/>
          <cell r="BZ514"/>
          <cell r="CA514"/>
          <cell r="CB514"/>
          <cell r="CC514"/>
        </row>
        <row r="515">
          <cell r="C515"/>
          <cell r="D515"/>
          <cell r="E515"/>
          <cell r="F515"/>
          <cell r="G515"/>
          <cell r="H515"/>
          <cell r="I515"/>
          <cell r="J515" t="str">
            <v/>
          </cell>
          <cell r="K515" t="str">
            <v/>
          </cell>
          <cell r="L515" t="str">
            <v/>
          </cell>
          <cell r="M515"/>
          <cell r="N515"/>
          <cell r="O515" t="str">
            <v/>
          </cell>
          <cell r="P515"/>
          <cell r="Q515"/>
          <cell r="R515"/>
          <cell r="S515"/>
          <cell r="T515"/>
          <cell r="U515" t="str">
            <v/>
          </cell>
          <cell r="V515" t="str">
            <v/>
          </cell>
          <cell r="W515" t="str">
            <v/>
          </cell>
          <cell r="X515" t="str">
            <v/>
          </cell>
          <cell r="Y515" t="str">
            <v/>
          </cell>
          <cell r="Z515">
            <v>0</v>
          </cell>
          <cell r="AA515"/>
          <cell r="AB515"/>
          <cell r="AC515"/>
          <cell r="AD515"/>
          <cell r="AE515"/>
          <cell r="AF515"/>
          <cell r="AG515"/>
          <cell r="AH515"/>
          <cell r="AI515"/>
          <cell r="AJ515"/>
          <cell r="AK515" t="str">
            <v/>
          </cell>
          <cell r="AL515"/>
          <cell r="AM515"/>
          <cell r="AN515"/>
          <cell r="AO515"/>
          <cell r="AP515"/>
          <cell r="AQ515"/>
          <cell r="AR515"/>
          <cell r="AS515"/>
          <cell r="AT515"/>
          <cell r="AU515" t="str">
            <v/>
          </cell>
          <cell r="AV515" t="str">
            <v/>
          </cell>
          <cell r="AW515" t="str">
            <v/>
          </cell>
          <cell r="AX515" t="str">
            <v/>
          </cell>
          <cell r="AY515" t="str">
            <v/>
          </cell>
          <cell r="AZ515" t="str">
            <v/>
          </cell>
          <cell r="BA515" t="str">
            <v/>
          </cell>
          <cell r="BB515" t="str">
            <v/>
          </cell>
          <cell r="BC515" t="str">
            <v/>
          </cell>
          <cell r="BD515" t="str">
            <v/>
          </cell>
          <cell r="BE515" t="str">
            <v/>
          </cell>
          <cell r="BF515" t="e">
            <v>#N/A</v>
          </cell>
          <cell r="BG515">
            <v>0</v>
          </cell>
          <cell r="BH515" t="str">
            <v/>
          </cell>
          <cell r="BI515" t="str">
            <v/>
          </cell>
          <cell r="BJ515" t="str">
            <v/>
          </cell>
          <cell r="BK515" t="str">
            <v/>
          </cell>
          <cell r="BL515" t="str">
            <v/>
          </cell>
          <cell r="BM515" t="str">
            <v/>
          </cell>
          <cell r="BN515" t="str">
            <v/>
          </cell>
          <cell r="BO515" t="str">
            <v/>
          </cell>
          <cell r="BP515" t="str">
            <v/>
          </cell>
          <cell r="BQ515"/>
          <cell r="BR515"/>
          <cell r="BS515"/>
          <cell r="BU515"/>
          <cell r="BV515"/>
          <cell r="BW515"/>
          <cell r="BX515"/>
          <cell r="BY515"/>
          <cell r="BZ515"/>
          <cell r="CA515"/>
          <cell r="CB515"/>
          <cell r="CC515"/>
        </row>
        <row r="516">
          <cell r="C516"/>
          <cell r="D516"/>
          <cell r="E516"/>
          <cell r="F516"/>
          <cell r="G516"/>
          <cell r="H516"/>
          <cell r="I516"/>
          <cell r="J516" t="str">
            <v/>
          </cell>
          <cell r="K516" t="str">
            <v/>
          </cell>
          <cell r="L516" t="str">
            <v/>
          </cell>
          <cell r="M516"/>
          <cell r="N516"/>
          <cell r="O516" t="str">
            <v/>
          </cell>
          <cell r="P516"/>
          <cell r="Q516"/>
          <cell r="R516"/>
          <cell r="S516"/>
          <cell r="T516"/>
          <cell r="U516" t="str">
            <v/>
          </cell>
          <cell r="V516" t="str">
            <v/>
          </cell>
          <cell r="W516" t="str">
            <v/>
          </cell>
          <cell r="X516" t="str">
            <v/>
          </cell>
          <cell r="Y516" t="str">
            <v/>
          </cell>
          <cell r="Z516">
            <v>0</v>
          </cell>
          <cell r="AA516"/>
          <cell r="AB516"/>
          <cell r="AC516"/>
          <cell r="AD516"/>
          <cell r="AE516"/>
          <cell r="AF516"/>
          <cell r="AG516"/>
          <cell r="AH516"/>
          <cell r="AI516"/>
          <cell r="AJ516"/>
          <cell r="AK516" t="str">
            <v/>
          </cell>
          <cell r="AL516"/>
          <cell r="AM516"/>
          <cell r="AN516"/>
          <cell r="AO516"/>
          <cell r="AP516"/>
          <cell r="AQ516"/>
          <cell r="AR516"/>
          <cell r="AS516"/>
          <cell r="AT516"/>
          <cell r="AU516" t="str">
            <v/>
          </cell>
          <cell r="AV516" t="str">
            <v/>
          </cell>
          <cell r="AW516" t="str">
            <v/>
          </cell>
          <cell r="AX516" t="str">
            <v/>
          </cell>
          <cell r="AY516" t="str">
            <v/>
          </cell>
          <cell r="AZ516" t="str">
            <v/>
          </cell>
          <cell r="BA516" t="str">
            <v/>
          </cell>
          <cell r="BB516" t="str">
            <v/>
          </cell>
          <cell r="BC516" t="str">
            <v/>
          </cell>
          <cell r="BD516" t="str">
            <v/>
          </cell>
          <cell r="BE516" t="str">
            <v/>
          </cell>
          <cell r="BF516" t="e">
            <v>#N/A</v>
          </cell>
          <cell r="BG516">
            <v>0</v>
          </cell>
          <cell r="BH516" t="str">
            <v/>
          </cell>
          <cell r="BI516" t="str">
            <v/>
          </cell>
          <cell r="BJ516" t="str">
            <v/>
          </cell>
          <cell r="BK516" t="str">
            <v/>
          </cell>
          <cell r="BL516" t="str">
            <v/>
          </cell>
          <cell r="BM516" t="str">
            <v/>
          </cell>
          <cell r="BN516" t="str">
            <v/>
          </cell>
          <cell r="BO516" t="str">
            <v/>
          </cell>
          <cell r="BP516" t="str">
            <v/>
          </cell>
          <cell r="BQ516"/>
          <cell r="BR516"/>
          <cell r="BS516"/>
          <cell r="BU516"/>
          <cell r="BV516"/>
          <cell r="BW516"/>
          <cell r="BX516"/>
          <cell r="BY516"/>
          <cell r="BZ516"/>
          <cell r="CA516"/>
          <cell r="CB516"/>
          <cell r="CC516"/>
        </row>
        <row r="517">
          <cell r="C517"/>
          <cell r="D517"/>
          <cell r="E517"/>
          <cell r="F517"/>
          <cell r="G517"/>
          <cell r="H517"/>
          <cell r="I517"/>
          <cell r="J517" t="str">
            <v/>
          </cell>
          <cell r="K517" t="str">
            <v/>
          </cell>
          <cell r="L517" t="str">
            <v/>
          </cell>
          <cell r="M517"/>
          <cell r="N517"/>
          <cell r="O517" t="str">
            <v/>
          </cell>
          <cell r="P517"/>
          <cell r="Q517"/>
          <cell r="R517"/>
          <cell r="S517"/>
          <cell r="T517"/>
          <cell r="U517" t="str">
            <v/>
          </cell>
          <cell r="V517" t="str">
            <v/>
          </cell>
          <cell r="W517" t="str">
            <v/>
          </cell>
          <cell r="X517" t="str">
            <v/>
          </cell>
          <cell r="Y517" t="str">
            <v/>
          </cell>
          <cell r="Z517">
            <v>0</v>
          </cell>
          <cell r="AA517"/>
          <cell r="AB517"/>
          <cell r="AC517"/>
          <cell r="AD517"/>
          <cell r="AE517"/>
          <cell r="AF517"/>
          <cell r="AG517"/>
          <cell r="AH517"/>
          <cell r="AI517"/>
          <cell r="AJ517"/>
          <cell r="AK517" t="str">
            <v/>
          </cell>
          <cell r="AL517"/>
          <cell r="AM517"/>
          <cell r="AN517"/>
          <cell r="AO517"/>
          <cell r="AP517"/>
          <cell r="AQ517"/>
          <cell r="AR517"/>
          <cell r="AS517"/>
          <cell r="AT517"/>
          <cell r="AU517" t="str">
            <v/>
          </cell>
          <cell r="AV517" t="str">
            <v/>
          </cell>
          <cell r="AW517" t="str">
            <v/>
          </cell>
          <cell r="AX517" t="str">
            <v/>
          </cell>
          <cell r="AY517" t="str">
            <v/>
          </cell>
          <cell r="AZ517" t="str">
            <v/>
          </cell>
          <cell r="BA517" t="str">
            <v/>
          </cell>
          <cell r="BB517" t="str">
            <v/>
          </cell>
          <cell r="BC517" t="str">
            <v/>
          </cell>
          <cell r="BD517" t="str">
            <v/>
          </cell>
          <cell r="BE517" t="str">
            <v/>
          </cell>
          <cell r="BF517" t="e">
            <v>#N/A</v>
          </cell>
          <cell r="BG517">
            <v>0</v>
          </cell>
          <cell r="BH517" t="str">
            <v/>
          </cell>
          <cell r="BI517" t="str">
            <v/>
          </cell>
          <cell r="BJ517" t="str">
            <v/>
          </cell>
          <cell r="BK517" t="str">
            <v/>
          </cell>
          <cell r="BL517" t="str">
            <v/>
          </cell>
          <cell r="BM517" t="str">
            <v/>
          </cell>
          <cell r="BN517" t="str">
            <v/>
          </cell>
          <cell r="BO517" t="str">
            <v/>
          </cell>
          <cell r="BP517" t="str">
            <v/>
          </cell>
          <cell r="BQ517"/>
          <cell r="BR517"/>
          <cell r="BS517"/>
          <cell r="BU517"/>
          <cell r="BV517"/>
          <cell r="BW517"/>
          <cell r="BX517"/>
          <cell r="BY517"/>
          <cell r="BZ517"/>
          <cell r="CA517"/>
          <cell r="CB517"/>
          <cell r="CC517"/>
        </row>
        <row r="518">
          <cell r="C518"/>
          <cell r="D518"/>
          <cell r="E518"/>
          <cell r="F518"/>
          <cell r="G518"/>
          <cell r="H518"/>
          <cell r="I518"/>
          <cell r="J518" t="str">
            <v/>
          </cell>
          <cell r="K518" t="str">
            <v/>
          </cell>
          <cell r="L518" t="str">
            <v/>
          </cell>
          <cell r="M518"/>
          <cell r="N518"/>
          <cell r="O518" t="str">
            <v/>
          </cell>
          <cell r="P518"/>
          <cell r="Q518"/>
          <cell r="R518"/>
          <cell r="S518"/>
          <cell r="T518"/>
          <cell r="U518" t="str">
            <v/>
          </cell>
          <cell r="V518" t="str">
            <v/>
          </cell>
          <cell r="W518" t="str">
            <v/>
          </cell>
          <cell r="X518" t="str">
            <v/>
          </cell>
          <cell r="Y518" t="str">
            <v/>
          </cell>
          <cell r="Z518">
            <v>0</v>
          </cell>
          <cell r="AA518"/>
          <cell r="AB518"/>
          <cell r="AC518"/>
          <cell r="AD518"/>
          <cell r="AE518"/>
          <cell r="AF518"/>
          <cell r="AG518"/>
          <cell r="AH518"/>
          <cell r="AI518"/>
          <cell r="AJ518"/>
          <cell r="AK518" t="str">
            <v/>
          </cell>
          <cell r="AL518"/>
          <cell r="AM518"/>
          <cell r="AN518"/>
          <cell r="AO518"/>
          <cell r="AP518"/>
          <cell r="AQ518"/>
          <cell r="AR518"/>
          <cell r="AS518"/>
          <cell r="AT518"/>
          <cell r="AU518" t="str">
            <v/>
          </cell>
          <cell r="AV518" t="str">
            <v/>
          </cell>
          <cell r="AW518" t="str">
            <v/>
          </cell>
          <cell r="AX518" t="str">
            <v/>
          </cell>
          <cell r="AY518" t="str">
            <v/>
          </cell>
          <cell r="AZ518" t="str">
            <v/>
          </cell>
          <cell r="BA518" t="str">
            <v/>
          </cell>
          <cell r="BB518" t="str">
            <v/>
          </cell>
          <cell r="BC518" t="str">
            <v/>
          </cell>
          <cell r="BD518" t="str">
            <v/>
          </cell>
          <cell r="BE518" t="str">
            <v/>
          </cell>
          <cell r="BF518" t="e">
            <v>#N/A</v>
          </cell>
          <cell r="BG518">
            <v>0</v>
          </cell>
          <cell r="BH518" t="str">
            <v/>
          </cell>
          <cell r="BI518" t="str">
            <v/>
          </cell>
          <cell r="BJ518" t="str">
            <v/>
          </cell>
          <cell r="BK518" t="str">
            <v/>
          </cell>
          <cell r="BL518" t="str">
            <v/>
          </cell>
          <cell r="BM518" t="str">
            <v/>
          </cell>
          <cell r="BN518" t="str">
            <v/>
          </cell>
          <cell r="BO518" t="str">
            <v/>
          </cell>
          <cell r="BP518" t="str">
            <v/>
          </cell>
          <cell r="BQ518"/>
          <cell r="BR518"/>
          <cell r="BS518"/>
          <cell r="BU518"/>
          <cell r="BV518"/>
          <cell r="BW518"/>
          <cell r="BX518"/>
          <cell r="BY518"/>
          <cell r="BZ518"/>
          <cell r="CA518"/>
          <cell r="CB518"/>
          <cell r="CC518"/>
        </row>
        <row r="519">
          <cell r="C519"/>
          <cell r="D519"/>
          <cell r="E519"/>
          <cell r="F519"/>
          <cell r="G519"/>
          <cell r="H519"/>
          <cell r="I519"/>
          <cell r="J519" t="str">
            <v/>
          </cell>
          <cell r="K519" t="str">
            <v/>
          </cell>
          <cell r="L519" t="str">
            <v/>
          </cell>
          <cell r="M519"/>
          <cell r="N519"/>
          <cell r="O519" t="str">
            <v/>
          </cell>
          <cell r="P519"/>
          <cell r="Q519"/>
          <cell r="R519"/>
          <cell r="S519"/>
          <cell r="T519"/>
          <cell r="U519" t="str">
            <v/>
          </cell>
          <cell r="V519" t="str">
            <v/>
          </cell>
          <cell r="W519" t="str">
            <v/>
          </cell>
          <cell r="X519" t="str">
            <v/>
          </cell>
          <cell r="Y519" t="str">
            <v/>
          </cell>
          <cell r="Z519">
            <v>0</v>
          </cell>
          <cell r="AA519"/>
          <cell r="AB519"/>
          <cell r="AC519"/>
          <cell r="AD519"/>
          <cell r="AE519"/>
          <cell r="AF519"/>
          <cell r="AG519"/>
          <cell r="AH519"/>
          <cell r="AI519"/>
          <cell r="AJ519"/>
          <cell r="AK519" t="str">
            <v/>
          </cell>
          <cell r="AL519"/>
          <cell r="AM519"/>
          <cell r="AN519"/>
          <cell r="AO519"/>
          <cell r="AP519"/>
          <cell r="AQ519"/>
          <cell r="AR519"/>
          <cell r="AS519"/>
          <cell r="AT519"/>
          <cell r="AU519" t="str">
            <v/>
          </cell>
          <cell r="AV519" t="str">
            <v/>
          </cell>
          <cell r="AW519" t="str">
            <v/>
          </cell>
          <cell r="AX519" t="str">
            <v/>
          </cell>
          <cell r="AY519" t="str">
            <v/>
          </cell>
          <cell r="AZ519" t="str">
            <v/>
          </cell>
          <cell r="BA519" t="str">
            <v/>
          </cell>
          <cell r="BB519" t="str">
            <v/>
          </cell>
          <cell r="BC519" t="str">
            <v/>
          </cell>
          <cell r="BD519" t="str">
            <v/>
          </cell>
          <cell r="BE519" t="str">
            <v/>
          </cell>
          <cell r="BF519" t="e">
            <v>#N/A</v>
          </cell>
          <cell r="BG519">
            <v>0</v>
          </cell>
          <cell r="BH519" t="str">
            <v/>
          </cell>
          <cell r="BI519" t="str">
            <v/>
          </cell>
          <cell r="BJ519" t="str">
            <v/>
          </cell>
          <cell r="BK519" t="str">
            <v/>
          </cell>
          <cell r="BL519" t="str">
            <v/>
          </cell>
          <cell r="BM519" t="str">
            <v/>
          </cell>
          <cell r="BN519" t="str">
            <v/>
          </cell>
          <cell r="BO519" t="str">
            <v/>
          </cell>
          <cell r="BP519" t="str">
            <v/>
          </cell>
          <cell r="BQ519"/>
          <cell r="BR519"/>
          <cell r="BS519"/>
          <cell r="BU519"/>
          <cell r="BV519"/>
          <cell r="BW519"/>
          <cell r="BX519"/>
          <cell r="BY519"/>
          <cell r="BZ519"/>
          <cell r="CA519"/>
          <cell r="CB519"/>
          <cell r="CC519"/>
        </row>
        <row r="520">
          <cell r="C520"/>
          <cell r="D520"/>
          <cell r="E520"/>
          <cell r="F520"/>
          <cell r="G520"/>
          <cell r="H520"/>
          <cell r="I520"/>
          <cell r="J520" t="str">
            <v/>
          </cell>
          <cell r="K520" t="str">
            <v/>
          </cell>
          <cell r="L520" t="str">
            <v/>
          </cell>
          <cell r="M520"/>
          <cell r="N520"/>
          <cell r="O520" t="str">
            <v/>
          </cell>
          <cell r="P520"/>
          <cell r="Q520"/>
          <cell r="R520"/>
          <cell r="S520"/>
          <cell r="T520"/>
          <cell r="U520" t="str">
            <v/>
          </cell>
          <cell r="V520" t="str">
            <v/>
          </cell>
          <cell r="W520" t="str">
            <v/>
          </cell>
          <cell r="X520" t="str">
            <v/>
          </cell>
          <cell r="Y520" t="str">
            <v/>
          </cell>
          <cell r="Z520">
            <v>0</v>
          </cell>
          <cell r="AA520"/>
          <cell r="AB520"/>
          <cell r="AC520"/>
          <cell r="AD520"/>
          <cell r="AE520"/>
          <cell r="AF520"/>
          <cell r="AG520"/>
          <cell r="AH520"/>
          <cell r="AI520"/>
          <cell r="AJ520"/>
          <cell r="AK520" t="str">
            <v/>
          </cell>
          <cell r="AL520"/>
          <cell r="AM520"/>
          <cell r="AN520"/>
          <cell r="AO520"/>
          <cell r="AP520"/>
          <cell r="AQ520"/>
          <cell r="AR520"/>
          <cell r="AS520"/>
          <cell r="AT520"/>
          <cell r="AU520" t="str">
            <v/>
          </cell>
          <cell r="AV520" t="str">
            <v/>
          </cell>
          <cell r="AW520" t="str">
            <v/>
          </cell>
          <cell r="AX520" t="str">
            <v/>
          </cell>
          <cell r="AY520" t="str">
            <v/>
          </cell>
          <cell r="AZ520" t="str">
            <v/>
          </cell>
          <cell r="BA520" t="str">
            <v/>
          </cell>
          <cell r="BB520" t="str">
            <v/>
          </cell>
          <cell r="BC520" t="str">
            <v/>
          </cell>
          <cell r="BD520" t="str">
            <v/>
          </cell>
          <cell r="BE520" t="str">
            <v/>
          </cell>
          <cell r="BF520" t="e">
            <v>#N/A</v>
          </cell>
          <cell r="BG520">
            <v>0</v>
          </cell>
          <cell r="BH520" t="str">
            <v/>
          </cell>
          <cell r="BI520" t="str">
            <v/>
          </cell>
          <cell r="BJ520" t="str">
            <v/>
          </cell>
          <cell r="BK520" t="str">
            <v/>
          </cell>
          <cell r="BL520" t="str">
            <v/>
          </cell>
          <cell r="BM520" t="str">
            <v/>
          </cell>
          <cell r="BN520" t="str">
            <v/>
          </cell>
          <cell r="BO520" t="str">
            <v/>
          </cell>
          <cell r="BP520" t="str">
            <v/>
          </cell>
          <cell r="BQ520"/>
          <cell r="BR520"/>
          <cell r="BS520"/>
          <cell r="BU520"/>
          <cell r="BV520"/>
          <cell r="BW520"/>
          <cell r="BX520"/>
          <cell r="BY520"/>
          <cell r="BZ520"/>
          <cell r="CA520"/>
          <cell r="CB520"/>
          <cell r="CC520"/>
        </row>
        <row r="521">
          <cell r="C521"/>
          <cell r="D521"/>
          <cell r="E521"/>
          <cell r="F521"/>
          <cell r="G521"/>
          <cell r="H521"/>
          <cell r="I521"/>
          <cell r="J521" t="str">
            <v/>
          </cell>
          <cell r="K521" t="str">
            <v/>
          </cell>
          <cell r="L521" t="str">
            <v/>
          </cell>
          <cell r="M521"/>
          <cell r="N521"/>
          <cell r="O521" t="str">
            <v/>
          </cell>
          <cell r="P521"/>
          <cell r="Q521"/>
          <cell r="R521"/>
          <cell r="S521"/>
          <cell r="T521"/>
          <cell r="U521" t="str">
            <v/>
          </cell>
          <cell r="V521" t="str">
            <v/>
          </cell>
          <cell r="W521" t="str">
            <v/>
          </cell>
          <cell r="X521" t="str">
            <v/>
          </cell>
          <cell r="Y521" t="str">
            <v/>
          </cell>
          <cell r="Z521">
            <v>0</v>
          </cell>
          <cell r="AA521"/>
          <cell r="AB521"/>
          <cell r="AC521"/>
          <cell r="AD521"/>
          <cell r="AE521"/>
          <cell r="AF521"/>
          <cell r="AG521"/>
          <cell r="AH521"/>
          <cell r="AI521"/>
          <cell r="AJ521"/>
          <cell r="AK521" t="str">
            <v/>
          </cell>
          <cell r="AL521"/>
          <cell r="AM521"/>
          <cell r="AN521"/>
          <cell r="AO521"/>
          <cell r="AP521"/>
          <cell r="AQ521"/>
          <cell r="AR521"/>
          <cell r="AS521"/>
          <cell r="AT521"/>
          <cell r="AU521" t="str">
            <v/>
          </cell>
          <cell r="AV521" t="str">
            <v/>
          </cell>
          <cell r="AW521" t="str">
            <v/>
          </cell>
          <cell r="AX521" t="str">
            <v/>
          </cell>
          <cell r="AY521" t="str">
            <v/>
          </cell>
          <cell r="AZ521" t="str">
            <v/>
          </cell>
          <cell r="BA521" t="str">
            <v/>
          </cell>
          <cell r="BB521" t="str">
            <v/>
          </cell>
          <cell r="BC521" t="str">
            <v/>
          </cell>
          <cell r="BD521" t="str">
            <v/>
          </cell>
          <cell r="BE521" t="str">
            <v/>
          </cell>
          <cell r="BF521" t="e">
            <v>#N/A</v>
          </cell>
          <cell r="BG521">
            <v>0</v>
          </cell>
          <cell r="BH521" t="str">
            <v/>
          </cell>
          <cell r="BI521" t="str">
            <v/>
          </cell>
          <cell r="BJ521" t="str">
            <v/>
          </cell>
          <cell r="BK521" t="str">
            <v/>
          </cell>
          <cell r="BL521" t="str">
            <v/>
          </cell>
          <cell r="BM521" t="str">
            <v/>
          </cell>
          <cell r="BN521" t="str">
            <v/>
          </cell>
          <cell r="BO521" t="str">
            <v/>
          </cell>
          <cell r="BP521" t="str">
            <v/>
          </cell>
          <cell r="BQ521"/>
          <cell r="BR521"/>
          <cell r="BS521"/>
          <cell r="BU521"/>
          <cell r="BV521"/>
          <cell r="BW521"/>
          <cell r="BX521"/>
          <cell r="BY521"/>
          <cell r="BZ521"/>
          <cell r="CA521"/>
          <cell r="CB521"/>
          <cell r="CC521"/>
        </row>
        <row r="522">
          <cell r="C522"/>
          <cell r="D522"/>
          <cell r="E522"/>
          <cell r="F522"/>
          <cell r="G522"/>
          <cell r="H522"/>
          <cell r="I522"/>
          <cell r="J522" t="str">
            <v/>
          </cell>
          <cell r="K522" t="str">
            <v/>
          </cell>
          <cell r="L522" t="str">
            <v/>
          </cell>
          <cell r="M522"/>
          <cell r="N522"/>
          <cell r="O522" t="str">
            <v/>
          </cell>
          <cell r="P522"/>
          <cell r="Q522"/>
          <cell r="R522"/>
          <cell r="S522"/>
          <cell r="T522"/>
          <cell r="U522" t="str">
            <v/>
          </cell>
          <cell r="V522" t="str">
            <v/>
          </cell>
          <cell r="W522" t="str">
            <v/>
          </cell>
          <cell r="X522" t="str">
            <v/>
          </cell>
          <cell r="Y522" t="str">
            <v/>
          </cell>
          <cell r="Z522">
            <v>0</v>
          </cell>
          <cell r="AA522"/>
          <cell r="AB522"/>
          <cell r="AC522"/>
          <cell r="AD522"/>
          <cell r="AE522"/>
          <cell r="AF522"/>
          <cell r="AG522"/>
          <cell r="AH522"/>
          <cell r="AI522"/>
          <cell r="AJ522"/>
          <cell r="AK522" t="str">
            <v/>
          </cell>
          <cell r="AL522"/>
          <cell r="AM522"/>
          <cell r="AN522"/>
          <cell r="AO522"/>
          <cell r="AP522"/>
          <cell r="AQ522"/>
          <cell r="AR522"/>
          <cell r="AS522"/>
          <cell r="AT522"/>
          <cell r="AU522" t="str">
            <v/>
          </cell>
          <cell r="AV522" t="str">
            <v/>
          </cell>
          <cell r="AW522" t="str">
            <v/>
          </cell>
          <cell r="AX522" t="str">
            <v/>
          </cell>
          <cell r="AY522" t="str">
            <v/>
          </cell>
          <cell r="AZ522" t="str">
            <v/>
          </cell>
          <cell r="BA522" t="str">
            <v/>
          </cell>
          <cell r="BB522" t="str">
            <v/>
          </cell>
          <cell r="BC522" t="str">
            <v/>
          </cell>
          <cell r="BD522" t="str">
            <v/>
          </cell>
          <cell r="BE522" t="str">
            <v/>
          </cell>
          <cell r="BF522" t="e">
            <v>#N/A</v>
          </cell>
          <cell r="BG522">
            <v>0</v>
          </cell>
          <cell r="BH522" t="str">
            <v/>
          </cell>
          <cell r="BI522" t="str">
            <v/>
          </cell>
          <cell r="BJ522" t="str">
            <v/>
          </cell>
          <cell r="BK522" t="str">
            <v/>
          </cell>
          <cell r="BL522" t="str">
            <v/>
          </cell>
          <cell r="BM522" t="str">
            <v/>
          </cell>
          <cell r="BN522" t="str">
            <v/>
          </cell>
          <cell r="BO522" t="str">
            <v/>
          </cell>
          <cell r="BP522" t="str">
            <v/>
          </cell>
          <cell r="BQ522"/>
          <cell r="BR522"/>
          <cell r="BS522"/>
          <cell r="BU522"/>
          <cell r="BV522"/>
          <cell r="BW522"/>
          <cell r="BX522"/>
          <cell r="BY522"/>
          <cell r="BZ522"/>
          <cell r="CA522"/>
          <cell r="CB522"/>
          <cell r="CC522"/>
        </row>
        <row r="523">
          <cell r="C523"/>
          <cell r="D523"/>
          <cell r="E523"/>
          <cell r="F523"/>
          <cell r="G523"/>
          <cell r="H523"/>
          <cell r="I523"/>
          <cell r="J523" t="str">
            <v/>
          </cell>
          <cell r="K523" t="str">
            <v/>
          </cell>
          <cell r="L523" t="str">
            <v/>
          </cell>
          <cell r="M523"/>
          <cell r="N523"/>
          <cell r="O523" t="str">
            <v/>
          </cell>
          <cell r="P523"/>
          <cell r="Q523"/>
          <cell r="R523"/>
          <cell r="S523"/>
          <cell r="T523"/>
          <cell r="U523" t="str">
            <v/>
          </cell>
          <cell r="V523" t="str">
            <v/>
          </cell>
          <cell r="W523" t="str">
            <v/>
          </cell>
          <cell r="X523" t="str">
            <v/>
          </cell>
          <cell r="Y523" t="str">
            <v/>
          </cell>
          <cell r="Z523">
            <v>0</v>
          </cell>
          <cell r="AA523"/>
          <cell r="AB523"/>
          <cell r="AC523"/>
          <cell r="AD523"/>
          <cell r="AE523"/>
          <cell r="AF523"/>
          <cell r="AG523"/>
          <cell r="AH523"/>
          <cell r="AI523"/>
          <cell r="AJ523"/>
          <cell r="AK523" t="str">
            <v/>
          </cell>
          <cell r="AL523"/>
          <cell r="AM523"/>
          <cell r="AN523"/>
          <cell r="AO523"/>
          <cell r="AP523"/>
          <cell r="AQ523"/>
          <cell r="AR523"/>
          <cell r="AS523"/>
          <cell r="AT523"/>
          <cell r="AU523" t="str">
            <v/>
          </cell>
          <cell r="AV523" t="str">
            <v/>
          </cell>
          <cell r="AW523" t="str">
            <v/>
          </cell>
          <cell r="AX523" t="str">
            <v/>
          </cell>
          <cell r="AY523" t="str">
            <v/>
          </cell>
          <cell r="AZ523" t="str">
            <v/>
          </cell>
          <cell r="BA523" t="str">
            <v/>
          </cell>
          <cell r="BB523" t="str">
            <v/>
          </cell>
          <cell r="BC523" t="str">
            <v/>
          </cell>
          <cell r="BD523" t="str">
            <v/>
          </cell>
          <cell r="BE523" t="str">
            <v/>
          </cell>
          <cell r="BF523" t="e">
            <v>#N/A</v>
          </cell>
          <cell r="BG523">
            <v>0</v>
          </cell>
          <cell r="BH523" t="str">
            <v/>
          </cell>
          <cell r="BI523" t="str">
            <v/>
          </cell>
          <cell r="BJ523" t="str">
            <v/>
          </cell>
          <cell r="BK523" t="str">
            <v/>
          </cell>
          <cell r="BL523" t="str">
            <v/>
          </cell>
          <cell r="BM523" t="str">
            <v/>
          </cell>
          <cell r="BN523" t="str">
            <v/>
          </cell>
          <cell r="BO523" t="str">
            <v/>
          </cell>
          <cell r="BP523" t="str">
            <v/>
          </cell>
          <cell r="BQ523"/>
          <cell r="BR523"/>
          <cell r="BS523"/>
          <cell r="BU523"/>
          <cell r="BV523"/>
          <cell r="BW523"/>
          <cell r="BX523"/>
          <cell r="BY523"/>
          <cell r="BZ523"/>
          <cell r="CA523"/>
          <cell r="CB523"/>
          <cell r="CC523"/>
        </row>
        <row r="524">
          <cell r="C524"/>
          <cell r="D524"/>
          <cell r="E524"/>
          <cell r="F524"/>
          <cell r="G524"/>
          <cell r="H524"/>
          <cell r="I524"/>
          <cell r="J524" t="str">
            <v/>
          </cell>
          <cell r="K524" t="str">
            <v/>
          </cell>
          <cell r="L524" t="str">
            <v/>
          </cell>
          <cell r="M524"/>
          <cell r="N524"/>
          <cell r="O524" t="str">
            <v/>
          </cell>
          <cell r="P524"/>
          <cell r="Q524"/>
          <cell r="R524"/>
          <cell r="S524"/>
          <cell r="T524"/>
          <cell r="U524" t="str">
            <v/>
          </cell>
          <cell r="V524" t="str">
            <v/>
          </cell>
          <cell r="W524" t="str">
            <v/>
          </cell>
          <cell r="X524" t="str">
            <v/>
          </cell>
          <cell r="Y524" t="str">
            <v/>
          </cell>
          <cell r="Z524">
            <v>0</v>
          </cell>
          <cell r="AA524"/>
          <cell r="AB524"/>
          <cell r="AC524"/>
          <cell r="AD524"/>
          <cell r="AE524"/>
          <cell r="AF524"/>
          <cell r="AG524"/>
          <cell r="AH524"/>
          <cell r="AI524"/>
          <cell r="AJ524"/>
          <cell r="AK524" t="str">
            <v/>
          </cell>
          <cell r="AL524"/>
          <cell r="AM524"/>
          <cell r="AN524"/>
          <cell r="AO524"/>
          <cell r="AP524"/>
          <cell r="AQ524"/>
          <cell r="AR524"/>
          <cell r="AS524"/>
          <cell r="AT524"/>
          <cell r="AU524" t="str">
            <v/>
          </cell>
          <cell r="AV524" t="str">
            <v/>
          </cell>
          <cell r="AW524" t="str">
            <v/>
          </cell>
          <cell r="AX524" t="str">
            <v/>
          </cell>
          <cell r="AY524" t="str">
            <v/>
          </cell>
          <cell r="AZ524" t="str">
            <v/>
          </cell>
          <cell r="BA524" t="str">
            <v/>
          </cell>
          <cell r="BB524" t="str">
            <v/>
          </cell>
          <cell r="BC524" t="str">
            <v/>
          </cell>
          <cell r="BD524" t="str">
            <v/>
          </cell>
          <cell r="BE524" t="str">
            <v/>
          </cell>
          <cell r="BF524" t="e">
            <v>#N/A</v>
          </cell>
          <cell r="BG524">
            <v>0</v>
          </cell>
          <cell r="BH524" t="str">
            <v/>
          </cell>
          <cell r="BI524" t="str">
            <v/>
          </cell>
          <cell r="BJ524" t="str">
            <v/>
          </cell>
          <cell r="BK524" t="str">
            <v/>
          </cell>
          <cell r="BL524" t="str">
            <v/>
          </cell>
          <cell r="BM524" t="str">
            <v/>
          </cell>
          <cell r="BN524" t="str">
            <v/>
          </cell>
          <cell r="BO524" t="str">
            <v/>
          </cell>
          <cell r="BP524" t="str">
            <v/>
          </cell>
          <cell r="BQ524"/>
          <cell r="BR524"/>
          <cell r="BS524"/>
          <cell r="BU524"/>
          <cell r="BV524"/>
          <cell r="BW524"/>
          <cell r="BX524"/>
          <cell r="BY524"/>
          <cell r="BZ524"/>
          <cell r="CA524"/>
          <cell r="CB524"/>
          <cell r="CC524"/>
        </row>
        <row r="525">
          <cell r="C525"/>
          <cell r="D525"/>
          <cell r="E525"/>
          <cell r="F525"/>
          <cell r="G525"/>
          <cell r="H525"/>
          <cell r="I525"/>
          <cell r="J525" t="str">
            <v/>
          </cell>
          <cell r="K525" t="str">
            <v/>
          </cell>
          <cell r="L525" t="str">
            <v/>
          </cell>
          <cell r="M525"/>
          <cell r="N525"/>
          <cell r="O525" t="str">
            <v/>
          </cell>
          <cell r="P525"/>
          <cell r="Q525"/>
          <cell r="R525"/>
          <cell r="S525"/>
          <cell r="T525"/>
          <cell r="U525" t="str">
            <v/>
          </cell>
          <cell r="V525" t="str">
            <v/>
          </cell>
          <cell r="W525" t="str">
            <v/>
          </cell>
          <cell r="X525" t="str">
            <v/>
          </cell>
          <cell r="Y525" t="str">
            <v/>
          </cell>
          <cell r="Z525">
            <v>0</v>
          </cell>
          <cell r="AA525"/>
          <cell r="AB525"/>
          <cell r="AC525"/>
          <cell r="AD525"/>
          <cell r="AE525"/>
          <cell r="AF525"/>
          <cell r="AG525"/>
          <cell r="AH525"/>
          <cell r="AI525"/>
          <cell r="AJ525"/>
          <cell r="AK525" t="str">
            <v/>
          </cell>
          <cell r="AL525"/>
          <cell r="AM525"/>
          <cell r="AN525"/>
          <cell r="AO525"/>
          <cell r="AP525"/>
          <cell r="AQ525"/>
          <cell r="AR525"/>
          <cell r="AS525"/>
          <cell r="AT525"/>
          <cell r="AU525" t="str">
            <v/>
          </cell>
          <cell r="AV525" t="str">
            <v/>
          </cell>
          <cell r="AW525" t="str">
            <v/>
          </cell>
          <cell r="AX525" t="str">
            <v/>
          </cell>
          <cell r="AY525" t="str">
            <v/>
          </cell>
          <cell r="AZ525" t="str">
            <v/>
          </cell>
          <cell r="BA525" t="str">
            <v/>
          </cell>
          <cell r="BB525" t="str">
            <v/>
          </cell>
          <cell r="BC525" t="str">
            <v/>
          </cell>
          <cell r="BD525" t="str">
            <v/>
          </cell>
          <cell r="BE525" t="str">
            <v/>
          </cell>
          <cell r="BF525" t="e">
            <v>#N/A</v>
          </cell>
          <cell r="BG525">
            <v>0</v>
          </cell>
          <cell r="BH525" t="str">
            <v/>
          </cell>
          <cell r="BI525" t="str">
            <v/>
          </cell>
          <cell r="BJ525" t="str">
            <v/>
          </cell>
          <cell r="BK525" t="str">
            <v/>
          </cell>
          <cell r="BL525" t="str">
            <v/>
          </cell>
          <cell r="BM525" t="str">
            <v/>
          </cell>
          <cell r="BN525" t="str">
            <v/>
          </cell>
          <cell r="BO525" t="str">
            <v/>
          </cell>
          <cell r="BP525" t="str">
            <v/>
          </cell>
          <cell r="BQ525"/>
          <cell r="BR525"/>
          <cell r="BS525"/>
          <cell r="BU525"/>
          <cell r="BV525"/>
          <cell r="BW525"/>
          <cell r="BX525"/>
          <cell r="BY525"/>
          <cell r="BZ525"/>
          <cell r="CA525"/>
          <cell r="CB525"/>
          <cell r="CC525"/>
        </row>
        <row r="526">
          <cell r="C526"/>
          <cell r="D526"/>
          <cell r="E526"/>
          <cell r="F526"/>
          <cell r="G526"/>
          <cell r="H526"/>
          <cell r="I526"/>
          <cell r="J526" t="str">
            <v/>
          </cell>
          <cell r="K526" t="str">
            <v/>
          </cell>
          <cell r="L526" t="str">
            <v/>
          </cell>
          <cell r="M526"/>
          <cell r="N526"/>
          <cell r="O526" t="str">
            <v/>
          </cell>
          <cell r="P526"/>
          <cell r="Q526"/>
          <cell r="R526"/>
          <cell r="S526"/>
          <cell r="T526"/>
          <cell r="U526" t="str">
            <v/>
          </cell>
          <cell r="V526" t="str">
            <v/>
          </cell>
          <cell r="W526" t="str">
            <v/>
          </cell>
          <cell r="X526" t="str">
            <v/>
          </cell>
          <cell r="Y526" t="str">
            <v/>
          </cell>
          <cell r="Z526">
            <v>0</v>
          </cell>
          <cell r="AA526"/>
          <cell r="AB526"/>
          <cell r="AC526"/>
          <cell r="AD526"/>
          <cell r="AE526"/>
          <cell r="AF526"/>
          <cell r="AG526"/>
          <cell r="AH526"/>
          <cell r="AI526"/>
          <cell r="AJ526"/>
          <cell r="AK526" t="str">
            <v/>
          </cell>
          <cell r="AL526"/>
          <cell r="AM526"/>
          <cell r="AN526"/>
          <cell r="AO526"/>
          <cell r="AP526"/>
          <cell r="AQ526"/>
          <cell r="AR526"/>
          <cell r="AS526"/>
          <cell r="AT526"/>
          <cell r="AU526" t="str">
            <v/>
          </cell>
          <cell r="AV526" t="str">
            <v/>
          </cell>
          <cell r="AW526" t="str">
            <v/>
          </cell>
          <cell r="AX526" t="str">
            <v/>
          </cell>
          <cell r="AY526" t="str">
            <v/>
          </cell>
          <cell r="AZ526" t="str">
            <v/>
          </cell>
          <cell r="BA526" t="str">
            <v/>
          </cell>
          <cell r="BB526" t="str">
            <v/>
          </cell>
          <cell r="BC526" t="str">
            <v/>
          </cell>
          <cell r="BD526" t="str">
            <v/>
          </cell>
          <cell r="BE526" t="str">
            <v/>
          </cell>
          <cell r="BF526" t="e">
            <v>#N/A</v>
          </cell>
          <cell r="BG526">
            <v>0</v>
          </cell>
          <cell r="BH526" t="str">
            <v/>
          </cell>
          <cell r="BI526" t="str">
            <v/>
          </cell>
          <cell r="BJ526" t="str">
            <v/>
          </cell>
          <cell r="BK526" t="str">
            <v/>
          </cell>
          <cell r="BL526" t="str">
            <v/>
          </cell>
          <cell r="BM526" t="str">
            <v/>
          </cell>
          <cell r="BN526" t="str">
            <v/>
          </cell>
          <cell r="BO526" t="str">
            <v/>
          </cell>
          <cell r="BP526" t="str">
            <v/>
          </cell>
          <cell r="BQ526"/>
          <cell r="BR526"/>
          <cell r="BS526"/>
          <cell r="BU526"/>
          <cell r="BV526"/>
          <cell r="BW526"/>
          <cell r="BX526"/>
          <cell r="BY526"/>
          <cell r="BZ526"/>
          <cell r="CA526"/>
          <cell r="CB526"/>
          <cell r="CC526"/>
        </row>
        <row r="527">
          <cell r="C527"/>
          <cell r="D527"/>
          <cell r="E527"/>
          <cell r="F527"/>
          <cell r="G527"/>
          <cell r="H527"/>
          <cell r="I527"/>
          <cell r="J527" t="str">
            <v/>
          </cell>
          <cell r="K527" t="str">
            <v/>
          </cell>
          <cell r="L527" t="str">
            <v/>
          </cell>
          <cell r="M527"/>
          <cell r="N527"/>
          <cell r="O527" t="str">
            <v/>
          </cell>
          <cell r="P527"/>
          <cell r="Q527"/>
          <cell r="R527"/>
          <cell r="S527"/>
          <cell r="T527"/>
          <cell r="U527" t="str">
            <v/>
          </cell>
          <cell r="V527" t="str">
            <v/>
          </cell>
          <cell r="W527" t="str">
            <v/>
          </cell>
          <cell r="X527" t="str">
            <v/>
          </cell>
          <cell r="Y527" t="str">
            <v/>
          </cell>
          <cell r="Z527">
            <v>0</v>
          </cell>
          <cell r="AA527"/>
          <cell r="AB527"/>
          <cell r="AC527"/>
          <cell r="AD527"/>
          <cell r="AE527"/>
          <cell r="AF527"/>
          <cell r="AG527"/>
          <cell r="AH527"/>
          <cell r="AI527"/>
          <cell r="AJ527"/>
          <cell r="AK527" t="str">
            <v/>
          </cell>
          <cell r="AL527"/>
          <cell r="AM527"/>
          <cell r="AN527"/>
          <cell r="AO527"/>
          <cell r="AP527"/>
          <cell r="AQ527"/>
          <cell r="AR527"/>
          <cell r="AS527"/>
          <cell r="AT527"/>
          <cell r="AU527" t="str">
            <v/>
          </cell>
          <cell r="AV527" t="str">
            <v/>
          </cell>
          <cell r="AW527" t="str">
            <v/>
          </cell>
          <cell r="AX527" t="str">
            <v/>
          </cell>
          <cell r="AY527" t="str">
            <v/>
          </cell>
          <cell r="AZ527" t="str">
            <v/>
          </cell>
          <cell r="BA527" t="str">
            <v/>
          </cell>
          <cell r="BB527" t="str">
            <v/>
          </cell>
          <cell r="BC527" t="str">
            <v/>
          </cell>
          <cell r="BD527" t="str">
            <v/>
          </cell>
          <cell r="BE527" t="str">
            <v/>
          </cell>
          <cell r="BF527" t="e">
            <v>#N/A</v>
          </cell>
          <cell r="BG527">
            <v>0</v>
          </cell>
          <cell r="BH527" t="str">
            <v/>
          </cell>
          <cell r="BI527" t="str">
            <v/>
          </cell>
          <cell r="BJ527" t="str">
            <v/>
          </cell>
          <cell r="BK527" t="str">
            <v/>
          </cell>
          <cell r="BL527" t="str">
            <v/>
          </cell>
          <cell r="BM527" t="str">
            <v/>
          </cell>
          <cell r="BN527" t="str">
            <v/>
          </cell>
          <cell r="BO527" t="str">
            <v/>
          </cell>
          <cell r="BP527" t="str">
            <v/>
          </cell>
          <cell r="BQ527"/>
          <cell r="BR527"/>
          <cell r="BS527"/>
          <cell r="BU527"/>
          <cell r="BV527"/>
          <cell r="BW527"/>
          <cell r="BX527"/>
          <cell r="BY527"/>
          <cell r="BZ527"/>
          <cell r="CA527"/>
          <cell r="CB527"/>
          <cell r="CC527"/>
        </row>
        <row r="528">
          <cell r="C528"/>
          <cell r="D528"/>
          <cell r="E528"/>
          <cell r="F528"/>
          <cell r="G528"/>
          <cell r="H528"/>
          <cell r="I528"/>
          <cell r="J528" t="str">
            <v/>
          </cell>
          <cell r="K528" t="str">
            <v/>
          </cell>
          <cell r="L528" t="str">
            <v/>
          </cell>
          <cell r="M528"/>
          <cell r="N528"/>
          <cell r="O528" t="str">
            <v/>
          </cell>
          <cell r="P528"/>
          <cell r="Q528"/>
          <cell r="R528"/>
          <cell r="S528"/>
          <cell r="T528"/>
          <cell r="U528" t="str">
            <v/>
          </cell>
          <cell r="V528" t="str">
            <v/>
          </cell>
          <cell r="W528" t="str">
            <v/>
          </cell>
          <cell r="X528" t="str">
            <v/>
          </cell>
          <cell r="Y528" t="str">
            <v/>
          </cell>
          <cell r="Z528">
            <v>0</v>
          </cell>
          <cell r="AA528"/>
          <cell r="AB528"/>
          <cell r="AC528"/>
          <cell r="AD528"/>
          <cell r="AE528"/>
          <cell r="AF528"/>
          <cell r="AG528"/>
          <cell r="AH528"/>
          <cell r="AI528"/>
          <cell r="AJ528"/>
          <cell r="AK528" t="str">
            <v/>
          </cell>
          <cell r="AL528"/>
          <cell r="AM528"/>
          <cell r="AN528"/>
          <cell r="AO528"/>
          <cell r="AP528"/>
          <cell r="AQ528"/>
          <cell r="AR528"/>
          <cell r="AS528"/>
          <cell r="AT528"/>
          <cell r="AU528" t="str">
            <v/>
          </cell>
          <cell r="AV528" t="str">
            <v/>
          </cell>
          <cell r="AW528" t="str">
            <v/>
          </cell>
          <cell r="AX528" t="str">
            <v/>
          </cell>
          <cell r="AY528" t="str">
            <v/>
          </cell>
          <cell r="AZ528" t="str">
            <v/>
          </cell>
          <cell r="BA528" t="str">
            <v/>
          </cell>
          <cell r="BB528" t="str">
            <v/>
          </cell>
          <cell r="BC528" t="str">
            <v/>
          </cell>
          <cell r="BD528" t="str">
            <v/>
          </cell>
          <cell r="BE528" t="str">
            <v/>
          </cell>
          <cell r="BF528" t="e">
            <v>#N/A</v>
          </cell>
          <cell r="BG528">
            <v>0</v>
          </cell>
          <cell r="BH528" t="str">
            <v/>
          </cell>
          <cell r="BI528" t="str">
            <v/>
          </cell>
          <cell r="BJ528" t="str">
            <v/>
          </cell>
          <cell r="BK528" t="str">
            <v/>
          </cell>
          <cell r="BL528" t="str">
            <v/>
          </cell>
          <cell r="BM528" t="str">
            <v/>
          </cell>
          <cell r="BN528" t="str">
            <v/>
          </cell>
          <cell r="BO528" t="str">
            <v/>
          </cell>
          <cell r="BP528" t="str">
            <v/>
          </cell>
          <cell r="BQ528"/>
          <cell r="BR528"/>
          <cell r="BS528"/>
          <cell r="BU528"/>
          <cell r="BV528"/>
          <cell r="BW528"/>
          <cell r="BX528"/>
          <cell r="BY528"/>
          <cell r="BZ528"/>
          <cell r="CA528"/>
          <cell r="CB528"/>
          <cell r="CC528"/>
        </row>
        <row r="529">
          <cell r="C529"/>
          <cell r="D529"/>
          <cell r="E529"/>
          <cell r="F529"/>
          <cell r="G529"/>
          <cell r="H529"/>
          <cell r="I529"/>
          <cell r="J529" t="str">
            <v/>
          </cell>
          <cell r="K529" t="str">
            <v/>
          </cell>
          <cell r="L529" t="str">
            <v/>
          </cell>
          <cell r="M529"/>
          <cell r="N529"/>
          <cell r="O529" t="str">
            <v/>
          </cell>
          <cell r="P529"/>
          <cell r="Q529"/>
          <cell r="R529"/>
          <cell r="S529"/>
          <cell r="T529"/>
          <cell r="U529" t="str">
            <v/>
          </cell>
          <cell r="V529" t="str">
            <v/>
          </cell>
          <cell r="W529" t="str">
            <v/>
          </cell>
          <cell r="X529" t="str">
            <v/>
          </cell>
          <cell r="Y529" t="str">
            <v/>
          </cell>
          <cell r="Z529">
            <v>0</v>
          </cell>
          <cell r="AA529"/>
          <cell r="AB529"/>
          <cell r="AC529"/>
          <cell r="AD529"/>
          <cell r="AE529"/>
          <cell r="AF529"/>
          <cell r="AG529"/>
          <cell r="AH529"/>
          <cell r="AI529"/>
          <cell r="AJ529"/>
          <cell r="AK529" t="str">
            <v/>
          </cell>
          <cell r="AL529"/>
          <cell r="AM529"/>
          <cell r="AN529"/>
          <cell r="AO529"/>
          <cell r="AP529"/>
          <cell r="AQ529"/>
          <cell r="AR529"/>
          <cell r="AS529"/>
          <cell r="AT529"/>
          <cell r="AU529" t="str">
            <v/>
          </cell>
          <cell r="AV529" t="str">
            <v/>
          </cell>
          <cell r="AW529" t="str">
            <v/>
          </cell>
          <cell r="AX529" t="str">
            <v/>
          </cell>
          <cell r="AY529" t="str">
            <v/>
          </cell>
          <cell r="AZ529" t="str">
            <v/>
          </cell>
          <cell r="BA529" t="str">
            <v/>
          </cell>
          <cell r="BB529" t="str">
            <v/>
          </cell>
          <cell r="BC529" t="str">
            <v/>
          </cell>
          <cell r="BD529" t="str">
            <v/>
          </cell>
          <cell r="BE529" t="str">
            <v/>
          </cell>
          <cell r="BF529" t="e">
            <v>#N/A</v>
          </cell>
          <cell r="BG529">
            <v>0</v>
          </cell>
          <cell r="BH529" t="str">
            <v/>
          </cell>
          <cell r="BI529" t="str">
            <v/>
          </cell>
          <cell r="BJ529" t="str">
            <v/>
          </cell>
          <cell r="BK529" t="str">
            <v/>
          </cell>
          <cell r="BL529" t="str">
            <v/>
          </cell>
          <cell r="BM529" t="str">
            <v/>
          </cell>
          <cell r="BN529" t="str">
            <v/>
          </cell>
          <cell r="BO529" t="str">
            <v/>
          </cell>
          <cell r="BP529" t="str">
            <v/>
          </cell>
          <cell r="BQ529"/>
          <cell r="BR529"/>
          <cell r="BS529"/>
          <cell r="BU529"/>
          <cell r="BV529"/>
          <cell r="BW529"/>
          <cell r="BX529"/>
          <cell r="BY529"/>
          <cell r="BZ529"/>
          <cell r="CA529"/>
          <cell r="CB529"/>
          <cell r="CC529"/>
        </row>
        <row r="530">
          <cell r="C530"/>
          <cell r="D530"/>
          <cell r="E530"/>
          <cell r="F530"/>
          <cell r="G530"/>
          <cell r="H530"/>
          <cell r="I530"/>
          <cell r="J530" t="str">
            <v/>
          </cell>
          <cell r="K530" t="str">
            <v/>
          </cell>
          <cell r="L530" t="str">
            <v/>
          </cell>
          <cell r="M530"/>
          <cell r="N530"/>
          <cell r="O530" t="str">
            <v/>
          </cell>
          <cell r="P530"/>
          <cell r="Q530"/>
          <cell r="R530"/>
          <cell r="S530"/>
          <cell r="T530"/>
          <cell r="U530" t="str">
            <v/>
          </cell>
          <cell r="V530" t="str">
            <v/>
          </cell>
          <cell r="W530" t="str">
            <v/>
          </cell>
          <cell r="X530" t="str">
            <v/>
          </cell>
          <cell r="Y530" t="str">
            <v/>
          </cell>
          <cell r="Z530">
            <v>0</v>
          </cell>
          <cell r="AA530"/>
          <cell r="AB530"/>
          <cell r="AC530"/>
          <cell r="AD530"/>
          <cell r="AE530"/>
          <cell r="AF530"/>
          <cell r="AG530"/>
          <cell r="AH530"/>
          <cell r="AI530"/>
          <cell r="AJ530"/>
          <cell r="AK530" t="str">
            <v/>
          </cell>
          <cell r="AL530"/>
          <cell r="AM530"/>
          <cell r="AN530"/>
          <cell r="AO530"/>
          <cell r="AP530"/>
          <cell r="AQ530"/>
          <cell r="AR530"/>
          <cell r="AS530"/>
          <cell r="AT530"/>
          <cell r="AU530" t="str">
            <v/>
          </cell>
          <cell r="AV530" t="str">
            <v/>
          </cell>
          <cell r="AW530" t="str">
            <v/>
          </cell>
          <cell r="AX530" t="str">
            <v/>
          </cell>
          <cell r="AY530" t="str">
            <v/>
          </cell>
          <cell r="AZ530" t="str">
            <v/>
          </cell>
          <cell r="BA530" t="str">
            <v/>
          </cell>
          <cell r="BB530" t="str">
            <v/>
          </cell>
          <cell r="BC530" t="str">
            <v/>
          </cell>
          <cell r="BD530" t="str">
            <v/>
          </cell>
          <cell r="BE530" t="str">
            <v/>
          </cell>
          <cell r="BF530" t="e">
            <v>#N/A</v>
          </cell>
          <cell r="BG530">
            <v>0</v>
          </cell>
          <cell r="BH530" t="str">
            <v/>
          </cell>
          <cell r="BI530" t="str">
            <v/>
          </cell>
          <cell r="BJ530" t="str">
            <v/>
          </cell>
          <cell r="BK530" t="str">
            <v/>
          </cell>
          <cell r="BL530" t="str">
            <v/>
          </cell>
          <cell r="BM530" t="str">
            <v/>
          </cell>
          <cell r="BN530" t="str">
            <v/>
          </cell>
          <cell r="BO530" t="str">
            <v/>
          </cell>
          <cell r="BP530" t="str">
            <v/>
          </cell>
          <cell r="BQ530"/>
          <cell r="BR530"/>
          <cell r="BS530"/>
          <cell r="BU530"/>
          <cell r="BV530"/>
          <cell r="BW530"/>
          <cell r="BX530"/>
          <cell r="BY530"/>
          <cell r="BZ530"/>
          <cell r="CA530"/>
          <cell r="CB530"/>
          <cell r="CC530"/>
        </row>
        <row r="531">
          <cell r="C531"/>
          <cell r="D531"/>
          <cell r="E531"/>
          <cell r="F531"/>
          <cell r="G531"/>
          <cell r="H531"/>
          <cell r="I531"/>
          <cell r="J531" t="str">
            <v/>
          </cell>
          <cell r="K531" t="str">
            <v/>
          </cell>
          <cell r="L531" t="str">
            <v/>
          </cell>
          <cell r="M531"/>
          <cell r="N531"/>
          <cell r="O531" t="str">
            <v/>
          </cell>
          <cell r="P531"/>
          <cell r="Q531"/>
          <cell r="R531"/>
          <cell r="S531"/>
          <cell r="T531"/>
          <cell r="U531" t="str">
            <v/>
          </cell>
          <cell r="V531" t="str">
            <v/>
          </cell>
          <cell r="W531" t="str">
            <v/>
          </cell>
          <cell r="X531" t="str">
            <v/>
          </cell>
          <cell r="Y531" t="str">
            <v/>
          </cell>
          <cell r="Z531">
            <v>0</v>
          </cell>
          <cell r="AA531"/>
          <cell r="AB531"/>
          <cell r="AC531"/>
          <cell r="AD531"/>
          <cell r="AE531"/>
          <cell r="AF531"/>
          <cell r="AG531"/>
          <cell r="AH531"/>
          <cell r="AI531"/>
          <cell r="AJ531"/>
          <cell r="AK531" t="str">
            <v/>
          </cell>
          <cell r="AL531"/>
          <cell r="AM531"/>
          <cell r="AN531"/>
          <cell r="AO531"/>
          <cell r="AP531"/>
          <cell r="AQ531"/>
          <cell r="AR531"/>
          <cell r="AS531"/>
          <cell r="AT531"/>
          <cell r="AU531" t="str">
            <v/>
          </cell>
          <cell r="AV531" t="str">
            <v/>
          </cell>
          <cell r="AW531" t="str">
            <v/>
          </cell>
          <cell r="AX531" t="str">
            <v/>
          </cell>
          <cell r="AY531" t="str">
            <v/>
          </cell>
          <cell r="AZ531" t="str">
            <v/>
          </cell>
          <cell r="BA531" t="str">
            <v/>
          </cell>
          <cell r="BB531" t="str">
            <v/>
          </cell>
          <cell r="BC531" t="str">
            <v/>
          </cell>
          <cell r="BD531" t="str">
            <v/>
          </cell>
          <cell r="BE531" t="str">
            <v/>
          </cell>
          <cell r="BF531" t="e">
            <v>#N/A</v>
          </cell>
          <cell r="BG531">
            <v>0</v>
          </cell>
          <cell r="BH531" t="str">
            <v/>
          </cell>
          <cell r="BI531" t="str">
            <v/>
          </cell>
          <cell r="BJ531" t="str">
            <v/>
          </cell>
          <cell r="BK531" t="str">
            <v/>
          </cell>
          <cell r="BL531" t="str">
            <v/>
          </cell>
          <cell r="BM531" t="str">
            <v/>
          </cell>
          <cell r="BN531" t="str">
            <v/>
          </cell>
          <cell r="BO531" t="str">
            <v/>
          </cell>
          <cell r="BP531" t="str">
            <v/>
          </cell>
          <cell r="BQ531"/>
          <cell r="BR531"/>
          <cell r="BS531"/>
          <cell r="BU531"/>
          <cell r="BV531"/>
          <cell r="BW531"/>
          <cell r="BX531"/>
          <cell r="BY531"/>
          <cell r="BZ531"/>
          <cell r="CA531"/>
          <cell r="CB531"/>
          <cell r="CC531"/>
        </row>
        <row r="532">
          <cell r="C532"/>
          <cell r="D532"/>
          <cell r="E532"/>
          <cell r="F532"/>
          <cell r="G532"/>
          <cell r="H532"/>
          <cell r="I532"/>
          <cell r="J532" t="str">
            <v/>
          </cell>
          <cell r="K532" t="str">
            <v/>
          </cell>
          <cell r="L532" t="str">
            <v/>
          </cell>
          <cell r="M532"/>
          <cell r="N532"/>
          <cell r="O532" t="str">
            <v/>
          </cell>
          <cell r="P532"/>
          <cell r="Q532"/>
          <cell r="R532"/>
          <cell r="S532"/>
          <cell r="T532"/>
          <cell r="U532" t="str">
            <v/>
          </cell>
          <cell r="V532" t="str">
            <v/>
          </cell>
          <cell r="W532" t="str">
            <v/>
          </cell>
          <cell r="X532" t="str">
            <v/>
          </cell>
          <cell r="Y532" t="str">
            <v/>
          </cell>
          <cell r="Z532">
            <v>0</v>
          </cell>
          <cell r="AA532"/>
          <cell r="AB532"/>
          <cell r="AC532"/>
          <cell r="AD532"/>
          <cell r="AE532"/>
          <cell r="AF532"/>
          <cell r="AG532"/>
          <cell r="AH532"/>
          <cell r="AI532"/>
          <cell r="AJ532"/>
          <cell r="AK532" t="str">
            <v/>
          </cell>
          <cell r="AL532"/>
          <cell r="AM532"/>
          <cell r="AN532"/>
          <cell r="AO532"/>
          <cell r="AP532"/>
          <cell r="AQ532"/>
          <cell r="AR532"/>
          <cell r="AS532"/>
          <cell r="AT532"/>
          <cell r="AU532" t="str">
            <v/>
          </cell>
          <cell r="AV532" t="str">
            <v/>
          </cell>
          <cell r="AW532" t="str">
            <v/>
          </cell>
          <cell r="AX532" t="str">
            <v/>
          </cell>
          <cell r="AY532" t="str">
            <v/>
          </cell>
          <cell r="AZ532" t="str">
            <v/>
          </cell>
          <cell r="BA532" t="str">
            <v/>
          </cell>
          <cell r="BB532" t="str">
            <v/>
          </cell>
          <cell r="BC532" t="str">
            <v/>
          </cell>
          <cell r="BD532" t="str">
            <v/>
          </cell>
          <cell r="BE532" t="str">
            <v/>
          </cell>
          <cell r="BF532" t="e">
            <v>#N/A</v>
          </cell>
          <cell r="BG532">
            <v>0</v>
          </cell>
          <cell r="BH532" t="str">
            <v/>
          </cell>
          <cell r="BI532" t="str">
            <v/>
          </cell>
          <cell r="BJ532" t="str">
            <v/>
          </cell>
          <cell r="BK532" t="str">
            <v/>
          </cell>
          <cell r="BL532" t="str">
            <v/>
          </cell>
          <cell r="BM532" t="str">
            <v/>
          </cell>
          <cell r="BN532" t="str">
            <v/>
          </cell>
          <cell r="BO532" t="str">
            <v/>
          </cell>
          <cell r="BP532" t="str">
            <v/>
          </cell>
          <cell r="BQ532"/>
          <cell r="BR532"/>
          <cell r="BS532"/>
          <cell r="BU532"/>
          <cell r="BV532"/>
          <cell r="BW532"/>
          <cell r="BX532"/>
          <cell r="BY532"/>
          <cell r="BZ532"/>
          <cell r="CA532"/>
          <cell r="CB532"/>
          <cell r="CC532"/>
        </row>
        <row r="533">
          <cell r="C533"/>
          <cell r="D533"/>
          <cell r="E533"/>
          <cell r="F533"/>
          <cell r="G533"/>
          <cell r="H533"/>
          <cell r="I533"/>
          <cell r="J533" t="str">
            <v/>
          </cell>
          <cell r="K533" t="str">
            <v/>
          </cell>
          <cell r="L533" t="str">
            <v/>
          </cell>
          <cell r="M533"/>
          <cell r="N533"/>
          <cell r="O533" t="str">
            <v/>
          </cell>
          <cell r="P533"/>
          <cell r="Q533"/>
          <cell r="R533"/>
          <cell r="S533"/>
          <cell r="T533"/>
          <cell r="U533" t="str">
            <v/>
          </cell>
          <cell r="V533" t="str">
            <v/>
          </cell>
          <cell r="W533" t="str">
            <v/>
          </cell>
          <cell r="X533" t="str">
            <v/>
          </cell>
          <cell r="Y533" t="str">
            <v/>
          </cell>
          <cell r="Z533">
            <v>0</v>
          </cell>
          <cell r="AA533"/>
          <cell r="AB533"/>
          <cell r="AC533"/>
          <cell r="AD533"/>
          <cell r="AE533"/>
          <cell r="AF533"/>
          <cell r="AG533"/>
          <cell r="AH533"/>
          <cell r="AI533"/>
          <cell r="AJ533"/>
          <cell r="AK533" t="str">
            <v/>
          </cell>
          <cell r="AL533"/>
          <cell r="AM533"/>
          <cell r="AN533"/>
          <cell r="AO533"/>
          <cell r="AP533"/>
          <cell r="AQ533"/>
          <cell r="AR533"/>
          <cell r="AS533"/>
          <cell r="AT533"/>
          <cell r="AU533" t="str">
            <v/>
          </cell>
          <cell r="AV533" t="str">
            <v/>
          </cell>
          <cell r="AW533" t="str">
            <v/>
          </cell>
          <cell r="AX533" t="str">
            <v/>
          </cell>
          <cell r="AY533" t="str">
            <v/>
          </cell>
          <cell r="AZ533" t="str">
            <v/>
          </cell>
          <cell r="BA533" t="str">
            <v/>
          </cell>
          <cell r="BB533" t="str">
            <v/>
          </cell>
          <cell r="BC533" t="str">
            <v/>
          </cell>
          <cell r="BD533" t="str">
            <v/>
          </cell>
          <cell r="BE533" t="str">
            <v/>
          </cell>
          <cell r="BF533" t="e">
            <v>#N/A</v>
          </cell>
          <cell r="BG533">
            <v>0</v>
          </cell>
          <cell r="BH533" t="str">
            <v/>
          </cell>
          <cell r="BI533" t="str">
            <v/>
          </cell>
          <cell r="BJ533" t="str">
            <v/>
          </cell>
          <cell r="BK533" t="str">
            <v/>
          </cell>
          <cell r="BL533" t="str">
            <v/>
          </cell>
          <cell r="BM533" t="str">
            <v/>
          </cell>
          <cell r="BN533" t="str">
            <v/>
          </cell>
          <cell r="BO533" t="str">
            <v/>
          </cell>
          <cell r="BP533" t="str">
            <v/>
          </cell>
          <cell r="BQ533"/>
          <cell r="BR533"/>
          <cell r="BS533"/>
          <cell r="BU533"/>
          <cell r="BV533"/>
          <cell r="BW533"/>
          <cell r="BX533"/>
          <cell r="BY533"/>
          <cell r="BZ533"/>
          <cell r="CA533"/>
          <cell r="CB533"/>
          <cell r="CC533"/>
        </row>
        <row r="534">
          <cell r="C534"/>
          <cell r="D534"/>
          <cell r="E534"/>
          <cell r="F534"/>
          <cell r="G534"/>
          <cell r="H534"/>
          <cell r="I534"/>
          <cell r="J534" t="str">
            <v/>
          </cell>
          <cell r="K534" t="str">
            <v/>
          </cell>
          <cell r="L534" t="str">
            <v/>
          </cell>
          <cell r="M534"/>
          <cell r="N534"/>
          <cell r="O534" t="str">
            <v/>
          </cell>
          <cell r="P534"/>
          <cell r="Q534"/>
          <cell r="R534"/>
          <cell r="S534"/>
          <cell r="T534"/>
          <cell r="U534" t="str">
            <v/>
          </cell>
          <cell r="V534" t="str">
            <v/>
          </cell>
          <cell r="W534" t="str">
            <v/>
          </cell>
          <cell r="X534" t="str">
            <v/>
          </cell>
          <cell r="Y534" t="str">
            <v/>
          </cell>
          <cell r="Z534">
            <v>0</v>
          </cell>
          <cell r="AA534"/>
          <cell r="AB534"/>
          <cell r="AC534"/>
          <cell r="AD534"/>
          <cell r="AE534"/>
          <cell r="AF534"/>
          <cell r="AG534"/>
          <cell r="AH534"/>
          <cell r="AI534"/>
          <cell r="AJ534"/>
          <cell r="AK534" t="str">
            <v/>
          </cell>
          <cell r="AL534"/>
          <cell r="AM534"/>
          <cell r="AN534"/>
          <cell r="AO534"/>
          <cell r="AP534"/>
          <cell r="AQ534"/>
          <cell r="AR534"/>
          <cell r="AS534"/>
          <cell r="AT534"/>
          <cell r="AU534" t="str">
            <v/>
          </cell>
          <cell r="AV534" t="str">
            <v/>
          </cell>
          <cell r="AW534" t="str">
            <v/>
          </cell>
          <cell r="AX534" t="str">
            <v/>
          </cell>
          <cell r="AY534" t="str">
            <v/>
          </cell>
          <cell r="AZ534" t="str">
            <v/>
          </cell>
          <cell r="BA534" t="str">
            <v/>
          </cell>
          <cell r="BB534" t="str">
            <v/>
          </cell>
          <cell r="BC534" t="str">
            <v/>
          </cell>
          <cell r="BD534" t="str">
            <v/>
          </cell>
          <cell r="BE534" t="str">
            <v/>
          </cell>
          <cell r="BF534" t="e">
            <v>#N/A</v>
          </cell>
          <cell r="BG534">
            <v>0</v>
          </cell>
          <cell r="BH534" t="str">
            <v/>
          </cell>
          <cell r="BI534" t="str">
            <v/>
          </cell>
          <cell r="BJ534" t="str">
            <v/>
          </cell>
          <cell r="BK534" t="str">
            <v/>
          </cell>
          <cell r="BL534" t="str">
            <v/>
          </cell>
          <cell r="BM534" t="str">
            <v/>
          </cell>
          <cell r="BN534" t="str">
            <v/>
          </cell>
          <cell r="BO534" t="str">
            <v/>
          </cell>
          <cell r="BP534" t="str">
            <v/>
          </cell>
          <cell r="BQ534"/>
          <cell r="BR534"/>
          <cell r="BS534"/>
          <cell r="BU534"/>
          <cell r="BV534"/>
          <cell r="BW534"/>
          <cell r="BX534"/>
          <cell r="BY534"/>
          <cell r="BZ534"/>
          <cell r="CA534"/>
          <cell r="CB534"/>
          <cell r="CC534"/>
        </row>
        <row r="535">
          <cell r="C535"/>
          <cell r="D535"/>
          <cell r="E535"/>
          <cell r="F535"/>
          <cell r="G535"/>
          <cell r="H535"/>
          <cell r="I535"/>
          <cell r="J535" t="str">
            <v/>
          </cell>
          <cell r="K535" t="str">
            <v/>
          </cell>
          <cell r="L535" t="str">
            <v/>
          </cell>
          <cell r="M535"/>
          <cell r="N535"/>
          <cell r="O535" t="str">
            <v/>
          </cell>
          <cell r="P535"/>
          <cell r="Q535"/>
          <cell r="R535"/>
          <cell r="S535"/>
          <cell r="T535"/>
          <cell r="U535" t="str">
            <v/>
          </cell>
          <cell r="V535" t="str">
            <v/>
          </cell>
          <cell r="W535" t="str">
            <v/>
          </cell>
          <cell r="X535" t="str">
            <v/>
          </cell>
          <cell r="Y535" t="str">
            <v/>
          </cell>
          <cell r="Z535">
            <v>0</v>
          </cell>
          <cell r="AA535"/>
          <cell r="AB535"/>
          <cell r="AC535"/>
          <cell r="AD535"/>
          <cell r="AE535"/>
          <cell r="AF535"/>
          <cell r="AG535"/>
          <cell r="AH535"/>
          <cell r="AI535"/>
          <cell r="AJ535"/>
          <cell r="AK535" t="str">
            <v/>
          </cell>
          <cell r="AL535"/>
          <cell r="AM535"/>
          <cell r="AN535"/>
          <cell r="AO535"/>
          <cell r="AP535"/>
          <cell r="AQ535"/>
          <cell r="AR535"/>
          <cell r="AS535"/>
          <cell r="AT535"/>
          <cell r="AU535" t="str">
            <v/>
          </cell>
          <cell r="AV535" t="str">
            <v/>
          </cell>
          <cell r="AW535" t="str">
            <v/>
          </cell>
          <cell r="AX535" t="str">
            <v/>
          </cell>
          <cell r="AY535" t="str">
            <v/>
          </cell>
          <cell r="AZ535" t="str">
            <v/>
          </cell>
          <cell r="BA535" t="str">
            <v/>
          </cell>
          <cell r="BB535" t="str">
            <v/>
          </cell>
          <cell r="BC535" t="str">
            <v/>
          </cell>
          <cell r="BD535" t="str">
            <v/>
          </cell>
          <cell r="BE535" t="str">
            <v/>
          </cell>
          <cell r="BF535" t="e">
            <v>#N/A</v>
          </cell>
          <cell r="BG535">
            <v>0</v>
          </cell>
          <cell r="BH535" t="str">
            <v/>
          </cell>
          <cell r="BI535" t="str">
            <v/>
          </cell>
          <cell r="BJ535" t="str">
            <v/>
          </cell>
          <cell r="BK535" t="str">
            <v/>
          </cell>
          <cell r="BL535" t="str">
            <v/>
          </cell>
          <cell r="BM535" t="str">
            <v/>
          </cell>
          <cell r="BN535" t="str">
            <v/>
          </cell>
          <cell r="BO535" t="str">
            <v/>
          </cell>
          <cell r="BP535" t="str">
            <v/>
          </cell>
          <cell r="BQ535"/>
          <cell r="BR535"/>
          <cell r="BS535"/>
          <cell r="BU535"/>
          <cell r="BV535"/>
          <cell r="BW535"/>
          <cell r="BX535"/>
          <cell r="BY535"/>
          <cell r="BZ535"/>
          <cell r="CA535"/>
          <cell r="CB535"/>
          <cell r="CC535"/>
        </row>
        <row r="536">
          <cell r="C536"/>
          <cell r="D536"/>
          <cell r="E536"/>
          <cell r="F536"/>
          <cell r="G536"/>
          <cell r="H536"/>
          <cell r="I536"/>
          <cell r="J536" t="str">
            <v/>
          </cell>
          <cell r="K536" t="str">
            <v/>
          </cell>
          <cell r="L536" t="str">
            <v/>
          </cell>
          <cell r="M536"/>
          <cell r="N536"/>
          <cell r="O536" t="str">
            <v/>
          </cell>
          <cell r="P536"/>
          <cell r="Q536"/>
          <cell r="R536"/>
          <cell r="S536"/>
          <cell r="T536"/>
          <cell r="U536" t="str">
            <v/>
          </cell>
          <cell r="V536" t="str">
            <v/>
          </cell>
          <cell r="W536" t="str">
            <v/>
          </cell>
          <cell r="X536" t="str">
            <v/>
          </cell>
          <cell r="Y536" t="str">
            <v/>
          </cell>
          <cell r="Z536">
            <v>0</v>
          </cell>
          <cell r="AA536"/>
          <cell r="AB536"/>
          <cell r="AC536"/>
          <cell r="AD536"/>
          <cell r="AE536"/>
          <cell r="AF536"/>
          <cell r="AG536"/>
          <cell r="AH536"/>
          <cell r="AI536"/>
          <cell r="AJ536"/>
          <cell r="AK536" t="str">
            <v/>
          </cell>
          <cell r="AL536"/>
          <cell r="AM536"/>
          <cell r="AN536"/>
          <cell r="AO536"/>
          <cell r="AP536"/>
          <cell r="AQ536"/>
          <cell r="AR536"/>
          <cell r="AS536"/>
          <cell r="AT536"/>
          <cell r="AU536" t="str">
            <v/>
          </cell>
          <cell r="AV536" t="str">
            <v/>
          </cell>
          <cell r="AW536" t="str">
            <v/>
          </cell>
          <cell r="AX536" t="str">
            <v/>
          </cell>
          <cell r="AY536" t="str">
            <v/>
          </cell>
          <cell r="AZ536" t="str">
            <v/>
          </cell>
          <cell r="BA536" t="str">
            <v/>
          </cell>
          <cell r="BB536" t="str">
            <v/>
          </cell>
          <cell r="BC536" t="str">
            <v/>
          </cell>
          <cell r="BD536" t="str">
            <v/>
          </cell>
          <cell r="BE536" t="str">
            <v/>
          </cell>
          <cell r="BF536" t="e">
            <v>#N/A</v>
          </cell>
          <cell r="BG536">
            <v>0</v>
          </cell>
          <cell r="BH536" t="str">
            <v/>
          </cell>
          <cell r="BI536" t="str">
            <v/>
          </cell>
          <cell r="BJ536" t="str">
            <v/>
          </cell>
          <cell r="BK536" t="str">
            <v/>
          </cell>
          <cell r="BL536" t="str">
            <v/>
          </cell>
          <cell r="BM536" t="str">
            <v/>
          </cell>
          <cell r="BN536" t="str">
            <v/>
          </cell>
          <cell r="BO536" t="str">
            <v/>
          </cell>
          <cell r="BP536" t="str">
            <v/>
          </cell>
          <cell r="BQ536"/>
          <cell r="BR536"/>
          <cell r="BS536"/>
          <cell r="BU536"/>
          <cell r="BV536"/>
          <cell r="BW536"/>
          <cell r="BX536"/>
          <cell r="BY536"/>
          <cell r="BZ536"/>
          <cell r="CA536"/>
          <cell r="CB536"/>
          <cell r="CC536"/>
        </row>
        <row r="537">
          <cell r="C537"/>
          <cell r="D537"/>
          <cell r="E537"/>
          <cell r="F537"/>
          <cell r="G537"/>
          <cell r="H537"/>
          <cell r="I537"/>
          <cell r="J537" t="str">
            <v/>
          </cell>
          <cell r="K537" t="str">
            <v/>
          </cell>
          <cell r="L537" t="str">
            <v/>
          </cell>
          <cell r="M537"/>
          <cell r="N537"/>
          <cell r="O537" t="str">
            <v/>
          </cell>
          <cell r="P537"/>
          <cell r="Q537"/>
          <cell r="R537"/>
          <cell r="S537"/>
          <cell r="T537"/>
          <cell r="U537" t="str">
            <v/>
          </cell>
          <cell r="V537" t="str">
            <v/>
          </cell>
          <cell r="W537" t="str">
            <v/>
          </cell>
          <cell r="X537" t="str">
            <v/>
          </cell>
          <cell r="Y537" t="str">
            <v/>
          </cell>
          <cell r="Z537">
            <v>0</v>
          </cell>
          <cell r="AA537"/>
          <cell r="AB537"/>
          <cell r="AC537"/>
          <cell r="AD537"/>
          <cell r="AE537"/>
          <cell r="AF537"/>
          <cell r="AG537"/>
          <cell r="AH537"/>
          <cell r="AI537"/>
          <cell r="AJ537"/>
          <cell r="AK537" t="str">
            <v/>
          </cell>
          <cell r="AL537"/>
          <cell r="AM537"/>
          <cell r="AN537"/>
          <cell r="AO537"/>
          <cell r="AP537"/>
          <cell r="AQ537"/>
          <cell r="AR537"/>
          <cell r="AS537"/>
          <cell r="AT537"/>
          <cell r="AU537" t="str">
            <v/>
          </cell>
          <cell r="AV537" t="str">
            <v/>
          </cell>
          <cell r="AW537" t="str">
            <v/>
          </cell>
          <cell r="AX537" t="str">
            <v/>
          </cell>
          <cell r="AY537" t="str">
            <v/>
          </cell>
          <cell r="AZ537" t="str">
            <v/>
          </cell>
          <cell r="BA537" t="str">
            <v/>
          </cell>
          <cell r="BB537" t="str">
            <v/>
          </cell>
          <cell r="BC537" t="str">
            <v/>
          </cell>
          <cell r="BD537" t="str">
            <v/>
          </cell>
          <cell r="BE537" t="str">
            <v/>
          </cell>
          <cell r="BF537" t="e">
            <v>#N/A</v>
          </cell>
          <cell r="BG537">
            <v>0</v>
          </cell>
          <cell r="BH537" t="str">
            <v/>
          </cell>
          <cell r="BI537" t="str">
            <v/>
          </cell>
          <cell r="BJ537" t="str">
            <v/>
          </cell>
          <cell r="BK537" t="str">
            <v/>
          </cell>
          <cell r="BL537" t="str">
            <v/>
          </cell>
          <cell r="BM537" t="str">
            <v/>
          </cell>
          <cell r="BN537" t="str">
            <v/>
          </cell>
          <cell r="BO537" t="str">
            <v/>
          </cell>
          <cell r="BP537" t="str">
            <v/>
          </cell>
          <cell r="BQ537"/>
          <cell r="BR537"/>
          <cell r="BS537"/>
          <cell r="BU537"/>
          <cell r="BV537"/>
          <cell r="BW537"/>
          <cell r="BX537"/>
          <cell r="BY537"/>
          <cell r="BZ537"/>
          <cell r="CA537"/>
          <cell r="CB537"/>
          <cell r="CC537"/>
        </row>
        <row r="538">
          <cell r="C538"/>
          <cell r="D538"/>
          <cell r="E538"/>
          <cell r="F538"/>
          <cell r="G538"/>
          <cell r="H538"/>
          <cell r="I538"/>
          <cell r="J538" t="str">
            <v/>
          </cell>
          <cell r="K538" t="str">
            <v/>
          </cell>
          <cell r="L538" t="str">
            <v/>
          </cell>
          <cell r="M538"/>
          <cell r="N538"/>
          <cell r="O538" t="str">
            <v/>
          </cell>
          <cell r="P538"/>
          <cell r="Q538"/>
          <cell r="R538"/>
          <cell r="S538"/>
          <cell r="T538"/>
          <cell r="U538" t="str">
            <v/>
          </cell>
          <cell r="V538" t="str">
            <v/>
          </cell>
          <cell r="W538" t="str">
            <v/>
          </cell>
          <cell r="X538" t="str">
            <v/>
          </cell>
          <cell r="Y538" t="str">
            <v/>
          </cell>
          <cell r="Z538">
            <v>0</v>
          </cell>
          <cell r="AA538"/>
          <cell r="AB538"/>
          <cell r="AC538"/>
          <cell r="AD538"/>
          <cell r="AE538"/>
          <cell r="AF538"/>
          <cell r="AG538"/>
          <cell r="AH538"/>
          <cell r="AI538"/>
          <cell r="AJ538"/>
          <cell r="AK538" t="str">
            <v/>
          </cell>
          <cell r="AL538"/>
          <cell r="AM538"/>
          <cell r="AN538"/>
          <cell r="AO538"/>
          <cell r="AP538"/>
          <cell r="AQ538"/>
          <cell r="AR538"/>
          <cell r="AS538"/>
          <cell r="AT538"/>
          <cell r="AU538" t="str">
            <v/>
          </cell>
          <cell r="AV538" t="str">
            <v/>
          </cell>
          <cell r="AW538" t="str">
            <v/>
          </cell>
          <cell r="AX538" t="str">
            <v/>
          </cell>
          <cell r="AY538" t="str">
            <v/>
          </cell>
          <cell r="AZ538" t="str">
            <v/>
          </cell>
          <cell r="BA538" t="str">
            <v/>
          </cell>
          <cell r="BB538" t="str">
            <v/>
          </cell>
          <cell r="BC538" t="str">
            <v/>
          </cell>
          <cell r="BD538" t="str">
            <v/>
          </cell>
          <cell r="BE538" t="str">
            <v/>
          </cell>
          <cell r="BF538" t="e">
            <v>#N/A</v>
          </cell>
          <cell r="BG538">
            <v>0</v>
          </cell>
          <cell r="BH538" t="str">
            <v/>
          </cell>
          <cell r="BI538" t="str">
            <v/>
          </cell>
          <cell r="BJ538" t="str">
            <v/>
          </cell>
          <cell r="BK538" t="str">
            <v/>
          </cell>
          <cell r="BL538" t="str">
            <v/>
          </cell>
          <cell r="BM538" t="str">
            <v/>
          </cell>
          <cell r="BN538" t="str">
            <v/>
          </cell>
          <cell r="BO538" t="str">
            <v/>
          </cell>
          <cell r="BP538" t="str">
            <v/>
          </cell>
          <cell r="BQ538"/>
          <cell r="BR538"/>
          <cell r="BS538"/>
          <cell r="BU538"/>
          <cell r="BV538"/>
          <cell r="BW538"/>
          <cell r="BX538"/>
          <cell r="BY538"/>
          <cell r="BZ538"/>
          <cell r="CA538"/>
          <cell r="CB538"/>
          <cell r="CC538"/>
        </row>
        <row r="539">
          <cell r="C539"/>
          <cell r="D539"/>
          <cell r="E539"/>
          <cell r="F539"/>
          <cell r="G539"/>
          <cell r="H539"/>
          <cell r="I539"/>
          <cell r="J539" t="str">
            <v/>
          </cell>
          <cell r="K539" t="str">
            <v/>
          </cell>
          <cell r="L539" t="str">
            <v/>
          </cell>
          <cell r="M539"/>
          <cell r="N539"/>
          <cell r="O539" t="str">
            <v/>
          </cell>
          <cell r="P539"/>
          <cell r="Q539"/>
          <cell r="R539"/>
          <cell r="S539"/>
          <cell r="T539"/>
          <cell r="U539" t="str">
            <v/>
          </cell>
          <cell r="V539" t="str">
            <v/>
          </cell>
          <cell r="W539" t="str">
            <v/>
          </cell>
          <cell r="X539" t="str">
            <v/>
          </cell>
          <cell r="Y539" t="str">
            <v/>
          </cell>
          <cell r="Z539">
            <v>0</v>
          </cell>
          <cell r="AA539"/>
          <cell r="AB539"/>
          <cell r="AC539"/>
          <cell r="AD539"/>
          <cell r="AE539"/>
          <cell r="AF539"/>
          <cell r="AG539"/>
          <cell r="AH539"/>
          <cell r="AI539"/>
          <cell r="AJ539"/>
          <cell r="AK539" t="str">
            <v/>
          </cell>
          <cell r="AL539"/>
          <cell r="AM539"/>
          <cell r="AN539"/>
          <cell r="AO539"/>
          <cell r="AP539"/>
          <cell r="AQ539"/>
          <cell r="AR539"/>
          <cell r="AS539"/>
          <cell r="AT539"/>
          <cell r="AU539" t="str">
            <v/>
          </cell>
          <cell r="AV539" t="str">
            <v/>
          </cell>
          <cell r="AW539" t="str">
            <v/>
          </cell>
          <cell r="AX539" t="str">
            <v/>
          </cell>
          <cell r="AY539" t="str">
            <v/>
          </cell>
          <cell r="AZ539" t="str">
            <v/>
          </cell>
          <cell r="BA539" t="str">
            <v/>
          </cell>
          <cell r="BB539" t="str">
            <v/>
          </cell>
          <cell r="BC539" t="str">
            <v/>
          </cell>
          <cell r="BD539" t="str">
            <v/>
          </cell>
          <cell r="BE539" t="str">
            <v/>
          </cell>
          <cell r="BF539" t="e">
            <v>#N/A</v>
          </cell>
          <cell r="BG539">
            <v>0</v>
          </cell>
          <cell r="BH539" t="str">
            <v/>
          </cell>
          <cell r="BI539" t="str">
            <v/>
          </cell>
          <cell r="BJ539" t="str">
            <v/>
          </cell>
          <cell r="BK539" t="str">
            <v/>
          </cell>
          <cell r="BL539" t="str">
            <v/>
          </cell>
          <cell r="BM539" t="str">
            <v/>
          </cell>
          <cell r="BN539" t="str">
            <v/>
          </cell>
          <cell r="BO539" t="str">
            <v/>
          </cell>
          <cell r="BP539" t="str">
            <v/>
          </cell>
          <cell r="BQ539"/>
          <cell r="BR539"/>
          <cell r="BS539"/>
          <cell r="BU539"/>
          <cell r="BV539"/>
          <cell r="BW539"/>
          <cell r="BX539"/>
          <cell r="BY539"/>
          <cell r="BZ539"/>
          <cell r="CA539"/>
          <cell r="CB539"/>
          <cell r="CC539"/>
        </row>
        <row r="540">
          <cell r="C540"/>
          <cell r="D540"/>
          <cell r="E540"/>
          <cell r="F540"/>
          <cell r="G540"/>
          <cell r="H540"/>
          <cell r="I540"/>
          <cell r="J540" t="str">
            <v/>
          </cell>
          <cell r="K540" t="str">
            <v/>
          </cell>
          <cell r="L540" t="str">
            <v/>
          </cell>
          <cell r="M540"/>
          <cell r="N540"/>
          <cell r="O540" t="str">
            <v/>
          </cell>
          <cell r="P540"/>
          <cell r="Q540"/>
          <cell r="R540"/>
          <cell r="S540"/>
          <cell r="T540"/>
          <cell r="U540" t="str">
            <v/>
          </cell>
          <cell r="V540" t="str">
            <v/>
          </cell>
          <cell r="W540" t="str">
            <v/>
          </cell>
          <cell r="X540" t="str">
            <v/>
          </cell>
          <cell r="Y540" t="str">
            <v/>
          </cell>
          <cell r="Z540">
            <v>0</v>
          </cell>
          <cell r="AA540"/>
          <cell r="AB540"/>
          <cell r="AC540"/>
          <cell r="AD540"/>
          <cell r="AE540"/>
          <cell r="AF540"/>
          <cell r="AG540"/>
          <cell r="AH540"/>
          <cell r="AI540"/>
          <cell r="AJ540"/>
          <cell r="AK540" t="str">
            <v/>
          </cell>
          <cell r="AL540"/>
          <cell r="AM540"/>
          <cell r="AN540"/>
          <cell r="AO540"/>
          <cell r="AP540"/>
          <cell r="AQ540"/>
          <cell r="AR540"/>
          <cell r="AS540"/>
          <cell r="AT540"/>
          <cell r="AU540" t="str">
            <v/>
          </cell>
          <cell r="AV540" t="str">
            <v/>
          </cell>
          <cell r="AW540" t="str">
            <v/>
          </cell>
          <cell r="AX540" t="str">
            <v/>
          </cell>
          <cell r="AY540" t="str">
            <v/>
          </cell>
          <cell r="AZ540" t="str">
            <v/>
          </cell>
          <cell r="BA540" t="str">
            <v/>
          </cell>
          <cell r="BB540" t="str">
            <v/>
          </cell>
          <cell r="BC540" t="str">
            <v/>
          </cell>
          <cell r="BD540" t="str">
            <v/>
          </cell>
          <cell r="BE540" t="str">
            <v/>
          </cell>
          <cell r="BF540" t="e">
            <v>#N/A</v>
          </cell>
          <cell r="BG540">
            <v>0</v>
          </cell>
          <cell r="BH540" t="str">
            <v/>
          </cell>
          <cell r="BI540" t="str">
            <v/>
          </cell>
          <cell r="BJ540" t="str">
            <v/>
          </cell>
          <cell r="BK540" t="str">
            <v/>
          </cell>
          <cell r="BL540" t="str">
            <v/>
          </cell>
          <cell r="BM540" t="str">
            <v/>
          </cell>
          <cell r="BN540" t="str">
            <v/>
          </cell>
          <cell r="BO540" t="str">
            <v/>
          </cell>
          <cell r="BP540" t="str">
            <v/>
          </cell>
          <cell r="BQ540"/>
          <cell r="BR540"/>
          <cell r="BS540"/>
          <cell r="BU540"/>
          <cell r="BV540"/>
          <cell r="BW540"/>
          <cell r="BX540"/>
          <cell r="BY540"/>
          <cell r="BZ540"/>
          <cell r="CA540"/>
          <cell r="CB540"/>
          <cell r="CC540"/>
        </row>
        <row r="541">
          <cell r="C541"/>
          <cell r="D541"/>
          <cell r="E541"/>
          <cell r="F541"/>
          <cell r="G541"/>
          <cell r="H541"/>
          <cell r="I541"/>
          <cell r="J541" t="str">
            <v/>
          </cell>
          <cell r="K541" t="str">
            <v/>
          </cell>
          <cell r="L541" t="str">
            <v/>
          </cell>
          <cell r="M541"/>
          <cell r="N541"/>
          <cell r="O541" t="str">
            <v/>
          </cell>
          <cell r="P541"/>
          <cell r="Q541"/>
          <cell r="R541"/>
          <cell r="S541"/>
          <cell r="T541"/>
          <cell r="U541" t="str">
            <v/>
          </cell>
          <cell r="V541" t="str">
            <v/>
          </cell>
          <cell r="W541" t="str">
            <v/>
          </cell>
          <cell r="X541" t="str">
            <v/>
          </cell>
          <cell r="Y541" t="str">
            <v/>
          </cell>
          <cell r="Z541">
            <v>0</v>
          </cell>
          <cell r="AA541"/>
          <cell r="AB541"/>
          <cell r="AC541"/>
          <cell r="AD541"/>
          <cell r="AE541"/>
          <cell r="AF541"/>
          <cell r="AG541"/>
          <cell r="AH541"/>
          <cell r="AI541"/>
          <cell r="AJ541"/>
          <cell r="AK541" t="str">
            <v/>
          </cell>
          <cell r="AL541"/>
          <cell r="AM541"/>
          <cell r="AN541"/>
          <cell r="AO541"/>
          <cell r="AP541"/>
          <cell r="AQ541"/>
          <cell r="AR541"/>
          <cell r="AS541"/>
          <cell r="AT541"/>
          <cell r="AU541" t="str">
            <v/>
          </cell>
          <cell r="AV541" t="str">
            <v/>
          </cell>
          <cell r="AW541" t="str">
            <v/>
          </cell>
          <cell r="AX541" t="str">
            <v/>
          </cell>
          <cell r="AY541" t="str">
            <v/>
          </cell>
          <cell r="AZ541" t="str">
            <v/>
          </cell>
          <cell r="BA541" t="str">
            <v/>
          </cell>
          <cell r="BB541" t="str">
            <v/>
          </cell>
          <cell r="BC541" t="str">
            <v/>
          </cell>
          <cell r="BD541" t="str">
            <v/>
          </cell>
          <cell r="BE541" t="str">
            <v/>
          </cell>
          <cell r="BF541" t="e">
            <v>#N/A</v>
          </cell>
          <cell r="BG541">
            <v>0</v>
          </cell>
          <cell r="BH541" t="str">
            <v/>
          </cell>
          <cell r="BI541" t="str">
            <v/>
          </cell>
          <cell r="BJ541" t="str">
            <v/>
          </cell>
          <cell r="BK541" t="str">
            <v/>
          </cell>
          <cell r="BL541" t="str">
            <v/>
          </cell>
          <cell r="BM541" t="str">
            <v/>
          </cell>
          <cell r="BN541" t="str">
            <v/>
          </cell>
          <cell r="BO541" t="str">
            <v/>
          </cell>
          <cell r="BP541" t="str">
            <v/>
          </cell>
          <cell r="BQ541"/>
          <cell r="BR541"/>
          <cell r="BS541"/>
          <cell r="BU541"/>
          <cell r="BV541"/>
          <cell r="BW541"/>
          <cell r="BX541"/>
          <cell r="BY541"/>
          <cell r="BZ541"/>
          <cell r="CA541"/>
          <cell r="CB541"/>
          <cell r="CC541"/>
        </row>
        <row r="542">
          <cell r="C542"/>
          <cell r="D542"/>
          <cell r="E542"/>
          <cell r="F542"/>
          <cell r="G542"/>
          <cell r="H542"/>
          <cell r="I542"/>
          <cell r="J542" t="str">
            <v/>
          </cell>
          <cell r="K542" t="str">
            <v/>
          </cell>
          <cell r="L542" t="str">
            <v/>
          </cell>
          <cell r="M542"/>
          <cell r="N542"/>
          <cell r="O542" t="str">
            <v/>
          </cell>
          <cell r="P542"/>
          <cell r="Q542"/>
          <cell r="R542"/>
          <cell r="S542"/>
          <cell r="T542"/>
          <cell r="U542" t="str">
            <v/>
          </cell>
          <cell r="V542" t="str">
            <v/>
          </cell>
          <cell r="W542" t="str">
            <v/>
          </cell>
          <cell r="X542" t="str">
            <v/>
          </cell>
          <cell r="Y542" t="str">
            <v/>
          </cell>
          <cell r="Z542">
            <v>0</v>
          </cell>
          <cell r="AA542"/>
          <cell r="AB542"/>
          <cell r="AC542"/>
          <cell r="AD542"/>
          <cell r="AE542"/>
          <cell r="AF542"/>
          <cell r="AG542"/>
          <cell r="AH542"/>
          <cell r="AI542"/>
          <cell r="AJ542"/>
          <cell r="AK542" t="str">
            <v/>
          </cell>
          <cell r="AL542"/>
          <cell r="AM542"/>
          <cell r="AN542"/>
          <cell r="AO542"/>
          <cell r="AP542"/>
          <cell r="AQ542"/>
          <cell r="AR542"/>
          <cell r="AS542"/>
          <cell r="AT542"/>
          <cell r="AU542" t="str">
            <v/>
          </cell>
          <cell r="AV542" t="str">
            <v/>
          </cell>
          <cell r="AW542" t="str">
            <v/>
          </cell>
          <cell r="AX542" t="str">
            <v/>
          </cell>
          <cell r="AY542" t="str">
            <v/>
          </cell>
          <cell r="AZ542" t="str">
            <v/>
          </cell>
          <cell r="BA542" t="str">
            <v/>
          </cell>
          <cell r="BB542" t="str">
            <v/>
          </cell>
          <cell r="BC542" t="str">
            <v/>
          </cell>
          <cell r="BD542" t="str">
            <v/>
          </cell>
          <cell r="BE542" t="str">
            <v/>
          </cell>
          <cell r="BF542" t="e">
            <v>#N/A</v>
          </cell>
          <cell r="BG542">
            <v>0</v>
          </cell>
          <cell r="BH542" t="str">
            <v/>
          </cell>
          <cell r="BI542" t="str">
            <v/>
          </cell>
          <cell r="BJ542" t="str">
            <v/>
          </cell>
          <cell r="BK542" t="str">
            <v/>
          </cell>
          <cell r="BL542" t="str">
            <v/>
          </cell>
          <cell r="BM542" t="str">
            <v/>
          </cell>
          <cell r="BN542" t="str">
            <v/>
          </cell>
          <cell r="BO542" t="str">
            <v/>
          </cell>
          <cell r="BP542" t="str">
            <v/>
          </cell>
          <cell r="BQ542"/>
          <cell r="BR542"/>
          <cell r="BS542"/>
          <cell r="BU542"/>
          <cell r="BV542"/>
          <cell r="BW542"/>
          <cell r="BX542"/>
          <cell r="BY542"/>
          <cell r="BZ542"/>
          <cell r="CA542"/>
          <cell r="CB542"/>
          <cell r="CC542"/>
        </row>
        <row r="543">
          <cell r="C543"/>
          <cell r="D543"/>
          <cell r="E543"/>
          <cell r="F543"/>
          <cell r="G543"/>
          <cell r="H543"/>
          <cell r="I543"/>
          <cell r="J543" t="str">
            <v/>
          </cell>
          <cell r="K543" t="str">
            <v/>
          </cell>
          <cell r="L543" t="str">
            <v/>
          </cell>
          <cell r="M543"/>
          <cell r="N543"/>
          <cell r="O543" t="str">
            <v/>
          </cell>
          <cell r="P543"/>
          <cell r="Q543"/>
          <cell r="R543"/>
          <cell r="S543"/>
          <cell r="T543"/>
          <cell r="U543" t="str">
            <v/>
          </cell>
          <cell r="V543" t="str">
            <v/>
          </cell>
          <cell r="W543" t="str">
            <v/>
          </cell>
          <cell r="X543" t="str">
            <v/>
          </cell>
          <cell r="Y543" t="str">
            <v/>
          </cell>
          <cell r="Z543">
            <v>0</v>
          </cell>
          <cell r="AA543"/>
          <cell r="AB543"/>
          <cell r="AC543"/>
          <cell r="AD543"/>
          <cell r="AE543"/>
          <cell r="AF543"/>
          <cell r="AG543"/>
          <cell r="AH543"/>
          <cell r="AI543"/>
          <cell r="AJ543"/>
          <cell r="AK543" t="str">
            <v/>
          </cell>
          <cell r="AL543"/>
          <cell r="AM543"/>
          <cell r="AN543"/>
          <cell r="AO543"/>
          <cell r="AP543"/>
          <cell r="AQ543"/>
          <cell r="AR543"/>
          <cell r="AS543"/>
          <cell r="AT543"/>
          <cell r="AU543" t="str">
            <v/>
          </cell>
          <cell r="AV543" t="str">
            <v/>
          </cell>
          <cell r="AW543" t="str">
            <v/>
          </cell>
          <cell r="AX543" t="str">
            <v/>
          </cell>
          <cell r="AY543" t="str">
            <v/>
          </cell>
          <cell r="AZ543" t="str">
            <v/>
          </cell>
          <cell r="BA543" t="str">
            <v/>
          </cell>
          <cell r="BB543" t="str">
            <v/>
          </cell>
          <cell r="BC543" t="str">
            <v/>
          </cell>
          <cell r="BD543" t="str">
            <v/>
          </cell>
          <cell r="BE543" t="str">
            <v/>
          </cell>
          <cell r="BF543" t="e">
            <v>#N/A</v>
          </cell>
          <cell r="BG543">
            <v>0</v>
          </cell>
          <cell r="BH543" t="str">
            <v/>
          </cell>
          <cell r="BI543" t="str">
            <v/>
          </cell>
          <cell r="BJ543" t="str">
            <v/>
          </cell>
          <cell r="BK543" t="str">
            <v/>
          </cell>
          <cell r="BL543" t="str">
            <v/>
          </cell>
          <cell r="BM543" t="str">
            <v/>
          </cell>
          <cell r="BN543" t="str">
            <v/>
          </cell>
          <cell r="BO543" t="str">
            <v/>
          </cell>
          <cell r="BP543" t="str">
            <v/>
          </cell>
          <cell r="BQ543"/>
          <cell r="BR543"/>
          <cell r="BS543"/>
          <cell r="BU543"/>
          <cell r="BV543"/>
          <cell r="BW543"/>
          <cell r="BX543"/>
          <cell r="BY543"/>
          <cell r="BZ543"/>
          <cell r="CA543"/>
          <cell r="CB543"/>
          <cell r="CC543"/>
        </row>
        <row r="544">
          <cell r="C544"/>
          <cell r="D544"/>
          <cell r="E544"/>
          <cell r="F544"/>
          <cell r="G544"/>
          <cell r="H544"/>
          <cell r="I544"/>
          <cell r="J544" t="str">
            <v/>
          </cell>
          <cell r="K544" t="str">
            <v/>
          </cell>
          <cell r="L544" t="str">
            <v/>
          </cell>
          <cell r="M544"/>
          <cell r="N544"/>
          <cell r="O544" t="str">
            <v/>
          </cell>
          <cell r="P544"/>
          <cell r="Q544"/>
          <cell r="R544"/>
          <cell r="S544"/>
          <cell r="T544"/>
          <cell r="U544" t="str">
            <v/>
          </cell>
          <cell r="V544" t="str">
            <v/>
          </cell>
          <cell r="W544" t="str">
            <v/>
          </cell>
          <cell r="X544" t="str">
            <v/>
          </cell>
          <cell r="Y544" t="str">
            <v/>
          </cell>
          <cell r="Z544">
            <v>0</v>
          </cell>
          <cell r="AA544"/>
          <cell r="AB544"/>
          <cell r="AC544"/>
          <cell r="AD544"/>
          <cell r="AE544"/>
          <cell r="AF544"/>
          <cell r="AG544"/>
          <cell r="AH544"/>
          <cell r="AI544"/>
          <cell r="AJ544"/>
          <cell r="AK544" t="str">
            <v/>
          </cell>
          <cell r="AL544"/>
          <cell r="AM544"/>
          <cell r="AN544"/>
          <cell r="AO544"/>
          <cell r="AP544"/>
          <cell r="AQ544"/>
          <cell r="AR544"/>
          <cell r="AS544"/>
          <cell r="AT544"/>
          <cell r="AU544" t="str">
            <v/>
          </cell>
          <cell r="AV544" t="str">
            <v/>
          </cell>
          <cell r="AW544" t="str">
            <v/>
          </cell>
          <cell r="AX544" t="str">
            <v/>
          </cell>
          <cell r="AY544" t="str">
            <v/>
          </cell>
          <cell r="AZ544" t="str">
            <v/>
          </cell>
          <cell r="BA544" t="str">
            <v/>
          </cell>
          <cell r="BB544" t="str">
            <v/>
          </cell>
          <cell r="BC544" t="str">
            <v/>
          </cell>
          <cell r="BD544" t="str">
            <v/>
          </cell>
          <cell r="BE544" t="str">
            <v/>
          </cell>
          <cell r="BF544" t="e">
            <v>#N/A</v>
          </cell>
          <cell r="BG544">
            <v>0</v>
          </cell>
          <cell r="BH544" t="str">
            <v/>
          </cell>
          <cell r="BI544" t="str">
            <v/>
          </cell>
          <cell r="BJ544" t="str">
            <v/>
          </cell>
          <cell r="BK544" t="str">
            <v/>
          </cell>
          <cell r="BL544" t="str">
            <v/>
          </cell>
          <cell r="BM544" t="str">
            <v/>
          </cell>
          <cell r="BN544" t="str">
            <v/>
          </cell>
          <cell r="BO544" t="str">
            <v/>
          </cell>
          <cell r="BP544" t="str">
            <v/>
          </cell>
          <cell r="BQ544"/>
          <cell r="BR544"/>
          <cell r="BS544"/>
          <cell r="BU544"/>
          <cell r="BV544"/>
          <cell r="BW544"/>
          <cell r="BX544"/>
          <cell r="BY544"/>
          <cell r="BZ544"/>
          <cell r="CA544"/>
          <cell r="CB544"/>
          <cell r="CC544"/>
        </row>
        <row r="545">
          <cell r="C545"/>
          <cell r="D545"/>
          <cell r="E545"/>
          <cell r="F545"/>
          <cell r="G545"/>
          <cell r="H545"/>
          <cell r="I545"/>
          <cell r="J545" t="str">
            <v/>
          </cell>
          <cell r="K545" t="str">
            <v/>
          </cell>
          <cell r="L545" t="str">
            <v/>
          </cell>
          <cell r="M545"/>
          <cell r="N545"/>
          <cell r="O545" t="str">
            <v/>
          </cell>
          <cell r="P545"/>
          <cell r="Q545"/>
          <cell r="R545"/>
          <cell r="S545"/>
          <cell r="T545"/>
          <cell r="U545" t="str">
            <v/>
          </cell>
          <cell r="V545" t="str">
            <v/>
          </cell>
          <cell r="W545" t="str">
            <v/>
          </cell>
          <cell r="X545" t="str">
            <v/>
          </cell>
          <cell r="Y545" t="str">
            <v/>
          </cell>
          <cell r="Z545">
            <v>0</v>
          </cell>
          <cell r="AA545"/>
          <cell r="AB545"/>
          <cell r="AC545"/>
          <cell r="AD545"/>
          <cell r="AE545"/>
          <cell r="AF545"/>
          <cell r="AG545"/>
          <cell r="AH545"/>
          <cell r="AI545"/>
          <cell r="AJ545"/>
          <cell r="AK545" t="str">
            <v/>
          </cell>
          <cell r="AL545"/>
          <cell r="AM545"/>
          <cell r="AN545"/>
          <cell r="AO545"/>
          <cell r="AP545"/>
          <cell r="AQ545"/>
          <cell r="AR545"/>
          <cell r="AS545"/>
          <cell r="AT545"/>
          <cell r="AU545" t="str">
            <v/>
          </cell>
          <cell r="AV545" t="str">
            <v/>
          </cell>
          <cell r="AW545" t="str">
            <v/>
          </cell>
          <cell r="AX545" t="str">
            <v/>
          </cell>
          <cell r="AY545" t="str">
            <v/>
          </cell>
          <cell r="AZ545" t="str">
            <v/>
          </cell>
          <cell r="BA545" t="str">
            <v/>
          </cell>
          <cell r="BB545" t="str">
            <v/>
          </cell>
          <cell r="BC545" t="str">
            <v/>
          </cell>
          <cell r="BD545" t="str">
            <v/>
          </cell>
          <cell r="BE545" t="str">
            <v/>
          </cell>
          <cell r="BF545" t="e">
            <v>#N/A</v>
          </cell>
          <cell r="BG545">
            <v>0</v>
          </cell>
          <cell r="BH545" t="str">
            <v/>
          </cell>
          <cell r="BI545" t="str">
            <v/>
          </cell>
          <cell r="BJ545" t="str">
            <v/>
          </cell>
          <cell r="BK545" t="str">
            <v/>
          </cell>
          <cell r="BL545" t="str">
            <v/>
          </cell>
          <cell r="BM545" t="str">
            <v/>
          </cell>
          <cell r="BN545" t="str">
            <v/>
          </cell>
          <cell r="BO545" t="str">
            <v/>
          </cell>
          <cell r="BP545" t="str">
            <v/>
          </cell>
          <cell r="BQ545"/>
          <cell r="BR545"/>
          <cell r="BS545"/>
          <cell r="BU545"/>
          <cell r="BV545"/>
          <cell r="BW545"/>
          <cell r="BX545"/>
          <cell r="BY545"/>
          <cell r="BZ545"/>
          <cell r="CA545"/>
          <cell r="CB545"/>
          <cell r="CC545"/>
        </row>
        <row r="546">
          <cell r="C546"/>
          <cell r="D546"/>
          <cell r="E546"/>
          <cell r="F546"/>
          <cell r="G546"/>
          <cell r="H546"/>
          <cell r="I546"/>
          <cell r="J546" t="str">
            <v/>
          </cell>
          <cell r="K546" t="str">
            <v/>
          </cell>
          <cell r="L546" t="str">
            <v/>
          </cell>
          <cell r="M546"/>
          <cell r="N546"/>
          <cell r="O546" t="str">
            <v/>
          </cell>
          <cell r="P546"/>
          <cell r="Q546"/>
          <cell r="R546"/>
          <cell r="S546"/>
          <cell r="T546"/>
          <cell r="U546" t="str">
            <v/>
          </cell>
          <cell r="V546" t="str">
            <v/>
          </cell>
          <cell r="W546" t="str">
            <v/>
          </cell>
          <cell r="X546" t="str">
            <v/>
          </cell>
          <cell r="Y546" t="str">
            <v/>
          </cell>
          <cell r="Z546">
            <v>0</v>
          </cell>
          <cell r="AA546"/>
          <cell r="AB546"/>
          <cell r="AC546"/>
          <cell r="AD546"/>
          <cell r="AE546"/>
          <cell r="AF546"/>
          <cell r="AG546"/>
          <cell r="AH546"/>
          <cell r="AI546"/>
          <cell r="AJ546"/>
          <cell r="AK546" t="str">
            <v/>
          </cell>
          <cell r="AL546"/>
          <cell r="AM546"/>
          <cell r="AN546"/>
          <cell r="AO546"/>
          <cell r="AP546"/>
          <cell r="AQ546"/>
          <cell r="AR546"/>
          <cell r="AS546"/>
          <cell r="AT546"/>
          <cell r="AU546" t="str">
            <v/>
          </cell>
          <cell r="AV546" t="str">
            <v/>
          </cell>
          <cell r="AW546" t="str">
            <v/>
          </cell>
          <cell r="AX546" t="str">
            <v/>
          </cell>
          <cell r="AY546" t="str">
            <v/>
          </cell>
          <cell r="AZ546" t="str">
            <v/>
          </cell>
          <cell r="BA546" t="str">
            <v/>
          </cell>
          <cell r="BB546" t="str">
            <v/>
          </cell>
          <cell r="BC546" t="str">
            <v/>
          </cell>
          <cell r="BD546" t="str">
            <v/>
          </cell>
          <cell r="BE546" t="str">
            <v/>
          </cell>
          <cell r="BF546" t="e">
            <v>#N/A</v>
          </cell>
          <cell r="BG546">
            <v>0</v>
          </cell>
          <cell r="BH546" t="str">
            <v/>
          </cell>
          <cell r="BI546" t="str">
            <v/>
          </cell>
          <cell r="BJ546" t="str">
            <v/>
          </cell>
          <cell r="BK546" t="str">
            <v/>
          </cell>
          <cell r="BL546" t="str">
            <v/>
          </cell>
          <cell r="BM546" t="str">
            <v/>
          </cell>
          <cell r="BN546" t="str">
            <v/>
          </cell>
          <cell r="BO546" t="str">
            <v/>
          </cell>
          <cell r="BP546" t="str">
            <v/>
          </cell>
          <cell r="BQ546"/>
          <cell r="BR546"/>
          <cell r="BS546"/>
          <cell r="BU546"/>
          <cell r="BV546"/>
          <cell r="BW546"/>
          <cell r="BX546"/>
          <cell r="BY546"/>
          <cell r="BZ546"/>
          <cell r="CA546"/>
          <cell r="CB546"/>
          <cell r="CC546"/>
        </row>
        <row r="547">
          <cell r="C547"/>
          <cell r="D547"/>
          <cell r="E547"/>
          <cell r="F547"/>
          <cell r="G547"/>
          <cell r="H547"/>
          <cell r="I547"/>
          <cell r="J547" t="str">
            <v/>
          </cell>
          <cell r="K547" t="str">
            <v/>
          </cell>
          <cell r="L547" t="str">
            <v/>
          </cell>
          <cell r="M547"/>
          <cell r="N547"/>
          <cell r="O547" t="str">
            <v/>
          </cell>
          <cell r="P547"/>
          <cell r="Q547"/>
          <cell r="R547"/>
          <cell r="S547"/>
          <cell r="T547"/>
          <cell r="U547" t="str">
            <v/>
          </cell>
          <cell r="V547" t="str">
            <v/>
          </cell>
          <cell r="W547" t="str">
            <v/>
          </cell>
          <cell r="X547" t="str">
            <v/>
          </cell>
          <cell r="Y547" t="str">
            <v/>
          </cell>
          <cell r="Z547">
            <v>0</v>
          </cell>
          <cell r="AA547"/>
          <cell r="AB547"/>
          <cell r="AC547"/>
          <cell r="AD547"/>
          <cell r="AE547"/>
          <cell r="AF547"/>
          <cell r="AG547"/>
          <cell r="AH547"/>
          <cell r="AI547"/>
          <cell r="AJ547"/>
          <cell r="AK547" t="str">
            <v/>
          </cell>
          <cell r="AL547"/>
          <cell r="AM547"/>
          <cell r="AN547"/>
          <cell r="AO547"/>
          <cell r="AP547"/>
          <cell r="AQ547"/>
          <cell r="AR547"/>
          <cell r="AS547"/>
          <cell r="AT547"/>
          <cell r="AU547" t="str">
            <v/>
          </cell>
          <cell r="AV547" t="str">
            <v/>
          </cell>
          <cell r="AW547" t="str">
            <v/>
          </cell>
          <cell r="AX547" t="str">
            <v/>
          </cell>
          <cell r="AY547" t="str">
            <v/>
          </cell>
          <cell r="AZ547" t="str">
            <v/>
          </cell>
          <cell r="BA547" t="str">
            <v/>
          </cell>
          <cell r="BB547" t="str">
            <v/>
          </cell>
          <cell r="BC547" t="str">
            <v/>
          </cell>
          <cell r="BD547" t="str">
            <v/>
          </cell>
          <cell r="BE547" t="str">
            <v/>
          </cell>
          <cell r="BF547" t="e">
            <v>#N/A</v>
          </cell>
          <cell r="BG547">
            <v>0</v>
          </cell>
          <cell r="BH547" t="str">
            <v/>
          </cell>
          <cell r="BI547" t="str">
            <v/>
          </cell>
          <cell r="BJ547" t="str">
            <v/>
          </cell>
          <cell r="BK547" t="str">
            <v/>
          </cell>
          <cell r="BL547" t="str">
            <v/>
          </cell>
          <cell r="BM547" t="str">
            <v/>
          </cell>
          <cell r="BN547" t="str">
            <v/>
          </cell>
          <cell r="BO547" t="str">
            <v/>
          </cell>
          <cell r="BP547" t="str">
            <v/>
          </cell>
          <cell r="BQ547"/>
          <cell r="BR547"/>
          <cell r="BS547"/>
          <cell r="BU547"/>
          <cell r="BV547"/>
          <cell r="BW547"/>
          <cell r="BX547"/>
          <cell r="BY547"/>
          <cell r="BZ547"/>
          <cell r="CA547"/>
          <cell r="CB547"/>
          <cell r="CC547"/>
        </row>
        <row r="548">
          <cell r="C548"/>
          <cell r="D548"/>
          <cell r="E548"/>
          <cell r="F548"/>
          <cell r="G548"/>
          <cell r="H548"/>
          <cell r="I548"/>
          <cell r="J548" t="str">
            <v/>
          </cell>
          <cell r="K548" t="str">
            <v/>
          </cell>
          <cell r="L548" t="str">
            <v/>
          </cell>
          <cell r="M548"/>
          <cell r="N548"/>
          <cell r="O548" t="str">
            <v/>
          </cell>
          <cell r="P548"/>
          <cell r="Q548"/>
          <cell r="R548"/>
          <cell r="S548"/>
          <cell r="T548"/>
          <cell r="U548" t="str">
            <v/>
          </cell>
          <cell r="V548" t="str">
            <v/>
          </cell>
          <cell r="W548" t="str">
            <v/>
          </cell>
          <cell r="X548" t="str">
            <v/>
          </cell>
          <cell r="Y548" t="str">
            <v/>
          </cell>
          <cell r="Z548">
            <v>0</v>
          </cell>
          <cell r="AA548"/>
          <cell r="AB548"/>
          <cell r="AC548"/>
          <cell r="AD548"/>
          <cell r="AE548"/>
          <cell r="AF548"/>
          <cell r="AG548"/>
          <cell r="AH548"/>
          <cell r="AI548"/>
          <cell r="AJ548"/>
          <cell r="AK548" t="str">
            <v/>
          </cell>
          <cell r="AL548"/>
          <cell r="AM548"/>
          <cell r="AN548"/>
          <cell r="AO548"/>
          <cell r="AP548"/>
          <cell r="AQ548"/>
          <cell r="AR548"/>
          <cell r="AS548"/>
          <cell r="AT548"/>
          <cell r="AU548" t="str">
            <v/>
          </cell>
          <cell r="AV548" t="str">
            <v/>
          </cell>
          <cell r="AW548" t="str">
            <v/>
          </cell>
          <cell r="AX548" t="str">
            <v/>
          </cell>
          <cell r="AY548" t="str">
            <v/>
          </cell>
          <cell r="AZ548" t="str">
            <v/>
          </cell>
          <cell r="BA548" t="str">
            <v/>
          </cell>
          <cell r="BB548" t="str">
            <v/>
          </cell>
          <cell r="BC548" t="str">
            <v/>
          </cell>
          <cell r="BD548" t="str">
            <v/>
          </cell>
          <cell r="BE548" t="str">
            <v/>
          </cell>
          <cell r="BF548" t="e">
            <v>#N/A</v>
          </cell>
          <cell r="BG548">
            <v>0</v>
          </cell>
          <cell r="BH548" t="str">
            <v/>
          </cell>
          <cell r="BI548" t="str">
            <v/>
          </cell>
          <cell r="BJ548" t="str">
            <v/>
          </cell>
          <cell r="BK548" t="str">
            <v/>
          </cell>
          <cell r="BL548" t="str">
            <v/>
          </cell>
          <cell r="BM548" t="str">
            <v/>
          </cell>
          <cell r="BN548" t="str">
            <v/>
          </cell>
          <cell r="BO548" t="str">
            <v/>
          </cell>
          <cell r="BP548" t="str">
            <v/>
          </cell>
          <cell r="BQ548"/>
          <cell r="BR548"/>
          <cell r="BS548"/>
          <cell r="BU548"/>
          <cell r="BV548"/>
          <cell r="BW548"/>
          <cell r="BX548"/>
          <cell r="BY548"/>
          <cell r="BZ548"/>
          <cell r="CA548"/>
          <cell r="CB548"/>
          <cell r="CC548"/>
        </row>
        <row r="549">
          <cell r="C549"/>
          <cell r="D549"/>
          <cell r="E549"/>
          <cell r="F549"/>
          <cell r="G549"/>
          <cell r="H549"/>
          <cell r="I549"/>
          <cell r="J549" t="str">
            <v/>
          </cell>
          <cell r="K549" t="str">
            <v/>
          </cell>
          <cell r="L549" t="str">
            <v/>
          </cell>
          <cell r="M549"/>
          <cell r="N549"/>
          <cell r="O549" t="str">
            <v/>
          </cell>
          <cell r="P549"/>
          <cell r="Q549"/>
          <cell r="R549"/>
          <cell r="S549"/>
          <cell r="T549"/>
          <cell r="U549" t="str">
            <v/>
          </cell>
          <cell r="V549" t="str">
            <v/>
          </cell>
          <cell r="W549" t="str">
            <v/>
          </cell>
          <cell r="X549" t="str">
            <v/>
          </cell>
          <cell r="Y549" t="str">
            <v/>
          </cell>
          <cell r="Z549">
            <v>0</v>
          </cell>
          <cell r="AA549"/>
          <cell r="AB549"/>
          <cell r="AC549"/>
          <cell r="AD549"/>
          <cell r="AE549"/>
          <cell r="AF549"/>
          <cell r="AG549"/>
          <cell r="AH549"/>
          <cell r="AI549"/>
          <cell r="AJ549"/>
          <cell r="AK549" t="str">
            <v/>
          </cell>
          <cell r="AL549"/>
          <cell r="AM549"/>
          <cell r="AN549"/>
          <cell r="AO549"/>
          <cell r="AP549"/>
          <cell r="AQ549"/>
          <cell r="AR549"/>
          <cell r="AS549"/>
          <cell r="AT549"/>
          <cell r="AU549" t="str">
            <v/>
          </cell>
          <cell r="AV549" t="str">
            <v/>
          </cell>
          <cell r="AW549" t="str">
            <v/>
          </cell>
          <cell r="AX549" t="str">
            <v/>
          </cell>
          <cell r="AY549" t="str">
            <v/>
          </cell>
          <cell r="AZ549" t="str">
            <v/>
          </cell>
          <cell r="BA549" t="str">
            <v/>
          </cell>
          <cell r="BB549" t="str">
            <v/>
          </cell>
          <cell r="BC549" t="str">
            <v/>
          </cell>
          <cell r="BD549" t="str">
            <v/>
          </cell>
          <cell r="BE549" t="str">
            <v/>
          </cell>
          <cell r="BF549" t="e">
            <v>#N/A</v>
          </cell>
          <cell r="BG549">
            <v>0</v>
          </cell>
          <cell r="BH549" t="str">
            <v/>
          </cell>
          <cell r="BI549" t="str">
            <v/>
          </cell>
          <cell r="BJ549" t="str">
            <v/>
          </cell>
          <cell r="BK549" t="str">
            <v/>
          </cell>
          <cell r="BL549" t="str">
            <v/>
          </cell>
          <cell r="BM549" t="str">
            <v/>
          </cell>
          <cell r="BN549" t="str">
            <v/>
          </cell>
          <cell r="BO549" t="str">
            <v/>
          </cell>
          <cell r="BP549" t="str">
            <v/>
          </cell>
          <cell r="BQ549"/>
          <cell r="BR549"/>
          <cell r="BS549"/>
          <cell r="BU549"/>
          <cell r="BV549"/>
          <cell r="BW549"/>
          <cell r="BX549"/>
          <cell r="BY549"/>
          <cell r="BZ549"/>
          <cell r="CA549"/>
          <cell r="CB549"/>
          <cell r="CC549"/>
        </row>
        <row r="550">
          <cell r="C550"/>
          <cell r="D550"/>
          <cell r="E550"/>
          <cell r="F550"/>
          <cell r="G550"/>
          <cell r="H550"/>
          <cell r="I550"/>
          <cell r="J550" t="str">
            <v/>
          </cell>
          <cell r="K550" t="str">
            <v/>
          </cell>
          <cell r="L550" t="str">
            <v/>
          </cell>
          <cell r="M550"/>
          <cell r="N550"/>
          <cell r="O550" t="str">
            <v/>
          </cell>
          <cell r="P550"/>
          <cell r="Q550"/>
          <cell r="R550"/>
          <cell r="S550"/>
          <cell r="T550"/>
          <cell r="U550" t="str">
            <v/>
          </cell>
          <cell r="V550" t="str">
            <v/>
          </cell>
          <cell r="W550" t="str">
            <v/>
          </cell>
          <cell r="X550" t="str">
            <v/>
          </cell>
          <cell r="Y550" t="str">
            <v/>
          </cell>
          <cell r="Z550">
            <v>0</v>
          </cell>
          <cell r="AA550"/>
          <cell r="AB550"/>
          <cell r="AC550"/>
          <cell r="AD550"/>
          <cell r="AE550"/>
          <cell r="AF550"/>
          <cell r="AG550"/>
          <cell r="AH550"/>
          <cell r="AI550"/>
          <cell r="AJ550"/>
          <cell r="AK550" t="str">
            <v/>
          </cell>
          <cell r="AL550"/>
          <cell r="AM550"/>
          <cell r="AN550"/>
          <cell r="AO550"/>
          <cell r="AP550"/>
          <cell r="AQ550"/>
          <cell r="AR550"/>
          <cell r="AS550"/>
          <cell r="AT550"/>
          <cell r="AU550" t="str">
            <v/>
          </cell>
          <cell r="AV550" t="str">
            <v/>
          </cell>
          <cell r="AW550" t="str">
            <v/>
          </cell>
          <cell r="AX550" t="str">
            <v/>
          </cell>
          <cell r="AY550" t="str">
            <v/>
          </cell>
          <cell r="AZ550" t="str">
            <v/>
          </cell>
          <cell r="BA550" t="str">
            <v/>
          </cell>
          <cell r="BB550" t="str">
            <v/>
          </cell>
          <cell r="BC550" t="str">
            <v/>
          </cell>
          <cell r="BD550" t="str">
            <v/>
          </cell>
          <cell r="BE550" t="str">
            <v/>
          </cell>
          <cell r="BF550" t="e">
            <v>#N/A</v>
          </cell>
          <cell r="BG550">
            <v>0</v>
          </cell>
          <cell r="BH550" t="str">
            <v/>
          </cell>
          <cell r="BI550" t="str">
            <v/>
          </cell>
          <cell r="BJ550" t="str">
            <v/>
          </cell>
          <cell r="BK550" t="str">
            <v/>
          </cell>
          <cell r="BL550" t="str">
            <v/>
          </cell>
          <cell r="BM550" t="str">
            <v/>
          </cell>
          <cell r="BN550" t="str">
            <v/>
          </cell>
          <cell r="BO550" t="str">
            <v/>
          </cell>
          <cell r="BP550" t="str">
            <v/>
          </cell>
          <cell r="BQ550"/>
          <cell r="BR550"/>
          <cell r="BS550"/>
          <cell r="BU550"/>
          <cell r="BV550"/>
          <cell r="BW550"/>
          <cell r="BX550"/>
          <cell r="BY550"/>
          <cell r="BZ550"/>
          <cell r="CA550"/>
          <cell r="CB550"/>
          <cell r="CC550"/>
        </row>
        <row r="551">
          <cell r="C551"/>
          <cell r="D551"/>
          <cell r="E551"/>
          <cell r="F551"/>
          <cell r="G551"/>
          <cell r="H551"/>
          <cell r="I551"/>
          <cell r="J551" t="str">
            <v/>
          </cell>
          <cell r="K551" t="str">
            <v/>
          </cell>
          <cell r="L551" t="str">
            <v/>
          </cell>
          <cell r="M551"/>
          <cell r="N551"/>
          <cell r="O551" t="str">
            <v/>
          </cell>
          <cell r="P551"/>
          <cell r="Q551"/>
          <cell r="R551"/>
          <cell r="S551"/>
          <cell r="T551"/>
          <cell r="U551" t="str">
            <v/>
          </cell>
          <cell r="V551" t="str">
            <v/>
          </cell>
          <cell r="W551" t="str">
            <v/>
          </cell>
          <cell r="X551" t="str">
            <v/>
          </cell>
          <cell r="Y551" t="str">
            <v/>
          </cell>
          <cell r="Z551">
            <v>0</v>
          </cell>
          <cell r="AA551"/>
          <cell r="AB551"/>
          <cell r="AC551"/>
          <cell r="AD551"/>
          <cell r="AE551"/>
          <cell r="AF551"/>
          <cell r="AG551"/>
          <cell r="AH551"/>
          <cell r="AI551"/>
          <cell r="AJ551"/>
          <cell r="AK551" t="str">
            <v/>
          </cell>
          <cell r="AL551"/>
          <cell r="AM551"/>
          <cell r="AN551"/>
          <cell r="AO551"/>
          <cell r="AP551"/>
          <cell r="AQ551"/>
          <cell r="AR551"/>
          <cell r="AS551"/>
          <cell r="AT551"/>
          <cell r="AU551" t="str">
            <v/>
          </cell>
          <cell r="AV551" t="str">
            <v/>
          </cell>
          <cell r="AW551" t="str">
            <v/>
          </cell>
          <cell r="AX551" t="str">
            <v/>
          </cell>
          <cell r="AY551" t="str">
            <v/>
          </cell>
          <cell r="AZ551" t="str">
            <v/>
          </cell>
          <cell r="BA551" t="str">
            <v/>
          </cell>
          <cell r="BB551" t="str">
            <v/>
          </cell>
          <cell r="BC551" t="str">
            <v/>
          </cell>
          <cell r="BD551" t="str">
            <v/>
          </cell>
          <cell r="BE551" t="str">
            <v/>
          </cell>
          <cell r="BF551" t="e">
            <v>#N/A</v>
          </cell>
          <cell r="BG551">
            <v>0</v>
          </cell>
          <cell r="BH551" t="str">
            <v/>
          </cell>
          <cell r="BI551" t="str">
            <v/>
          </cell>
          <cell r="BJ551" t="str">
            <v/>
          </cell>
          <cell r="BK551" t="str">
            <v/>
          </cell>
          <cell r="BL551" t="str">
            <v/>
          </cell>
          <cell r="BM551" t="str">
            <v/>
          </cell>
          <cell r="BN551" t="str">
            <v/>
          </cell>
          <cell r="BO551" t="str">
            <v/>
          </cell>
          <cell r="BP551" t="str">
            <v/>
          </cell>
          <cell r="BQ551"/>
          <cell r="BR551"/>
          <cell r="BS551"/>
          <cell r="BU551"/>
          <cell r="BV551"/>
          <cell r="BW551"/>
          <cell r="BX551"/>
          <cell r="BY551"/>
          <cell r="BZ551"/>
          <cell r="CA551"/>
          <cell r="CB551"/>
          <cell r="CC551"/>
        </row>
        <row r="552">
          <cell r="C552"/>
          <cell r="D552"/>
          <cell r="E552"/>
          <cell r="F552"/>
          <cell r="G552"/>
          <cell r="H552"/>
          <cell r="I552"/>
          <cell r="J552" t="str">
            <v/>
          </cell>
          <cell r="K552" t="str">
            <v/>
          </cell>
          <cell r="L552" t="str">
            <v/>
          </cell>
          <cell r="M552"/>
          <cell r="N552"/>
          <cell r="O552" t="str">
            <v/>
          </cell>
          <cell r="P552"/>
          <cell r="Q552"/>
          <cell r="R552"/>
          <cell r="S552"/>
          <cell r="T552"/>
          <cell r="U552" t="str">
            <v/>
          </cell>
          <cell r="V552" t="str">
            <v/>
          </cell>
          <cell r="W552" t="str">
            <v/>
          </cell>
          <cell r="X552" t="str">
            <v/>
          </cell>
          <cell r="Y552" t="str">
            <v/>
          </cell>
          <cell r="Z552">
            <v>0</v>
          </cell>
          <cell r="AA552"/>
          <cell r="AB552"/>
          <cell r="AC552"/>
          <cell r="AD552"/>
          <cell r="AE552"/>
          <cell r="AF552"/>
          <cell r="AG552"/>
          <cell r="AH552"/>
          <cell r="AI552"/>
          <cell r="AJ552"/>
          <cell r="AK552" t="str">
            <v/>
          </cell>
          <cell r="AL552"/>
          <cell r="AM552"/>
          <cell r="AN552"/>
          <cell r="AO552"/>
          <cell r="AP552"/>
          <cell r="AQ552"/>
          <cell r="AR552"/>
          <cell r="AS552"/>
          <cell r="AT552"/>
          <cell r="AU552" t="str">
            <v/>
          </cell>
          <cell r="AV552" t="str">
            <v/>
          </cell>
          <cell r="AW552" t="str">
            <v/>
          </cell>
          <cell r="AX552" t="str">
            <v/>
          </cell>
          <cell r="AY552" t="str">
            <v/>
          </cell>
          <cell r="AZ552" t="str">
            <v/>
          </cell>
          <cell r="BA552" t="str">
            <v/>
          </cell>
          <cell r="BB552" t="str">
            <v/>
          </cell>
          <cell r="BC552" t="str">
            <v/>
          </cell>
          <cell r="BD552" t="str">
            <v/>
          </cell>
          <cell r="BE552" t="str">
            <v/>
          </cell>
          <cell r="BF552" t="e">
            <v>#N/A</v>
          </cell>
          <cell r="BG552">
            <v>0</v>
          </cell>
          <cell r="BH552" t="str">
            <v/>
          </cell>
          <cell r="BI552" t="str">
            <v/>
          </cell>
          <cell r="BJ552" t="str">
            <v/>
          </cell>
          <cell r="BK552" t="str">
            <v/>
          </cell>
          <cell r="BL552" t="str">
            <v/>
          </cell>
          <cell r="BM552" t="str">
            <v/>
          </cell>
          <cell r="BN552" t="str">
            <v/>
          </cell>
          <cell r="BO552" t="str">
            <v/>
          </cell>
          <cell r="BP552" t="str">
            <v/>
          </cell>
          <cell r="BQ552"/>
          <cell r="BR552"/>
          <cell r="BS552"/>
          <cell r="BU552"/>
          <cell r="BV552"/>
          <cell r="BW552"/>
          <cell r="BX552"/>
          <cell r="BY552"/>
          <cell r="BZ552"/>
          <cell r="CA552"/>
          <cell r="CB552"/>
          <cell r="CC552"/>
        </row>
        <row r="553">
          <cell r="C553"/>
          <cell r="D553"/>
          <cell r="E553"/>
          <cell r="F553"/>
          <cell r="G553"/>
          <cell r="H553"/>
          <cell r="I553"/>
          <cell r="J553" t="str">
            <v/>
          </cell>
          <cell r="K553" t="str">
            <v/>
          </cell>
          <cell r="L553" t="str">
            <v/>
          </cell>
          <cell r="M553"/>
          <cell r="N553"/>
          <cell r="O553" t="str">
            <v/>
          </cell>
          <cell r="P553"/>
          <cell r="Q553"/>
          <cell r="R553"/>
          <cell r="S553"/>
          <cell r="T553"/>
          <cell r="U553" t="str">
            <v/>
          </cell>
          <cell r="V553" t="str">
            <v/>
          </cell>
          <cell r="W553" t="str">
            <v/>
          </cell>
          <cell r="X553" t="str">
            <v/>
          </cell>
          <cell r="Y553" t="str">
            <v/>
          </cell>
          <cell r="Z553">
            <v>0</v>
          </cell>
          <cell r="AA553"/>
          <cell r="AB553"/>
          <cell r="AC553"/>
          <cell r="AD553"/>
          <cell r="AE553"/>
          <cell r="AF553"/>
          <cell r="AG553"/>
          <cell r="AH553"/>
          <cell r="AI553"/>
          <cell r="AJ553"/>
          <cell r="AK553" t="str">
            <v/>
          </cell>
          <cell r="AL553"/>
          <cell r="AM553"/>
          <cell r="AN553"/>
          <cell r="AO553"/>
          <cell r="AP553"/>
          <cell r="AQ553"/>
          <cell r="AR553"/>
          <cell r="AS553"/>
          <cell r="AT553"/>
          <cell r="AU553" t="str">
            <v/>
          </cell>
          <cell r="AV553" t="str">
            <v/>
          </cell>
          <cell r="AW553" t="str">
            <v/>
          </cell>
          <cell r="AX553" t="str">
            <v/>
          </cell>
          <cell r="AY553" t="str">
            <v/>
          </cell>
          <cell r="AZ553" t="str">
            <v/>
          </cell>
          <cell r="BA553" t="str">
            <v/>
          </cell>
          <cell r="BB553" t="str">
            <v/>
          </cell>
          <cell r="BC553" t="str">
            <v/>
          </cell>
          <cell r="BD553" t="str">
            <v/>
          </cell>
          <cell r="BE553" t="str">
            <v/>
          </cell>
          <cell r="BF553" t="e">
            <v>#N/A</v>
          </cell>
          <cell r="BG553">
            <v>0</v>
          </cell>
          <cell r="BH553" t="str">
            <v/>
          </cell>
          <cell r="BI553" t="str">
            <v/>
          </cell>
          <cell r="BJ553" t="str">
            <v/>
          </cell>
          <cell r="BK553" t="str">
            <v/>
          </cell>
          <cell r="BL553" t="str">
            <v/>
          </cell>
          <cell r="BM553" t="str">
            <v/>
          </cell>
          <cell r="BN553" t="str">
            <v/>
          </cell>
          <cell r="BO553" t="str">
            <v/>
          </cell>
          <cell r="BP553" t="str">
            <v/>
          </cell>
          <cell r="BQ553"/>
          <cell r="BR553"/>
          <cell r="BS553"/>
          <cell r="BU553"/>
          <cell r="BV553"/>
          <cell r="BW553"/>
          <cell r="BX553"/>
          <cell r="BY553"/>
          <cell r="BZ553"/>
          <cell r="CA553"/>
          <cell r="CB553"/>
          <cell r="CC553"/>
        </row>
        <row r="554">
          <cell r="C554"/>
          <cell r="D554"/>
          <cell r="E554"/>
          <cell r="F554"/>
          <cell r="G554"/>
          <cell r="H554"/>
          <cell r="I554"/>
          <cell r="J554" t="str">
            <v/>
          </cell>
          <cell r="K554" t="str">
            <v/>
          </cell>
          <cell r="L554" t="str">
            <v/>
          </cell>
          <cell r="M554"/>
          <cell r="N554"/>
          <cell r="O554" t="str">
            <v/>
          </cell>
          <cell r="P554"/>
          <cell r="Q554"/>
          <cell r="R554"/>
          <cell r="S554"/>
          <cell r="T554"/>
          <cell r="U554" t="str">
            <v/>
          </cell>
          <cell r="V554" t="str">
            <v/>
          </cell>
          <cell r="W554" t="str">
            <v/>
          </cell>
          <cell r="X554" t="str">
            <v/>
          </cell>
          <cell r="Y554" t="str">
            <v/>
          </cell>
          <cell r="Z554">
            <v>0</v>
          </cell>
          <cell r="AA554"/>
          <cell r="AB554"/>
          <cell r="AC554"/>
          <cell r="AD554"/>
          <cell r="AE554"/>
          <cell r="AF554"/>
          <cell r="AG554"/>
          <cell r="AH554"/>
          <cell r="AI554"/>
          <cell r="AJ554"/>
          <cell r="AK554" t="str">
            <v/>
          </cell>
          <cell r="AL554"/>
          <cell r="AM554"/>
          <cell r="AN554"/>
          <cell r="AO554"/>
          <cell r="AP554"/>
          <cell r="AQ554"/>
          <cell r="AR554"/>
          <cell r="AS554"/>
          <cell r="AT554"/>
          <cell r="AU554" t="str">
            <v/>
          </cell>
          <cell r="AV554" t="str">
            <v/>
          </cell>
          <cell r="AW554" t="str">
            <v/>
          </cell>
          <cell r="AX554" t="str">
            <v/>
          </cell>
          <cell r="AY554" t="str">
            <v/>
          </cell>
          <cell r="AZ554" t="str">
            <v/>
          </cell>
          <cell r="BA554" t="str">
            <v/>
          </cell>
          <cell r="BB554" t="str">
            <v/>
          </cell>
          <cell r="BC554" t="str">
            <v/>
          </cell>
          <cell r="BD554" t="str">
            <v/>
          </cell>
          <cell r="BE554" t="str">
            <v/>
          </cell>
          <cell r="BF554" t="e">
            <v>#N/A</v>
          </cell>
          <cell r="BG554">
            <v>0</v>
          </cell>
          <cell r="BH554" t="str">
            <v/>
          </cell>
          <cell r="BI554" t="str">
            <v/>
          </cell>
          <cell r="BJ554" t="str">
            <v/>
          </cell>
          <cell r="BK554" t="str">
            <v/>
          </cell>
          <cell r="BL554" t="str">
            <v/>
          </cell>
          <cell r="BM554" t="str">
            <v/>
          </cell>
          <cell r="BN554" t="str">
            <v/>
          </cell>
          <cell r="BO554" t="str">
            <v/>
          </cell>
          <cell r="BP554" t="str">
            <v/>
          </cell>
          <cell r="BQ554"/>
          <cell r="BR554"/>
          <cell r="BS554"/>
          <cell r="BU554"/>
          <cell r="BV554"/>
          <cell r="BW554"/>
          <cell r="BX554"/>
          <cell r="BY554"/>
          <cell r="BZ554"/>
          <cell r="CA554"/>
          <cell r="CB554"/>
          <cell r="CC554"/>
        </row>
        <row r="555">
          <cell r="C555"/>
          <cell r="D555"/>
          <cell r="E555"/>
          <cell r="F555"/>
          <cell r="G555"/>
          <cell r="H555"/>
          <cell r="I555"/>
          <cell r="J555" t="str">
            <v/>
          </cell>
          <cell r="K555" t="str">
            <v/>
          </cell>
          <cell r="L555" t="str">
            <v/>
          </cell>
          <cell r="M555"/>
          <cell r="N555"/>
          <cell r="O555" t="str">
            <v/>
          </cell>
          <cell r="P555"/>
          <cell r="Q555"/>
          <cell r="R555"/>
          <cell r="S555"/>
          <cell r="T555"/>
          <cell r="U555" t="str">
            <v/>
          </cell>
          <cell r="V555" t="str">
            <v/>
          </cell>
          <cell r="W555" t="str">
            <v/>
          </cell>
          <cell r="X555" t="str">
            <v/>
          </cell>
          <cell r="Y555" t="str">
            <v/>
          </cell>
          <cell r="Z555">
            <v>0</v>
          </cell>
          <cell r="AA555"/>
          <cell r="AB555"/>
          <cell r="AC555"/>
          <cell r="AD555"/>
          <cell r="AE555"/>
          <cell r="AF555"/>
          <cell r="AG555"/>
          <cell r="AH555"/>
          <cell r="AI555"/>
          <cell r="AJ555"/>
          <cell r="AK555" t="str">
            <v/>
          </cell>
          <cell r="AL555"/>
          <cell r="AM555"/>
          <cell r="AN555"/>
          <cell r="AO555"/>
          <cell r="AP555"/>
          <cell r="AQ555"/>
          <cell r="AR555"/>
          <cell r="AS555"/>
          <cell r="AT555"/>
          <cell r="AU555" t="str">
            <v/>
          </cell>
          <cell r="AV555" t="str">
            <v/>
          </cell>
          <cell r="AW555" t="str">
            <v/>
          </cell>
          <cell r="AX555" t="str">
            <v/>
          </cell>
          <cell r="AY555" t="str">
            <v/>
          </cell>
          <cell r="AZ555" t="str">
            <v/>
          </cell>
          <cell r="BA555" t="str">
            <v/>
          </cell>
          <cell r="BB555" t="str">
            <v/>
          </cell>
          <cell r="BC555" t="str">
            <v/>
          </cell>
          <cell r="BD555" t="str">
            <v/>
          </cell>
          <cell r="BE555" t="str">
            <v/>
          </cell>
          <cell r="BF555" t="e">
            <v>#N/A</v>
          </cell>
          <cell r="BG555">
            <v>0</v>
          </cell>
          <cell r="BH555" t="str">
            <v/>
          </cell>
          <cell r="BI555" t="str">
            <v/>
          </cell>
          <cell r="BJ555" t="str">
            <v/>
          </cell>
          <cell r="BK555" t="str">
            <v/>
          </cell>
          <cell r="BL555" t="str">
            <v/>
          </cell>
          <cell r="BM555" t="str">
            <v/>
          </cell>
          <cell r="BN555" t="str">
            <v/>
          </cell>
          <cell r="BO555" t="str">
            <v/>
          </cell>
          <cell r="BP555" t="str">
            <v/>
          </cell>
          <cell r="BQ555"/>
          <cell r="BR555"/>
          <cell r="BS555"/>
          <cell r="BU555"/>
          <cell r="BV555"/>
          <cell r="BW555"/>
          <cell r="BX555"/>
          <cell r="BY555"/>
          <cell r="BZ555"/>
          <cell r="CA555"/>
          <cell r="CB555"/>
          <cell r="CC555"/>
        </row>
        <row r="556">
          <cell r="C556"/>
          <cell r="D556"/>
          <cell r="E556"/>
          <cell r="F556"/>
          <cell r="G556"/>
          <cell r="H556"/>
          <cell r="I556"/>
          <cell r="J556" t="str">
            <v/>
          </cell>
          <cell r="K556" t="str">
            <v/>
          </cell>
          <cell r="L556" t="str">
            <v/>
          </cell>
          <cell r="M556"/>
          <cell r="N556"/>
          <cell r="O556" t="str">
            <v/>
          </cell>
          <cell r="P556"/>
          <cell r="Q556"/>
          <cell r="R556"/>
          <cell r="S556"/>
          <cell r="T556"/>
          <cell r="U556" t="str">
            <v/>
          </cell>
          <cell r="V556" t="str">
            <v/>
          </cell>
          <cell r="W556" t="str">
            <v/>
          </cell>
          <cell r="X556" t="str">
            <v/>
          </cell>
          <cell r="Y556" t="str">
            <v/>
          </cell>
          <cell r="Z556">
            <v>0</v>
          </cell>
          <cell r="AA556"/>
          <cell r="AB556"/>
          <cell r="AC556"/>
          <cell r="AD556"/>
          <cell r="AE556"/>
          <cell r="AF556"/>
          <cell r="AG556"/>
          <cell r="AH556"/>
          <cell r="AI556"/>
          <cell r="AJ556"/>
          <cell r="AK556" t="str">
            <v/>
          </cell>
          <cell r="AL556"/>
          <cell r="AM556"/>
          <cell r="AN556"/>
          <cell r="AO556"/>
          <cell r="AP556"/>
          <cell r="AQ556"/>
          <cell r="AR556"/>
          <cell r="AS556"/>
          <cell r="AT556"/>
          <cell r="AU556" t="str">
            <v/>
          </cell>
          <cell r="AV556" t="str">
            <v/>
          </cell>
          <cell r="AW556" t="str">
            <v/>
          </cell>
          <cell r="AX556" t="str">
            <v/>
          </cell>
          <cell r="AY556" t="str">
            <v/>
          </cell>
          <cell r="AZ556" t="str">
            <v/>
          </cell>
          <cell r="BA556" t="str">
            <v/>
          </cell>
          <cell r="BB556" t="str">
            <v/>
          </cell>
          <cell r="BC556" t="str">
            <v/>
          </cell>
          <cell r="BD556" t="str">
            <v/>
          </cell>
          <cell r="BE556" t="str">
            <v/>
          </cell>
          <cell r="BF556" t="e">
            <v>#N/A</v>
          </cell>
          <cell r="BG556">
            <v>0</v>
          </cell>
          <cell r="BH556" t="str">
            <v/>
          </cell>
          <cell r="BI556" t="str">
            <v/>
          </cell>
          <cell r="BJ556" t="str">
            <v/>
          </cell>
          <cell r="BK556" t="str">
            <v/>
          </cell>
          <cell r="BL556" t="str">
            <v/>
          </cell>
          <cell r="BM556" t="str">
            <v/>
          </cell>
          <cell r="BN556" t="str">
            <v/>
          </cell>
          <cell r="BO556" t="str">
            <v/>
          </cell>
          <cell r="BP556" t="str">
            <v/>
          </cell>
          <cell r="BQ556"/>
          <cell r="BR556"/>
          <cell r="BS556"/>
          <cell r="BU556"/>
          <cell r="BV556"/>
          <cell r="BW556"/>
          <cell r="BX556"/>
          <cell r="BY556"/>
          <cell r="BZ556"/>
          <cell r="CA556"/>
          <cell r="CB556"/>
          <cell r="CC556"/>
        </row>
        <row r="557">
          <cell r="C557"/>
          <cell r="D557"/>
          <cell r="E557"/>
          <cell r="F557"/>
          <cell r="G557"/>
          <cell r="H557"/>
          <cell r="I557"/>
          <cell r="J557" t="str">
            <v/>
          </cell>
          <cell r="K557" t="str">
            <v/>
          </cell>
          <cell r="L557" t="str">
            <v/>
          </cell>
          <cell r="M557"/>
          <cell r="N557"/>
          <cell r="O557" t="str">
            <v/>
          </cell>
          <cell r="P557"/>
          <cell r="Q557"/>
          <cell r="R557"/>
          <cell r="S557"/>
          <cell r="T557"/>
          <cell r="U557" t="str">
            <v/>
          </cell>
          <cell r="V557" t="str">
            <v/>
          </cell>
          <cell r="W557" t="str">
            <v/>
          </cell>
          <cell r="X557" t="str">
            <v/>
          </cell>
          <cell r="Y557" t="str">
            <v/>
          </cell>
          <cell r="Z557">
            <v>0</v>
          </cell>
          <cell r="AA557"/>
          <cell r="AB557"/>
          <cell r="AC557"/>
          <cell r="AD557"/>
          <cell r="AE557"/>
          <cell r="AF557"/>
          <cell r="AG557"/>
          <cell r="AH557"/>
          <cell r="AI557"/>
          <cell r="AJ557"/>
          <cell r="AK557" t="str">
            <v/>
          </cell>
          <cell r="AL557"/>
          <cell r="AM557"/>
          <cell r="AN557"/>
          <cell r="AO557"/>
          <cell r="AP557"/>
          <cell r="AQ557"/>
          <cell r="AR557"/>
          <cell r="AS557"/>
          <cell r="AT557"/>
          <cell r="AU557" t="str">
            <v/>
          </cell>
          <cell r="AV557" t="str">
            <v/>
          </cell>
          <cell r="AW557" t="str">
            <v/>
          </cell>
          <cell r="AX557" t="str">
            <v/>
          </cell>
          <cell r="AY557" t="str">
            <v/>
          </cell>
          <cell r="AZ557" t="str">
            <v/>
          </cell>
          <cell r="BA557" t="str">
            <v/>
          </cell>
          <cell r="BB557" t="str">
            <v/>
          </cell>
          <cell r="BC557" t="str">
            <v/>
          </cell>
          <cell r="BD557" t="str">
            <v/>
          </cell>
          <cell r="BE557" t="str">
            <v/>
          </cell>
          <cell r="BF557" t="e">
            <v>#N/A</v>
          </cell>
          <cell r="BG557">
            <v>0</v>
          </cell>
          <cell r="BH557" t="str">
            <v/>
          </cell>
          <cell r="BI557" t="str">
            <v/>
          </cell>
          <cell r="BJ557" t="str">
            <v/>
          </cell>
          <cell r="BK557" t="str">
            <v/>
          </cell>
          <cell r="BL557" t="str">
            <v/>
          </cell>
          <cell r="BM557" t="str">
            <v/>
          </cell>
          <cell r="BN557" t="str">
            <v/>
          </cell>
          <cell r="BO557" t="str">
            <v/>
          </cell>
          <cell r="BP557" t="str">
            <v/>
          </cell>
          <cell r="BQ557"/>
          <cell r="BR557"/>
          <cell r="BS557"/>
          <cell r="BU557"/>
          <cell r="BV557"/>
          <cell r="BW557"/>
          <cell r="BX557"/>
          <cell r="BY557"/>
          <cell r="BZ557"/>
          <cell r="CA557"/>
          <cell r="CB557"/>
          <cell r="CC557"/>
        </row>
        <row r="558">
          <cell r="C558"/>
          <cell r="D558"/>
          <cell r="E558"/>
          <cell r="F558"/>
          <cell r="G558"/>
          <cell r="H558"/>
          <cell r="I558"/>
          <cell r="J558" t="str">
            <v/>
          </cell>
          <cell r="K558" t="str">
            <v/>
          </cell>
          <cell r="L558" t="str">
            <v/>
          </cell>
          <cell r="M558"/>
          <cell r="N558"/>
          <cell r="O558" t="str">
            <v/>
          </cell>
          <cell r="P558"/>
          <cell r="Q558"/>
          <cell r="R558"/>
          <cell r="S558"/>
          <cell r="T558"/>
          <cell r="U558" t="str">
            <v/>
          </cell>
          <cell r="V558" t="str">
            <v/>
          </cell>
          <cell r="W558" t="str">
            <v/>
          </cell>
          <cell r="X558" t="str">
            <v/>
          </cell>
          <cell r="Y558" t="str">
            <v/>
          </cell>
          <cell r="Z558">
            <v>0</v>
          </cell>
          <cell r="AA558"/>
          <cell r="AB558"/>
          <cell r="AC558"/>
          <cell r="AD558"/>
          <cell r="AE558"/>
          <cell r="AF558"/>
          <cell r="AG558"/>
          <cell r="AH558"/>
          <cell r="AI558"/>
          <cell r="AJ558"/>
          <cell r="AK558" t="str">
            <v/>
          </cell>
          <cell r="AL558"/>
          <cell r="AM558"/>
          <cell r="AN558"/>
          <cell r="AO558"/>
          <cell r="AP558"/>
          <cell r="AQ558"/>
          <cell r="AR558"/>
          <cell r="AS558"/>
          <cell r="AT558"/>
          <cell r="AU558" t="str">
            <v/>
          </cell>
          <cell r="AV558" t="str">
            <v/>
          </cell>
          <cell r="AW558" t="str">
            <v/>
          </cell>
          <cell r="AX558" t="str">
            <v/>
          </cell>
          <cell r="AY558" t="str">
            <v/>
          </cell>
          <cell r="AZ558" t="str">
            <v/>
          </cell>
          <cell r="BA558" t="str">
            <v/>
          </cell>
          <cell r="BB558" t="str">
            <v/>
          </cell>
          <cell r="BC558" t="str">
            <v/>
          </cell>
          <cell r="BD558" t="str">
            <v/>
          </cell>
          <cell r="BE558" t="str">
            <v/>
          </cell>
          <cell r="BF558" t="e">
            <v>#N/A</v>
          </cell>
          <cell r="BG558">
            <v>0</v>
          </cell>
          <cell r="BH558" t="str">
            <v/>
          </cell>
          <cell r="BI558" t="str">
            <v/>
          </cell>
          <cell r="BJ558" t="str">
            <v/>
          </cell>
          <cell r="BK558" t="str">
            <v/>
          </cell>
          <cell r="BL558" t="str">
            <v/>
          </cell>
          <cell r="BM558" t="str">
            <v/>
          </cell>
          <cell r="BN558" t="str">
            <v/>
          </cell>
          <cell r="BO558" t="str">
            <v/>
          </cell>
          <cell r="BP558" t="str">
            <v/>
          </cell>
          <cell r="BQ558"/>
          <cell r="BR558"/>
          <cell r="BS558"/>
          <cell r="BU558"/>
          <cell r="BV558"/>
          <cell r="BW558"/>
          <cell r="BX558"/>
          <cell r="BY558"/>
          <cell r="BZ558"/>
          <cell r="CA558"/>
          <cell r="CB558"/>
          <cell r="CC558"/>
        </row>
        <row r="559">
          <cell r="C559"/>
          <cell r="D559"/>
          <cell r="E559"/>
          <cell r="F559"/>
          <cell r="G559"/>
          <cell r="H559"/>
          <cell r="I559"/>
          <cell r="J559" t="str">
            <v/>
          </cell>
          <cell r="K559" t="str">
            <v/>
          </cell>
          <cell r="L559" t="str">
            <v/>
          </cell>
          <cell r="M559"/>
          <cell r="N559"/>
          <cell r="O559" t="str">
            <v/>
          </cell>
          <cell r="P559"/>
          <cell r="Q559"/>
          <cell r="R559"/>
          <cell r="S559"/>
          <cell r="T559"/>
          <cell r="U559" t="str">
            <v/>
          </cell>
          <cell r="V559" t="str">
            <v/>
          </cell>
          <cell r="W559" t="str">
            <v/>
          </cell>
          <cell r="X559" t="str">
            <v/>
          </cell>
          <cell r="Y559" t="str">
            <v/>
          </cell>
          <cell r="Z559">
            <v>0</v>
          </cell>
          <cell r="AA559"/>
          <cell r="AB559"/>
          <cell r="AC559"/>
          <cell r="AD559"/>
          <cell r="AE559"/>
          <cell r="AF559"/>
          <cell r="AG559"/>
          <cell r="AH559"/>
          <cell r="AI559"/>
          <cell r="AJ559"/>
          <cell r="AK559" t="str">
            <v/>
          </cell>
          <cell r="AL559"/>
          <cell r="AM559"/>
          <cell r="AN559"/>
          <cell r="AO559"/>
          <cell r="AP559"/>
          <cell r="AQ559"/>
          <cell r="AR559"/>
          <cell r="AS559"/>
          <cell r="AT559"/>
          <cell r="AU559" t="str">
            <v/>
          </cell>
          <cell r="AV559" t="str">
            <v/>
          </cell>
          <cell r="AW559" t="str">
            <v/>
          </cell>
          <cell r="AX559" t="str">
            <v/>
          </cell>
          <cell r="AY559" t="str">
            <v/>
          </cell>
          <cell r="AZ559" t="str">
            <v/>
          </cell>
          <cell r="BA559" t="str">
            <v/>
          </cell>
          <cell r="BB559" t="str">
            <v/>
          </cell>
          <cell r="BC559" t="str">
            <v/>
          </cell>
          <cell r="BD559" t="str">
            <v/>
          </cell>
          <cell r="BE559" t="str">
            <v/>
          </cell>
          <cell r="BF559" t="e">
            <v>#N/A</v>
          </cell>
          <cell r="BG559">
            <v>0</v>
          </cell>
          <cell r="BH559" t="str">
            <v/>
          </cell>
          <cell r="BI559" t="str">
            <v/>
          </cell>
          <cell r="BJ559" t="str">
            <v/>
          </cell>
          <cell r="BK559" t="str">
            <v/>
          </cell>
          <cell r="BL559" t="str">
            <v/>
          </cell>
          <cell r="BM559" t="str">
            <v/>
          </cell>
          <cell r="BN559" t="str">
            <v/>
          </cell>
          <cell r="BO559" t="str">
            <v/>
          </cell>
          <cell r="BP559" t="str">
            <v/>
          </cell>
          <cell r="BQ559"/>
          <cell r="BR559"/>
          <cell r="BS559"/>
          <cell r="BU559"/>
          <cell r="BV559"/>
          <cell r="BW559"/>
          <cell r="BX559"/>
          <cell r="BY559"/>
          <cell r="BZ559"/>
          <cell r="CA559"/>
          <cell r="CB559"/>
          <cell r="CC559"/>
        </row>
        <row r="560">
          <cell r="C560"/>
          <cell r="D560"/>
          <cell r="E560"/>
          <cell r="F560"/>
          <cell r="G560"/>
          <cell r="H560"/>
          <cell r="I560"/>
          <cell r="J560" t="str">
            <v/>
          </cell>
          <cell r="K560" t="str">
            <v/>
          </cell>
          <cell r="L560" t="str">
            <v/>
          </cell>
          <cell r="M560"/>
          <cell r="N560"/>
          <cell r="O560" t="str">
            <v/>
          </cell>
          <cell r="P560"/>
          <cell r="Q560"/>
          <cell r="R560"/>
          <cell r="S560"/>
          <cell r="T560"/>
          <cell r="U560" t="str">
            <v/>
          </cell>
          <cell r="V560" t="str">
            <v/>
          </cell>
          <cell r="W560" t="str">
            <v/>
          </cell>
          <cell r="X560" t="str">
            <v/>
          </cell>
          <cell r="Y560" t="str">
            <v/>
          </cell>
          <cell r="Z560">
            <v>0</v>
          </cell>
          <cell r="AA560"/>
          <cell r="AB560"/>
          <cell r="AC560"/>
          <cell r="AD560"/>
          <cell r="AE560"/>
          <cell r="AF560"/>
          <cell r="AG560"/>
          <cell r="AH560"/>
          <cell r="AI560"/>
          <cell r="AJ560"/>
          <cell r="AK560" t="str">
            <v/>
          </cell>
          <cell r="AL560"/>
          <cell r="AM560"/>
          <cell r="AN560"/>
          <cell r="AO560"/>
          <cell r="AP560"/>
          <cell r="AQ560"/>
          <cell r="AR560"/>
          <cell r="AS560"/>
          <cell r="AT560"/>
          <cell r="AU560" t="str">
            <v/>
          </cell>
          <cell r="AV560" t="str">
            <v/>
          </cell>
          <cell r="AW560" t="str">
            <v/>
          </cell>
          <cell r="AX560" t="str">
            <v/>
          </cell>
          <cell r="AY560" t="str">
            <v/>
          </cell>
          <cell r="AZ560" t="str">
            <v/>
          </cell>
          <cell r="BA560" t="str">
            <v/>
          </cell>
          <cell r="BB560" t="str">
            <v/>
          </cell>
          <cell r="BC560" t="str">
            <v/>
          </cell>
          <cell r="BD560" t="str">
            <v/>
          </cell>
          <cell r="BE560" t="str">
            <v/>
          </cell>
          <cell r="BF560" t="e">
            <v>#N/A</v>
          </cell>
          <cell r="BG560">
            <v>0</v>
          </cell>
          <cell r="BH560" t="str">
            <v/>
          </cell>
          <cell r="BI560" t="str">
            <v/>
          </cell>
          <cell r="BJ560" t="str">
            <v/>
          </cell>
          <cell r="BK560" t="str">
            <v/>
          </cell>
          <cell r="BL560" t="str">
            <v/>
          </cell>
          <cell r="BM560" t="str">
            <v/>
          </cell>
          <cell r="BN560" t="str">
            <v/>
          </cell>
          <cell r="BO560" t="str">
            <v/>
          </cell>
          <cell r="BP560" t="str">
            <v/>
          </cell>
          <cell r="BQ560"/>
          <cell r="BR560"/>
          <cell r="BS560"/>
          <cell r="BU560"/>
          <cell r="BV560"/>
          <cell r="BW560"/>
          <cell r="BX560"/>
          <cell r="BY560"/>
          <cell r="BZ560"/>
          <cell r="CA560"/>
          <cell r="CB560"/>
          <cell r="CC560"/>
        </row>
        <row r="561">
          <cell r="C561"/>
          <cell r="D561"/>
          <cell r="E561"/>
          <cell r="F561"/>
          <cell r="G561"/>
          <cell r="H561"/>
          <cell r="I561"/>
          <cell r="J561" t="str">
            <v/>
          </cell>
          <cell r="K561" t="str">
            <v/>
          </cell>
          <cell r="L561" t="str">
            <v/>
          </cell>
          <cell r="M561"/>
          <cell r="N561"/>
          <cell r="O561" t="str">
            <v/>
          </cell>
          <cell r="P561"/>
          <cell r="Q561"/>
          <cell r="R561"/>
          <cell r="S561"/>
          <cell r="T561"/>
          <cell r="U561" t="str">
            <v/>
          </cell>
          <cell r="V561" t="str">
            <v/>
          </cell>
          <cell r="W561" t="str">
            <v/>
          </cell>
          <cell r="X561" t="str">
            <v/>
          </cell>
          <cell r="Y561" t="str">
            <v/>
          </cell>
          <cell r="Z561">
            <v>0</v>
          </cell>
          <cell r="AA561"/>
          <cell r="AB561"/>
          <cell r="AC561"/>
          <cell r="AD561"/>
          <cell r="AE561"/>
          <cell r="AF561"/>
          <cell r="AG561"/>
          <cell r="AH561"/>
          <cell r="AI561"/>
          <cell r="AJ561"/>
          <cell r="AK561" t="str">
            <v/>
          </cell>
          <cell r="AL561"/>
          <cell r="AM561"/>
          <cell r="AN561"/>
          <cell r="AO561"/>
          <cell r="AP561"/>
          <cell r="AQ561"/>
          <cell r="AR561"/>
          <cell r="AS561"/>
          <cell r="AT561"/>
          <cell r="AU561" t="str">
            <v/>
          </cell>
          <cell r="AV561" t="str">
            <v/>
          </cell>
          <cell r="AW561" t="str">
            <v/>
          </cell>
          <cell r="AX561" t="str">
            <v/>
          </cell>
          <cell r="AY561" t="str">
            <v/>
          </cell>
          <cell r="AZ561" t="str">
            <v/>
          </cell>
          <cell r="BA561" t="str">
            <v/>
          </cell>
          <cell r="BB561" t="str">
            <v/>
          </cell>
          <cell r="BC561" t="str">
            <v/>
          </cell>
          <cell r="BD561" t="str">
            <v/>
          </cell>
          <cell r="BE561" t="str">
            <v/>
          </cell>
          <cell r="BF561" t="e">
            <v>#N/A</v>
          </cell>
          <cell r="BG561">
            <v>0</v>
          </cell>
          <cell r="BH561" t="str">
            <v/>
          </cell>
          <cell r="BI561" t="str">
            <v/>
          </cell>
          <cell r="BJ561" t="str">
            <v/>
          </cell>
          <cell r="BK561" t="str">
            <v/>
          </cell>
          <cell r="BL561" t="str">
            <v/>
          </cell>
          <cell r="BM561" t="str">
            <v/>
          </cell>
          <cell r="BN561" t="str">
            <v/>
          </cell>
          <cell r="BO561" t="str">
            <v/>
          </cell>
          <cell r="BP561" t="str">
            <v/>
          </cell>
          <cell r="BQ561"/>
          <cell r="BR561"/>
          <cell r="BS561"/>
          <cell r="BU561"/>
          <cell r="BV561"/>
          <cell r="BW561"/>
          <cell r="BX561"/>
          <cell r="BY561"/>
          <cell r="BZ561"/>
          <cell r="CA561"/>
          <cell r="CB561"/>
          <cell r="CC561"/>
        </row>
        <row r="562">
          <cell r="C562"/>
          <cell r="D562"/>
          <cell r="E562"/>
          <cell r="F562"/>
          <cell r="G562"/>
          <cell r="H562"/>
          <cell r="I562"/>
          <cell r="J562" t="str">
            <v/>
          </cell>
          <cell r="K562" t="str">
            <v/>
          </cell>
          <cell r="L562" t="str">
            <v/>
          </cell>
          <cell r="M562"/>
          <cell r="N562"/>
          <cell r="O562" t="str">
            <v/>
          </cell>
          <cell r="P562"/>
          <cell r="Q562"/>
          <cell r="R562"/>
          <cell r="S562"/>
          <cell r="T562"/>
          <cell r="U562" t="str">
            <v/>
          </cell>
          <cell r="V562" t="str">
            <v/>
          </cell>
          <cell r="W562" t="str">
            <v/>
          </cell>
          <cell r="X562" t="str">
            <v/>
          </cell>
          <cell r="Y562" t="str">
            <v/>
          </cell>
          <cell r="Z562">
            <v>0</v>
          </cell>
          <cell r="AA562"/>
          <cell r="AB562"/>
          <cell r="AC562"/>
          <cell r="AD562"/>
          <cell r="AE562"/>
          <cell r="AF562"/>
          <cell r="AG562"/>
          <cell r="AH562"/>
          <cell r="AI562"/>
          <cell r="AJ562"/>
          <cell r="AK562" t="str">
            <v/>
          </cell>
          <cell r="AL562"/>
          <cell r="AM562"/>
          <cell r="AN562"/>
          <cell r="AO562"/>
          <cell r="AP562"/>
          <cell r="AQ562"/>
          <cell r="AR562"/>
          <cell r="AS562"/>
          <cell r="AT562"/>
          <cell r="AU562" t="str">
            <v/>
          </cell>
          <cell r="AV562" t="str">
            <v/>
          </cell>
          <cell r="AW562" t="str">
            <v/>
          </cell>
          <cell r="AX562" t="str">
            <v/>
          </cell>
          <cell r="AY562" t="str">
            <v/>
          </cell>
          <cell r="AZ562" t="str">
            <v/>
          </cell>
          <cell r="BA562" t="str">
            <v/>
          </cell>
          <cell r="BB562" t="str">
            <v/>
          </cell>
          <cell r="BC562" t="str">
            <v/>
          </cell>
          <cell r="BD562" t="str">
            <v/>
          </cell>
          <cell r="BE562" t="str">
            <v/>
          </cell>
          <cell r="BF562" t="e">
            <v>#N/A</v>
          </cell>
          <cell r="BG562">
            <v>0</v>
          </cell>
          <cell r="BH562" t="str">
            <v/>
          </cell>
          <cell r="BI562" t="str">
            <v/>
          </cell>
          <cell r="BJ562" t="str">
            <v/>
          </cell>
          <cell r="BK562" t="str">
            <v/>
          </cell>
          <cell r="BL562" t="str">
            <v/>
          </cell>
          <cell r="BM562" t="str">
            <v/>
          </cell>
          <cell r="BN562" t="str">
            <v/>
          </cell>
          <cell r="BO562" t="str">
            <v/>
          </cell>
          <cell r="BP562" t="str">
            <v/>
          </cell>
          <cell r="BQ562"/>
          <cell r="BR562"/>
          <cell r="BS562"/>
          <cell r="BU562"/>
          <cell r="BV562"/>
          <cell r="BW562"/>
          <cell r="BX562"/>
          <cell r="BY562"/>
          <cell r="BZ562"/>
          <cell r="CA562"/>
          <cell r="CB562"/>
          <cell r="CC562"/>
        </row>
        <row r="563">
          <cell r="C563"/>
          <cell r="D563"/>
          <cell r="E563"/>
          <cell r="F563"/>
          <cell r="G563"/>
          <cell r="H563"/>
          <cell r="I563"/>
          <cell r="J563" t="str">
            <v/>
          </cell>
          <cell r="K563" t="str">
            <v/>
          </cell>
          <cell r="L563" t="str">
            <v/>
          </cell>
          <cell r="M563"/>
          <cell r="N563"/>
          <cell r="O563" t="str">
            <v/>
          </cell>
          <cell r="P563"/>
          <cell r="Q563"/>
          <cell r="R563"/>
          <cell r="S563"/>
          <cell r="T563"/>
          <cell r="U563" t="str">
            <v/>
          </cell>
          <cell r="V563" t="str">
            <v/>
          </cell>
          <cell r="W563" t="str">
            <v/>
          </cell>
          <cell r="X563" t="str">
            <v/>
          </cell>
          <cell r="Y563" t="str">
            <v/>
          </cell>
          <cell r="Z563">
            <v>0</v>
          </cell>
          <cell r="AA563"/>
          <cell r="AB563"/>
          <cell r="AC563"/>
          <cell r="AD563"/>
          <cell r="AE563"/>
          <cell r="AF563"/>
          <cell r="AG563"/>
          <cell r="AH563"/>
          <cell r="AI563"/>
          <cell r="AJ563"/>
          <cell r="AK563" t="str">
            <v/>
          </cell>
          <cell r="AL563"/>
          <cell r="AM563"/>
          <cell r="AN563"/>
          <cell r="AO563"/>
          <cell r="AP563"/>
          <cell r="AQ563"/>
          <cell r="AR563"/>
          <cell r="AS563"/>
          <cell r="AT563"/>
          <cell r="AU563" t="str">
            <v/>
          </cell>
          <cell r="AV563" t="str">
            <v/>
          </cell>
          <cell r="AW563" t="str">
            <v/>
          </cell>
          <cell r="AX563" t="str">
            <v/>
          </cell>
          <cell r="AY563" t="str">
            <v/>
          </cell>
          <cell r="AZ563" t="str">
            <v/>
          </cell>
          <cell r="BA563" t="str">
            <v/>
          </cell>
          <cell r="BB563" t="str">
            <v/>
          </cell>
          <cell r="BC563" t="str">
            <v/>
          </cell>
          <cell r="BD563" t="str">
            <v/>
          </cell>
          <cell r="BE563" t="str">
            <v/>
          </cell>
          <cell r="BF563" t="e">
            <v>#N/A</v>
          </cell>
          <cell r="BG563">
            <v>0</v>
          </cell>
          <cell r="BH563" t="str">
            <v/>
          </cell>
          <cell r="BI563" t="str">
            <v/>
          </cell>
          <cell r="BJ563" t="str">
            <v/>
          </cell>
          <cell r="BK563" t="str">
            <v/>
          </cell>
          <cell r="BL563" t="str">
            <v/>
          </cell>
          <cell r="BM563" t="str">
            <v/>
          </cell>
          <cell r="BN563" t="str">
            <v/>
          </cell>
          <cell r="BO563" t="str">
            <v/>
          </cell>
          <cell r="BP563" t="str">
            <v/>
          </cell>
          <cell r="BQ563"/>
          <cell r="BR563"/>
          <cell r="BS563"/>
          <cell r="BU563"/>
          <cell r="BV563"/>
          <cell r="BW563"/>
          <cell r="BX563"/>
          <cell r="BY563"/>
          <cell r="BZ563"/>
          <cell r="CA563"/>
          <cell r="CB563"/>
          <cell r="CC563"/>
        </row>
        <row r="564">
          <cell r="C564"/>
          <cell r="D564"/>
          <cell r="E564"/>
          <cell r="F564"/>
          <cell r="G564"/>
          <cell r="H564"/>
          <cell r="I564"/>
          <cell r="J564" t="str">
            <v/>
          </cell>
          <cell r="K564" t="str">
            <v/>
          </cell>
          <cell r="L564" t="str">
            <v/>
          </cell>
          <cell r="M564"/>
          <cell r="N564"/>
          <cell r="O564" t="str">
            <v/>
          </cell>
          <cell r="P564"/>
          <cell r="Q564"/>
          <cell r="R564"/>
          <cell r="S564"/>
          <cell r="T564"/>
          <cell r="U564" t="str">
            <v/>
          </cell>
          <cell r="V564" t="str">
            <v/>
          </cell>
          <cell r="W564" t="str">
            <v/>
          </cell>
          <cell r="X564" t="str">
            <v/>
          </cell>
          <cell r="Y564" t="str">
            <v/>
          </cell>
          <cell r="Z564">
            <v>0</v>
          </cell>
          <cell r="AA564"/>
          <cell r="AB564"/>
          <cell r="AC564"/>
          <cell r="AD564"/>
          <cell r="AE564"/>
          <cell r="AF564"/>
          <cell r="AG564"/>
          <cell r="AH564"/>
          <cell r="AI564"/>
          <cell r="AJ564"/>
          <cell r="AK564" t="str">
            <v/>
          </cell>
          <cell r="AL564"/>
          <cell r="AM564"/>
          <cell r="AN564"/>
          <cell r="AO564"/>
          <cell r="AP564"/>
          <cell r="AQ564"/>
          <cell r="AR564"/>
          <cell r="AS564"/>
          <cell r="AT564"/>
          <cell r="AU564" t="str">
            <v/>
          </cell>
          <cell r="AV564" t="str">
            <v/>
          </cell>
          <cell r="AW564" t="str">
            <v/>
          </cell>
          <cell r="AX564" t="str">
            <v/>
          </cell>
          <cell r="AY564" t="str">
            <v/>
          </cell>
          <cell r="AZ564" t="str">
            <v/>
          </cell>
          <cell r="BA564" t="str">
            <v/>
          </cell>
          <cell r="BB564" t="str">
            <v/>
          </cell>
          <cell r="BC564" t="str">
            <v/>
          </cell>
          <cell r="BD564" t="str">
            <v/>
          </cell>
          <cell r="BE564" t="str">
            <v/>
          </cell>
          <cell r="BF564" t="e">
            <v>#N/A</v>
          </cell>
          <cell r="BG564">
            <v>0</v>
          </cell>
          <cell r="BH564" t="str">
            <v/>
          </cell>
          <cell r="BI564" t="str">
            <v/>
          </cell>
          <cell r="BJ564" t="str">
            <v/>
          </cell>
          <cell r="BK564" t="str">
            <v/>
          </cell>
          <cell r="BL564" t="str">
            <v/>
          </cell>
          <cell r="BM564" t="str">
            <v/>
          </cell>
          <cell r="BN564" t="str">
            <v/>
          </cell>
          <cell r="BO564" t="str">
            <v/>
          </cell>
          <cell r="BP564" t="str">
            <v/>
          </cell>
          <cell r="BQ564"/>
          <cell r="BR564"/>
          <cell r="BS564"/>
          <cell r="BU564"/>
          <cell r="BV564"/>
          <cell r="BW564"/>
          <cell r="BX564"/>
          <cell r="BY564"/>
          <cell r="BZ564"/>
          <cell r="CA564"/>
          <cell r="CB564"/>
          <cell r="CC564"/>
        </row>
        <row r="565">
          <cell r="C565"/>
          <cell r="D565"/>
          <cell r="E565"/>
          <cell r="F565"/>
          <cell r="G565"/>
          <cell r="H565"/>
          <cell r="I565"/>
          <cell r="J565" t="str">
            <v/>
          </cell>
          <cell r="K565" t="str">
            <v/>
          </cell>
          <cell r="L565" t="str">
            <v/>
          </cell>
          <cell r="M565"/>
          <cell r="N565"/>
          <cell r="O565" t="str">
            <v/>
          </cell>
          <cell r="P565"/>
          <cell r="Q565"/>
          <cell r="R565"/>
          <cell r="S565"/>
          <cell r="T565"/>
          <cell r="U565" t="str">
            <v/>
          </cell>
          <cell r="V565" t="str">
            <v/>
          </cell>
          <cell r="W565" t="str">
            <v/>
          </cell>
          <cell r="X565" t="str">
            <v/>
          </cell>
          <cell r="Y565" t="str">
            <v/>
          </cell>
          <cell r="Z565">
            <v>0</v>
          </cell>
          <cell r="AA565"/>
          <cell r="AB565"/>
          <cell r="AC565"/>
          <cell r="AD565"/>
          <cell r="AE565"/>
          <cell r="AF565"/>
          <cell r="AG565"/>
          <cell r="AH565"/>
          <cell r="AI565"/>
          <cell r="AJ565"/>
          <cell r="AK565" t="str">
            <v/>
          </cell>
          <cell r="AL565"/>
          <cell r="AM565"/>
          <cell r="AN565"/>
          <cell r="AO565"/>
          <cell r="AP565"/>
          <cell r="AQ565"/>
          <cell r="AR565"/>
          <cell r="AS565"/>
          <cell r="AT565"/>
          <cell r="AU565" t="str">
            <v/>
          </cell>
          <cell r="AV565" t="str">
            <v/>
          </cell>
          <cell r="AW565" t="str">
            <v/>
          </cell>
          <cell r="AX565" t="str">
            <v/>
          </cell>
          <cell r="AY565" t="str">
            <v/>
          </cell>
          <cell r="AZ565" t="str">
            <v/>
          </cell>
          <cell r="BA565" t="str">
            <v/>
          </cell>
          <cell r="BB565" t="str">
            <v/>
          </cell>
          <cell r="BC565" t="str">
            <v/>
          </cell>
          <cell r="BD565" t="str">
            <v/>
          </cell>
          <cell r="BE565" t="str">
            <v/>
          </cell>
          <cell r="BF565" t="e">
            <v>#N/A</v>
          </cell>
          <cell r="BG565">
            <v>0</v>
          </cell>
          <cell r="BH565" t="str">
            <v/>
          </cell>
          <cell r="BI565" t="str">
            <v/>
          </cell>
          <cell r="BJ565" t="str">
            <v/>
          </cell>
          <cell r="BK565" t="str">
            <v/>
          </cell>
          <cell r="BL565" t="str">
            <v/>
          </cell>
          <cell r="BM565" t="str">
            <v/>
          </cell>
          <cell r="BN565" t="str">
            <v/>
          </cell>
          <cell r="BO565" t="str">
            <v/>
          </cell>
          <cell r="BP565" t="str">
            <v/>
          </cell>
          <cell r="BQ565"/>
          <cell r="BR565"/>
          <cell r="BS565"/>
          <cell r="BU565"/>
          <cell r="BV565"/>
          <cell r="BW565"/>
          <cell r="BX565"/>
          <cell r="BY565"/>
          <cell r="BZ565"/>
          <cell r="CA565"/>
          <cell r="CB565"/>
          <cell r="CC565"/>
        </row>
        <row r="566">
          <cell r="C566"/>
          <cell r="D566"/>
          <cell r="E566"/>
          <cell r="F566"/>
          <cell r="G566"/>
          <cell r="H566"/>
          <cell r="I566"/>
          <cell r="J566" t="str">
            <v/>
          </cell>
          <cell r="K566" t="str">
            <v/>
          </cell>
          <cell r="L566" t="str">
            <v/>
          </cell>
          <cell r="M566"/>
          <cell r="N566"/>
          <cell r="O566" t="str">
            <v/>
          </cell>
          <cell r="P566"/>
          <cell r="Q566"/>
          <cell r="R566"/>
          <cell r="S566"/>
          <cell r="T566"/>
          <cell r="U566" t="str">
            <v/>
          </cell>
          <cell r="V566" t="str">
            <v/>
          </cell>
          <cell r="W566" t="str">
            <v/>
          </cell>
          <cell r="X566" t="str">
            <v/>
          </cell>
          <cell r="Y566" t="str">
            <v/>
          </cell>
          <cell r="Z566">
            <v>0</v>
          </cell>
          <cell r="AA566"/>
          <cell r="AB566"/>
          <cell r="AC566"/>
          <cell r="AD566"/>
          <cell r="AE566"/>
          <cell r="AF566"/>
          <cell r="AG566"/>
          <cell r="AH566"/>
          <cell r="AI566"/>
          <cell r="AJ566"/>
          <cell r="AK566" t="str">
            <v/>
          </cell>
          <cell r="AL566"/>
          <cell r="AM566"/>
          <cell r="AN566"/>
          <cell r="AO566"/>
          <cell r="AP566"/>
          <cell r="AQ566"/>
          <cell r="AR566"/>
          <cell r="AS566"/>
          <cell r="AT566"/>
          <cell r="AU566" t="str">
            <v/>
          </cell>
          <cell r="AV566" t="str">
            <v/>
          </cell>
          <cell r="AW566" t="str">
            <v/>
          </cell>
          <cell r="AX566" t="str">
            <v/>
          </cell>
          <cell r="AY566" t="str">
            <v/>
          </cell>
          <cell r="AZ566" t="str">
            <v/>
          </cell>
          <cell r="BA566" t="str">
            <v/>
          </cell>
          <cell r="BB566" t="str">
            <v/>
          </cell>
          <cell r="BC566" t="str">
            <v/>
          </cell>
          <cell r="BD566" t="str">
            <v/>
          </cell>
          <cell r="BE566" t="str">
            <v/>
          </cell>
          <cell r="BF566" t="e">
            <v>#N/A</v>
          </cell>
          <cell r="BG566">
            <v>0</v>
          </cell>
          <cell r="BH566" t="str">
            <v/>
          </cell>
          <cell r="BI566" t="str">
            <v/>
          </cell>
          <cell r="BJ566" t="str">
            <v/>
          </cell>
          <cell r="BK566" t="str">
            <v/>
          </cell>
          <cell r="BL566" t="str">
            <v/>
          </cell>
          <cell r="BM566" t="str">
            <v/>
          </cell>
          <cell r="BN566" t="str">
            <v/>
          </cell>
          <cell r="BO566" t="str">
            <v/>
          </cell>
          <cell r="BP566" t="str">
            <v/>
          </cell>
          <cell r="BQ566"/>
          <cell r="BR566"/>
          <cell r="BS566"/>
          <cell r="BU566"/>
          <cell r="BV566"/>
          <cell r="BW566"/>
          <cell r="BX566"/>
          <cell r="BY566"/>
          <cell r="BZ566"/>
          <cell r="CA566"/>
          <cell r="CB566"/>
          <cell r="CC566"/>
        </row>
        <row r="567">
          <cell r="C567"/>
          <cell r="D567"/>
          <cell r="E567"/>
          <cell r="F567"/>
          <cell r="G567"/>
          <cell r="H567"/>
          <cell r="I567"/>
          <cell r="J567" t="str">
            <v/>
          </cell>
          <cell r="K567" t="str">
            <v/>
          </cell>
          <cell r="L567" t="str">
            <v/>
          </cell>
          <cell r="M567"/>
          <cell r="N567"/>
          <cell r="O567" t="str">
            <v/>
          </cell>
          <cell r="P567"/>
          <cell r="Q567"/>
          <cell r="R567"/>
          <cell r="S567"/>
          <cell r="T567"/>
          <cell r="U567" t="str">
            <v/>
          </cell>
          <cell r="V567" t="str">
            <v/>
          </cell>
          <cell r="W567" t="str">
            <v/>
          </cell>
          <cell r="X567" t="str">
            <v/>
          </cell>
          <cell r="Y567" t="str">
            <v/>
          </cell>
          <cell r="Z567">
            <v>0</v>
          </cell>
          <cell r="AA567"/>
          <cell r="AB567"/>
          <cell r="AC567"/>
          <cell r="AD567"/>
          <cell r="AE567"/>
          <cell r="AF567"/>
          <cell r="AG567"/>
          <cell r="AH567"/>
          <cell r="AI567"/>
          <cell r="AJ567"/>
          <cell r="AK567" t="str">
            <v/>
          </cell>
          <cell r="AL567"/>
          <cell r="AM567"/>
          <cell r="AN567"/>
          <cell r="AO567"/>
          <cell r="AP567"/>
          <cell r="AQ567"/>
          <cell r="AR567"/>
          <cell r="AS567"/>
          <cell r="AT567"/>
          <cell r="AU567" t="str">
            <v/>
          </cell>
          <cell r="AV567" t="str">
            <v/>
          </cell>
          <cell r="AW567" t="str">
            <v/>
          </cell>
          <cell r="AX567" t="str">
            <v/>
          </cell>
          <cell r="AY567" t="str">
            <v/>
          </cell>
          <cell r="AZ567" t="str">
            <v/>
          </cell>
          <cell r="BA567" t="str">
            <v/>
          </cell>
          <cell r="BB567" t="str">
            <v/>
          </cell>
          <cell r="BC567" t="str">
            <v/>
          </cell>
          <cell r="BD567" t="str">
            <v/>
          </cell>
          <cell r="BE567" t="str">
            <v/>
          </cell>
          <cell r="BF567" t="e">
            <v>#N/A</v>
          </cell>
          <cell r="BG567">
            <v>0</v>
          </cell>
          <cell r="BH567" t="str">
            <v/>
          </cell>
          <cell r="BI567" t="str">
            <v/>
          </cell>
          <cell r="BJ567" t="str">
            <v/>
          </cell>
          <cell r="BK567" t="str">
            <v/>
          </cell>
          <cell r="BL567" t="str">
            <v/>
          </cell>
          <cell r="BM567" t="str">
            <v/>
          </cell>
          <cell r="BN567" t="str">
            <v/>
          </cell>
          <cell r="BO567" t="str">
            <v/>
          </cell>
          <cell r="BP567" t="str">
            <v/>
          </cell>
          <cell r="BQ567"/>
          <cell r="BR567"/>
          <cell r="BS567"/>
          <cell r="BU567"/>
          <cell r="BV567"/>
          <cell r="BW567"/>
          <cell r="BX567"/>
          <cell r="BY567"/>
          <cell r="BZ567"/>
          <cell r="CA567"/>
          <cell r="CB567"/>
          <cell r="CC567"/>
        </row>
        <row r="568">
          <cell r="C568"/>
          <cell r="D568"/>
          <cell r="E568"/>
          <cell r="F568"/>
          <cell r="G568"/>
          <cell r="H568"/>
          <cell r="I568"/>
          <cell r="J568" t="str">
            <v/>
          </cell>
          <cell r="K568" t="str">
            <v/>
          </cell>
          <cell r="L568" t="str">
            <v/>
          </cell>
          <cell r="M568"/>
          <cell r="N568"/>
          <cell r="O568" t="str">
            <v/>
          </cell>
          <cell r="P568"/>
          <cell r="Q568"/>
          <cell r="R568"/>
          <cell r="S568"/>
          <cell r="T568"/>
          <cell r="U568" t="str">
            <v/>
          </cell>
          <cell r="V568" t="str">
            <v/>
          </cell>
          <cell r="W568" t="str">
            <v/>
          </cell>
          <cell r="X568" t="str">
            <v/>
          </cell>
          <cell r="Y568" t="str">
            <v/>
          </cell>
          <cell r="Z568">
            <v>0</v>
          </cell>
          <cell r="AA568"/>
          <cell r="AB568"/>
          <cell r="AC568"/>
          <cell r="AD568"/>
          <cell r="AE568"/>
          <cell r="AF568"/>
          <cell r="AG568"/>
          <cell r="AH568"/>
          <cell r="AI568"/>
          <cell r="AJ568"/>
          <cell r="AK568" t="str">
            <v/>
          </cell>
          <cell r="AL568"/>
          <cell r="AM568"/>
          <cell r="AN568"/>
          <cell r="AO568"/>
          <cell r="AP568"/>
          <cell r="AQ568"/>
          <cell r="AR568"/>
          <cell r="AS568"/>
          <cell r="AT568"/>
          <cell r="AU568" t="str">
            <v/>
          </cell>
          <cell r="AV568" t="str">
            <v/>
          </cell>
          <cell r="AW568" t="str">
            <v/>
          </cell>
          <cell r="AX568" t="str">
            <v/>
          </cell>
          <cell r="AY568" t="str">
            <v/>
          </cell>
          <cell r="AZ568" t="str">
            <v/>
          </cell>
          <cell r="BA568" t="str">
            <v/>
          </cell>
          <cell r="BB568" t="str">
            <v/>
          </cell>
          <cell r="BC568" t="str">
            <v/>
          </cell>
          <cell r="BD568" t="str">
            <v/>
          </cell>
          <cell r="BE568" t="str">
            <v/>
          </cell>
          <cell r="BF568" t="e">
            <v>#N/A</v>
          </cell>
          <cell r="BG568">
            <v>0</v>
          </cell>
          <cell r="BH568" t="str">
            <v/>
          </cell>
          <cell r="BI568" t="str">
            <v/>
          </cell>
          <cell r="BJ568" t="str">
            <v/>
          </cell>
          <cell r="BK568" t="str">
            <v/>
          </cell>
          <cell r="BL568" t="str">
            <v/>
          </cell>
          <cell r="BM568" t="str">
            <v/>
          </cell>
          <cell r="BN568" t="str">
            <v/>
          </cell>
          <cell r="BO568" t="str">
            <v/>
          </cell>
          <cell r="BP568" t="str">
            <v/>
          </cell>
          <cell r="BQ568"/>
          <cell r="BR568"/>
          <cell r="BS568"/>
          <cell r="BU568"/>
          <cell r="BV568"/>
          <cell r="BW568"/>
          <cell r="BX568"/>
          <cell r="BY568"/>
          <cell r="BZ568"/>
          <cell r="CA568"/>
          <cell r="CB568"/>
          <cell r="CC568"/>
        </row>
        <row r="569">
          <cell r="C569"/>
          <cell r="D569"/>
          <cell r="E569"/>
          <cell r="F569"/>
          <cell r="G569"/>
          <cell r="H569"/>
          <cell r="I569"/>
          <cell r="J569" t="str">
            <v/>
          </cell>
          <cell r="K569" t="str">
            <v/>
          </cell>
          <cell r="L569" t="str">
            <v/>
          </cell>
          <cell r="M569"/>
          <cell r="N569"/>
          <cell r="O569" t="str">
            <v/>
          </cell>
          <cell r="P569"/>
          <cell r="Q569"/>
          <cell r="R569"/>
          <cell r="S569"/>
          <cell r="T569"/>
          <cell r="U569" t="str">
            <v/>
          </cell>
          <cell r="V569" t="str">
            <v/>
          </cell>
          <cell r="W569" t="str">
            <v/>
          </cell>
          <cell r="X569" t="str">
            <v/>
          </cell>
          <cell r="Y569" t="str">
            <v/>
          </cell>
          <cell r="Z569">
            <v>0</v>
          </cell>
          <cell r="AA569"/>
          <cell r="AB569"/>
          <cell r="AC569"/>
          <cell r="AD569"/>
          <cell r="AE569"/>
          <cell r="AF569"/>
          <cell r="AG569"/>
          <cell r="AH569"/>
          <cell r="AI569"/>
          <cell r="AJ569"/>
          <cell r="AK569" t="str">
            <v/>
          </cell>
          <cell r="AL569"/>
          <cell r="AM569"/>
          <cell r="AN569"/>
          <cell r="AO569"/>
          <cell r="AP569"/>
          <cell r="AQ569"/>
          <cell r="AR569"/>
          <cell r="AS569"/>
          <cell r="AT569"/>
          <cell r="AU569" t="str">
            <v/>
          </cell>
          <cell r="AV569" t="str">
            <v/>
          </cell>
          <cell r="AW569" t="str">
            <v/>
          </cell>
          <cell r="AX569" t="str">
            <v/>
          </cell>
          <cell r="AY569" t="str">
            <v/>
          </cell>
          <cell r="AZ569" t="str">
            <v/>
          </cell>
          <cell r="BA569" t="str">
            <v/>
          </cell>
          <cell r="BB569" t="str">
            <v/>
          </cell>
          <cell r="BC569" t="str">
            <v/>
          </cell>
          <cell r="BD569" t="str">
            <v/>
          </cell>
          <cell r="BE569" t="str">
            <v/>
          </cell>
          <cell r="BF569" t="e">
            <v>#N/A</v>
          </cell>
          <cell r="BG569">
            <v>0</v>
          </cell>
          <cell r="BH569" t="str">
            <v/>
          </cell>
          <cell r="BI569" t="str">
            <v/>
          </cell>
          <cell r="BJ569" t="str">
            <v/>
          </cell>
          <cell r="BK569" t="str">
            <v/>
          </cell>
          <cell r="BL569" t="str">
            <v/>
          </cell>
          <cell r="BM569" t="str">
            <v/>
          </cell>
          <cell r="BN569" t="str">
            <v/>
          </cell>
          <cell r="BO569" t="str">
            <v/>
          </cell>
          <cell r="BP569" t="str">
            <v/>
          </cell>
          <cell r="BQ569"/>
          <cell r="BR569"/>
          <cell r="BS569"/>
          <cell r="BU569"/>
          <cell r="BV569"/>
          <cell r="BW569"/>
          <cell r="BX569"/>
          <cell r="BY569"/>
          <cell r="BZ569"/>
          <cell r="CA569"/>
          <cell r="CB569"/>
          <cell r="CC569"/>
        </row>
        <row r="570">
          <cell r="C570"/>
          <cell r="D570"/>
          <cell r="E570"/>
          <cell r="F570"/>
          <cell r="G570"/>
          <cell r="H570"/>
          <cell r="I570"/>
          <cell r="J570" t="str">
            <v/>
          </cell>
          <cell r="K570" t="str">
            <v/>
          </cell>
          <cell r="L570" t="str">
            <v/>
          </cell>
          <cell r="M570"/>
          <cell r="N570"/>
          <cell r="O570" t="str">
            <v/>
          </cell>
          <cell r="P570"/>
          <cell r="Q570"/>
          <cell r="R570"/>
          <cell r="S570"/>
          <cell r="T570"/>
          <cell r="U570" t="str">
            <v/>
          </cell>
          <cell r="V570" t="str">
            <v/>
          </cell>
          <cell r="W570" t="str">
            <v/>
          </cell>
          <cell r="X570" t="str">
            <v/>
          </cell>
          <cell r="Y570" t="str">
            <v/>
          </cell>
          <cell r="Z570">
            <v>0</v>
          </cell>
          <cell r="AA570"/>
          <cell r="AB570"/>
          <cell r="AC570"/>
          <cell r="AD570"/>
          <cell r="AE570"/>
          <cell r="AF570"/>
          <cell r="AG570"/>
          <cell r="AH570"/>
          <cell r="AI570"/>
          <cell r="AJ570"/>
          <cell r="AK570" t="str">
            <v/>
          </cell>
          <cell r="AL570"/>
          <cell r="AM570"/>
          <cell r="AN570"/>
          <cell r="AO570"/>
          <cell r="AP570"/>
          <cell r="AQ570"/>
          <cell r="AR570"/>
          <cell r="AS570"/>
          <cell r="AT570"/>
          <cell r="AU570" t="str">
            <v/>
          </cell>
          <cell r="AV570" t="str">
            <v/>
          </cell>
          <cell r="AW570" t="str">
            <v/>
          </cell>
          <cell r="AX570" t="str">
            <v/>
          </cell>
          <cell r="AY570" t="str">
            <v/>
          </cell>
          <cell r="AZ570" t="str">
            <v/>
          </cell>
          <cell r="BA570" t="str">
            <v/>
          </cell>
          <cell r="BB570" t="str">
            <v/>
          </cell>
          <cell r="BC570" t="str">
            <v/>
          </cell>
          <cell r="BD570" t="str">
            <v/>
          </cell>
          <cell r="BE570" t="str">
            <v/>
          </cell>
          <cell r="BF570" t="e">
            <v>#N/A</v>
          </cell>
          <cell r="BG570">
            <v>0</v>
          </cell>
          <cell r="BH570" t="str">
            <v/>
          </cell>
          <cell r="BI570" t="str">
            <v/>
          </cell>
          <cell r="BJ570" t="str">
            <v/>
          </cell>
          <cell r="BK570" t="str">
            <v/>
          </cell>
          <cell r="BL570" t="str">
            <v/>
          </cell>
          <cell r="BM570" t="str">
            <v/>
          </cell>
          <cell r="BN570" t="str">
            <v/>
          </cell>
          <cell r="BO570" t="str">
            <v/>
          </cell>
          <cell r="BP570" t="str">
            <v/>
          </cell>
          <cell r="BQ570"/>
          <cell r="BR570"/>
          <cell r="BS570"/>
          <cell r="BU570"/>
          <cell r="BV570"/>
          <cell r="BW570"/>
          <cell r="BX570"/>
          <cell r="BY570"/>
          <cell r="BZ570"/>
          <cell r="CA570"/>
          <cell r="CB570"/>
          <cell r="CC570"/>
        </row>
        <row r="571">
          <cell r="C571"/>
          <cell r="D571"/>
          <cell r="E571"/>
          <cell r="F571"/>
          <cell r="G571"/>
          <cell r="H571"/>
          <cell r="I571"/>
          <cell r="J571" t="str">
            <v/>
          </cell>
          <cell r="K571" t="str">
            <v/>
          </cell>
          <cell r="L571" t="str">
            <v/>
          </cell>
          <cell r="M571"/>
          <cell r="N571"/>
          <cell r="O571" t="str">
            <v/>
          </cell>
          <cell r="P571"/>
          <cell r="Q571"/>
          <cell r="R571"/>
          <cell r="S571"/>
          <cell r="T571"/>
          <cell r="U571" t="str">
            <v/>
          </cell>
          <cell r="V571" t="str">
            <v/>
          </cell>
          <cell r="W571" t="str">
            <v/>
          </cell>
          <cell r="X571" t="str">
            <v/>
          </cell>
          <cell r="Y571" t="str">
            <v/>
          </cell>
          <cell r="Z571">
            <v>0</v>
          </cell>
          <cell r="AA571"/>
          <cell r="AB571"/>
          <cell r="AC571"/>
          <cell r="AD571"/>
          <cell r="AE571"/>
          <cell r="AF571"/>
          <cell r="AG571"/>
          <cell r="AH571"/>
          <cell r="AI571"/>
          <cell r="AJ571"/>
          <cell r="AK571"/>
          <cell r="AL571"/>
          <cell r="AM571"/>
          <cell r="AN571"/>
          <cell r="AO571"/>
          <cell r="AP571"/>
          <cell r="AQ571"/>
          <cell r="AR571"/>
          <cell r="AS571"/>
          <cell r="AT571"/>
          <cell r="AU571" t="str">
            <v/>
          </cell>
          <cell r="AV571" t="str">
            <v/>
          </cell>
          <cell r="AW571" t="str">
            <v/>
          </cell>
          <cell r="AX571" t="str">
            <v/>
          </cell>
          <cell r="AY571" t="str">
            <v/>
          </cell>
          <cell r="AZ571" t="str">
            <v/>
          </cell>
          <cell r="BA571" t="str">
            <v/>
          </cell>
          <cell r="BB571" t="str">
            <v/>
          </cell>
          <cell r="BC571" t="str">
            <v/>
          </cell>
          <cell r="BD571" t="str">
            <v/>
          </cell>
          <cell r="BE571" t="str">
            <v/>
          </cell>
          <cell r="BF571" t="e">
            <v>#N/A</v>
          </cell>
          <cell r="BG571">
            <v>0</v>
          </cell>
          <cell r="BH571" t="str">
            <v/>
          </cell>
          <cell r="BI571" t="str">
            <v/>
          </cell>
          <cell r="BJ571" t="str">
            <v/>
          </cell>
          <cell r="BK571" t="str">
            <v/>
          </cell>
          <cell r="BL571" t="str">
            <v/>
          </cell>
          <cell r="BM571" t="str">
            <v/>
          </cell>
          <cell r="BN571" t="str">
            <v/>
          </cell>
          <cell r="BO571" t="str">
            <v/>
          </cell>
          <cell r="BP571" t="str">
            <v/>
          </cell>
          <cell r="BQ571"/>
          <cell r="BR571"/>
          <cell r="BS571"/>
          <cell r="BU571"/>
          <cell r="BV571"/>
          <cell r="BW571"/>
          <cell r="BX571"/>
          <cell r="BY571"/>
          <cell r="BZ571"/>
          <cell r="CA571"/>
          <cell r="CB571"/>
          <cell r="CC571"/>
        </row>
        <row r="572">
          <cell r="C572"/>
          <cell r="D572"/>
          <cell r="E572"/>
          <cell r="F572"/>
          <cell r="G572"/>
          <cell r="H572"/>
          <cell r="I572"/>
          <cell r="J572" t="str">
            <v/>
          </cell>
          <cell r="K572" t="str">
            <v/>
          </cell>
          <cell r="L572" t="str">
            <v/>
          </cell>
          <cell r="M572"/>
          <cell r="N572"/>
          <cell r="O572"/>
          <cell r="P572"/>
          <cell r="Q572"/>
          <cell r="R572"/>
          <cell r="S572"/>
          <cell r="T572"/>
          <cell r="U572" t="str">
            <v/>
          </cell>
          <cell r="V572" t="str">
            <v/>
          </cell>
          <cell r="W572" t="str">
            <v/>
          </cell>
          <cell r="X572" t="str">
            <v/>
          </cell>
          <cell r="Y572" t="str">
            <v/>
          </cell>
          <cell r="Z572">
            <v>0</v>
          </cell>
          <cell r="AA572"/>
          <cell r="AB572"/>
          <cell r="AC572"/>
          <cell r="AD572"/>
          <cell r="AE572"/>
          <cell r="AF572"/>
          <cell r="AG572"/>
          <cell r="AH572"/>
          <cell r="AI572"/>
          <cell r="AJ572"/>
          <cell r="AK572"/>
          <cell r="AL572"/>
          <cell r="AM572">
            <v>0</v>
          </cell>
          <cell r="AN572"/>
          <cell r="AO572" t="e">
            <v>#N/A</v>
          </cell>
          <cell r="AP572"/>
          <cell r="AQ572"/>
          <cell r="AR572"/>
          <cell r="AS572"/>
          <cell r="AT572"/>
          <cell r="AU572" t="str">
            <v/>
          </cell>
          <cell r="AV572" t="str">
            <v/>
          </cell>
          <cell r="AW572" t="str">
            <v/>
          </cell>
          <cell r="AX572" t="str">
            <v/>
          </cell>
          <cell r="AY572" t="str">
            <v/>
          </cell>
          <cell r="AZ572" t="str">
            <v/>
          </cell>
          <cell r="BA572" t="str">
            <v/>
          </cell>
          <cell r="BB572" t="str">
            <v/>
          </cell>
          <cell r="BC572" t="str">
            <v/>
          </cell>
          <cell r="BD572" t="str">
            <v/>
          </cell>
          <cell r="BE572" t="str">
            <v/>
          </cell>
          <cell r="BF572" t="e">
            <v>#N/A</v>
          </cell>
          <cell r="BG572">
            <v>0</v>
          </cell>
          <cell r="BH572" t="str">
            <v/>
          </cell>
          <cell r="BI572" t="str">
            <v/>
          </cell>
          <cell r="BJ572" t="str">
            <v/>
          </cell>
          <cell r="BK572" t="str">
            <v/>
          </cell>
          <cell r="BL572" t="str">
            <v/>
          </cell>
          <cell r="BM572" t="str">
            <v/>
          </cell>
          <cell r="BN572" t="str">
            <v/>
          </cell>
          <cell r="BO572" t="str">
            <v/>
          </cell>
          <cell r="BP572" t="str">
            <v/>
          </cell>
          <cell r="BQ572"/>
          <cell r="BR572"/>
          <cell r="BS572"/>
          <cell r="BU572"/>
          <cell r="BV572"/>
          <cell r="BW572"/>
          <cell r="BX572"/>
          <cell r="BY572"/>
          <cell r="BZ572"/>
          <cell r="CA572"/>
          <cell r="CB572"/>
          <cell r="CC572"/>
        </row>
        <row r="573">
          <cell r="C573"/>
          <cell r="D573"/>
          <cell r="E573"/>
          <cell r="F573"/>
          <cell r="G573"/>
          <cell r="H573"/>
          <cell r="I573"/>
          <cell r="J573" t="str">
            <v/>
          </cell>
          <cell r="K573" t="str">
            <v/>
          </cell>
          <cell r="L573" t="str">
            <v/>
          </cell>
          <cell r="M573"/>
          <cell r="N573"/>
          <cell r="O573"/>
          <cell r="P573"/>
          <cell r="Q573"/>
          <cell r="R573"/>
          <cell r="S573"/>
          <cell r="T573"/>
          <cell r="U573" t="str">
            <v/>
          </cell>
          <cell r="V573" t="str">
            <v/>
          </cell>
          <cell r="W573" t="str">
            <v/>
          </cell>
          <cell r="X573" t="str">
            <v/>
          </cell>
          <cell r="Y573" t="str">
            <v/>
          </cell>
          <cell r="Z573">
            <v>0</v>
          </cell>
          <cell r="AA573"/>
          <cell r="AB573"/>
          <cell r="AC573"/>
          <cell r="AD573"/>
          <cell r="AE573"/>
          <cell r="AF573"/>
          <cell r="AG573"/>
          <cell r="AH573"/>
          <cell r="AI573"/>
          <cell r="AJ573"/>
          <cell r="AK573"/>
          <cell r="AL573"/>
          <cell r="AM573">
            <v>0</v>
          </cell>
          <cell r="AN573"/>
          <cell r="AO573" t="e">
            <v>#N/A</v>
          </cell>
          <cell r="AP573"/>
          <cell r="AQ573"/>
          <cell r="AR573"/>
          <cell r="AS573"/>
          <cell r="AT573"/>
          <cell r="AU573" t="str">
            <v/>
          </cell>
          <cell r="AV573" t="str">
            <v/>
          </cell>
          <cell r="AW573" t="str">
            <v/>
          </cell>
          <cell r="AX573" t="str">
            <v/>
          </cell>
          <cell r="AY573" t="str">
            <v/>
          </cell>
          <cell r="AZ573" t="str">
            <v/>
          </cell>
          <cell r="BA573" t="str">
            <v/>
          </cell>
          <cell r="BB573" t="str">
            <v/>
          </cell>
          <cell r="BC573" t="str">
            <v/>
          </cell>
          <cell r="BD573" t="str">
            <v/>
          </cell>
          <cell r="BE573" t="str">
            <v/>
          </cell>
          <cell r="BF573" t="e">
            <v>#N/A</v>
          </cell>
          <cell r="BG573">
            <v>0</v>
          </cell>
          <cell r="BH573" t="str">
            <v/>
          </cell>
          <cell r="BI573" t="str">
            <v/>
          </cell>
          <cell r="BJ573" t="str">
            <v/>
          </cell>
          <cell r="BK573" t="str">
            <v/>
          </cell>
          <cell r="BL573" t="str">
            <v/>
          </cell>
          <cell r="BM573" t="str">
            <v/>
          </cell>
          <cell r="BN573" t="str">
            <v/>
          </cell>
          <cell r="BO573" t="str">
            <v/>
          </cell>
          <cell r="BP573" t="str">
            <v/>
          </cell>
          <cell r="BQ573"/>
          <cell r="BR573"/>
          <cell r="BS573"/>
          <cell r="BU573"/>
          <cell r="BV573"/>
          <cell r="BW573"/>
          <cell r="BX573"/>
          <cell r="BY573"/>
          <cell r="BZ573"/>
          <cell r="CA573"/>
          <cell r="CB573"/>
          <cell r="CC573"/>
        </row>
        <row r="574">
          <cell r="C574"/>
          <cell r="D574"/>
          <cell r="E574"/>
          <cell r="F574"/>
          <cell r="G574"/>
          <cell r="H574"/>
          <cell r="I574"/>
          <cell r="J574" t="str">
            <v/>
          </cell>
          <cell r="K574" t="str">
            <v/>
          </cell>
          <cell r="L574" t="str">
            <v/>
          </cell>
          <cell r="M574"/>
          <cell r="N574"/>
          <cell r="O574"/>
          <cell r="P574"/>
          <cell r="Q574"/>
          <cell r="R574"/>
          <cell r="S574"/>
          <cell r="T574"/>
          <cell r="U574" t="str">
            <v/>
          </cell>
          <cell r="V574" t="str">
            <v/>
          </cell>
          <cell r="W574" t="str">
            <v/>
          </cell>
          <cell r="X574"/>
          <cell r="Y574"/>
          <cell r="Z574"/>
          <cell r="AA574"/>
          <cell r="AB574"/>
          <cell r="AC574"/>
          <cell r="AD574"/>
          <cell r="AE574"/>
          <cell r="AF574"/>
          <cell r="AG574"/>
          <cell r="AH574"/>
          <cell r="AI574"/>
          <cell r="AJ574"/>
          <cell r="AK574"/>
          <cell r="AL574"/>
          <cell r="AM574">
            <v>0</v>
          </cell>
          <cell r="AN574"/>
          <cell r="AO574" t="e">
            <v>#N/A</v>
          </cell>
          <cell r="AP574"/>
          <cell r="AQ574"/>
          <cell r="AR574"/>
          <cell r="AS574"/>
          <cell r="AT574"/>
          <cell r="AU574" t="str">
            <v/>
          </cell>
          <cell r="AV574" t="str">
            <v/>
          </cell>
          <cell r="AW574" t="str">
            <v/>
          </cell>
          <cell r="AX574" t="str">
            <v/>
          </cell>
          <cell r="AY574" t="str">
            <v/>
          </cell>
          <cell r="AZ574" t="str">
            <v/>
          </cell>
          <cell r="BA574" t="str">
            <v/>
          </cell>
          <cell r="BB574" t="str">
            <v/>
          </cell>
          <cell r="BC574" t="str">
            <v/>
          </cell>
          <cell r="BD574" t="str">
            <v/>
          </cell>
          <cell r="BE574" t="str">
            <v/>
          </cell>
          <cell r="BF574" t="e">
            <v>#N/A</v>
          </cell>
          <cell r="BG574">
            <v>0</v>
          </cell>
          <cell r="BH574" t="str">
            <v/>
          </cell>
          <cell r="BI574" t="str">
            <v/>
          </cell>
          <cell r="BJ574" t="str">
            <v/>
          </cell>
          <cell r="BK574" t="str">
            <v/>
          </cell>
          <cell r="BL574" t="str">
            <v/>
          </cell>
          <cell r="BM574" t="str">
            <v/>
          </cell>
          <cell r="BN574" t="str">
            <v/>
          </cell>
          <cell r="BO574" t="str">
            <v/>
          </cell>
          <cell r="BP574" t="str">
            <v/>
          </cell>
          <cell r="BQ574"/>
          <cell r="BR574"/>
          <cell r="BS574"/>
          <cell r="BU574"/>
          <cell r="BV574"/>
          <cell r="BW574"/>
          <cell r="BX574"/>
          <cell r="BY574"/>
          <cell r="BZ574"/>
          <cell r="CA574"/>
          <cell r="CB574"/>
          <cell r="CC574"/>
        </row>
        <row r="575">
          <cell r="C575"/>
          <cell r="D575"/>
          <cell r="E575"/>
          <cell r="F575"/>
          <cell r="G575"/>
          <cell r="H575"/>
          <cell r="I575"/>
          <cell r="J575" t="str">
            <v/>
          </cell>
          <cell r="K575" t="str">
            <v/>
          </cell>
          <cell r="L575" t="str">
            <v/>
          </cell>
          <cell r="M575"/>
          <cell r="N575"/>
          <cell r="O575"/>
          <cell r="P575"/>
          <cell r="Q575"/>
          <cell r="R575"/>
          <cell r="S575"/>
          <cell r="T575"/>
          <cell r="U575" t="str">
            <v/>
          </cell>
          <cell r="V575" t="str">
            <v/>
          </cell>
          <cell r="W575" t="str">
            <v/>
          </cell>
          <cell r="X575"/>
          <cell r="Y575"/>
          <cell r="Z575"/>
          <cell r="AA575"/>
          <cell r="AB575"/>
          <cell r="AC575"/>
          <cell r="AD575"/>
          <cell r="AE575"/>
          <cell r="AF575"/>
          <cell r="AG575"/>
          <cell r="AH575"/>
          <cell r="AI575"/>
          <cell r="AJ575"/>
          <cell r="AK575"/>
          <cell r="AL575"/>
          <cell r="AM575">
            <v>0</v>
          </cell>
          <cell r="AN575"/>
          <cell r="AO575" t="e">
            <v>#N/A</v>
          </cell>
          <cell r="AP575"/>
          <cell r="AQ575"/>
          <cell r="AR575"/>
          <cell r="AS575"/>
          <cell r="AT575"/>
          <cell r="AU575" t="str">
            <v/>
          </cell>
          <cell r="AV575" t="str">
            <v/>
          </cell>
          <cell r="AW575" t="str">
            <v/>
          </cell>
          <cell r="AX575" t="str">
            <v/>
          </cell>
          <cell r="AY575" t="str">
            <v/>
          </cell>
          <cell r="AZ575" t="str">
            <v/>
          </cell>
          <cell r="BA575" t="str">
            <v/>
          </cell>
          <cell r="BB575" t="str">
            <v/>
          </cell>
          <cell r="BC575" t="str">
            <v/>
          </cell>
          <cell r="BD575" t="str">
            <v/>
          </cell>
          <cell r="BE575" t="str">
            <v/>
          </cell>
          <cell r="BF575" t="e">
            <v>#N/A</v>
          </cell>
          <cell r="BG575">
            <v>0</v>
          </cell>
          <cell r="BH575" t="str">
            <v/>
          </cell>
          <cell r="BI575" t="str">
            <v/>
          </cell>
          <cell r="BJ575" t="str">
            <v/>
          </cell>
          <cell r="BK575" t="str">
            <v/>
          </cell>
          <cell r="BL575" t="str">
            <v/>
          </cell>
          <cell r="BM575" t="str">
            <v/>
          </cell>
          <cell r="BN575" t="str">
            <v/>
          </cell>
          <cell r="BO575" t="str">
            <v/>
          </cell>
          <cell r="BP575" t="str">
            <v/>
          </cell>
          <cell r="BQ575"/>
          <cell r="BR575"/>
          <cell r="BS575"/>
          <cell r="BU575"/>
          <cell r="BV575"/>
          <cell r="BW575"/>
          <cell r="BX575"/>
          <cell r="BY575"/>
          <cell r="BZ575"/>
          <cell r="CA575"/>
          <cell r="CB575"/>
          <cell r="CC575"/>
        </row>
        <row r="576">
          <cell r="C576"/>
          <cell r="D576"/>
          <cell r="E576"/>
          <cell r="F576"/>
          <cell r="G576"/>
          <cell r="H576"/>
          <cell r="I576"/>
          <cell r="J576" t="str">
            <v/>
          </cell>
          <cell r="K576" t="str">
            <v/>
          </cell>
          <cell r="L576" t="str">
            <v/>
          </cell>
          <cell r="M576"/>
          <cell r="N576"/>
          <cell r="O576"/>
          <cell r="P576"/>
          <cell r="Q576"/>
          <cell r="R576"/>
          <cell r="S576"/>
          <cell r="T576"/>
          <cell r="U576" t="str">
            <v/>
          </cell>
          <cell r="V576" t="str">
            <v/>
          </cell>
          <cell r="W576" t="str">
            <v/>
          </cell>
          <cell r="X576"/>
          <cell r="Y576"/>
          <cell r="Z576"/>
          <cell r="AA576"/>
          <cell r="AB576"/>
          <cell r="AC576"/>
          <cell r="AD576"/>
          <cell r="AE576"/>
          <cell r="AF576"/>
          <cell r="AG576"/>
          <cell r="AH576"/>
          <cell r="AI576"/>
          <cell r="AJ576"/>
          <cell r="AK576"/>
          <cell r="AL576"/>
          <cell r="AM576">
            <v>0</v>
          </cell>
          <cell r="AN576"/>
          <cell r="AO576" t="e">
            <v>#N/A</v>
          </cell>
          <cell r="AP576"/>
          <cell r="AQ576"/>
          <cell r="AR576"/>
          <cell r="AS576"/>
          <cell r="AT576"/>
          <cell r="AU576" t="str">
            <v/>
          </cell>
          <cell r="AV576" t="str">
            <v/>
          </cell>
          <cell r="AW576" t="str">
            <v/>
          </cell>
          <cell r="AX576" t="str">
            <v/>
          </cell>
          <cell r="AY576" t="str">
            <v/>
          </cell>
          <cell r="AZ576" t="str">
            <v/>
          </cell>
          <cell r="BA576" t="str">
            <v/>
          </cell>
          <cell r="BB576" t="str">
            <v/>
          </cell>
          <cell r="BC576" t="str">
            <v/>
          </cell>
          <cell r="BD576" t="str">
            <v/>
          </cell>
          <cell r="BE576" t="str">
            <v/>
          </cell>
          <cell r="BF576" t="e">
            <v>#N/A</v>
          </cell>
          <cell r="BG576">
            <v>0</v>
          </cell>
          <cell r="BH576" t="str">
            <v/>
          </cell>
          <cell r="BI576" t="str">
            <v/>
          </cell>
          <cell r="BJ576" t="str">
            <v/>
          </cell>
          <cell r="BK576" t="str">
            <v/>
          </cell>
          <cell r="BL576" t="str">
            <v/>
          </cell>
          <cell r="BM576" t="str">
            <v/>
          </cell>
          <cell r="BN576" t="str">
            <v/>
          </cell>
          <cell r="BO576" t="str">
            <v/>
          </cell>
          <cell r="BP576" t="str">
            <v/>
          </cell>
          <cell r="BQ576"/>
          <cell r="BR576"/>
          <cell r="BS576"/>
          <cell r="BU576"/>
          <cell r="BV576"/>
          <cell r="BW576"/>
          <cell r="BX576"/>
          <cell r="BY576"/>
          <cell r="BZ576"/>
          <cell r="CA576"/>
          <cell r="CB576"/>
          <cell r="CC576"/>
        </row>
        <row r="577">
          <cell r="C577"/>
          <cell r="D577"/>
          <cell r="E577"/>
          <cell r="F577"/>
          <cell r="G577"/>
          <cell r="H577"/>
          <cell r="I577"/>
          <cell r="J577" t="str">
            <v/>
          </cell>
          <cell r="K577" t="str">
            <v/>
          </cell>
          <cell r="L577" t="str">
            <v/>
          </cell>
          <cell r="M577"/>
          <cell r="N577"/>
          <cell r="O577"/>
          <cell r="P577"/>
          <cell r="Q577"/>
          <cell r="R577"/>
          <cell r="S577"/>
          <cell r="T577"/>
          <cell r="U577"/>
          <cell r="V577"/>
          <cell r="W577" t="str">
            <v/>
          </cell>
          <cell r="X577"/>
          <cell r="Y577"/>
          <cell r="Z577"/>
          <cell r="AA577"/>
          <cell r="AB577"/>
          <cell r="AC577"/>
          <cell r="AD577"/>
          <cell r="AE577"/>
          <cell r="AF577"/>
          <cell r="AG577"/>
          <cell r="AH577"/>
          <cell r="AI577"/>
          <cell r="AJ577"/>
          <cell r="AK577"/>
          <cell r="AL577"/>
          <cell r="AM577">
            <v>0</v>
          </cell>
          <cell r="AN577"/>
          <cell r="AO577" t="e">
            <v>#N/A</v>
          </cell>
          <cell r="AP577"/>
          <cell r="AQ577"/>
          <cell r="AR577"/>
          <cell r="AS577"/>
          <cell r="AT577"/>
          <cell r="AU577" t="str">
            <v/>
          </cell>
          <cell r="AV577" t="str">
            <v/>
          </cell>
          <cell r="AW577" t="str">
            <v/>
          </cell>
          <cell r="AX577" t="str">
            <v/>
          </cell>
          <cell r="AY577" t="str">
            <v/>
          </cell>
          <cell r="AZ577" t="str">
            <v/>
          </cell>
          <cell r="BA577" t="str">
            <v/>
          </cell>
          <cell r="BB577" t="str">
            <v/>
          </cell>
          <cell r="BC577" t="str">
            <v/>
          </cell>
          <cell r="BD577" t="str">
            <v/>
          </cell>
          <cell r="BE577" t="str">
            <v/>
          </cell>
          <cell r="BF577" t="e">
            <v>#N/A</v>
          </cell>
          <cell r="BG577">
            <v>0</v>
          </cell>
          <cell r="BH577" t="str">
            <v/>
          </cell>
          <cell r="BI577" t="str">
            <v/>
          </cell>
          <cell r="BJ577" t="str">
            <v/>
          </cell>
          <cell r="BK577" t="str">
            <v/>
          </cell>
          <cell r="BL577" t="str">
            <v/>
          </cell>
          <cell r="BM577" t="str">
            <v/>
          </cell>
          <cell r="BN577" t="str">
            <v/>
          </cell>
          <cell r="BO577" t="str">
            <v/>
          </cell>
          <cell r="BP577" t="str">
            <v/>
          </cell>
          <cell r="BQ577"/>
          <cell r="BR577"/>
          <cell r="BS577"/>
          <cell r="BU577"/>
          <cell r="BV577"/>
          <cell r="BW577"/>
          <cell r="BX577"/>
          <cell r="BY577"/>
          <cell r="BZ577"/>
          <cell r="CA577"/>
          <cell r="CB577"/>
          <cell r="CC577"/>
        </row>
        <row r="578">
          <cell r="C578"/>
          <cell r="D578"/>
          <cell r="E578"/>
          <cell r="F578"/>
          <cell r="G578"/>
          <cell r="H578"/>
          <cell r="I578"/>
          <cell r="J578" t="str">
            <v/>
          </cell>
          <cell r="K578" t="str">
            <v/>
          </cell>
          <cell r="L578" t="str">
            <v/>
          </cell>
          <cell r="M578"/>
          <cell r="N578"/>
          <cell r="O578"/>
          <cell r="P578"/>
          <cell r="Q578"/>
          <cell r="R578"/>
          <cell r="S578"/>
          <cell r="T578"/>
          <cell r="U578"/>
          <cell r="V578"/>
          <cell r="W578" t="str">
            <v/>
          </cell>
          <cell r="X578"/>
          <cell r="Y578"/>
          <cell r="Z578"/>
          <cell r="AA578"/>
          <cell r="AB578"/>
          <cell r="AC578"/>
          <cell r="AD578"/>
          <cell r="AE578"/>
          <cell r="AF578"/>
          <cell r="AG578"/>
          <cell r="AH578"/>
          <cell r="AI578"/>
          <cell r="AJ578"/>
          <cell r="AK578"/>
          <cell r="AL578"/>
          <cell r="AM578">
            <v>0</v>
          </cell>
          <cell r="AN578"/>
          <cell r="AO578" t="e">
            <v>#N/A</v>
          </cell>
          <cell r="AP578"/>
          <cell r="AQ578"/>
          <cell r="AR578"/>
          <cell r="AS578"/>
          <cell r="AT578"/>
          <cell r="AU578" t="str">
            <v/>
          </cell>
          <cell r="AV578" t="str">
            <v/>
          </cell>
          <cell r="AW578" t="str">
            <v/>
          </cell>
          <cell r="AX578" t="str">
            <v/>
          </cell>
          <cell r="AY578" t="str">
            <v/>
          </cell>
          <cell r="AZ578" t="str">
            <v/>
          </cell>
          <cell r="BA578" t="str">
            <v/>
          </cell>
          <cell r="BB578" t="str">
            <v/>
          </cell>
          <cell r="BC578" t="str">
            <v/>
          </cell>
          <cell r="BD578" t="str">
            <v/>
          </cell>
          <cell r="BE578" t="str">
            <v/>
          </cell>
          <cell r="BF578" t="e">
            <v>#N/A</v>
          </cell>
          <cell r="BG578">
            <v>0</v>
          </cell>
          <cell r="BH578" t="str">
            <v/>
          </cell>
          <cell r="BI578" t="str">
            <v/>
          </cell>
          <cell r="BJ578" t="str">
            <v/>
          </cell>
          <cell r="BK578" t="str">
            <v/>
          </cell>
          <cell r="BL578" t="str">
            <v/>
          </cell>
          <cell r="BM578" t="str">
            <v/>
          </cell>
          <cell r="BN578" t="str">
            <v/>
          </cell>
          <cell r="BO578" t="str">
            <v/>
          </cell>
          <cell r="BP578" t="str">
            <v/>
          </cell>
          <cell r="BQ578"/>
          <cell r="BR578"/>
          <cell r="BS578"/>
          <cell r="BU578"/>
          <cell r="BV578"/>
          <cell r="BW578"/>
          <cell r="BX578"/>
          <cell r="BY578"/>
          <cell r="BZ578"/>
          <cell r="CA578"/>
          <cell r="CB578"/>
          <cell r="CC578"/>
        </row>
        <row r="579">
          <cell r="C579"/>
          <cell r="D579"/>
          <cell r="E579"/>
          <cell r="F579"/>
          <cell r="G579"/>
          <cell r="H579"/>
          <cell r="I579"/>
          <cell r="J579" t="str">
            <v/>
          </cell>
          <cell r="K579" t="str">
            <v/>
          </cell>
          <cell r="L579" t="str">
            <v/>
          </cell>
          <cell r="M579"/>
          <cell r="N579"/>
          <cell r="O579"/>
          <cell r="P579"/>
          <cell r="Q579"/>
          <cell r="R579"/>
          <cell r="S579"/>
          <cell r="T579"/>
          <cell r="U579"/>
          <cell r="V579"/>
          <cell r="W579" t="str">
            <v/>
          </cell>
          <cell r="X579"/>
          <cell r="Y579"/>
          <cell r="Z579"/>
          <cell r="AA579"/>
          <cell r="AB579"/>
          <cell r="AC579"/>
          <cell r="AD579"/>
          <cell r="AE579"/>
          <cell r="AF579"/>
          <cell r="AG579"/>
          <cell r="AH579"/>
          <cell r="AI579"/>
          <cell r="AJ579"/>
          <cell r="AK579"/>
          <cell r="AL579"/>
          <cell r="AM579">
            <v>0</v>
          </cell>
          <cell r="AN579"/>
          <cell r="AO579" t="e">
            <v>#N/A</v>
          </cell>
          <cell r="AP579"/>
          <cell r="AQ579"/>
          <cell r="AR579"/>
          <cell r="AS579"/>
          <cell r="AT579"/>
          <cell r="AU579" t="str">
            <v/>
          </cell>
          <cell r="AV579" t="str">
            <v/>
          </cell>
          <cell r="AW579" t="str">
            <v/>
          </cell>
          <cell r="AX579" t="str">
            <v/>
          </cell>
          <cell r="AY579" t="str">
            <v/>
          </cell>
          <cell r="AZ579" t="str">
            <v/>
          </cell>
          <cell r="BA579" t="str">
            <v/>
          </cell>
          <cell r="BB579" t="str">
            <v/>
          </cell>
          <cell r="BC579" t="str">
            <v/>
          </cell>
          <cell r="BD579" t="str">
            <v/>
          </cell>
          <cell r="BE579" t="str">
            <v/>
          </cell>
          <cell r="BF579" t="e">
            <v>#N/A</v>
          </cell>
          <cell r="BG579">
            <v>0</v>
          </cell>
          <cell r="BH579" t="str">
            <v/>
          </cell>
          <cell r="BI579" t="str">
            <v/>
          </cell>
          <cell r="BJ579" t="str">
            <v/>
          </cell>
          <cell r="BK579" t="str">
            <v/>
          </cell>
          <cell r="BL579" t="str">
            <v/>
          </cell>
          <cell r="BM579" t="str">
            <v/>
          </cell>
          <cell r="BN579" t="str">
            <v/>
          </cell>
          <cell r="BO579" t="str">
            <v/>
          </cell>
          <cell r="BP579" t="str">
            <v/>
          </cell>
          <cell r="BQ579"/>
          <cell r="BR579"/>
          <cell r="BS579"/>
          <cell r="BU579"/>
          <cell r="BV579"/>
          <cell r="BW579"/>
          <cell r="BX579"/>
          <cell r="BY579"/>
          <cell r="BZ579"/>
          <cell r="CA579"/>
          <cell r="CB579"/>
          <cell r="CC579"/>
        </row>
        <row r="580">
          <cell r="C580"/>
          <cell r="D580"/>
          <cell r="E580"/>
          <cell r="F580"/>
          <cell r="G580"/>
          <cell r="H580"/>
          <cell r="I580"/>
          <cell r="J580" t="str">
            <v/>
          </cell>
          <cell r="K580" t="str">
            <v/>
          </cell>
          <cell r="L580" t="str">
            <v/>
          </cell>
          <cell r="M580"/>
          <cell r="N580"/>
          <cell r="O580"/>
          <cell r="P580"/>
          <cell r="Q580"/>
          <cell r="R580"/>
          <cell r="S580"/>
          <cell r="T580"/>
          <cell r="U580"/>
          <cell r="V580"/>
          <cell r="W580" t="str">
            <v/>
          </cell>
          <cell r="X580"/>
          <cell r="Y580"/>
          <cell r="Z580"/>
          <cell r="AA580"/>
          <cell r="AB580"/>
          <cell r="AC580"/>
          <cell r="AD580"/>
          <cell r="AE580"/>
          <cell r="AF580"/>
          <cell r="AG580"/>
          <cell r="AH580"/>
          <cell r="AI580"/>
          <cell r="AJ580"/>
          <cell r="AK580"/>
          <cell r="AL580"/>
          <cell r="AM580">
            <v>0</v>
          </cell>
          <cell r="AN580"/>
          <cell r="AO580" t="e">
            <v>#N/A</v>
          </cell>
          <cell r="AP580"/>
          <cell r="AQ580"/>
          <cell r="AR580"/>
          <cell r="AS580"/>
          <cell r="AT580"/>
          <cell r="AU580" t="str">
            <v/>
          </cell>
          <cell r="AV580" t="str">
            <v/>
          </cell>
          <cell r="AW580" t="str">
            <v/>
          </cell>
          <cell r="AX580" t="str">
            <v/>
          </cell>
          <cell r="AY580" t="str">
            <v/>
          </cell>
          <cell r="AZ580" t="str">
            <v/>
          </cell>
          <cell r="BA580" t="str">
            <v/>
          </cell>
          <cell r="BB580" t="str">
            <v/>
          </cell>
          <cell r="BC580" t="str">
            <v/>
          </cell>
          <cell r="BD580" t="str">
            <v/>
          </cell>
          <cell r="BE580" t="str">
            <v/>
          </cell>
          <cell r="BF580" t="e">
            <v>#N/A</v>
          </cell>
          <cell r="BG580">
            <v>0</v>
          </cell>
          <cell r="BH580" t="str">
            <v/>
          </cell>
          <cell r="BI580" t="str">
            <v/>
          </cell>
          <cell r="BJ580" t="str">
            <v/>
          </cell>
          <cell r="BK580" t="str">
            <v/>
          </cell>
          <cell r="BL580" t="str">
            <v/>
          </cell>
          <cell r="BM580" t="str">
            <v/>
          </cell>
          <cell r="BN580" t="str">
            <v/>
          </cell>
          <cell r="BO580" t="str">
            <v/>
          </cell>
          <cell r="BP580" t="str">
            <v/>
          </cell>
          <cell r="BQ580"/>
          <cell r="BR580"/>
          <cell r="BS580"/>
          <cell r="BU580"/>
          <cell r="BV580"/>
          <cell r="BW580"/>
          <cell r="BX580"/>
          <cell r="BY580"/>
          <cell r="BZ580"/>
          <cell r="CA580"/>
          <cell r="CB580"/>
          <cell r="CC580"/>
        </row>
        <row r="581">
          <cell r="C581"/>
          <cell r="D581"/>
          <cell r="E581"/>
          <cell r="F581"/>
          <cell r="G581"/>
          <cell r="H581"/>
          <cell r="I581"/>
          <cell r="J581" t="str">
            <v/>
          </cell>
          <cell r="K581" t="str">
            <v/>
          </cell>
          <cell r="L581" t="str">
            <v/>
          </cell>
          <cell r="M581"/>
          <cell r="N581"/>
          <cell r="O581"/>
          <cell r="P581"/>
          <cell r="Q581"/>
          <cell r="R581"/>
          <cell r="S581"/>
          <cell r="T581"/>
          <cell r="U581"/>
          <cell r="V581"/>
          <cell r="W581" t="str">
            <v/>
          </cell>
          <cell r="X581"/>
          <cell r="Y581"/>
          <cell r="Z581"/>
          <cell r="AA581"/>
          <cell r="AB581"/>
          <cell r="AC581"/>
          <cell r="AD581"/>
          <cell r="AE581"/>
          <cell r="AF581"/>
          <cell r="AG581"/>
          <cell r="AH581"/>
          <cell r="AI581"/>
          <cell r="AJ581"/>
          <cell r="AK581"/>
          <cell r="AL581"/>
          <cell r="AM581">
            <v>0</v>
          </cell>
          <cell r="AN581"/>
          <cell r="AO581" t="e">
            <v>#N/A</v>
          </cell>
          <cell r="AP581"/>
          <cell r="AQ581"/>
          <cell r="AR581"/>
          <cell r="AS581"/>
          <cell r="AT581"/>
          <cell r="AU581" t="str">
            <v/>
          </cell>
          <cell r="AV581" t="str">
            <v/>
          </cell>
          <cell r="AW581" t="str">
            <v/>
          </cell>
          <cell r="AX581" t="str">
            <v/>
          </cell>
          <cell r="AY581" t="str">
            <v/>
          </cell>
          <cell r="AZ581" t="str">
            <v/>
          </cell>
          <cell r="BA581" t="str">
            <v/>
          </cell>
          <cell r="BB581" t="str">
            <v/>
          </cell>
          <cell r="BC581" t="str">
            <v/>
          </cell>
          <cell r="BD581" t="str">
            <v/>
          </cell>
          <cell r="BE581" t="str">
            <v/>
          </cell>
          <cell r="BF581" t="e">
            <v>#N/A</v>
          </cell>
          <cell r="BG581">
            <v>0</v>
          </cell>
          <cell r="BH581" t="str">
            <v/>
          </cell>
          <cell r="BI581" t="str">
            <v/>
          </cell>
          <cell r="BJ581" t="str">
            <v/>
          </cell>
          <cell r="BK581" t="str">
            <v/>
          </cell>
          <cell r="BL581" t="str">
            <v/>
          </cell>
          <cell r="BM581" t="str">
            <v/>
          </cell>
          <cell r="BN581" t="str">
            <v/>
          </cell>
          <cell r="BO581" t="str">
            <v/>
          </cell>
          <cell r="BP581" t="str">
            <v/>
          </cell>
          <cell r="BQ581"/>
          <cell r="BR581"/>
          <cell r="BS581"/>
          <cell r="BU581"/>
          <cell r="BV581"/>
          <cell r="BW581"/>
          <cell r="BX581"/>
          <cell r="BY581"/>
          <cell r="BZ581"/>
          <cell r="CA581"/>
          <cell r="CB581"/>
          <cell r="CC581"/>
        </row>
        <row r="582">
          <cell r="C582"/>
          <cell r="D582"/>
          <cell r="E582"/>
          <cell r="F582"/>
          <cell r="G582"/>
          <cell r="H582"/>
          <cell r="I582"/>
          <cell r="J582" t="str">
            <v/>
          </cell>
          <cell r="K582" t="str">
            <v/>
          </cell>
          <cell r="L582" t="str">
            <v/>
          </cell>
          <cell r="M582"/>
          <cell r="N582"/>
          <cell r="O582"/>
          <cell r="P582"/>
          <cell r="Q582"/>
          <cell r="R582"/>
          <cell r="S582"/>
          <cell r="T582"/>
          <cell r="U582"/>
          <cell r="V582"/>
          <cell r="W582" t="str">
            <v/>
          </cell>
          <cell r="X582"/>
          <cell r="Y582"/>
          <cell r="Z582"/>
          <cell r="AA582"/>
          <cell r="AB582"/>
          <cell r="AC582"/>
          <cell r="AD582"/>
          <cell r="AE582"/>
          <cell r="AF582"/>
          <cell r="AG582"/>
          <cell r="AH582"/>
          <cell r="AI582"/>
          <cell r="AJ582"/>
          <cell r="AK582"/>
          <cell r="AL582"/>
          <cell r="AM582">
            <v>0</v>
          </cell>
          <cell r="AN582"/>
          <cell r="AO582" t="e">
            <v>#N/A</v>
          </cell>
          <cell r="AP582"/>
          <cell r="AQ582"/>
          <cell r="AR582"/>
          <cell r="AS582"/>
          <cell r="AT582"/>
          <cell r="AU582" t="str">
            <v/>
          </cell>
          <cell r="AV582" t="str">
            <v/>
          </cell>
          <cell r="AW582" t="str">
            <v/>
          </cell>
          <cell r="AX582" t="str">
            <v/>
          </cell>
          <cell r="AY582" t="str">
            <v/>
          </cell>
          <cell r="AZ582" t="str">
            <v/>
          </cell>
          <cell r="BA582" t="str">
            <v/>
          </cell>
          <cell r="BB582" t="str">
            <v/>
          </cell>
          <cell r="BC582" t="str">
            <v/>
          </cell>
          <cell r="BD582" t="str">
            <v/>
          </cell>
          <cell r="BE582" t="str">
            <v/>
          </cell>
          <cell r="BF582" t="e">
            <v>#N/A</v>
          </cell>
          <cell r="BG582">
            <v>0</v>
          </cell>
          <cell r="BH582" t="str">
            <v/>
          </cell>
          <cell r="BI582" t="str">
            <v/>
          </cell>
          <cell r="BJ582" t="str">
            <v/>
          </cell>
          <cell r="BK582" t="str">
            <v/>
          </cell>
          <cell r="BL582" t="str">
            <v/>
          </cell>
          <cell r="BM582" t="str">
            <v/>
          </cell>
          <cell r="BN582" t="str">
            <v/>
          </cell>
          <cell r="BO582" t="str">
            <v/>
          </cell>
          <cell r="BP582" t="str">
            <v/>
          </cell>
          <cell r="BQ582"/>
          <cell r="BR582"/>
          <cell r="BS582"/>
          <cell r="BU582"/>
          <cell r="BV582"/>
          <cell r="BW582"/>
          <cell r="BX582"/>
          <cell r="BY582"/>
          <cell r="BZ582"/>
          <cell r="CA582"/>
          <cell r="CB582"/>
          <cell r="CC582"/>
        </row>
        <row r="583">
          <cell r="C583"/>
          <cell r="D583"/>
          <cell r="E583"/>
          <cell r="F583"/>
          <cell r="G583"/>
          <cell r="H583"/>
          <cell r="I583"/>
          <cell r="J583" t="str">
            <v/>
          </cell>
          <cell r="K583" t="str">
            <v/>
          </cell>
          <cell r="L583" t="str">
            <v/>
          </cell>
          <cell r="M583"/>
          <cell r="N583"/>
          <cell r="O583"/>
          <cell r="P583"/>
          <cell r="Q583"/>
          <cell r="R583"/>
          <cell r="S583"/>
          <cell r="T583"/>
          <cell r="U583"/>
          <cell r="V583"/>
          <cell r="W583" t="str">
            <v/>
          </cell>
          <cell r="X583"/>
          <cell r="Y583"/>
          <cell r="Z583"/>
          <cell r="AA583"/>
          <cell r="AB583"/>
          <cell r="AC583"/>
          <cell r="AD583"/>
          <cell r="AE583"/>
          <cell r="AF583"/>
          <cell r="AG583"/>
          <cell r="AH583"/>
          <cell r="AI583"/>
          <cell r="AJ583"/>
          <cell r="AK583"/>
          <cell r="AL583"/>
          <cell r="AM583">
            <v>0</v>
          </cell>
          <cell r="AN583"/>
          <cell r="AO583" t="e">
            <v>#N/A</v>
          </cell>
          <cell r="AP583"/>
          <cell r="AQ583"/>
          <cell r="AR583"/>
          <cell r="AS583"/>
          <cell r="AT583"/>
          <cell r="AU583" t="str">
            <v/>
          </cell>
          <cell r="AV583" t="str">
            <v/>
          </cell>
          <cell r="AW583" t="str">
            <v/>
          </cell>
          <cell r="AX583" t="str">
            <v/>
          </cell>
          <cell r="AY583" t="str">
            <v/>
          </cell>
          <cell r="AZ583" t="str">
            <v/>
          </cell>
          <cell r="BA583" t="str">
            <v/>
          </cell>
          <cell r="BB583" t="str">
            <v/>
          </cell>
          <cell r="BC583" t="str">
            <v/>
          </cell>
          <cell r="BD583" t="str">
            <v/>
          </cell>
          <cell r="BE583" t="str">
            <v/>
          </cell>
          <cell r="BF583" t="e">
            <v>#N/A</v>
          </cell>
          <cell r="BG583">
            <v>0</v>
          </cell>
          <cell r="BH583" t="str">
            <v/>
          </cell>
          <cell r="BI583" t="str">
            <v/>
          </cell>
          <cell r="BJ583" t="str">
            <v/>
          </cell>
          <cell r="BK583" t="str">
            <v/>
          </cell>
          <cell r="BL583" t="str">
            <v/>
          </cell>
          <cell r="BM583" t="str">
            <v/>
          </cell>
          <cell r="BN583" t="str">
            <v/>
          </cell>
          <cell r="BO583" t="str">
            <v/>
          </cell>
          <cell r="BP583" t="str">
            <v/>
          </cell>
          <cell r="BQ583"/>
          <cell r="BR583"/>
          <cell r="BS583"/>
          <cell r="BU583"/>
          <cell r="BV583"/>
          <cell r="BW583"/>
          <cell r="BX583"/>
          <cell r="BY583"/>
          <cell r="BZ583"/>
          <cell r="CA583"/>
          <cell r="CB583"/>
          <cell r="CC583"/>
        </row>
        <row r="584">
          <cell r="C584"/>
          <cell r="D584"/>
          <cell r="E584"/>
          <cell r="F584"/>
          <cell r="G584"/>
          <cell r="H584"/>
          <cell r="I584"/>
          <cell r="J584" t="str">
            <v/>
          </cell>
          <cell r="K584" t="str">
            <v/>
          </cell>
          <cell r="L584" t="str">
            <v/>
          </cell>
          <cell r="M584"/>
          <cell r="N584"/>
          <cell r="O584"/>
          <cell r="P584"/>
          <cell r="Q584"/>
          <cell r="R584"/>
          <cell r="S584"/>
          <cell r="T584"/>
          <cell r="U584"/>
          <cell r="V584"/>
          <cell r="W584" t="str">
            <v/>
          </cell>
          <cell r="X584"/>
          <cell r="Y584"/>
          <cell r="Z584"/>
          <cell r="AA584"/>
          <cell r="AB584"/>
          <cell r="AC584"/>
          <cell r="AD584"/>
          <cell r="AE584"/>
          <cell r="AF584"/>
          <cell r="AG584"/>
          <cell r="AH584"/>
          <cell r="AI584"/>
          <cell r="AJ584"/>
          <cell r="AK584"/>
          <cell r="AL584"/>
          <cell r="AM584">
            <v>0</v>
          </cell>
          <cell r="AN584"/>
          <cell r="AO584" t="e">
            <v>#N/A</v>
          </cell>
          <cell r="AP584"/>
          <cell r="AQ584"/>
          <cell r="AR584"/>
          <cell r="AS584"/>
          <cell r="AT584"/>
          <cell r="AU584" t="str">
            <v/>
          </cell>
          <cell r="AV584" t="str">
            <v/>
          </cell>
          <cell r="AW584" t="str">
            <v/>
          </cell>
          <cell r="AX584" t="str">
            <v/>
          </cell>
          <cell r="AY584" t="str">
            <v/>
          </cell>
          <cell r="AZ584" t="str">
            <v/>
          </cell>
          <cell r="BA584" t="str">
            <v/>
          </cell>
          <cell r="BB584" t="str">
            <v/>
          </cell>
          <cell r="BC584" t="str">
            <v/>
          </cell>
          <cell r="BD584" t="str">
            <v/>
          </cell>
          <cell r="BE584" t="str">
            <v/>
          </cell>
          <cell r="BF584" t="e">
            <v>#N/A</v>
          </cell>
          <cell r="BG584">
            <v>0</v>
          </cell>
          <cell r="BH584" t="str">
            <v/>
          </cell>
          <cell r="BI584" t="str">
            <v/>
          </cell>
          <cell r="BJ584" t="str">
            <v/>
          </cell>
          <cell r="BK584" t="str">
            <v/>
          </cell>
          <cell r="BL584" t="str">
            <v/>
          </cell>
          <cell r="BM584" t="str">
            <v/>
          </cell>
          <cell r="BN584" t="str">
            <v/>
          </cell>
          <cell r="BO584" t="str">
            <v/>
          </cell>
          <cell r="BP584" t="str">
            <v/>
          </cell>
          <cell r="BQ584"/>
          <cell r="BR584"/>
          <cell r="BS584"/>
          <cell r="BU584"/>
          <cell r="BV584"/>
          <cell r="BW584"/>
          <cell r="BX584"/>
          <cell r="BY584"/>
          <cell r="BZ584"/>
          <cell r="CA584"/>
          <cell r="CB584"/>
          <cell r="CC584"/>
        </row>
        <row r="585">
          <cell r="C585"/>
          <cell r="D585"/>
          <cell r="E585"/>
          <cell r="F585"/>
          <cell r="G585"/>
          <cell r="H585"/>
          <cell r="I585"/>
          <cell r="J585" t="str">
            <v/>
          </cell>
          <cell r="K585" t="str">
            <v/>
          </cell>
          <cell r="L585" t="str">
            <v/>
          </cell>
          <cell r="M585"/>
          <cell r="N585"/>
          <cell r="O585"/>
          <cell r="P585"/>
          <cell r="Q585"/>
          <cell r="R585"/>
          <cell r="S585"/>
          <cell r="T585"/>
          <cell r="U585"/>
          <cell r="V585"/>
          <cell r="W585" t="str">
            <v/>
          </cell>
          <cell r="X585"/>
          <cell r="Y585"/>
          <cell r="Z585"/>
          <cell r="AA585"/>
          <cell r="AB585"/>
          <cell r="AC585"/>
          <cell r="AD585"/>
          <cell r="AE585"/>
          <cell r="AF585"/>
          <cell r="AG585"/>
          <cell r="AH585"/>
          <cell r="AI585"/>
          <cell r="AJ585"/>
          <cell r="AK585"/>
          <cell r="AL585"/>
          <cell r="AM585">
            <v>0</v>
          </cell>
          <cell r="AN585"/>
          <cell r="AO585" t="e">
            <v>#N/A</v>
          </cell>
          <cell r="AP585"/>
          <cell r="AQ585"/>
          <cell r="AR585"/>
          <cell r="AS585"/>
          <cell r="AT585"/>
          <cell r="AU585" t="str">
            <v/>
          </cell>
          <cell r="AV585" t="str">
            <v/>
          </cell>
          <cell r="AW585" t="str">
            <v/>
          </cell>
          <cell r="AX585" t="str">
            <v/>
          </cell>
          <cell r="AY585" t="str">
            <v/>
          </cell>
          <cell r="AZ585" t="str">
            <v/>
          </cell>
          <cell r="BA585" t="str">
            <v/>
          </cell>
          <cell r="BB585" t="str">
            <v/>
          </cell>
          <cell r="BC585" t="str">
            <v/>
          </cell>
          <cell r="BD585" t="str">
            <v/>
          </cell>
          <cell r="BE585" t="str">
            <v/>
          </cell>
          <cell r="BF585" t="e">
            <v>#N/A</v>
          </cell>
          <cell r="BG585">
            <v>0</v>
          </cell>
          <cell r="BH585" t="str">
            <v/>
          </cell>
          <cell r="BI585" t="str">
            <v/>
          </cell>
          <cell r="BJ585" t="str">
            <v/>
          </cell>
          <cell r="BK585" t="str">
            <v/>
          </cell>
          <cell r="BL585" t="str">
            <v/>
          </cell>
          <cell r="BM585" t="str">
            <v/>
          </cell>
          <cell r="BN585" t="str">
            <v/>
          </cell>
          <cell r="BO585" t="str">
            <v/>
          </cell>
          <cell r="BP585" t="str">
            <v/>
          </cell>
          <cell r="BQ585"/>
          <cell r="BR585"/>
          <cell r="BS585"/>
          <cell r="BU585"/>
          <cell r="BV585"/>
          <cell r="BW585"/>
          <cell r="BX585"/>
          <cell r="BY585"/>
          <cell r="BZ585"/>
          <cell r="CA585"/>
          <cell r="CB585"/>
          <cell r="CC585"/>
        </row>
        <row r="586">
          <cell r="C586"/>
          <cell r="D586"/>
          <cell r="E586"/>
          <cell r="F586"/>
          <cell r="G586"/>
          <cell r="H586"/>
          <cell r="I586"/>
          <cell r="J586" t="str">
            <v/>
          </cell>
          <cell r="K586" t="str">
            <v/>
          </cell>
          <cell r="L586" t="str">
            <v/>
          </cell>
          <cell r="M586"/>
          <cell r="N586"/>
          <cell r="O586"/>
          <cell r="P586"/>
          <cell r="Q586"/>
          <cell r="R586"/>
          <cell r="S586"/>
          <cell r="T586"/>
          <cell r="U586"/>
          <cell r="V586"/>
          <cell r="W586" t="str">
            <v/>
          </cell>
          <cell r="X586"/>
          <cell r="Y586"/>
          <cell r="Z586"/>
          <cell r="AA586"/>
          <cell r="AB586"/>
          <cell r="AC586"/>
          <cell r="AD586"/>
          <cell r="AE586"/>
          <cell r="AF586"/>
          <cell r="AG586"/>
          <cell r="AH586"/>
          <cell r="AI586"/>
          <cell r="AJ586"/>
          <cell r="AK586"/>
          <cell r="AL586"/>
          <cell r="AM586">
            <v>0</v>
          </cell>
          <cell r="AN586"/>
          <cell r="AO586" t="e">
            <v>#N/A</v>
          </cell>
          <cell r="AP586"/>
          <cell r="AQ586"/>
          <cell r="AR586"/>
          <cell r="AS586"/>
          <cell r="AT586"/>
          <cell r="AU586" t="str">
            <v/>
          </cell>
          <cell r="AV586" t="str">
            <v/>
          </cell>
          <cell r="AW586" t="str">
            <v/>
          </cell>
          <cell r="AX586" t="str">
            <v/>
          </cell>
          <cell r="AY586" t="str">
            <v/>
          </cell>
          <cell r="AZ586" t="str">
            <v/>
          </cell>
          <cell r="BA586" t="str">
            <v/>
          </cell>
          <cell r="BB586" t="str">
            <v/>
          </cell>
          <cell r="BC586" t="str">
            <v/>
          </cell>
          <cell r="BD586" t="str">
            <v/>
          </cell>
          <cell r="BE586" t="str">
            <v/>
          </cell>
          <cell r="BF586" t="e">
            <v>#N/A</v>
          </cell>
          <cell r="BG586">
            <v>0</v>
          </cell>
          <cell r="BH586" t="str">
            <v/>
          </cell>
          <cell r="BI586" t="str">
            <v/>
          </cell>
          <cell r="BJ586" t="str">
            <v/>
          </cell>
          <cell r="BK586" t="str">
            <v/>
          </cell>
          <cell r="BL586" t="str">
            <v/>
          </cell>
          <cell r="BM586" t="str">
            <v/>
          </cell>
          <cell r="BN586" t="str">
            <v/>
          </cell>
          <cell r="BO586" t="str">
            <v/>
          </cell>
          <cell r="BP586" t="str">
            <v/>
          </cell>
          <cell r="BQ586"/>
          <cell r="BR586"/>
          <cell r="BS586"/>
          <cell r="BU586"/>
          <cell r="BV586"/>
          <cell r="BW586"/>
          <cell r="BX586"/>
          <cell r="BY586"/>
          <cell r="BZ586"/>
          <cell r="CA586"/>
          <cell r="CB586"/>
          <cell r="CC586"/>
        </row>
        <row r="587">
          <cell r="C587"/>
          <cell r="D587"/>
          <cell r="E587"/>
          <cell r="F587"/>
          <cell r="G587"/>
          <cell r="H587"/>
          <cell r="I587"/>
          <cell r="J587" t="str">
            <v/>
          </cell>
          <cell r="K587" t="str">
            <v/>
          </cell>
          <cell r="L587" t="str">
            <v/>
          </cell>
          <cell r="M587"/>
          <cell r="N587"/>
          <cell r="O587"/>
          <cell r="P587"/>
          <cell r="Q587"/>
          <cell r="R587"/>
          <cell r="S587"/>
          <cell r="T587"/>
          <cell r="U587"/>
          <cell r="V587"/>
          <cell r="W587" t="str">
            <v/>
          </cell>
          <cell r="X587"/>
          <cell r="Y587"/>
          <cell r="Z587"/>
          <cell r="AA587"/>
          <cell r="AB587"/>
          <cell r="AC587"/>
          <cell r="AD587"/>
          <cell r="AE587"/>
          <cell r="AF587"/>
          <cell r="AG587"/>
          <cell r="AH587"/>
          <cell r="AI587"/>
          <cell r="AJ587"/>
          <cell r="AK587"/>
          <cell r="AL587"/>
          <cell r="AM587">
            <v>0</v>
          </cell>
          <cell r="AN587"/>
          <cell r="AO587" t="e">
            <v>#N/A</v>
          </cell>
          <cell r="AP587"/>
          <cell r="AQ587"/>
          <cell r="AR587"/>
          <cell r="AS587"/>
          <cell r="AT587"/>
          <cell r="AU587" t="str">
            <v/>
          </cell>
          <cell r="AV587" t="str">
            <v/>
          </cell>
          <cell r="AW587" t="str">
            <v/>
          </cell>
          <cell r="AX587" t="str">
            <v/>
          </cell>
          <cell r="AY587" t="str">
            <v/>
          </cell>
          <cell r="AZ587" t="str">
            <v/>
          </cell>
          <cell r="BA587" t="str">
            <v/>
          </cell>
          <cell r="BB587" t="str">
            <v/>
          </cell>
          <cell r="BC587" t="str">
            <v/>
          </cell>
          <cell r="BD587" t="str">
            <v/>
          </cell>
          <cell r="BE587" t="str">
            <v/>
          </cell>
          <cell r="BF587" t="e">
            <v>#N/A</v>
          </cell>
          <cell r="BG587">
            <v>0</v>
          </cell>
          <cell r="BH587" t="str">
            <v/>
          </cell>
          <cell r="BI587" t="str">
            <v/>
          </cell>
          <cell r="BJ587" t="str">
            <v/>
          </cell>
          <cell r="BK587" t="str">
            <v/>
          </cell>
          <cell r="BL587" t="str">
            <v/>
          </cell>
          <cell r="BM587" t="str">
            <v/>
          </cell>
          <cell r="BN587" t="str">
            <v/>
          </cell>
          <cell r="BO587" t="str">
            <v/>
          </cell>
          <cell r="BP587" t="str">
            <v/>
          </cell>
          <cell r="BQ587"/>
          <cell r="BR587"/>
          <cell r="BS587"/>
          <cell r="BU587"/>
          <cell r="BV587"/>
          <cell r="BW587"/>
          <cell r="BX587"/>
          <cell r="BY587"/>
          <cell r="BZ587"/>
          <cell r="CA587"/>
          <cell r="CB587"/>
          <cell r="CC587"/>
        </row>
        <row r="588">
          <cell r="C588"/>
          <cell r="D588"/>
          <cell r="E588"/>
          <cell r="F588"/>
          <cell r="G588"/>
          <cell r="H588"/>
          <cell r="I588"/>
          <cell r="J588" t="str">
            <v/>
          </cell>
          <cell r="K588" t="str">
            <v/>
          </cell>
          <cell r="L588" t="str">
            <v/>
          </cell>
          <cell r="M588"/>
          <cell r="N588"/>
          <cell r="O588"/>
          <cell r="P588"/>
          <cell r="Q588"/>
          <cell r="R588"/>
          <cell r="S588"/>
          <cell r="T588"/>
          <cell r="U588"/>
          <cell r="V588"/>
          <cell r="W588" t="str">
            <v/>
          </cell>
          <cell r="X588"/>
          <cell r="Y588"/>
          <cell r="Z588"/>
          <cell r="AA588"/>
          <cell r="AB588"/>
          <cell r="AC588"/>
          <cell r="AD588"/>
          <cell r="AE588"/>
          <cell r="AF588"/>
          <cell r="AG588"/>
          <cell r="AH588"/>
          <cell r="AI588"/>
          <cell r="AJ588"/>
          <cell r="AK588"/>
          <cell r="AL588"/>
          <cell r="AM588">
            <v>0</v>
          </cell>
          <cell r="AN588"/>
          <cell r="AO588" t="e">
            <v>#N/A</v>
          </cell>
          <cell r="AP588"/>
          <cell r="AQ588"/>
          <cell r="AR588"/>
          <cell r="AS588"/>
          <cell r="AT588"/>
          <cell r="AU588" t="str">
            <v/>
          </cell>
          <cell r="AV588" t="str">
            <v/>
          </cell>
          <cell r="AW588" t="str">
            <v/>
          </cell>
          <cell r="AX588" t="str">
            <v/>
          </cell>
          <cell r="AY588" t="str">
            <v/>
          </cell>
          <cell r="AZ588" t="str">
            <v/>
          </cell>
          <cell r="BA588" t="str">
            <v/>
          </cell>
          <cell r="BB588" t="str">
            <v/>
          </cell>
          <cell r="BC588" t="str">
            <v/>
          </cell>
          <cell r="BD588" t="str">
            <v/>
          </cell>
          <cell r="BE588" t="str">
            <v/>
          </cell>
          <cell r="BF588" t="e">
            <v>#N/A</v>
          </cell>
          <cell r="BG588">
            <v>0</v>
          </cell>
          <cell r="BH588" t="str">
            <v/>
          </cell>
          <cell r="BI588" t="str">
            <v/>
          </cell>
          <cell r="BJ588" t="str">
            <v/>
          </cell>
          <cell r="BK588" t="str">
            <v/>
          </cell>
          <cell r="BL588" t="str">
            <v/>
          </cell>
          <cell r="BM588" t="str">
            <v/>
          </cell>
          <cell r="BN588" t="str">
            <v/>
          </cell>
          <cell r="BO588" t="str">
            <v/>
          </cell>
          <cell r="BP588" t="str">
            <v/>
          </cell>
          <cell r="BQ588"/>
          <cell r="BR588"/>
          <cell r="BS588"/>
          <cell r="BU588"/>
          <cell r="BV588"/>
          <cell r="BW588"/>
          <cell r="BX588"/>
          <cell r="BY588"/>
          <cell r="BZ588"/>
          <cell r="CA588"/>
          <cell r="CB588"/>
          <cell r="CC588"/>
        </row>
        <row r="589">
          <cell r="C589"/>
          <cell r="D589"/>
          <cell r="E589"/>
          <cell r="F589"/>
          <cell r="G589"/>
          <cell r="H589"/>
          <cell r="I589"/>
          <cell r="J589"/>
          <cell r="K589" t="str">
            <v/>
          </cell>
          <cell r="L589"/>
          <cell r="M589"/>
          <cell r="N589"/>
          <cell r="O589"/>
          <cell r="P589"/>
          <cell r="Q589"/>
          <cell r="R589"/>
          <cell r="S589"/>
          <cell r="T589"/>
          <cell r="U589"/>
          <cell r="V589"/>
          <cell r="W589" t="str">
            <v/>
          </cell>
          <cell r="X589"/>
          <cell r="Y589"/>
          <cell r="Z589"/>
          <cell r="AA589"/>
          <cell r="AB589"/>
          <cell r="AC589"/>
          <cell r="AD589"/>
          <cell r="AE589"/>
          <cell r="AF589"/>
          <cell r="AG589"/>
          <cell r="AH589"/>
          <cell r="AI589"/>
          <cell r="AJ589"/>
          <cell r="AK589"/>
          <cell r="AL589"/>
          <cell r="AM589">
            <v>0</v>
          </cell>
          <cell r="AN589"/>
          <cell r="AO589" t="e">
            <v>#N/A</v>
          </cell>
          <cell r="AP589"/>
          <cell r="AQ589"/>
          <cell r="AR589"/>
          <cell r="AS589"/>
          <cell r="AT589"/>
          <cell r="AU589" t="str">
            <v/>
          </cell>
          <cell r="AV589" t="str">
            <v/>
          </cell>
          <cell r="AW589" t="str">
            <v/>
          </cell>
          <cell r="AX589" t="str">
            <v/>
          </cell>
          <cell r="AY589" t="str">
            <v/>
          </cell>
          <cell r="AZ589" t="str">
            <v/>
          </cell>
          <cell r="BA589" t="str">
            <v/>
          </cell>
          <cell r="BB589" t="str">
            <v/>
          </cell>
          <cell r="BC589" t="str">
            <v/>
          </cell>
          <cell r="BD589" t="str">
            <v/>
          </cell>
          <cell r="BE589" t="str">
            <v/>
          </cell>
          <cell r="BF589" t="e">
            <v>#N/A</v>
          </cell>
          <cell r="BG589">
            <v>0</v>
          </cell>
          <cell r="BH589" t="str">
            <v/>
          </cell>
          <cell r="BI589" t="str">
            <v/>
          </cell>
          <cell r="BJ589" t="str">
            <v/>
          </cell>
          <cell r="BK589" t="str">
            <v/>
          </cell>
          <cell r="BL589" t="str">
            <v/>
          </cell>
          <cell r="BM589" t="str">
            <v/>
          </cell>
          <cell r="BN589" t="str">
            <v/>
          </cell>
          <cell r="BO589" t="str">
            <v/>
          </cell>
          <cell r="BP589" t="str">
            <v/>
          </cell>
          <cell r="BQ589"/>
          <cell r="BR589"/>
          <cell r="BS589"/>
          <cell r="BU589"/>
          <cell r="BV589"/>
          <cell r="BW589"/>
          <cell r="BX589"/>
          <cell r="BY589"/>
          <cell r="BZ589"/>
          <cell r="CA589"/>
          <cell r="CB589"/>
          <cell r="CC589"/>
        </row>
        <row r="590">
          <cell r="C590"/>
          <cell r="D590"/>
          <cell r="E590"/>
          <cell r="F590"/>
          <cell r="G590"/>
          <cell r="H590"/>
          <cell r="I590"/>
          <cell r="J590"/>
          <cell r="K590" t="str">
            <v/>
          </cell>
          <cell r="L590"/>
          <cell r="M590"/>
          <cell r="N590"/>
          <cell r="O590"/>
          <cell r="P590"/>
          <cell r="Q590"/>
          <cell r="R590"/>
          <cell r="S590"/>
          <cell r="T590"/>
          <cell r="U590"/>
          <cell r="V590"/>
          <cell r="W590" t="str">
            <v/>
          </cell>
          <cell r="X590"/>
          <cell r="Y590"/>
          <cell r="Z590"/>
          <cell r="AA590"/>
          <cell r="AB590"/>
          <cell r="AC590"/>
          <cell r="AD590"/>
          <cell r="AE590"/>
          <cell r="AF590"/>
          <cell r="AG590"/>
          <cell r="AH590"/>
          <cell r="AI590"/>
          <cell r="AJ590"/>
          <cell r="AK590"/>
          <cell r="AL590"/>
          <cell r="AM590">
            <v>0</v>
          </cell>
          <cell r="AN590"/>
          <cell r="AO590" t="e">
            <v>#N/A</v>
          </cell>
          <cell r="AP590"/>
          <cell r="AQ590"/>
          <cell r="AR590"/>
          <cell r="AS590"/>
          <cell r="AT590"/>
          <cell r="AU590" t="str">
            <v/>
          </cell>
          <cell r="AV590" t="str">
            <v/>
          </cell>
          <cell r="AW590" t="str">
            <v/>
          </cell>
          <cell r="AX590" t="str">
            <v/>
          </cell>
          <cell r="AY590" t="str">
            <v/>
          </cell>
          <cell r="AZ590" t="str">
            <v/>
          </cell>
          <cell r="BA590" t="str">
            <v/>
          </cell>
          <cell r="BB590" t="str">
            <v/>
          </cell>
          <cell r="BC590" t="str">
            <v/>
          </cell>
          <cell r="BD590" t="str">
            <v/>
          </cell>
          <cell r="BE590" t="str">
            <v/>
          </cell>
          <cell r="BF590" t="e">
            <v>#N/A</v>
          </cell>
          <cell r="BG590">
            <v>0</v>
          </cell>
          <cell r="BH590" t="str">
            <v/>
          </cell>
          <cell r="BI590" t="str">
            <v/>
          </cell>
          <cell r="BJ590" t="str">
            <v/>
          </cell>
          <cell r="BK590" t="str">
            <v/>
          </cell>
          <cell r="BL590" t="str">
            <v/>
          </cell>
          <cell r="BM590" t="str">
            <v/>
          </cell>
          <cell r="BN590" t="str">
            <v/>
          </cell>
          <cell r="BO590" t="str">
            <v/>
          </cell>
          <cell r="BP590" t="str">
            <v/>
          </cell>
          <cell r="BQ590"/>
          <cell r="BR590"/>
          <cell r="BS590"/>
          <cell r="BU590"/>
          <cell r="BV590"/>
          <cell r="BW590"/>
          <cell r="BX590"/>
          <cell r="BY590"/>
          <cell r="BZ590"/>
          <cell r="CA590"/>
          <cell r="CB590"/>
          <cell r="CC590"/>
        </row>
        <row r="591">
          <cell r="C591"/>
          <cell r="D591"/>
          <cell r="E591"/>
          <cell r="F591"/>
          <cell r="G591"/>
          <cell r="H591"/>
          <cell r="I591"/>
          <cell r="J591"/>
          <cell r="K591" t="str">
            <v/>
          </cell>
          <cell r="L591"/>
          <cell r="M591"/>
          <cell r="N591"/>
          <cell r="O591"/>
          <cell r="P591"/>
          <cell r="Q591"/>
          <cell r="R591"/>
          <cell r="S591"/>
          <cell r="T591"/>
          <cell r="U591"/>
          <cell r="V591"/>
          <cell r="W591" t="str">
            <v/>
          </cell>
          <cell r="X591"/>
          <cell r="Y591"/>
          <cell r="Z591"/>
          <cell r="AA591"/>
          <cell r="AB591"/>
          <cell r="AC591"/>
          <cell r="AD591"/>
          <cell r="AE591"/>
          <cell r="AF591"/>
          <cell r="AG591"/>
          <cell r="AH591"/>
          <cell r="AI591"/>
          <cell r="AJ591"/>
          <cell r="AK591"/>
          <cell r="AL591"/>
          <cell r="AM591">
            <v>0</v>
          </cell>
          <cell r="AN591"/>
          <cell r="AO591" t="e">
            <v>#N/A</v>
          </cell>
          <cell r="AP591"/>
          <cell r="AQ591"/>
          <cell r="AR591"/>
          <cell r="AS591"/>
          <cell r="AT591"/>
          <cell r="AU591" t="str">
            <v/>
          </cell>
          <cell r="AV591" t="str">
            <v/>
          </cell>
          <cell r="AW591" t="str">
            <v/>
          </cell>
          <cell r="AX591" t="str">
            <v/>
          </cell>
          <cell r="AY591" t="str">
            <v/>
          </cell>
          <cell r="AZ591" t="str">
            <v/>
          </cell>
          <cell r="BA591" t="str">
            <v/>
          </cell>
          <cell r="BB591" t="str">
            <v/>
          </cell>
          <cell r="BC591" t="str">
            <v/>
          </cell>
          <cell r="BD591" t="str">
            <v/>
          </cell>
          <cell r="BE591" t="str">
            <v/>
          </cell>
          <cell r="BF591" t="e">
            <v>#N/A</v>
          </cell>
          <cell r="BG591">
            <v>0</v>
          </cell>
          <cell r="BH591" t="str">
            <v/>
          </cell>
          <cell r="BI591" t="str">
            <v/>
          </cell>
          <cell r="BJ591" t="str">
            <v/>
          </cell>
          <cell r="BK591" t="str">
            <v/>
          </cell>
          <cell r="BL591" t="str">
            <v/>
          </cell>
          <cell r="BM591" t="str">
            <v/>
          </cell>
          <cell r="BN591" t="str">
            <v/>
          </cell>
          <cell r="BO591" t="str">
            <v/>
          </cell>
          <cell r="BP591" t="str">
            <v/>
          </cell>
          <cell r="BQ591"/>
          <cell r="BR591"/>
          <cell r="BS591"/>
          <cell r="BU591"/>
          <cell r="BV591"/>
          <cell r="BW591"/>
          <cell r="BX591"/>
          <cell r="BY591"/>
          <cell r="BZ591"/>
          <cell r="CA591"/>
          <cell r="CB591"/>
          <cell r="CC591"/>
        </row>
        <row r="592">
          <cell r="C592"/>
          <cell r="D592"/>
          <cell r="E592"/>
          <cell r="F592"/>
          <cell r="G592"/>
          <cell r="H592"/>
          <cell r="I592"/>
          <cell r="J592"/>
          <cell r="K592" t="str">
            <v/>
          </cell>
          <cell r="L592"/>
          <cell r="M592"/>
          <cell r="N592"/>
          <cell r="O592"/>
          <cell r="P592"/>
          <cell r="Q592"/>
          <cell r="R592"/>
          <cell r="S592"/>
          <cell r="T592"/>
          <cell r="U592"/>
          <cell r="V592"/>
          <cell r="W592" t="str">
            <v/>
          </cell>
          <cell r="X592"/>
          <cell r="Y592"/>
          <cell r="Z592"/>
          <cell r="AA592"/>
          <cell r="AB592"/>
          <cell r="AC592"/>
          <cell r="AD592"/>
          <cell r="AE592"/>
          <cell r="AF592"/>
          <cell r="AG592"/>
          <cell r="AH592"/>
          <cell r="AI592"/>
          <cell r="AJ592"/>
          <cell r="AK592"/>
          <cell r="AL592"/>
          <cell r="AM592">
            <v>0</v>
          </cell>
          <cell r="AN592"/>
          <cell r="AO592" t="e">
            <v>#N/A</v>
          </cell>
          <cell r="AP592"/>
          <cell r="AQ592"/>
          <cell r="AR592"/>
          <cell r="AS592"/>
          <cell r="AT592"/>
          <cell r="AU592" t="str">
            <v/>
          </cell>
          <cell r="AV592" t="str">
            <v/>
          </cell>
          <cell r="AW592" t="str">
            <v/>
          </cell>
          <cell r="AX592" t="str">
            <v/>
          </cell>
          <cell r="AY592" t="str">
            <v/>
          </cell>
          <cell r="AZ592" t="str">
            <v/>
          </cell>
          <cell r="BA592" t="str">
            <v/>
          </cell>
          <cell r="BB592" t="str">
            <v/>
          </cell>
          <cell r="BC592" t="str">
            <v/>
          </cell>
          <cell r="BD592" t="str">
            <v/>
          </cell>
          <cell r="BE592" t="str">
            <v/>
          </cell>
          <cell r="BF592" t="e">
            <v>#N/A</v>
          </cell>
          <cell r="BG592">
            <v>0</v>
          </cell>
          <cell r="BH592" t="str">
            <v/>
          </cell>
          <cell r="BI592" t="str">
            <v/>
          </cell>
          <cell r="BJ592" t="str">
            <v/>
          </cell>
          <cell r="BK592" t="str">
            <v/>
          </cell>
          <cell r="BL592" t="str">
            <v/>
          </cell>
          <cell r="BM592" t="str">
            <v/>
          </cell>
          <cell r="BN592" t="str">
            <v/>
          </cell>
          <cell r="BO592" t="str">
            <v/>
          </cell>
          <cell r="BP592" t="str">
            <v/>
          </cell>
          <cell r="BQ592"/>
          <cell r="BR592"/>
          <cell r="BS592"/>
          <cell r="BU592"/>
          <cell r="BV592"/>
          <cell r="BW592"/>
          <cell r="BX592"/>
          <cell r="BY592"/>
          <cell r="BZ592"/>
          <cell r="CA592"/>
          <cell r="CB592"/>
          <cell r="CC592"/>
        </row>
        <row r="593">
          <cell r="C593"/>
          <cell r="D593"/>
          <cell r="E593"/>
          <cell r="F593"/>
          <cell r="G593"/>
          <cell r="H593"/>
          <cell r="I593"/>
          <cell r="J593"/>
          <cell r="K593" t="str">
            <v/>
          </cell>
          <cell r="L593"/>
          <cell r="M593"/>
          <cell r="N593"/>
          <cell r="O593"/>
          <cell r="P593"/>
          <cell r="Q593"/>
          <cell r="R593"/>
          <cell r="S593"/>
          <cell r="T593"/>
          <cell r="U593"/>
          <cell r="V593"/>
          <cell r="W593" t="str">
            <v/>
          </cell>
          <cell r="X593"/>
          <cell r="Y593"/>
          <cell r="Z593"/>
          <cell r="AA593"/>
          <cell r="AB593"/>
          <cell r="AC593"/>
          <cell r="AD593"/>
          <cell r="AE593"/>
          <cell r="AF593"/>
          <cell r="AG593"/>
          <cell r="AH593"/>
          <cell r="AI593"/>
          <cell r="AJ593"/>
          <cell r="AK593"/>
          <cell r="AL593"/>
          <cell r="AM593">
            <v>0</v>
          </cell>
          <cell r="AN593"/>
          <cell r="AO593" t="e">
            <v>#N/A</v>
          </cell>
          <cell r="AP593"/>
          <cell r="AQ593"/>
          <cell r="AR593"/>
          <cell r="AS593"/>
          <cell r="AT593"/>
          <cell r="AU593" t="str">
            <v/>
          </cell>
          <cell r="AV593" t="str">
            <v/>
          </cell>
          <cell r="AW593" t="str">
            <v/>
          </cell>
          <cell r="AX593" t="str">
            <v/>
          </cell>
          <cell r="AY593" t="str">
            <v/>
          </cell>
          <cell r="AZ593" t="str">
            <v/>
          </cell>
          <cell r="BA593" t="str">
            <v/>
          </cell>
          <cell r="BB593" t="str">
            <v/>
          </cell>
          <cell r="BC593" t="str">
            <v/>
          </cell>
          <cell r="BD593" t="str">
            <v/>
          </cell>
          <cell r="BE593" t="str">
            <v/>
          </cell>
          <cell r="BF593" t="e">
            <v>#N/A</v>
          </cell>
          <cell r="BG593">
            <v>0</v>
          </cell>
          <cell r="BH593" t="str">
            <v/>
          </cell>
          <cell r="BI593" t="str">
            <v/>
          </cell>
          <cell r="BJ593" t="str">
            <v/>
          </cell>
          <cell r="BK593" t="str">
            <v/>
          </cell>
          <cell r="BL593" t="str">
            <v/>
          </cell>
          <cell r="BM593" t="str">
            <v/>
          </cell>
          <cell r="BN593" t="str">
            <v/>
          </cell>
          <cell r="BO593" t="str">
            <v/>
          </cell>
          <cell r="BP593" t="str">
            <v/>
          </cell>
          <cell r="BQ593"/>
          <cell r="BR593"/>
          <cell r="BS593"/>
          <cell r="BU593"/>
          <cell r="BV593"/>
          <cell r="BW593"/>
          <cell r="BX593"/>
          <cell r="BY593"/>
          <cell r="BZ593"/>
          <cell r="CA593"/>
          <cell r="CB593"/>
          <cell r="CC593"/>
        </row>
        <row r="594">
          <cell r="C594"/>
          <cell r="D594"/>
          <cell r="E594"/>
          <cell r="F594"/>
          <cell r="G594"/>
          <cell r="H594"/>
          <cell r="I594"/>
          <cell r="J594"/>
          <cell r="K594" t="str">
            <v/>
          </cell>
          <cell r="L594"/>
          <cell r="M594"/>
          <cell r="N594"/>
          <cell r="O594"/>
          <cell r="P594"/>
          <cell r="Q594"/>
          <cell r="R594"/>
          <cell r="S594"/>
          <cell r="T594"/>
          <cell r="U594"/>
          <cell r="V594"/>
          <cell r="W594" t="str">
            <v/>
          </cell>
          <cell r="X594"/>
          <cell r="Y594"/>
          <cell r="Z594"/>
          <cell r="AA594"/>
          <cell r="AB594"/>
          <cell r="AC594"/>
          <cell r="AD594"/>
          <cell r="AE594"/>
          <cell r="AF594"/>
          <cell r="AG594"/>
          <cell r="AH594"/>
          <cell r="AI594"/>
          <cell r="AJ594"/>
          <cell r="AK594"/>
          <cell r="AL594"/>
          <cell r="AM594">
            <v>0</v>
          </cell>
          <cell r="AN594"/>
          <cell r="AO594" t="e">
            <v>#N/A</v>
          </cell>
          <cell r="AP594"/>
          <cell r="AQ594"/>
          <cell r="AR594"/>
          <cell r="AS594"/>
          <cell r="AT594"/>
          <cell r="AU594" t="str">
            <v/>
          </cell>
          <cell r="AV594" t="str">
            <v/>
          </cell>
          <cell r="AW594" t="str">
            <v/>
          </cell>
          <cell r="AX594" t="str">
            <v/>
          </cell>
          <cell r="AY594" t="str">
            <v/>
          </cell>
          <cell r="AZ594" t="str">
            <v/>
          </cell>
          <cell r="BA594" t="str">
            <v/>
          </cell>
          <cell r="BB594" t="str">
            <v/>
          </cell>
          <cell r="BC594" t="str">
            <v/>
          </cell>
          <cell r="BD594" t="str">
            <v/>
          </cell>
          <cell r="BE594" t="str">
            <v/>
          </cell>
          <cell r="BF594" t="e">
            <v>#N/A</v>
          </cell>
          <cell r="BG594">
            <v>0</v>
          </cell>
          <cell r="BH594" t="str">
            <v/>
          </cell>
          <cell r="BI594" t="str">
            <v/>
          </cell>
          <cell r="BJ594" t="str">
            <v/>
          </cell>
          <cell r="BK594" t="str">
            <v/>
          </cell>
          <cell r="BL594" t="str">
            <v/>
          </cell>
          <cell r="BM594" t="str">
            <v/>
          </cell>
          <cell r="BN594" t="str">
            <v/>
          </cell>
          <cell r="BO594" t="str">
            <v/>
          </cell>
          <cell r="BP594" t="str">
            <v/>
          </cell>
          <cell r="BQ594"/>
          <cell r="BR594"/>
          <cell r="BS594"/>
          <cell r="BU594"/>
          <cell r="BV594"/>
          <cell r="BW594"/>
          <cell r="BX594"/>
          <cell r="BY594"/>
          <cell r="BZ594"/>
          <cell r="CA594"/>
          <cell r="CB594"/>
          <cell r="CC594"/>
        </row>
        <row r="595">
          <cell r="C595"/>
          <cell r="D595"/>
          <cell r="E595"/>
          <cell r="F595"/>
          <cell r="G595"/>
          <cell r="H595"/>
          <cell r="I595"/>
          <cell r="J595"/>
          <cell r="K595" t="str">
            <v/>
          </cell>
          <cell r="L595"/>
          <cell r="M595"/>
          <cell r="N595"/>
          <cell r="O595"/>
          <cell r="P595"/>
          <cell r="Q595"/>
          <cell r="R595"/>
          <cell r="S595"/>
          <cell r="T595"/>
          <cell r="U595"/>
          <cell r="V595"/>
          <cell r="W595" t="str">
            <v/>
          </cell>
          <cell r="X595"/>
          <cell r="Y595"/>
          <cell r="Z595"/>
          <cell r="AA595"/>
          <cell r="AB595"/>
          <cell r="AC595"/>
          <cell r="AD595"/>
          <cell r="AE595"/>
          <cell r="AF595"/>
          <cell r="AG595"/>
          <cell r="AH595"/>
          <cell r="AI595"/>
          <cell r="AJ595"/>
          <cell r="AK595"/>
          <cell r="AL595"/>
          <cell r="AM595">
            <v>0</v>
          </cell>
          <cell r="AN595"/>
          <cell r="AO595" t="e">
            <v>#N/A</v>
          </cell>
          <cell r="AP595"/>
          <cell r="AQ595"/>
          <cell r="AR595"/>
          <cell r="AS595"/>
          <cell r="AT595"/>
          <cell r="AU595" t="str">
            <v/>
          </cell>
          <cell r="AV595" t="str">
            <v/>
          </cell>
          <cell r="AW595" t="str">
            <v/>
          </cell>
          <cell r="AX595" t="str">
            <v/>
          </cell>
          <cell r="AY595" t="str">
            <v/>
          </cell>
          <cell r="AZ595" t="str">
            <v/>
          </cell>
          <cell r="BA595" t="str">
            <v/>
          </cell>
          <cell r="BB595" t="str">
            <v/>
          </cell>
          <cell r="BC595" t="str">
            <v/>
          </cell>
          <cell r="BD595" t="str">
            <v/>
          </cell>
          <cell r="BE595" t="str">
            <v/>
          </cell>
          <cell r="BF595" t="e">
            <v>#N/A</v>
          </cell>
          <cell r="BG595">
            <v>0</v>
          </cell>
          <cell r="BH595" t="str">
            <v/>
          </cell>
          <cell r="BI595" t="str">
            <v/>
          </cell>
          <cell r="BJ595" t="str">
            <v/>
          </cell>
          <cell r="BK595" t="str">
            <v/>
          </cell>
          <cell r="BL595" t="str">
            <v/>
          </cell>
          <cell r="BM595" t="str">
            <v/>
          </cell>
          <cell r="BN595" t="str">
            <v/>
          </cell>
          <cell r="BO595" t="str">
            <v/>
          </cell>
          <cell r="BP595" t="str">
            <v/>
          </cell>
          <cell r="BQ595"/>
          <cell r="BR595"/>
          <cell r="BS595"/>
          <cell r="BU595"/>
          <cell r="BV595"/>
          <cell r="BW595"/>
          <cell r="BX595"/>
          <cell r="BY595"/>
          <cell r="BZ595"/>
          <cell r="CA595"/>
          <cell r="CB595"/>
          <cell r="CC595"/>
        </row>
        <row r="596">
          <cell r="C596"/>
          <cell r="D596"/>
          <cell r="E596"/>
          <cell r="F596"/>
          <cell r="G596"/>
          <cell r="H596"/>
          <cell r="I596"/>
          <cell r="J596"/>
          <cell r="K596" t="str">
            <v/>
          </cell>
          <cell r="L596"/>
          <cell r="M596"/>
          <cell r="N596"/>
          <cell r="O596"/>
          <cell r="P596"/>
          <cell r="Q596"/>
          <cell r="R596"/>
          <cell r="S596"/>
          <cell r="T596"/>
          <cell r="U596"/>
          <cell r="V596"/>
          <cell r="W596" t="str">
            <v/>
          </cell>
          <cell r="X596"/>
          <cell r="Y596"/>
          <cell r="Z596"/>
          <cell r="AA596"/>
          <cell r="AB596"/>
          <cell r="AC596"/>
          <cell r="AD596"/>
          <cell r="AE596"/>
          <cell r="AF596"/>
          <cell r="AG596"/>
          <cell r="AH596"/>
          <cell r="AI596"/>
          <cell r="AJ596"/>
          <cell r="AK596"/>
          <cell r="AL596"/>
          <cell r="AM596">
            <v>0</v>
          </cell>
          <cell r="AN596"/>
          <cell r="AO596" t="e">
            <v>#N/A</v>
          </cell>
          <cell r="AP596"/>
          <cell r="AQ596"/>
          <cell r="AR596"/>
          <cell r="AS596"/>
          <cell r="AT596"/>
          <cell r="AU596" t="str">
            <v/>
          </cell>
          <cell r="AV596" t="str">
            <v/>
          </cell>
          <cell r="AW596" t="str">
            <v/>
          </cell>
          <cell r="AX596" t="str">
            <v/>
          </cell>
          <cell r="AY596" t="str">
            <v/>
          </cell>
          <cell r="AZ596" t="str">
            <v/>
          </cell>
          <cell r="BA596" t="str">
            <v/>
          </cell>
          <cell r="BB596" t="str">
            <v/>
          </cell>
          <cell r="BC596" t="str">
            <v/>
          </cell>
          <cell r="BD596" t="str">
            <v/>
          </cell>
          <cell r="BE596" t="str">
            <v/>
          </cell>
          <cell r="BF596" t="e">
            <v>#N/A</v>
          </cell>
          <cell r="BG596">
            <v>0</v>
          </cell>
          <cell r="BH596" t="str">
            <v/>
          </cell>
          <cell r="BI596" t="str">
            <v/>
          </cell>
          <cell r="BJ596" t="str">
            <v/>
          </cell>
          <cell r="BK596" t="str">
            <v/>
          </cell>
          <cell r="BL596" t="str">
            <v/>
          </cell>
          <cell r="BM596" t="str">
            <v/>
          </cell>
          <cell r="BN596" t="str">
            <v/>
          </cell>
          <cell r="BO596" t="str">
            <v/>
          </cell>
          <cell r="BP596" t="str">
            <v/>
          </cell>
          <cell r="BQ596"/>
          <cell r="BR596"/>
          <cell r="BS596"/>
          <cell r="BU596"/>
          <cell r="BV596"/>
          <cell r="BW596"/>
          <cell r="BX596"/>
          <cell r="BY596"/>
          <cell r="BZ596"/>
          <cell r="CA596"/>
          <cell r="CB596"/>
          <cell r="CC596"/>
        </row>
        <row r="597">
          <cell r="C597"/>
          <cell r="D597"/>
          <cell r="E597"/>
          <cell r="F597"/>
          <cell r="G597"/>
          <cell r="H597"/>
          <cell r="I597"/>
          <cell r="J597"/>
          <cell r="K597" t="str">
            <v/>
          </cell>
          <cell r="L597"/>
          <cell r="M597"/>
          <cell r="N597"/>
          <cell r="O597"/>
          <cell r="P597"/>
          <cell r="Q597"/>
          <cell r="R597"/>
          <cell r="S597"/>
          <cell r="T597"/>
          <cell r="U597"/>
          <cell r="V597"/>
          <cell r="W597" t="str">
            <v/>
          </cell>
          <cell r="X597"/>
          <cell r="Y597"/>
          <cell r="Z597"/>
          <cell r="AA597"/>
          <cell r="AB597"/>
          <cell r="AC597"/>
          <cell r="AD597"/>
          <cell r="AE597"/>
          <cell r="AF597"/>
          <cell r="AG597"/>
          <cell r="AH597"/>
          <cell r="AI597"/>
          <cell r="AJ597"/>
          <cell r="AK597"/>
          <cell r="AL597"/>
          <cell r="AM597">
            <v>0</v>
          </cell>
          <cell r="AN597"/>
          <cell r="AO597" t="e">
            <v>#N/A</v>
          </cell>
          <cell r="AP597"/>
          <cell r="AQ597"/>
          <cell r="AR597"/>
          <cell r="AS597"/>
          <cell r="AT597"/>
          <cell r="AU597" t="str">
            <v/>
          </cell>
          <cell r="AV597" t="str">
            <v/>
          </cell>
          <cell r="AW597" t="str">
            <v/>
          </cell>
          <cell r="AX597" t="str">
            <v/>
          </cell>
          <cell r="AY597" t="str">
            <v/>
          </cell>
          <cell r="AZ597" t="str">
            <v/>
          </cell>
          <cell r="BA597" t="str">
            <v/>
          </cell>
          <cell r="BB597" t="str">
            <v/>
          </cell>
          <cell r="BC597" t="str">
            <v/>
          </cell>
          <cell r="BD597" t="str">
            <v/>
          </cell>
          <cell r="BE597" t="str">
            <v/>
          </cell>
          <cell r="BF597" t="e">
            <v>#N/A</v>
          </cell>
          <cell r="BG597">
            <v>0</v>
          </cell>
          <cell r="BH597" t="str">
            <v/>
          </cell>
          <cell r="BI597" t="str">
            <v/>
          </cell>
          <cell r="BJ597" t="str">
            <v/>
          </cell>
          <cell r="BK597" t="str">
            <v/>
          </cell>
          <cell r="BL597" t="str">
            <v/>
          </cell>
          <cell r="BM597" t="str">
            <v/>
          </cell>
          <cell r="BN597" t="str">
            <v/>
          </cell>
          <cell r="BO597" t="str">
            <v/>
          </cell>
          <cell r="BP597" t="str">
            <v/>
          </cell>
          <cell r="BQ597"/>
          <cell r="BR597"/>
          <cell r="BS597"/>
          <cell r="BU597"/>
          <cell r="BV597"/>
          <cell r="BW597"/>
          <cell r="BX597"/>
          <cell r="BY597"/>
          <cell r="BZ597"/>
          <cell r="CA597"/>
          <cell r="CB597"/>
          <cell r="CC597"/>
        </row>
        <row r="598">
          <cell r="C598"/>
          <cell r="D598"/>
          <cell r="E598"/>
          <cell r="F598"/>
          <cell r="G598"/>
          <cell r="H598"/>
          <cell r="I598"/>
          <cell r="J598"/>
          <cell r="K598" t="str">
            <v/>
          </cell>
          <cell r="L598"/>
          <cell r="M598"/>
          <cell r="N598"/>
          <cell r="O598"/>
          <cell r="P598"/>
          <cell r="Q598"/>
          <cell r="R598"/>
          <cell r="S598"/>
          <cell r="T598"/>
          <cell r="U598"/>
          <cell r="V598"/>
          <cell r="W598" t="str">
            <v/>
          </cell>
          <cell r="X598"/>
          <cell r="Y598"/>
          <cell r="Z598"/>
          <cell r="AA598"/>
          <cell r="AB598"/>
          <cell r="AC598"/>
          <cell r="AD598"/>
          <cell r="AE598"/>
          <cell r="AF598"/>
          <cell r="AG598"/>
          <cell r="AH598"/>
          <cell r="AI598"/>
          <cell r="AJ598"/>
          <cell r="AK598"/>
          <cell r="AL598"/>
          <cell r="AM598">
            <v>0</v>
          </cell>
          <cell r="AN598"/>
          <cell r="AO598" t="e">
            <v>#N/A</v>
          </cell>
          <cell r="AP598"/>
          <cell r="AQ598"/>
          <cell r="AR598"/>
          <cell r="AS598"/>
          <cell r="AT598"/>
          <cell r="AU598" t="str">
            <v/>
          </cell>
          <cell r="AV598" t="str">
            <v/>
          </cell>
          <cell r="AW598" t="str">
            <v/>
          </cell>
          <cell r="AX598" t="str">
            <v/>
          </cell>
          <cell r="AY598" t="str">
            <v/>
          </cell>
          <cell r="AZ598" t="str">
            <v/>
          </cell>
          <cell r="BA598" t="str">
            <v/>
          </cell>
          <cell r="BB598" t="str">
            <v/>
          </cell>
          <cell r="BC598" t="str">
            <v/>
          </cell>
          <cell r="BD598" t="str">
            <v/>
          </cell>
          <cell r="BE598" t="str">
            <v/>
          </cell>
          <cell r="BF598" t="e">
            <v>#N/A</v>
          </cell>
          <cell r="BG598">
            <v>0</v>
          </cell>
          <cell r="BH598" t="str">
            <v/>
          </cell>
          <cell r="BI598" t="str">
            <v/>
          </cell>
          <cell r="BJ598" t="str">
            <v/>
          </cell>
          <cell r="BK598" t="str">
            <v/>
          </cell>
          <cell r="BL598" t="str">
            <v/>
          </cell>
          <cell r="BM598" t="str">
            <v/>
          </cell>
          <cell r="BN598" t="str">
            <v/>
          </cell>
          <cell r="BO598" t="str">
            <v/>
          </cell>
          <cell r="BP598" t="str">
            <v/>
          </cell>
          <cell r="BQ598"/>
          <cell r="BR598"/>
          <cell r="BS598"/>
          <cell r="BU598"/>
          <cell r="BV598"/>
          <cell r="BW598"/>
          <cell r="BX598"/>
          <cell r="BY598"/>
          <cell r="BZ598"/>
          <cell r="CA598"/>
          <cell r="CB598"/>
          <cell r="CC598"/>
        </row>
        <row r="599">
          <cell r="C599"/>
          <cell r="D599"/>
          <cell r="E599"/>
          <cell r="F599"/>
          <cell r="G599"/>
          <cell r="H599"/>
          <cell r="I599"/>
          <cell r="J599"/>
          <cell r="K599" t="str">
            <v/>
          </cell>
          <cell r="L599"/>
          <cell r="M599"/>
          <cell r="N599"/>
          <cell r="O599"/>
          <cell r="P599"/>
          <cell r="Q599"/>
          <cell r="R599"/>
          <cell r="S599"/>
          <cell r="T599"/>
          <cell r="U599"/>
          <cell r="V599"/>
          <cell r="W599" t="str">
            <v/>
          </cell>
          <cell r="X599"/>
          <cell r="Y599"/>
          <cell r="Z599"/>
          <cell r="AA599"/>
          <cell r="AB599"/>
          <cell r="AC599"/>
          <cell r="AD599"/>
          <cell r="AE599"/>
          <cell r="AF599"/>
          <cell r="AG599"/>
          <cell r="AH599"/>
          <cell r="AI599"/>
          <cell r="AJ599"/>
          <cell r="AK599"/>
          <cell r="AL599"/>
          <cell r="AM599">
            <v>0</v>
          </cell>
          <cell r="AN599"/>
          <cell r="AO599" t="e">
            <v>#N/A</v>
          </cell>
          <cell r="AP599"/>
          <cell r="AQ599"/>
          <cell r="AR599"/>
          <cell r="AS599"/>
          <cell r="AT599"/>
          <cell r="AU599" t="str">
            <v/>
          </cell>
          <cell r="AV599" t="str">
            <v/>
          </cell>
          <cell r="AW599" t="str">
            <v/>
          </cell>
          <cell r="AX599" t="str">
            <v/>
          </cell>
          <cell r="AY599" t="str">
            <v/>
          </cell>
          <cell r="AZ599" t="str">
            <v/>
          </cell>
          <cell r="BA599" t="str">
            <v/>
          </cell>
          <cell r="BB599" t="str">
            <v/>
          </cell>
          <cell r="BC599" t="str">
            <v/>
          </cell>
          <cell r="BD599" t="str">
            <v/>
          </cell>
          <cell r="BE599" t="str">
            <v/>
          </cell>
          <cell r="BF599" t="e">
            <v>#N/A</v>
          </cell>
          <cell r="BG599">
            <v>0</v>
          </cell>
          <cell r="BH599" t="str">
            <v/>
          </cell>
          <cell r="BI599" t="str">
            <v/>
          </cell>
          <cell r="BJ599" t="str">
            <v/>
          </cell>
          <cell r="BK599" t="str">
            <v/>
          </cell>
          <cell r="BL599" t="str">
            <v/>
          </cell>
          <cell r="BM599" t="str">
            <v/>
          </cell>
          <cell r="BN599" t="str">
            <v/>
          </cell>
          <cell r="BO599" t="str">
            <v/>
          </cell>
          <cell r="BP599" t="str">
            <v/>
          </cell>
          <cell r="BQ599"/>
          <cell r="BR599"/>
          <cell r="BS599"/>
          <cell r="BU599"/>
          <cell r="BV599"/>
          <cell r="BW599"/>
          <cell r="BX599"/>
          <cell r="BY599"/>
          <cell r="BZ599"/>
          <cell r="CA599"/>
          <cell r="CB599"/>
          <cell r="CC599"/>
        </row>
        <row r="600">
          <cell r="C600"/>
          <cell r="D600"/>
          <cell r="E600"/>
          <cell r="F600"/>
          <cell r="G600"/>
          <cell r="H600"/>
          <cell r="I600"/>
          <cell r="J600"/>
          <cell r="K600" t="str">
            <v/>
          </cell>
          <cell r="L600"/>
          <cell r="M600"/>
          <cell r="N600"/>
          <cell r="O600"/>
          <cell r="P600"/>
          <cell r="Q600"/>
          <cell r="R600"/>
          <cell r="S600"/>
          <cell r="T600"/>
          <cell r="U600"/>
          <cell r="V600"/>
          <cell r="W600" t="str">
            <v/>
          </cell>
          <cell r="X600"/>
          <cell r="Y600"/>
          <cell r="Z600"/>
          <cell r="AA600"/>
          <cell r="AB600"/>
          <cell r="AC600"/>
          <cell r="AD600"/>
          <cell r="AE600"/>
          <cell r="AF600"/>
          <cell r="AG600"/>
          <cell r="AH600"/>
          <cell r="AI600"/>
          <cell r="AJ600"/>
          <cell r="AK600"/>
          <cell r="AL600"/>
          <cell r="AM600">
            <v>0</v>
          </cell>
          <cell r="AN600"/>
          <cell r="AO600" t="e">
            <v>#N/A</v>
          </cell>
          <cell r="AP600"/>
          <cell r="AQ600"/>
          <cell r="AR600"/>
          <cell r="AS600"/>
          <cell r="AT600"/>
          <cell r="AU600" t="str">
            <v/>
          </cell>
          <cell r="AV600" t="str">
            <v/>
          </cell>
          <cell r="AW600" t="str">
            <v/>
          </cell>
          <cell r="AX600" t="str">
            <v/>
          </cell>
          <cell r="AY600" t="str">
            <v/>
          </cell>
          <cell r="AZ600" t="str">
            <v/>
          </cell>
          <cell r="BA600" t="str">
            <v/>
          </cell>
          <cell r="BB600" t="str">
            <v/>
          </cell>
          <cell r="BC600" t="str">
            <v/>
          </cell>
          <cell r="BD600" t="str">
            <v/>
          </cell>
          <cell r="BE600" t="str">
            <v/>
          </cell>
          <cell r="BF600" t="e">
            <v>#N/A</v>
          </cell>
          <cell r="BG600">
            <v>0</v>
          </cell>
          <cell r="BH600" t="str">
            <v/>
          </cell>
          <cell r="BI600" t="str">
            <v/>
          </cell>
          <cell r="BJ600" t="str">
            <v/>
          </cell>
          <cell r="BK600" t="str">
            <v/>
          </cell>
          <cell r="BL600" t="str">
            <v/>
          </cell>
          <cell r="BM600" t="str">
            <v/>
          </cell>
          <cell r="BN600" t="str">
            <v/>
          </cell>
          <cell r="BO600" t="str">
            <v/>
          </cell>
          <cell r="BP600" t="str">
            <v/>
          </cell>
          <cell r="BQ600"/>
          <cell r="BR600"/>
          <cell r="BS600"/>
          <cell r="BU600"/>
          <cell r="BV600"/>
          <cell r="BW600"/>
          <cell r="BX600"/>
          <cell r="BY600"/>
          <cell r="BZ600"/>
          <cell r="CA600"/>
          <cell r="CB600"/>
          <cell r="CC600"/>
        </row>
        <row r="601">
          <cell r="C601"/>
          <cell r="D601"/>
          <cell r="E601"/>
          <cell r="F601"/>
          <cell r="G601"/>
          <cell r="H601"/>
          <cell r="I601"/>
          <cell r="J601"/>
          <cell r="K601" t="str">
            <v/>
          </cell>
          <cell r="L601"/>
          <cell r="M601"/>
          <cell r="N601"/>
          <cell r="O601"/>
          <cell r="P601"/>
          <cell r="Q601"/>
          <cell r="R601"/>
          <cell r="S601"/>
          <cell r="T601"/>
          <cell r="U601"/>
          <cell r="V601"/>
          <cell r="W601" t="str">
            <v/>
          </cell>
          <cell r="X601"/>
          <cell r="Y601"/>
          <cell r="Z601"/>
          <cell r="AA601"/>
          <cell r="AB601"/>
          <cell r="AC601"/>
          <cell r="AD601"/>
          <cell r="AE601"/>
          <cell r="AF601"/>
          <cell r="AG601"/>
          <cell r="AH601"/>
          <cell r="AI601"/>
          <cell r="AJ601"/>
          <cell r="AK601"/>
          <cell r="AL601"/>
          <cell r="AM601">
            <v>0</v>
          </cell>
          <cell r="AN601"/>
          <cell r="AO601" t="e">
            <v>#N/A</v>
          </cell>
          <cell r="AP601"/>
          <cell r="AQ601"/>
          <cell r="AR601"/>
          <cell r="AS601"/>
          <cell r="AT601"/>
          <cell r="AU601" t="str">
            <v/>
          </cell>
          <cell r="AV601" t="str">
            <v/>
          </cell>
          <cell r="AW601" t="str">
            <v/>
          </cell>
          <cell r="AX601" t="str">
            <v/>
          </cell>
          <cell r="AY601" t="str">
            <v/>
          </cell>
          <cell r="AZ601" t="str">
            <v/>
          </cell>
          <cell r="BA601" t="str">
            <v/>
          </cell>
          <cell r="BB601" t="str">
            <v/>
          </cell>
          <cell r="BC601" t="str">
            <v/>
          </cell>
          <cell r="BD601" t="str">
            <v/>
          </cell>
          <cell r="BE601" t="str">
            <v/>
          </cell>
          <cell r="BF601" t="e">
            <v>#N/A</v>
          </cell>
          <cell r="BG601">
            <v>0</v>
          </cell>
          <cell r="BH601" t="str">
            <v/>
          </cell>
          <cell r="BI601" t="str">
            <v/>
          </cell>
          <cell r="BJ601" t="str">
            <v/>
          </cell>
          <cell r="BK601" t="str">
            <v/>
          </cell>
          <cell r="BL601" t="str">
            <v/>
          </cell>
          <cell r="BM601" t="str">
            <v/>
          </cell>
          <cell r="BN601" t="str">
            <v/>
          </cell>
          <cell r="BO601" t="str">
            <v/>
          </cell>
          <cell r="BP601" t="str">
            <v/>
          </cell>
          <cell r="BQ601"/>
          <cell r="BR601"/>
          <cell r="BS601"/>
          <cell r="BU601"/>
          <cell r="BV601"/>
          <cell r="BW601"/>
          <cell r="BX601"/>
          <cell r="BY601"/>
          <cell r="BZ601"/>
          <cell r="CA601"/>
          <cell r="CB601"/>
          <cell r="CC601"/>
        </row>
        <row r="602">
          <cell r="C602"/>
          <cell r="D602"/>
          <cell r="E602"/>
          <cell r="F602"/>
          <cell r="G602"/>
          <cell r="H602"/>
          <cell r="I602"/>
          <cell r="J602"/>
          <cell r="K602"/>
          <cell r="L602"/>
          <cell r="M602"/>
          <cell r="N602"/>
          <cell r="O602"/>
          <cell r="P602"/>
          <cell r="Q602"/>
          <cell r="R602"/>
          <cell r="S602"/>
          <cell r="T602"/>
          <cell r="U602"/>
          <cell r="V602"/>
          <cell r="W602" t="str">
            <v/>
          </cell>
          <cell r="X602"/>
          <cell r="Y602"/>
          <cell r="Z602"/>
          <cell r="AA602"/>
          <cell r="AB602"/>
          <cell r="AC602"/>
          <cell r="AD602"/>
          <cell r="AE602"/>
          <cell r="AF602"/>
          <cell r="AG602"/>
          <cell r="AH602"/>
          <cell r="AI602"/>
          <cell r="AJ602"/>
          <cell r="AK602"/>
          <cell r="AL602"/>
          <cell r="AM602">
            <v>0</v>
          </cell>
          <cell r="AN602"/>
          <cell r="AO602" t="e">
            <v>#N/A</v>
          </cell>
          <cell r="AP602"/>
          <cell r="AQ602"/>
          <cell r="AR602"/>
          <cell r="AS602"/>
          <cell r="AT602"/>
          <cell r="AU602" t="str">
            <v/>
          </cell>
          <cell r="AV602" t="str">
            <v/>
          </cell>
          <cell r="AW602" t="str">
            <v/>
          </cell>
          <cell r="AX602" t="str">
            <v/>
          </cell>
          <cell r="AY602" t="str">
            <v/>
          </cell>
          <cell r="AZ602" t="str">
            <v/>
          </cell>
          <cell r="BA602" t="str">
            <v/>
          </cell>
          <cell r="BB602" t="str">
            <v/>
          </cell>
          <cell r="BC602" t="str">
            <v/>
          </cell>
          <cell r="BD602" t="str">
            <v/>
          </cell>
          <cell r="BE602" t="str">
            <v/>
          </cell>
          <cell r="BF602" t="e">
            <v>#N/A</v>
          </cell>
          <cell r="BG602">
            <v>0</v>
          </cell>
          <cell r="BH602" t="str">
            <v/>
          </cell>
          <cell r="BI602" t="str">
            <v/>
          </cell>
          <cell r="BJ602" t="str">
            <v/>
          </cell>
          <cell r="BK602" t="str">
            <v/>
          </cell>
          <cell r="BL602" t="str">
            <v/>
          </cell>
          <cell r="BM602" t="str">
            <v/>
          </cell>
          <cell r="BN602" t="str">
            <v/>
          </cell>
          <cell r="BO602" t="str">
            <v/>
          </cell>
          <cell r="BP602" t="str">
            <v/>
          </cell>
          <cell r="BQ602"/>
          <cell r="BR602"/>
          <cell r="BS602"/>
          <cell r="BU602"/>
          <cell r="BV602"/>
          <cell r="BW602"/>
          <cell r="BX602"/>
          <cell r="BY602"/>
          <cell r="BZ602"/>
          <cell r="CA602"/>
          <cell r="CB602"/>
          <cell r="CC602"/>
        </row>
        <row r="603">
          <cell r="C603"/>
          <cell r="D603"/>
          <cell r="E603"/>
          <cell r="F603"/>
          <cell r="G603"/>
          <cell r="H603"/>
          <cell r="I603"/>
          <cell r="J603"/>
          <cell r="K603"/>
          <cell r="L603"/>
          <cell r="M603"/>
          <cell r="N603"/>
          <cell r="O603"/>
          <cell r="P603"/>
          <cell r="Q603"/>
          <cell r="R603"/>
          <cell r="S603"/>
          <cell r="T603"/>
          <cell r="U603"/>
          <cell r="V603"/>
          <cell r="W603" t="str">
            <v/>
          </cell>
          <cell r="X603"/>
          <cell r="Y603"/>
          <cell r="Z603"/>
          <cell r="AA603"/>
          <cell r="AB603"/>
          <cell r="AC603"/>
          <cell r="AD603"/>
          <cell r="AE603"/>
          <cell r="AF603"/>
          <cell r="AG603"/>
          <cell r="AH603"/>
          <cell r="AI603"/>
          <cell r="AJ603"/>
          <cell r="AK603"/>
          <cell r="AL603"/>
          <cell r="AM603">
            <v>0</v>
          </cell>
          <cell r="AN603"/>
          <cell r="AO603" t="e">
            <v>#N/A</v>
          </cell>
          <cell r="AP603"/>
          <cell r="AQ603"/>
          <cell r="AR603"/>
          <cell r="AS603"/>
          <cell r="AT603"/>
          <cell r="AU603" t="str">
            <v/>
          </cell>
          <cell r="AV603" t="str">
            <v/>
          </cell>
          <cell r="AW603" t="str">
            <v/>
          </cell>
          <cell r="AX603" t="str">
            <v/>
          </cell>
          <cell r="AY603" t="str">
            <v/>
          </cell>
          <cell r="AZ603" t="str">
            <v/>
          </cell>
          <cell r="BA603" t="str">
            <v/>
          </cell>
          <cell r="BB603" t="str">
            <v/>
          </cell>
          <cell r="BC603" t="str">
            <v/>
          </cell>
          <cell r="BD603" t="str">
            <v/>
          </cell>
          <cell r="BE603" t="str">
            <v/>
          </cell>
          <cell r="BF603" t="e">
            <v>#N/A</v>
          </cell>
          <cell r="BG603">
            <v>0</v>
          </cell>
          <cell r="BH603" t="str">
            <v/>
          </cell>
          <cell r="BI603" t="str">
            <v/>
          </cell>
          <cell r="BJ603" t="str">
            <v/>
          </cell>
          <cell r="BK603" t="str">
            <v/>
          </cell>
          <cell r="BL603" t="str">
            <v/>
          </cell>
          <cell r="BM603" t="str">
            <v/>
          </cell>
          <cell r="BN603" t="str">
            <v/>
          </cell>
          <cell r="BO603" t="str">
            <v/>
          </cell>
          <cell r="BP603" t="str">
            <v/>
          </cell>
          <cell r="BQ603"/>
          <cell r="BR603"/>
          <cell r="BS603"/>
          <cell r="BU603"/>
          <cell r="BV603"/>
          <cell r="BW603"/>
          <cell r="BX603"/>
          <cell r="BY603"/>
          <cell r="BZ603"/>
          <cell r="CA603"/>
          <cell r="CB603"/>
          <cell r="CC603"/>
        </row>
        <row r="604">
          <cell r="C604"/>
          <cell r="D604"/>
          <cell r="E604"/>
          <cell r="F604"/>
          <cell r="G604"/>
          <cell r="H604"/>
          <cell r="I604"/>
          <cell r="J604"/>
          <cell r="K604"/>
          <cell r="L604"/>
          <cell r="M604"/>
          <cell r="N604"/>
          <cell r="O604"/>
          <cell r="P604"/>
          <cell r="Q604"/>
          <cell r="R604"/>
          <cell r="S604"/>
          <cell r="T604"/>
          <cell r="U604"/>
          <cell r="V604"/>
          <cell r="W604" t="str">
            <v/>
          </cell>
          <cell r="X604"/>
          <cell r="Y604"/>
          <cell r="Z604"/>
          <cell r="AA604"/>
          <cell r="AB604"/>
          <cell r="AC604"/>
          <cell r="AD604"/>
          <cell r="AE604"/>
          <cell r="AF604"/>
          <cell r="AG604"/>
          <cell r="AH604"/>
          <cell r="AI604"/>
          <cell r="AJ604"/>
          <cell r="AK604"/>
          <cell r="AL604"/>
          <cell r="AM604">
            <v>0</v>
          </cell>
          <cell r="AN604"/>
          <cell r="AO604" t="e">
            <v>#N/A</v>
          </cell>
          <cell r="AP604"/>
          <cell r="AQ604"/>
          <cell r="AR604"/>
          <cell r="AS604"/>
          <cell r="AT604"/>
          <cell r="AU604" t="str">
            <v/>
          </cell>
          <cell r="AV604" t="str">
            <v/>
          </cell>
          <cell r="AW604" t="str">
            <v/>
          </cell>
          <cell r="AX604" t="str">
            <v/>
          </cell>
          <cell r="AY604" t="str">
            <v/>
          </cell>
          <cell r="AZ604" t="str">
            <v/>
          </cell>
          <cell r="BA604" t="str">
            <v/>
          </cell>
          <cell r="BB604" t="str">
            <v/>
          </cell>
          <cell r="BC604" t="str">
            <v/>
          </cell>
          <cell r="BD604" t="str">
            <v/>
          </cell>
          <cell r="BE604" t="str">
            <v/>
          </cell>
          <cell r="BF604" t="e">
            <v>#N/A</v>
          </cell>
          <cell r="BG604">
            <v>0</v>
          </cell>
          <cell r="BH604" t="str">
            <v/>
          </cell>
          <cell r="BI604" t="str">
            <v/>
          </cell>
          <cell r="BJ604" t="str">
            <v/>
          </cell>
          <cell r="BK604" t="str">
            <v/>
          </cell>
          <cell r="BL604" t="str">
            <v/>
          </cell>
          <cell r="BM604" t="str">
            <v/>
          </cell>
          <cell r="BN604" t="str">
            <v/>
          </cell>
          <cell r="BO604" t="str">
            <v/>
          </cell>
          <cell r="BP604" t="str">
            <v/>
          </cell>
          <cell r="BQ604"/>
          <cell r="BR604"/>
          <cell r="BS604"/>
          <cell r="BU604"/>
          <cell r="BV604"/>
          <cell r="BW604"/>
          <cell r="BX604"/>
          <cell r="BY604"/>
          <cell r="BZ604"/>
          <cell r="CA604"/>
          <cell r="CB604"/>
          <cell r="CC604"/>
        </row>
        <row r="605">
          <cell r="C605"/>
          <cell r="D605"/>
          <cell r="E605"/>
          <cell r="F605"/>
          <cell r="G605"/>
          <cell r="H605"/>
          <cell r="I605"/>
          <cell r="J605"/>
          <cell r="K605"/>
          <cell r="L605"/>
          <cell r="M605"/>
          <cell r="N605"/>
          <cell r="O605"/>
          <cell r="P605"/>
          <cell r="Q605"/>
          <cell r="R605"/>
          <cell r="S605"/>
          <cell r="T605"/>
          <cell r="U605"/>
          <cell r="V605"/>
          <cell r="W605" t="str">
            <v/>
          </cell>
          <cell r="X605"/>
          <cell r="Y605"/>
          <cell r="Z605"/>
          <cell r="AA605"/>
          <cell r="AB605"/>
          <cell r="AC605"/>
          <cell r="AD605"/>
          <cell r="AE605"/>
          <cell r="AF605"/>
          <cell r="AG605"/>
          <cell r="AH605"/>
          <cell r="AI605"/>
          <cell r="AJ605"/>
          <cell r="AK605"/>
          <cell r="AL605"/>
          <cell r="AM605">
            <v>0</v>
          </cell>
          <cell r="AN605"/>
          <cell r="AO605" t="e">
            <v>#N/A</v>
          </cell>
          <cell r="AP605"/>
          <cell r="AQ605"/>
          <cell r="AR605"/>
          <cell r="AS605"/>
          <cell r="AT605"/>
          <cell r="AU605" t="str">
            <v/>
          </cell>
          <cell r="AV605" t="str">
            <v/>
          </cell>
          <cell r="AW605" t="str">
            <v/>
          </cell>
          <cell r="AX605" t="str">
            <v/>
          </cell>
          <cell r="AY605" t="str">
            <v/>
          </cell>
          <cell r="AZ605" t="str">
            <v/>
          </cell>
          <cell r="BA605" t="str">
            <v/>
          </cell>
          <cell r="BB605" t="str">
            <v/>
          </cell>
          <cell r="BC605" t="str">
            <v/>
          </cell>
          <cell r="BD605" t="str">
            <v/>
          </cell>
          <cell r="BE605" t="str">
            <v/>
          </cell>
          <cell r="BF605" t="e">
            <v>#N/A</v>
          </cell>
          <cell r="BG605">
            <v>0</v>
          </cell>
          <cell r="BH605" t="str">
            <v/>
          </cell>
          <cell r="BI605" t="str">
            <v/>
          </cell>
          <cell r="BJ605" t="str">
            <v/>
          </cell>
          <cell r="BK605" t="str">
            <v/>
          </cell>
          <cell r="BL605" t="str">
            <v/>
          </cell>
          <cell r="BM605" t="str">
            <v/>
          </cell>
          <cell r="BN605" t="str">
            <v/>
          </cell>
          <cell r="BO605" t="str">
            <v/>
          </cell>
          <cell r="BP605" t="str">
            <v/>
          </cell>
          <cell r="BQ605"/>
          <cell r="BR605"/>
          <cell r="BS605"/>
          <cell r="BU605"/>
          <cell r="BV605"/>
          <cell r="BW605"/>
          <cell r="BX605"/>
          <cell r="BY605"/>
          <cell r="BZ605"/>
          <cell r="CA605"/>
          <cell r="CB605"/>
          <cell r="CC605"/>
        </row>
        <row r="606">
          <cell r="C606"/>
          <cell r="D606"/>
          <cell r="E606"/>
          <cell r="F606"/>
          <cell r="G606"/>
          <cell r="H606"/>
          <cell r="I606"/>
          <cell r="J606"/>
          <cell r="K606"/>
          <cell r="L606"/>
          <cell r="M606"/>
          <cell r="N606"/>
          <cell r="O606"/>
          <cell r="P606"/>
          <cell r="Q606"/>
          <cell r="R606"/>
          <cell r="S606"/>
          <cell r="T606"/>
          <cell r="U606"/>
          <cell r="V606"/>
          <cell r="W606" t="str">
            <v/>
          </cell>
          <cell r="X606"/>
          <cell r="Y606"/>
          <cell r="Z606"/>
          <cell r="AA606"/>
          <cell r="AB606"/>
          <cell r="AC606"/>
          <cell r="AD606"/>
          <cell r="AE606"/>
          <cell r="AF606"/>
          <cell r="AG606"/>
          <cell r="AH606"/>
          <cell r="AI606"/>
          <cell r="AJ606"/>
          <cell r="AK606"/>
          <cell r="AL606"/>
          <cell r="AM606">
            <v>0</v>
          </cell>
          <cell r="AN606"/>
          <cell r="AO606" t="e">
            <v>#N/A</v>
          </cell>
          <cell r="AP606"/>
          <cell r="AQ606"/>
          <cell r="AR606"/>
          <cell r="AS606"/>
          <cell r="AT606"/>
          <cell r="AU606" t="str">
            <v/>
          </cell>
          <cell r="AV606" t="str">
            <v/>
          </cell>
          <cell r="AW606" t="str">
            <v/>
          </cell>
          <cell r="AX606" t="str">
            <v/>
          </cell>
          <cell r="AY606" t="str">
            <v/>
          </cell>
          <cell r="AZ606" t="str">
            <v/>
          </cell>
          <cell r="BA606" t="str">
            <v/>
          </cell>
          <cell r="BB606" t="str">
            <v/>
          </cell>
          <cell r="BC606" t="str">
            <v/>
          </cell>
          <cell r="BD606" t="str">
            <v/>
          </cell>
          <cell r="BE606" t="str">
            <v/>
          </cell>
          <cell r="BF606" t="e">
            <v>#N/A</v>
          </cell>
          <cell r="BG606">
            <v>0</v>
          </cell>
          <cell r="BH606" t="str">
            <v/>
          </cell>
          <cell r="BI606" t="str">
            <v/>
          </cell>
          <cell r="BJ606" t="str">
            <v/>
          </cell>
          <cell r="BK606" t="str">
            <v/>
          </cell>
          <cell r="BL606" t="str">
            <v/>
          </cell>
          <cell r="BM606" t="str">
            <v/>
          </cell>
          <cell r="BN606" t="str">
            <v/>
          </cell>
          <cell r="BO606" t="str">
            <v/>
          </cell>
          <cell r="BP606" t="str">
            <v/>
          </cell>
          <cell r="BQ606"/>
          <cell r="BR606"/>
          <cell r="BS606"/>
          <cell r="BU606"/>
          <cell r="BV606"/>
          <cell r="BW606"/>
          <cell r="BX606"/>
          <cell r="BY606"/>
          <cell r="BZ606"/>
          <cell r="CA606"/>
          <cell r="CB606"/>
          <cell r="CC606"/>
        </row>
        <row r="607">
          <cell r="C607"/>
          <cell r="D607"/>
          <cell r="E607"/>
          <cell r="F607"/>
          <cell r="G607"/>
          <cell r="H607"/>
          <cell r="I607"/>
          <cell r="J607"/>
          <cell r="K607"/>
          <cell r="L607"/>
          <cell r="M607"/>
          <cell r="N607"/>
          <cell r="O607"/>
          <cell r="P607"/>
          <cell r="Q607"/>
          <cell r="R607"/>
          <cell r="S607"/>
          <cell r="T607"/>
          <cell r="U607"/>
          <cell r="V607"/>
          <cell r="W607" t="str">
            <v/>
          </cell>
          <cell r="X607"/>
          <cell r="Y607"/>
          <cell r="Z607"/>
          <cell r="AA607"/>
          <cell r="AB607"/>
          <cell r="AC607"/>
          <cell r="AD607"/>
          <cell r="AE607"/>
          <cell r="AF607"/>
          <cell r="AG607"/>
          <cell r="AH607"/>
          <cell r="AI607"/>
          <cell r="AJ607"/>
          <cell r="AK607"/>
          <cell r="AL607"/>
          <cell r="AM607">
            <v>0</v>
          </cell>
          <cell r="AN607"/>
          <cell r="AO607" t="e">
            <v>#N/A</v>
          </cell>
          <cell r="AP607"/>
          <cell r="AQ607"/>
          <cell r="AR607"/>
          <cell r="AS607"/>
          <cell r="AT607"/>
          <cell r="AU607" t="str">
            <v/>
          </cell>
          <cell r="AV607" t="str">
            <v/>
          </cell>
          <cell r="AW607" t="str">
            <v/>
          </cell>
          <cell r="AX607" t="str">
            <v/>
          </cell>
          <cell r="AY607" t="str">
            <v/>
          </cell>
          <cell r="AZ607" t="str">
            <v/>
          </cell>
          <cell r="BA607" t="str">
            <v/>
          </cell>
          <cell r="BB607" t="str">
            <v/>
          </cell>
          <cell r="BC607" t="str">
            <v/>
          </cell>
          <cell r="BD607" t="str">
            <v/>
          </cell>
          <cell r="BE607" t="str">
            <v/>
          </cell>
          <cell r="BF607" t="e">
            <v>#N/A</v>
          </cell>
          <cell r="BG607">
            <v>0</v>
          </cell>
          <cell r="BH607" t="str">
            <v/>
          </cell>
          <cell r="BI607" t="str">
            <v/>
          </cell>
          <cell r="BJ607" t="str">
            <v/>
          </cell>
          <cell r="BK607" t="str">
            <v/>
          </cell>
          <cell r="BL607" t="str">
            <v/>
          </cell>
          <cell r="BM607" t="str">
            <v/>
          </cell>
          <cell r="BN607" t="str">
            <v/>
          </cell>
          <cell r="BO607" t="str">
            <v/>
          </cell>
          <cell r="BP607" t="str">
            <v/>
          </cell>
          <cell r="BQ607"/>
          <cell r="BR607"/>
          <cell r="BS607"/>
          <cell r="BU607"/>
          <cell r="BV607"/>
          <cell r="BW607"/>
          <cell r="BX607"/>
          <cell r="BY607"/>
          <cell r="BZ607"/>
          <cell r="CA607"/>
          <cell r="CB607"/>
          <cell r="CC607"/>
        </row>
        <row r="608">
          <cell r="C608"/>
          <cell r="D608"/>
          <cell r="E608"/>
          <cell r="F608"/>
          <cell r="G608"/>
          <cell r="H608"/>
          <cell r="I608"/>
          <cell r="J608"/>
          <cell r="K608"/>
          <cell r="L608"/>
          <cell r="M608"/>
          <cell r="N608"/>
          <cell r="O608"/>
          <cell r="P608"/>
          <cell r="Q608"/>
          <cell r="R608"/>
          <cell r="S608"/>
          <cell r="T608"/>
          <cell r="U608"/>
          <cell r="V608"/>
          <cell r="W608" t="str">
            <v/>
          </cell>
          <cell r="X608"/>
          <cell r="Y608"/>
          <cell r="Z608"/>
          <cell r="AA608"/>
          <cell r="AB608"/>
          <cell r="AC608"/>
          <cell r="AD608"/>
          <cell r="AE608"/>
          <cell r="AF608"/>
          <cell r="AG608"/>
          <cell r="AH608"/>
          <cell r="AI608"/>
          <cell r="AJ608"/>
          <cell r="AK608"/>
          <cell r="AL608"/>
          <cell r="AM608">
            <v>0</v>
          </cell>
          <cell r="AN608"/>
          <cell r="AO608" t="e">
            <v>#N/A</v>
          </cell>
          <cell r="AP608"/>
          <cell r="AQ608"/>
          <cell r="AR608"/>
          <cell r="AS608"/>
          <cell r="AT608"/>
          <cell r="AU608" t="str">
            <v/>
          </cell>
          <cell r="AV608" t="str">
            <v/>
          </cell>
          <cell r="AW608" t="str">
            <v/>
          </cell>
          <cell r="AX608" t="str">
            <v/>
          </cell>
          <cell r="AY608" t="str">
            <v/>
          </cell>
          <cell r="AZ608" t="str">
            <v/>
          </cell>
          <cell r="BA608" t="str">
            <v/>
          </cell>
          <cell r="BB608" t="str">
            <v/>
          </cell>
          <cell r="BC608" t="str">
            <v/>
          </cell>
          <cell r="BD608" t="str">
            <v/>
          </cell>
          <cell r="BE608" t="str">
            <v/>
          </cell>
          <cell r="BF608" t="e">
            <v>#N/A</v>
          </cell>
          <cell r="BG608">
            <v>0</v>
          </cell>
          <cell r="BH608" t="str">
            <v/>
          </cell>
          <cell r="BI608" t="str">
            <v/>
          </cell>
          <cell r="BJ608" t="str">
            <v/>
          </cell>
          <cell r="BK608" t="str">
            <v/>
          </cell>
          <cell r="BL608" t="str">
            <v/>
          </cell>
          <cell r="BM608" t="str">
            <v/>
          </cell>
          <cell r="BN608" t="str">
            <v/>
          </cell>
          <cell r="BO608" t="str">
            <v/>
          </cell>
          <cell r="BP608" t="str">
            <v/>
          </cell>
          <cell r="BQ608"/>
          <cell r="BR608"/>
          <cell r="BS608"/>
          <cell r="BU608"/>
          <cell r="BV608"/>
          <cell r="BW608"/>
          <cell r="BX608"/>
          <cell r="BY608"/>
          <cell r="BZ608"/>
          <cell r="CA608"/>
          <cell r="CB608"/>
          <cell r="CC608"/>
        </row>
        <row r="609">
          <cell r="C609"/>
          <cell r="D609"/>
          <cell r="E609"/>
          <cell r="F609"/>
          <cell r="G609"/>
          <cell r="H609"/>
          <cell r="I609"/>
          <cell r="J609"/>
          <cell r="K609"/>
          <cell r="L609"/>
          <cell r="M609"/>
          <cell r="N609"/>
          <cell r="O609"/>
          <cell r="P609"/>
          <cell r="Q609"/>
          <cell r="R609"/>
          <cell r="S609"/>
          <cell r="T609"/>
          <cell r="U609"/>
          <cell r="V609"/>
          <cell r="W609" t="str">
            <v/>
          </cell>
          <cell r="X609"/>
          <cell r="Y609"/>
          <cell r="Z609"/>
          <cell r="AA609"/>
          <cell r="AB609"/>
          <cell r="AC609"/>
          <cell r="AD609"/>
          <cell r="AE609"/>
          <cell r="AF609"/>
          <cell r="AG609"/>
          <cell r="AH609"/>
          <cell r="AI609"/>
          <cell r="AJ609"/>
          <cell r="AK609"/>
          <cell r="AL609"/>
          <cell r="AM609">
            <v>0</v>
          </cell>
          <cell r="AN609"/>
          <cell r="AO609" t="e">
            <v>#N/A</v>
          </cell>
          <cell r="AP609"/>
          <cell r="AQ609"/>
          <cell r="AR609"/>
          <cell r="AS609"/>
          <cell r="AT609"/>
          <cell r="AU609" t="str">
            <v/>
          </cell>
          <cell r="AV609" t="str">
            <v/>
          </cell>
          <cell r="AW609" t="str">
            <v/>
          </cell>
          <cell r="AX609" t="str">
            <v/>
          </cell>
          <cell r="AY609" t="str">
            <v/>
          </cell>
          <cell r="AZ609" t="str">
            <v/>
          </cell>
          <cell r="BA609" t="str">
            <v/>
          </cell>
          <cell r="BB609" t="str">
            <v/>
          </cell>
          <cell r="BC609" t="str">
            <v/>
          </cell>
          <cell r="BD609" t="str">
            <v/>
          </cell>
          <cell r="BE609" t="str">
            <v/>
          </cell>
          <cell r="BF609" t="e">
            <v>#N/A</v>
          </cell>
          <cell r="BG609">
            <v>0</v>
          </cell>
          <cell r="BH609" t="str">
            <v/>
          </cell>
          <cell r="BI609" t="str">
            <v/>
          </cell>
          <cell r="BJ609" t="str">
            <v/>
          </cell>
          <cell r="BK609" t="str">
            <v/>
          </cell>
          <cell r="BL609" t="str">
            <v/>
          </cell>
          <cell r="BM609" t="str">
            <v/>
          </cell>
          <cell r="BN609" t="str">
            <v/>
          </cell>
          <cell r="BO609" t="str">
            <v/>
          </cell>
          <cell r="BP609" t="str">
            <v/>
          </cell>
          <cell r="BQ609"/>
          <cell r="BR609"/>
          <cell r="BS609"/>
          <cell r="BU609"/>
          <cell r="BV609"/>
          <cell r="BW609"/>
          <cell r="BX609"/>
          <cell r="BY609"/>
          <cell r="BZ609"/>
          <cell r="CA609"/>
          <cell r="CB609"/>
          <cell r="CC609"/>
        </row>
        <row r="610">
          <cell r="C610"/>
          <cell r="D610"/>
          <cell r="E610"/>
          <cell r="F610"/>
          <cell r="G610"/>
          <cell r="H610"/>
          <cell r="I610"/>
          <cell r="J610"/>
          <cell r="K610"/>
          <cell r="L610"/>
          <cell r="M610"/>
          <cell r="N610"/>
          <cell r="O610"/>
          <cell r="P610"/>
          <cell r="Q610"/>
          <cell r="R610"/>
          <cell r="S610"/>
          <cell r="T610"/>
          <cell r="U610"/>
          <cell r="V610"/>
          <cell r="W610" t="str">
            <v/>
          </cell>
          <cell r="X610"/>
          <cell r="Y610"/>
          <cell r="Z610"/>
          <cell r="AA610"/>
          <cell r="AB610"/>
          <cell r="AC610"/>
          <cell r="AD610"/>
          <cell r="AE610"/>
          <cell r="AF610"/>
          <cell r="AG610"/>
          <cell r="AH610"/>
          <cell r="AI610"/>
          <cell r="AJ610"/>
          <cell r="AK610"/>
          <cell r="AL610"/>
          <cell r="AM610">
            <v>0</v>
          </cell>
          <cell r="AN610"/>
          <cell r="AO610" t="e">
            <v>#N/A</v>
          </cell>
          <cell r="AP610"/>
          <cell r="AQ610"/>
          <cell r="AR610"/>
          <cell r="AS610"/>
          <cell r="AT610"/>
          <cell r="AU610" t="str">
            <v/>
          </cell>
          <cell r="AV610" t="str">
            <v/>
          </cell>
          <cell r="AW610" t="str">
            <v/>
          </cell>
          <cell r="AX610" t="str">
            <v/>
          </cell>
          <cell r="AY610" t="str">
            <v/>
          </cell>
          <cell r="AZ610" t="str">
            <v/>
          </cell>
          <cell r="BA610" t="str">
            <v/>
          </cell>
          <cell r="BB610" t="str">
            <v/>
          </cell>
          <cell r="BC610" t="str">
            <v/>
          </cell>
          <cell r="BD610" t="str">
            <v/>
          </cell>
          <cell r="BE610" t="str">
            <v/>
          </cell>
          <cell r="BF610" t="e">
            <v>#N/A</v>
          </cell>
          <cell r="BG610">
            <v>0</v>
          </cell>
          <cell r="BH610" t="str">
            <v/>
          </cell>
          <cell r="BI610" t="str">
            <v/>
          </cell>
          <cell r="BJ610" t="str">
            <v/>
          </cell>
          <cell r="BK610" t="str">
            <v/>
          </cell>
          <cell r="BL610" t="str">
            <v/>
          </cell>
          <cell r="BM610" t="str">
            <v/>
          </cell>
          <cell r="BN610" t="str">
            <v/>
          </cell>
          <cell r="BO610" t="str">
            <v/>
          </cell>
          <cell r="BP610" t="str">
            <v/>
          </cell>
          <cell r="BQ610"/>
          <cell r="BR610"/>
          <cell r="BS610"/>
          <cell r="BU610"/>
          <cell r="BV610"/>
          <cell r="BW610"/>
          <cell r="BX610"/>
          <cell r="BY610"/>
          <cell r="BZ610"/>
          <cell r="CA610"/>
          <cell r="CB610"/>
          <cell r="CC610"/>
        </row>
        <row r="611">
          <cell r="C611"/>
          <cell r="D611"/>
          <cell r="E611"/>
          <cell r="F611"/>
          <cell r="G611"/>
          <cell r="H611"/>
          <cell r="I611"/>
          <cell r="J611"/>
          <cell r="K611"/>
          <cell r="L611"/>
          <cell r="M611"/>
          <cell r="N611"/>
          <cell r="O611"/>
          <cell r="P611"/>
          <cell r="Q611"/>
          <cell r="R611"/>
          <cell r="S611"/>
          <cell r="T611"/>
          <cell r="U611"/>
          <cell r="V611"/>
          <cell r="W611" t="str">
            <v/>
          </cell>
          <cell r="X611"/>
          <cell r="Y611"/>
          <cell r="Z611"/>
          <cell r="AA611"/>
          <cell r="AB611"/>
          <cell r="AC611"/>
          <cell r="AD611"/>
          <cell r="AE611"/>
          <cell r="AF611"/>
          <cell r="AG611"/>
          <cell r="AH611"/>
          <cell r="AI611"/>
          <cell r="AJ611"/>
          <cell r="AK611"/>
          <cell r="AL611"/>
          <cell r="AM611">
            <v>0</v>
          </cell>
          <cell r="AN611"/>
          <cell r="AO611" t="e">
            <v>#N/A</v>
          </cell>
          <cell r="AP611"/>
          <cell r="AQ611"/>
          <cell r="AR611"/>
          <cell r="AS611"/>
          <cell r="AT611"/>
          <cell r="AU611" t="str">
            <v/>
          </cell>
          <cell r="AV611" t="str">
            <v/>
          </cell>
          <cell r="AW611" t="str">
            <v/>
          </cell>
          <cell r="AX611" t="str">
            <v/>
          </cell>
          <cell r="AY611" t="str">
            <v/>
          </cell>
          <cell r="AZ611" t="str">
            <v/>
          </cell>
          <cell r="BA611" t="str">
            <v/>
          </cell>
          <cell r="BB611" t="str">
            <v/>
          </cell>
          <cell r="BC611" t="str">
            <v/>
          </cell>
          <cell r="BD611" t="str">
            <v/>
          </cell>
          <cell r="BE611" t="str">
            <v/>
          </cell>
          <cell r="BF611" t="e">
            <v>#N/A</v>
          </cell>
          <cell r="BG611">
            <v>0</v>
          </cell>
          <cell r="BH611" t="str">
            <v/>
          </cell>
          <cell r="BI611" t="str">
            <v/>
          </cell>
          <cell r="BJ611" t="str">
            <v/>
          </cell>
          <cell r="BK611" t="str">
            <v/>
          </cell>
          <cell r="BL611" t="str">
            <v/>
          </cell>
          <cell r="BM611" t="str">
            <v/>
          </cell>
          <cell r="BN611" t="str">
            <v/>
          </cell>
          <cell r="BO611" t="str">
            <v/>
          </cell>
          <cell r="BP611" t="str">
            <v/>
          </cell>
          <cell r="BQ611"/>
          <cell r="BR611"/>
          <cell r="BS611"/>
          <cell r="BU611"/>
          <cell r="BV611"/>
          <cell r="BW611"/>
          <cell r="BX611"/>
          <cell r="BY611"/>
          <cell r="BZ611"/>
          <cell r="CA611"/>
          <cell r="CB611"/>
          <cell r="CC611"/>
        </row>
        <row r="612">
          <cell r="C612"/>
          <cell r="D612"/>
          <cell r="E612"/>
          <cell r="F612"/>
          <cell r="G612"/>
          <cell r="H612"/>
          <cell r="I612"/>
          <cell r="J612"/>
          <cell r="K612"/>
          <cell r="L612"/>
          <cell r="M612"/>
          <cell r="N612"/>
          <cell r="O612"/>
          <cell r="P612"/>
          <cell r="Q612"/>
          <cell r="R612"/>
          <cell r="S612"/>
          <cell r="T612"/>
          <cell r="U612"/>
          <cell r="V612"/>
          <cell r="W612" t="str">
            <v/>
          </cell>
          <cell r="X612"/>
          <cell r="Y612"/>
          <cell r="Z612"/>
          <cell r="AA612"/>
          <cell r="AB612"/>
          <cell r="AC612"/>
          <cell r="AD612"/>
          <cell r="AE612"/>
          <cell r="AF612"/>
          <cell r="AG612"/>
          <cell r="AH612"/>
          <cell r="AI612"/>
          <cell r="AJ612"/>
          <cell r="AK612"/>
          <cell r="AL612"/>
          <cell r="AM612">
            <v>0</v>
          </cell>
          <cell r="AN612"/>
          <cell r="AO612" t="e">
            <v>#N/A</v>
          </cell>
          <cell r="AP612"/>
          <cell r="AQ612"/>
          <cell r="AR612"/>
          <cell r="AS612"/>
          <cell r="AT612"/>
          <cell r="AU612" t="str">
            <v/>
          </cell>
          <cell r="AV612" t="str">
            <v/>
          </cell>
          <cell r="AW612" t="str">
            <v/>
          </cell>
          <cell r="AX612" t="str">
            <v/>
          </cell>
          <cell r="AY612" t="str">
            <v/>
          </cell>
          <cell r="AZ612" t="str">
            <v/>
          </cell>
          <cell r="BA612" t="str">
            <v/>
          </cell>
          <cell r="BB612" t="str">
            <v/>
          </cell>
          <cell r="BC612" t="str">
            <v/>
          </cell>
          <cell r="BD612" t="str">
            <v/>
          </cell>
          <cell r="BE612" t="str">
            <v/>
          </cell>
          <cell r="BF612" t="e">
            <v>#N/A</v>
          </cell>
          <cell r="BG612">
            <v>0</v>
          </cell>
          <cell r="BH612" t="str">
            <v/>
          </cell>
          <cell r="BI612" t="str">
            <v/>
          </cell>
          <cell r="BJ612" t="str">
            <v/>
          </cell>
          <cell r="BK612" t="str">
            <v/>
          </cell>
          <cell r="BL612" t="str">
            <v/>
          </cell>
          <cell r="BM612" t="str">
            <v/>
          </cell>
          <cell r="BN612" t="str">
            <v/>
          </cell>
          <cell r="BO612" t="str">
            <v/>
          </cell>
          <cell r="BP612" t="str">
            <v/>
          </cell>
          <cell r="BQ612"/>
          <cell r="BR612"/>
          <cell r="BS612"/>
          <cell r="BU612"/>
          <cell r="BV612"/>
          <cell r="BW612"/>
          <cell r="BX612"/>
          <cell r="BY612"/>
          <cell r="BZ612"/>
          <cell r="CA612"/>
          <cell r="CB612"/>
          <cell r="CC612"/>
        </row>
        <row r="613">
          <cell r="C613"/>
          <cell r="D613"/>
          <cell r="E613"/>
          <cell r="F613"/>
          <cell r="G613"/>
          <cell r="H613"/>
          <cell r="I613"/>
          <cell r="J613"/>
          <cell r="K613"/>
          <cell r="L613"/>
          <cell r="M613"/>
          <cell r="N613"/>
          <cell r="O613"/>
          <cell r="P613"/>
          <cell r="Q613"/>
          <cell r="R613"/>
          <cell r="S613"/>
          <cell r="T613"/>
          <cell r="U613"/>
          <cell r="V613"/>
          <cell r="W613" t="str">
            <v/>
          </cell>
          <cell r="X613"/>
          <cell r="Y613"/>
          <cell r="Z613"/>
          <cell r="AA613"/>
          <cell r="AB613"/>
          <cell r="AC613"/>
          <cell r="AD613"/>
          <cell r="AE613"/>
          <cell r="AF613"/>
          <cell r="AG613"/>
          <cell r="AH613"/>
          <cell r="AI613"/>
          <cell r="AJ613"/>
          <cell r="AK613"/>
          <cell r="AL613"/>
          <cell r="AM613">
            <v>0</v>
          </cell>
          <cell r="AN613"/>
          <cell r="AO613" t="e">
            <v>#N/A</v>
          </cell>
          <cell r="AP613"/>
          <cell r="AQ613"/>
          <cell r="AR613"/>
          <cell r="AS613"/>
          <cell r="AT613"/>
          <cell r="AU613" t="str">
            <v/>
          </cell>
          <cell r="AV613" t="str">
            <v/>
          </cell>
          <cell r="AW613" t="str">
            <v/>
          </cell>
          <cell r="AX613" t="str">
            <v/>
          </cell>
          <cell r="AY613" t="str">
            <v/>
          </cell>
          <cell r="AZ613" t="str">
            <v/>
          </cell>
          <cell r="BA613" t="str">
            <v/>
          </cell>
          <cell r="BB613" t="str">
            <v/>
          </cell>
          <cell r="BC613" t="str">
            <v/>
          </cell>
          <cell r="BD613" t="str">
            <v/>
          </cell>
          <cell r="BE613" t="str">
            <v/>
          </cell>
          <cell r="BF613" t="e">
            <v>#N/A</v>
          </cell>
          <cell r="BG613">
            <v>0</v>
          </cell>
          <cell r="BH613" t="str">
            <v/>
          </cell>
          <cell r="BI613" t="str">
            <v/>
          </cell>
          <cell r="BJ613" t="str">
            <v/>
          </cell>
          <cell r="BK613" t="str">
            <v/>
          </cell>
          <cell r="BL613" t="str">
            <v/>
          </cell>
          <cell r="BM613" t="str">
            <v/>
          </cell>
          <cell r="BN613" t="str">
            <v/>
          </cell>
          <cell r="BO613" t="str">
            <v/>
          </cell>
          <cell r="BP613" t="str">
            <v/>
          </cell>
          <cell r="BQ613"/>
          <cell r="BR613"/>
          <cell r="BS613"/>
          <cell r="BU613"/>
          <cell r="BV613"/>
          <cell r="BW613"/>
          <cell r="BX613"/>
          <cell r="BY613"/>
          <cell r="BZ613"/>
          <cell r="CA613"/>
          <cell r="CB613"/>
          <cell r="CC613"/>
        </row>
        <row r="614">
          <cell r="C614"/>
          <cell r="D614"/>
          <cell r="E614"/>
          <cell r="F614"/>
          <cell r="G614"/>
          <cell r="H614"/>
          <cell r="I614"/>
          <cell r="J614"/>
          <cell r="K614"/>
          <cell r="L614"/>
          <cell r="M614"/>
          <cell r="N614"/>
          <cell r="O614"/>
          <cell r="P614"/>
          <cell r="Q614"/>
          <cell r="R614"/>
          <cell r="S614"/>
          <cell r="T614"/>
          <cell r="U614"/>
          <cell r="V614"/>
          <cell r="W614" t="str">
            <v/>
          </cell>
          <cell r="X614"/>
          <cell r="Y614"/>
          <cell r="Z614"/>
          <cell r="AA614"/>
          <cell r="AB614"/>
          <cell r="AC614"/>
          <cell r="AD614"/>
          <cell r="AE614"/>
          <cell r="AF614"/>
          <cell r="AG614"/>
          <cell r="AH614"/>
          <cell r="AI614"/>
          <cell r="AJ614"/>
          <cell r="AK614"/>
          <cell r="AL614"/>
          <cell r="AM614">
            <v>0</v>
          </cell>
          <cell r="AN614"/>
          <cell r="AO614" t="e">
            <v>#N/A</v>
          </cell>
          <cell r="AP614"/>
          <cell r="AQ614"/>
          <cell r="AR614"/>
          <cell r="AS614"/>
          <cell r="AT614"/>
          <cell r="AU614" t="str">
            <v/>
          </cell>
          <cell r="AV614" t="str">
            <v/>
          </cell>
          <cell r="AW614" t="str">
            <v/>
          </cell>
          <cell r="AX614" t="str">
            <v/>
          </cell>
          <cell r="AY614" t="str">
            <v/>
          </cell>
          <cell r="AZ614" t="str">
            <v/>
          </cell>
          <cell r="BA614" t="str">
            <v/>
          </cell>
          <cell r="BB614" t="str">
            <v/>
          </cell>
          <cell r="BC614" t="str">
            <v/>
          </cell>
          <cell r="BD614" t="str">
            <v/>
          </cell>
          <cell r="BE614" t="str">
            <v/>
          </cell>
          <cell r="BF614" t="e">
            <v>#N/A</v>
          </cell>
          <cell r="BG614">
            <v>0</v>
          </cell>
          <cell r="BH614" t="str">
            <v/>
          </cell>
          <cell r="BI614" t="str">
            <v/>
          </cell>
          <cell r="BJ614" t="str">
            <v/>
          </cell>
          <cell r="BK614" t="str">
            <v/>
          </cell>
          <cell r="BL614" t="str">
            <v/>
          </cell>
          <cell r="BM614" t="str">
            <v/>
          </cell>
          <cell r="BN614" t="str">
            <v/>
          </cell>
          <cell r="BO614" t="str">
            <v/>
          </cell>
          <cell r="BP614" t="str">
            <v/>
          </cell>
          <cell r="BQ614"/>
          <cell r="BR614"/>
          <cell r="BS614"/>
          <cell r="BU614"/>
          <cell r="BV614"/>
          <cell r="BW614"/>
          <cell r="BX614"/>
          <cell r="BY614"/>
          <cell r="BZ614"/>
          <cell r="CA614"/>
          <cell r="CB614"/>
          <cell r="CC614"/>
        </row>
        <row r="615">
          <cell r="C615"/>
          <cell r="D615"/>
          <cell r="E615"/>
          <cell r="F615"/>
          <cell r="G615"/>
          <cell r="H615"/>
          <cell r="I615"/>
          <cell r="J615"/>
          <cell r="K615"/>
          <cell r="L615"/>
          <cell r="M615"/>
          <cell r="N615"/>
          <cell r="O615"/>
          <cell r="P615"/>
          <cell r="Q615"/>
          <cell r="R615"/>
          <cell r="S615"/>
          <cell r="T615"/>
          <cell r="U615"/>
          <cell r="V615"/>
          <cell r="W615" t="str">
            <v/>
          </cell>
          <cell r="X615"/>
          <cell r="Y615"/>
          <cell r="Z615"/>
          <cell r="AA615"/>
          <cell r="AB615"/>
          <cell r="AC615"/>
          <cell r="AD615"/>
          <cell r="AE615"/>
          <cell r="AF615"/>
          <cell r="AG615"/>
          <cell r="AH615"/>
          <cell r="AI615"/>
          <cell r="AJ615"/>
          <cell r="AK615"/>
          <cell r="AL615"/>
          <cell r="AM615">
            <v>0</v>
          </cell>
          <cell r="AN615"/>
          <cell r="AO615" t="e">
            <v>#N/A</v>
          </cell>
          <cell r="AP615"/>
          <cell r="AQ615"/>
          <cell r="AR615"/>
          <cell r="AS615"/>
          <cell r="AT615"/>
          <cell r="AU615" t="str">
            <v/>
          </cell>
          <cell r="AV615" t="str">
            <v/>
          </cell>
          <cell r="AW615" t="str">
            <v/>
          </cell>
          <cell r="AX615" t="str">
            <v/>
          </cell>
          <cell r="AY615" t="str">
            <v/>
          </cell>
          <cell r="AZ615" t="str">
            <v/>
          </cell>
          <cell r="BA615" t="str">
            <v/>
          </cell>
          <cell r="BB615" t="str">
            <v/>
          </cell>
          <cell r="BC615" t="str">
            <v/>
          </cell>
          <cell r="BD615" t="str">
            <v/>
          </cell>
          <cell r="BE615" t="str">
            <v/>
          </cell>
          <cell r="BF615" t="e">
            <v>#N/A</v>
          </cell>
          <cell r="BG615">
            <v>0</v>
          </cell>
          <cell r="BH615" t="str">
            <v/>
          </cell>
          <cell r="BI615" t="str">
            <v/>
          </cell>
          <cell r="BJ615" t="str">
            <v/>
          </cell>
          <cell r="BK615" t="str">
            <v/>
          </cell>
          <cell r="BL615" t="str">
            <v/>
          </cell>
          <cell r="BM615" t="str">
            <v/>
          </cell>
          <cell r="BN615" t="str">
            <v/>
          </cell>
          <cell r="BO615" t="str">
            <v/>
          </cell>
          <cell r="BP615" t="str">
            <v/>
          </cell>
          <cell r="BQ615"/>
          <cell r="BR615"/>
          <cell r="BS615"/>
          <cell r="BU615"/>
          <cell r="BV615"/>
          <cell r="BW615"/>
          <cell r="BX615"/>
          <cell r="BY615"/>
          <cell r="BZ615"/>
          <cell r="CA615"/>
          <cell r="CB615"/>
          <cell r="CC615"/>
        </row>
        <row r="616">
          <cell r="C616"/>
          <cell r="D616"/>
          <cell r="E616"/>
          <cell r="F616"/>
          <cell r="G616"/>
          <cell r="H616"/>
          <cell r="I616"/>
          <cell r="J616"/>
          <cell r="K616"/>
          <cell r="L616"/>
          <cell r="M616"/>
          <cell r="N616"/>
          <cell r="O616"/>
          <cell r="P616"/>
          <cell r="Q616"/>
          <cell r="R616"/>
          <cell r="S616"/>
          <cell r="T616"/>
          <cell r="U616"/>
          <cell r="V616"/>
          <cell r="W616" t="str">
            <v/>
          </cell>
          <cell r="X616"/>
          <cell r="Y616"/>
          <cell r="Z616"/>
          <cell r="AA616"/>
          <cell r="AB616"/>
          <cell r="AC616"/>
          <cell r="AD616"/>
          <cell r="AE616"/>
          <cell r="AF616"/>
          <cell r="AG616"/>
          <cell r="AH616"/>
          <cell r="AI616"/>
          <cell r="AJ616"/>
          <cell r="AK616"/>
          <cell r="AL616"/>
          <cell r="AM616">
            <v>0</v>
          </cell>
          <cell r="AN616"/>
          <cell r="AO616" t="e">
            <v>#N/A</v>
          </cell>
          <cell r="AP616"/>
          <cell r="AQ616"/>
          <cell r="AR616"/>
          <cell r="AS616"/>
          <cell r="AT616"/>
          <cell r="AU616" t="str">
            <v/>
          </cell>
          <cell r="AV616" t="str">
            <v/>
          </cell>
          <cell r="AW616" t="str">
            <v/>
          </cell>
          <cell r="AX616" t="str">
            <v/>
          </cell>
          <cell r="AY616" t="str">
            <v/>
          </cell>
          <cell r="AZ616" t="str">
            <v/>
          </cell>
          <cell r="BA616" t="str">
            <v/>
          </cell>
          <cell r="BB616" t="str">
            <v/>
          </cell>
          <cell r="BC616" t="str">
            <v/>
          </cell>
          <cell r="BD616" t="str">
            <v/>
          </cell>
          <cell r="BE616" t="str">
            <v/>
          </cell>
          <cell r="BF616" t="e">
            <v>#N/A</v>
          </cell>
          <cell r="BG616">
            <v>0</v>
          </cell>
          <cell r="BH616" t="str">
            <v/>
          </cell>
          <cell r="BI616" t="str">
            <v/>
          </cell>
          <cell r="BJ616" t="str">
            <v/>
          </cell>
          <cell r="BK616" t="str">
            <v/>
          </cell>
          <cell r="BL616" t="str">
            <v/>
          </cell>
          <cell r="BM616" t="str">
            <v/>
          </cell>
          <cell r="BN616" t="str">
            <v/>
          </cell>
          <cell r="BO616" t="str">
            <v/>
          </cell>
          <cell r="BP616" t="str">
            <v/>
          </cell>
          <cell r="BQ616"/>
          <cell r="BR616"/>
          <cell r="BS616"/>
          <cell r="BU616"/>
          <cell r="BV616"/>
          <cell r="BW616"/>
          <cell r="BX616"/>
          <cell r="BY616"/>
          <cell r="BZ616"/>
          <cell r="CA616"/>
          <cell r="CB616"/>
          <cell r="CC616"/>
        </row>
        <row r="617">
          <cell r="C617"/>
          <cell r="D617"/>
          <cell r="E617"/>
          <cell r="F617"/>
          <cell r="G617"/>
          <cell r="H617"/>
          <cell r="I617"/>
          <cell r="J617"/>
          <cell r="K617"/>
          <cell r="L617"/>
          <cell r="M617"/>
          <cell r="N617"/>
          <cell r="O617"/>
          <cell r="P617"/>
          <cell r="Q617"/>
          <cell r="R617"/>
          <cell r="S617"/>
          <cell r="T617"/>
          <cell r="U617"/>
          <cell r="V617"/>
          <cell r="W617" t="str">
            <v/>
          </cell>
          <cell r="X617"/>
          <cell r="Y617"/>
          <cell r="Z617"/>
          <cell r="AA617"/>
          <cell r="AB617"/>
          <cell r="AC617"/>
          <cell r="AD617"/>
          <cell r="AE617"/>
          <cell r="AF617"/>
          <cell r="AG617"/>
          <cell r="AH617"/>
          <cell r="AI617"/>
          <cell r="AJ617"/>
          <cell r="AK617"/>
          <cell r="AL617"/>
          <cell r="AM617">
            <v>0</v>
          </cell>
          <cell r="AN617"/>
          <cell r="AO617" t="e">
            <v>#N/A</v>
          </cell>
          <cell r="AP617"/>
          <cell r="AQ617"/>
          <cell r="AR617"/>
          <cell r="AS617"/>
          <cell r="AT617"/>
          <cell r="AU617" t="str">
            <v/>
          </cell>
          <cell r="AV617" t="str">
            <v/>
          </cell>
          <cell r="AW617" t="str">
            <v/>
          </cell>
          <cell r="AX617" t="str">
            <v/>
          </cell>
          <cell r="AY617" t="str">
            <v/>
          </cell>
          <cell r="AZ617" t="str">
            <v/>
          </cell>
          <cell r="BA617" t="str">
            <v/>
          </cell>
          <cell r="BB617" t="str">
            <v/>
          </cell>
          <cell r="BC617" t="str">
            <v/>
          </cell>
          <cell r="BD617" t="str">
            <v/>
          </cell>
          <cell r="BE617" t="str">
            <v/>
          </cell>
          <cell r="BF617" t="e">
            <v>#N/A</v>
          </cell>
          <cell r="BG617">
            <v>0</v>
          </cell>
          <cell r="BH617" t="str">
            <v/>
          </cell>
          <cell r="BI617" t="str">
            <v/>
          </cell>
          <cell r="BJ617" t="str">
            <v/>
          </cell>
          <cell r="BK617" t="str">
            <v/>
          </cell>
          <cell r="BL617" t="str">
            <v/>
          </cell>
          <cell r="BM617" t="str">
            <v/>
          </cell>
          <cell r="BN617" t="str">
            <v/>
          </cell>
          <cell r="BO617" t="str">
            <v/>
          </cell>
          <cell r="BP617" t="str">
            <v/>
          </cell>
          <cell r="BQ617"/>
          <cell r="BR617"/>
          <cell r="BS617"/>
          <cell r="BU617"/>
          <cell r="BV617"/>
          <cell r="BW617"/>
          <cell r="BX617"/>
          <cell r="BY617"/>
          <cell r="BZ617"/>
          <cell r="CA617"/>
          <cell r="CB617"/>
          <cell r="CC617"/>
        </row>
        <row r="618">
          <cell r="C618"/>
          <cell r="D618"/>
          <cell r="E618"/>
          <cell r="F618"/>
          <cell r="G618"/>
          <cell r="H618"/>
          <cell r="I618"/>
          <cell r="J618"/>
          <cell r="K618"/>
          <cell r="L618"/>
          <cell r="M618"/>
          <cell r="N618"/>
          <cell r="O618"/>
          <cell r="P618"/>
          <cell r="Q618"/>
          <cell r="R618"/>
          <cell r="S618"/>
          <cell r="T618"/>
          <cell r="U618"/>
          <cell r="V618"/>
          <cell r="W618" t="str">
            <v/>
          </cell>
          <cell r="X618"/>
          <cell r="Y618"/>
          <cell r="Z618"/>
          <cell r="AA618"/>
          <cell r="AB618"/>
          <cell r="AC618"/>
          <cell r="AD618"/>
          <cell r="AE618"/>
          <cell r="AF618"/>
          <cell r="AG618"/>
          <cell r="AH618"/>
          <cell r="AI618"/>
          <cell r="AJ618"/>
          <cell r="AK618"/>
          <cell r="AL618"/>
          <cell r="AM618">
            <v>0</v>
          </cell>
          <cell r="AN618"/>
          <cell r="AO618" t="e">
            <v>#N/A</v>
          </cell>
          <cell r="AP618"/>
          <cell r="AQ618"/>
          <cell r="AR618"/>
          <cell r="AS618"/>
          <cell r="AT618"/>
          <cell r="AU618" t="str">
            <v/>
          </cell>
          <cell r="AV618" t="str">
            <v/>
          </cell>
          <cell r="AW618" t="str">
            <v/>
          </cell>
          <cell r="AX618" t="str">
            <v/>
          </cell>
          <cell r="AY618" t="str">
            <v/>
          </cell>
          <cell r="AZ618" t="str">
            <v/>
          </cell>
          <cell r="BA618" t="str">
            <v/>
          </cell>
          <cell r="BB618" t="str">
            <v/>
          </cell>
          <cell r="BC618" t="str">
            <v/>
          </cell>
          <cell r="BD618" t="str">
            <v/>
          </cell>
          <cell r="BE618" t="str">
            <v/>
          </cell>
          <cell r="BF618" t="e">
            <v>#N/A</v>
          </cell>
          <cell r="BG618">
            <v>0</v>
          </cell>
          <cell r="BH618" t="str">
            <v/>
          </cell>
          <cell r="BI618" t="str">
            <v/>
          </cell>
          <cell r="BJ618" t="str">
            <v/>
          </cell>
          <cell r="BK618" t="str">
            <v/>
          </cell>
          <cell r="BL618" t="str">
            <v/>
          </cell>
          <cell r="BM618" t="str">
            <v/>
          </cell>
          <cell r="BN618" t="str">
            <v/>
          </cell>
          <cell r="BO618" t="str">
            <v/>
          </cell>
          <cell r="BP618" t="str">
            <v/>
          </cell>
          <cell r="BQ618"/>
          <cell r="BR618"/>
          <cell r="BS618"/>
          <cell r="BU618"/>
          <cell r="BV618"/>
          <cell r="BW618"/>
          <cell r="BX618"/>
          <cell r="BY618"/>
          <cell r="BZ618"/>
          <cell r="CA618"/>
          <cell r="CB618"/>
          <cell r="CC618"/>
        </row>
        <row r="619">
          <cell r="C619"/>
          <cell r="D619"/>
          <cell r="E619"/>
          <cell r="F619"/>
          <cell r="G619"/>
          <cell r="H619"/>
          <cell r="I619"/>
          <cell r="J619"/>
          <cell r="K619"/>
          <cell r="L619"/>
          <cell r="M619"/>
          <cell r="N619"/>
          <cell r="O619"/>
          <cell r="P619"/>
          <cell r="Q619"/>
          <cell r="R619"/>
          <cell r="S619"/>
          <cell r="T619"/>
          <cell r="U619"/>
          <cell r="V619"/>
          <cell r="W619" t="str">
            <v/>
          </cell>
          <cell r="X619"/>
          <cell r="Y619"/>
          <cell r="Z619"/>
          <cell r="AA619"/>
          <cell r="AB619"/>
          <cell r="AC619"/>
          <cell r="AD619"/>
          <cell r="AE619"/>
          <cell r="AF619"/>
          <cell r="AG619"/>
          <cell r="AH619"/>
          <cell r="AI619"/>
          <cell r="AJ619"/>
          <cell r="AK619"/>
          <cell r="AL619"/>
          <cell r="AM619">
            <v>0</v>
          </cell>
          <cell r="AN619"/>
          <cell r="AO619" t="e">
            <v>#N/A</v>
          </cell>
          <cell r="AP619"/>
          <cell r="AQ619"/>
          <cell r="AR619"/>
          <cell r="AS619"/>
          <cell r="AT619"/>
          <cell r="AU619" t="str">
            <v/>
          </cell>
          <cell r="AV619" t="str">
            <v/>
          </cell>
          <cell r="AW619" t="str">
            <v/>
          </cell>
          <cell r="AX619" t="str">
            <v/>
          </cell>
          <cell r="AY619" t="str">
            <v/>
          </cell>
          <cell r="AZ619" t="str">
            <v/>
          </cell>
          <cell r="BA619" t="str">
            <v/>
          </cell>
          <cell r="BB619" t="str">
            <v/>
          </cell>
          <cell r="BC619" t="str">
            <v/>
          </cell>
          <cell r="BD619" t="str">
            <v/>
          </cell>
          <cell r="BE619" t="str">
            <v/>
          </cell>
          <cell r="BF619" t="e">
            <v>#N/A</v>
          </cell>
          <cell r="BG619">
            <v>0</v>
          </cell>
          <cell r="BH619" t="str">
            <v/>
          </cell>
          <cell r="BI619" t="str">
            <v/>
          </cell>
          <cell r="BJ619" t="str">
            <v/>
          </cell>
          <cell r="BK619" t="str">
            <v/>
          </cell>
          <cell r="BL619" t="str">
            <v/>
          </cell>
          <cell r="BM619" t="str">
            <v/>
          </cell>
          <cell r="BN619" t="str">
            <v/>
          </cell>
          <cell r="BO619" t="str">
            <v/>
          </cell>
          <cell r="BP619" t="str">
            <v/>
          </cell>
          <cell r="BQ619"/>
          <cell r="BR619"/>
          <cell r="BS619"/>
          <cell r="BU619"/>
          <cell r="BV619"/>
          <cell r="BW619"/>
          <cell r="BX619"/>
          <cell r="BY619"/>
          <cell r="BZ619"/>
          <cell r="CA619"/>
          <cell r="CB619"/>
          <cell r="CC619"/>
        </row>
        <row r="620">
          <cell r="C620"/>
          <cell r="D620"/>
          <cell r="E620"/>
          <cell r="F620"/>
          <cell r="G620"/>
          <cell r="H620"/>
          <cell r="I620"/>
          <cell r="J620"/>
          <cell r="K620"/>
          <cell r="L620"/>
          <cell r="M620"/>
          <cell r="N620"/>
          <cell r="O620"/>
          <cell r="P620"/>
          <cell r="Q620"/>
          <cell r="R620"/>
          <cell r="S620"/>
          <cell r="T620"/>
          <cell r="U620"/>
          <cell r="V620"/>
          <cell r="W620" t="str">
            <v/>
          </cell>
          <cell r="X620"/>
          <cell r="Y620"/>
          <cell r="Z620"/>
          <cell r="AA620"/>
          <cell r="AB620"/>
          <cell r="AC620"/>
          <cell r="AD620"/>
          <cell r="AE620"/>
          <cell r="AF620"/>
          <cell r="AG620"/>
          <cell r="AH620"/>
          <cell r="AI620"/>
          <cell r="AJ620"/>
          <cell r="AK620"/>
          <cell r="AL620"/>
          <cell r="AM620">
            <v>0</v>
          </cell>
          <cell r="AN620"/>
          <cell r="AO620" t="e">
            <v>#N/A</v>
          </cell>
          <cell r="AP620"/>
          <cell r="AQ620"/>
          <cell r="AR620"/>
          <cell r="AS620"/>
          <cell r="AT620"/>
          <cell r="AU620" t="str">
            <v/>
          </cell>
          <cell r="AV620" t="str">
            <v/>
          </cell>
          <cell r="AW620" t="str">
            <v/>
          </cell>
          <cell r="AX620" t="str">
            <v/>
          </cell>
          <cell r="AY620" t="str">
            <v/>
          </cell>
          <cell r="AZ620" t="str">
            <v/>
          </cell>
          <cell r="BA620" t="str">
            <v/>
          </cell>
          <cell r="BB620" t="str">
            <v/>
          </cell>
          <cell r="BC620" t="str">
            <v/>
          </cell>
          <cell r="BD620" t="str">
            <v/>
          </cell>
          <cell r="BE620" t="str">
            <v/>
          </cell>
          <cell r="BF620" t="e">
            <v>#N/A</v>
          </cell>
          <cell r="BG620">
            <v>0</v>
          </cell>
          <cell r="BH620" t="str">
            <v/>
          </cell>
          <cell r="BI620" t="str">
            <v/>
          </cell>
          <cell r="BJ620" t="str">
            <v/>
          </cell>
          <cell r="BK620" t="str">
            <v/>
          </cell>
          <cell r="BL620" t="str">
            <v/>
          </cell>
          <cell r="BM620" t="str">
            <v/>
          </cell>
          <cell r="BN620" t="str">
            <v/>
          </cell>
          <cell r="BO620" t="str">
            <v/>
          </cell>
          <cell r="BP620" t="str">
            <v/>
          </cell>
          <cell r="BQ620"/>
          <cell r="BR620"/>
          <cell r="BS620"/>
          <cell r="BU620"/>
          <cell r="BV620"/>
          <cell r="BW620"/>
          <cell r="BX620"/>
          <cell r="BY620"/>
          <cell r="BZ620"/>
          <cell r="CA620"/>
          <cell r="CB620"/>
          <cell r="CC620"/>
        </row>
        <row r="621">
          <cell r="C621"/>
          <cell r="D621"/>
          <cell r="E621"/>
          <cell r="F621"/>
          <cell r="G621"/>
          <cell r="H621"/>
          <cell r="I621"/>
          <cell r="J621"/>
          <cell r="K621"/>
          <cell r="L621"/>
          <cell r="M621"/>
          <cell r="N621"/>
          <cell r="O621"/>
          <cell r="P621"/>
          <cell r="Q621"/>
          <cell r="R621"/>
          <cell r="S621"/>
          <cell r="T621"/>
          <cell r="U621"/>
          <cell r="V621"/>
          <cell r="W621" t="str">
            <v/>
          </cell>
          <cell r="X621"/>
          <cell r="Y621"/>
          <cell r="Z621"/>
          <cell r="AA621"/>
          <cell r="AB621"/>
          <cell r="AC621"/>
          <cell r="AD621"/>
          <cell r="AE621"/>
          <cell r="AF621"/>
          <cell r="AG621"/>
          <cell r="AH621"/>
          <cell r="AI621"/>
          <cell r="AJ621"/>
          <cell r="AK621"/>
          <cell r="AL621"/>
          <cell r="AM621">
            <v>0</v>
          </cell>
          <cell r="AN621"/>
          <cell r="AO621" t="e">
            <v>#N/A</v>
          </cell>
          <cell r="AP621"/>
          <cell r="AQ621"/>
          <cell r="AR621"/>
          <cell r="AS621"/>
          <cell r="AT621"/>
          <cell r="AU621" t="str">
            <v/>
          </cell>
          <cell r="AV621" t="str">
            <v/>
          </cell>
          <cell r="AW621" t="str">
            <v/>
          </cell>
          <cell r="AX621" t="str">
            <v/>
          </cell>
          <cell r="AY621" t="str">
            <v/>
          </cell>
          <cell r="AZ621" t="str">
            <v/>
          </cell>
          <cell r="BA621" t="str">
            <v/>
          </cell>
          <cell r="BB621" t="str">
            <v/>
          </cell>
          <cell r="BC621" t="str">
            <v/>
          </cell>
          <cell r="BD621" t="str">
            <v/>
          </cell>
          <cell r="BE621" t="str">
            <v/>
          </cell>
          <cell r="BF621" t="e">
            <v>#N/A</v>
          </cell>
          <cell r="BG621">
            <v>0</v>
          </cell>
          <cell r="BH621" t="str">
            <v/>
          </cell>
          <cell r="BI621" t="str">
            <v/>
          </cell>
          <cell r="BJ621" t="str">
            <v/>
          </cell>
          <cell r="BK621" t="str">
            <v/>
          </cell>
          <cell r="BL621" t="str">
            <v/>
          </cell>
          <cell r="BM621" t="str">
            <v/>
          </cell>
          <cell r="BN621" t="str">
            <v/>
          </cell>
          <cell r="BO621" t="str">
            <v/>
          </cell>
          <cell r="BP621" t="str">
            <v/>
          </cell>
          <cell r="BQ621"/>
          <cell r="BR621"/>
          <cell r="BS621"/>
          <cell r="BU621"/>
          <cell r="BV621"/>
          <cell r="BW621"/>
          <cell r="BX621"/>
          <cell r="BY621"/>
          <cell r="BZ621"/>
          <cell r="CA621"/>
          <cell r="CB621"/>
          <cell r="CC621"/>
        </row>
        <row r="622">
          <cell r="C622"/>
          <cell r="D622"/>
          <cell r="E622"/>
          <cell r="F622"/>
          <cell r="G622"/>
          <cell r="H622"/>
          <cell r="I622"/>
          <cell r="J622"/>
          <cell r="K622"/>
          <cell r="L622"/>
          <cell r="M622"/>
          <cell r="N622"/>
          <cell r="O622"/>
          <cell r="P622"/>
          <cell r="Q622"/>
          <cell r="R622"/>
          <cell r="S622"/>
          <cell r="T622"/>
          <cell r="U622"/>
          <cell r="V622"/>
          <cell r="W622" t="str">
            <v/>
          </cell>
          <cell r="X622"/>
          <cell r="Y622"/>
          <cell r="Z622"/>
          <cell r="AA622"/>
          <cell r="AB622"/>
          <cell r="AC622"/>
          <cell r="AD622"/>
          <cell r="AE622"/>
          <cell r="AF622"/>
          <cell r="AG622"/>
          <cell r="AH622"/>
          <cell r="AI622"/>
          <cell r="AJ622"/>
          <cell r="AK622"/>
          <cell r="AL622"/>
          <cell r="AM622">
            <v>0</v>
          </cell>
          <cell r="AN622"/>
          <cell r="AO622" t="e">
            <v>#N/A</v>
          </cell>
          <cell r="AP622"/>
          <cell r="AQ622"/>
          <cell r="AR622"/>
          <cell r="AS622"/>
          <cell r="AT622"/>
          <cell r="AU622" t="str">
            <v/>
          </cell>
          <cell r="AV622" t="str">
            <v/>
          </cell>
          <cell r="AW622" t="str">
            <v/>
          </cell>
          <cell r="AX622" t="str">
            <v/>
          </cell>
          <cell r="AY622" t="str">
            <v/>
          </cell>
          <cell r="AZ622" t="str">
            <v/>
          </cell>
          <cell r="BA622" t="str">
            <v/>
          </cell>
          <cell r="BB622" t="str">
            <v/>
          </cell>
          <cell r="BC622" t="str">
            <v/>
          </cell>
          <cell r="BD622" t="str">
            <v/>
          </cell>
          <cell r="BE622" t="str">
            <v/>
          </cell>
          <cell r="BF622" t="e">
            <v>#N/A</v>
          </cell>
          <cell r="BG622">
            <v>0</v>
          </cell>
          <cell r="BH622" t="str">
            <v/>
          </cell>
          <cell r="BI622" t="str">
            <v/>
          </cell>
          <cell r="BJ622" t="str">
            <v/>
          </cell>
          <cell r="BK622" t="str">
            <v/>
          </cell>
          <cell r="BL622" t="str">
            <v/>
          </cell>
          <cell r="BM622" t="str">
            <v/>
          </cell>
          <cell r="BN622" t="str">
            <v/>
          </cell>
          <cell r="BO622" t="str">
            <v/>
          </cell>
          <cell r="BP622" t="str">
            <v/>
          </cell>
          <cell r="BQ622"/>
          <cell r="BR622"/>
          <cell r="BS622"/>
          <cell r="BU622"/>
          <cell r="BV622"/>
          <cell r="BW622"/>
          <cell r="BX622"/>
          <cell r="BY622"/>
          <cell r="BZ622"/>
          <cell r="CA622"/>
          <cell r="CB622"/>
          <cell r="CC622"/>
        </row>
        <row r="623">
          <cell r="C623"/>
          <cell r="D623"/>
          <cell r="E623"/>
          <cell r="F623"/>
          <cell r="G623"/>
          <cell r="H623"/>
          <cell r="I623"/>
          <cell r="J623"/>
          <cell r="K623"/>
          <cell r="L623"/>
          <cell r="M623"/>
          <cell r="N623"/>
          <cell r="O623"/>
          <cell r="P623"/>
          <cell r="Q623"/>
          <cell r="R623"/>
          <cell r="S623"/>
          <cell r="T623"/>
          <cell r="U623"/>
          <cell r="V623"/>
          <cell r="W623" t="str">
            <v/>
          </cell>
          <cell r="X623"/>
          <cell r="Y623"/>
          <cell r="Z623"/>
          <cell r="AA623"/>
          <cell r="AB623"/>
          <cell r="AC623"/>
          <cell r="AD623"/>
          <cell r="AE623"/>
          <cell r="AF623"/>
          <cell r="AG623"/>
          <cell r="AH623"/>
          <cell r="AI623"/>
          <cell r="AJ623"/>
          <cell r="AK623"/>
          <cell r="AL623"/>
          <cell r="AM623">
            <v>0</v>
          </cell>
          <cell r="AN623"/>
          <cell r="AO623" t="e">
            <v>#N/A</v>
          </cell>
          <cell r="AP623"/>
          <cell r="AQ623"/>
          <cell r="AR623"/>
          <cell r="AS623"/>
          <cell r="AT623"/>
          <cell r="AU623" t="str">
            <v/>
          </cell>
          <cell r="AV623" t="str">
            <v/>
          </cell>
          <cell r="AW623" t="str">
            <v/>
          </cell>
          <cell r="AX623" t="str">
            <v/>
          </cell>
          <cell r="AY623" t="str">
            <v/>
          </cell>
          <cell r="AZ623" t="str">
            <v/>
          </cell>
          <cell r="BA623" t="str">
            <v/>
          </cell>
          <cell r="BB623" t="str">
            <v/>
          </cell>
          <cell r="BC623" t="str">
            <v/>
          </cell>
          <cell r="BD623" t="str">
            <v/>
          </cell>
          <cell r="BE623" t="str">
            <v/>
          </cell>
          <cell r="BF623" t="e">
            <v>#N/A</v>
          </cell>
          <cell r="BG623">
            <v>0</v>
          </cell>
          <cell r="BH623" t="str">
            <v/>
          </cell>
          <cell r="BI623" t="str">
            <v/>
          </cell>
          <cell r="BJ623" t="str">
            <v/>
          </cell>
          <cell r="BK623" t="str">
            <v/>
          </cell>
          <cell r="BL623" t="str">
            <v/>
          </cell>
          <cell r="BM623" t="str">
            <v/>
          </cell>
          <cell r="BN623" t="str">
            <v/>
          </cell>
          <cell r="BO623" t="str">
            <v/>
          </cell>
          <cell r="BP623" t="str">
            <v/>
          </cell>
          <cell r="BQ623"/>
          <cell r="BR623"/>
          <cell r="BS623"/>
          <cell r="BU623"/>
          <cell r="BV623"/>
          <cell r="BW623"/>
          <cell r="BX623"/>
          <cell r="BY623"/>
          <cell r="BZ623"/>
          <cell r="CA623"/>
          <cell r="CB623"/>
          <cell r="CC623"/>
        </row>
        <row r="624">
          <cell r="C624"/>
          <cell r="D624"/>
          <cell r="E624"/>
          <cell r="F624"/>
          <cell r="G624"/>
          <cell r="H624"/>
          <cell r="I624"/>
          <cell r="J624"/>
          <cell r="K624"/>
          <cell r="L624"/>
          <cell r="M624"/>
          <cell r="N624"/>
          <cell r="O624"/>
          <cell r="P624"/>
          <cell r="Q624"/>
          <cell r="R624"/>
          <cell r="S624"/>
          <cell r="T624"/>
          <cell r="U624"/>
          <cell r="V624"/>
          <cell r="W624" t="str">
            <v/>
          </cell>
          <cell r="X624"/>
          <cell r="Y624"/>
          <cell r="Z624"/>
          <cell r="AA624"/>
          <cell r="AB624"/>
          <cell r="AC624"/>
          <cell r="AD624"/>
          <cell r="AE624"/>
          <cell r="AF624"/>
          <cell r="AG624"/>
          <cell r="AH624"/>
          <cell r="AI624"/>
          <cell r="AJ624"/>
          <cell r="AK624"/>
          <cell r="AL624"/>
          <cell r="AM624">
            <v>0</v>
          </cell>
          <cell r="AN624"/>
          <cell r="AO624" t="e">
            <v>#N/A</v>
          </cell>
          <cell r="AP624"/>
          <cell r="AQ624"/>
          <cell r="AR624"/>
          <cell r="AS624"/>
          <cell r="AT624"/>
          <cell r="AU624" t="str">
            <v/>
          </cell>
          <cell r="AV624" t="str">
            <v/>
          </cell>
          <cell r="AW624" t="str">
            <v/>
          </cell>
          <cell r="AX624" t="str">
            <v/>
          </cell>
          <cell r="AY624" t="str">
            <v/>
          </cell>
          <cell r="AZ624" t="str">
            <v/>
          </cell>
          <cell r="BA624" t="str">
            <v/>
          </cell>
          <cell r="BB624" t="str">
            <v/>
          </cell>
          <cell r="BC624" t="str">
            <v/>
          </cell>
          <cell r="BD624" t="str">
            <v/>
          </cell>
          <cell r="BE624" t="str">
            <v/>
          </cell>
          <cell r="BF624" t="e">
            <v>#N/A</v>
          </cell>
          <cell r="BG624">
            <v>0</v>
          </cell>
          <cell r="BH624" t="str">
            <v/>
          </cell>
          <cell r="BI624" t="str">
            <v/>
          </cell>
          <cell r="BJ624" t="str">
            <v/>
          </cell>
          <cell r="BK624" t="str">
            <v/>
          </cell>
          <cell r="BL624" t="str">
            <v/>
          </cell>
          <cell r="BM624" t="str">
            <v/>
          </cell>
          <cell r="BN624" t="str">
            <v/>
          </cell>
          <cell r="BO624" t="str">
            <v/>
          </cell>
          <cell r="BP624" t="str">
            <v/>
          </cell>
          <cell r="BQ624"/>
          <cell r="BR624"/>
          <cell r="BS624"/>
          <cell r="BU624"/>
          <cell r="BV624"/>
          <cell r="BW624"/>
          <cell r="BX624"/>
          <cell r="BY624"/>
          <cell r="BZ624"/>
          <cell r="CA624"/>
          <cell r="CB624"/>
          <cell r="CC624"/>
        </row>
        <row r="625">
          <cell r="C625"/>
          <cell r="D625"/>
          <cell r="E625"/>
          <cell r="F625"/>
          <cell r="G625"/>
          <cell r="H625"/>
          <cell r="I625"/>
          <cell r="J625"/>
          <cell r="K625"/>
          <cell r="L625"/>
          <cell r="M625"/>
          <cell r="N625"/>
          <cell r="O625"/>
          <cell r="P625"/>
          <cell r="Q625"/>
          <cell r="R625"/>
          <cell r="S625"/>
          <cell r="T625"/>
          <cell r="U625"/>
          <cell r="V625"/>
          <cell r="W625" t="str">
            <v/>
          </cell>
          <cell r="X625"/>
          <cell r="Y625"/>
          <cell r="Z625"/>
          <cell r="AA625"/>
          <cell r="AB625"/>
          <cell r="AC625"/>
          <cell r="AD625"/>
          <cell r="AE625"/>
          <cell r="AF625"/>
          <cell r="AG625"/>
          <cell r="AH625"/>
          <cell r="AI625"/>
          <cell r="AJ625"/>
          <cell r="AK625"/>
          <cell r="AL625"/>
          <cell r="AM625">
            <v>0</v>
          </cell>
          <cell r="AN625"/>
          <cell r="AO625" t="e">
            <v>#N/A</v>
          </cell>
          <cell r="AP625"/>
          <cell r="AQ625"/>
          <cell r="AR625"/>
          <cell r="AS625"/>
          <cell r="AT625"/>
          <cell r="AU625" t="str">
            <v/>
          </cell>
          <cell r="AV625" t="str">
            <v/>
          </cell>
          <cell r="AW625" t="str">
            <v/>
          </cell>
          <cell r="AX625" t="str">
            <v/>
          </cell>
          <cell r="AY625" t="str">
            <v/>
          </cell>
          <cell r="AZ625" t="str">
            <v/>
          </cell>
          <cell r="BA625" t="str">
            <v/>
          </cell>
          <cell r="BB625" t="str">
            <v/>
          </cell>
          <cell r="BC625" t="str">
            <v/>
          </cell>
          <cell r="BD625" t="str">
            <v/>
          </cell>
          <cell r="BE625" t="str">
            <v/>
          </cell>
          <cell r="BF625" t="e">
            <v>#N/A</v>
          </cell>
          <cell r="BG625">
            <v>0</v>
          </cell>
          <cell r="BH625" t="str">
            <v/>
          </cell>
          <cell r="BI625" t="str">
            <v/>
          </cell>
          <cell r="BJ625" t="str">
            <v/>
          </cell>
          <cell r="BK625" t="str">
            <v/>
          </cell>
          <cell r="BL625" t="str">
            <v/>
          </cell>
          <cell r="BM625" t="str">
            <v/>
          </cell>
          <cell r="BN625" t="str">
            <v/>
          </cell>
          <cell r="BO625" t="str">
            <v/>
          </cell>
          <cell r="BP625" t="str">
            <v/>
          </cell>
          <cell r="BQ625"/>
          <cell r="BR625"/>
          <cell r="BS625"/>
          <cell r="BU625"/>
          <cell r="BV625"/>
          <cell r="BW625"/>
          <cell r="BX625"/>
          <cell r="BY625"/>
          <cell r="BZ625"/>
          <cell r="CA625"/>
          <cell r="CB625"/>
          <cell r="CC625"/>
        </row>
        <row r="626">
          <cell r="C626"/>
          <cell r="D626"/>
          <cell r="E626"/>
          <cell r="F626"/>
          <cell r="G626"/>
          <cell r="H626"/>
          <cell r="I626"/>
          <cell r="J626"/>
          <cell r="K626"/>
          <cell r="L626"/>
          <cell r="M626"/>
          <cell r="N626"/>
          <cell r="O626"/>
          <cell r="P626"/>
          <cell r="Q626"/>
          <cell r="R626"/>
          <cell r="S626"/>
          <cell r="T626"/>
          <cell r="U626"/>
          <cell r="V626"/>
          <cell r="W626" t="str">
            <v/>
          </cell>
          <cell r="X626"/>
          <cell r="Y626"/>
          <cell r="Z626"/>
          <cell r="AA626"/>
          <cell r="AB626"/>
          <cell r="AC626"/>
          <cell r="AD626"/>
          <cell r="AE626"/>
          <cell r="AF626"/>
          <cell r="AG626"/>
          <cell r="AH626"/>
          <cell r="AI626"/>
          <cell r="AJ626"/>
          <cell r="AK626"/>
          <cell r="AL626"/>
          <cell r="AM626">
            <v>0</v>
          </cell>
          <cell r="AN626"/>
          <cell r="AO626" t="e">
            <v>#N/A</v>
          </cell>
          <cell r="AP626"/>
          <cell r="AQ626"/>
          <cell r="AR626"/>
          <cell r="AS626"/>
          <cell r="AT626"/>
          <cell r="AU626" t="str">
            <v/>
          </cell>
          <cell r="AV626" t="str">
            <v/>
          </cell>
          <cell r="AW626" t="str">
            <v/>
          </cell>
          <cell r="AX626" t="str">
            <v/>
          </cell>
          <cell r="AY626" t="str">
            <v/>
          </cell>
          <cell r="AZ626" t="str">
            <v/>
          </cell>
          <cell r="BA626" t="str">
            <v/>
          </cell>
          <cell r="BB626" t="str">
            <v/>
          </cell>
          <cell r="BC626" t="str">
            <v/>
          </cell>
          <cell r="BD626" t="str">
            <v/>
          </cell>
          <cell r="BE626" t="str">
            <v/>
          </cell>
          <cell r="BF626" t="e">
            <v>#N/A</v>
          </cell>
          <cell r="BG626">
            <v>0</v>
          </cell>
          <cell r="BH626" t="str">
            <v/>
          </cell>
          <cell r="BI626" t="str">
            <v/>
          </cell>
          <cell r="BJ626" t="str">
            <v/>
          </cell>
          <cell r="BK626" t="str">
            <v/>
          </cell>
          <cell r="BL626" t="str">
            <v/>
          </cell>
          <cell r="BM626" t="str">
            <v/>
          </cell>
          <cell r="BN626" t="str">
            <v/>
          </cell>
          <cell r="BO626" t="str">
            <v/>
          </cell>
          <cell r="BP626" t="str">
            <v/>
          </cell>
          <cell r="BQ626"/>
          <cell r="BR626"/>
          <cell r="BS626"/>
          <cell r="BU626"/>
          <cell r="BV626"/>
          <cell r="BW626"/>
          <cell r="BX626"/>
          <cell r="BY626"/>
          <cell r="BZ626"/>
          <cell r="CA626"/>
          <cell r="CB626"/>
          <cell r="CC626"/>
        </row>
        <row r="627">
          <cell r="C627"/>
          <cell r="D627"/>
          <cell r="E627"/>
          <cell r="F627"/>
          <cell r="G627"/>
          <cell r="H627"/>
          <cell r="I627"/>
          <cell r="J627"/>
          <cell r="K627"/>
          <cell r="L627"/>
          <cell r="M627"/>
          <cell r="N627"/>
          <cell r="O627"/>
          <cell r="P627"/>
          <cell r="Q627"/>
          <cell r="R627"/>
          <cell r="S627"/>
          <cell r="T627"/>
          <cell r="U627"/>
          <cell r="V627"/>
          <cell r="W627" t="str">
            <v/>
          </cell>
          <cell r="X627"/>
          <cell r="Y627"/>
          <cell r="Z627"/>
          <cell r="AA627"/>
          <cell r="AB627"/>
          <cell r="AC627"/>
          <cell r="AD627"/>
          <cell r="AE627"/>
          <cell r="AF627"/>
          <cell r="AG627"/>
          <cell r="AH627"/>
          <cell r="AI627"/>
          <cell r="AJ627"/>
          <cell r="AK627"/>
          <cell r="AL627"/>
          <cell r="AM627">
            <v>0</v>
          </cell>
          <cell r="AN627"/>
          <cell r="AO627" t="e">
            <v>#N/A</v>
          </cell>
          <cell r="AP627"/>
          <cell r="AQ627"/>
          <cell r="AR627"/>
          <cell r="AS627"/>
          <cell r="AT627"/>
          <cell r="AU627" t="str">
            <v/>
          </cell>
          <cell r="AV627" t="str">
            <v/>
          </cell>
          <cell r="AW627" t="str">
            <v/>
          </cell>
          <cell r="AX627" t="str">
            <v/>
          </cell>
          <cell r="AY627" t="str">
            <v/>
          </cell>
          <cell r="AZ627" t="str">
            <v/>
          </cell>
          <cell r="BA627" t="str">
            <v/>
          </cell>
          <cell r="BB627" t="str">
            <v/>
          </cell>
          <cell r="BC627" t="str">
            <v/>
          </cell>
          <cell r="BD627" t="str">
            <v/>
          </cell>
          <cell r="BE627" t="str">
            <v/>
          </cell>
          <cell r="BF627" t="e">
            <v>#N/A</v>
          </cell>
          <cell r="BG627">
            <v>0</v>
          </cell>
          <cell r="BH627" t="str">
            <v/>
          </cell>
          <cell r="BI627" t="str">
            <v/>
          </cell>
          <cell r="BJ627" t="str">
            <v/>
          </cell>
          <cell r="BK627" t="str">
            <v/>
          </cell>
          <cell r="BL627" t="str">
            <v/>
          </cell>
          <cell r="BM627" t="str">
            <v/>
          </cell>
          <cell r="BN627" t="str">
            <v/>
          </cell>
          <cell r="BO627" t="str">
            <v/>
          </cell>
          <cell r="BP627" t="str">
            <v/>
          </cell>
          <cell r="BQ627"/>
          <cell r="BR627"/>
          <cell r="BS627"/>
          <cell r="BU627"/>
          <cell r="BV627"/>
          <cell r="BW627"/>
          <cell r="BX627"/>
          <cell r="BY627"/>
          <cell r="BZ627"/>
          <cell r="CA627"/>
          <cell r="CB627"/>
          <cell r="CC627"/>
        </row>
        <row r="628">
          <cell r="C628"/>
          <cell r="D628"/>
          <cell r="E628"/>
          <cell r="F628"/>
          <cell r="G628"/>
          <cell r="H628"/>
          <cell r="I628"/>
          <cell r="J628"/>
          <cell r="K628"/>
          <cell r="L628"/>
          <cell r="M628"/>
          <cell r="N628"/>
          <cell r="O628"/>
          <cell r="P628"/>
          <cell r="Q628"/>
          <cell r="R628"/>
          <cell r="S628"/>
          <cell r="T628"/>
          <cell r="U628"/>
          <cell r="V628"/>
          <cell r="W628" t="str">
            <v/>
          </cell>
          <cell r="X628"/>
          <cell r="Y628"/>
          <cell r="Z628"/>
          <cell r="AA628"/>
          <cell r="AB628"/>
          <cell r="AC628"/>
          <cell r="AD628"/>
          <cell r="AE628"/>
          <cell r="AF628"/>
          <cell r="AG628"/>
          <cell r="AH628"/>
          <cell r="AI628"/>
          <cell r="AJ628"/>
          <cell r="AK628"/>
          <cell r="AL628"/>
          <cell r="AM628">
            <v>0</v>
          </cell>
          <cell r="AN628"/>
          <cell r="AO628" t="e">
            <v>#N/A</v>
          </cell>
          <cell r="AP628"/>
          <cell r="AQ628"/>
          <cell r="AR628"/>
          <cell r="AS628"/>
          <cell r="AT628"/>
          <cell r="AU628" t="str">
            <v/>
          </cell>
          <cell r="AV628" t="str">
            <v/>
          </cell>
          <cell r="AW628" t="str">
            <v/>
          </cell>
          <cell r="AX628" t="str">
            <v/>
          </cell>
          <cell r="AY628" t="str">
            <v/>
          </cell>
          <cell r="AZ628" t="str">
            <v/>
          </cell>
          <cell r="BA628" t="str">
            <v/>
          </cell>
          <cell r="BB628" t="str">
            <v/>
          </cell>
          <cell r="BC628" t="str">
            <v/>
          </cell>
          <cell r="BD628" t="str">
            <v/>
          </cell>
          <cell r="BE628" t="str">
            <v/>
          </cell>
          <cell r="BF628" t="e">
            <v>#N/A</v>
          </cell>
          <cell r="BG628">
            <v>0</v>
          </cell>
          <cell r="BH628" t="str">
            <v/>
          </cell>
          <cell r="BI628" t="str">
            <v/>
          </cell>
          <cell r="BJ628" t="str">
            <v/>
          </cell>
          <cell r="BK628" t="str">
            <v/>
          </cell>
          <cell r="BL628" t="str">
            <v/>
          </cell>
          <cell r="BM628" t="str">
            <v/>
          </cell>
          <cell r="BN628" t="str">
            <v/>
          </cell>
          <cell r="BO628" t="str">
            <v/>
          </cell>
          <cell r="BP628" t="str">
            <v/>
          </cell>
          <cell r="BQ628"/>
          <cell r="BR628"/>
          <cell r="BS628"/>
          <cell r="BU628"/>
          <cell r="BV628"/>
          <cell r="BW628"/>
          <cell r="BX628"/>
          <cell r="BY628"/>
          <cell r="BZ628"/>
          <cell r="CA628"/>
          <cell r="CB628"/>
          <cell r="CC628"/>
        </row>
        <row r="629">
          <cell r="C629"/>
          <cell r="D629"/>
          <cell r="E629"/>
          <cell r="F629"/>
          <cell r="G629"/>
          <cell r="H629"/>
          <cell r="I629"/>
          <cell r="J629"/>
          <cell r="K629"/>
          <cell r="L629"/>
          <cell r="M629"/>
          <cell r="N629"/>
          <cell r="O629"/>
          <cell r="P629"/>
          <cell r="Q629"/>
          <cell r="R629"/>
          <cell r="S629"/>
          <cell r="T629"/>
          <cell r="U629"/>
          <cell r="V629"/>
          <cell r="W629" t="str">
            <v/>
          </cell>
          <cell r="X629"/>
          <cell r="Y629"/>
          <cell r="Z629"/>
          <cell r="AA629"/>
          <cell r="AB629"/>
          <cell r="AC629"/>
          <cell r="AD629"/>
          <cell r="AE629"/>
          <cell r="AF629"/>
          <cell r="AG629"/>
          <cell r="AH629"/>
          <cell r="AI629"/>
          <cell r="AJ629"/>
          <cell r="AK629"/>
          <cell r="AL629"/>
          <cell r="AM629">
            <v>0</v>
          </cell>
          <cell r="AN629"/>
          <cell r="AO629" t="e">
            <v>#N/A</v>
          </cell>
          <cell r="AP629"/>
          <cell r="AQ629"/>
          <cell r="AR629"/>
          <cell r="AS629"/>
          <cell r="AT629"/>
          <cell r="AU629" t="str">
            <v/>
          </cell>
          <cell r="AV629" t="str">
            <v/>
          </cell>
          <cell r="AW629" t="str">
            <v/>
          </cell>
          <cell r="AX629" t="str">
            <v/>
          </cell>
          <cell r="AY629" t="str">
            <v/>
          </cell>
          <cell r="AZ629" t="str">
            <v/>
          </cell>
          <cell r="BA629" t="str">
            <v/>
          </cell>
          <cell r="BB629" t="str">
            <v/>
          </cell>
          <cell r="BC629" t="str">
            <v/>
          </cell>
          <cell r="BD629" t="str">
            <v/>
          </cell>
          <cell r="BE629" t="str">
            <v/>
          </cell>
          <cell r="BF629" t="e">
            <v>#N/A</v>
          </cell>
          <cell r="BG629">
            <v>0</v>
          </cell>
          <cell r="BH629" t="str">
            <v/>
          </cell>
          <cell r="BI629" t="str">
            <v/>
          </cell>
          <cell r="BJ629" t="str">
            <v/>
          </cell>
          <cell r="BK629" t="str">
            <v/>
          </cell>
          <cell r="BL629" t="str">
            <v/>
          </cell>
          <cell r="BM629" t="str">
            <v/>
          </cell>
          <cell r="BN629" t="str">
            <v/>
          </cell>
          <cell r="BO629" t="str">
            <v/>
          </cell>
          <cell r="BP629" t="str">
            <v/>
          </cell>
          <cell r="BQ629"/>
          <cell r="BR629"/>
          <cell r="BS629"/>
          <cell r="BU629"/>
          <cell r="BV629"/>
          <cell r="BW629"/>
          <cell r="BX629"/>
          <cell r="BY629"/>
          <cell r="BZ629"/>
          <cell r="CA629"/>
          <cell r="CB629"/>
          <cell r="CC629"/>
        </row>
        <row r="630">
          <cell r="C630"/>
          <cell r="D630"/>
          <cell r="E630"/>
          <cell r="F630"/>
          <cell r="G630"/>
          <cell r="H630"/>
          <cell r="I630"/>
          <cell r="J630"/>
          <cell r="K630"/>
          <cell r="L630"/>
          <cell r="M630"/>
          <cell r="N630"/>
          <cell r="O630"/>
          <cell r="P630"/>
          <cell r="Q630"/>
          <cell r="R630"/>
          <cell r="S630"/>
          <cell r="T630"/>
          <cell r="U630"/>
          <cell r="V630"/>
          <cell r="W630" t="str">
            <v/>
          </cell>
          <cell r="X630"/>
          <cell r="Y630"/>
          <cell r="Z630"/>
          <cell r="AA630"/>
          <cell r="AB630"/>
          <cell r="AC630"/>
          <cell r="AD630"/>
          <cell r="AE630"/>
          <cell r="AF630"/>
          <cell r="AG630"/>
          <cell r="AH630"/>
          <cell r="AI630"/>
          <cell r="AJ630"/>
          <cell r="AK630"/>
          <cell r="AL630"/>
          <cell r="AM630">
            <v>0</v>
          </cell>
          <cell r="AN630"/>
          <cell r="AO630" t="e">
            <v>#N/A</v>
          </cell>
          <cell r="AP630"/>
          <cell r="AQ630"/>
          <cell r="AR630"/>
          <cell r="AS630"/>
          <cell r="AT630"/>
          <cell r="AU630" t="str">
            <v/>
          </cell>
          <cell r="AV630" t="str">
            <v/>
          </cell>
          <cell r="AW630" t="str">
            <v/>
          </cell>
          <cell r="AX630" t="str">
            <v/>
          </cell>
          <cell r="AY630" t="str">
            <v/>
          </cell>
          <cell r="AZ630" t="str">
            <v/>
          </cell>
          <cell r="BA630" t="str">
            <v/>
          </cell>
          <cell r="BB630" t="str">
            <v/>
          </cell>
          <cell r="BC630" t="str">
            <v/>
          </cell>
          <cell r="BD630" t="str">
            <v/>
          </cell>
          <cell r="BE630" t="str">
            <v/>
          </cell>
          <cell r="BF630" t="e">
            <v>#N/A</v>
          </cell>
          <cell r="BG630">
            <v>0</v>
          </cell>
          <cell r="BH630" t="str">
            <v/>
          </cell>
          <cell r="BI630" t="str">
            <v/>
          </cell>
          <cell r="BJ630" t="str">
            <v/>
          </cell>
          <cell r="BK630" t="str">
            <v/>
          </cell>
          <cell r="BL630" t="str">
            <v/>
          </cell>
          <cell r="BM630" t="str">
            <v/>
          </cell>
          <cell r="BN630" t="str">
            <v/>
          </cell>
          <cell r="BO630" t="str">
            <v/>
          </cell>
          <cell r="BP630" t="str">
            <v/>
          </cell>
          <cell r="BQ630"/>
          <cell r="BR630"/>
          <cell r="BS630"/>
          <cell r="BU630"/>
          <cell r="BV630"/>
          <cell r="BW630"/>
          <cell r="BX630"/>
          <cell r="BY630"/>
          <cell r="BZ630"/>
          <cell r="CA630"/>
          <cell r="CB630"/>
          <cell r="CC630"/>
        </row>
        <row r="631">
          <cell r="C631"/>
          <cell r="D631"/>
          <cell r="E631"/>
          <cell r="F631"/>
          <cell r="G631"/>
          <cell r="H631"/>
          <cell r="I631"/>
          <cell r="J631"/>
          <cell r="K631"/>
          <cell r="L631"/>
          <cell r="M631"/>
          <cell r="N631"/>
          <cell r="O631"/>
          <cell r="P631"/>
          <cell r="Q631"/>
          <cell r="R631"/>
          <cell r="S631"/>
          <cell r="T631"/>
          <cell r="U631"/>
          <cell r="V631"/>
          <cell r="W631" t="str">
            <v/>
          </cell>
          <cell r="X631"/>
          <cell r="Y631"/>
          <cell r="Z631"/>
          <cell r="AA631"/>
          <cell r="AB631"/>
          <cell r="AC631"/>
          <cell r="AD631"/>
          <cell r="AE631"/>
          <cell r="AF631"/>
          <cell r="AG631"/>
          <cell r="AH631"/>
          <cell r="AI631"/>
          <cell r="AJ631"/>
          <cell r="AK631"/>
          <cell r="AL631"/>
          <cell r="AM631">
            <v>0</v>
          </cell>
          <cell r="AN631"/>
          <cell r="AO631" t="e">
            <v>#N/A</v>
          </cell>
          <cell r="AP631"/>
          <cell r="AQ631"/>
          <cell r="AR631"/>
          <cell r="AS631"/>
          <cell r="AT631"/>
          <cell r="AU631" t="str">
            <v/>
          </cell>
          <cell r="AV631" t="str">
            <v/>
          </cell>
          <cell r="AW631" t="str">
            <v/>
          </cell>
          <cell r="AX631" t="str">
            <v/>
          </cell>
          <cell r="AY631" t="str">
            <v/>
          </cell>
          <cell r="AZ631" t="str">
            <v/>
          </cell>
          <cell r="BA631" t="str">
            <v/>
          </cell>
          <cell r="BB631" t="str">
            <v/>
          </cell>
          <cell r="BC631" t="str">
            <v/>
          </cell>
          <cell r="BD631" t="str">
            <v/>
          </cell>
          <cell r="BE631" t="str">
            <v/>
          </cell>
          <cell r="BF631" t="e">
            <v>#N/A</v>
          </cell>
          <cell r="BG631">
            <v>0</v>
          </cell>
          <cell r="BH631" t="str">
            <v/>
          </cell>
          <cell r="BI631" t="str">
            <v/>
          </cell>
          <cell r="BJ631" t="str">
            <v/>
          </cell>
          <cell r="BK631" t="str">
            <v/>
          </cell>
          <cell r="BL631" t="str">
            <v/>
          </cell>
          <cell r="BM631" t="str">
            <v/>
          </cell>
          <cell r="BN631" t="str">
            <v/>
          </cell>
          <cell r="BO631" t="str">
            <v/>
          </cell>
          <cell r="BP631" t="str">
            <v/>
          </cell>
          <cell r="BQ631"/>
          <cell r="BR631"/>
          <cell r="BS631"/>
          <cell r="BU631"/>
          <cell r="BV631"/>
          <cell r="BW631"/>
          <cell r="BX631"/>
          <cell r="BY631"/>
          <cell r="BZ631"/>
          <cell r="CA631"/>
          <cell r="CB631"/>
          <cell r="CC631"/>
        </row>
        <row r="632">
          <cell r="C632"/>
          <cell r="D632"/>
          <cell r="E632"/>
          <cell r="F632"/>
          <cell r="G632"/>
          <cell r="H632"/>
          <cell r="I632"/>
          <cell r="J632"/>
          <cell r="K632"/>
          <cell r="L632"/>
          <cell r="M632"/>
          <cell r="N632"/>
          <cell r="O632"/>
          <cell r="P632"/>
          <cell r="Q632"/>
          <cell r="R632"/>
          <cell r="S632"/>
          <cell r="T632"/>
          <cell r="U632"/>
          <cell r="V632"/>
          <cell r="W632" t="str">
            <v/>
          </cell>
          <cell r="X632"/>
          <cell r="Y632"/>
          <cell r="Z632"/>
          <cell r="AA632"/>
          <cell r="AB632"/>
          <cell r="AC632"/>
          <cell r="AD632"/>
          <cell r="AE632"/>
          <cell r="AF632"/>
          <cell r="AG632"/>
          <cell r="AH632"/>
          <cell r="AI632"/>
          <cell r="AJ632"/>
          <cell r="AK632"/>
          <cell r="AL632"/>
          <cell r="AM632">
            <v>0</v>
          </cell>
          <cell r="AN632"/>
          <cell r="AO632" t="e">
            <v>#N/A</v>
          </cell>
          <cell r="AP632"/>
          <cell r="AQ632"/>
          <cell r="AR632"/>
          <cell r="AS632"/>
          <cell r="AT632"/>
          <cell r="AU632" t="str">
            <v/>
          </cell>
          <cell r="AV632" t="str">
            <v/>
          </cell>
          <cell r="AW632" t="str">
            <v/>
          </cell>
          <cell r="AX632" t="str">
            <v/>
          </cell>
          <cell r="AY632" t="str">
            <v/>
          </cell>
          <cell r="AZ632" t="str">
            <v/>
          </cell>
          <cell r="BA632" t="str">
            <v/>
          </cell>
          <cell r="BB632" t="str">
            <v/>
          </cell>
          <cell r="BC632" t="str">
            <v/>
          </cell>
          <cell r="BD632" t="str">
            <v/>
          </cell>
          <cell r="BE632" t="str">
            <v/>
          </cell>
          <cell r="BF632" t="e">
            <v>#N/A</v>
          </cell>
          <cell r="BG632">
            <v>0</v>
          </cell>
          <cell r="BH632" t="str">
            <v/>
          </cell>
          <cell r="BI632" t="str">
            <v/>
          </cell>
          <cell r="BJ632" t="str">
            <v/>
          </cell>
          <cell r="BK632" t="str">
            <v/>
          </cell>
          <cell r="BL632" t="str">
            <v/>
          </cell>
          <cell r="BM632" t="str">
            <v/>
          </cell>
          <cell r="BN632" t="str">
            <v/>
          </cell>
          <cell r="BO632" t="str">
            <v/>
          </cell>
          <cell r="BP632" t="str">
            <v/>
          </cell>
          <cell r="BQ632"/>
          <cell r="BR632"/>
          <cell r="BS632"/>
          <cell r="BU632"/>
          <cell r="BV632"/>
          <cell r="BW632"/>
          <cell r="BX632"/>
          <cell r="BY632"/>
          <cell r="BZ632"/>
          <cell r="CA632"/>
          <cell r="CB632"/>
          <cell r="CC632"/>
        </row>
        <row r="633">
          <cell r="C633"/>
          <cell r="D633"/>
          <cell r="E633"/>
          <cell r="F633"/>
          <cell r="G633"/>
          <cell r="H633"/>
          <cell r="I633"/>
          <cell r="J633"/>
          <cell r="K633"/>
          <cell r="L633"/>
          <cell r="M633"/>
          <cell r="N633"/>
          <cell r="O633"/>
          <cell r="P633"/>
          <cell r="Q633"/>
          <cell r="R633"/>
          <cell r="S633"/>
          <cell r="T633"/>
          <cell r="U633"/>
          <cell r="V633"/>
          <cell r="W633" t="str">
            <v/>
          </cell>
          <cell r="X633"/>
          <cell r="Y633"/>
          <cell r="Z633"/>
          <cell r="AA633"/>
          <cell r="AB633"/>
          <cell r="AC633"/>
          <cell r="AD633"/>
          <cell r="AE633"/>
          <cell r="AF633"/>
          <cell r="AG633"/>
          <cell r="AH633"/>
          <cell r="AI633"/>
          <cell r="AJ633"/>
          <cell r="AK633"/>
          <cell r="AL633"/>
          <cell r="AM633">
            <v>0</v>
          </cell>
          <cell r="AN633"/>
          <cell r="AO633" t="e">
            <v>#N/A</v>
          </cell>
          <cell r="AP633"/>
          <cell r="AQ633"/>
          <cell r="AR633"/>
          <cell r="AS633"/>
          <cell r="AT633"/>
          <cell r="AU633" t="str">
            <v/>
          </cell>
          <cell r="AV633" t="str">
            <v/>
          </cell>
          <cell r="AW633" t="str">
            <v/>
          </cell>
          <cell r="AX633" t="str">
            <v/>
          </cell>
          <cell r="AY633" t="str">
            <v/>
          </cell>
          <cell r="AZ633" t="str">
            <v/>
          </cell>
          <cell r="BA633" t="str">
            <v/>
          </cell>
          <cell r="BB633" t="str">
            <v/>
          </cell>
          <cell r="BC633" t="str">
            <v/>
          </cell>
          <cell r="BD633" t="str">
            <v/>
          </cell>
          <cell r="BE633" t="str">
            <v/>
          </cell>
          <cell r="BF633" t="e">
            <v>#N/A</v>
          </cell>
          <cell r="BG633">
            <v>0</v>
          </cell>
          <cell r="BH633" t="str">
            <v/>
          </cell>
          <cell r="BI633" t="str">
            <v/>
          </cell>
          <cell r="BJ633" t="str">
            <v/>
          </cell>
          <cell r="BK633" t="str">
            <v/>
          </cell>
          <cell r="BL633" t="str">
            <v/>
          </cell>
          <cell r="BM633" t="str">
            <v/>
          </cell>
          <cell r="BN633" t="str">
            <v/>
          </cell>
          <cell r="BO633" t="str">
            <v/>
          </cell>
          <cell r="BP633" t="str">
            <v/>
          </cell>
          <cell r="BQ633"/>
          <cell r="BR633"/>
          <cell r="BS633"/>
          <cell r="BU633"/>
          <cell r="BV633"/>
          <cell r="BW633"/>
          <cell r="BX633"/>
          <cell r="BY633"/>
          <cell r="BZ633"/>
          <cell r="CA633"/>
          <cell r="CB633"/>
          <cell r="CC633"/>
        </row>
        <row r="634">
          <cell r="C634"/>
          <cell r="D634"/>
          <cell r="E634"/>
          <cell r="F634"/>
          <cell r="G634"/>
          <cell r="H634"/>
          <cell r="I634"/>
          <cell r="J634"/>
          <cell r="K634"/>
          <cell r="L634"/>
          <cell r="M634"/>
          <cell r="N634"/>
          <cell r="O634"/>
          <cell r="P634"/>
          <cell r="Q634"/>
          <cell r="R634"/>
          <cell r="S634"/>
          <cell r="T634"/>
          <cell r="U634"/>
          <cell r="V634"/>
          <cell r="W634" t="str">
            <v/>
          </cell>
          <cell r="X634"/>
          <cell r="Y634"/>
          <cell r="Z634"/>
          <cell r="AA634"/>
          <cell r="AB634"/>
          <cell r="AC634"/>
          <cell r="AD634"/>
          <cell r="AE634"/>
          <cell r="AF634"/>
          <cell r="AG634"/>
          <cell r="AH634"/>
          <cell r="AI634"/>
          <cell r="AJ634"/>
          <cell r="AK634"/>
          <cell r="AL634"/>
          <cell r="AM634">
            <v>0</v>
          </cell>
          <cell r="AN634"/>
          <cell r="AO634" t="e">
            <v>#N/A</v>
          </cell>
          <cell r="AP634"/>
          <cell r="AQ634"/>
          <cell r="AR634"/>
          <cell r="AS634"/>
          <cell r="AT634"/>
          <cell r="AU634" t="str">
            <v/>
          </cell>
          <cell r="AV634" t="str">
            <v/>
          </cell>
          <cell r="AW634" t="str">
            <v/>
          </cell>
          <cell r="AX634" t="str">
            <v/>
          </cell>
          <cell r="AY634" t="str">
            <v/>
          </cell>
          <cell r="AZ634" t="str">
            <v/>
          </cell>
          <cell r="BA634" t="str">
            <v/>
          </cell>
          <cell r="BB634" t="str">
            <v/>
          </cell>
          <cell r="BC634" t="str">
            <v/>
          </cell>
          <cell r="BD634" t="str">
            <v/>
          </cell>
          <cell r="BE634" t="str">
            <v/>
          </cell>
          <cell r="BF634" t="e">
            <v>#N/A</v>
          </cell>
          <cell r="BG634">
            <v>0</v>
          </cell>
          <cell r="BH634" t="str">
            <v/>
          </cell>
          <cell r="BI634" t="str">
            <v/>
          </cell>
          <cell r="BJ634" t="str">
            <v/>
          </cell>
          <cell r="BK634" t="str">
            <v/>
          </cell>
          <cell r="BL634" t="str">
            <v/>
          </cell>
          <cell r="BM634" t="str">
            <v/>
          </cell>
          <cell r="BN634" t="str">
            <v/>
          </cell>
          <cell r="BO634" t="str">
            <v/>
          </cell>
          <cell r="BP634" t="str">
            <v/>
          </cell>
          <cell r="BQ634"/>
          <cell r="BR634"/>
          <cell r="BS634"/>
          <cell r="BU634"/>
          <cell r="BV634"/>
          <cell r="BW634"/>
          <cell r="BX634"/>
          <cell r="BY634"/>
          <cell r="BZ634"/>
          <cell r="CA634"/>
          <cell r="CB634"/>
          <cell r="CC634"/>
        </row>
        <row r="635">
          <cell r="C635"/>
          <cell r="D635"/>
          <cell r="E635"/>
          <cell r="F635"/>
          <cell r="G635"/>
          <cell r="H635"/>
          <cell r="I635"/>
          <cell r="J635"/>
          <cell r="K635"/>
          <cell r="L635"/>
          <cell r="M635"/>
          <cell r="N635"/>
          <cell r="O635"/>
          <cell r="P635"/>
          <cell r="Q635"/>
          <cell r="R635"/>
          <cell r="S635"/>
          <cell r="T635"/>
          <cell r="U635"/>
          <cell r="V635"/>
          <cell r="W635" t="str">
            <v/>
          </cell>
          <cell r="X635"/>
          <cell r="Y635"/>
          <cell r="Z635"/>
          <cell r="AA635"/>
          <cell r="AB635"/>
          <cell r="AC635"/>
          <cell r="AD635"/>
          <cell r="AE635"/>
          <cell r="AF635"/>
          <cell r="AG635"/>
          <cell r="AH635"/>
          <cell r="AI635"/>
          <cell r="AJ635"/>
          <cell r="AK635"/>
          <cell r="AL635"/>
          <cell r="AM635">
            <v>0</v>
          </cell>
          <cell r="AN635"/>
          <cell r="AO635" t="e">
            <v>#N/A</v>
          </cell>
          <cell r="AP635"/>
          <cell r="AQ635"/>
          <cell r="AR635"/>
          <cell r="AS635"/>
          <cell r="AT635"/>
          <cell r="AU635" t="str">
            <v/>
          </cell>
          <cell r="AV635" t="str">
            <v/>
          </cell>
          <cell r="AW635" t="str">
            <v/>
          </cell>
          <cell r="AX635" t="str">
            <v/>
          </cell>
          <cell r="AY635" t="str">
            <v/>
          </cell>
          <cell r="AZ635" t="str">
            <v/>
          </cell>
          <cell r="BA635" t="str">
            <v/>
          </cell>
          <cell r="BB635" t="str">
            <v/>
          </cell>
          <cell r="BC635" t="str">
            <v/>
          </cell>
          <cell r="BD635" t="str">
            <v/>
          </cell>
          <cell r="BE635" t="str">
            <v/>
          </cell>
          <cell r="BF635" t="e">
            <v>#N/A</v>
          </cell>
          <cell r="BG635">
            <v>0</v>
          </cell>
          <cell r="BH635" t="str">
            <v/>
          </cell>
          <cell r="BI635" t="str">
            <v/>
          </cell>
          <cell r="BJ635" t="str">
            <v/>
          </cell>
          <cell r="BK635" t="str">
            <v/>
          </cell>
          <cell r="BL635" t="str">
            <v/>
          </cell>
          <cell r="BM635" t="str">
            <v/>
          </cell>
          <cell r="BN635" t="str">
            <v/>
          </cell>
          <cell r="BO635" t="str">
            <v/>
          </cell>
          <cell r="BP635" t="str">
            <v/>
          </cell>
          <cell r="BQ635"/>
          <cell r="BR635"/>
          <cell r="BS635"/>
          <cell r="BU635"/>
          <cell r="BV635"/>
          <cell r="BW635"/>
          <cell r="BX635"/>
          <cell r="BY635"/>
          <cell r="BZ635"/>
          <cell r="CA635"/>
          <cell r="CB635"/>
          <cell r="CC635"/>
        </row>
        <row r="636">
          <cell r="C636"/>
          <cell r="D636"/>
          <cell r="E636"/>
          <cell r="F636"/>
          <cell r="G636"/>
          <cell r="H636"/>
          <cell r="I636"/>
          <cell r="J636"/>
          <cell r="K636"/>
          <cell r="L636"/>
          <cell r="M636"/>
          <cell r="N636"/>
          <cell r="O636"/>
          <cell r="P636"/>
          <cell r="Q636"/>
          <cell r="R636"/>
          <cell r="S636"/>
          <cell r="T636"/>
          <cell r="U636"/>
          <cell r="V636"/>
          <cell r="W636" t="str">
            <v/>
          </cell>
          <cell r="X636"/>
          <cell r="Y636"/>
          <cell r="Z636"/>
          <cell r="AA636"/>
          <cell r="AB636"/>
          <cell r="AC636"/>
          <cell r="AD636"/>
          <cell r="AE636"/>
          <cell r="AF636"/>
          <cell r="AG636"/>
          <cell r="AH636"/>
          <cell r="AI636"/>
          <cell r="AJ636"/>
          <cell r="AK636"/>
          <cell r="AL636"/>
          <cell r="AM636">
            <v>0</v>
          </cell>
          <cell r="AN636"/>
          <cell r="AO636" t="e">
            <v>#N/A</v>
          </cell>
          <cell r="AP636"/>
          <cell r="AQ636"/>
          <cell r="AR636"/>
          <cell r="AS636"/>
          <cell r="AT636"/>
          <cell r="AU636" t="str">
            <v/>
          </cell>
          <cell r="AV636" t="str">
            <v/>
          </cell>
          <cell r="AW636" t="str">
            <v/>
          </cell>
          <cell r="AX636" t="str">
            <v/>
          </cell>
          <cell r="AY636" t="str">
            <v/>
          </cell>
          <cell r="AZ636" t="str">
            <v/>
          </cell>
          <cell r="BA636" t="str">
            <v/>
          </cell>
          <cell r="BB636" t="str">
            <v/>
          </cell>
          <cell r="BC636" t="str">
            <v/>
          </cell>
          <cell r="BD636" t="str">
            <v/>
          </cell>
          <cell r="BE636" t="str">
            <v/>
          </cell>
          <cell r="BF636" t="e">
            <v>#N/A</v>
          </cell>
          <cell r="BG636">
            <v>0</v>
          </cell>
          <cell r="BH636" t="str">
            <v/>
          </cell>
          <cell r="BI636" t="str">
            <v/>
          </cell>
          <cell r="BJ636" t="str">
            <v/>
          </cell>
          <cell r="BK636" t="str">
            <v/>
          </cell>
          <cell r="BL636" t="str">
            <v/>
          </cell>
          <cell r="BM636" t="str">
            <v/>
          </cell>
          <cell r="BN636" t="str">
            <v/>
          </cell>
          <cell r="BO636" t="str">
            <v/>
          </cell>
          <cell r="BP636" t="str">
            <v/>
          </cell>
          <cell r="BQ636"/>
          <cell r="BR636"/>
          <cell r="BS636"/>
          <cell r="BU636"/>
          <cell r="BV636"/>
          <cell r="BW636"/>
          <cell r="BX636"/>
          <cell r="BY636"/>
          <cell r="BZ636"/>
          <cell r="CA636"/>
          <cell r="CB636"/>
          <cell r="CC636"/>
        </row>
        <row r="637">
          <cell r="C637"/>
          <cell r="D637"/>
          <cell r="E637"/>
          <cell r="F637"/>
          <cell r="G637"/>
          <cell r="H637"/>
          <cell r="I637"/>
          <cell r="J637"/>
          <cell r="K637"/>
          <cell r="L637"/>
          <cell r="M637"/>
          <cell r="N637"/>
          <cell r="O637"/>
          <cell r="P637"/>
          <cell r="Q637"/>
          <cell r="R637"/>
          <cell r="S637"/>
          <cell r="T637"/>
          <cell r="U637"/>
          <cell r="V637"/>
          <cell r="W637" t="str">
            <v/>
          </cell>
          <cell r="X637"/>
          <cell r="Y637"/>
          <cell r="Z637"/>
          <cell r="AA637"/>
          <cell r="AB637"/>
          <cell r="AC637"/>
          <cell r="AD637"/>
          <cell r="AE637"/>
          <cell r="AF637"/>
          <cell r="AG637"/>
          <cell r="AH637"/>
          <cell r="AI637"/>
          <cell r="AJ637"/>
          <cell r="AK637"/>
          <cell r="AL637"/>
          <cell r="AM637">
            <v>0</v>
          </cell>
          <cell r="AN637"/>
          <cell r="AO637" t="e">
            <v>#N/A</v>
          </cell>
          <cell r="AP637"/>
          <cell r="AQ637"/>
          <cell r="AR637"/>
          <cell r="AS637"/>
          <cell r="AT637"/>
          <cell r="AU637" t="str">
            <v/>
          </cell>
          <cell r="AV637" t="str">
            <v/>
          </cell>
          <cell r="AW637" t="str">
            <v/>
          </cell>
          <cell r="AX637" t="str">
            <v/>
          </cell>
          <cell r="AY637" t="str">
            <v/>
          </cell>
          <cell r="AZ637" t="str">
            <v/>
          </cell>
          <cell r="BA637" t="str">
            <v/>
          </cell>
          <cell r="BB637" t="str">
            <v/>
          </cell>
          <cell r="BC637" t="str">
            <v/>
          </cell>
          <cell r="BD637" t="str">
            <v/>
          </cell>
          <cell r="BE637" t="str">
            <v/>
          </cell>
          <cell r="BF637" t="e">
            <v>#N/A</v>
          </cell>
          <cell r="BG637">
            <v>0</v>
          </cell>
          <cell r="BH637" t="str">
            <v/>
          </cell>
          <cell r="BI637" t="str">
            <v/>
          </cell>
          <cell r="BJ637" t="str">
            <v/>
          </cell>
          <cell r="BK637" t="str">
            <v/>
          </cell>
          <cell r="BL637" t="str">
            <v/>
          </cell>
          <cell r="BM637" t="str">
            <v/>
          </cell>
          <cell r="BN637" t="str">
            <v/>
          </cell>
          <cell r="BO637" t="str">
            <v/>
          </cell>
          <cell r="BP637" t="str">
            <v/>
          </cell>
          <cell r="BQ637"/>
          <cell r="BR637"/>
          <cell r="BS637"/>
          <cell r="BU637"/>
          <cell r="BV637"/>
          <cell r="BW637"/>
          <cell r="BX637"/>
          <cell r="BY637"/>
          <cell r="BZ637"/>
          <cell r="CA637"/>
          <cell r="CB637"/>
          <cell r="CC637"/>
        </row>
        <row r="638">
          <cell r="C638"/>
          <cell r="D638"/>
          <cell r="E638"/>
          <cell r="F638"/>
          <cell r="G638"/>
          <cell r="H638"/>
          <cell r="I638"/>
          <cell r="J638"/>
          <cell r="K638"/>
          <cell r="L638"/>
          <cell r="M638"/>
          <cell r="N638"/>
          <cell r="O638"/>
          <cell r="P638"/>
          <cell r="Q638"/>
          <cell r="R638"/>
          <cell r="S638"/>
          <cell r="T638"/>
          <cell r="U638"/>
          <cell r="V638"/>
          <cell r="W638" t="str">
            <v/>
          </cell>
          <cell r="X638"/>
          <cell r="Y638"/>
          <cell r="Z638"/>
          <cell r="AA638"/>
          <cell r="AB638"/>
          <cell r="AC638"/>
          <cell r="AD638"/>
          <cell r="AE638"/>
          <cell r="AF638"/>
          <cell r="AG638"/>
          <cell r="AH638"/>
          <cell r="AI638"/>
          <cell r="AJ638"/>
          <cell r="AK638"/>
          <cell r="AL638"/>
          <cell r="AM638">
            <v>0</v>
          </cell>
          <cell r="AN638"/>
          <cell r="AO638" t="e">
            <v>#N/A</v>
          </cell>
          <cell r="AP638"/>
          <cell r="AQ638"/>
          <cell r="AR638"/>
          <cell r="AS638"/>
          <cell r="AT638"/>
          <cell r="AU638" t="str">
            <v/>
          </cell>
          <cell r="AV638" t="str">
            <v/>
          </cell>
          <cell r="AW638" t="str">
            <v/>
          </cell>
          <cell r="AX638" t="str">
            <v/>
          </cell>
          <cell r="AY638" t="str">
            <v/>
          </cell>
          <cell r="AZ638" t="str">
            <v/>
          </cell>
          <cell r="BA638" t="str">
            <v/>
          </cell>
          <cell r="BB638" t="str">
            <v/>
          </cell>
          <cell r="BC638" t="str">
            <v/>
          </cell>
          <cell r="BD638" t="str">
            <v/>
          </cell>
          <cell r="BE638" t="str">
            <v/>
          </cell>
          <cell r="BF638" t="e">
            <v>#N/A</v>
          </cell>
          <cell r="BG638">
            <v>0</v>
          </cell>
          <cell r="BH638" t="str">
            <v/>
          </cell>
          <cell r="BI638" t="str">
            <v/>
          </cell>
          <cell r="BJ638" t="str">
            <v/>
          </cell>
          <cell r="BK638" t="str">
            <v/>
          </cell>
          <cell r="BL638" t="str">
            <v/>
          </cell>
          <cell r="BM638" t="str">
            <v/>
          </cell>
          <cell r="BN638" t="str">
            <v/>
          </cell>
          <cell r="BO638" t="str">
            <v/>
          </cell>
          <cell r="BP638" t="str">
            <v/>
          </cell>
          <cell r="BQ638"/>
          <cell r="BR638"/>
          <cell r="BS638"/>
          <cell r="BU638"/>
          <cell r="BV638"/>
          <cell r="BW638"/>
          <cell r="BX638"/>
          <cell r="BY638"/>
          <cell r="BZ638"/>
          <cell r="CA638"/>
          <cell r="CB638"/>
          <cell r="CC638"/>
        </row>
        <row r="639">
          <cell r="C639"/>
          <cell r="D639"/>
          <cell r="E639"/>
          <cell r="F639"/>
          <cell r="G639"/>
          <cell r="H639"/>
          <cell r="I639"/>
          <cell r="J639"/>
          <cell r="K639"/>
          <cell r="L639"/>
          <cell r="M639"/>
          <cell r="N639"/>
          <cell r="O639"/>
          <cell r="P639"/>
          <cell r="Q639"/>
          <cell r="R639"/>
          <cell r="S639"/>
          <cell r="T639"/>
          <cell r="U639"/>
          <cell r="V639"/>
          <cell r="W639" t="str">
            <v/>
          </cell>
          <cell r="X639"/>
          <cell r="Y639"/>
          <cell r="Z639"/>
          <cell r="AA639"/>
          <cell r="AB639"/>
          <cell r="AC639"/>
          <cell r="AD639"/>
          <cell r="AE639"/>
          <cell r="AF639"/>
          <cell r="AG639"/>
          <cell r="AH639"/>
          <cell r="AI639"/>
          <cell r="AJ639"/>
          <cell r="AK639"/>
          <cell r="AL639"/>
          <cell r="AM639"/>
          <cell r="AN639"/>
          <cell r="AO639" t="e">
            <v>#N/A</v>
          </cell>
          <cell r="AP639"/>
          <cell r="AQ639"/>
          <cell r="AR639"/>
          <cell r="AS639"/>
          <cell r="AT639"/>
          <cell r="AU639" t="str">
            <v/>
          </cell>
          <cell r="AV639" t="str">
            <v/>
          </cell>
          <cell r="AW639" t="str">
            <v/>
          </cell>
          <cell r="AX639" t="str">
            <v/>
          </cell>
          <cell r="AY639" t="str">
            <v/>
          </cell>
          <cell r="AZ639" t="str">
            <v/>
          </cell>
          <cell r="BA639" t="str">
            <v/>
          </cell>
          <cell r="BB639" t="str">
            <v/>
          </cell>
          <cell r="BC639" t="str">
            <v/>
          </cell>
          <cell r="BD639" t="str">
            <v/>
          </cell>
          <cell r="BE639" t="str">
            <v/>
          </cell>
          <cell r="BF639" t="e">
            <v>#N/A</v>
          </cell>
          <cell r="BG639">
            <v>0</v>
          </cell>
          <cell r="BH639" t="str">
            <v/>
          </cell>
          <cell r="BI639" t="str">
            <v/>
          </cell>
          <cell r="BJ639" t="str">
            <v/>
          </cell>
          <cell r="BK639" t="str">
            <v/>
          </cell>
          <cell r="BL639" t="str">
            <v/>
          </cell>
          <cell r="BM639" t="str">
            <v/>
          </cell>
          <cell r="BN639" t="str">
            <v/>
          </cell>
          <cell r="BO639" t="str">
            <v/>
          </cell>
          <cell r="BP639" t="str">
            <v/>
          </cell>
          <cell r="BQ639"/>
          <cell r="BR639"/>
          <cell r="BS639"/>
          <cell r="BU639"/>
          <cell r="BV639"/>
          <cell r="BW639"/>
          <cell r="BX639"/>
          <cell r="BY639"/>
          <cell r="BZ639"/>
          <cell r="CA639"/>
          <cell r="CB639"/>
          <cell r="CC639"/>
        </row>
        <row r="640">
          <cell r="C640"/>
          <cell r="D640"/>
          <cell r="E640"/>
          <cell r="F640"/>
          <cell r="G640"/>
          <cell r="H640"/>
          <cell r="I640"/>
          <cell r="J640"/>
          <cell r="K640"/>
          <cell r="L640"/>
          <cell r="M640"/>
          <cell r="N640"/>
          <cell r="O640"/>
          <cell r="P640"/>
          <cell r="Q640"/>
          <cell r="R640"/>
          <cell r="S640"/>
          <cell r="T640"/>
          <cell r="U640"/>
          <cell r="V640"/>
          <cell r="W640" t="str">
            <v/>
          </cell>
          <cell r="X640"/>
          <cell r="Y640"/>
          <cell r="Z640"/>
          <cell r="AA640"/>
          <cell r="AB640"/>
          <cell r="AC640"/>
          <cell r="AD640"/>
          <cell r="AE640"/>
          <cell r="AF640"/>
          <cell r="AG640"/>
          <cell r="AH640"/>
          <cell r="AI640"/>
          <cell r="AJ640"/>
          <cell r="AK640"/>
          <cell r="AL640"/>
          <cell r="AM640"/>
          <cell r="AN640"/>
          <cell r="AO640" t="e">
            <v>#N/A</v>
          </cell>
          <cell r="AP640"/>
          <cell r="AQ640"/>
          <cell r="AR640"/>
          <cell r="AS640"/>
          <cell r="AT640"/>
          <cell r="AU640" t="str">
            <v/>
          </cell>
          <cell r="AV640" t="str">
            <v/>
          </cell>
          <cell r="AW640" t="str">
            <v/>
          </cell>
          <cell r="AX640" t="str">
            <v/>
          </cell>
          <cell r="AY640" t="str">
            <v/>
          </cell>
          <cell r="AZ640" t="str">
            <v/>
          </cell>
          <cell r="BA640" t="str">
            <v/>
          </cell>
          <cell r="BB640" t="str">
            <v/>
          </cell>
          <cell r="BC640" t="str">
            <v/>
          </cell>
          <cell r="BD640" t="str">
            <v/>
          </cell>
          <cell r="BE640" t="str">
            <v/>
          </cell>
          <cell r="BF640" t="e">
            <v>#N/A</v>
          </cell>
          <cell r="BG640">
            <v>0</v>
          </cell>
          <cell r="BH640" t="str">
            <v/>
          </cell>
          <cell r="BI640" t="str">
            <v/>
          </cell>
          <cell r="BJ640" t="str">
            <v/>
          </cell>
          <cell r="BK640" t="str">
            <v/>
          </cell>
          <cell r="BL640" t="str">
            <v/>
          </cell>
          <cell r="BM640" t="str">
            <v/>
          </cell>
          <cell r="BN640" t="str">
            <v/>
          </cell>
          <cell r="BO640" t="str">
            <v/>
          </cell>
          <cell r="BP640" t="str">
            <v/>
          </cell>
          <cell r="BQ640"/>
          <cell r="BR640"/>
          <cell r="BS640"/>
          <cell r="BU640"/>
          <cell r="BV640"/>
          <cell r="BW640"/>
          <cell r="BX640"/>
          <cell r="BY640"/>
          <cell r="BZ640"/>
          <cell r="CA640"/>
          <cell r="CB640"/>
          <cell r="CC640"/>
        </row>
        <row r="641">
          <cell r="C641"/>
          <cell r="D641"/>
          <cell r="E641"/>
          <cell r="F641"/>
          <cell r="G641"/>
          <cell r="H641"/>
          <cell r="I641"/>
          <cell r="J641"/>
          <cell r="K641"/>
          <cell r="L641"/>
          <cell r="M641"/>
          <cell r="N641"/>
          <cell r="O641"/>
          <cell r="P641"/>
          <cell r="Q641"/>
          <cell r="R641"/>
          <cell r="S641"/>
          <cell r="T641"/>
          <cell r="U641"/>
          <cell r="V641"/>
          <cell r="W641" t="str">
            <v/>
          </cell>
          <cell r="X641"/>
          <cell r="Y641"/>
          <cell r="Z641"/>
          <cell r="AA641"/>
          <cell r="AB641"/>
          <cell r="AC641"/>
          <cell r="AD641"/>
          <cell r="AE641"/>
          <cell r="AF641"/>
          <cell r="AG641"/>
          <cell r="AH641"/>
          <cell r="AI641"/>
          <cell r="AJ641"/>
          <cell r="AK641"/>
          <cell r="AL641"/>
          <cell r="AM641"/>
          <cell r="AN641"/>
          <cell r="AO641" t="e">
            <v>#N/A</v>
          </cell>
          <cell r="AP641"/>
          <cell r="AQ641"/>
          <cell r="AR641"/>
          <cell r="AS641"/>
          <cell r="AT641"/>
          <cell r="AU641" t="str">
            <v/>
          </cell>
          <cell r="AV641" t="str">
            <v/>
          </cell>
          <cell r="AW641" t="str">
            <v/>
          </cell>
          <cell r="AX641" t="str">
            <v/>
          </cell>
          <cell r="AY641" t="str">
            <v/>
          </cell>
          <cell r="AZ641" t="str">
            <v/>
          </cell>
          <cell r="BA641" t="str">
            <v/>
          </cell>
          <cell r="BB641" t="str">
            <v/>
          </cell>
          <cell r="BC641" t="str">
            <v/>
          </cell>
          <cell r="BD641" t="str">
            <v/>
          </cell>
          <cell r="BE641" t="str">
            <v/>
          </cell>
          <cell r="BF641" t="e">
            <v>#N/A</v>
          </cell>
          <cell r="BG641">
            <v>0</v>
          </cell>
          <cell r="BH641" t="str">
            <v/>
          </cell>
          <cell r="BI641" t="str">
            <v/>
          </cell>
          <cell r="BJ641" t="str">
            <v/>
          </cell>
          <cell r="BK641" t="str">
            <v/>
          </cell>
          <cell r="BL641" t="str">
            <v/>
          </cell>
          <cell r="BM641" t="str">
            <v/>
          </cell>
          <cell r="BN641" t="str">
            <v/>
          </cell>
          <cell r="BO641" t="str">
            <v/>
          </cell>
          <cell r="BP641" t="str">
            <v/>
          </cell>
          <cell r="BQ641"/>
          <cell r="BR641"/>
          <cell r="BS641"/>
          <cell r="BU641"/>
          <cell r="BV641"/>
          <cell r="BW641"/>
          <cell r="BX641"/>
          <cell r="BY641"/>
          <cell r="BZ641"/>
          <cell r="CA641"/>
          <cell r="CB641"/>
          <cell r="CC641"/>
        </row>
        <row r="642">
          <cell r="C642"/>
          <cell r="D642"/>
          <cell r="E642"/>
          <cell r="F642"/>
          <cell r="G642"/>
          <cell r="H642"/>
          <cell r="I642"/>
          <cell r="J642"/>
          <cell r="K642"/>
          <cell r="L642"/>
          <cell r="M642"/>
          <cell r="N642"/>
          <cell r="O642"/>
          <cell r="P642"/>
          <cell r="Q642"/>
          <cell r="R642"/>
          <cell r="S642"/>
          <cell r="T642"/>
          <cell r="U642"/>
          <cell r="V642"/>
          <cell r="W642" t="str">
            <v/>
          </cell>
          <cell r="X642"/>
          <cell r="Y642"/>
          <cell r="Z642"/>
          <cell r="AA642"/>
          <cell r="AB642"/>
          <cell r="AC642"/>
          <cell r="AD642"/>
          <cell r="AE642"/>
          <cell r="AF642"/>
          <cell r="AG642"/>
          <cell r="AH642"/>
          <cell r="AI642"/>
          <cell r="AJ642"/>
          <cell r="AK642"/>
          <cell r="AL642"/>
          <cell r="AM642"/>
          <cell r="AN642"/>
          <cell r="AO642" t="e">
            <v>#N/A</v>
          </cell>
          <cell r="AP642"/>
          <cell r="AQ642"/>
          <cell r="AR642"/>
          <cell r="AS642"/>
          <cell r="AT642"/>
          <cell r="AU642" t="str">
            <v/>
          </cell>
          <cell r="AV642" t="str">
            <v/>
          </cell>
          <cell r="AW642" t="str">
            <v/>
          </cell>
          <cell r="AX642" t="str">
            <v/>
          </cell>
          <cell r="AY642" t="str">
            <v/>
          </cell>
          <cell r="AZ642" t="str">
            <v/>
          </cell>
          <cell r="BA642" t="str">
            <v/>
          </cell>
          <cell r="BB642" t="str">
            <v/>
          </cell>
          <cell r="BC642" t="str">
            <v/>
          </cell>
          <cell r="BD642" t="str">
            <v/>
          </cell>
          <cell r="BE642" t="str">
            <v/>
          </cell>
          <cell r="BF642" t="e">
            <v>#N/A</v>
          </cell>
          <cell r="BG642">
            <v>0</v>
          </cell>
          <cell r="BH642" t="str">
            <v/>
          </cell>
          <cell r="BI642" t="str">
            <v/>
          </cell>
          <cell r="BJ642" t="str">
            <v/>
          </cell>
          <cell r="BK642" t="str">
            <v/>
          </cell>
          <cell r="BL642" t="str">
            <v/>
          </cell>
          <cell r="BM642" t="str">
            <v/>
          </cell>
          <cell r="BN642" t="str">
            <v/>
          </cell>
          <cell r="BO642" t="str">
            <v/>
          </cell>
          <cell r="BP642" t="str">
            <v/>
          </cell>
          <cell r="BQ642"/>
          <cell r="BR642"/>
          <cell r="BS642"/>
          <cell r="BU642"/>
          <cell r="BV642"/>
          <cell r="BW642"/>
          <cell r="BX642"/>
          <cell r="BY642"/>
          <cell r="BZ642"/>
          <cell r="CA642"/>
          <cell r="CB642"/>
          <cell r="CC642"/>
        </row>
        <row r="643">
          <cell r="C643"/>
          <cell r="D643"/>
          <cell r="E643"/>
          <cell r="F643"/>
          <cell r="G643"/>
          <cell r="H643"/>
          <cell r="I643"/>
          <cell r="J643"/>
          <cell r="K643"/>
          <cell r="L643"/>
          <cell r="M643"/>
          <cell r="N643"/>
          <cell r="O643"/>
          <cell r="P643"/>
          <cell r="Q643"/>
          <cell r="R643"/>
          <cell r="S643"/>
          <cell r="T643"/>
          <cell r="U643"/>
          <cell r="V643"/>
          <cell r="W643" t="str">
            <v/>
          </cell>
          <cell r="X643"/>
          <cell r="Y643"/>
          <cell r="Z643"/>
          <cell r="AA643"/>
          <cell r="AB643"/>
          <cell r="AC643"/>
          <cell r="AD643"/>
          <cell r="AE643"/>
          <cell r="AF643"/>
          <cell r="AG643"/>
          <cell r="AH643"/>
          <cell r="AI643"/>
          <cell r="AJ643"/>
          <cell r="AK643"/>
          <cell r="AL643"/>
          <cell r="AM643"/>
          <cell r="AN643"/>
          <cell r="AO643" t="e">
            <v>#N/A</v>
          </cell>
          <cell r="AP643"/>
          <cell r="AQ643"/>
          <cell r="AR643"/>
          <cell r="AS643"/>
          <cell r="AT643"/>
          <cell r="AU643" t="str">
            <v/>
          </cell>
          <cell r="AV643" t="str">
            <v/>
          </cell>
          <cell r="AW643" t="str">
            <v/>
          </cell>
          <cell r="AX643" t="str">
            <v/>
          </cell>
          <cell r="AY643" t="str">
            <v/>
          </cell>
          <cell r="AZ643" t="str">
            <v/>
          </cell>
          <cell r="BA643" t="str">
            <v/>
          </cell>
          <cell r="BB643" t="str">
            <v/>
          </cell>
          <cell r="BC643" t="str">
            <v/>
          </cell>
          <cell r="BD643" t="str">
            <v/>
          </cell>
          <cell r="BE643" t="str">
            <v/>
          </cell>
          <cell r="BF643" t="e">
            <v>#N/A</v>
          </cell>
          <cell r="BG643">
            <v>0</v>
          </cell>
          <cell r="BH643" t="str">
            <v/>
          </cell>
          <cell r="BI643" t="str">
            <v/>
          </cell>
          <cell r="BJ643" t="str">
            <v/>
          </cell>
          <cell r="BK643" t="str">
            <v/>
          </cell>
          <cell r="BL643" t="str">
            <v/>
          </cell>
          <cell r="BM643" t="str">
            <v/>
          </cell>
          <cell r="BN643" t="str">
            <v/>
          </cell>
          <cell r="BO643" t="str">
            <v/>
          </cell>
          <cell r="BP643" t="str">
            <v/>
          </cell>
          <cell r="BQ643"/>
          <cell r="BR643"/>
          <cell r="BS643"/>
          <cell r="BU643"/>
          <cell r="BV643"/>
          <cell r="BW643"/>
          <cell r="BX643"/>
          <cell r="BY643"/>
          <cell r="BZ643"/>
          <cell r="CA643"/>
          <cell r="CB643"/>
          <cell r="CC643"/>
        </row>
        <row r="644">
          <cell r="C644"/>
          <cell r="D644"/>
          <cell r="E644"/>
          <cell r="F644"/>
          <cell r="G644"/>
          <cell r="H644"/>
          <cell r="I644"/>
          <cell r="J644"/>
          <cell r="K644"/>
          <cell r="L644"/>
          <cell r="M644"/>
          <cell r="N644"/>
          <cell r="O644"/>
          <cell r="P644"/>
          <cell r="Q644"/>
          <cell r="R644"/>
          <cell r="S644"/>
          <cell r="T644"/>
          <cell r="U644"/>
          <cell r="V644"/>
          <cell r="W644" t="str">
            <v/>
          </cell>
          <cell r="X644"/>
          <cell r="Y644"/>
          <cell r="Z644"/>
          <cell r="AA644"/>
          <cell r="AB644"/>
          <cell r="AC644"/>
          <cell r="AD644"/>
          <cell r="AE644"/>
          <cell r="AF644"/>
          <cell r="AG644"/>
          <cell r="AH644"/>
          <cell r="AI644"/>
          <cell r="AJ644"/>
          <cell r="AK644"/>
          <cell r="AL644"/>
          <cell r="AM644"/>
          <cell r="AN644"/>
          <cell r="AO644" t="e">
            <v>#N/A</v>
          </cell>
          <cell r="AP644"/>
          <cell r="AQ644"/>
          <cell r="AR644"/>
          <cell r="AS644"/>
          <cell r="AT644"/>
          <cell r="AU644" t="str">
            <v/>
          </cell>
          <cell r="AV644" t="str">
            <v/>
          </cell>
          <cell r="AW644" t="str">
            <v/>
          </cell>
          <cell r="AX644" t="str">
            <v/>
          </cell>
          <cell r="AY644" t="str">
            <v/>
          </cell>
          <cell r="AZ644" t="str">
            <v/>
          </cell>
          <cell r="BA644" t="str">
            <v/>
          </cell>
          <cell r="BB644" t="str">
            <v/>
          </cell>
          <cell r="BC644" t="str">
            <v/>
          </cell>
          <cell r="BD644" t="str">
            <v/>
          </cell>
          <cell r="BE644" t="str">
            <v/>
          </cell>
          <cell r="BF644" t="e">
            <v>#N/A</v>
          </cell>
          <cell r="BG644">
            <v>0</v>
          </cell>
          <cell r="BH644" t="str">
            <v/>
          </cell>
          <cell r="BI644" t="str">
            <v/>
          </cell>
          <cell r="BJ644" t="str">
            <v/>
          </cell>
          <cell r="BK644" t="str">
            <v/>
          </cell>
          <cell r="BL644" t="str">
            <v/>
          </cell>
          <cell r="BM644" t="str">
            <v/>
          </cell>
          <cell r="BN644" t="str">
            <v/>
          </cell>
          <cell r="BO644" t="str">
            <v/>
          </cell>
          <cell r="BP644" t="str">
            <v/>
          </cell>
          <cell r="BQ644"/>
          <cell r="BR644"/>
          <cell r="BS644"/>
          <cell r="BU644"/>
          <cell r="BV644"/>
          <cell r="BW644"/>
          <cell r="BX644"/>
          <cell r="BY644"/>
          <cell r="BZ644"/>
          <cell r="CA644"/>
          <cell r="CB644"/>
          <cell r="CC644"/>
        </row>
        <row r="645">
          <cell r="C645"/>
          <cell r="D645"/>
          <cell r="E645"/>
          <cell r="F645"/>
          <cell r="G645"/>
          <cell r="H645"/>
          <cell r="I645"/>
          <cell r="J645"/>
          <cell r="K645"/>
          <cell r="L645"/>
          <cell r="M645"/>
          <cell r="N645"/>
          <cell r="O645"/>
          <cell r="P645"/>
          <cell r="Q645"/>
          <cell r="R645"/>
          <cell r="S645"/>
          <cell r="T645"/>
          <cell r="U645"/>
          <cell r="V645"/>
          <cell r="W645" t="str">
            <v/>
          </cell>
          <cell r="X645"/>
          <cell r="Y645"/>
          <cell r="Z645"/>
          <cell r="AA645"/>
          <cell r="AB645"/>
          <cell r="AC645"/>
          <cell r="AD645"/>
          <cell r="AE645"/>
          <cell r="AF645"/>
          <cell r="AG645"/>
          <cell r="AH645"/>
          <cell r="AI645"/>
          <cell r="AJ645"/>
          <cell r="AK645"/>
          <cell r="AL645"/>
          <cell r="AM645"/>
          <cell r="AN645"/>
          <cell r="AO645" t="e">
            <v>#N/A</v>
          </cell>
          <cell r="AP645"/>
          <cell r="AQ645"/>
          <cell r="AR645"/>
          <cell r="AS645"/>
          <cell r="AT645"/>
          <cell r="AU645" t="str">
            <v/>
          </cell>
          <cell r="AV645" t="str">
            <v/>
          </cell>
          <cell r="AW645" t="str">
            <v/>
          </cell>
          <cell r="AX645" t="str">
            <v/>
          </cell>
          <cell r="AY645" t="str">
            <v/>
          </cell>
          <cell r="AZ645" t="str">
            <v/>
          </cell>
          <cell r="BA645" t="str">
            <v/>
          </cell>
          <cell r="BB645" t="str">
            <v/>
          </cell>
          <cell r="BC645" t="str">
            <v/>
          </cell>
          <cell r="BD645" t="str">
            <v/>
          </cell>
          <cell r="BE645" t="str">
            <v/>
          </cell>
          <cell r="BF645" t="e">
            <v>#N/A</v>
          </cell>
          <cell r="BG645">
            <v>0</v>
          </cell>
          <cell r="BH645" t="str">
            <v/>
          </cell>
          <cell r="BI645" t="str">
            <v/>
          </cell>
          <cell r="BJ645" t="str">
            <v/>
          </cell>
          <cell r="BK645" t="str">
            <v/>
          </cell>
          <cell r="BL645" t="str">
            <v/>
          </cell>
          <cell r="BM645" t="str">
            <v/>
          </cell>
          <cell r="BN645" t="str">
            <v/>
          </cell>
          <cell r="BO645" t="str">
            <v/>
          </cell>
          <cell r="BP645" t="str">
            <v/>
          </cell>
          <cell r="BQ645"/>
          <cell r="BR645"/>
          <cell r="BS645"/>
          <cell r="BU645"/>
          <cell r="BV645"/>
          <cell r="BW645"/>
          <cell r="BX645"/>
          <cell r="BY645"/>
          <cell r="BZ645"/>
          <cell r="CA645"/>
          <cell r="CB645"/>
          <cell r="CC645"/>
        </row>
        <row r="646">
          <cell r="C646"/>
          <cell r="D646"/>
          <cell r="E646"/>
          <cell r="F646"/>
          <cell r="G646"/>
          <cell r="H646"/>
          <cell r="I646"/>
          <cell r="J646"/>
          <cell r="K646"/>
          <cell r="L646"/>
          <cell r="M646"/>
          <cell r="N646"/>
          <cell r="O646"/>
          <cell r="P646"/>
          <cell r="Q646"/>
          <cell r="R646"/>
          <cell r="S646"/>
          <cell r="T646"/>
          <cell r="U646"/>
          <cell r="V646"/>
          <cell r="W646" t="str">
            <v/>
          </cell>
          <cell r="X646"/>
          <cell r="Y646"/>
          <cell r="Z646"/>
          <cell r="AA646"/>
          <cell r="AB646"/>
          <cell r="AC646"/>
          <cell r="AD646"/>
          <cell r="AE646"/>
          <cell r="AF646"/>
          <cell r="AG646"/>
          <cell r="AH646"/>
          <cell r="AI646"/>
          <cell r="AJ646"/>
          <cell r="AK646"/>
          <cell r="AL646"/>
          <cell r="AM646"/>
          <cell r="AN646"/>
          <cell r="AO646" t="e">
            <v>#N/A</v>
          </cell>
          <cell r="AP646"/>
          <cell r="AQ646"/>
          <cell r="AR646"/>
          <cell r="AS646"/>
          <cell r="AT646"/>
          <cell r="AU646" t="str">
            <v/>
          </cell>
          <cell r="AV646" t="str">
            <v/>
          </cell>
          <cell r="AW646" t="str">
            <v/>
          </cell>
          <cell r="AX646" t="str">
            <v/>
          </cell>
          <cell r="AY646" t="str">
            <v/>
          </cell>
          <cell r="AZ646" t="str">
            <v/>
          </cell>
          <cell r="BA646" t="str">
            <v/>
          </cell>
          <cell r="BB646" t="str">
            <v/>
          </cell>
          <cell r="BC646" t="str">
            <v/>
          </cell>
          <cell r="BD646" t="str">
            <v/>
          </cell>
          <cell r="BE646" t="str">
            <v/>
          </cell>
          <cell r="BF646" t="e">
            <v>#N/A</v>
          </cell>
          <cell r="BG646">
            <v>0</v>
          </cell>
          <cell r="BH646" t="str">
            <v/>
          </cell>
          <cell r="BI646" t="str">
            <v/>
          </cell>
          <cell r="BJ646" t="str">
            <v/>
          </cell>
          <cell r="BK646" t="str">
            <v/>
          </cell>
          <cell r="BL646" t="str">
            <v/>
          </cell>
          <cell r="BM646" t="str">
            <v/>
          </cell>
          <cell r="BN646" t="str">
            <v/>
          </cell>
          <cell r="BO646" t="str">
            <v/>
          </cell>
          <cell r="BP646" t="str">
            <v/>
          </cell>
          <cell r="BQ646"/>
          <cell r="BR646"/>
          <cell r="BS646"/>
          <cell r="BU646"/>
          <cell r="BV646"/>
          <cell r="BW646"/>
          <cell r="BX646"/>
          <cell r="BY646"/>
          <cell r="BZ646"/>
          <cell r="CA646"/>
          <cell r="CB646"/>
          <cell r="CC646"/>
        </row>
        <row r="647">
          <cell r="C647"/>
          <cell r="D647"/>
          <cell r="E647"/>
          <cell r="F647"/>
          <cell r="G647"/>
          <cell r="H647"/>
          <cell r="I647"/>
          <cell r="J647"/>
          <cell r="K647"/>
          <cell r="L647"/>
          <cell r="M647"/>
          <cell r="N647"/>
          <cell r="O647"/>
          <cell r="P647"/>
          <cell r="Q647"/>
          <cell r="R647"/>
          <cell r="S647"/>
          <cell r="T647"/>
          <cell r="U647"/>
          <cell r="V647"/>
          <cell r="W647" t="str">
            <v/>
          </cell>
          <cell r="X647"/>
          <cell r="Y647"/>
          <cell r="Z647"/>
          <cell r="AA647"/>
          <cell r="AB647"/>
          <cell r="AC647"/>
          <cell r="AD647"/>
          <cell r="AE647"/>
          <cell r="AF647"/>
          <cell r="AG647"/>
          <cell r="AH647"/>
          <cell r="AI647"/>
          <cell r="AJ647"/>
          <cell r="AK647"/>
          <cell r="AL647"/>
          <cell r="AM647"/>
          <cell r="AN647"/>
          <cell r="AO647" t="e">
            <v>#N/A</v>
          </cell>
          <cell r="AP647"/>
          <cell r="AQ647"/>
          <cell r="AR647"/>
          <cell r="AS647"/>
          <cell r="AT647"/>
          <cell r="AU647" t="str">
            <v/>
          </cell>
          <cell r="AV647" t="str">
            <v/>
          </cell>
          <cell r="AW647" t="str">
            <v/>
          </cell>
          <cell r="AX647" t="str">
            <v/>
          </cell>
          <cell r="AY647" t="str">
            <v/>
          </cell>
          <cell r="AZ647" t="str">
            <v/>
          </cell>
          <cell r="BA647" t="str">
            <v/>
          </cell>
          <cell r="BB647" t="str">
            <v/>
          </cell>
          <cell r="BC647" t="str">
            <v/>
          </cell>
          <cell r="BD647" t="str">
            <v/>
          </cell>
          <cell r="BE647" t="str">
            <v/>
          </cell>
          <cell r="BF647" t="e">
            <v>#N/A</v>
          </cell>
          <cell r="BG647">
            <v>0</v>
          </cell>
          <cell r="BH647" t="str">
            <v/>
          </cell>
          <cell r="BI647" t="str">
            <v/>
          </cell>
          <cell r="BJ647" t="str">
            <v/>
          </cell>
          <cell r="BK647" t="str">
            <v/>
          </cell>
          <cell r="BL647" t="str">
            <v/>
          </cell>
          <cell r="BM647" t="str">
            <v/>
          </cell>
          <cell r="BN647" t="str">
            <v/>
          </cell>
          <cell r="BO647" t="str">
            <v/>
          </cell>
          <cell r="BP647" t="str">
            <v/>
          </cell>
          <cell r="BQ647"/>
          <cell r="BR647"/>
          <cell r="BS647"/>
          <cell r="BU647"/>
          <cell r="BV647"/>
          <cell r="BW647"/>
          <cell r="BX647"/>
          <cell r="BY647"/>
          <cell r="BZ647"/>
          <cell r="CA647"/>
          <cell r="CB647"/>
          <cell r="CC647"/>
        </row>
        <row r="648">
          <cell r="C648"/>
          <cell r="D648"/>
          <cell r="E648"/>
          <cell r="F648"/>
          <cell r="G648"/>
          <cell r="H648"/>
          <cell r="I648"/>
          <cell r="J648"/>
          <cell r="K648"/>
          <cell r="L648"/>
          <cell r="M648"/>
          <cell r="N648"/>
          <cell r="O648"/>
          <cell r="P648"/>
          <cell r="Q648"/>
          <cell r="R648"/>
          <cell r="S648"/>
          <cell r="T648"/>
          <cell r="U648"/>
          <cell r="V648"/>
          <cell r="W648" t="str">
            <v/>
          </cell>
          <cell r="X648"/>
          <cell r="Y648"/>
          <cell r="Z648"/>
          <cell r="AA648"/>
          <cell r="AB648"/>
          <cell r="AC648"/>
          <cell r="AD648"/>
          <cell r="AE648"/>
          <cell r="AF648"/>
          <cell r="AG648"/>
          <cell r="AH648"/>
          <cell r="AI648"/>
          <cell r="AJ648"/>
          <cell r="AK648"/>
          <cell r="AL648"/>
          <cell r="AM648"/>
          <cell r="AN648"/>
          <cell r="AO648" t="e">
            <v>#N/A</v>
          </cell>
          <cell r="AP648"/>
          <cell r="AQ648"/>
          <cell r="AR648"/>
          <cell r="AS648"/>
          <cell r="AT648"/>
          <cell r="AU648" t="str">
            <v/>
          </cell>
          <cell r="AV648" t="str">
            <v/>
          </cell>
          <cell r="AW648" t="str">
            <v/>
          </cell>
          <cell r="AX648" t="str">
            <v/>
          </cell>
          <cell r="AY648" t="str">
            <v/>
          </cell>
          <cell r="AZ648" t="str">
            <v/>
          </cell>
          <cell r="BA648" t="str">
            <v/>
          </cell>
          <cell r="BB648" t="str">
            <v/>
          </cell>
          <cell r="BC648" t="str">
            <v/>
          </cell>
          <cell r="BD648" t="str">
            <v/>
          </cell>
          <cell r="BE648" t="str">
            <v/>
          </cell>
          <cell r="BF648" t="e">
            <v>#N/A</v>
          </cell>
          <cell r="BG648">
            <v>0</v>
          </cell>
          <cell r="BH648" t="str">
            <v/>
          </cell>
          <cell r="BI648" t="str">
            <v/>
          </cell>
          <cell r="BJ648" t="str">
            <v/>
          </cell>
          <cell r="BK648" t="str">
            <v/>
          </cell>
          <cell r="BL648" t="str">
            <v/>
          </cell>
          <cell r="BM648" t="str">
            <v/>
          </cell>
          <cell r="BN648" t="str">
            <v/>
          </cell>
          <cell r="BO648" t="str">
            <v/>
          </cell>
          <cell r="BP648" t="str">
            <v/>
          </cell>
          <cell r="BQ648"/>
          <cell r="BR648"/>
          <cell r="BS648"/>
          <cell r="BU648"/>
          <cell r="BV648"/>
          <cell r="BW648"/>
          <cell r="BX648"/>
          <cell r="BY648"/>
          <cell r="BZ648"/>
          <cell r="CA648"/>
          <cell r="CB648"/>
          <cell r="CC648"/>
        </row>
        <row r="649">
          <cell r="C649"/>
          <cell r="D649"/>
          <cell r="E649"/>
          <cell r="F649"/>
          <cell r="G649"/>
          <cell r="H649"/>
          <cell r="I649"/>
          <cell r="J649"/>
          <cell r="K649"/>
          <cell r="L649"/>
          <cell r="M649"/>
          <cell r="N649"/>
          <cell r="O649"/>
          <cell r="P649"/>
          <cell r="Q649"/>
          <cell r="R649"/>
          <cell r="S649"/>
          <cell r="T649"/>
          <cell r="U649"/>
          <cell r="V649"/>
          <cell r="W649" t="str">
            <v/>
          </cell>
          <cell r="X649"/>
          <cell r="Y649"/>
          <cell r="Z649"/>
          <cell r="AA649"/>
          <cell r="AB649"/>
          <cell r="AC649"/>
          <cell r="AD649"/>
          <cell r="AE649"/>
          <cell r="AF649"/>
          <cell r="AG649"/>
          <cell r="AH649"/>
          <cell r="AI649"/>
          <cell r="AJ649"/>
          <cell r="AK649"/>
          <cell r="AL649"/>
          <cell r="AM649"/>
          <cell r="AN649"/>
          <cell r="AO649" t="e">
            <v>#N/A</v>
          </cell>
          <cell r="AP649"/>
          <cell r="AQ649"/>
          <cell r="AR649"/>
          <cell r="AS649"/>
          <cell r="AT649"/>
          <cell r="AU649" t="str">
            <v/>
          </cell>
          <cell r="AV649" t="str">
            <v/>
          </cell>
          <cell r="AW649" t="str">
            <v/>
          </cell>
          <cell r="AX649" t="str">
            <v/>
          </cell>
          <cell r="AY649" t="str">
            <v/>
          </cell>
          <cell r="AZ649" t="str">
            <v/>
          </cell>
          <cell r="BA649" t="str">
            <v/>
          </cell>
          <cell r="BB649" t="str">
            <v/>
          </cell>
          <cell r="BC649" t="str">
            <v/>
          </cell>
          <cell r="BD649" t="str">
            <v/>
          </cell>
          <cell r="BE649" t="str">
            <v/>
          </cell>
          <cell r="BF649" t="e">
            <v>#N/A</v>
          </cell>
          <cell r="BG649">
            <v>0</v>
          </cell>
          <cell r="BH649" t="str">
            <v/>
          </cell>
          <cell r="BI649" t="str">
            <v/>
          </cell>
          <cell r="BJ649" t="str">
            <v/>
          </cell>
          <cell r="BK649" t="str">
            <v/>
          </cell>
          <cell r="BL649" t="str">
            <v/>
          </cell>
          <cell r="BM649" t="str">
            <v/>
          </cell>
          <cell r="BN649" t="str">
            <v/>
          </cell>
          <cell r="BO649" t="str">
            <v/>
          </cell>
          <cell r="BP649" t="str">
            <v/>
          </cell>
          <cell r="BQ649"/>
          <cell r="BR649"/>
          <cell r="BS649"/>
          <cell r="BU649"/>
          <cell r="BV649"/>
          <cell r="BW649"/>
          <cell r="BX649"/>
          <cell r="BY649"/>
          <cell r="BZ649"/>
          <cell r="CA649"/>
          <cell r="CB649"/>
          <cell r="CC649"/>
        </row>
        <row r="650">
          <cell r="C650"/>
          <cell r="D650"/>
          <cell r="E650"/>
          <cell r="F650"/>
          <cell r="G650"/>
          <cell r="H650"/>
          <cell r="I650"/>
          <cell r="J650"/>
          <cell r="K650"/>
          <cell r="L650"/>
          <cell r="M650"/>
          <cell r="N650"/>
          <cell r="O650"/>
          <cell r="P650"/>
          <cell r="Q650"/>
          <cell r="R650"/>
          <cell r="S650"/>
          <cell r="T650"/>
          <cell r="U650"/>
          <cell r="V650"/>
          <cell r="W650" t="str">
            <v/>
          </cell>
          <cell r="X650"/>
          <cell r="Y650"/>
          <cell r="Z650"/>
          <cell r="AA650"/>
          <cell r="AB650"/>
          <cell r="AC650"/>
          <cell r="AD650"/>
          <cell r="AE650"/>
          <cell r="AF650"/>
          <cell r="AG650"/>
          <cell r="AH650"/>
          <cell r="AI650"/>
          <cell r="AJ650"/>
          <cell r="AK650"/>
          <cell r="AL650"/>
          <cell r="AM650"/>
          <cell r="AN650"/>
          <cell r="AO650" t="e">
            <v>#N/A</v>
          </cell>
          <cell r="AP650"/>
          <cell r="AQ650"/>
          <cell r="AR650"/>
          <cell r="AS650"/>
          <cell r="AT650"/>
          <cell r="AU650" t="str">
            <v/>
          </cell>
          <cell r="AV650" t="str">
            <v/>
          </cell>
          <cell r="AW650" t="str">
            <v/>
          </cell>
          <cell r="AX650" t="str">
            <v/>
          </cell>
          <cell r="AY650" t="str">
            <v/>
          </cell>
          <cell r="AZ650" t="str">
            <v/>
          </cell>
          <cell r="BA650" t="str">
            <v/>
          </cell>
          <cell r="BB650" t="str">
            <v/>
          </cell>
          <cell r="BC650" t="str">
            <v/>
          </cell>
          <cell r="BD650" t="str">
            <v/>
          </cell>
          <cell r="BE650" t="str">
            <v/>
          </cell>
          <cell r="BF650" t="e">
            <v>#N/A</v>
          </cell>
          <cell r="BG650">
            <v>0</v>
          </cell>
          <cell r="BH650" t="str">
            <v/>
          </cell>
          <cell r="BI650" t="str">
            <v/>
          </cell>
          <cell r="BJ650" t="str">
            <v/>
          </cell>
          <cell r="BK650" t="str">
            <v/>
          </cell>
          <cell r="BL650" t="str">
            <v/>
          </cell>
          <cell r="BM650" t="str">
            <v/>
          </cell>
          <cell r="BN650" t="str">
            <v/>
          </cell>
          <cell r="BO650" t="str">
            <v/>
          </cell>
          <cell r="BP650" t="str">
            <v/>
          </cell>
          <cell r="BQ650"/>
          <cell r="BR650"/>
          <cell r="BS650"/>
          <cell r="BU650"/>
          <cell r="BV650"/>
          <cell r="BW650"/>
          <cell r="BX650"/>
          <cell r="BY650"/>
          <cell r="BZ650"/>
          <cell r="CA650"/>
          <cell r="CB650"/>
          <cell r="CC650"/>
        </row>
        <row r="651">
          <cell r="C651"/>
          <cell r="D651"/>
          <cell r="E651"/>
          <cell r="F651"/>
          <cell r="G651"/>
          <cell r="H651"/>
          <cell r="I651"/>
          <cell r="J651"/>
          <cell r="K651"/>
          <cell r="L651"/>
          <cell r="M651"/>
          <cell r="N651"/>
          <cell r="O651"/>
          <cell r="P651"/>
          <cell r="Q651"/>
          <cell r="R651"/>
          <cell r="S651"/>
          <cell r="T651"/>
          <cell r="U651"/>
          <cell r="V651"/>
          <cell r="W651" t="str">
            <v/>
          </cell>
          <cell r="X651"/>
          <cell r="Y651"/>
          <cell r="Z651"/>
          <cell r="AA651"/>
          <cell r="AB651"/>
          <cell r="AC651"/>
          <cell r="AD651"/>
          <cell r="AE651"/>
          <cell r="AF651"/>
          <cell r="AG651"/>
          <cell r="AH651"/>
          <cell r="AI651"/>
          <cell r="AJ651"/>
          <cell r="AK651"/>
          <cell r="AL651"/>
          <cell r="AM651"/>
          <cell r="AN651"/>
          <cell r="AO651" t="e">
            <v>#N/A</v>
          </cell>
          <cell r="AP651"/>
          <cell r="AQ651"/>
          <cell r="AR651"/>
          <cell r="AS651"/>
          <cell r="AT651"/>
          <cell r="AU651" t="str">
            <v/>
          </cell>
          <cell r="AV651" t="str">
            <v/>
          </cell>
          <cell r="AW651" t="str">
            <v/>
          </cell>
          <cell r="AX651" t="str">
            <v/>
          </cell>
          <cell r="AY651" t="str">
            <v/>
          </cell>
          <cell r="AZ651" t="str">
            <v/>
          </cell>
          <cell r="BA651" t="str">
            <v/>
          </cell>
          <cell r="BB651" t="str">
            <v/>
          </cell>
          <cell r="BC651" t="str">
            <v/>
          </cell>
          <cell r="BD651" t="str">
            <v/>
          </cell>
          <cell r="BE651" t="str">
            <v/>
          </cell>
          <cell r="BF651" t="e">
            <v>#N/A</v>
          </cell>
          <cell r="BG651">
            <v>0</v>
          </cell>
          <cell r="BH651" t="str">
            <v/>
          </cell>
          <cell r="BI651" t="str">
            <v/>
          </cell>
          <cell r="BJ651" t="str">
            <v/>
          </cell>
          <cell r="BK651" t="str">
            <v/>
          </cell>
          <cell r="BL651"/>
          <cell r="BM651"/>
          <cell r="BN651"/>
          <cell r="BO651"/>
          <cell r="BP651"/>
          <cell r="BQ651"/>
          <cell r="BR651"/>
          <cell r="BS651"/>
          <cell r="BU651"/>
          <cell r="BV651"/>
          <cell r="BW651"/>
          <cell r="BX651"/>
          <cell r="BY651"/>
          <cell r="BZ651"/>
          <cell r="CA651"/>
          <cell r="CB651"/>
          <cell r="CC651"/>
        </row>
        <row r="652">
          <cell r="C652"/>
          <cell r="D652"/>
          <cell r="E652"/>
          <cell r="F652"/>
          <cell r="G652"/>
          <cell r="H652"/>
          <cell r="I652"/>
          <cell r="J652"/>
          <cell r="K652"/>
          <cell r="L652"/>
          <cell r="M652"/>
          <cell r="N652"/>
          <cell r="O652"/>
          <cell r="P652"/>
          <cell r="Q652"/>
          <cell r="R652"/>
          <cell r="S652"/>
          <cell r="T652"/>
          <cell r="U652"/>
          <cell r="V652"/>
          <cell r="W652" t="str">
            <v/>
          </cell>
          <cell r="X652"/>
          <cell r="Y652"/>
          <cell r="Z652"/>
          <cell r="AA652"/>
          <cell r="AB652"/>
          <cell r="AC652"/>
          <cell r="AD652"/>
          <cell r="AE652"/>
          <cell r="AF652"/>
          <cell r="AG652"/>
          <cell r="AH652"/>
          <cell r="AI652"/>
          <cell r="AJ652"/>
          <cell r="AK652"/>
          <cell r="AL652"/>
          <cell r="AM652"/>
          <cell r="AN652"/>
          <cell r="AO652" t="e">
            <v>#N/A</v>
          </cell>
          <cell r="AP652"/>
          <cell r="AQ652"/>
          <cell r="AR652"/>
          <cell r="AS652"/>
          <cell r="AT652"/>
          <cell r="AU652" t="str">
            <v/>
          </cell>
          <cell r="AV652" t="str">
            <v/>
          </cell>
          <cell r="AW652" t="str">
            <v/>
          </cell>
          <cell r="AX652" t="str">
            <v/>
          </cell>
          <cell r="AY652" t="str">
            <v/>
          </cell>
          <cell r="AZ652" t="str">
            <v/>
          </cell>
          <cell r="BA652" t="str">
            <v/>
          </cell>
          <cell r="BB652" t="str">
            <v/>
          </cell>
          <cell r="BC652" t="str">
            <v/>
          </cell>
          <cell r="BD652" t="str">
            <v/>
          </cell>
          <cell r="BE652" t="str">
            <v/>
          </cell>
          <cell r="BF652" t="e">
            <v>#N/A</v>
          </cell>
          <cell r="BG652">
            <v>0</v>
          </cell>
          <cell r="BH652" t="str">
            <v/>
          </cell>
          <cell r="BI652" t="str">
            <v/>
          </cell>
          <cell r="BJ652" t="str">
            <v/>
          </cell>
          <cell r="BK652" t="str">
            <v/>
          </cell>
          <cell r="BL652"/>
          <cell r="BM652"/>
          <cell r="BN652"/>
          <cell r="BO652"/>
          <cell r="BP652"/>
          <cell r="BQ652"/>
          <cell r="BR652"/>
          <cell r="BS652"/>
          <cell r="BU652"/>
          <cell r="BV652"/>
          <cell r="BW652"/>
          <cell r="BX652"/>
          <cell r="BY652"/>
          <cell r="BZ652"/>
          <cell r="CA652"/>
          <cell r="CB652"/>
          <cell r="CC652"/>
        </row>
        <row r="653">
          <cell r="C653"/>
          <cell r="D653"/>
          <cell r="E653"/>
          <cell r="F653"/>
          <cell r="G653"/>
          <cell r="H653"/>
          <cell r="I653"/>
          <cell r="J653"/>
          <cell r="K653"/>
          <cell r="L653"/>
          <cell r="M653"/>
          <cell r="N653"/>
          <cell r="O653"/>
          <cell r="P653"/>
          <cell r="Q653"/>
          <cell r="R653"/>
          <cell r="S653"/>
          <cell r="T653"/>
          <cell r="U653"/>
          <cell r="V653"/>
          <cell r="W653" t="str">
            <v/>
          </cell>
          <cell r="X653"/>
          <cell r="Y653"/>
          <cell r="Z653"/>
          <cell r="AA653"/>
          <cell r="AB653"/>
          <cell r="AC653"/>
          <cell r="AD653"/>
          <cell r="AE653"/>
          <cell r="AF653"/>
          <cell r="AG653"/>
          <cell r="AH653"/>
          <cell r="AI653"/>
          <cell r="AJ653"/>
          <cell r="AK653"/>
          <cell r="AL653"/>
          <cell r="AM653"/>
          <cell r="AN653"/>
          <cell r="AO653" t="e">
            <v>#N/A</v>
          </cell>
          <cell r="AP653"/>
          <cell r="AQ653"/>
          <cell r="AR653"/>
          <cell r="AS653"/>
          <cell r="AT653"/>
          <cell r="AU653" t="str">
            <v/>
          </cell>
          <cell r="AV653" t="str">
            <v/>
          </cell>
          <cell r="AW653" t="str">
            <v/>
          </cell>
          <cell r="AX653" t="str">
            <v/>
          </cell>
          <cell r="AY653" t="str">
            <v/>
          </cell>
          <cell r="AZ653" t="str">
            <v/>
          </cell>
          <cell r="BA653" t="str">
            <v/>
          </cell>
          <cell r="BB653" t="str">
            <v/>
          </cell>
          <cell r="BC653" t="str">
            <v/>
          </cell>
          <cell r="BD653" t="str">
            <v/>
          </cell>
          <cell r="BE653" t="str">
            <v/>
          </cell>
          <cell r="BF653" t="e">
            <v>#N/A</v>
          </cell>
          <cell r="BG653">
            <v>0</v>
          </cell>
          <cell r="BH653" t="str">
            <v/>
          </cell>
          <cell r="BI653" t="str">
            <v/>
          </cell>
          <cell r="BJ653" t="str">
            <v/>
          </cell>
          <cell r="BK653" t="str">
            <v/>
          </cell>
          <cell r="BL653"/>
          <cell r="BM653"/>
          <cell r="BN653"/>
          <cell r="BO653"/>
          <cell r="BP653"/>
          <cell r="BQ653"/>
          <cell r="BR653"/>
          <cell r="BS653"/>
          <cell r="BU653"/>
          <cell r="BV653"/>
          <cell r="BW653"/>
          <cell r="BX653"/>
          <cell r="BY653"/>
          <cell r="BZ653"/>
          <cell r="CA653"/>
          <cell r="CB653"/>
          <cell r="CC653"/>
        </row>
        <row r="654">
          <cell r="C654"/>
          <cell r="D654"/>
          <cell r="E654"/>
          <cell r="F654"/>
          <cell r="G654"/>
          <cell r="H654"/>
          <cell r="I654"/>
          <cell r="J654"/>
          <cell r="K654"/>
          <cell r="L654"/>
          <cell r="M654"/>
          <cell r="N654"/>
          <cell r="O654"/>
          <cell r="P654"/>
          <cell r="Q654"/>
          <cell r="R654"/>
          <cell r="S654"/>
          <cell r="T654"/>
          <cell r="U654"/>
          <cell r="V654"/>
          <cell r="W654" t="str">
            <v/>
          </cell>
          <cell r="X654"/>
          <cell r="Y654"/>
          <cell r="Z654"/>
          <cell r="AA654"/>
          <cell r="AB654"/>
          <cell r="AC654"/>
          <cell r="AD654"/>
          <cell r="AE654"/>
          <cell r="AF654"/>
          <cell r="AG654"/>
          <cell r="AH654"/>
          <cell r="AI654"/>
          <cell r="AJ654"/>
          <cell r="AK654"/>
          <cell r="AL654"/>
          <cell r="AM654"/>
          <cell r="AN654"/>
          <cell r="AO654" t="e">
            <v>#N/A</v>
          </cell>
          <cell r="AP654"/>
          <cell r="AQ654"/>
          <cell r="AR654"/>
          <cell r="AS654"/>
          <cell r="AT654"/>
          <cell r="AU654" t="str">
            <v/>
          </cell>
          <cell r="AV654" t="str">
            <v/>
          </cell>
          <cell r="AW654" t="str">
            <v/>
          </cell>
          <cell r="AX654" t="str">
            <v/>
          </cell>
          <cell r="AY654" t="str">
            <v/>
          </cell>
          <cell r="AZ654" t="str">
            <v/>
          </cell>
          <cell r="BA654" t="str">
            <v/>
          </cell>
          <cell r="BB654" t="str">
            <v/>
          </cell>
          <cell r="BC654" t="str">
            <v/>
          </cell>
          <cell r="BD654" t="str">
            <v/>
          </cell>
          <cell r="BE654" t="str">
            <v/>
          </cell>
          <cell r="BF654" t="e">
            <v>#N/A</v>
          </cell>
          <cell r="BG654">
            <v>0</v>
          </cell>
          <cell r="BH654" t="str">
            <v/>
          </cell>
          <cell r="BI654" t="str">
            <v/>
          </cell>
          <cell r="BJ654" t="str">
            <v/>
          </cell>
          <cell r="BK654" t="str">
            <v/>
          </cell>
          <cell r="BL654"/>
          <cell r="BM654"/>
          <cell r="BN654"/>
          <cell r="BO654"/>
          <cell r="BP654"/>
          <cell r="BQ654"/>
          <cell r="BR654"/>
          <cell r="BS654"/>
          <cell r="BU654"/>
          <cell r="BV654"/>
          <cell r="BW654"/>
          <cell r="BX654"/>
          <cell r="BY654"/>
          <cell r="BZ654"/>
          <cell r="CA654"/>
          <cell r="CB654"/>
          <cell r="CC654"/>
        </row>
        <row r="655">
          <cell r="C655"/>
          <cell r="D655"/>
          <cell r="E655"/>
          <cell r="F655"/>
          <cell r="G655"/>
          <cell r="H655"/>
          <cell r="I655"/>
          <cell r="J655"/>
          <cell r="K655"/>
          <cell r="L655"/>
          <cell r="M655"/>
          <cell r="N655"/>
          <cell r="O655"/>
          <cell r="P655"/>
          <cell r="Q655"/>
          <cell r="R655"/>
          <cell r="S655"/>
          <cell r="T655"/>
          <cell r="U655"/>
          <cell r="V655"/>
          <cell r="W655" t="str">
            <v/>
          </cell>
          <cell r="X655"/>
          <cell r="Y655"/>
          <cell r="Z655"/>
          <cell r="AA655"/>
          <cell r="AB655"/>
          <cell r="AC655"/>
          <cell r="AD655"/>
          <cell r="AE655"/>
          <cell r="AF655"/>
          <cell r="AG655"/>
          <cell r="AH655"/>
          <cell r="AI655"/>
          <cell r="AJ655"/>
          <cell r="AK655"/>
          <cell r="AL655"/>
          <cell r="AM655"/>
          <cell r="AN655"/>
          <cell r="AO655" t="e">
            <v>#N/A</v>
          </cell>
          <cell r="AP655"/>
          <cell r="AQ655"/>
          <cell r="AR655"/>
          <cell r="AS655"/>
          <cell r="AT655"/>
          <cell r="AU655" t="str">
            <v/>
          </cell>
          <cell r="AV655" t="str">
            <v/>
          </cell>
          <cell r="AW655" t="str">
            <v/>
          </cell>
          <cell r="AX655" t="str">
            <v/>
          </cell>
          <cell r="AY655" t="str">
            <v/>
          </cell>
          <cell r="AZ655" t="str">
            <v/>
          </cell>
          <cell r="BA655" t="str">
            <v/>
          </cell>
          <cell r="BB655" t="str">
            <v/>
          </cell>
          <cell r="BC655" t="str">
            <v/>
          </cell>
          <cell r="BD655" t="str">
            <v/>
          </cell>
          <cell r="BE655" t="str">
            <v/>
          </cell>
          <cell r="BF655" t="e">
            <v>#N/A</v>
          </cell>
          <cell r="BG655">
            <v>0</v>
          </cell>
          <cell r="BH655" t="str">
            <v/>
          </cell>
          <cell r="BI655" t="str">
            <v/>
          </cell>
          <cell r="BJ655" t="str">
            <v/>
          </cell>
          <cell r="BK655" t="str">
            <v/>
          </cell>
          <cell r="BL655"/>
          <cell r="BM655"/>
          <cell r="BN655"/>
          <cell r="BO655"/>
          <cell r="BP655"/>
          <cell r="BQ655"/>
          <cell r="BR655"/>
          <cell r="BS655"/>
          <cell r="BU655"/>
          <cell r="BV655"/>
          <cell r="BW655"/>
          <cell r="BX655"/>
          <cell r="BY655"/>
          <cell r="BZ655"/>
          <cell r="CA655"/>
          <cell r="CB655"/>
          <cell r="CC655"/>
        </row>
        <row r="656">
          <cell r="C656"/>
          <cell r="D656"/>
          <cell r="E656"/>
          <cell r="F656"/>
          <cell r="G656"/>
          <cell r="H656"/>
          <cell r="I656"/>
          <cell r="J656"/>
          <cell r="K656"/>
          <cell r="L656"/>
          <cell r="M656"/>
          <cell r="N656"/>
          <cell r="O656"/>
          <cell r="P656"/>
          <cell r="Q656"/>
          <cell r="R656"/>
          <cell r="S656"/>
          <cell r="T656"/>
          <cell r="U656"/>
          <cell r="V656"/>
          <cell r="W656" t="str">
            <v/>
          </cell>
          <cell r="X656"/>
          <cell r="Y656"/>
          <cell r="Z656"/>
          <cell r="AA656"/>
          <cell r="AB656"/>
          <cell r="AC656"/>
          <cell r="AD656"/>
          <cell r="AE656"/>
          <cell r="AF656"/>
          <cell r="AG656"/>
          <cell r="AH656"/>
          <cell r="AI656"/>
          <cell r="AJ656"/>
          <cell r="AK656"/>
          <cell r="AL656"/>
          <cell r="AM656"/>
          <cell r="AN656"/>
          <cell r="AO656" t="e">
            <v>#N/A</v>
          </cell>
          <cell r="AP656"/>
          <cell r="AQ656"/>
          <cell r="AR656"/>
          <cell r="AS656"/>
          <cell r="AT656"/>
          <cell r="AU656" t="str">
            <v/>
          </cell>
          <cell r="AV656" t="str">
            <v/>
          </cell>
          <cell r="AW656" t="str">
            <v/>
          </cell>
          <cell r="AX656" t="str">
            <v/>
          </cell>
          <cell r="AY656" t="str">
            <v/>
          </cell>
          <cell r="AZ656" t="str">
            <v/>
          </cell>
          <cell r="BA656" t="str">
            <v/>
          </cell>
          <cell r="BB656" t="str">
            <v/>
          </cell>
          <cell r="BC656" t="str">
            <v/>
          </cell>
          <cell r="BD656" t="str">
            <v/>
          </cell>
          <cell r="BE656" t="str">
            <v/>
          </cell>
          <cell r="BF656" t="e">
            <v>#N/A</v>
          </cell>
          <cell r="BG656">
            <v>0</v>
          </cell>
          <cell r="BH656" t="str">
            <v/>
          </cell>
          <cell r="BI656" t="str">
            <v/>
          </cell>
          <cell r="BJ656" t="str">
            <v/>
          </cell>
          <cell r="BK656" t="str">
            <v/>
          </cell>
          <cell r="BL656"/>
          <cell r="BM656"/>
          <cell r="BN656"/>
          <cell r="BO656"/>
          <cell r="BP656"/>
          <cell r="BQ656"/>
          <cell r="BR656"/>
          <cell r="BS656"/>
          <cell r="BU656"/>
          <cell r="BV656"/>
          <cell r="BW656"/>
          <cell r="BX656"/>
          <cell r="BY656"/>
          <cell r="BZ656"/>
          <cell r="CA656"/>
          <cell r="CB656"/>
          <cell r="CC656"/>
        </row>
        <row r="657">
          <cell r="C657"/>
          <cell r="D657"/>
          <cell r="E657"/>
          <cell r="F657"/>
          <cell r="G657"/>
          <cell r="H657"/>
          <cell r="I657"/>
          <cell r="J657"/>
          <cell r="K657"/>
          <cell r="L657"/>
          <cell r="M657"/>
          <cell r="N657"/>
          <cell r="O657"/>
          <cell r="P657"/>
          <cell r="Q657"/>
          <cell r="R657"/>
          <cell r="S657"/>
          <cell r="T657"/>
          <cell r="U657"/>
          <cell r="V657"/>
          <cell r="W657" t="str">
            <v/>
          </cell>
          <cell r="X657"/>
          <cell r="Y657"/>
          <cell r="Z657"/>
          <cell r="AA657"/>
          <cell r="AB657"/>
          <cell r="AC657"/>
          <cell r="AD657"/>
          <cell r="AE657"/>
          <cell r="AF657"/>
          <cell r="AG657"/>
          <cell r="AH657"/>
          <cell r="AI657"/>
          <cell r="AJ657"/>
          <cell r="AK657"/>
          <cell r="AL657"/>
          <cell r="AM657"/>
          <cell r="AN657"/>
          <cell r="AO657" t="e">
            <v>#N/A</v>
          </cell>
          <cell r="AP657"/>
          <cell r="AQ657"/>
          <cell r="AR657"/>
          <cell r="AS657"/>
          <cell r="AT657"/>
          <cell r="AU657" t="str">
            <v/>
          </cell>
          <cell r="AV657" t="str">
            <v/>
          </cell>
          <cell r="AW657" t="str">
            <v/>
          </cell>
          <cell r="AX657" t="str">
            <v/>
          </cell>
          <cell r="AY657" t="str">
            <v/>
          </cell>
          <cell r="AZ657" t="str">
            <v/>
          </cell>
          <cell r="BA657" t="str">
            <v/>
          </cell>
          <cell r="BB657" t="str">
            <v/>
          </cell>
          <cell r="BC657" t="str">
            <v/>
          </cell>
          <cell r="BD657" t="str">
            <v/>
          </cell>
          <cell r="BE657" t="str">
            <v/>
          </cell>
          <cell r="BF657" t="e">
            <v>#N/A</v>
          </cell>
          <cell r="BG657">
            <v>0</v>
          </cell>
          <cell r="BH657" t="str">
            <v/>
          </cell>
          <cell r="BI657" t="str">
            <v/>
          </cell>
          <cell r="BJ657" t="str">
            <v/>
          </cell>
          <cell r="BK657" t="str">
            <v/>
          </cell>
          <cell r="BL657"/>
          <cell r="BM657"/>
          <cell r="BN657"/>
          <cell r="BO657"/>
          <cell r="BP657"/>
          <cell r="BQ657"/>
          <cell r="BR657"/>
          <cell r="BS657"/>
          <cell r="BU657"/>
          <cell r="BV657"/>
          <cell r="BW657"/>
          <cell r="BX657"/>
          <cell r="BY657"/>
          <cell r="BZ657"/>
          <cell r="CA657"/>
          <cell r="CB657"/>
          <cell r="CC657"/>
        </row>
        <row r="658">
          <cell r="C658"/>
          <cell r="D658"/>
          <cell r="E658"/>
          <cell r="F658"/>
          <cell r="G658"/>
          <cell r="H658"/>
          <cell r="I658"/>
          <cell r="J658"/>
          <cell r="K658"/>
          <cell r="L658"/>
          <cell r="M658"/>
          <cell r="N658"/>
          <cell r="O658"/>
          <cell r="P658"/>
          <cell r="Q658"/>
          <cell r="R658"/>
          <cell r="S658"/>
          <cell r="T658"/>
          <cell r="U658"/>
          <cell r="V658"/>
          <cell r="W658" t="str">
            <v/>
          </cell>
          <cell r="X658"/>
          <cell r="Y658"/>
          <cell r="Z658"/>
          <cell r="AA658"/>
          <cell r="AB658"/>
          <cell r="AC658"/>
          <cell r="AD658"/>
          <cell r="AE658"/>
          <cell r="AF658"/>
          <cell r="AG658"/>
          <cell r="AH658"/>
          <cell r="AI658"/>
          <cell r="AJ658"/>
          <cell r="AK658"/>
          <cell r="AL658"/>
          <cell r="AM658"/>
          <cell r="AN658"/>
          <cell r="AO658" t="e">
            <v>#N/A</v>
          </cell>
          <cell r="AP658"/>
          <cell r="AQ658"/>
          <cell r="AR658"/>
          <cell r="AS658"/>
          <cell r="AT658"/>
          <cell r="AU658" t="str">
            <v/>
          </cell>
          <cell r="AV658" t="str">
            <v/>
          </cell>
          <cell r="AW658" t="str">
            <v/>
          </cell>
          <cell r="AX658" t="str">
            <v/>
          </cell>
          <cell r="AY658" t="str">
            <v/>
          </cell>
          <cell r="AZ658" t="str">
            <v/>
          </cell>
          <cell r="BA658" t="str">
            <v/>
          </cell>
          <cell r="BB658" t="str">
            <v/>
          </cell>
          <cell r="BC658" t="str">
            <v/>
          </cell>
          <cell r="BD658" t="str">
            <v/>
          </cell>
          <cell r="BE658" t="str">
            <v/>
          </cell>
          <cell r="BF658" t="e">
            <v>#N/A</v>
          </cell>
          <cell r="BG658">
            <v>0</v>
          </cell>
          <cell r="BH658" t="str">
            <v/>
          </cell>
          <cell r="BI658" t="str">
            <v/>
          </cell>
          <cell r="BJ658" t="str">
            <v/>
          </cell>
          <cell r="BK658" t="str">
            <v/>
          </cell>
          <cell r="BL658"/>
          <cell r="BM658"/>
          <cell r="BN658"/>
          <cell r="BO658"/>
          <cell r="BP658"/>
          <cell r="BQ658"/>
          <cell r="BR658"/>
          <cell r="BS658"/>
          <cell r="BU658"/>
          <cell r="BV658"/>
          <cell r="BW658"/>
          <cell r="BX658"/>
          <cell r="BY658"/>
          <cell r="BZ658"/>
          <cell r="CA658"/>
          <cell r="CB658"/>
          <cell r="CC658"/>
        </row>
        <row r="659">
          <cell r="C659"/>
          <cell r="D659"/>
          <cell r="E659"/>
          <cell r="F659"/>
          <cell r="G659"/>
          <cell r="H659"/>
          <cell r="I659"/>
          <cell r="J659"/>
          <cell r="K659"/>
          <cell r="L659"/>
          <cell r="M659"/>
          <cell r="N659"/>
          <cell r="O659"/>
          <cell r="P659"/>
          <cell r="Q659"/>
          <cell r="R659"/>
          <cell r="S659"/>
          <cell r="T659"/>
          <cell r="U659"/>
          <cell r="V659"/>
          <cell r="W659" t="str">
            <v/>
          </cell>
          <cell r="X659"/>
          <cell r="Y659"/>
          <cell r="Z659"/>
          <cell r="AA659"/>
          <cell r="AB659"/>
          <cell r="AC659"/>
          <cell r="AD659"/>
          <cell r="AE659"/>
          <cell r="AF659"/>
          <cell r="AG659"/>
          <cell r="AH659"/>
          <cell r="AI659"/>
          <cell r="AJ659"/>
          <cell r="AK659"/>
          <cell r="AL659"/>
          <cell r="AM659"/>
          <cell r="AN659"/>
          <cell r="AO659" t="e">
            <v>#N/A</v>
          </cell>
          <cell r="AP659"/>
          <cell r="AQ659"/>
          <cell r="AR659"/>
          <cell r="AS659"/>
          <cell r="AT659"/>
          <cell r="AU659" t="str">
            <v/>
          </cell>
          <cell r="AV659" t="str">
            <v/>
          </cell>
          <cell r="AW659" t="str">
            <v/>
          </cell>
          <cell r="AX659" t="str">
            <v/>
          </cell>
          <cell r="AY659" t="str">
            <v/>
          </cell>
          <cell r="AZ659" t="str">
            <v/>
          </cell>
          <cell r="BA659" t="str">
            <v/>
          </cell>
          <cell r="BB659" t="str">
            <v/>
          </cell>
          <cell r="BC659" t="str">
            <v/>
          </cell>
          <cell r="BD659" t="str">
            <v/>
          </cell>
          <cell r="BE659" t="str">
            <v/>
          </cell>
          <cell r="BF659" t="e">
            <v>#N/A</v>
          </cell>
          <cell r="BG659">
            <v>0</v>
          </cell>
          <cell r="BH659" t="str">
            <v/>
          </cell>
          <cell r="BI659" t="str">
            <v/>
          </cell>
          <cell r="BJ659" t="str">
            <v/>
          </cell>
          <cell r="BK659" t="str">
            <v/>
          </cell>
          <cell r="BL659"/>
          <cell r="BM659"/>
          <cell r="BN659"/>
          <cell r="BO659"/>
          <cell r="BP659"/>
          <cell r="BQ659"/>
          <cell r="BR659"/>
          <cell r="BS659"/>
          <cell r="BU659"/>
          <cell r="BV659"/>
          <cell r="BW659"/>
          <cell r="BX659"/>
          <cell r="BY659"/>
          <cell r="BZ659"/>
          <cell r="CA659"/>
          <cell r="CB659"/>
          <cell r="CC659"/>
        </row>
        <row r="660">
          <cell r="C660"/>
          <cell r="D660"/>
          <cell r="E660"/>
          <cell r="F660"/>
          <cell r="G660"/>
          <cell r="H660"/>
          <cell r="I660"/>
          <cell r="J660"/>
          <cell r="K660"/>
          <cell r="L660"/>
          <cell r="M660"/>
          <cell r="N660"/>
          <cell r="O660"/>
          <cell r="P660"/>
          <cell r="Q660"/>
          <cell r="R660"/>
          <cell r="S660"/>
          <cell r="T660"/>
          <cell r="U660"/>
          <cell r="V660"/>
          <cell r="W660" t="str">
            <v/>
          </cell>
          <cell r="X660"/>
          <cell r="Y660"/>
          <cell r="Z660"/>
          <cell r="AA660"/>
          <cell r="AB660"/>
          <cell r="AC660"/>
          <cell r="AD660"/>
          <cell r="AE660"/>
          <cell r="AF660"/>
          <cell r="AG660"/>
          <cell r="AH660"/>
          <cell r="AI660"/>
          <cell r="AJ660"/>
          <cell r="AK660"/>
          <cell r="AL660"/>
          <cell r="AM660"/>
          <cell r="AN660"/>
          <cell r="AO660" t="e">
            <v>#N/A</v>
          </cell>
          <cell r="AP660"/>
          <cell r="AQ660"/>
          <cell r="AR660"/>
          <cell r="AS660"/>
          <cell r="AT660"/>
          <cell r="AU660" t="str">
            <v/>
          </cell>
          <cell r="AV660" t="str">
            <v/>
          </cell>
          <cell r="AW660" t="str">
            <v/>
          </cell>
          <cell r="AX660" t="str">
            <v/>
          </cell>
          <cell r="AY660" t="str">
            <v/>
          </cell>
          <cell r="AZ660" t="str">
            <v/>
          </cell>
          <cell r="BA660" t="str">
            <v/>
          </cell>
          <cell r="BB660" t="str">
            <v/>
          </cell>
          <cell r="BC660" t="str">
            <v/>
          </cell>
          <cell r="BD660" t="str">
            <v/>
          </cell>
          <cell r="BE660" t="str">
            <v/>
          </cell>
          <cell r="BF660" t="e">
            <v>#N/A</v>
          </cell>
          <cell r="BG660">
            <v>0</v>
          </cell>
          <cell r="BH660" t="str">
            <v/>
          </cell>
          <cell r="BI660" t="str">
            <v/>
          </cell>
          <cell r="BJ660" t="str">
            <v/>
          </cell>
          <cell r="BK660" t="str">
            <v/>
          </cell>
          <cell r="BL660"/>
          <cell r="BM660"/>
          <cell r="BN660"/>
          <cell r="BO660"/>
          <cell r="BP660"/>
          <cell r="BQ660"/>
          <cell r="BR660"/>
          <cell r="BS660"/>
          <cell r="BU660"/>
          <cell r="BV660"/>
          <cell r="BW660"/>
          <cell r="BX660"/>
          <cell r="BY660"/>
          <cell r="BZ660"/>
          <cell r="CA660"/>
          <cell r="CB660"/>
          <cell r="CC660"/>
        </row>
        <row r="661">
          <cell r="C661"/>
          <cell r="D661"/>
          <cell r="E661"/>
          <cell r="F661"/>
          <cell r="G661"/>
          <cell r="H661"/>
          <cell r="I661"/>
          <cell r="J661"/>
          <cell r="K661"/>
          <cell r="L661"/>
          <cell r="M661"/>
          <cell r="N661"/>
          <cell r="O661"/>
          <cell r="P661"/>
          <cell r="Q661"/>
          <cell r="R661"/>
          <cell r="S661"/>
          <cell r="T661"/>
          <cell r="U661"/>
          <cell r="V661"/>
          <cell r="W661" t="str">
            <v/>
          </cell>
          <cell r="X661"/>
          <cell r="Y661"/>
          <cell r="Z661"/>
          <cell r="AA661"/>
          <cell r="AB661"/>
          <cell r="AC661"/>
          <cell r="AD661"/>
          <cell r="AE661"/>
          <cell r="AF661"/>
          <cell r="AG661"/>
          <cell r="AH661"/>
          <cell r="AI661"/>
          <cell r="AJ661"/>
          <cell r="AK661"/>
          <cell r="AL661"/>
          <cell r="AM661"/>
          <cell r="AN661"/>
          <cell r="AO661" t="e">
            <v>#N/A</v>
          </cell>
          <cell r="AP661"/>
          <cell r="AQ661"/>
          <cell r="AR661"/>
          <cell r="AS661"/>
          <cell r="AT661"/>
          <cell r="AU661" t="str">
            <v/>
          </cell>
          <cell r="AV661" t="str">
            <v/>
          </cell>
          <cell r="AW661" t="str">
            <v/>
          </cell>
          <cell r="AX661" t="str">
            <v/>
          </cell>
          <cell r="AY661" t="str">
            <v/>
          </cell>
          <cell r="AZ661" t="str">
            <v/>
          </cell>
          <cell r="BA661" t="str">
            <v/>
          </cell>
          <cell r="BB661" t="str">
            <v/>
          </cell>
          <cell r="BC661" t="str">
            <v/>
          </cell>
          <cell r="BD661" t="str">
            <v/>
          </cell>
          <cell r="BE661" t="str">
            <v/>
          </cell>
          <cell r="BF661" t="e">
            <v>#N/A</v>
          </cell>
          <cell r="BG661">
            <v>0</v>
          </cell>
          <cell r="BH661" t="str">
            <v/>
          </cell>
          <cell r="BI661" t="str">
            <v/>
          </cell>
          <cell r="BJ661" t="str">
            <v/>
          </cell>
          <cell r="BK661" t="str">
            <v/>
          </cell>
          <cell r="BL661"/>
          <cell r="BM661"/>
          <cell r="BN661"/>
          <cell r="BO661"/>
          <cell r="BP661"/>
          <cell r="BQ661"/>
          <cell r="BR661"/>
          <cell r="BS661"/>
          <cell r="BU661"/>
          <cell r="BV661"/>
          <cell r="BW661"/>
          <cell r="BX661"/>
          <cell r="BY661"/>
          <cell r="BZ661"/>
          <cell r="CA661"/>
          <cell r="CB661"/>
          <cell r="CC661"/>
        </row>
        <row r="662">
          <cell r="C662"/>
          <cell r="D662"/>
          <cell r="E662"/>
          <cell r="F662"/>
          <cell r="G662"/>
          <cell r="H662"/>
          <cell r="I662"/>
          <cell r="J662"/>
          <cell r="K662"/>
          <cell r="L662"/>
          <cell r="M662"/>
          <cell r="N662"/>
          <cell r="O662"/>
          <cell r="P662"/>
          <cell r="Q662"/>
          <cell r="R662"/>
          <cell r="S662"/>
          <cell r="T662"/>
          <cell r="U662"/>
          <cell r="V662"/>
          <cell r="W662" t="str">
            <v/>
          </cell>
          <cell r="X662"/>
          <cell r="Y662"/>
          <cell r="Z662"/>
          <cell r="AA662"/>
          <cell r="AB662"/>
          <cell r="AC662"/>
          <cell r="AD662"/>
          <cell r="AE662"/>
          <cell r="AF662"/>
          <cell r="AG662"/>
          <cell r="AH662"/>
          <cell r="AI662"/>
          <cell r="AJ662"/>
          <cell r="AK662"/>
          <cell r="AL662"/>
          <cell r="AM662"/>
          <cell r="AN662"/>
          <cell r="AO662" t="e">
            <v>#N/A</v>
          </cell>
          <cell r="AP662"/>
          <cell r="AQ662"/>
          <cell r="AR662"/>
          <cell r="AS662"/>
          <cell r="AT662"/>
          <cell r="AU662" t="str">
            <v/>
          </cell>
          <cell r="AV662" t="str">
            <v/>
          </cell>
          <cell r="AW662" t="str">
            <v/>
          </cell>
          <cell r="AX662" t="str">
            <v/>
          </cell>
          <cell r="AY662" t="str">
            <v/>
          </cell>
          <cell r="AZ662" t="str">
            <v/>
          </cell>
          <cell r="BA662" t="str">
            <v/>
          </cell>
          <cell r="BB662" t="str">
            <v/>
          </cell>
          <cell r="BC662" t="str">
            <v/>
          </cell>
          <cell r="BD662" t="str">
            <v/>
          </cell>
          <cell r="BE662" t="str">
            <v/>
          </cell>
          <cell r="BF662" t="e">
            <v>#N/A</v>
          </cell>
          <cell r="BG662">
            <v>0</v>
          </cell>
          <cell r="BH662" t="str">
            <v/>
          </cell>
          <cell r="BI662" t="str">
            <v/>
          </cell>
          <cell r="BJ662" t="str">
            <v/>
          </cell>
          <cell r="BK662" t="str">
            <v/>
          </cell>
          <cell r="BL662"/>
          <cell r="BM662"/>
          <cell r="BN662"/>
          <cell r="BO662"/>
          <cell r="BP662"/>
          <cell r="BQ662"/>
          <cell r="BR662"/>
          <cell r="BS662"/>
          <cell r="BU662"/>
          <cell r="BV662"/>
          <cell r="BW662"/>
          <cell r="BX662"/>
          <cell r="BY662"/>
          <cell r="BZ662"/>
          <cell r="CA662"/>
          <cell r="CB662"/>
          <cell r="CC662"/>
        </row>
        <row r="663">
          <cell r="C663"/>
          <cell r="D663"/>
          <cell r="E663"/>
          <cell r="F663"/>
          <cell r="G663"/>
          <cell r="H663"/>
          <cell r="I663"/>
          <cell r="J663"/>
          <cell r="K663"/>
          <cell r="L663"/>
          <cell r="M663"/>
          <cell r="N663"/>
          <cell r="O663"/>
          <cell r="P663"/>
          <cell r="Q663"/>
          <cell r="R663"/>
          <cell r="S663"/>
          <cell r="T663"/>
          <cell r="U663"/>
          <cell r="V663"/>
          <cell r="W663" t="str">
            <v/>
          </cell>
          <cell r="X663"/>
          <cell r="Y663"/>
          <cell r="Z663"/>
          <cell r="AA663"/>
          <cell r="AB663"/>
          <cell r="AC663"/>
          <cell r="AD663"/>
          <cell r="AE663"/>
          <cell r="AF663"/>
          <cell r="AG663"/>
          <cell r="AH663"/>
          <cell r="AI663"/>
          <cell r="AJ663"/>
          <cell r="AK663"/>
          <cell r="AL663"/>
          <cell r="AM663"/>
          <cell r="AN663"/>
          <cell r="AO663" t="e">
            <v>#N/A</v>
          </cell>
          <cell r="AP663"/>
          <cell r="AQ663"/>
          <cell r="AR663"/>
          <cell r="AS663"/>
          <cell r="AT663"/>
          <cell r="AU663" t="str">
            <v/>
          </cell>
          <cell r="AV663" t="str">
            <v/>
          </cell>
          <cell r="AW663" t="str">
            <v/>
          </cell>
          <cell r="AX663" t="str">
            <v/>
          </cell>
          <cell r="AY663" t="str">
            <v/>
          </cell>
          <cell r="AZ663" t="str">
            <v/>
          </cell>
          <cell r="BA663" t="str">
            <v/>
          </cell>
          <cell r="BB663" t="str">
            <v/>
          </cell>
          <cell r="BC663" t="str">
            <v/>
          </cell>
          <cell r="BD663" t="str">
            <v/>
          </cell>
          <cell r="BE663" t="str">
            <v/>
          </cell>
          <cell r="BF663" t="e">
            <v>#N/A</v>
          </cell>
          <cell r="BG663">
            <v>0</v>
          </cell>
          <cell r="BH663" t="str">
            <v/>
          </cell>
          <cell r="BI663" t="str">
            <v/>
          </cell>
          <cell r="BJ663" t="str">
            <v/>
          </cell>
          <cell r="BK663" t="str">
            <v/>
          </cell>
          <cell r="BL663"/>
          <cell r="BM663"/>
          <cell r="BN663"/>
          <cell r="BO663"/>
          <cell r="BP663"/>
          <cell r="BQ663"/>
          <cell r="BR663"/>
          <cell r="BS663"/>
          <cell r="BU663"/>
          <cell r="BV663"/>
          <cell r="BW663"/>
          <cell r="BX663"/>
          <cell r="BY663"/>
          <cell r="BZ663"/>
          <cell r="CA663"/>
          <cell r="CB663"/>
          <cell r="CC663"/>
        </row>
        <row r="664">
          <cell r="C664"/>
          <cell r="D664"/>
          <cell r="E664"/>
          <cell r="F664"/>
          <cell r="G664"/>
          <cell r="H664"/>
          <cell r="I664"/>
          <cell r="J664"/>
          <cell r="K664"/>
          <cell r="L664"/>
          <cell r="M664"/>
          <cell r="N664"/>
          <cell r="O664"/>
          <cell r="P664"/>
          <cell r="Q664"/>
          <cell r="R664"/>
          <cell r="S664"/>
          <cell r="T664"/>
          <cell r="U664"/>
          <cell r="V664"/>
          <cell r="W664" t="str">
            <v/>
          </cell>
          <cell r="X664"/>
          <cell r="Y664"/>
          <cell r="Z664"/>
          <cell r="AA664"/>
          <cell r="AB664"/>
          <cell r="AC664"/>
          <cell r="AD664"/>
          <cell r="AE664"/>
          <cell r="AF664"/>
          <cell r="AG664"/>
          <cell r="AH664"/>
          <cell r="AI664"/>
          <cell r="AJ664"/>
          <cell r="AK664"/>
          <cell r="AL664"/>
          <cell r="AM664"/>
          <cell r="AN664"/>
          <cell r="AO664" t="e">
            <v>#N/A</v>
          </cell>
          <cell r="AP664"/>
          <cell r="AQ664"/>
          <cell r="AR664"/>
          <cell r="AS664"/>
          <cell r="AT664"/>
          <cell r="AU664" t="str">
            <v/>
          </cell>
          <cell r="AV664" t="str">
            <v/>
          </cell>
          <cell r="AW664" t="str">
            <v/>
          </cell>
          <cell r="AX664" t="str">
            <v/>
          </cell>
          <cell r="AY664" t="str">
            <v/>
          </cell>
          <cell r="AZ664" t="str">
            <v/>
          </cell>
          <cell r="BA664" t="str">
            <v/>
          </cell>
          <cell r="BB664" t="str">
            <v/>
          </cell>
          <cell r="BC664" t="str">
            <v/>
          </cell>
          <cell r="BD664" t="str">
            <v/>
          </cell>
          <cell r="BE664" t="str">
            <v/>
          </cell>
          <cell r="BF664" t="e">
            <v>#N/A</v>
          </cell>
          <cell r="BG664">
            <v>0</v>
          </cell>
          <cell r="BH664" t="str">
            <v/>
          </cell>
          <cell r="BI664" t="str">
            <v/>
          </cell>
          <cell r="BJ664" t="str">
            <v/>
          </cell>
          <cell r="BK664" t="str">
            <v/>
          </cell>
          <cell r="BL664"/>
          <cell r="BM664"/>
          <cell r="BN664"/>
          <cell r="BO664"/>
          <cell r="BP664"/>
          <cell r="BQ664"/>
          <cell r="BR664"/>
          <cell r="BS664"/>
          <cell r="BU664"/>
          <cell r="BV664"/>
          <cell r="BW664"/>
          <cell r="BX664"/>
          <cell r="BY664"/>
          <cell r="BZ664"/>
          <cell r="CA664"/>
          <cell r="CB664"/>
          <cell r="CC664"/>
        </row>
        <row r="665">
          <cell r="C665"/>
          <cell r="D665"/>
          <cell r="E665"/>
          <cell r="F665"/>
          <cell r="G665"/>
          <cell r="H665"/>
          <cell r="I665"/>
          <cell r="J665"/>
          <cell r="K665"/>
          <cell r="L665"/>
          <cell r="M665"/>
          <cell r="N665"/>
          <cell r="O665"/>
          <cell r="P665"/>
          <cell r="Q665"/>
          <cell r="R665"/>
          <cell r="S665"/>
          <cell r="T665"/>
          <cell r="U665"/>
          <cell r="V665"/>
          <cell r="W665" t="str">
            <v/>
          </cell>
          <cell r="X665"/>
          <cell r="Y665"/>
          <cell r="Z665"/>
          <cell r="AA665"/>
          <cell r="AB665"/>
          <cell r="AC665"/>
          <cell r="AD665"/>
          <cell r="AE665"/>
          <cell r="AF665"/>
          <cell r="AG665"/>
          <cell r="AH665"/>
          <cell r="AI665"/>
          <cell r="AJ665"/>
          <cell r="AK665"/>
          <cell r="AL665"/>
          <cell r="AM665"/>
          <cell r="AN665"/>
          <cell r="AO665" t="e">
            <v>#N/A</v>
          </cell>
          <cell r="AP665"/>
          <cell r="AQ665"/>
          <cell r="AR665"/>
          <cell r="AS665"/>
          <cell r="AT665"/>
          <cell r="AU665" t="str">
            <v/>
          </cell>
          <cell r="AV665" t="str">
            <v/>
          </cell>
          <cell r="AW665" t="str">
            <v/>
          </cell>
          <cell r="AX665" t="str">
            <v/>
          </cell>
          <cell r="AY665" t="str">
            <v/>
          </cell>
          <cell r="AZ665" t="str">
            <v/>
          </cell>
          <cell r="BA665" t="str">
            <v/>
          </cell>
          <cell r="BB665" t="str">
            <v/>
          </cell>
          <cell r="BC665" t="str">
            <v/>
          </cell>
          <cell r="BD665" t="str">
            <v/>
          </cell>
          <cell r="BE665" t="str">
            <v/>
          </cell>
          <cell r="BF665" t="e">
            <v>#N/A</v>
          </cell>
          <cell r="BG665">
            <v>0</v>
          </cell>
          <cell r="BH665" t="str">
            <v/>
          </cell>
          <cell r="BI665" t="str">
            <v/>
          </cell>
          <cell r="BJ665" t="str">
            <v/>
          </cell>
          <cell r="BK665" t="str">
            <v/>
          </cell>
          <cell r="BL665"/>
          <cell r="BM665"/>
          <cell r="BN665"/>
          <cell r="BO665"/>
          <cell r="BP665"/>
          <cell r="BQ665"/>
          <cell r="BR665"/>
          <cell r="BS665"/>
          <cell r="BU665"/>
          <cell r="BV665"/>
          <cell r="BW665"/>
          <cell r="BX665"/>
          <cell r="BY665"/>
          <cell r="BZ665"/>
          <cell r="CA665"/>
          <cell r="CB665"/>
          <cell r="CC665"/>
        </row>
        <row r="666">
          <cell r="C666"/>
          <cell r="D666"/>
          <cell r="E666"/>
          <cell r="F666"/>
          <cell r="G666"/>
          <cell r="H666"/>
          <cell r="I666"/>
          <cell r="J666"/>
          <cell r="K666"/>
          <cell r="L666"/>
          <cell r="M666"/>
          <cell r="N666"/>
          <cell r="O666"/>
          <cell r="P666"/>
          <cell r="Q666"/>
          <cell r="R666"/>
          <cell r="S666"/>
          <cell r="T666"/>
          <cell r="U666"/>
          <cell r="V666"/>
          <cell r="W666" t="str">
            <v/>
          </cell>
          <cell r="X666"/>
          <cell r="Y666"/>
          <cell r="Z666"/>
          <cell r="AA666"/>
          <cell r="AB666"/>
          <cell r="AC666"/>
          <cell r="AD666"/>
          <cell r="AE666"/>
          <cell r="AF666"/>
          <cell r="AG666"/>
          <cell r="AH666"/>
          <cell r="AI666"/>
          <cell r="AJ666"/>
          <cell r="AK666"/>
          <cell r="AL666"/>
          <cell r="AM666"/>
          <cell r="AN666"/>
          <cell r="AO666" t="e">
            <v>#N/A</v>
          </cell>
          <cell r="AP666"/>
          <cell r="AQ666"/>
          <cell r="AR666"/>
          <cell r="AS666"/>
          <cell r="AT666"/>
          <cell r="AU666" t="str">
            <v/>
          </cell>
          <cell r="AV666" t="str">
            <v/>
          </cell>
          <cell r="AW666" t="str">
            <v/>
          </cell>
          <cell r="AX666" t="str">
            <v/>
          </cell>
          <cell r="AY666" t="str">
            <v/>
          </cell>
          <cell r="AZ666" t="str">
            <v/>
          </cell>
          <cell r="BA666" t="str">
            <v/>
          </cell>
          <cell r="BB666" t="str">
            <v/>
          </cell>
          <cell r="BC666" t="str">
            <v/>
          </cell>
          <cell r="BD666" t="str">
            <v/>
          </cell>
          <cell r="BE666" t="str">
            <v/>
          </cell>
          <cell r="BF666" t="e">
            <v>#N/A</v>
          </cell>
          <cell r="BG666">
            <v>0</v>
          </cell>
          <cell r="BH666" t="str">
            <v/>
          </cell>
          <cell r="BI666" t="str">
            <v/>
          </cell>
          <cell r="BJ666" t="str">
            <v/>
          </cell>
          <cell r="BK666" t="str">
            <v/>
          </cell>
          <cell r="BL666"/>
          <cell r="BM666"/>
          <cell r="BN666"/>
          <cell r="BO666"/>
          <cell r="BP666"/>
          <cell r="BQ666"/>
          <cell r="BR666"/>
          <cell r="BS666"/>
          <cell r="BU666"/>
          <cell r="BV666"/>
          <cell r="BW666"/>
          <cell r="BX666"/>
          <cell r="BY666"/>
          <cell r="BZ666"/>
          <cell r="CA666"/>
          <cell r="CB666"/>
          <cell r="CC666"/>
        </row>
        <row r="667">
          <cell r="C667"/>
          <cell r="D667"/>
          <cell r="E667"/>
          <cell r="F667"/>
          <cell r="G667"/>
          <cell r="H667"/>
          <cell r="I667"/>
          <cell r="J667"/>
          <cell r="K667"/>
          <cell r="L667"/>
          <cell r="M667"/>
          <cell r="N667"/>
          <cell r="O667"/>
          <cell r="P667"/>
          <cell r="Q667"/>
          <cell r="R667"/>
          <cell r="S667"/>
          <cell r="T667"/>
          <cell r="U667"/>
          <cell r="V667"/>
          <cell r="W667" t="str">
            <v/>
          </cell>
          <cell r="X667"/>
          <cell r="Y667"/>
          <cell r="Z667"/>
          <cell r="AA667"/>
          <cell r="AB667"/>
          <cell r="AC667"/>
          <cell r="AD667"/>
          <cell r="AE667"/>
          <cell r="AF667"/>
          <cell r="AG667"/>
          <cell r="AH667"/>
          <cell r="AI667"/>
          <cell r="AJ667"/>
          <cell r="AK667"/>
          <cell r="AL667"/>
          <cell r="AM667"/>
          <cell r="AN667"/>
          <cell r="AO667" t="e">
            <v>#N/A</v>
          </cell>
          <cell r="AP667"/>
          <cell r="AQ667"/>
          <cell r="AR667"/>
          <cell r="AS667"/>
          <cell r="AT667"/>
          <cell r="AU667" t="str">
            <v/>
          </cell>
          <cell r="AV667" t="str">
            <v/>
          </cell>
          <cell r="AW667" t="str">
            <v/>
          </cell>
          <cell r="AX667" t="str">
            <v/>
          </cell>
          <cell r="AY667" t="str">
            <v/>
          </cell>
          <cell r="AZ667" t="str">
            <v/>
          </cell>
          <cell r="BA667" t="str">
            <v/>
          </cell>
          <cell r="BB667" t="str">
            <v/>
          </cell>
          <cell r="BC667" t="str">
            <v/>
          </cell>
          <cell r="BD667" t="str">
            <v/>
          </cell>
          <cell r="BE667" t="str">
            <v/>
          </cell>
          <cell r="BF667" t="e">
            <v>#N/A</v>
          </cell>
          <cell r="BG667">
            <v>0</v>
          </cell>
          <cell r="BH667" t="str">
            <v/>
          </cell>
          <cell r="BI667" t="str">
            <v/>
          </cell>
          <cell r="BJ667" t="str">
            <v/>
          </cell>
          <cell r="BK667" t="str">
            <v/>
          </cell>
          <cell r="BL667"/>
          <cell r="BM667"/>
          <cell r="BN667"/>
          <cell r="BO667"/>
          <cell r="BP667"/>
          <cell r="BQ667"/>
          <cell r="BR667"/>
          <cell r="BS667"/>
          <cell r="BU667"/>
          <cell r="BV667"/>
          <cell r="BW667"/>
          <cell r="BX667"/>
          <cell r="BY667"/>
          <cell r="BZ667"/>
          <cell r="CA667"/>
          <cell r="CB667"/>
          <cell r="CC667"/>
        </row>
        <row r="668">
          <cell r="C668"/>
          <cell r="D668"/>
          <cell r="E668"/>
          <cell r="F668"/>
          <cell r="G668"/>
          <cell r="H668"/>
          <cell r="I668"/>
          <cell r="J668"/>
          <cell r="K668"/>
          <cell r="L668"/>
          <cell r="M668"/>
          <cell r="N668"/>
          <cell r="O668"/>
          <cell r="P668"/>
          <cell r="Q668"/>
          <cell r="R668"/>
          <cell r="S668"/>
          <cell r="T668"/>
          <cell r="U668"/>
          <cell r="V668"/>
          <cell r="W668" t="str">
            <v/>
          </cell>
          <cell r="X668"/>
          <cell r="Y668"/>
          <cell r="Z668"/>
          <cell r="AA668"/>
          <cell r="AB668"/>
          <cell r="AC668"/>
          <cell r="AD668"/>
          <cell r="AE668"/>
          <cell r="AF668"/>
          <cell r="AG668"/>
          <cell r="AH668"/>
          <cell r="AI668"/>
          <cell r="AJ668"/>
          <cell r="AK668"/>
          <cell r="AL668"/>
          <cell r="AM668"/>
          <cell r="AN668"/>
          <cell r="AO668" t="e">
            <v>#N/A</v>
          </cell>
          <cell r="AP668"/>
          <cell r="AQ668"/>
          <cell r="AR668"/>
          <cell r="AS668"/>
          <cell r="AT668"/>
          <cell r="AU668" t="str">
            <v/>
          </cell>
          <cell r="AV668" t="str">
            <v/>
          </cell>
          <cell r="AW668" t="str">
            <v/>
          </cell>
          <cell r="AX668" t="str">
            <v/>
          </cell>
          <cell r="AY668" t="str">
            <v/>
          </cell>
          <cell r="AZ668" t="str">
            <v/>
          </cell>
          <cell r="BA668" t="str">
            <v/>
          </cell>
          <cell r="BB668" t="str">
            <v/>
          </cell>
          <cell r="BC668" t="str">
            <v/>
          </cell>
          <cell r="BD668" t="str">
            <v/>
          </cell>
          <cell r="BE668" t="str">
            <v/>
          </cell>
          <cell r="BF668" t="e">
            <v>#N/A</v>
          </cell>
          <cell r="BG668">
            <v>0</v>
          </cell>
          <cell r="BH668" t="str">
            <v/>
          </cell>
          <cell r="BI668" t="str">
            <v/>
          </cell>
          <cell r="BJ668" t="str">
            <v/>
          </cell>
          <cell r="BK668" t="str">
            <v/>
          </cell>
          <cell r="BL668"/>
          <cell r="BM668"/>
          <cell r="BN668"/>
          <cell r="BO668"/>
          <cell r="BP668"/>
          <cell r="BQ668"/>
          <cell r="BR668"/>
          <cell r="BS668"/>
          <cell r="BU668"/>
          <cell r="BV668"/>
          <cell r="BW668"/>
          <cell r="BX668"/>
          <cell r="BY668"/>
          <cell r="BZ668"/>
          <cell r="CA668"/>
          <cell r="CB668"/>
          <cell r="CC668"/>
        </row>
        <row r="669">
          <cell r="C669"/>
          <cell r="D669"/>
          <cell r="E669"/>
          <cell r="F669"/>
          <cell r="G669"/>
          <cell r="H669"/>
          <cell r="I669"/>
          <cell r="J669"/>
          <cell r="K669"/>
          <cell r="L669"/>
          <cell r="M669"/>
          <cell r="N669"/>
          <cell r="O669"/>
          <cell r="P669"/>
          <cell r="Q669"/>
          <cell r="R669"/>
          <cell r="S669"/>
          <cell r="T669"/>
          <cell r="U669"/>
          <cell r="V669"/>
          <cell r="W669" t="str">
            <v/>
          </cell>
          <cell r="X669"/>
          <cell r="Y669"/>
          <cell r="Z669"/>
          <cell r="AA669"/>
          <cell r="AB669"/>
          <cell r="AC669"/>
          <cell r="AD669"/>
          <cell r="AE669"/>
          <cell r="AF669"/>
          <cell r="AG669"/>
          <cell r="AH669"/>
          <cell r="AI669"/>
          <cell r="AJ669"/>
          <cell r="AK669"/>
          <cell r="AL669"/>
          <cell r="AM669"/>
          <cell r="AN669"/>
          <cell r="AO669" t="e">
            <v>#N/A</v>
          </cell>
          <cell r="AP669"/>
          <cell r="AQ669"/>
          <cell r="AR669"/>
          <cell r="AS669"/>
          <cell r="AT669"/>
          <cell r="AU669" t="str">
            <v/>
          </cell>
          <cell r="AV669" t="str">
            <v/>
          </cell>
          <cell r="AW669" t="str">
            <v/>
          </cell>
          <cell r="AX669" t="str">
            <v/>
          </cell>
          <cell r="AY669" t="str">
            <v/>
          </cell>
          <cell r="AZ669" t="str">
            <v/>
          </cell>
          <cell r="BA669" t="str">
            <v/>
          </cell>
          <cell r="BB669" t="str">
            <v/>
          </cell>
          <cell r="BC669" t="str">
            <v/>
          </cell>
          <cell r="BD669" t="str">
            <v/>
          </cell>
          <cell r="BE669" t="str">
            <v/>
          </cell>
          <cell r="BF669" t="e">
            <v>#N/A</v>
          </cell>
          <cell r="BG669">
            <v>0</v>
          </cell>
          <cell r="BH669" t="str">
            <v/>
          </cell>
          <cell r="BI669" t="str">
            <v/>
          </cell>
          <cell r="BJ669" t="str">
            <v/>
          </cell>
          <cell r="BK669" t="str">
            <v/>
          </cell>
          <cell r="BL669"/>
          <cell r="BM669"/>
          <cell r="BN669"/>
          <cell r="BO669"/>
          <cell r="BP669"/>
          <cell r="BQ669"/>
          <cell r="BR669"/>
          <cell r="BS669"/>
          <cell r="BU669"/>
          <cell r="BV669"/>
          <cell r="BW669"/>
          <cell r="BX669"/>
          <cell r="BY669"/>
          <cell r="BZ669"/>
          <cell r="CA669"/>
          <cell r="CB669"/>
          <cell r="CC669"/>
        </row>
        <row r="670">
          <cell r="C670"/>
          <cell r="D670"/>
          <cell r="E670"/>
          <cell r="F670"/>
          <cell r="G670"/>
          <cell r="H670"/>
          <cell r="I670"/>
          <cell r="J670"/>
          <cell r="K670"/>
          <cell r="L670"/>
          <cell r="M670"/>
          <cell r="N670"/>
          <cell r="O670"/>
          <cell r="P670"/>
          <cell r="Q670"/>
          <cell r="R670"/>
          <cell r="S670"/>
          <cell r="T670"/>
          <cell r="U670"/>
          <cell r="V670"/>
          <cell r="W670" t="str">
            <v/>
          </cell>
          <cell r="X670"/>
          <cell r="Y670"/>
          <cell r="Z670"/>
          <cell r="AA670"/>
          <cell r="AB670"/>
          <cell r="AC670"/>
          <cell r="AD670"/>
          <cell r="AE670"/>
          <cell r="AF670"/>
          <cell r="AG670"/>
          <cell r="AH670"/>
          <cell r="AI670"/>
          <cell r="AJ670"/>
          <cell r="AK670"/>
          <cell r="AL670"/>
          <cell r="AM670"/>
          <cell r="AN670"/>
          <cell r="AO670" t="e">
            <v>#N/A</v>
          </cell>
          <cell r="AP670"/>
          <cell r="AQ670"/>
          <cell r="AR670"/>
          <cell r="AS670"/>
          <cell r="AT670"/>
          <cell r="AU670" t="str">
            <v/>
          </cell>
          <cell r="AV670" t="str">
            <v/>
          </cell>
          <cell r="AW670" t="str">
            <v/>
          </cell>
          <cell r="AX670" t="str">
            <v/>
          </cell>
          <cell r="AY670" t="str">
            <v/>
          </cell>
          <cell r="AZ670" t="str">
            <v/>
          </cell>
          <cell r="BA670" t="str">
            <v/>
          </cell>
          <cell r="BB670" t="str">
            <v/>
          </cell>
          <cell r="BC670" t="str">
            <v/>
          </cell>
          <cell r="BD670" t="str">
            <v/>
          </cell>
          <cell r="BE670" t="str">
            <v/>
          </cell>
          <cell r="BF670" t="e">
            <v>#N/A</v>
          </cell>
          <cell r="BG670">
            <v>0</v>
          </cell>
          <cell r="BH670" t="str">
            <v/>
          </cell>
          <cell r="BI670" t="str">
            <v/>
          </cell>
          <cell r="BJ670" t="str">
            <v/>
          </cell>
          <cell r="BK670" t="str">
            <v/>
          </cell>
          <cell r="BL670"/>
          <cell r="BM670"/>
          <cell r="BN670"/>
          <cell r="BO670"/>
          <cell r="BP670"/>
          <cell r="BQ670"/>
          <cell r="BR670"/>
          <cell r="BS670"/>
          <cell r="BU670"/>
          <cell r="BV670"/>
          <cell r="BW670"/>
          <cell r="BX670"/>
          <cell r="BY670"/>
          <cell r="BZ670"/>
          <cell r="CA670"/>
          <cell r="CB670"/>
          <cell r="CC670"/>
        </row>
        <row r="671">
          <cell r="C671"/>
          <cell r="D671"/>
          <cell r="E671"/>
          <cell r="F671"/>
          <cell r="G671"/>
          <cell r="H671"/>
          <cell r="I671"/>
          <cell r="J671"/>
          <cell r="K671"/>
          <cell r="L671"/>
          <cell r="M671"/>
          <cell r="N671"/>
          <cell r="O671"/>
          <cell r="P671"/>
          <cell r="Q671"/>
          <cell r="R671"/>
          <cell r="S671"/>
          <cell r="T671"/>
          <cell r="U671"/>
          <cell r="V671"/>
          <cell r="W671" t="str">
            <v/>
          </cell>
          <cell r="X671"/>
          <cell r="Y671"/>
          <cell r="Z671"/>
          <cell r="AA671"/>
          <cell r="AB671"/>
          <cell r="AC671"/>
          <cell r="AD671"/>
          <cell r="AE671"/>
          <cell r="AF671"/>
          <cell r="AG671"/>
          <cell r="AH671"/>
          <cell r="AI671"/>
          <cell r="AJ671"/>
          <cell r="AK671"/>
          <cell r="AL671"/>
          <cell r="AM671"/>
          <cell r="AN671"/>
          <cell r="AO671" t="e">
            <v>#N/A</v>
          </cell>
          <cell r="AP671"/>
          <cell r="AQ671"/>
          <cell r="AR671"/>
          <cell r="AS671"/>
          <cell r="AT671"/>
          <cell r="AU671" t="str">
            <v/>
          </cell>
          <cell r="AV671" t="str">
            <v/>
          </cell>
          <cell r="AW671" t="str">
            <v/>
          </cell>
          <cell r="AX671" t="str">
            <v/>
          </cell>
          <cell r="AY671" t="str">
            <v/>
          </cell>
          <cell r="AZ671" t="str">
            <v/>
          </cell>
          <cell r="BA671" t="str">
            <v/>
          </cell>
          <cell r="BB671" t="str">
            <v/>
          </cell>
          <cell r="BC671" t="str">
            <v/>
          </cell>
          <cell r="BD671" t="str">
            <v/>
          </cell>
          <cell r="BE671" t="str">
            <v/>
          </cell>
          <cell r="BF671" t="e">
            <v>#N/A</v>
          </cell>
          <cell r="BG671">
            <v>0</v>
          </cell>
          <cell r="BH671" t="str">
            <v/>
          </cell>
          <cell r="BI671" t="str">
            <v/>
          </cell>
          <cell r="BJ671" t="str">
            <v/>
          </cell>
          <cell r="BK671" t="str">
            <v/>
          </cell>
          <cell r="BL671"/>
          <cell r="BM671"/>
          <cell r="BN671"/>
          <cell r="BO671"/>
          <cell r="BP671"/>
          <cell r="BQ671"/>
          <cell r="BR671"/>
          <cell r="BS671"/>
          <cell r="BU671"/>
          <cell r="BV671"/>
          <cell r="BW671"/>
          <cell r="BX671"/>
          <cell r="BY671"/>
          <cell r="BZ671"/>
          <cell r="CA671"/>
          <cell r="CB671"/>
          <cell r="CC671"/>
        </row>
        <row r="672">
          <cell r="C672"/>
          <cell r="D672"/>
          <cell r="E672"/>
          <cell r="F672"/>
          <cell r="G672"/>
          <cell r="H672"/>
          <cell r="I672"/>
          <cell r="J672"/>
          <cell r="K672"/>
          <cell r="L672"/>
          <cell r="M672"/>
          <cell r="N672"/>
          <cell r="O672"/>
          <cell r="P672"/>
          <cell r="Q672"/>
          <cell r="R672"/>
          <cell r="S672"/>
          <cell r="T672"/>
          <cell r="U672"/>
          <cell r="V672"/>
          <cell r="W672" t="str">
            <v/>
          </cell>
          <cell r="X672"/>
          <cell r="Y672"/>
          <cell r="Z672"/>
          <cell r="AA672"/>
          <cell r="AB672"/>
          <cell r="AC672"/>
          <cell r="AD672"/>
          <cell r="AE672"/>
          <cell r="AF672"/>
          <cell r="AG672"/>
          <cell r="AH672"/>
          <cell r="AI672"/>
          <cell r="AJ672"/>
          <cell r="AK672"/>
          <cell r="AL672"/>
          <cell r="AM672"/>
          <cell r="AN672"/>
          <cell r="AO672" t="e">
            <v>#N/A</v>
          </cell>
          <cell r="AP672"/>
          <cell r="AQ672"/>
          <cell r="AR672"/>
          <cell r="AS672"/>
          <cell r="AT672"/>
          <cell r="AU672" t="str">
            <v/>
          </cell>
          <cell r="AV672" t="str">
            <v/>
          </cell>
          <cell r="AW672" t="str">
            <v/>
          </cell>
          <cell r="AX672" t="str">
            <v/>
          </cell>
          <cell r="AY672" t="str">
            <v/>
          </cell>
          <cell r="AZ672" t="str">
            <v/>
          </cell>
          <cell r="BA672" t="str">
            <v/>
          </cell>
          <cell r="BB672" t="str">
            <v/>
          </cell>
          <cell r="BC672" t="str">
            <v/>
          </cell>
          <cell r="BD672" t="str">
            <v/>
          </cell>
          <cell r="BE672" t="str">
            <v/>
          </cell>
          <cell r="BF672" t="e">
            <v>#N/A</v>
          </cell>
          <cell r="BG672">
            <v>0</v>
          </cell>
          <cell r="BH672" t="str">
            <v/>
          </cell>
          <cell r="BI672" t="str">
            <v/>
          </cell>
          <cell r="BJ672" t="str">
            <v/>
          </cell>
          <cell r="BK672" t="str">
            <v/>
          </cell>
          <cell r="BL672"/>
          <cell r="BM672"/>
          <cell r="BN672"/>
          <cell r="BO672"/>
          <cell r="BP672"/>
          <cell r="BQ672"/>
          <cell r="BR672"/>
          <cell r="BS672"/>
          <cell r="BU672"/>
          <cell r="BV672"/>
          <cell r="BW672"/>
          <cell r="BX672"/>
          <cell r="BY672"/>
          <cell r="BZ672"/>
          <cell r="CA672"/>
          <cell r="CB672"/>
          <cell r="CC672"/>
        </row>
        <row r="673">
          <cell r="C673"/>
          <cell r="D673"/>
          <cell r="E673"/>
          <cell r="F673"/>
          <cell r="G673"/>
          <cell r="H673"/>
          <cell r="I673"/>
          <cell r="J673"/>
          <cell r="K673"/>
          <cell r="L673"/>
          <cell r="M673"/>
          <cell r="N673"/>
          <cell r="O673"/>
          <cell r="P673"/>
          <cell r="Q673"/>
          <cell r="R673"/>
          <cell r="S673"/>
          <cell r="T673"/>
          <cell r="U673"/>
          <cell r="V673"/>
          <cell r="W673" t="str">
            <v/>
          </cell>
          <cell r="X673"/>
          <cell r="Y673"/>
          <cell r="Z673"/>
          <cell r="AA673"/>
          <cell r="AB673"/>
          <cell r="AC673"/>
          <cell r="AD673"/>
          <cell r="AE673"/>
          <cell r="AF673"/>
          <cell r="AG673"/>
          <cell r="AH673"/>
          <cell r="AI673"/>
          <cell r="AJ673"/>
          <cell r="AK673"/>
          <cell r="AL673"/>
          <cell r="AM673"/>
          <cell r="AN673"/>
          <cell r="AO673" t="e">
            <v>#N/A</v>
          </cell>
          <cell r="AP673"/>
          <cell r="AQ673"/>
          <cell r="AR673"/>
          <cell r="AS673"/>
          <cell r="AT673"/>
          <cell r="AU673" t="str">
            <v/>
          </cell>
          <cell r="AV673" t="str">
            <v/>
          </cell>
          <cell r="AW673" t="str">
            <v/>
          </cell>
          <cell r="AX673" t="str">
            <v/>
          </cell>
          <cell r="AY673" t="str">
            <v/>
          </cell>
          <cell r="AZ673" t="str">
            <v/>
          </cell>
          <cell r="BA673" t="str">
            <v/>
          </cell>
          <cell r="BB673" t="str">
            <v/>
          </cell>
          <cell r="BC673" t="str">
            <v/>
          </cell>
          <cell r="BD673" t="str">
            <v/>
          </cell>
          <cell r="BE673" t="str">
            <v/>
          </cell>
          <cell r="BF673" t="e">
            <v>#N/A</v>
          </cell>
          <cell r="BG673">
            <v>0</v>
          </cell>
          <cell r="BH673" t="str">
            <v/>
          </cell>
          <cell r="BI673" t="str">
            <v/>
          </cell>
          <cell r="BJ673" t="str">
            <v/>
          </cell>
          <cell r="BK673" t="str">
            <v/>
          </cell>
          <cell r="BL673"/>
          <cell r="BM673"/>
          <cell r="BN673"/>
          <cell r="BO673"/>
          <cell r="BP673"/>
          <cell r="BQ673"/>
          <cell r="BR673"/>
          <cell r="BS673"/>
          <cell r="BU673"/>
          <cell r="BV673"/>
          <cell r="BW673"/>
          <cell r="BX673"/>
          <cell r="BY673"/>
          <cell r="BZ673"/>
          <cell r="CA673"/>
          <cell r="CB673"/>
          <cell r="CC673"/>
        </row>
        <row r="674">
          <cell r="C674"/>
          <cell r="D674"/>
          <cell r="E674"/>
          <cell r="F674"/>
          <cell r="G674"/>
          <cell r="H674"/>
          <cell r="I674"/>
          <cell r="J674"/>
          <cell r="K674"/>
          <cell r="L674"/>
          <cell r="M674"/>
          <cell r="N674"/>
          <cell r="O674"/>
          <cell r="P674"/>
          <cell r="Q674"/>
          <cell r="R674"/>
          <cell r="S674"/>
          <cell r="T674"/>
          <cell r="U674"/>
          <cell r="V674"/>
          <cell r="W674" t="str">
            <v/>
          </cell>
          <cell r="X674"/>
          <cell r="Y674"/>
          <cell r="Z674"/>
          <cell r="AA674"/>
          <cell r="AB674"/>
          <cell r="AC674"/>
          <cell r="AD674"/>
          <cell r="AE674"/>
          <cell r="AF674"/>
          <cell r="AG674"/>
          <cell r="AH674"/>
          <cell r="AI674"/>
          <cell r="AJ674"/>
          <cell r="AK674"/>
          <cell r="AL674"/>
          <cell r="AM674"/>
          <cell r="AN674"/>
          <cell r="AO674" t="e">
            <v>#N/A</v>
          </cell>
          <cell r="AP674"/>
          <cell r="AQ674"/>
          <cell r="AR674"/>
          <cell r="AS674"/>
          <cell r="AT674"/>
          <cell r="AU674" t="str">
            <v/>
          </cell>
          <cell r="AV674" t="str">
            <v/>
          </cell>
          <cell r="AW674" t="str">
            <v/>
          </cell>
          <cell r="AX674" t="str">
            <v/>
          </cell>
          <cell r="AY674" t="str">
            <v/>
          </cell>
          <cell r="AZ674" t="str">
            <v/>
          </cell>
          <cell r="BA674" t="str">
            <v/>
          </cell>
          <cell r="BB674" t="str">
            <v/>
          </cell>
          <cell r="BC674" t="str">
            <v/>
          </cell>
          <cell r="BD674" t="str">
            <v/>
          </cell>
          <cell r="BE674" t="str">
            <v/>
          </cell>
          <cell r="BF674" t="e">
            <v>#N/A</v>
          </cell>
          <cell r="BG674">
            <v>0</v>
          </cell>
          <cell r="BH674" t="str">
            <v/>
          </cell>
          <cell r="BI674" t="str">
            <v/>
          </cell>
          <cell r="BJ674" t="str">
            <v/>
          </cell>
          <cell r="BK674" t="str">
            <v/>
          </cell>
          <cell r="BL674"/>
          <cell r="BM674"/>
          <cell r="BN674"/>
          <cell r="BO674"/>
          <cell r="BP674"/>
          <cell r="BQ674"/>
          <cell r="BR674"/>
          <cell r="BS674"/>
          <cell r="BU674"/>
          <cell r="BV674"/>
          <cell r="BW674"/>
          <cell r="BX674"/>
          <cell r="BY674"/>
          <cell r="BZ674"/>
          <cell r="CA674"/>
          <cell r="CB674"/>
          <cell r="CC674"/>
        </row>
        <row r="675">
          <cell r="C675"/>
          <cell r="D675"/>
          <cell r="E675"/>
          <cell r="F675"/>
          <cell r="G675"/>
          <cell r="H675"/>
          <cell r="I675"/>
          <cell r="J675"/>
          <cell r="K675"/>
          <cell r="L675"/>
          <cell r="M675"/>
          <cell r="N675"/>
          <cell r="O675"/>
          <cell r="P675"/>
          <cell r="Q675"/>
          <cell r="R675"/>
          <cell r="S675"/>
          <cell r="T675"/>
          <cell r="U675"/>
          <cell r="V675"/>
          <cell r="W675" t="str">
            <v/>
          </cell>
          <cell r="X675"/>
          <cell r="Y675"/>
          <cell r="Z675"/>
          <cell r="AA675"/>
          <cell r="AB675"/>
          <cell r="AC675"/>
          <cell r="AD675"/>
          <cell r="AE675"/>
          <cell r="AF675"/>
          <cell r="AG675"/>
          <cell r="AH675"/>
          <cell r="AI675"/>
          <cell r="AJ675"/>
          <cell r="AK675"/>
          <cell r="AL675"/>
          <cell r="AM675"/>
          <cell r="AN675"/>
          <cell r="AO675" t="e">
            <v>#N/A</v>
          </cell>
          <cell r="AP675"/>
          <cell r="AQ675"/>
          <cell r="AR675"/>
          <cell r="AS675"/>
          <cell r="AT675"/>
          <cell r="AU675" t="str">
            <v/>
          </cell>
          <cell r="AV675" t="str">
            <v/>
          </cell>
          <cell r="AW675" t="str">
            <v/>
          </cell>
          <cell r="AX675" t="str">
            <v/>
          </cell>
          <cell r="AY675" t="str">
            <v/>
          </cell>
          <cell r="AZ675" t="str">
            <v/>
          </cell>
          <cell r="BA675" t="str">
            <v/>
          </cell>
          <cell r="BB675" t="str">
            <v/>
          </cell>
          <cell r="BC675" t="str">
            <v/>
          </cell>
          <cell r="BD675" t="str">
            <v/>
          </cell>
          <cell r="BE675" t="str">
            <v/>
          </cell>
          <cell r="BF675" t="e">
            <v>#N/A</v>
          </cell>
          <cell r="BG675">
            <v>0</v>
          </cell>
          <cell r="BH675" t="str">
            <v/>
          </cell>
          <cell r="BI675" t="str">
            <v/>
          </cell>
          <cell r="BJ675" t="str">
            <v/>
          </cell>
          <cell r="BK675" t="str">
            <v/>
          </cell>
          <cell r="BL675"/>
          <cell r="BM675"/>
          <cell r="BN675"/>
          <cell r="BO675"/>
          <cell r="BP675"/>
          <cell r="BQ675"/>
          <cell r="BR675"/>
          <cell r="BS675"/>
          <cell r="BU675"/>
          <cell r="BV675"/>
          <cell r="BW675"/>
          <cell r="BX675"/>
          <cell r="BY675"/>
          <cell r="BZ675"/>
          <cell r="CA675"/>
          <cell r="CB675"/>
          <cell r="CC675"/>
        </row>
        <row r="676">
          <cell r="C676"/>
          <cell r="D676"/>
          <cell r="E676"/>
          <cell r="F676"/>
          <cell r="G676"/>
          <cell r="H676"/>
          <cell r="I676"/>
          <cell r="J676"/>
          <cell r="K676"/>
          <cell r="L676"/>
          <cell r="M676"/>
          <cell r="N676"/>
          <cell r="O676"/>
          <cell r="P676"/>
          <cell r="Q676"/>
          <cell r="R676"/>
          <cell r="S676"/>
          <cell r="T676"/>
          <cell r="U676"/>
          <cell r="V676"/>
          <cell r="W676" t="str">
            <v/>
          </cell>
          <cell r="X676"/>
          <cell r="Y676"/>
          <cell r="Z676"/>
          <cell r="AA676"/>
          <cell r="AB676"/>
          <cell r="AC676"/>
          <cell r="AD676"/>
          <cell r="AE676"/>
          <cell r="AF676"/>
          <cell r="AG676"/>
          <cell r="AH676"/>
          <cell r="AI676"/>
          <cell r="AJ676"/>
          <cell r="AK676"/>
          <cell r="AL676"/>
          <cell r="AM676"/>
          <cell r="AN676"/>
          <cell r="AO676" t="e">
            <v>#N/A</v>
          </cell>
          <cell r="AP676"/>
          <cell r="AQ676"/>
          <cell r="AR676"/>
          <cell r="AS676"/>
          <cell r="AT676"/>
          <cell r="AU676" t="str">
            <v/>
          </cell>
          <cell r="AV676" t="str">
            <v/>
          </cell>
          <cell r="AW676" t="str">
            <v/>
          </cell>
          <cell r="AX676" t="str">
            <v/>
          </cell>
          <cell r="AY676" t="str">
            <v/>
          </cell>
          <cell r="AZ676" t="str">
            <v/>
          </cell>
          <cell r="BA676" t="str">
            <v/>
          </cell>
          <cell r="BB676" t="str">
            <v/>
          </cell>
          <cell r="BC676" t="str">
            <v/>
          </cell>
          <cell r="BD676" t="str">
            <v/>
          </cell>
          <cell r="BE676" t="str">
            <v/>
          </cell>
          <cell r="BF676" t="e">
            <v>#N/A</v>
          </cell>
          <cell r="BG676">
            <v>0</v>
          </cell>
          <cell r="BH676" t="str">
            <v/>
          </cell>
          <cell r="BI676" t="str">
            <v/>
          </cell>
          <cell r="BJ676" t="str">
            <v/>
          </cell>
          <cell r="BK676" t="str">
            <v/>
          </cell>
          <cell r="BL676"/>
          <cell r="BM676"/>
          <cell r="BN676"/>
          <cell r="BO676"/>
          <cell r="BP676"/>
          <cell r="BQ676"/>
          <cell r="BR676"/>
          <cell r="BS676"/>
          <cell r="BU676"/>
          <cell r="BV676"/>
          <cell r="BW676"/>
          <cell r="BX676"/>
          <cell r="BY676"/>
          <cell r="BZ676"/>
          <cell r="CA676"/>
          <cell r="CB676"/>
          <cell r="CC676"/>
        </row>
        <row r="677">
          <cell r="C677"/>
          <cell r="D677"/>
          <cell r="E677"/>
          <cell r="F677"/>
          <cell r="G677"/>
          <cell r="H677"/>
          <cell r="I677"/>
          <cell r="J677"/>
          <cell r="K677"/>
          <cell r="L677"/>
          <cell r="M677"/>
          <cell r="N677"/>
          <cell r="O677"/>
          <cell r="P677"/>
          <cell r="Q677"/>
          <cell r="R677"/>
          <cell r="S677"/>
          <cell r="T677"/>
          <cell r="U677"/>
          <cell r="V677"/>
          <cell r="W677" t="str">
            <v/>
          </cell>
          <cell r="X677"/>
          <cell r="Y677"/>
          <cell r="Z677"/>
          <cell r="AA677"/>
          <cell r="AB677"/>
          <cell r="AC677"/>
          <cell r="AD677"/>
          <cell r="AE677"/>
          <cell r="AF677"/>
          <cell r="AG677"/>
          <cell r="AH677"/>
          <cell r="AI677"/>
          <cell r="AJ677"/>
          <cell r="AK677"/>
          <cell r="AL677"/>
          <cell r="AM677"/>
          <cell r="AN677"/>
          <cell r="AO677" t="e">
            <v>#N/A</v>
          </cell>
          <cell r="AP677"/>
          <cell r="AQ677"/>
          <cell r="AR677"/>
          <cell r="AS677"/>
          <cell r="AT677"/>
          <cell r="AU677" t="str">
            <v/>
          </cell>
          <cell r="AV677" t="str">
            <v/>
          </cell>
          <cell r="AW677" t="str">
            <v/>
          </cell>
          <cell r="AX677" t="str">
            <v/>
          </cell>
          <cell r="AY677" t="str">
            <v/>
          </cell>
          <cell r="AZ677" t="str">
            <v/>
          </cell>
          <cell r="BA677" t="str">
            <v/>
          </cell>
          <cell r="BB677" t="str">
            <v/>
          </cell>
          <cell r="BC677" t="str">
            <v/>
          </cell>
          <cell r="BD677" t="str">
            <v/>
          </cell>
          <cell r="BE677" t="str">
            <v/>
          </cell>
          <cell r="BF677" t="e">
            <v>#N/A</v>
          </cell>
          <cell r="BG677">
            <v>0</v>
          </cell>
          <cell r="BH677" t="str">
            <v/>
          </cell>
          <cell r="BI677" t="str">
            <v/>
          </cell>
          <cell r="BJ677" t="str">
            <v/>
          </cell>
          <cell r="BK677" t="str">
            <v/>
          </cell>
          <cell r="BL677"/>
          <cell r="BM677"/>
          <cell r="BN677"/>
          <cell r="BO677"/>
          <cell r="BP677"/>
          <cell r="BQ677"/>
          <cell r="BR677"/>
          <cell r="BS677"/>
          <cell r="BU677"/>
          <cell r="BV677"/>
          <cell r="BW677"/>
          <cell r="BX677"/>
          <cell r="BY677"/>
          <cell r="BZ677"/>
          <cell r="CA677"/>
          <cell r="CB677"/>
          <cell r="CC677"/>
        </row>
        <row r="678">
          <cell r="C678"/>
          <cell r="D678"/>
          <cell r="E678"/>
          <cell r="F678"/>
          <cell r="G678"/>
          <cell r="H678"/>
          <cell r="I678"/>
          <cell r="J678"/>
          <cell r="K678"/>
          <cell r="L678"/>
          <cell r="M678"/>
          <cell r="N678"/>
          <cell r="O678"/>
          <cell r="P678"/>
          <cell r="Q678"/>
          <cell r="R678"/>
          <cell r="S678"/>
          <cell r="T678"/>
          <cell r="U678"/>
          <cell r="V678"/>
          <cell r="W678" t="str">
            <v/>
          </cell>
          <cell r="X678"/>
          <cell r="Y678"/>
          <cell r="Z678"/>
          <cell r="AA678"/>
          <cell r="AB678"/>
          <cell r="AC678"/>
          <cell r="AD678"/>
          <cell r="AE678"/>
          <cell r="AF678"/>
          <cell r="AG678"/>
          <cell r="AH678"/>
          <cell r="AI678"/>
          <cell r="AJ678"/>
          <cell r="AK678"/>
          <cell r="AL678"/>
          <cell r="AM678"/>
          <cell r="AN678"/>
          <cell r="AO678" t="e">
            <v>#N/A</v>
          </cell>
          <cell r="AP678"/>
          <cell r="AQ678"/>
          <cell r="AR678"/>
          <cell r="AS678"/>
          <cell r="AT678"/>
          <cell r="AU678" t="str">
            <v/>
          </cell>
          <cell r="AV678" t="str">
            <v/>
          </cell>
          <cell r="AW678" t="str">
            <v/>
          </cell>
          <cell r="AX678" t="str">
            <v/>
          </cell>
          <cell r="AY678" t="str">
            <v/>
          </cell>
          <cell r="AZ678" t="str">
            <v/>
          </cell>
          <cell r="BA678" t="str">
            <v/>
          </cell>
          <cell r="BB678" t="str">
            <v/>
          </cell>
          <cell r="BC678" t="str">
            <v/>
          </cell>
          <cell r="BD678" t="str">
            <v/>
          </cell>
          <cell r="BE678" t="str">
            <v/>
          </cell>
          <cell r="BF678" t="e">
            <v>#N/A</v>
          </cell>
          <cell r="BG678">
            <v>0</v>
          </cell>
          <cell r="BH678" t="str">
            <v/>
          </cell>
          <cell r="BI678" t="str">
            <v/>
          </cell>
          <cell r="BJ678" t="str">
            <v/>
          </cell>
          <cell r="BK678" t="str">
            <v/>
          </cell>
          <cell r="BL678"/>
          <cell r="BM678"/>
          <cell r="BN678"/>
          <cell r="BO678"/>
          <cell r="BP678"/>
          <cell r="BQ678"/>
          <cell r="BR678"/>
          <cell r="BS678"/>
          <cell r="BU678"/>
          <cell r="BV678"/>
          <cell r="BW678"/>
          <cell r="BX678"/>
          <cell r="BY678"/>
          <cell r="BZ678"/>
          <cell r="CA678"/>
          <cell r="CB678"/>
          <cell r="CC678"/>
        </row>
        <row r="679">
          <cell r="C679"/>
          <cell r="D679"/>
          <cell r="E679"/>
          <cell r="F679"/>
          <cell r="G679"/>
          <cell r="H679"/>
          <cell r="I679"/>
          <cell r="J679"/>
          <cell r="K679"/>
          <cell r="L679"/>
          <cell r="M679"/>
          <cell r="N679"/>
          <cell r="O679"/>
          <cell r="P679"/>
          <cell r="Q679"/>
          <cell r="R679"/>
          <cell r="S679"/>
          <cell r="T679"/>
          <cell r="U679"/>
          <cell r="V679"/>
          <cell r="W679" t="str">
            <v/>
          </cell>
          <cell r="X679"/>
          <cell r="Y679"/>
          <cell r="Z679"/>
          <cell r="AA679"/>
          <cell r="AB679"/>
          <cell r="AC679"/>
          <cell r="AD679"/>
          <cell r="AE679"/>
          <cell r="AF679"/>
          <cell r="AG679"/>
          <cell r="AH679"/>
          <cell r="AI679"/>
          <cell r="AJ679"/>
          <cell r="AK679"/>
          <cell r="AL679"/>
          <cell r="AM679"/>
          <cell r="AN679"/>
          <cell r="AO679" t="e">
            <v>#N/A</v>
          </cell>
          <cell r="AP679"/>
          <cell r="AQ679"/>
          <cell r="AR679"/>
          <cell r="AS679"/>
          <cell r="AT679"/>
          <cell r="AU679" t="str">
            <v/>
          </cell>
          <cell r="AV679" t="str">
            <v/>
          </cell>
          <cell r="AW679" t="str">
            <v/>
          </cell>
          <cell r="AX679" t="str">
            <v/>
          </cell>
          <cell r="AY679" t="str">
            <v/>
          </cell>
          <cell r="AZ679" t="str">
            <v/>
          </cell>
          <cell r="BA679" t="str">
            <v/>
          </cell>
          <cell r="BB679" t="str">
            <v/>
          </cell>
          <cell r="BC679" t="str">
            <v/>
          </cell>
          <cell r="BD679" t="str">
            <v/>
          </cell>
          <cell r="BE679" t="str">
            <v/>
          </cell>
          <cell r="BF679" t="e">
            <v>#N/A</v>
          </cell>
          <cell r="BG679">
            <v>0</v>
          </cell>
          <cell r="BH679" t="str">
            <v/>
          </cell>
          <cell r="BI679" t="str">
            <v/>
          </cell>
          <cell r="BJ679" t="str">
            <v/>
          </cell>
          <cell r="BK679" t="str">
            <v/>
          </cell>
          <cell r="BL679"/>
          <cell r="BM679"/>
          <cell r="BN679"/>
          <cell r="BO679"/>
          <cell r="BP679"/>
          <cell r="BQ679"/>
          <cell r="BR679"/>
          <cell r="BS679"/>
          <cell r="BU679"/>
          <cell r="BV679"/>
          <cell r="BW679"/>
          <cell r="BX679"/>
          <cell r="BY679"/>
          <cell r="BZ679"/>
          <cell r="CA679"/>
          <cell r="CB679"/>
          <cell r="CC679"/>
        </row>
        <row r="680">
          <cell r="C680"/>
          <cell r="D680"/>
          <cell r="E680"/>
          <cell r="F680"/>
          <cell r="G680"/>
          <cell r="H680"/>
          <cell r="I680"/>
          <cell r="J680"/>
          <cell r="K680"/>
          <cell r="L680"/>
          <cell r="M680"/>
          <cell r="N680"/>
          <cell r="O680"/>
          <cell r="P680"/>
          <cell r="Q680"/>
          <cell r="R680"/>
          <cell r="S680"/>
          <cell r="T680"/>
          <cell r="U680"/>
          <cell r="V680"/>
          <cell r="W680" t="str">
            <v/>
          </cell>
          <cell r="X680"/>
          <cell r="Y680"/>
          <cell r="Z680"/>
          <cell r="AA680"/>
          <cell r="AB680"/>
          <cell r="AC680"/>
          <cell r="AD680"/>
          <cell r="AE680"/>
          <cell r="AF680"/>
          <cell r="AG680"/>
          <cell r="AH680"/>
          <cell r="AI680"/>
          <cell r="AJ680"/>
          <cell r="AK680"/>
          <cell r="AL680"/>
          <cell r="AM680"/>
          <cell r="AN680"/>
          <cell r="AO680" t="e">
            <v>#N/A</v>
          </cell>
          <cell r="AP680"/>
          <cell r="AQ680"/>
          <cell r="AR680"/>
          <cell r="AS680"/>
          <cell r="AT680"/>
          <cell r="AU680" t="str">
            <v/>
          </cell>
          <cell r="AV680" t="str">
            <v/>
          </cell>
          <cell r="AW680" t="str">
            <v/>
          </cell>
          <cell r="AX680" t="str">
            <v/>
          </cell>
          <cell r="AY680" t="str">
            <v/>
          </cell>
          <cell r="AZ680" t="str">
            <v/>
          </cell>
          <cell r="BA680" t="str">
            <v/>
          </cell>
          <cell r="BB680" t="str">
            <v/>
          </cell>
          <cell r="BC680" t="str">
            <v/>
          </cell>
          <cell r="BD680" t="str">
            <v/>
          </cell>
          <cell r="BE680" t="str">
            <v/>
          </cell>
          <cell r="BF680" t="e">
            <v>#N/A</v>
          </cell>
          <cell r="BG680">
            <v>0</v>
          </cell>
          <cell r="BH680" t="str">
            <v/>
          </cell>
          <cell r="BI680" t="str">
            <v/>
          </cell>
          <cell r="BJ680" t="str">
            <v/>
          </cell>
          <cell r="BK680" t="str">
            <v/>
          </cell>
          <cell r="BL680"/>
          <cell r="BM680"/>
          <cell r="BN680"/>
          <cell r="BO680"/>
          <cell r="BP680"/>
          <cell r="BQ680"/>
          <cell r="BR680"/>
          <cell r="BS680"/>
          <cell r="BU680"/>
          <cell r="BV680"/>
          <cell r="BW680"/>
          <cell r="BX680"/>
          <cell r="BY680"/>
          <cell r="BZ680"/>
          <cell r="CA680"/>
          <cell r="CB680"/>
          <cell r="CC680"/>
        </row>
        <row r="681">
          <cell r="C681"/>
          <cell r="D681"/>
          <cell r="E681"/>
          <cell r="F681"/>
          <cell r="G681"/>
          <cell r="H681"/>
          <cell r="I681"/>
          <cell r="J681"/>
          <cell r="K681"/>
          <cell r="L681"/>
          <cell r="M681"/>
          <cell r="N681"/>
          <cell r="O681"/>
          <cell r="P681"/>
          <cell r="Q681"/>
          <cell r="R681"/>
          <cell r="S681"/>
          <cell r="T681"/>
          <cell r="U681"/>
          <cell r="V681"/>
          <cell r="W681" t="str">
            <v/>
          </cell>
          <cell r="X681"/>
          <cell r="Y681"/>
          <cell r="Z681"/>
          <cell r="AA681"/>
          <cell r="AB681"/>
          <cell r="AC681"/>
          <cell r="AD681"/>
          <cell r="AE681"/>
          <cell r="AF681"/>
          <cell r="AG681"/>
          <cell r="AH681"/>
          <cell r="AI681"/>
          <cell r="AJ681"/>
          <cell r="AK681"/>
          <cell r="AL681"/>
          <cell r="AM681"/>
          <cell r="AN681"/>
          <cell r="AO681" t="e">
            <v>#N/A</v>
          </cell>
          <cell r="AP681"/>
          <cell r="AQ681"/>
          <cell r="AR681"/>
          <cell r="AS681"/>
          <cell r="AT681"/>
          <cell r="AU681" t="str">
            <v/>
          </cell>
          <cell r="AV681" t="str">
            <v/>
          </cell>
          <cell r="AW681" t="str">
            <v/>
          </cell>
          <cell r="AX681" t="str">
            <v/>
          </cell>
          <cell r="AY681" t="str">
            <v/>
          </cell>
          <cell r="AZ681" t="str">
            <v/>
          </cell>
          <cell r="BA681" t="str">
            <v/>
          </cell>
          <cell r="BB681" t="str">
            <v/>
          </cell>
          <cell r="BC681" t="str">
            <v/>
          </cell>
          <cell r="BD681" t="str">
            <v/>
          </cell>
          <cell r="BE681" t="str">
            <v/>
          </cell>
          <cell r="BF681" t="e">
            <v>#N/A</v>
          </cell>
          <cell r="BG681">
            <v>0</v>
          </cell>
          <cell r="BH681" t="str">
            <v/>
          </cell>
          <cell r="BI681" t="str">
            <v/>
          </cell>
          <cell r="BJ681" t="str">
            <v/>
          </cell>
          <cell r="BK681" t="str">
            <v/>
          </cell>
          <cell r="BL681"/>
          <cell r="BM681"/>
          <cell r="BN681"/>
          <cell r="BO681"/>
          <cell r="BP681"/>
          <cell r="BQ681"/>
          <cell r="BR681"/>
          <cell r="BS681"/>
          <cell r="BU681"/>
          <cell r="BV681"/>
          <cell r="BW681"/>
          <cell r="BX681"/>
          <cell r="BY681"/>
          <cell r="BZ681"/>
          <cell r="CA681"/>
          <cell r="CB681"/>
          <cell r="CC681"/>
        </row>
        <row r="682">
          <cell r="C682"/>
          <cell r="D682"/>
          <cell r="E682"/>
          <cell r="F682"/>
          <cell r="G682"/>
          <cell r="H682"/>
          <cell r="I682"/>
          <cell r="J682"/>
          <cell r="K682"/>
          <cell r="L682"/>
          <cell r="M682"/>
          <cell r="N682"/>
          <cell r="O682"/>
          <cell r="P682"/>
          <cell r="Q682"/>
          <cell r="R682"/>
          <cell r="S682"/>
          <cell r="T682"/>
          <cell r="U682"/>
          <cell r="V682"/>
          <cell r="W682" t="str">
            <v/>
          </cell>
          <cell r="X682"/>
          <cell r="Y682"/>
          <cell r="Z682"/>
          <cell r="AA682"/>
          <cell r="AB682"/>
          <cell r="AC682"/>
          <cell r="AD682"/>
          <cell r="AE682"/>
          <cell r="AF682"/>
          <cell r="AG682"/>
          <cell r="AH682"/>
          <cell r="AI682"/>
          <cell r="AJ682"/>
          <cell r="AK682"/>
          <cell r="AL682"/>
          <cell r="AM682"/>
          <cell r="AN682"/>
          <cell r="AO682" t="e">
            <v>#N/A</v>
          </cell>
          <cell r="AP682"/>
          <cell r="AQ682"/>
          <cell r="AR682"/>
          <cell r="AS682"/>
          <cell r="AT682"/>
          <cell r="AU682" t="str">
            <v/>
          </cell>
          <cell r="AV682" t="str">
            <v/>
          </cell>
          <cell r="AW682" t="str">
            <v/>
          </cell>
          <cell r="AX682" t="str">
            <v/>
          </cell>
          <cell r="AY682" t="str">
            <v/>
          </cell>
          <cell r="AZ682" t="str">
            <v/>
          </cell>
          <cell r="BA682" t="str">
            <v/>
          </cell>
          <cell r="BB682" t="str">
            <v/>
          </cell>
          <cell r="BC682" t="str">
            <v/>
          </cell>
          <cell r="BD682" t="str">
            <v/>
          </cell>
          <cell r="BE682" t="str">
            <v/>
          </cell>
          <cell r="BF682" t="e">
            <v>#N/A</v>
          </cell>
          <cell r="BG682">
            <v>0</v>
          </cell>
          <cell r="BH682" t="str">
            <v/>
          </cell>
          <cell r="BI682" t="str">
            <v/>
          </cell>
          <cell r="BJ682" t="str">
            <v/>
          </cell>
          <cell r="BK682" t="str">
            <v/>
          </cell>
          <cell r="BL682"/>
          <cell r="BM682"/>
          <cell r="BN682"/>
          <cell r="BO682"/>
          <cell r="BP682"/>
          <cell r="BQ682"/>
          <cell r="BR682"/>
          <cell r="BS682"/>
          <cell r="BU682"/>
          <cell r="BV682"/>
          <cell r="BW682"/>
          <cell r="BX682"/>
          <cell r="BY682"/>
          <cell r="BZ682"/>
          <cell r="CA682"/>
          <cell r="CB682"/>
          <cell r="CC682"/>
        </row>
        <row r="683">
          <cell r="C683"/>
          <cell r="D683"/>
          <cell r="E683"/>
          <cell r="F683"/>
          <cell r="G683"/>
          <cell r="H683"/>
          <cell r="I683"/>
          <cell r="J683"/>
          <cell r="K683"/>
          <cell r="L683"/>
          <cell r="M683"/>
          <cell r="N683"/>
          <cell r="O683"/>
          <cell r="P683"/>
          <cell r="Q683"/>
          <cell r="R683"/>
          <cell r="S683"/>
          <cell r="T683"/>
          <cell r="U683"/>
          <cell r="V683"/>
          <cell r="W683" t="str">
            <v/>
          </cell>
          <cell r="X683"/>
          <cell r="Y683"/>
          <cell r="Z683"/>
          <cell r="AA683"/>
          <cell r="AB683"/>
          <cell r="AC683"/>
          <cell r="AD683"/>
          <cell r="AE683"/>
          <cell r="AF683"/>
          <cell r="AG683"/>
          <cell r="AH683"/>
          <cell r="AI683"/>
          <cell r="AJ683"/>
          <cell r="AK683"/>
          <cell r="AL683"/>
          <cell r="AM683"/>
          <cell r="AN683"/>
          <cell r="AO683" t="e">
            <v>#N/A</v>
          </cell>
          <cell r="AP683"/>
          <cell r="AQ683"/>
          <cell r="AR683"/>
          <cell r="AS683"/>
          <cell r="AT683"/>
          <cell r="AU683" t="str">
            <v/>
          </cell>
          <cell r="AV683" t="str">
            <v/>
          </cell>
          <cell r="AW683" t="str">
            <v/>
          </cell>
          <cell r="AX683" t="str">
            <v/>
          </cell>
          <cell r="AY683" t="str">
            <v/>
          </cell>
          <cell r="AZ683" t="str">
            <v/>
          </cell>
          <cell r="BA683" t="str">
            <v/>
          </cell>
          <cell r="BB683" t="str">
            <v/>
          </cell>
          <cell r="BC683" t="str">
            <v/>
          </cell>
          <cell r="BD683" t="str">
            <v/>
          </cell>
          <cell r="BE683" t="str">
            <v/>
          </cell>
          <cell r="BF683" t="e">
            <v>#N/A</v>
          </cell>
          <cell r="BG683">
            <v>0</v>
          </cell>
          <cell r="BH683" t="str">
            <v/>
          </cell>
          <cell r="BI683" t="str">
            <v/>
          </cell>
          <cell r="BJ683" t="str">
            <v/>
          </cell>
          <cell r="BK683" t="str">
            <v/>
          </cell>
          <cell r="BL683"/>
          <cell r="BM683"/>
          <cell r="BN683"/>
          <cell r="BO683"/>
          <cell r="BP683"/>
          <cell r="BQ683"/>
          <cell r="BR683"/>
          <cell r="BS683"/>
          <cell r="BU683"/>
          <cell r="BV683"/>
          <cell r="BW683"/>
          <cell r="BX683"/>
          <cell r="BY683"/>
          <cell r="BZ683"/>
          <cell r="CA683"/>
          <cell r="CB683"/>
          <cell r="CC683"/>
        </row>
        <row r="684">
          <cell r="C684"/>
          <cell r="D684"/>
          <cell r="E684"/>
          <cell r="F684"/>
          <cell r="G684"/>
          <cell r="H684"/>
          <cell r="I684"/>
          <cell r="J684"/>
          <cell r="K684"/>
          <cell r="L684"/>
          <cell r="M684"/>
          <cell r="N684"/>
          <cell r="O684"/>
          <cell r="P684"/>
          <cell r="Q684"/>
          <cell r="R684"/>
          <cell r="S684"/>
          <cell r="T684"/>
          <cell r="U684"/>
          <cell r="V684"/>
          <cell r="W684" t="str">
            <v/>
          </cell>
          <cell r="X684"/>
          <cell r="Y684"/>
          <cell r="Z684"/>
          <cell r="AA684"/>
          <cell r="AB684"/>
          <cell r="AC684"/>
          <cell r="AD684"/>
          <cell r="AE684"/>
          <cell r="AF684"/>
          <cell r="AG684"/>
          <cell r="AH684"/>
          <cell r="AI684"/>
          <cell r="AJ684"/>
          <cell r="AK684"/>
          <cell r="AL684"/>
          <cell r="AM684"/>
          <cell r="AN684"/>
          <cell r="AO684" t="e">
            <v>#N/A</v>
          </cell>
          <cell r="AP684"/>
          <cell r="AQ684"/>
          <cell r="AR684"/>
          <cell r="AS684"/>
          <cell r="AT684"/>
          <cell r="AU684" t="str">
            <v/>
          </cell>
          <cell r="AV684" t="str">
            <v/>
          </cell>
          <cell r="AW684" t="str">
            <v/>
          </cell>
          <cell r="AX684" t="str">
            <v/>
          </cell>
          <cell r="AY684" t="str">
            <v/>
          </cell>
          <cell r="AZ684" t="str">
            <v/>
          </cell>
          <cell r="BA684" t="str">
            <v/>
          </cell>
          <cell r="BB684" t="str">
            <v/>
          </cell>
          <cell r="BC684" t="str">
            <v/>
          </cell>
          <cell r="BD684" t="str">
            <v/>
          </cell>
          <cell r="BE684" t="str">
            <v/>
          </cell>
          <cell r="BF684" t="e">
            <v>#N/A</v>
          </cell>
          <cell r="BG684">
            <v>0</v>
          </cell>
          <cell r="BH684" t="str">
            <v/>
          </cell>
          <cell r="BI684" t="str">
            <v/>
          </cell>
          <cell r="BJ684" t="str">
            <v/>
          </cell>
          <cell r="BK684" t="str">
            <v/>
          </cell>
          <cell r="BL684"/>
          <cell r="BM684"/>
          <cell r="BN684"/>
          <cell r="BO684"/>
          <cell r="BP684"/>
          <cell r="BQ684"/>
          <cell r="BR684"/>
          <cell r="BS684"/>
          <cell r="BU684"/>
          <cell r="BV684"/>
          <cell r="BW684"/>
          <cell r="BX684"/>
          <cell r="BY684"/>
          <cell r="BZ684"/>
          <cell r="CA684"/>
          <cell r="CB684"/>
          <cell r="CC684"/>
        </row>
        <row r="685">
          <cell r="C685"/>
          <cell r="D685"/>
          <cell r="E685"/>
          <cell r="F685"/>
          <cell r="G685"/>
          <cell r="H685"/>
          <cell r="I685"/>
          <cell r="J685"/>
          <cell r="K685"/>
          <cell r="L685"/>
          <cell r="M685"/>
          <cell r="N685"/>
          <cell r="O685"/>
          <cell r="P685"/>
          <cell r="Q685"/>
          <cell r="R685"/>
          <cell r="S685"/>
          <cell r="T685"/>
          <cell r="U685"/>
          <cell r="V685"/>
          <cell r="W685" t="str">
            <v/>
          </cell>
          <cell r="X685"/>
          <cell r="Y685"/>
          <cell r="Z685"/>
          <cell r="AA685"/>
          <cell r="AB685"/>
          <cell r="AC685"/>
          <cell r="AD685"/>
          <cell r="AE685"/>
          <cell r="AF685"/>
          <cell r="AG685"/>
          <cell r="AH685"/>
          <cell r="AI685"/>
          <cell r="AJ685"/>
          <cell r="AK685"/>
          <cell r="AL685"/>
          <cell r="AM685"/>
          <cell r="AN685"/>
          <cell r="AO685" t="e">
            <v>#N/A</v>
          </cell>
          <cell r="AP685"/>
          <cell r="AQ685"/>
          <cell r="AR685"/>
          <cell r="AS685"/>
          <cell r="AT685"/>
          <cell r="AU685" t="str">
            <v/>
          </cell>
          <cell r="AV685" t="str">
            <v/>
          </cell>
          <cell r="AW685" t="str">
            <v/>
          </cell>
          <cell r="AX685" t="str">
            <v/>
          </cell>
          <cell r="AY685" t="str">
            <v/>
          </cell>
          <cell r="AZ685" t="str">
            <v/>
          </cell>
          <cell r="BA685" t="str">
            <v/>
          </cell>
          <cell r="BB685" t="str">
            <v/>
          </cell>
          <cell r="BC685" t="str">
            <v/>
          </cell>
          <cell r="BD685" t="str">
            <v/>
          </cell>
          <cell r="BE685" t="str">
            <v/>
          </cell>
          <cell r="BF685" t="e">
            <v>#N/A</v>
          </cell>
          <cell r="BG685">
            <v>0</v>
          </cell>
          <cell r="BH685" t="str">
            <v/>
          </cell>
          <cell r="BI685" t="str">
            <v/>
          </cell>
          <cell r="BJ685" t="str">
            <v/>
          </cell>
          <cell r="BK685" t="str">
            <v/>
          </cell>
          <cell r="BL685"/>
          <cell r="BM685"/>
          <cell r="BN685"/>
          <cell r="BO685"/>
          <cell r="BP685"/>
          <cell r="BQ685"/>
          <cell r="BR685"/>
          <cell r="BS685"/>
          <cell r="BU685"/>
          <cell r="BV685"/>
          <cell r="BW685"/>
          <cell r="BX685"/>
          <cell r="BY685"/>
          <cell r="BZ685"/>
          <cell r="CA685"/>
          <cell r="CB685"/>
          <cell r="CC685"/>
        </row>
        <row r="686">
          <cell r="C686"/>
          <cell r="D686"/>
          <cell r="E686"/>
          <cell r="F686"/>
          <cell r="G686"/>
          <cell r="H686"/>
          <cell r="I686"/>
          <cell r="J686"/>
          <cell r="K686"/>
          <cell r="L686"/>
          <cell r="M686"/>
          <cell r="N686"/>
          <cell r="O686"/>
          <cell r="P686"/>
          <cell r="Q686"/>
          <cell r="R686"/>
          <cell r="S686"/>
          <cell r="T686"/>
          <cell r="U686"/>
          <cell r="V686"/>
          <cell r="W686" t="str">
            <v/>
          </cell>
          <cell r="X686"/>
          <cell r="Y686"/>
          <cell r="Z686"/>
          <cell r="AA686"/>
          <cell r="AB686"/>
          <cell r="AC686"/>
          <cell r="AD686"/>
          <cell r="AE686"/>
          <cell r="AF686"/>
          <cell r="AG686"/>
          <cell r="AH686"/>
          <cell r="AI686"/>
          <cell r="AJ686"/>
          <cell r="AK686"/>
          <cell r="AL686"/>
          <cell r="AM686"/>
          <cell r="AN686"/>
          <cell r="AO686" t="e">
            <v>#N/A</v>
          </cell>
          <cell r="AP686"/>
          <cell r="AQ686"/>
          <cell r="AR686"/>
          <cell r="AS686"/>
          <cell r="AT686"/>
          <cell r="AU686" t="str">
            <v/>
          </cell>
          <cell r="AV686" t="str">
            <v/>
          </cell>
          <cell r="AW686" t="str">
            <v/>
          </cell>
          <cell r="AX686" t="str">
            <v/>
          </cell>
          <cell r="AY686" t="str">
            <v/>
          </cell>
          <cell r="AZ686" t="str">
            <v/>
          </cell>
          <cell r="BA686" t="str">
            <v/>
          </cell>
          <cell r="BB686" t="str">
            <v/>
          </cell>
          <cell r="BC686" t="str">
            <v/>
          </cell>
          <cell r="BD686" t="str">
            <v/>
          </cell>
          <cell r="BE686" t="str">
            <v/>
          </cell>
          <cell r="BF686" t="e">
            <v>#N/A</v>
          </cell>
          <cell r="BG686">
            <v>0</v>
          </cell>
          <cell r="BH686" t="str">
            <v/>
          </cell>
          <cell r="BI686" t="str">
            <v/>
          </cell>
          <cell r="BJ686" t="str">
            <v/>
          </cell>
          <cell r="BK686" t="str">
            <v/>
          </cell>
          <cell r="BL686"/>
          <cell r="BM686"/>
          <cell r="BN686"/>
          <cell r="BO686"/>
          <cell r="BP686"/>
          <cell r="BQ686"/>
          <cell r="BR686"/>
          <cell r="BS686"/>
          <cell r="BU686"/>
          <cell r="BV686"/>
          <cell r="BW686"/>
          <cell r="BX686"/>
          <cell r="BY686"/>
          <cell r="BZ686"/>
          <cell r="CA686"/>
          <cell r="CB686"/>
          <cell r="CC686"/>
        </row>
        <row r="687">
          <cell r="C687"/>
          <cell r="D687"/>
          <cell r="E687"/>
          <cell r="F687"/>
          <cell r="G687"/>
          <cell r="H687"/>
          <cell r="I687"/>
          <cell r="J687"/>
          <cell r="K687"/>
          <cell r="L687"/>
          <cell r="M687"/>
          <cell r="N687"/>
          <cell r="O687"/>
          <cell r="P687"/>
          <cell r="Q687"/>
          <cell r="R687"/>
          <cell r="S687"/>
          <cell r="T687"/>
          <cell r="U687"/>
          <cell r="V687"/>
          <cell r="W687" t="str">
            <v/>
          </cell>
          <cell r="X687"/>
          <cell r="Y687"/>
          <cell r="Z687"/>
          <cell r="AA687"/>
          <cell r="AB687"/>
          <cell r="AC687"/>
          <cell r="AD687"/>
          <cell r="AE687"/>
          <cell r="AF687"/>
          <cell r="AG687"/>
          <cell r="AH687"/>
          <cell r="AI687"/>
          <cell r="AJ687"/>
          <cell r="AK687"/>
          <cell r="AL687"/>
          <cell r="AM687"/>
          <cell r="AN687"/>
          <cell r="AO687" t="e">
            <v>#N/A</v>
          </cell>
          <cell r="AP687"/>
          <cell r="AQ687"/>
          <cell r="AR687"/>
          <cell r="AS687"/>
          <cell r="AT687"/>
          <cell r="AU687" t="str">
            <v/>
          </cell>
          <cell r="AV687" t="str">
            <v/>
          </cell>
          <cell r="AW687" t="str">
            <v/>
          </cell>
          <cell r="AX687" t="str">
            <v/>
          </cell>
          <cell r="AY687" t="str">
            <v/>
          </cell>
          <cell r="AZ687" t="str">
            <v/>
          </cell>
          <cell r="BA687" t="str">
            <v/>
          </cell>
          <cell r="BB687" t="str">
            <v/>
          </cell>
          <cell r="BC687" t="str">
            <v/>
          </cell>
          <cell r="BD687" t="str">
            <v/>
          </cell>
          <cell r="BE687" t="str">
            <v/>
          </cell>
          <cell r="BF687" t="e">
            <v>#N/A</v>
          </cell>
          <cell r="BG687">
            <v>0</v>
          </cell>
          <cell r="BH687" t="str">
            <v/>
          </cell>
          <cell r="BI687" t="str">
            <v/>
          </cell>
          <cell r="BJ687" t="str">
            <v/>
          </cell>
          <cell r="BK687" t="str">
            <v/>
          </cell>
          <cell r="BL687"/>
          <cell r="BM687"/>
          <cell r="BN687"/>
          <cell r="BO687"/>
          <cell r="BP687"/>
          <cell r="BQ687"/>
          <cell r="BR687"/>
          <cell r="BS687"/>
          <cell r="BU687"/>
          <cell r="BV687"/>
          <cell r="BW687"/>
          <cell r="BX687"/>
          <cell r="BY687"/>
          <cell r="BZ687"/>
          <cell r="CA687"/>
          <cell r="CB687"/>
          <cell r="CC687"/>
        </row>
        <row r="688">
          <cell r="C688"/>
          <cell r="D688"/>
          <cell r="E688"/>
          <cell r="F688"/>
          <cell r="G688"/>
          <cell r="H688"/>
          <cell r="I688"/>
          <cell r="J688"/>
          <cell r="K688"/>
          <cell r="L688"/>
          <cell r="M688"/>
          <cell r="N688"/>
          <cell r="O688"/>
          <cell r="P688"/>
          <cell r="Q688"/>
          <cell r="R688"/>
          <cell r="S688"/>
          <cell r="T688"/>
          <cell r="U688"/>
          <cell r="V688"/>
          <cell r="W688" t="str">
            <v/>
          </cell>
          <cell r="X688"/>
          <cell r="Y688"/>
          <cell r="Z688"/>
          <cell r="AA688"/>
          <cell r="AB688"/>
          <cell r="AC688"/>
          <cell r="AD688"/>
          <cell r="AE688"/>
          <cell r="AF688"/>
          <cell r="AG688"/>
          <cell r="AH688"/>
          <cell r="AI688"/>
          <cell r="AJ688"/>
          <cell r="AK688"/>
          <cell r="AL688"/>
          <cell r="AM688"/>
          <cell r="AN688"/>
          <cell r="AO688" t="e">
            <v>#N/A</v>
          </cell>
          <cell r="AP688"/>
          <cell r="AQ688"/>
          <cell r="AR688"/>
          <cell r="AS688"/>
          <cell r="AT688"/>
          <cell r="AU688" t="str">
            <v/>
          </cell>
          <cell r="AV688" t="str">
            <v/>
          </cell>
          <cell r="AW688" t="str">
            <v/>
          </cell>
          <cell r="AX688" t="str">
            <v/>
          </cell>
          <cell r="AY688" t="str">
            <v/>
          </cell>
          <cell r="AZ688" t="str">
            <v/>
          </cell>
          <cell r="BA688" t="str">
            <v/>
          </cell>
          <cell r="BB688" t="str">
            <v/>
          </cell>
          <cell r="BC688" t="str">
            <v/>
          </cell>
          <cell r="BD688" t="str">
            <v/>
          </cell>
          <cell r="BE688" t="str">
            <v/>
          </cell>
          <cell r="BF688" t="e">
            <v>#N/A</v>
          </cell>
          <cell r="BG688">
            <v>0</v>
          </cell>
          <cell r="BH688" t="str">
            <v/>
          </cell>
          <cell r="BI688" t="str">
            <v/>
          </cell>
          <cell r="BJ688" t="str">
            <v/>
          </cell>
          <cell r="BK688" t="str">
            <v/>
          </cell>
          <cell r="BL688"/>
          <cell r="BM688"/>
          <cell r="BN688"/>
          <cell r="BO688"/>
          <cell r="BP688"/>
          <cell r="BQ688"/>
          <cell r="BR688"/>
          <cell r="BS688"/>
          <cell r="BU688"/>
          <cell r="BV688"/>
          <cell r="BW688"/>
          <cell r="BX688"/>
          <cell r="BY688"/>
          <cell r="BZ688"/>
          <cell r="CA688"/>
          <cell r="CB688"/>
          <cell r="CC688"/>
        </row>
        <row r="689">
          <cell r="C689"/>
          <cell r="D689"/>
          <cell r="E689"/>
          <cell r="F689"/>
          <cell r="G689"/>
          <cell r="H689"/>
          <cell r="I689"/>
          <cell r="J689"/>
          <cell r="K689"/>
          <cell r="L689"/>
          <cell r="M689"/>
          <cell r="N689"/>
          <cell r="O689"/>
          <cell r="P689"/>
          <cell r="Q689"/>
          <cell r="R689"/>
          <cell r="S689"/>
          <cell r="T689"/>
          <cell r="U689"/>
          <cell r="V689"/>
          <cell r="W689" t="str">
            <v/>
          </cell>
          <cell r="X689"/>
          <cell r="Y689"/>
          <cell r="Z689"/>
          <cell r="AA689"/>
          <cell r="AB689"/>
          <cell r="AC689"/>
          <cell r="AD689"/>
          <cell r="AE689"/>
          <cell r="AF689"/>
          <cell r="AG689"/>
          <cell r="AH689"/>
          <cell r="AI689"/>
          <cell r="AJ689"/>
          <cell r="AK689"/>
          <cell r="AL689"/>
          <cell r="AM689"/>
          <cell r="AN689"/>
          <cell r="AO689" t="e">
            <v>#N/A</v>
          </cell>
          <cell r="AP689"/>
          <cell r="AQ689"/>
          <cell r="AR689"/>
          <cell r="AS689"/>
          <cell r="AT689"/>
          <cell r="AU689" t="str">
            <v/>
          </cell>
          <cell r="AV689" t="str">
            <v/>
          </cell>
          <cell r="AW689" t="str">
            <v/>
          </cell>
          <cell r="AX689" t="str">
            <v/>
          </cell>
          <cell r="AY689" t="str">
            <v/>
          </cell>
          <cell r="AZ689" t="str">
            <v/>
          </cell>
          <cell r="BA689" t="str">
            <v/>
          </cell>
          <cell r="BB689" t="str">
            <v/>
          </cell>
          <cell r="BC689" t="str">
            <v/>
          </cell>
          <cell r="BD689" t="str">
            <v/>
          </cell>
          <cell r="BE689" t="str">
            <v/>
          </cell>
          <cell r="BF689" t="e">
            <v>#N/A</v>
          </cell>
          <cell r="BG689">
            <v>0</v>
          </cell>
          <cell r="BH689" t="str">
            <v/>
          </cell>
          <cell r="BI689" t="str">
            <v/>
          </cell>
          <cell r="BJ689" t="str">
            <v/>
          </cell>
          <cell r="BK689" t="str">
            <v/>
          </cell>
          <cell r="BL689"/>
          <cell r="BM689"/>
          <cell r="BN689"/>
          <cell r="BO689"/>
          <cell r="BP689"/>
          <cell r="BQ689"/>
          <cell r="BR689"/>
          <cell r="BS689"/>
          <cell r="BU689"/>
          <cell r="BV689"/>
          <cell r="BW689"/>
          <cell r="BX689"/>
          <cell r="BY689"/>
          <cell r="BZ689"/>
          <cell r="CA689"/>
          <cell r="CB689"/>
          <cell r="CC689"/>
        </row>
        <row r="690">
          <cell r="C690"/>
          <cell r="D690"/>
          <cell r="E690"/>
          <cell r="F690"/>
          <cell r="G690"/>
          <cell r="H690"/>
          <cell r="I690"/>
          <cell r="J690"/>
          <cell r="K690"/>
          <cell r="L690"/>
          <cell r="M690"/>
          <cell r="N690"/>
          <cell r="O690"/>
          <cell r="P690"/>
          <cell r="Q690"/>
          <cell r="R690"/>
          <cell r="S690"/>
          <cell r="T690"/>
          <cell r="U690"/>
          <cell r="V690"/>
          <cell r="W690" t="str">
            <v/>
          </cell>
          <cell r="X690"/>
          <cell r="Y690"/>
          <cell r="Z690"/>
          <cell r="AA690"/>
          <cell r="AB690"/>
          <cell r="AC690"/>
          <cell r="AD690"/>
          <cell r="AE690"/>
          <cell r="AF690"/>
          <cell r="AG690"/>
          <cell r="AH690"/>
          <cell r="AI690"/>
          <cell r="AJ690"/>
          <cell r="AK690"/>
          <cell r="AL690"/>
          <cell r="AM690"/>
          <cell r="AN690"/>
          <cell r="AO690" t="e">
            <v>#N/A</v>
          </cell>
          <cell r="AP690"/>
          <cell r="AQ690"/>
          <cell r="AR690"/>
          <cell r="AS690"/>
          <cell r="AT690"/>
          <cell r="AU690" t="str">
            <v/>
          </cell>
          <cell r="AV690" t="str">
            <v/>
          </cell>
          <cell r="AW690" t="str">
            <v/>
          </cell>
          <cell r="AX690" t="str">
            <v/>
          </cell>
          <cell r="AY690" t="str">
            <v/>
          </cell>
          <cell r="AZ690" t="str">
            <v/>
          </cell>
          <cell r="BA690" t="str">
            <v/>
          </cell>
          <cell r="BB690" t="str">
            <v/>
          </cell>
          <cell r="BC690" t="str">
            <v/>
          </cell>
          <cell r="BD690" t="str">
            <v/>
          </cell>
          <cell r="BE690" t="str">
            <v/>
          </cell>
          <cell r="BF690" t="e">
            <v>#N/A</v>
          </cell>
          <cell r="BG690">
            <v>0</v>
          </cell>
          <cell r="BH690" t="str">
            <v/>
          </cell>
          <cell r="BI690" t="str">
            <v/>
          </cell>
          <cell r="BJ690" t="str">
            <v/>
          </cell>
          <cell r="BK690" t="str">
            <v/>
          </cell>
          <cell r="BL690"/>
          <cell r="BM690"/>
          <cell r="BN690"/>
          <cell r="BO690"/>
          <cell r="BP690"/>
          <cell r="BQ690"/>
          <cell r="BR690"/>
          <cell r="BS690"/>
          <cell r="BU690"/>
          <cell r="BV690"/>
          <cell r="BW690"/>
          <cell r="BX690"/>
          <cell r="BY690"/>
          <cell r="BZ690"/>
          <cell r="CA690"/>
          <cell r="CB690"/>
          <cell r="CC690"/>
        </row>
        <row r="691">
          <cell r="C691"/>
          <cell r="D691"/>
          <cell r="E691"/>
          <cell r="F691"/>
          <cell r="G691"/>
          <cell r="H691"/>
          <cell r="I691"/>
          <cell r="J691"/>
          <cell r="K691"/>
          <cell r="L691"/>
          <cell r="M691"/>
          <cell r="N691"/>
          <cell r="O691"/>
          <cell r="P691"/>
          <cell r="Q691"/>
          <cell r="R691"/>
          <cell r="S691"/>
          <cell r="T691"/>
          <cell r="U691"/>
          <cell r="V691"/>
          <cell r="W691" t="str">
            <v/>
          </cell>
          <cell r="X691"/>
          <cell r="Y691"/>
          <cell r="Z691"/>
          <cell r="AA691"/>
          <cell r="AB691"/>
          <cell r="AC691"/>
          <cell r="AD691"/>
          <cell r="AE691"/>
          <cell r="AF691"/>
          <cell r="AG691"/>
          <cell r="AH691"/>
          <cell r="AI691"/>
          <cell r="AJ691"/>
          <cell r="AK691"/>
          <cell r="AL691"/>
          <cell r="AM691"/>
          <cell r="AN691"/>
          <cell r="AO691" t="e">
            <v>#N/A</v>
          </cell>
          <cell r="AP691"/>
          <cell r="AQ691"/>
          <cell r="AR691"/>
          <cell r="AS691"/>
          <cell r="AT691"/>
          <cell r="AU691" t="str">
            <v/>
          </cell>
          <cell r="AV691" t="str">
            <v/>
          </cell>
          <cell r="AW691" t="str">
            <v/>
          </cell>
          <cell r="AX691" t="str">
            <v/>
          </cell>
          <cell r="AY691" t="str">
            <v/>
          </cell>
          <cell r="AZ691" t="str">
            <v/>
          </cell>
          <cell r="BA691" t="str">
            <v/>
          </cell>
          <cell r="BB691" t="str">
            <v/>
          </cell>
          <cell r="BC691" t="str">
            <v/>
          </cell>
          <cell r="BD691" t="str">
            <v/>
          </cell>
          <cell r="BE691" t="str">
            <v/>
          </cell>
          <cell r="BF691" t="e">
            <v>#N/A</v>
          </cell>
          <cell r="BG691">
            <v>0</v>
          </cell>
          <cell r="BH691" t="str">
            <v/>
          </cell>
          <cell r="BI691" t="str">
            <v/>
          </cell>
          <cell r="BJ691" t="str">
            <v/>
          </cell>
          <cell r="BK691" t="str">
            <v/>
          </cell>
          <cell r="BL691"/>
          <cell r="BM691"/>
          <cell r="BN691"/>
          <cell r="BO691"/>
          <cell r="BP691"/>
          <cell r="BQ691"/>
          <cell r="BR691"/>
          <cell r="BS691"/>
          <cell r="BU691"/>
          <cell r="BV691"/>
          <cell r="BW691"/>
          <cell r="BX691"/>
          <cell r="BY691"/>
          <cell r="BZ691"/>
          <cell r="CA691"/>
          <cell r="CB691"/>
          <cell r="CC691"/>
        </row>
        <row r="692">
          <cell r="C692"/>
          <cell r="D692"/>
          <cell r="E692"/>
          <cell r="F692"/>
          <cell r="G692"/>
          <cell r="H692"/>
          <cell r="I692"/>
          <cell r="J692"/>
          <cell r="K692"/>
          <cell r="L692"/>
          <cell r="M692"/>
          <cell r="N692"/>
          <cell r="O692"/>
          <cell r="P692"/>
          <cell r="Q692"/>
          <cell r="R692"/>
          <cell r="S692"/>
          <cell r="T692"/>
          <cell r="U692"/>
          <cell r="V692"/>
          <cell r="W692" t="str">
            <v/>
          </cell>
          <cell r="X692"/>
          <cell r="Y692"/>
          <cell r="Z692"/>
          <cell r="AA692"/>
          <cell r="AB692"/>
          <cell r="AC692"/>
          <cell r="AD692"/>
          <cell r="AE692"/>
          <cell r="AF692"/>
          <cell r="AG692"/>
          <cell r="AH692"/>
          <cell r="AI692"/>
          <cell r="AJ692"/>
          <cell r="AK692"/>
          <cell r="AL692"/>
          <cell r="AM692"/>
          <cell r="AN692"/>
          <cell r="AO692" t="e">
            <v>#N/A</v>
          </cell>
          <cell r="AP692"/>
          <cell r="AQ692"/>
          <cell r="AR692"/>
          <cell r="AS692"/>
          <cell r="AT692"/>
          <cell r="AU692" t="str">
            <v/>
          </cell>
          <cell r="AV692" t="str">
            <v/>
          </cell>
          <cell r="AW692" t="str">
            <v/>
          </cell>
          <cell r="AX692" t="str">
            <v/>
          </cell>
          <cell r="AY692" t="str">
            <v/>
          </cell>
          <cell r="AZ692" t="str">
            <v/>
          </cell>
          <cell r="BA692" t="str">
            <v/>
          </cell>
          <cell r="BB692" t="str">
            <v/>
          </cell>
          <cell r="BC692" t="str">
            <v/>
          </cell>
          <cell r="BD692" t="str">
            <v/>
          </cell>
          <cell r="BE692" t="str">
            <v/>
          </cell>
          <cell r="BF692" t="e">
            <v>#N/A</v>
          </cell>
          <cell r="BG692">
            <v>0</v>
          </cell>
          <cell r="BH692" t="str">
            <v/>
          </cell>
          <cell r="BI692" t="str">
            <v/>
          </cell>
          <cell r="BJ692" t="str">
            <v/>
          </cell>
          <cell r="BK692" t="str">
            <v/>
          </cell>
          <cell r="BL692"/>
          <cell r="BM692"/>
          <cell r="BN692"/>
          <cell r="BO692"/>
          <cell r="BP692"/>
          <cell r="BQ692"/>
          <cell r="BR692"/>
          <cell r="BS692"/>
          <cell r="BU692"/>
          <cell r="BV692"/>
          <cell r="BW692"/>
          <cell r="BX692"/>
          <cell r="BY692"/>
          <cell r="BZ692"/>
          <cell r="CA692"/>
          <cell r="CB692"/>
          <cell r="CC692"/>
        </row>
        <row r="693">
          <cell r="C693"/>
          <cell r="D693"/>
          <cell r="E693"/>
          <cell r="F693"/>
          <cell r="G693"/>
          <cell r="H693"/>
          <cell r="I693"/>
          <cell r="J693"/>
          <cell r="K693"/>
          <cell r="L693"/>
          <cell r="M693"/>
          <cell r="N693"/>
          <cell r="O693"/>
          <cell r="P693"/>
          <cell r="Q693"/>
          <cell r="R693"/>
          <cell r="S693"/>
          <cell r="T693"/>
          <cell r="U693"/>
          <cell r="V693"/>
          <cell r="W693" t="str">
            <v/>
          </cell>
          <cell r="X693"/>
          <cell r="Y693"/>
          <cell r="Z693"/>
          <cell r="AA693"/>
          <cell r="AB693"/>
          <cell r="AC693"/>
          <cell r="AD693"/>
          <cell r="AE693"/>
          <cell r="AF693"/>
          <cell r="AG693"/>
          <cell r="AH693"/>
          <cell r="AI693"/>
          <cell r="AJ693"/>
          <cell r="AK693"/>
          <cell r="AL693"/>
          <cell r="AM693"/>
          <cell r="AN693"/>
          <cell r="AO693" t="e">
            <v>#N/A</v>
          </cell>
          <cell r="AP693"/>
          <cell r="AQ693"/>
          <cell r="AR693"/>
          <cell r="AS693"/>
          <cell r="AT693"/>
          <cell r="AU693" t="str">
            <v/>
          </cell>
          <cell r="AV693" t="str">
            <v/>
          </cell>
          <cell r="AW693" t="str">
            <v/>
          </cell>
          <cell r="AX693" t="str">
            <v/>
          </cell>
          <cell r="AY693" t="str">
            <v/>
          </cell>
          <cell r="AZ693" t="str">
            <v/>
          </cell>
          <cell r="BA693" t="str">
            <v/>
          </cell>
          <cell r="BB693" t="str">
            <v/>
          </cell>
          <cell r="BC693" t="str">
            <v/>
          </cell>
          <cell r="BD693" t="str">
            <v/>
          </cell>
          <cell r="BE693" t="str">
            <v/>
          </cell>
          <cell r="BF693" t="e">
            <v>#N/A</v>
          </cell>
          <cell r="BG693">
            <v>0</v>
          </cell>
          <cell r="BH693" t="str">
            <v/>
          </cell>
          <cell r="BI693" t="str">
            <v/>
          </cell>
          <cell r="BJ693" t="str">
            <v/>
          </cell>
          <cell r="BK693" t="str">
            <v/>
          </cell>
          <cell r="BL693"/>
          <cell r="BM693"/>
          <cell r="BN693"/>
          <cell r="BO693"/>
          <cell r="BP693"/>
          <cell r="BQ693"/>
          <cell r="BR693"/>
          <cell r="BS693"/>
          <cell r="BU693"/>
          <cell r="BV693"/>
          <cell r="BW693"/>
          <cell r="BX693"/>
          <cell r="BY693"/>
          <cell r="BZ693"/>
          <cell r="CA693"/>
          <cell r="CB693"/>
          <cell r="CC693"/>
        </row>
        <row r="694">
          <cell r="C694"/>
          <cell r="D694"/>
          <cell r="E694"/>
          <cell r="F694"/>
          <cell r="G694"/>
          <cell r="H694"/>
          <cell r="I694"/>
          <cell r="J694"/>
          <cell r="K694"/>
          <cell r="L694"/>
          <cell r="M694"/>
          <cell r="N694"/>
          <cell r="O694"/>
          <cell r="P694"/>
          <cell r="Q694"/>
          <cell r="R694"/>
          <cell r="S694"/>
          <cell r="T694"/>
          <cell r="U694"/>
          <cell r="V694"/>
          <cell r="W694" t="str">
            <v/>
          </cell>
          <cell r="X694"/>
          <cell r="Y694"/>
          <cell r="Z694"/>
          <cell r="AA694"/>
          <cell r="AB694"/>
          <cell r="AC694"/>
          <cell r="AD694"/>
          <cell r="AE694"/>
          <cell r="AF694"/>
          <cell r="AG694"/>
          <cell r="AH694"/>
          <cell r="AI694"/>
          <cell r="AJ694"/>
          <cell r="AK694"/>
          <cell r="AL694"/>
          <cell r="AM694"/>
          <cell r="AN694"/>
          <cell r="AO694" t="e">
            <v>#N/A</v>
          </cell>
          <cell r="AP694"/>
          <cell r="AQ694"/>
          <cell r="AR694"/>
          <cell r="AS694"/>
          <cell r="AT694"/>
          <cell r="AU694" t="str">
            <v/>
          </cell>
          <cell r="AV694" t="str">
            <v/>
          </cell>
          <cell r="AW694" t="str">
            <v/>
          </cell>
          <cell r="AX694" t="str">
            <v/>
          </cell>
          <cell r="AY694" t="str">
            <v/>
          </cell>
          <cell r="AZ694" t="str">
            <v/>
          </cell>
          <cell r="BA694" t="str">
            <v/>
          </cell>
          <cell r="BB694" t="str">
            <v/>
          </cell>
          <cell r="BC694" t="str">
            <v/>
          </cell>
          <cell r="BD694" t="str">
            <v/>
          </cell>
          <cell r="BE694" t="str">
            <v/>
          </cell>
          <cell r="BF694" t="e">
            <v>#N/A</v>
          </cell>
          <cell r="BG694">
            <v>0</v>
          </cell>
          <cell r="BH694" t="str">
            <v/>
          </cell>
          <cell r="BI694" t="str">
            <v/>
          </cell>
          <cell r="BJ694" t="str">
            <v/>
          </cell>
          <cell r="BK694" t="str">
            <v/>
          </cell>
          <cell r="BL694"/>
          <cell r="BM694"/>
          <cell r="BN694"/>
          <cell r="BO694"/>
          <cell r="BP694"/>
          <cell r="BQ694"/>
          <cell r="BR694"/>
          <cell r="BS694"/>
          <cell r="BU694"/>
          <cell r="BV694"/>
          <cell r="BW694"/>
          <cell r="BX694"/>
          <cell r="BY694"/>
          <cell r="BZ694"/>
          <cell r="CA694"/>
          <cell r="CB694"/>
          <cell r="CC694"/>
        </row>
        <row r="695">
          <cell r="C695"/>
          <cell r="D695"/>
          <cell r="E695"/>
          <cell r="F695"/>
          <cell r="G695"/>
          <cell r="H695"/>
          <cell r="I695"/>
          <cell r="J695"/>
          <cell r="K695"/>
          <cell r="L695"/>
          <cell r="M695"/>
          <cell r="N695"/>
          <cell r="O695"/>
          <cell r="P695"/>
          <cell r="Q695"/>
          <cell r="R695"/>
          <cell r="S695"/>
          <cell r="T695"/>
          <cell r="U695"/>
          <cell r="V695"/>
          <cell r="W695" t="str">
            <v/>
          </cell>
          <cell r="X695"/>
          <cell r="Y695"/>
          <cell r="Z695"/>
          <cell r="AA695"/>
          <cell r="AB695"/>
          <cell r="AC695"/>
          <cell r="AD695"/>
          <cell r="AE695"/>
          <cell r="AF695"/>
          <cell r="AG695"/>
          <cell r="AH695"/>
          <cell r="AI695"/>
          <cell r="AJ695"/>
          <cell r="AK695"/>
          <cell r="AL695"/>
          <cell r="AM695"/>
          <cell r="AN695"/>
          <cell r="AO695" t="e">
            <v>#N/A</v>
          </cell>
          <cell r="AP695"/>
          <cell r="AQ695"/>
          <cell r="AR695"/>
          <cell r="AS695"/>
          <cell r="AT695"/>
          <cell r="AU695" t="str">
            <v/>
          </cell>
          <cell r="AV695" t="str">
            <v/>
          </cell>
          <cell r="AW695" t="str">
            <v/>
          </cell>
          <cell r="AX695" t="str">
            <v/>
          </cell>
          <cell r="AY695" t="str">
            <v/>
          </cell>
          <cell r="AZ695" t="str">
            <v/>
          </cell>
          <cell r="BA695" t="str">
            <v/>
          </cell>
          <cell r="BB695" t="str">
            <v/>
          </cell>
          <cell r="BC695" t="str">
            <v/>
          </cell>
          <cell r="BD695" t="str">
            <v/>
          </cell>
          <cell r="BE695" t="str">
            <v/>
          </cell>
          <cell r="BF695" t="e">
            <v>#N/A</v>
          </cell>
          <cell r="BG695">
            <v>0</v>
          </cell>
          <cell r="BH695" t="str">
            <v/>
          </cell>
          <cell r="BI695" t="str">
            <v/>
          </cell>
          <cell r="BJ695" t="str">
            <v/>
          </cell>
          <cell r="BK695" t="str">
            <v/>
          </cell>
          <cell r="BL695"/>
          <cell r="BM695"/>
          <cell r="BN695"/>
          <cell r="BO695"/>
          <cell r="BP695"/>
          <cell r="BQ695"/>
          <cell r="BR695"/>
          <cell r="BS695"/>
          <cell r="BU695"/>
          <cell r="BV695"/>
          <cell r="BW695"/>
          <cell r="BX695"/>
          <cell r="BY695"/>
          <cell r="BZ695"/>
          <cell r="CA695"/>
          <cell r="CB695"/>
          <cell r="CC695"/>
        </row>
        <row r="696">
          <cell r="C696"/>
          <cell r="D696"/>
          <cell r="E696"/>
          <cell r="F696"/>
          <cell r="G696"/>
          <cell r="H696"/>
          <cell r="I696"/>
          <cell r="J696"/>
          <cell r="K696"/>
          <cell r="L696"/>
          <cell r="M696"/>
          <cell r="N696"/>
          <cell r="O696"/>
          <cell r="P696"/>
          <cell r="Q696"/>
          <cell r="R696"/>
          <cell r="S696"/>
          <cell r="T696"/>
          <cell r="U696"/>
          <cell r="V696"/>
          <cell r="W696" t="str">
            <v/>
          </cell>
          <cell r="X696"/>
          <cell r="Y696"/>
          <cell r="Z696"/>
          <cell r="AA696"/>
          <cell r="AB696"/>
          <cell r="AC696"/>
          <cell r="AD696"/>
          <cell r="AE696"/>
          <cell r="AF696"/>
          <cell r="AG696"/>
          <cell r="AH696"/>
          <cell r="AI696"/>
          <cell r="AJ696"/>
          <cell r="AK696"/>
          <cell r="AL696"/>
          <cell r="AM696"/>
          <cell r="AN696"/>
          <cell r="AO696" t="e">
            <v>#N/A</v>
          </cell>
          <cell r="AP696"/>
          <cell r="AQ696"/>
          <cell r="AR696"/>
          <cell r="AS696"/>
          <cell r="AT696"/>
          <cell r="AU696" t="str">
            <v/>
          </cell>
          <cell r="AV696" t="str">
            <v/>
          </cell>
          <cell r="AW696" t="str">
            <v/>
          </cell>
          <cell r="AX696" t="str">
            <v/>
          </cell>
          <cell r="AY696" t="str">
            <v/>
          </cell>
          <cell r="AZ696" t="str">
            <v/>
          </cell>
          <cell r="BA696" t="str">
            <v/>
          </cell>
          <cell r="BB696" t="str">
            <v/>
          </cell>
          <cell r="BC696" t="str">
            <v/>
          </cell>
          <cell r="BD696" t="str">
            <v/>
          </cell>
          <cell r="BE696" t="str">
            <v/>
          </cell>
          <cell r="BF696" t="e">
            <v>#N/A</v>
          </cell>
          <cell r="BG696">
            <v>0</v>
          </cell>
          <cell r="BH696" t="str">
            <v/>
          </cell>
          <cell r="BI696" t="str">
            <v/>
          </cell>
          <cell r="BJ696" t="str">
            <v/>
          </cell>
          <cell r="BK696" t="str">
            <v/>
          </cell>
          <cell r="BL696"/>
          <cell r="BM696"/>
          <cell r="BN696"/>
          <cell r="BO696"/>
          <cell r="BP696"/>
          <cell r="BQ696"/>
          <cell r="BR696"/>
          <cell r="BS696"/>
          <cell r="BU696"/>
          <cell r="BV696"/>
          <cell r="BW696"/>
          <cell r="BX696"/>
          <cell r="BY696"/>
          <cell r="BZ696"/>
          <cell r="CA696"/>
          <cell r="CB696"/>
          <cell r="CC696"/>
        </row>
        <row r="697">
          <cell r="C697"/>
          <cell r="D697"/>
          <cell r="E697"/>
          <cell r="F697"/>
          <cell r="G697"/>
          <cell r="H697"/>
          <cell r="I697"/>
          <cell r="J697"/>
          <cell r="K697"/>
          <cell r="L697"/>
          <cell r="M697"/>
          <cell r="N697"/>
          <cell r="O697"/>
          <cell r="P697"/>
          <cell r="Q697"/>
          <cell r="R697"/>
          <cell r="S697"/>
          <cell r="T697"/>
          <cell r="U697"/>
          <cell r="V697"/>
          <cell r="W697" t="str">
            <v/>
          </cell>
          <cell r="X697"/>
          <cell r="Y697"/>
          <cell r="Z697"/>
          <cell r="AA697"/>
          <cell r="AB697"/>
          <cell r="AC697"/>
          <cell r="AD697"/>
          <cell r="AE697"/>
          <cell r="AF697"/>
          <cell r="AG697"/>
          <cell r="AH697"/>
          <cell r="AI697"/>
          <cell r="AJ697"/>
          <cell r="AK697"/>
          <cell r="AL697"/>
          <cell r="AM697"/>
          <cell r="AN697"/>
          <cell r="AO697" t="e">
            <v>#N/A</v>
          </cell>
          <cell r="AP697"/>
          <cell r="AQ697"/>
          <cell r="AR697"/>
          <cell r="AS697"/>
          <cell r="AT697"/>
          <cell r="AU697" t="str">
            <v/>
          </cell>
          <cell r="AV697" t="str">
            <v/>
          </cell>
          <cell r="AW697" t="str">
            <v/>
          </cell>
          <cell r="AX697" t="str">
            <v/>
          </cell>
          <cell r="AY697" t="str">
            <v/>
          </cell>
          <cell r="AZ697" t="str">
            <v/>
          </cell>
          <cell r="BA697" t="str">
            <v/>
          </cell>
          <cell r="BB697" t="str">
            <v/>
          </cell>
          <cell r="BC697" t="str">
            <v/>
          </cell>
          <cell r="BD697" t="str">
            <v/>
          </cell>
          <cell r="BE697" t="str">
            <v/>
          </cell>
          <cell r="BF697" t="e">
            <v>#N/A</v>
          </cell>
          <cell r="BG697">
            <v>0</v>
          </cell>
          <cell r="BH697" t="str">
            <v/>
          </cell>
          <cell r="BI697" t="str">
            <v/>
          </cell>
          <cell r="BJ697" t="str">
            <v/>
          </cell>
          <cell r="BK697" t="str">
            <v/>
          </cell>
          <cell r="BL697"/>
          <cell r="BM697"/>
          <cell r="BN697"/>
          <cell r="BO697"/>
          <cell r="BP697"/>
          <cell r="BQ697"/>
          <cell r="BR697"/>
          <cell r="BS697"/>
          <cell r="BU697"/>
          <cell r="BV697"/>
          <cell r="BW697"/>
          <cell r="BX697"/>
          <cell r="BY697"/>
          <cell r="BZ697"/>
          <cell r="CA697"/>
          <cell r="CB697"/>
          <cell r="CC697"/>
        </row>
        <row r="698">
          <cell r="C698"/>
          <cell r="D698"/>
          <cell r="E698"/>
          <cell r="F698"/>
          <cell r="G698"/>
          <cell r="H698"/>
          <cell r="I698"/>
          <cell r="J698"/>
          <cell r="K698"/>
          <cell r="L698"/>
          <cell r="M698"/>
          <cell r="N698"/>
          <cell r="O698"/>
          <cell r="P698"/>
          <cell r="Q698"/>
          <cell r="R698"/>
          <cell r="S698"/>
          <cell r="T698"/>
          <cell r="U698"/>
          <cell r="V698"/>
          <cell r="W698" t="str">
            <v/>
          </cell>
          <cell r="X698"/>
          <cell r="Y698"/>
          <cell r="Z698"/>
          <cell r="AA698"/>
          <cell r="AB698"/>
          <cell r="AC698"/>
          <cell r="AD698"/>
          <cell r="AE698"/>
          <cell r="AF698"/>
          <cell r="AG698"/>
          <cell r="AH698"/>
          <cell r="AI698"/>
          <cell r="AJ698"/>
          <cell r="AK698"/>
          <cell r="AL698"/>
          <cell r="AM698"/>
          <cell r="AN698"/>
          <cell r="AO698" t="e">
            <v>#N/A</v>
          </cell>
          <cell r="AP698"/>
          <cell r="AQ698"/>
          <cell r="AR698"/>
          <cell r="AS698"/>
          <cell r="AT698"/>
          <cell r="AU698" t="str">
            <v/>
          </cell>
          <cell r="AV698" t="str">
            <v/>
          </cell>
          <cell r="AW698" t="str">
            <v/>
          </cell>
          <cell r="AX698" t="str">
            <v/>
          </cell>
          <cell r="AY698" t="str">
            <v/>
          </cell>
          <cell r="AZ698" t="str">
            <v/>
          </cell>
          <cell r="BA698" t="str">
            <v/>
          </cell>
          <cell r="BB698" t="str">
            <v/>
          </cell>
          <cell r="BC698" t="str">
            <v/>
          </cell>
          <cell r="BD698" t="str">
            <v/>
          </cell>
          <cell r="BE698" t="str">
            <v/>
          </cell>
          <cell r="BF698" t="e">
            <v>#N/A</v>
          </cell>
          <cell r="BG698">
            <v>0</v>
          </cell>
          <cell r="BH698" t="str">
            <v/>
          </cell>
          <cell r="BI698" t="str">
            <v/>
          </cell>
          <cell r="BJ698" t="str">
            <v/>
          </cell>
          <cell r="BK698" t="str">
            <v/>
          </cell>
          <cell r="BL698"/>
          <cell r="BM698"/>
          <cell r="BN698"/>
          <cell r="BO698"/>
          <cell r="BP698"/>
          <cell r="BQ698"/>
          <cell r="BR698"/>
          <cell r="BS698"/>
          <cell r="BU698"/>
          <cell r="BV698"/>
          <cell r="BW698"/>
          <cell r="BX698"/>
          <cell r="BY698"/>
          <cell r="BZ698"/>
          <cell r="CA698"/>
          <cell r="CB698"/>
          <cell r="CC698"/>
        </row>
        <row r="699">
          <cell r="C699"/>
          <cell r="D699"/>
          <cell r="E699"/>
          <cell r="F699"/>
          <cell r="G699"/>
          <cell r="H699"/>
          <cell r="I699"/>
          <cell r="J699"/>
          <cell r="K699"/>
          <cell r="L699"/>
          <cell r="M699"/>
          <cell r="N699"/>
          <cell r="O699"/>
          <cell r="P699"/>
          <cell r="Q699"/>
          <cell r="R699"/>
          <cell r="S699"/>
          <cell r="T699"/>
          <cell r="U699"/>
          <cell r="V699"/>
          <cell r="W699" t="str">
            <v/>
          </cell>
          <cell r="X699"/>
          <cell r="Y699"/>
          <cell r="Z699"/>
          <cell r="AA699"/>
          <cell r="AB699"/>
          <cell r="AC699"/>
          <cell r="AD699"/>
          <cell r="AE699"/>
          <cell r="AF699"/>
          <cell r="AG699"/>
          <cell r="AH699"/>
          <cell r="AI699"/>
          <cell r="AJ699"/>
          <cell r="AK699"/>
          <cell r="AL699"/>
          <cell r="AM699"/>
          <cell r="AN699"/>
          <cell r="AO699" t="e">
            <v>#N/A</v>
          </cell>
          <cell r="AP699"/>
          <cell r="AQ699"/>
          <cell r="AR699"/>
          <cell r="AS699"/>
          <cell r="AT699"/>
          <cell r="AU699" t="str">
            <v/>
          </cell>
          <cell r="AV699" t="str">
            <v/>
          </cell>
          <cell r="AW699" t="str">
            <v/>
          </cell>
          <cell r="AX699" t="str">
            <v/>
          </cell>
          <cell r="AY699" t="str">
            <v/>
          </cell>
          <cell r="AZ699" t="str">
            <v/>
          </cell>
          <cell r="BA699" t="str">
            <v/>
          </cell>
          <cell r="BB699" t="str">
            <v/>
          </cell>
          <cell r="BC699" t="str">
            <v/>
          </cell>
          <cell r="BD699" t="str">
            <v/>
          </cell>
          <cell r="BE699" t="str">
            <v/>
          </cell>
          <cell r="BF699" t="e">
            <v>#N/A</v>
          </cell>
          <cell r="BG699">
            <v>0</v>
          </cell>
          <cell r="BH699" t="str">
            <v/>
          </cell>
          <cell r="BI699" t="str">
            <v/>
          </cell>
          <cell r="BJ699" t="str">
            <v/>
          </cell>
          <cell r="BK699" t="str">
            <v/>
          </cell>
          <cell r="BL699"/>
          <cell r="BM699"/>
          <cell r="BN699"/>
          <cell r="BO699"/>
          <cell r="BP699"/>
          <cell r="BQ699"/>
          <cell r="BR699"/>
          <cell r="BS699"/>
          <cell r="BU699"/>
          <cell r="BV699"/>
          <cell r="BW699"/>
          <cell r="BX699"/>
          <cell r="BY699"/>
          <cell r="BZ699"/>
          <cell r="CA699"/>
          <cell r="CB699"/>
          <cell r="CC699"/>
        </row>
        <row r="700">
          <cell r="C700"/>
          <cell r="D700"/>
          <cell r="E700"/>
          <cell r="F700"/>
          <cell r="G700"/>
          <cell r="H700"/>
          <cell r="I700"/>
          <cell r="J700"/>
          <cell r="K700"/>
          <cell r="L700"/>
          <cell r="M700"/>
          <cell r="N700"/>
          <cell r="O700"/>
          <cell r="P700"/>
          <cell r="Q700"/>
          <cell r="R700"/>
          <cell r="S700"/>
          <cell r="T700"/>
          <cell r="U700"/>
          <cell r="V700"/>
          <cell r="W700" t="str">
            <v/>
          </cell>
          <cell r="X700"/>
          <cell r="Y700"/>
          <cell r="Z700"/>
          <cell r="AA700"/>
          <cell r="AB700"/>
          <cell r="AC700"/>
          <cell r="AD700"/>
          <cell r="AE700"/>
          <cell r="AF700"/>
          <cell r="AG700"/>
          <cell r="AH700"/>
          <cell r="AI700"/>
          <cell r="AJ700"/>
          <cell r="AK700"/>
          <cell r="AL700"/>
          <cell r="AM700"/>
          <cell r="AN700"/>
          <cell r="AO700" t="e">
            <v>#N/A</v>
          </cell>
          <cell r="AP700"/>
          <cell r="AQ700"/>
          <cell r="AR700"/>
          <cell r="AS700"/>
          <cell r="AT700"/>
          <cell r="AU700" t="str">
            <v/>
          </cell>
          <cell r="AV700" t="str">
            <v/>
          </cell>
          <cell r="AW700" t="str">
            <v/>
          </cell>
          <cell r="AX700" t="str">
            <v/>
          </cell>
          <cell r="AY700" t="str">
            <v/>
          </cell>
          <cell r="AZ700" t="str">
            <v/>
          </cell>
          <cell r="BA700" t="str">
            <v/>
          </cell>
          <cell r="BB700" t="str">
            <v/>
          </cell>
          <cell r="BC700" t="str">
            <v/>
          </cell>
          <cell r="BD700" t="str">
            <v/>
          </cell>
          <cell r="BE700" t="str">
            <v/>
          </cell>
          <cell r="BF700" t="e">
            <v>#N/A</v>
          </cell>
          <cell r="BG700">
            <v>0</v>
          </cell>
          <cell r="BH700" t="str">
            <v/>
          </cell>
          <cell r="BI700" t="str">
            <v/>
          </cell>
          <cell r="BJ700" t="str">
            <v/>
          </cell>
          <cell r="BK700" t="str">
            <v/>
          </cell>
          <cell r="BL700"/>
          <cell r="BM700"/>
          <cell r="BN700"/>
          <cell r="BO700"/>
          <cell r="BP700"/>
          <cell r="BQ700"/>
          <cell r="BR700"/>
          <cell r="BS700"/>
          <cell r="BU700"/>
          <cell r="BV700"/>
          <cell r="BW700"/>
          <cell r="BX700"/>
          <cell r="BY700"/>
          <cell r="BZ700"/>
          <cell r="CA700"/>
          <cell r="CB700"/>
          <cell r="CC700"/>
        </row>
        <row r="701">
          <cell r="C701"/>
          <cell r="D701"/>
          <cell r="E701"/>
          <cell r="F701"/>
          <cell r="G701"/>
          <cell r="H701"/>
          <cell r="I701"/>
          <cell r="J701"/>
          <cell r="K701"/>
          <cell r="L701"/>
          <cell r="M701"/>
          <cell r="N701"/>
          <cell r="O701"/>
          <cell r="P701"/>
          <cell r="Q701"/>
          <cell r="R701"/>
          <cell r="S701"/>
          <cell r="T701"/>
          <cell r="U701"/>
          <cell r="V701"/>
          <cell r="W701" t="str">
            <v/>
          </cell>
          <cell r="X701"/>
          <cell r="Y701"/>
          <cell r="Z701"/>
          <cell r="AA701"/>
          <cell r="AB701"/>
          <cell r="AC701"/>
          <cell r="AD701"/>
          <cell r="AE701"/>
          <cell r="AF701"/>
          <cell r="AG701"/>
          <cell r="AH701"/>
          <cell r="AI701"/>
          <cell r="AJ701"/>
          <cell r="AK701"/>
          <cell r="AL701"/>
          <cell r="AM701"/>
          <cell r="AN701"/>
          <cell r="AO701" t="e">
            <v>#N/A</v>
          </cell>
          <cell r="AP701"/>
          <cell r="AQ701"/>
          <cell r="AR701"/>
          <cell r="AS701"/>
          <cell r="AT701"/>
          <cell r="AU701" t="str">
            <v/>
          </cell>
          <cell r="AV701" t="str">
            <v/>
          </cell>
          <cell r="AW701" t="str">
            <v/>
          </cell>
          <cell r="AX701" t="str">
            <v/>
          </cell>
          <cell r="AY701" t="str">
            <v/>
          </cell>
          <cell r="AZ701" t="str">
            <v/>
          </cell>
          <cell r="BA701" t="str">
            <v/>
          </cell>
          <cell r="BB701" t="str">
            <v/>
          </cell>
          <cell r="BC701" t="str">
            <v/>
          </cell>
          <cell r="BD701" t="str">
            <v/>
          </cell>
          <cell r="BE701" t="str">
            <v/>
          </cell>
          <cell r="BF701" t="e">
            <v>#N/A</v>
          </cell>
          <cell r="BG701">
            <v>0</v>
          </cell>
          <cell r="BH701" t="str">
            <v/>
          </cell>
          <cell r="BI701" t="str">
            <v/>
          </cell>
          <cell r="BJ701" t="str">
            <v/>
          </cell>
          <cell r="BK701" t="str">
            <v/>
          </cell>
          <cell r="BL701"/>
          <cell r="BM701"/>
          <cell r="BN701"/>
          <cell r="BO701"/>
          <cell r="BP701"/>
          <cell r="BQ701"/>
          <cell r="BR701"/>
          <cell r="BS701"/>
          <cell r="BU701"/>
          <cell r="BV701"/>
          <cell r="BW701"/>
          <cell r="BX701"/>
          <cell r="BY701"/>
          <cell r="BZ701"/>
          <cell r="CA701"/>
          <cell r="CB701"/>
          <cell r="CC701"/>
        </row>
        <row r="702">
          <cell r="C702"/>
          <cell r="D702"/>
          <cell r="E702"/>
          <cell r="F702"/>
          <cell r="G702"/>
          <cell r="H702"/>
          <cell r="I702"/>
          <cell r="J702"/>
          <cell r="K702"/>
          <cell r="L702"/>
          <cell r="M702"/>
          <cell r="N702"/>
          <cell r="O702"/>
          <cell r="P702"/>
          <cell r="Q702"/>
          <cell r="R702"/>
          <cell r="S702"/>
          <cell r="T702"/>
          <cell r="U702"/>
          <cell r="V702"/>
          <cell r="W702" t="str">
            <v/>
          </cell>
          <cell r="X702"/>
          <cell r="Y702"/>
          <cell r="Z702"/>
          <cell r="AA702"/>
          <cell r="AB702"/>
          <cell r="AC702"/>
          <cell r="AD702"/>
          <cell r="AE702"/>
          <cell r="AF702"/>
          <cell r="AG702"/>
          <cell r="AH702"/>
          <cell r="AI702"/>
          <cell r="AJ702"/>
          <cell r="AK702"/>
          <cell r="AL702"/>
          <cell r="AM702"/>
          <cell r="AN702"/>
          <cell r="AO702" t="e">
            <v>#N/A</v>
          </cell>
          <cell r="AP702"/>
          <cell r="AQ702"/>
          <cell r="AR702"/>
          <cell r="AS702"/>
          <cell r="AT702"/>
          <cell r="AU702" t="str">
            <v/>
          </cell>
          <cell r="AV702" t="str">
            <v/>
          </cell>
          <cell r="AW702" t="str">
            <v/>
          </cell>
          <cell r="AX702" t="str">
            <v/>
          </cell>
          <cell r="AY702" t="str">
            <v/>
          </cell>
          <cell r="AZ702" t="str">
            <v/>
          </cell>
          <cell r="BA702" t="str">
            <v/>
          </cell>
          <cell r="BB702" t="str">
            <v/>
          </cell>
          <cell r="BC702" t="str">
            <v/>
          </cell>
          <cell r="BD702" t="str">
            <v/>
          </cell>
          <cell r="BE702" t="str">
            <v/>
          </cell>
          <cell r="BF702" t="e">
            <v>#N/A</v>
          </cell>
          <cell r="BG702">
            <v>0</v>
          </cell>
          <cell r="BH702" t="str">
            <v/>
          </cell>
          <cell r="BI702" t="str">
            <v/>
          </cell>
          <cell r="BJ702" t="str">
            <v/>
          </cell>
          <cell r="BK702" t="str">
            <v/>
          </cell>
          <cell r="BL702"/>
          <cell r="BM702"/>
          <cell r="BN702"/>
          <cell r="BO702"/>
          <cell r="BP702"/>
          <cell r="BQ702"/>
          <cell r="BR702"/>
          <cell r="BS702"/>
          <cell r="BU702"/>
          <cell r="BV702"/>
          <cell r="BW702"/>
          <cell r="BX702"/>
          <cell r="BY702"/>
          <cell r="BZ702"/>
          <cell r="CA702"/>
          <cell r="CB702"/>
          <cell r="CC702"/>
        </row>
        <row r="703">
          <cell r="C703"/>
          <cell r="D703"/>
          <cell r="E703"/>
          <cell r="F703"/>
          <cell r="G703"/>
          <cell r="H703"/>
          <cell r="I703"/>
          <cell r="J703"/>
          <cell r="K703"/>
          <cell r="L703"/>
          <cell r="M703"/>
          <cell r="N703"/>
          <cell r="O703"/>
          <cell r="P703"/>
          <cell r="Q703"/>
          <cell r="R703"/>
          <cell r="S703"/>
          <cell r="T703"/>
          <cell r="U703"/>
          <cell r="V703"/>
          <cell r="W703" t="str">
            <v/>
          </cell>
          <cell r="X703"/>
          <cell r="Y703"/>
          <cell r="Z703"/>
          <cell r="AA703"/>
          <cell r="AB703"/>
          <cell r="AC703"/>
          <cell r="AD703"/>
          <cell r="AE703"/>
          <cell r="AF703"/>
          <cell r="AG703"/>
          <cell r="AH703"/>
          <cell r="AI703"/>
          <cell r="AJ703"/>
          <cell r="AK703"/>
          <cell r="AL703"/>
          <cell r="AM703"/>
          <cell r="AN703"/>
          <cell r="AO703" t="e">
            <v>#N/A</v>
          </cell>
          <cell r="AP703"/>
          <cell r="AQ703"/>
          <cell r="AR703"/>
          <cell r="AS703"/>
          <cell r="AT703"/>
          <cell r="AU703" t="str">
            <v/>
          </cell>
          <cell r="AV703" t="str">
            <v/>
          </cell>
          <cell r="AW703" t="str">
            <v/>
          </cell>
          <cell r="AX703" t="str">
            <v/>
          </cell>
          <cell r="AY703" t="str">
            <v/>
          </cell>
          <cell r="AZ703" t="str">
            <v/>
          </cell>
          <cell r="BA703" t="str">
            <v/>
          </cell>
          <cell r="BB703" t="str">
            <v/>
          </cell>
          <cell r="BC703" t="str">
            <v/>
          </cell>
          <cell r="BD703" t="str">
            <v/>
          </cell>
          <cell r="BE703" t="str">
            <v/>
          </cell>
          <cell r="BF703" t="e">
            <v>#N/A</v>
          </cell>
          <cell r="BG703">
            <v>0</v>
          </cell>
          <cell r="BH703" t="str">
            <v/>
          </cell>
          <cell r="BI703" t="str">
            <v/>
          </cell>
          <cell r="BJ703" t="str">
            <v/>
          </cell>
          <cell r="BK703" t="str">
            <v/>
          </cell>
          <cell r="BL703"/>
          <cell r="BM703"/>
          <cell r="BN703"/>
          <cell r="BO703"/>
          <cell r="BP703"/>
          <cell r="BQ703"/>
          <cell r="BR703"/>
          <cell r="BS703"/>
          <cell r="BU703"/>
          <cell r="BV703"/>
          <cell r="BW703"/>
          <cell r="BX703"/>
          <cell r="BY703"/>
          <cell r="BZ703"/>
          <cell r="CA703"/>
          <cell r="CB703"/>
          <cell r="CC703"/>
        </row>
        <row r="704">
          <cell r="C704"/>
          <cell r="D704"/>
          <cell r="E704"/>
          <cell r="F704"/>
          <cell r="G704"/>
          <cell r="H704"/>
          <cell r="I704"/>
          <cell r="J704"/>
          <cell r="K704"/>
          <cell r="L704"/>
          <cell r="M704"/>
          <cell r="N704"/>
          <cell r="O704"/>
          <cell r="P704"/>
          <cell r="Q704"/>
          <cell r="R704"/>
          <cell r="S704"/>
          <cell r="T704"/>
          <cell r="U704"/>
          <cell r="V704"/>
          <cell r="W704" t="str">
            <v/>
          </cell>
          <cell r="X704"/>
          <cell r="Y704"/>
          <cell r="Z704"/>
          <cell r="AA704"/>
          <cell r="AB704"/>
          <cell r="AC704"/>
          <cell r="AD704"/>
          <cell r="AE704"/>
          <cell r="AF704"/>
          <cell r="AG704"/>
          <cell r="AH704"/>
          <cell r="AI704"/>
          <cell r="AJ704"/>
          <cell r="AK704"/>
          <cell r="AL704"/>
          <cell r="AM704"/>
          <cell r="AN704"/>
          <cell r="AO704" t="e">
            <v>#N/A</v>
          </cell>
          <cell r="AP704"/>
          <cell r="AQ704"/>
          <cell r="AR704"/>
          <cell r="AS704"/>
          <cell r="AT704"/>
          <cell r="AU704" t="str">
            <v/>
          </cell>
          <cell r="AV704" t="str">
            <v/>
          </cell>
          <cell r="AW704" t="str">
            <v/>
          </cell>
          <cell r="AX704" t="str">
            <v/>
          </cell>
          <cell r="AY704" t="str">
            <v/>
          </cell>
          <cell r="AZ704" t="str">
            <v/>
          </cell>
          <cell r="BA704" t="str">
            <v/>
          </cell>
          <cell r="BB704" t="str">
            <v/>
          </cell>
          <cell r="BC704" t="str">
            <v/>
          </cell>
          <cell r="BD704" t="str">
            <v/>
          </cell>
          <cell r="BE704" t="str">
            <v/>
          </cell>
          <cell r="BF704" t="e">
            <v>#N/A</v>
          </cell>
          <cell r="BG704">
            <v>0</v>
          </cell>
          <cell r="BH704" t="str">
            <v/>
          </cell>
          <cell r="BI704" t="str">
            <v/>
          </cell>
          <cell r="BJ704" t="str">
            <v/>
          </cell>
          <cell r="BK704" t="str">
            <v/>
          </cell>
          <cell r="BL704"/>
          <cell r="BM704"/>
          <cell r="BN704"/>
          <cell r="BO704"/>
          <cell r="BP704"/>
          <cell r="BQ704"/>
          <cell r="BR704"/>
          <cell r="BS704"/>
          <cell r="BU704"/>
          <cell r="BV704"/>
          <cell r="BW704"/>
          <cell r="BX704"/>
          <cell r="BY704"/>
          <cell r="BZ704"/>
          <cell r="CA704"/>
          <cell r="CB704"/>
          <cell r="CC704"/>
        </row>
        <row r="705">
          <cell r="C705"/>
          <cell r="D705"/>
          <cell r="E705"/>
          <cell r="F705"/>
          <cell r="G705"/>
          <cell r="H705"/>
          <cell r="I705"/>
          <cell r="J705"/>
          <cell r="K705"/>
          <cell r="L705"/>
          <cell r="M705"/>
          <cell r="N705"/>
          <cell r="O705"/>
          <cell r="P705"/>
          <cell r="Q705"/>
          <cell r="R705"/>
          <cell r="S705"/>
          <cell r="T705"/>
          <cell r="U705"/>
          <cell r="V705"/>
          <cell r="W705" t="str">
            <v/>
          </cell>
          <cell r="X705"/>
          <cell r="Y705"/>
          <cell r="Z705"/>
          <cell r="AA705"/>
          <cell r="AB705"/>
          <cell r="AC705"/>
          <cell r="AD705"/>
          <cell r="AE705"/>
          <cell r="AF705"/>
          <cell r="AG705"/>
          <cell r="AH705"/>
          <cell r="AI705"/>
          <cell r="AJ705"/>
          <cell r="AK705"/>
          <cell r="AL705"/>
          <cell r="AM705"/>
          <cell r="AN705"/>
          <cell r="AO705" t="e">
            <v>#N/A</v>
          </cell>
          <cell r="AP705"/>
          <cell r="AQ705"/>
          <cell r="AR705"/>
          <cell r="AS705"/>
          <cell r="AT705"/>
          <cell r="AU705" t="str">
            <v/>
          </cell>
          <cell r="AV705" t="str">
            <v/>
          </cell>
          <cell r="AW705" t="str">
            <v/>
          </cell>
          <cell r="AX705" t="str">
            <v/>
          </cell>
          <cell r="AY705" t="str">
            <v/>
          </cell>
          <cell r="AZ705" t="str">
            <v/>
          </cell>
          <cell r="BA705" t="str">
            <v/>
          </cell>
          <cell r="BB705" t="str">
            <v/>
          </cell>
          <cell r="BC705" t="str">
            <v/>
          </cell>
          <cell r="BD705" t="str">
            <v/>
          </cell>
          <cell r="BE705" t="str">
            <v/>
          </cell>
          <cell r="BF705" t="e">
            <v>#N/A</v>
          </cell>
          <cell r="BG705">
            <v>0</v>
          </cell>
          <cell r="BH705" t="str">
            <v/>
          </cell>
          <cell r="BI705" t="str">
            <v/>
          </cell>
          <cell r="BJ705" t="str">
            <v/>
          </cell>
          <cell r="BK705" t="str">
            <v/>
          </cell>
          <cell r="BL705"/>
          <cell r="BM705"/>
          <cell r="BN705"/>
          <cell r="BO705"/>
          <cell r="BP705"/>
          <cell r="BQ705"/>
          <cell r="BR705"/>
          <cell r="BS705"/>
          <cell r="BU705"/>
          <cell r="BV705"/>
          <cell r="BW705"/>
          <cell r="BX705"/>
          <cell r="BY705"/>
          <cell r="BZ705"/>
          <cell r="CA705"/>
          <cell r="CB705"/>
          <cell r="CC705"/>
        </row>
        <row r="706">
          <cell r="C706"/>
          <cell r="D706"/>
          <cell r="E706"/>
          <cell r="F706"/>
          <cell r="G706"/>
          <cell r="H706"/>
          <cell r="I706"/>
          <cell r="J706"/>
          <cell r="K706"/>
          <cell r="L706"/>
          <cell r="M706"/>
          <cell r="N706"/>
          <cell r="O706"/>
          <cell r="P706"/>
          <cell r="Q706"/>
          <cell r="R706"/>
          <cell r="S706"/>
          <cell r="T706"/>
          <cell r="U706"/>
          <cell r="V706"/>
          <cell r="W706" t="str">
            <v/>
          </cell>
          <cell r="X706"/>
          <cell r="Y706"/>
          <cell r="Z706"/>
          <cell r="AA706"/>
          <cell r="AB706"/>
          <cell r="AC706"/>
          <cell r="AD706"/>
          <cell r="AE706"/>
          <cell r="AF706"/>
          <cell r="AG706"/>
          <cell r="AH706"/>
          <cell r="AI706"/>
          <cell r="AJ706"/>
          <cell r="AK706"/>
          <cell r="AL706"/>
          <cell r="AM706"/>
          <cell r="AN706"/>
          <cell r="AO706" t="e">
            <v>#N/A</v>
          </cell>
          <cell r="AP706"/>
          <cell r="AQ706"/>
          <cell r="AR706"/>
          <cell r="AS706"/>
          <cell r="AT706"/>
          <cell r="AU706" t="str">
            <v/>
          </cell>
          <cell r="AV706" t="str">
            <v/>
          </cell>
          <cell r="AW706" t="str">
            <v/>
          </cell>
          <cell r="AX706" t="str">
            <v/>
          </cell>
          <cell r="AY706" t="str">
            <v/>
          </cell>
          <cell r="AZ706" t="str">
            <v/>
          </cell>
          <cell r="BA706" t="str">
            <v/>
          </cell>
          <cell r="BB706" t="str">
            <v/>
          </cell>
          <cell r="BC706" t="str">
            <v/>
          </cell>
          <cell r="BD706" t="str">
            <v/>
          </cell>
          <cell r="BE706" t="str">
            <v/>
          </cell>
          <cell r="BF706" t="e">
            <v>#N/A</v>
          </cell>
          <cell r="BG706">
            <v>0</v>
          </cell>
          <cell r="BH706" t="str">
            <v/>
          </cell>
          <cell r="BI706" t="str">
            <v/>
          </cell>
          <cell r="BJ706" t="str">
            <v/>
          </cell>
          <cell r="BK706" t="str">
            <v/>
          </cell>
          <cell r="BL706"/>
          <cell r="BM706"/>
          <cell r="BN706"/>
          <cell r="BO706"/>
          <cell r="BP706"/>
          <cell r="BQ706"/>
          <cell r="BR706"/>
          <cell r="BS706"/>
          <cell r="BU706"/>
          <cell r="BV706"/>
          <cell r="BW706"/>
          <cell r="BX706"/>
          <cell r="BY706"/>
          <cell r="BZ706"/>
          <cell r="CA706"/>
          <cell r="CB706"/>
          <cell r="CC706"/>
        </row>
        <row r="707">
          <cell r="C707"/>
          <cell r="D707"/>
          <cell r="E707"/>
          <cell r="F707"/>
          <cell r="G707"/>
          <cell r="H707"/>
          <cell r="I707"/>
          <cell r="J707"/>
          <cell r="K707"/>
          <cell r="L707"/>
          <cell r="M707"/>
          <cell r="N707"/>
          <cell r="O707"/>
          <cell r="P707"/>
          <cell r="Q707"/>
          <cell r="R707"/>
          <cell r="S707"/>
          <cell r="T707"/>
          <cell r="U707"/>
          <cell r="V707"/>
          <cell r="W707" t="str">
            <v/>
          </cell>
          <cell r="X707"/>
          <cell r="Y707"/>
          <cell r="Z707"/>
          <cell r="AA707"/>
          <cell r="AB707"/>
          <cell r="AC707"/>
          <cell r="AD707"/>
          <cell r="AE707"/>
          <cell r="AF707"/>
          <cell r="AG707"/>
          <cell r="AH707"/>
          <cell r="AI707"/>
          <cell r="AJ707"/>
          <cell r="AK707"/>
          <cell r="AL707"/>
          <cell r="AM707"/>
          <cell r="AN707"/>
          <cell r="AO707" t="e">
            <v>#N/A</v>
          </cell>
          <cell r="AP707"/>
          <cell r="AQ707"/>
          <cell r="AR707"/>
          <cell r="AS707"/>
          <cell r="AT707"/>
          <cell r="AU707" t="str">
            <v/>
          </cell>
          <cell r="AV707" t="str">
            <v/>
          </cell>
          <cell r="AW707" t="str">
            <v/>
          </cell>
          <cell r="AX707" t="str">
            <v/>
          </cell>
          <cell r="AY707" t="str">
            <v/>
          </cell>
          <cell r="AZ707" t="str">
            <v/>
          </cell>
          <cell r="BA707" t="str">
            <v/>
          </cell>
          <cell r="BB707" t="str">
            <v/>
          </cell>
          <cell r="BC707" t="str">
            <v/>
          </cell>
          <cell r="BD707" t="str">
            <v/>
          </cell>
          <cell r="BE707" t="str">
            <v/>
          </cell>
          <cell r="BF707" t="e">
            <v>#N/A</v>
          </cell>
          <cell r="BG707">
            <v>0</v>
          </cell>
          <cell r="BH707" t="str">
            <v/>
          </cell>
          <cell r="BI707" t="str">
            <v/>
          </cell>
          <cell r="BJ707" t="str">
            <v/>
          </cell>
          <cell r="BK707" t="str">
            <v/>
          </cell>
          <cell r="BL707"/>
          <cell r="BM707"/>
          <cell r="BN707"/>
          <cell r="BO707"/>
          <cell r="BP707"/>
          <cell r="BQ707"/>
          <cell r="BR707"/>
          <cell r="BS707"/>
          <cell r="BU707"/>
          <cell r="BV707"/>
          <cell r="BW707"/>
          <cell r="BX707"/>
          <cell r="BY707"/>
          <cell r="BZ707"/>
          <cell r="CA707"/>
          <cell r="CB707"/>
          <cell r="CC707"/>
        </row>
        <row r="708">
          <cell r="C708"/>
          <cell r="D708"/>
          <cell r="E708"/>
          <cell r="F708"/>
          <cell r="G708"/>
          <cell r="H708"/>
          <cell r="I708"/>
          <cell r="J708"/>
          <cell r="K708"/>
          <cell r="L708"/>
          <cell r="M708"/>
          <cell r="N708"/>
          <cell r="O708"/>
          <cell r="P708"/>
          <cell r="Q708"/>
          <cell r="R708"/>
          <cell r="S708"/>
          <cell r="T708"/>
          <cell r="U708"/>
          <cell r="V708"/>
          <cell r="W708" t="str">
            <v/>
          </cell>
          <cell r="X708"/>
          <cell r="Y708"/>
          <cell r="Z708"/>
          <cell r="AA708"/>
          <cell r="AB708"/>
          <cell r="AC708"/>
          <cell r="AD708"/>
          <cell r="AE708"/>
          <cell r="AF708"/>
          <cell r="AG708"/>
          <cell r="AH708"/>
          <cell r="AI708"/>
          <cell r="AJ708"/>
          <cell r="AK708"/>
          <cell r="AL708"/>
          <cell r="AM708"/>
          <cell r="AN708"/>
          <cell r="AO708" t="e">
            <v>#N/A</v>
          </cell>
          <cell r="AP708"/>
          <cell r="AQ708"/>
          <cell r="AR708"/>
          <cell r="AS708"/>
          <cell r="AT708"/>
          <cell r="AU708" t="str">
            <v/>
          </cell>
          <cell r="AV708" t="str">
            <v/>
          </cell>
          <cell r="AW708" t="str">
            <v/>
          </cell>
          <cell r="AX708" t="str">
            <v/>
          </cell>
          <cell r="AY708" t="str">
            <v/>
          </cell>
          <cell r="AZ708" t="str">
            <v/>
          </cell>
          <cell r="BA708" t="str">
            <v/>
          </cell>
          <cell r="BB708" t="str">
            <v/>
          </cell>
          <cell r="BC708" t="str">
            <v/>
          </cell>
          <cell r="BD708" t="str">
            <v/>
          </cell>
          <cell r="BE708" t="str">
            <v/>
          </cell>
          <cell r="BF708" t="e">
            <v>#N/A</v>
          </cell>
          <cell r="BG708">
            <v>0</v>
          </cell>
          <cell r="BH708" t="str">
            <v/>
          </cell>
          <cell r="BI708" t="str">
            <v/>
          </cell>
          <cell r="BJ708" t="str">
            <v/>
          </cell>
          <cell r="BK708" t="str">
            <v/>
          </cell>
          <cell r="BL708"/>
          <cell r="BM708"/>
          <cell r="BN708"/>
          <cell r="BO708"/>
          <cell r="BP708"/>
          <cell r="BQ708"/>
          <cell r="BR708"/>
          <cell r="BS708"/>
          <cell r="BU708"/>
          <cell r="BV708"/>
          <cell r="BW708"/>
          <cell r="BX708"/>
          <cell r="BY708"/>
          <cell r="BZ708"/>
          <cell r="CA708"/>
          <cell r="CB708"/>
          <cell r="CC708"/>
        </row>
        <row r="709">
          <cell r="C709"/>
          <cell r="D709"/>
          <cell r="E709"/>
          <cell r="F709"/>
          <cell r="G709"/>
          <cell r="H709"/>
          <cell r="I709"/>
          <cell r="J709"/>
          <cell r="K709"/>
          <cell r="L709"/>
          <cell r="M709"/>
          <cell r="N709"/>
          <cell r="O709"/>
          <cell r="P709"/>
          <cell r="Q709"/>
          <cell r="R709"/>
          <cell r="S709"/>
          <cell r="T709"/>
          <cell r="U709"/>
          <cell r="V709"/>
          <cell r="W709" t="str">
            <v/>
          </cell>
          <cell r="X709"/>
          <cell r="Y709"/>
          <cell r="Z709"/>
          <cell r="AA709"/>
          <cell r="AB709"/>
          <cell r="AC709"/>
          <cell r="AD709"/>
          <cell r="AE709"/>
          <cell r="AF709"/>
          <cell r="AG709"/>
          <cell r="AH709"/>
          <cell r="AI709"/>
          <cell r="AJ709"/>
          <cell r="AK709"/>
          <cell r="AL709"/>
          <cell r="AM709"/>
          <cell r="AN709"/>
          <cell r="AO709" t="e">
            <v>#N/A</v>
          </cell>
          <cell r="AP709"/>
          <cell r="AQ709"/>
          <cell r="AR709"/>
          <cell r="AS709"/>
          <cell r="AT709"/>
          <cell r="AU709" t="str">
            <v/>
          </cell>
          <cell r="AV709" t="str">
            <v/>
          </cell>
          <cell r="AW709" t="str">
            <v/>
          </cell>
          <cell r="AX709" t="str">
            <v/>
          </cell>
          <cell r="AY709" t="str">
            <v/>
          </cell>
          <cell r="AZ709" t="str">
            <v/>
          </cell>
          <cell r="BA709" t="str">
            <v/>
          </cell>
          <cell r="BB709" t="str">
            <v/>
          </cell>
          <cell r="BC709" t="str">
            <v/>
          </cell>
          <cell r="BD709" t="str">
            <v/>
          </cell>
          <cell r="BE709" t="str">
            <v/>
          </cell>
          <cell r="BF709" t="e">
            <v>#N/A</v>
          </cell>
          <cell r="BG709">
            <v>0</v>
          </cell>
          <cell r="BH709" t="str">
            <v/>
          </cell>
          <cell r="BI709" t="str">
            <v/>
          </cell>
          <cell r="BJ709" t="str">
            <v/>
          </cell>
          <cell r="BK709" t="str">
            <v/>
          </cell>
          <cell r="BL709"/>
          <cell r="BM709"/>
          <cell r="BN709"/>
          <cell r="BO709"/>
          <cell r="BP709"/>
          <cell r="BQ709"/>
          <cell r="BR709"/>
          <cell r="BS709"/>
          <cell r="BU709"/>
          <cell r="BV709"/>
          <cell r="BW709"/>
          <cell r="BX709"/>
          <cell r="BY709"/>
          <cell r="BZ709"/>
          <cell r="CA709"/>
          <cell r="CB709"/>
          <cell r="CC709"/>
        </row>
        <row r="710">
          <cell r="C710"/>
          <cell r="D710"/>
          <cell r="E710"/>
          <cell r="F710"/>
          <cell r="G710"/>
          <cell r="H710"/>
          <cell r="I710"/>
          <cell r="J710"/>
          <cell r="K710"/>
          <cell r="L710"/>
          <cell r="M710"/>
          <cell r="N710"/>
          <cell r="O710"/>
          <cell r="P710"/>
          <cell r="Q710"/>
          <cell r="R710"/>
          <cell r="S710"/>
          <cell r="T710"/>
          <cell r="U710"/>
          <cell r="V710"/>
          <cell r="W710" t="str">
            <v/>
          </cell>
          <cell r="X710"/>
          <cell r="Y710"/>
          <cell r="Z710"/>
          <cell r="AA710"/>
          <cell r="AB710"/>
          <cell r="AC710"/>
          <cell r="AD710"/>
          <cell r="AE710"/>
          <cell r="AF710"/>
          <cell r="AG710"/>
          <cell r="AH710"/>
          <cell r="AI710"/>
          <cell r="AJ710"/>
          <cell r="AK710"/>
          <cell r="AL710"/>
          <cell r="AM710"/>
          <cell r="AN710"/>
          <cell r="AO710" t="e">
            <v>#N/A</v>
          </cell>
          <cell r="AP710"/>
          <cell r="AQ710"/>
          <cell r="AR710"/>
          <cell r="AS710"/>
          <cell r="AT710"/>
          <cell r="AU710" t="str">
            <v/>
          </cell>
          <cell r="AV710" t="str">
            <v/>
          </cell>
          <cell r="AW710" t="str">
            <v/>
          </cell>
          <cell r="AX710" t="str">
            <v/>
          </cell>
          <cell r="AY710" t="str">
            <v/>
          </cell>
          <cell r="AZ710" t="str">
            <v/>
          </cell>
          <cell r="BA710" t="str">
            <v/>
          </cell>
          <cell r="BB710" t="str">
            <v/>
          </cell>
          <cell r="BC710" t="str">
            <v/>
          </cell>
          <cell r="BD710" t="str">
            <v/>
          </cell>
          <cell r="BE710" t="str">
            <v/>
          </cell>
          <cell r="BF710" t="e">
            <v>#N/A</v>
          </cell>
          <cell r="BG710">
            <v>0</v>
          </cell>
          <cell r="BH710" t="str">
            <v/>
          </cell>
          <cell r="BI710" t="str">
            <v/>
          </cell>
          <cell r="BJ710" t="str">
            <v/>
          </cell>
          <cell r="BK710" t="str">
            <v/>
          </cell>
          <cell r="BL710"/>
          <cell r="BM710"/>
          <cell r="BN710"/>
          <cell r="BO710"/>
          <cell r="BP710"/>
          <cell r="BQ710"/>
          <cell r="BR710"/>
          <cell r="BS710"/>
          <cell r="BU710"/>
          <cell r="BV710"/>
          <cell r="BW710"/>
          <cell r="BX710"/>
          <cell r="BY710"/>
          <cell r="BZ710"/>
          <cell r="CA710"/>
          <cell r="CB710"/>
          <cell r="CC710"/>
        </row>
        <row r="711">
          <cell r="C711"/>
          <cell r="D711"/>
          <cell r="E711"/>
          <cell r="F711"/>
          <cell r="G711"/>
          <cell r="H711"/>
          <cell r="I711"/>
          <cell r="J711"/>
          <cell r="K711"/>
          <cell r="L711"/>
          <cell r="M711"/>
          <cell r="N711"/>
          <cell r="O711"/>
          <cell r="P711"/>
          <cell r="Q711"/>
          <cell r="R711"/>
          <cell r="S711"/>
          <cell r="T711"/>
          <cell r="U711"/>
          <cell r="V711"/>
          <cell r="W711" t="str">
            <v/>
          </cell>
          <cell r="X711"/>
          <cell r="Y711"/>
          <cell r="Z711"/>
          <cell r="AA711"/>
          <cell r="AB711"/>
          <cell r="AC711"/>
          <cell r="AD711"/>
          <cell r="AE711"/>
          <cell r="AF711"/>
          <cell r="AG711"/>
          <cell r="AH711"/>
          <cell r="AI711"/>
          <cell r="AJ711"/>
          <cell r="AK711"/>
          <cell r="AL711"/>
          <cell r="AM711"/>
          <cell r="AN711"/>
          <cell r="AO711" t="e">
            <v>#N/A</v>
          </cell>
          <cell r="AP711"/>
          <cell r="AQ711"/>
          <cell r="AR711"/>
          <cell r="AS711"/>
          <cell r="AT711"/>
          <cell r="AU711" t="str">
            <v/>
          </cell>
          <cell r="AV711" t="str">
            <v/>
          </cell>
          <cell r="AW711" t="str">
            <v/>
          </cell>
          <cell r="AX711" t="str">
            <v/>
          </cell>
          <cell r="AY711" t="str">
            <v/>
          </cell>
          <cell r="AZ711" t="str">
            <v/>
          </cell>
          <cell r="BA711" t="str">
            <v/>
          </cell>
          <cell r="BB711" t="str">
            <v/>
          </cell>
          <cell r="BC711" t="str">
            <v/>
          </cell>
          <cell r="BD711" t="str">
            <v/>
          </cell>
          <cell r="BE711" t="str">
            <v/>
          </cell>
          <cell r="BF711" t="e">
            <v>#N/A</v>
          </cell>
          <cell r="BG711">
            <v>0</v>
          </cell>
          <cell r="BH711" t="str">
            <v/>
          </cell>
          <cell r="BI711" t="str">
            <v/>
          </cell>
          <cell r="BJ711" t="str">
            <v/>
          </cell>
          <cell r="BK711" t="str">
            <v/>
          </cell>
          <cell r="BL711"/>
          <cell r="BM711"/>
          <cell r="BN711"/>
          <cell r="BO711"/>
          <cell r="BP711"/>
          <cell r="BQ711"/>
          <cell r="BR711"/>
          <cell r="BS711"/>
          <cell r="BU711"/>
          <cell r="BV711"/>
          <cell r="BW711"/>
          <cell r="BX711"/>
          <cell r="BY711"/>
          <cell r="BZ711"/>
          <cell r="CA711"/>
          <cell r="CB711"/>
          <cell r="CC711"/>
        </row>
        <row r="712">
          <cell r="C712"/>
          <cell r="D712"/>
          <cell r="E712"/>
          <cell r="F712"/>
          <cell r="G712"/>
          <cell r="H712"/>
          <cell r="I712"/>
          <cell r="J712"/>
          <cell r="K712"/>
          <cell r="L712"/>
          <cell r="M712"/>
          <cell r="N712"/>
          <cell r="O712"/>
          <cell r="P712"/>
          <cell r="Q712"/>
          <cell r="R712"/>
          <cell r="S712"/>
          <cell r="T712"/>
          <cell r="U712"/>
          <cell r="V712"/>
          <cell r="W712" t="str">
            <v/>
          </cell>
          <cell r="X712"/>
          <cell r="Y712"/>
          <cell r="Z712"/>
          <cell r="AA712"/>
          <cell r="AB712"/>
          <cell r="AC712"/>
          <cell r="AD712"/>
          <cell r="AE712"/>
          <cell r="AF712"/>
          <cell r="AG712"/>
          <cell r="AH712"/>
          <cell r="AI712"/>
          <cell r="AJ712"/>
          <cell r="AK712"/>
          <cell r="AL712"/>
          <cell r="AM712"/>
          <cell r="AN712"/>
          <cell r="AO712" t="e">
            <v>#N/A</v>
          </cell>
          <cell r="AP712"/>
          <cell r="AQ712"/>
          <cell r="AR712"/>
          <cell r="AS712"/>
          <cell r="AT712"/>
          <cell r="AU712" t="str">
            <v/>
          </cell>
          <cell r="AV712" t="str">
            <v/>
          </cell>
          <cell r="AW712" t="str">
            <v/>
          </cell>
          <cell r="AX712" t="str">
            <v/>
          </cell>
          <cell r="AY712" t="str">
            <v/>
          </cell>
          <cell r="AZ712" t="str">
            <v/>
          </cell>
          <cell r="BA712" t="str">
            <v/>
          </cell>
          <cell r="BB712" t="str">
            <v/>
          </cell>
          <cell r="BC712" t="str">
            <v/>
          </cell>
          <cell r="BD712" t="str">
            <v/>
          </cell>
          <cell r="BE712" t="str">
            <v/>
          </cell>
          <cell r="BF712" t="e">
            <v>#N/A</v>
          </cell>
          <cell r="BG712">
            <v>0</v>
          </cell>
          <cell r="BH712" t="str">
            <v/>
          </cell>
          <cell r="BI712" t="str">
            <v/>
          </cell>
          <cell r="BJ712" t="str">
            <v/>
          </cell>
          <cell r="BK712" t="str">
            <v/>
          </cell>
          <cell r="BL712"/>
          <cell r="BM712"/>
          <cell r="BN712"/>
          <cell r="BO712"/>
          <cell r="BP712"/>
          <cell r="BQ712"/>
          <cell r="BR712"/>
          <cell r="BS712"/>
          <cell r="BU712"/>
          <cell r="BV712"/>
          <cell r="BW712"/>
          <cell r="BX712"/>
          <cell r="BY712"/>
          <cell r="BZ712"/>
          <cell r="CA712"/>
          <cell r="CB712"/>
          <cell r="CC712"/>
        </row>
        <row r="713">
          <cell r="C713"/>
          <cell r="D713"/>
          <cell r="E713"/>
          <cell r="F713"/>
          <cell r="G713"/>
          <cell r="H713"/>
          <cell r="I713"/>
          <cell r="J713"/>
          <cell r="K713"/>
          <cell r="L713"/>
          <cell r="M713"/>
          <cell r="N713"/>
          <cell r="O713"/>
          <cell r="P713"/>
          <cell r="Q713"/>
          <cell r="R713"/>
          <cell r="S713"/>
          <cell r="T713"/>
          <cell r="U713"/>
          <cell r="V713"/>
          <cell r="W713" t="str">
            <v/>
          </cell>
          <cell r="X713"/>
          <cell r="Y713"/>
          <cell r="Z713"/>
          <cell r="AA713"/>
          <cell r="AB713"/>
          <cell r="AC713"/>
          <cell r="AD713"/>
          <cell r="AE713"/>
          <cell r="AF713"/>
          <cell r="AG713"/>
          <cell r="AH713"/>
          <cell r="AI713"/>
          <cell r="AJ713"/>
          <cell r="AK713"/>
          <cell r="AL713"/>
          <cell r="AM713"/>
          <cell r="AN713"/>
          <cell r="AO713" t="e">
            <v>#N/A</v>
          </cell>
          <cell r="AP713"/>
          <cell r="AQ713"/>
          <cell r="AR713"/>
          <cell r="AS713"/>
          <cell r="AT713"/>
          <cell r="AU713" t="str">
            <v/>
          </cell>
          <cell r="AV713" t="str">
            <v/>
          </cell>
          <cell r="AW713" t="str">
            <v/>
          </cell>
          <cell r="AX713" t="str">
            <v/>
          </cell>
          <cell r="AY713" t="str">
            <v/>
          </cell>
          <cell r="AZ713" t="str">
            <v/>
          </cell>
          <cell r="BA713" t="str">
            <v/>
          </cell>
          <cell r="BB713" t="str">
            <v/>
          </cell>
          <cell r="BC713" t="str">
            <v/>
          </cell>
          <cell r="BD713" t="str">
            <v/>
          </cell>
          <cell r="BE713" t="str">
            <v/>
          </cell>
          <cell r="BF713" t="e">
            <v>#N/A</v>
          </cell>
          <cell r="BG713">
            <v>0</v>
          </cell>
          <cell r="BH713" t="str">
            <v/>
          </cell>
          <cell r="BI713" t="str">
            <v/>
          </cell>
          <cell r="BJ713" t="str">
            <v/>
          </cell>
          <cell r="BK713" t="str">
            <v/>
          </cell>
          <cell r="BL713"/>
          <cell r="BM713"/>
          <cell r="BN713"/>
          <cell r="BO713"/>
          <cell r="BP713"/>
          <cell r="BQ713"/>
          <cell r="BR713"/>
          <cell r="BS713"/>
          <cell r="BU713"/>
          <cell r="BV713"/>
          <cell r="BW713"/>
          <cell r="BX713"/>
          <cell r="BY713"/>
          <cell r="BZ713"/>
          <cell r="CA713"/>
          <cell r="CB713"/>
          <cell r="CC713"/>
        </row>
        <row r="714">
          <cell r="C714"/>
          <cell r="D714"/>
          <cell r="E714"/>
          <cell r="F714"/>
          <cell r="G714"/>
          <cell r="H714"/>
          <cell r="I714"/>
          <cell r="J714"/>
          <cell r="K714"/>
          <cell r="L714"/>
          <cell r="M714"/>
          <cell r="N714"/>
          <cell r="O714"/>
          <cell r="P714"/>
          <cell r="Q714"/>
          <cell r="R714"/>
          <cell r="S714"/>
          <cell r="T714"/>
          <cell r="U714"/>
          <cell r="V714"/>
          <cell r="W714" t="str">
            <v/>
          </cell>
          <cell r="X714"/>
          <cell r="Y714"/>
          <cell r="Z714"/>
          <cell r="AA714"/>
          <cell r="AB714"/>
          <cell r="AC714"/>
          <cell r="AD714"/>
          <cell r="AE714"/>
          <cell r="AF714"/>
          <cell r="AG714"/>
          <cell r="AH714"/>
          <cell r="AI714"/>
          <cell r="AJ714"/>
          <cell r="AK714"/>
          <cell r="AL714"/>
          <cell r="AM714"/>
          <cell r="AN714"/>
          <cell r="AO714" t="e">
            <v>#N/A</v>
          </cell>
          <cell r="AP714"/>
          <cell r="AQ714"/>
          <cell r="AR714"/>
          <cell r="AS714"/>
          <cell r="AT714"/>
          <cell r="AU714" t="str">
            <v/>
          </cell>
          <cell r="AV714" t="str">
            <v/>
          </cell>
          <cell r="AW714" t="str">
            <v/>
          </cell>
          <cell r="AX714" t="str">
            <v/>
          </cell>
          <cell r="AY714" t="str">
            <v/>
          </cell>
          <cell r="AZ714" t="str">
            <v/>
          </cell>
          <cell r="BA714" t="str">
            <v/>
          </cell>
          <cell r="BB714" t="str">
            <v/>
          </cell>
          <cell r="BC714" t="str">
            <v/>
          </cell>
          <cell r="BD714" t="str">
            <v/>
          </cell>
          <cell r="BE714" t="str">
            <v/>
          </cell>
          <cell r="BF714" t="e">
            <v>#N/A</v>
          </cell>
          <cell r="BG714">
            <v>0</v>
          </cell>
          <cell r="BH714" t="str">
            <v/>
          </cell>
          <cell r="BI714" t="str">
            <v/>
          </cell>
          <cell r="BJ714" t="str">
            <v/>
          </cell>
          <cell r="BK714" t="str">
            <v/>
          </cell>
          <cell r="BL714"/>
          <cell r="BM714"/>
          <cell r="BN714"/>
          <cell r="BO714"/>
          <cell r="BP714"/>
          <cell r="BQ714"/>
          <cell r="BR714"/>
          <cell r="BS714"/>
          <cell r="BU714"/>
          <cell r="BV714"/>
          <cell r="BW714"/>
          <cell r="BX714"/>
          <cell r="BY714"/>
          <cell r="BZ714"/>
          <cell r="CA714"/>
          <cell r="CB714"/>
          <cell r="CC714"/>
        </row>
        <row r="715">
          <cell r="C715"/>
          <cell r="D715"/>
          <cell r="E715"/>
          <cell r="F715"/>
          <cell r="G715"/>
          <cell r="H715"/>
          <cell r="I715"/>
          <cell r="J715"/>
          <cell r="K715"/>
          <cell r="L715"/>
          <cell r="M715"/>
          <cell r="N715"/>
          <cell r="O715"/>
          <cell r="P715"/>
          <cell r="Q715"/>
          <cell r="R715"/>
          <cell r="S715"/>
          <cell r="T715"/>
          <cell r="U715"/>
          <cell r="V715"/>
          <cell r="W715" t="str">
            <v/>
          </cell>
          <cell r="X715"/>
          <cell r="Y715"/>
          <cell r="Z715"/>
          <cell r="AA715"/>
          <cell r="AB715"/>
          <cell r="AC715"/>
          <cell r="AD715"/>
          <cell r="AE715"/>
          <cell r="AF715"/>
          <cell r="AG715"/>
          <cell r="AH715"/>
          <cell r="AI715"/>
          <cell r="AJ715"/>
          <cell r="AK715"/>
          <cell r="AL715"/>
          <cell r="AM715"/>
          <cell r="AN715"/>
          <cell r="AO715" t="e">
            <v>#N/A</v>
          </cell>
          <cell r="AP715"/>
          <cell r="AQ715"/>
          <cell r="AR715"/>
          <cell r="AS715"/>
          <cell r="AT715"/>
          <cell r="AU715" t="str">
            <v/>
          </cell>
          <cell r="AV715" t="str">
            <v/>
          </cell>
          <cell r="AW715" t="str">
            <v/>
          </cell>
          <cell r="AX715" t="str">
            <v/>
          </cell>
          <cell r="AY715" t="str">
            <v/>
          </cell>
          <cell r="AZ715" t="str">
            <v/>
          </cell>
          <cell r="BA715" t="str">
            <v/>
          </cell>
          <cell r="BB715" t="str">
            <v/>
          </cell>
          <cell r="BC715" t="str">
            <v/>
          </cell>
          <cell r="BD715" t="str">
            <v/>
          </cell>
          <cell r="BE715" t="str">
            <v/>
          </cell>
          <cell r="BF715" t="e">
            <v>#N/A</v>
          </cell>
          <cell r="BG715">
            <v>0</v>
          </cell>
          <cell r="BH715" t="str">
            <v/>
          </cell>
          <cell r="BI715" t="str">
            <v/>
          </cell>
          <cell r="BJ715" t="str">
            <v/>
          </cell>
          <cell r="BK715" t="str">
            <v/>
          </cell>
          <cell r="BL715"/>
          <cell r="BM715"/>
          <cell r="BN715"/>
          <cell r="BO715"/>
          <cell r="BP715"/>
          <cell r="BQ715"/>
          <cell r="BR715"/>
          <cell r="BS715"/>
          <cell r="BU715"/>
          <cell r="BV715"/>
          <cell r="BW715"/>
          <cell r="BX715"/>
          <cell r="BY715"/>
          <cell r="BZ715"/>
          <cell r="CA715"/>
          <cell r="CB715"/>
          <cell r="CC715"/>
        </row>
        <row r="716">
          <cell r="C716"/>
          <cell r="D716"/>
          <cell r="E716"/>
          <cell r="F716"/>
          <cell r="G716"/>
          <cell r="H716"/>
          <cell r="I716"/>
          <cell r="J716"/>
          <cell r="K716"/>
          <cell r="L716"/>
          <cell r="M716"/>
          <cell r="N716"/>
          <cell r="O716"/>
          <cell r="P716"/>
          <cell r="Q716"/>
          <cell r="R716"/>
          <cell r="S716"/>
          <cell r="T716"/>
          <cell r="U716"/>
          <cell r="V716"/>
          <cell r="W716" t="str">
            <v/>
          </cell>
          <cell r="X716"/>
          <cell r="Y716"/>
          <cell r="Z716"/>
          <cell r="AA716"/>
          <cell r="AB716"/>
          <cell r="AC716"/>
          <cell r="AD716"/>
          <cell r="AE716"/>
          <cell r="AF716"/>
          <cell r="AG716"/>
          <cell r="AH716"/>
          <cell r="AI716"/>
          <cell r="AJ716"/>
          <cell r="AK716"/>
          <cell r="AL716"/>
          <cell r="AM716"/>
          <cell r="AN716"/>
          <cell r="AO716" t="e">
            <v>#N/A</v>
          </cell>
          <cell r="AP716"/>
          <cell r="AQ716"/>
          <cell r="AR716"/>
          <cell r="AS716"/>
          <cell r="AT716"/>
          <cell r="AU716" t="str">
            <v/>
          </cell>
          <cell r="AV716" t="str">
            <v/>
          </cell>
          <cell r="AW716" t="str">
            <v/>
          </cell>
          <cell r="AX716" t="str">
            <v/>
          </cell>
          <cell r="AY716" t="str">
            <v/>
          </cell>
          <cell r="AZ716" t="str">
            <v/>
          </cell>
          <cell r="BA716" t="str">
            <v/>
          </cell>
          <cell r="BB716" t="str">
            <v/>
          </cell>
          <cell r="BC716" t="str">
            <v/>
          </cell>
          <cell r="BD716" t="str">
            <v/>
          </cell>
          <cell r="BE716" t="str">
            <v/>
          </cell>
          <cell r="BF716" t="e">
            <v>#N/A</v>
          </cell>
          <cell r="BG716">
            <v>0</v>
          </cell>
          <cell r="BH716" t="str">
            <v/>
          </cell>
          <cell r="BI716" t="str">
            <v/>
          </cell>
          <cell r="BJ716" t="str">
            <v/>
          </cell>
          <cell r="BK716" t="str">
            <v/>
          </cell>
          <cell r="BL716"/>
          <cell r="BM716"/>
          <cell r="BN716"/>
          <cell r="BO716"/>
          <cell r="BP716"/>
          <cell r="BQ716"/>
          <cell r="BR716"/>
          <cell r="BS716"/>
          <cell r="BU716"/>
          <cell r="BV716"/>
          <cell r="BW716"/>
          <cell r="BX716"/>
          <cell r="BY716"/>
          <cell r="BZ716"/>
          <cell r="CA716"/>
          <cell r="CB716"/>
          <cell r="CC716"/>
        </row>
        <row r="717">
          <cell r="C717"/>
          <cell r="D717"/>
          <cell r="E717"/>
          <cell r="F717"/>
          <cell r="G717"/>
          <cell r="H717"/>
          <cell r="I717"/>
          <cell r="J717"/>
          <cell r="K717"/>
          <cell r="L717"/>
          <cell r="M717"/>
          <cell r="N717"/>
          <cell r="O717"/>
          <cell r="P717"/>
          <cell r="Q717"/>
          <cell r="R717"/>
          <cell r="S717"/>
          <cell r="T717"/>
          <cell r="U717"/>
          <cell r="V717"/>
          <cell r="W717" t="str">
            <v/>
          </cell>
          <cell r="X717"/>
          <cell r="Y717"/>
          <cell r="Z717"/>
          <cell r="AA717"/>
          <cell r="AB717"/>
          <cell r="AC717"/>
          <cell r="AD717"/>
          <cell r="AE717"/>
          <cell r="AF717"/>
          <cell r="AG717"/>
          <cell r="AH717"/>
          <cell r="AI717"/>
          <cell r="AJ717"/>
          <cell r="AK717"/>
          <cell r="AL717"/>
          <cell r="AM717"/>
          <cell r="AN717"/>
          <cell r="AO717" t="e">
            <v>#N/A</v>
          </cell>
          <cell r="AP717"/>
          <cell r="AQ717"/>
          <cell r="AR717"/>
          <cell r="AS717"/>
          <cell r="AT717"/>
          <cell r="AU717" t="str">
            <v/>
          </cell>
          <cell r="AV717" t="str">
            <v/>
          </cell>
          <cell r="AW717" t="str">
            <v/>
          </cell>
          <cell r="AX717" t="str">
            <v/>
          </cell>
          <cell r="AY717" t="str">
            <v/>
          </cell>
          <cell r="AZ717" t="str">
            <v/>
          </cell>
          <cell r="BA717" t="str">
            <v/>
          </cell>
          <cell r="BB717" t="str">
            <v/>
          </cell>
          <cell r="BC717" t="str">
            <v/>
          </cell>
          <cell r="BD717" t="str">
            <v/>
          </cell>
          <cell r="BE717" t="str">
            <v/>
          </cell>
          <cell r="BF717" t="e">
            <v>#N/A</v>
          </cell>
          <cell r="BG717">
            <v>0</v>
          </cell>
          <cell r="BH717" t="str">
            <v/>
          </cell>
          <cell r="BI717" t="str">
            <v/>
          </cell>
          <cell r="BJ717" t="str">
            <v/>
          </cell>
          <cell r="BK717" t="str">
            <v/>
          </cell>
          <cell r="BL717"/>
          <cell r="BM717"/>
          <cell r="BN717"/>
          <cell r="BO717"/>
          <cell r="BP717"/>
          <cell r="BQ717"/>
          <cell r="BR717"/>
          <cell r="BS717"/>
          <cell r="BU717"/>
          <cell r="BV717"/>
          <cell r="BW717"/>
          <cell r="BX717"/>
          <cell r="BY717"/>
          <cell r="BZ717"/>
          <cell r="CA717"/>
          <cell r="CB717"/>
          <cell r="CC717"/>
        </row>
        <row r="718">
          <cell r="C718"/>
          <cell r="D718"/>
          <cell r="E718"/>
          <cell r="F718"/>
          <cell r="G718"/>
          <cell r="H718"/>
          <cell r="I718"/>
          <cell r="J718"/>
          <cell r="K718"/>
          <cell r="L718"/>
          <cell r="M718"/>
          <cell r="N718"/>
          <cell r="O718"/>
          <cell r="P718"/>
          <cell r="Q718"/>
          <cell r="R718"/>
          <cell r="S718"/>
          <cell r="T718"/>
          <cell r="U718"/>
          <cell r="V718"/>
          <cell r="W718" t="str">
            <v/>
          </cell>
          <cell r="X718"/>
          <cell r="Y718"/>
          <cell r="Z718"/>
          <cell r="AA718"/>
          <cell r="AB718"/>
          <cell r="AC718"/>
          <cell r="AD718"/>
          <cell r="AE718"/>
          <cell r="AF718"/>
          <cell r="AG718"/>
          <cell r="AH718"/>
          <cell r="AI718"/>
          <cell r="AJ718"/>
          <cell r="AK718"/>
          <cell r="AL718"/>
          <cell r="AM718"/>
          <cell r="AN718"/>
          <cell r="AO718" t="e">
            <v>#N/A</v>
          </cell>
          <cell r="AP718"/>
          <cell r="AQ718"/>
          <cell r="AR718"/>
          <cell r="AS718"/>
          <cell r="AT718"/>
          <cell r="AU718" t="str">
            <v/>
          </cell>
          <cell r="AV718" t="str">
            <v/>
          </cell>
          <cell r="AW718" t="str">
            <v/>
          </cell>
          <cell r="AX718" t="str">
            <v/>
          </cell>
          <cell r="AY718" t="str">
            <v/>
          </cell>
          <cell r="AZ718" t="str">
            <v/>
          </cell>
          <cell r="BA718" t="str">
            <v/>
          </cell>
          <cell r="BB718" t="str">
            <v/>
          </cell>
          <cell r="BC718" t="str">
            <v/>
          </cell>
          <cell r="BD718" t="str">
            <v/>
          </cell>
          <cell r="BE718" t="str">
            <v/>
          </cell>
          <cell r="BF718" t="e">
            <v>#N/A</v>
          </cell>
          <cell r="BG718">
            <v>0</v>
          </cell>
          <cell r="BH718" t="str">
            <v/>
          </cell>
          <cell r="BI718" t="str">
            <v/>
          </cell>
          <cell r="BJ718" t="str">
            <v/>
          </cell>
          <cell r="BK718" t="str">
            <v/>
          </cell>
          <cell r="BL718"/>
          <cell r="BM718"/>
          <cell r="BN718"/>
          <cell r="BO718"/>
          <cell r="BP718"/>
          <cell r="BQ718"/>
          <cell r="BR718"/>
          <cell r="BS718"/>
          <cell r="BU718"/>
          <cell r="BV718"/>
          <cell r="BW718"/>
          <cell r="BX718"/>
          <cell r="BY718"/>
          <cell r="BZ718"/>
          <cell r="CA718"/>
          <cell r="CB718"/>
          <cell r="CC718"/>
        </row>
        <row r="719">
          <cell r="C719"/>
          <cell r="D719"/>
          <cell r="E719"/>
          <cell r="F719"/>
          <cell r="G719"/>
          <cell r="H719"/>
          <cell r="I719"/>
          <cell r="J719"/>
          <cell r="K719"/>
          <cell r="L719"/>
          <cell r="M719"/>
          <cell r="N719"/>
          <cell r="O719"/>
          <cell r="P719"/>
          <cell r="Q719"/>
          <cell r="R719"/>
          <cell r="S719"/>
          <cell r="T719"/>
          <cell r="U719"/>
          <cell r="V719"/>
          <cell r="W719" t="str">
            <v/>
          </cell>
          <cell r="X719"/>
          <cell r="Y719"/>
          <cell r="Z719"/>
          <cell r="AA719"/>
          <cell r="AB719"/>
          <cell r="AC719"/>
          <cell r="AD719"/>
          <cell r="AE719"/>
          <cell r="AF719"/>
          <cell r="AG719"/>
          <cell r="AH719"/>
          <cell r="AI719"/>
          <cell r="AJ719"/>
          <cell r="AK719"/>
          <cell r="AL719"/>
          <cell r="AM719"/>
          <cell r="AN719"/>
          <cell r="AO719" t="e">
            <v>#N/A</v>
          </cell>
          <cell r="AP719"/>
          <cell r="AQ719"/>
          <cell r="AR719"/>
          <cell r="AS719"/>
          <cell r="AT719"/>
          <cell r="AU719" t="str">
            <v/>
          </cell>
          <cell r="AV719" t="str">
            <v/>
          </cell>
          <cell r="AW719" t="str">
            <v/>
          </cell>
          <cell r="AX719" t="str">
            <v/>
          </cell>
          <cell r="AY719" t="str">
            <v/>
          </cell>
          <cell r="AZ719" t="str">
            <v/>
          </cell>
          <cell r="BA719" t="str">
            <v/>
          </cell>
          <cell r="BB719" t="str">
            <v/>
          </cell>
          <cell r="BC719" t="str">
            <v/>
          </cell>
          <cell r="BD719" t="str">
            <v/>
          </cell>
          <cell r="BE719" t="str">
            <v/>
          </cell>
          <cell r="BF719" t="e">
            <v>#N/A</v>
          </cell>
          <cell r="BG719">
            <v>0</v>
          </cell>
          <cell r="BH719" t="str">
            <v/>
          </cell>
          <cell r="BI719" t="str">
            <v/>
          </cell>
          <cell r="BJ719" t="str">
            <v/>
          </cell>
          <cell r="BK719" t="str">
            <v/>
          </cell>
          <cell r="BL719"/>
          <cell r="BM719"/>
          <cell r="BN719"/>
          <cell r="BO719"/>
          <cell r="BP719"/>
          <cell r="BQ719"/>
          <cell r="BR719"/>
          <cell r="BS719"/>
          <cell r="BU719"/>
          <cell r="BV719"/>
          <cell r="BW719"/>
          <cell r="BX719"/>
          <cell r="BY719"/>
          <cell r="BZ719"/>
          <cell r="CA719"/>
          <cell r="CB719"/>
          <cell r="CC719"/>
        </row>
        <row r="720">
          <cell r="C720"/>
          <cell r="D720"/>
          <cell r="E720"/>
          <cell r="F720"/>
          <cell r="G720"/>
          <cell r="H720"/>
          <cell r="I720"/>
          <cell r="J720"/>
          <cell r="K720"/>
          <cell r="L720"/>
          <cell r="M720"/>
          <cell r="N720"/>
          <cell r="O720"/>
          <cell r="P720"/>
          <cell r="Q720"/>
          <cell r="R720"/>
          <cell r="S720"/>
          <cell r="T720"/>
          <cell r="U720"/>
          <cell r="V720"/>
          <cell r="W720" t="str">
            <v/>
          </cell>
          <cell r="X720"/>
          <cell r="Y720"/>
          <cell r="Z720"/>
          <cell r="AA720"/>
          <cell r="AB720"/>
          <cell r="AC720"/>
          <cell r="AD720"/>
          <cell r="AE720"/>
          <cell r="AF720"/>
          <cell r="AG720"/>
          <cell r="AH720"/>
          <cell r="AI720"/>
          <cell r="AJ720"/>
          <cell r="AK720"/>
          <cell r="AL720"/>
          <cell r="AM720"/>
          <cell r="AN720"/>
          <cell r="AO720" t="e">
            <v>#N/A</v>
          </cell>
          <cell r="AP720"/>
          <cell r="AQ720"/>
          <cell r="AR720"/>
          <cell r="AS720"/>
          <cell r="AT720"/>
          <cell r="AU720" t="str">
            <v/>
          </cell>
          <cell r="AV720" t="str">
            <v/>
          </cell>
          <cell r="AW720" t="str">
            <v/>
          </cell>
          <cell r="AX720" t="str">
            <v/>
          </cell>
          <cell r="AY720" t="str">
            <v/>
          </cell>
          <cell r="AZ720" t="str">
            <v/>
          </cell>
          <cell r="BA720" t="str">
            <v/>
          </cell>
          <cell r="BB720" t="str">
            <v/>
          </cell>
          <cell r="BC720" t="str">
            <v/>
          </cell>
          <cell r="BD720" t="str">
            <v/>
          </cell>
          <cell r="BE720" t="str">
            <v/>
          </cell>
          <cell r="BF720" t="e">
            <v>#N/A</v>
          </cell>
          <cell r="BG720">
            <v>0</v>
          </cell>
          <cell r="BH720" t="str">
            <v/>
          </cell>
          <cell r="BI720" t="str">
            <v/>
          </cell>
          <cell r="BJ720" t="str">
            <v/>
          </cell>
          <cell r="BK720" t="str">
            <v/>
          </cell>
          <cell r="BL720"/>
          <cell r="BM720"/>
          <cell r="BN720"/>
          <cell r="BO720"/>
          <cell r="BP720"/>
          <cell r="BQ720"/>
          <cell r="BR720"/>
          <cell r="BS720"/>
          <cell r="BU720"/>
          <cell r="BV720"/>
          <cell r="BW720"/>
          <cell r="BX720"/>
          <cell r="BY720"/>
          <cell r="BZ720"/>
          <cell r="CA720"/>
          <cell r="CB720"/>
          <cell r="CC720"/>
        </row>
        <row r="721">
          <cell r="C721"/>
          <cell r="D721"/>
          <cell r="E721"/>
          <cell r="F721"/>
          <cell r="G721"/>
          <cell r="H721"/>
          <cell r="I721"/>
          <cell r="J721"/>
          <cell r="K721"/>
          <cell r="L721"/>
          <cell r="M721"/>
          <cell r="N721"/>
          <cell r="O721"/>
          <cell r="P721"/>
          <cell r="Q721"/>
          <cell r="R721"/>
          <cell r="S721"/>
          <cell r="T721"/>
          <cell r="U721"/>
          <cell r="V721"/>
          <cell r="W721" t="str">
            <v/>
          </cell>
          <cell r="X721"/>
          <cell r="Y721"/>
          <cell r="Z721"/>
          <cell r="AA721"/>
          <cell r="AB721"/>
          <cell r="AC721"/>
          <cell r="AD721"/>
          <cell r="AE721"/>
          <cell r="AF721"/>
          <cell r="AG721"/>
          <cell r="AH721"/>
          <cell r="AI721"/>
          <cell r="AJ721"/>
          <cell r="AK721"/>
          <cell r="AL721"/>
          <cell r="AM721"/>
          <cell r="AN721"/>
          <cell r="AO721" t="e">
            <v>#N/A</v>
          </cell>
          <cell r="AP721"/>
          <cell r="AQ721"/>
          <cell r="AR721"/>
          <cell r="AS721"/>
          <cell r="AT721"/>
          <cell r="AU721" t="str">
            <v/>
          </cell>
          <cell r="AV721" t="str">
            <v/>
          </cell>
          <cell r="AW721" t="str">
            <v/>
          </cell>
          <cell r="AX721" t="str">
            <v/>
          </cell>
          <cell r="AY721" t="str">
            <v/>
          </cell>
          <cell r="AZ721" t="str">
            <v/>
          </cell>
          <cell r="BA721" t="str">
            <v/>
          </cell>
          <cell r="BB721" t="str">
            <v/>
          </cell>
          <cell r="BC721" t="str">
            <v/>
          </cell>
          <cell r="BD721" t="str">
            <v/>
          </cell>
          <cell r="BE721" t="str">
            <v/>
          </cell>
          <cell r="BF721" t="e">
            <v>#N/A</v>
          </cell>
          <cell r="BG721">
            <v>0</v>
          </cell>
          <cell r="BH721" t="str">
            <v/>
          </cell>
          <cell r="BI721" t="str">
            <v/>
          </cell>
          <cell r="BJ721" t="str">
            <v/>
          </cell>
          <cell r="BK721" t="str">
            <v/>
          </cell>
          <cell r="BL721"/>
          <cell r="BM721"/>
          <cell r="BN721"/>
          <cell r="BO721"/>
          <cell r="BP721"/>
          <cell r="BQ721"/>
          <cell r="BR721"/>
          <cell r="BS721"/>
          <cell r="BU721"/>
          <cell r="BV721"/>
          <cell r="BW721"/>
          <cell r="BX721"/>
          <cell r="BY721"/>
          <cell r="BZ721"/>
          <cell r="CA721"/>
          <cell r="CB721"/>
          <cell r="CC721"/>
        </row>
        <row r="722">
          <cell r="C722"/>
          <cell r="D722"/>
          <cell r="E722"/>
          <cell r="F722"/>
          <cell r="G722"/>
          <cell r="H722"/>
          <cell r="I722"/>
          <cell r="J722"/>
          <cell r="K722"/>
          <cell r="L722"/>
          <cell r="M722"/>
          <cell r="N722"/>
          <cell r="O722"/>
          <cell r="P722"/>
          <cell r="Q722"/>
          <cell r="R722"/>
          <cell r="S722"/>
          <cell r="T722"/>
          <cell r="U722"/>
          <cell r="V722"/>
          <cell r="W722" t="str">
            <v/>
          </cell>
          <cell r="X722"/>
          <cell r="Y722"/>
          <cell r="Z722"/>
          <cell r="AA722"/>
          <cell r="AB722"/>
          <cell r="AC722"/>
          <cell r="AD722"/>
          <cell r="AE722"/>
          <cell r="AF722"/>
          <cell r="AG722"/>
          <cell r="AH722"/>
          <cell r="AI722"/>
          <cell r="AJ722"/>
          <cell r="AK722"/>
          <cell r="AL722"/>
          <cell r="AM722"/>
          <cell r="AN722"/>
          <cell r="AO722" t="e">
            <v>#N/A</v>
          </cell>
          <cell r="AP722"/>
          <cell r="AQ722"/>
          <cell r="AR722"/>
          <cell r="AS722"/>
          <cell r="AT722"/>
          <cell r="AU722" t="str">
            <v/>
          </cell>
          <cell r="AV722" t="str">
            <v/>
          </cell>
          <cell r="AW722" t="str">
            <v/>
          </cell>
          <cell r="AX722" t="str">
            <v/>
          </cell>
          <cell r="AY722" t="str">
            <v/>
          </cell>
          <cell r="AZ722" t="str">
            <v/>
          </cell>
          <cell r="BA722" t="str">
            <v/>
          </cell>
          <cell r="BB722" t="str">
            <v/>
          </cell>
          <cell r="BC722" t="str">
            <v/>
          </cell>
          <cell r="BD722" t="str">
            <v/>
          </cell>
          <cell r="BE722" t="str">
            <v/>
          </cell>
          <cell r="BF722" t="e">
            <v>#N/A</v>
          </cell>
          <cell r="BG722">
            <v>0</v>
          </cell>
          <cell r="BH722" t="str">
            <v/>
          </cell>
          <cell r="BI722" t="str">
            <v/>
          </cell>
          <cell r="BJ722" t="str">
            <v/>
          </cell>
          <cell r="BK722" t="str">
            <v/>
          </cell>
          <cell r="BL722"/>
          <cell r="BM722"/>
          <cell r="BN722"/>
          <cell r="BO722"/>
          <cell r="BP722"/>
          <cell r="BQ722"/>
          <cell r="BR722"/>
          <cell r="BS722"/>
          <cell r="BU722"/>
          <cell r="BV722"/>
          <cell r="BW722"/>
          <cell r="BX722"/>
          <cell r="BY722"/>
          <cell r="BZ722"/>
          <cell r="CA722"/>
          <cell r="CB722"/>
          <cell r="CC722"/>
        </row>
        <row r="723">
          <cell r="C723"/>
          <cell r="D723"/>
          <cell r="E723"/>
          <cell r="F723"/>
          <cell r="G723"/>
          <cell r="H723"/>
          <cell r="I723"/>
          <cell r="J723"/>
          <cell r="K723"/>
          <cell r="L723"/>
          <cell r="M723"/>
          <cell r="N723"/>
          <cell r="O723"/>
          <cell r="P723"/>
          <cell r="Q723"/>
          <cell r="R723"/>
          <cell r="S723"/>
          <cell r="T723"/>
          <cell r="U723"/>
          <cell r="V723"/>
          <cell r="W723" t="str">
            <v/>
          </cell>
          <cell r="X723"/>
          <cell r="Y723"/>
          <cell r="Z723"/>
          <cell r="AA723"/>
          <cell r="AB723"/>
          <cell r="AC723"/>
          <cell r="AD723"/>
          <cell r="AE723"/>
          <cell r="AF723"/>
          <cell r="AG723"/>
          <cell r="AH723"/>
          <cell r="AI723"/>
          <cell r="AJ723"/>
          <cell r="AK723"/>
          <cell r="AL723"/>
          <cell r="AM723"/>
          <cell r="AN723"/>
          <cell r="AO723" t="e">
            <v>#N/A</v>
          </cell>
          <cell r="AP723"/>
          <cell r="AQ723"/>
          <cell r="AR723"/>
          <cell r="AS723"/>
          <cell r="AT723"/>
          <cell r="AU723" t="str">
            <v/>
          </cell>
          <cell r="AV723" t="str">
            <v/>
          </cell>
          <cell r="AW723" t="str">
            <v/>
          </cell>
          <cell r="AX723" t="str">
            <v/>
          </cell>
          <cell r="AY723" t="str">
            <v/>
          </cell>
          <cell r="AZ723" t="str">
            <v/>
          </cell>
          <cell r="BA723" t="str">
            <v/>
          </cell>
          <cell r="BB723" t="str">
            <v/>
          </cell>
          <cell r="BC723" t="str">
            <v/>
          </cell>
          <cell r="BD723" t="str">
            <v/>
          </cell>
          <cell r="BE723" t="str">
            <v/>
          </cell>
          <cell r="BF723" t="e">
            <v>#N/A</v>
          </cell>
          <cell r="BG723">
            <v>0</v>
          </cell>
          <cell r="BH723" t="str">
            <v/>
          </cell>
          <cell r="BI723" t="str">
            <v/>
          </cell>
          <cell r="BJ723" t="str">
            <v/>
          </cell>
          <cell r="BK723" t="str">
            <v/>
          </cell>
          <cell r="BL723"/>
          <cell r="BM723"/>
          <cell r="BN723"/>
          <cell r="BO723"/>
          <cell r="BP723"/>
          <cell r="BQ723"/>
          <cell r="BR723"/>
          <cell r="BS723"/>
          <cell r="BU723"/>
          <cell r="BV723"/>
          <cell r="BW723"/>
          <cell r="BX723"/>
          <cell r="BY723"/>
          <cell r="BZ723"/>
          <cell r="CA723"/>
          <cell r="CB723"/>
          <cell r="CC723"/>
        </row>
        <row r="724">
          <cell r="C724"/>
          <cell r="D724"/>
          <cell r="E724"/>
          <cell r="F724"/>
          <cell r="G724"/>
          <cell r="H724"/>
          <cell r="I724"/>
          <cell r="J724"/>
          <cell r="K724"/>
          <cell r="L724"/>
          <cell r="M724"/>
          <cell r="N724"/>
          <cell r="O724"/>
          <cell r="P724"/>
          <cell r="Q724"/>
          <cell r="R724"/>
          <cell r="S724"/>
          <cell r="T724"/>
          <cell r="U724"/>
          <cell r="V724"/>
          <cell r="W724" t="str">
            <v/>
          </cell>
          <cell r="X724"/>
          <cell r="Y724"/>
          <cell r="Z724"/>
          <cell r="AA724"/>
          <cell r="AB724"/>
          <cell r="AC724"/>
          <cell r="AD724"/>
          <cell r="AE724"/>
          <cell r="AF724"/>
          <cell r="AG724"/>
          <cell r="AH724"/>
          <cell r="AI724"/>
          <cell r="AJ724"/>
          <cell r="AK724"/>
          <cell r="AL724"/>
          <cell r="AM724"/>
          <cell r="AN724"/>
          <cell r="AO724" t="e">
            <v>#N/A</v>
          </cell>
          <cell r="AP724"/>
          <cell r="AQ724"/>
          <cell r="AR724"/>
          <cell r="AS724"/>
          <cell r="AT724"/>
          <cell r="AU724" t="str">
            <v/>
          </cell>
          <cell r="AV724" t="str">
            <v/>
          </cell>
          <cell r="AW724" t="str">
            <v/>
          </cell>
          <cell r="AX724" t="str">
            <v/>
          </cell>
          <cell r="AY724" t="str">
            <v/>
          </cell>
          <cell r="AZ724" t="str">
            <v/>
          </cell>
          <cell r="BA724" t="str">
            <v/>
          </cell>
          <cell r="BB724" t="str">
            <v/>
          </cell>
          <cell r="BC724" t="str">
            <v/>
          </cell>
          <cell r="BD724" t="str">
            <v/>
          </cell>
          <cell r="BE724" t="str">
            <v/>
          </cell>
          <cell r="BF724" t="e">
            <v>#N/A</v>
          </cell>
          <cell r="BG724">
            <v>0</v>
          </cell>
          <cell r="BH724" t="str">
            <v/>
          </cell>
          <cell r="BI724" t="str">
            <v/>
          </cell>
          <cell r="BJ724" t="str">
            <v/>
          </cell>
          <cell r="BK724" t="str">
            <v/>
          </cell>
          <cell r="BL724"/>
          <cell r="BM724"/>
          <cell r="BN724"/>
          <cell r="BO724"/>
          <cell r="BP724"/>
          <cell r="BQ724"/>
          <cell r="BR724"/>
          <cell r="BS724"/>
          <cell r="BU724"/>
          <cell r="BV724"/>
          <cell r="BW724"/>
          <cell r="BX724"/>
          <cell r="BY724"/>
          <cell r="BZ724"/>
          <cell r="CA724"/>
          <cell r="CB724"/>
          <cell r="CC724"/>
        </row>
        <row r="725">
          <cell r="C725"/>
          <cell r="D725"/>
          <cell r="E725"/>
          <cell r="F725"/>
          <cell r="G725"/>
          <cell r="H725"/>
          <cell r="I725"/>
          <cell r="J725"/>
          <cell r="K725"/>
          <cell r="L725"/>
          <cell r="M725"/>
          <cell r="N725"/>
          <cell r="O725"/>
          <cell r="P725"/>
          <cell r="Q725"/>
          <cell r="R725"/>
          <cell r="S725"/>
          <cell r="T725"/>
          <cell r="U725"/>
          <cell r="V725"/>
          <cell r="W725" t="str">
            <v/>
          </cell>
          <cell r="X725"/>
          <cell r="Y725"/>
          <cell r="Z725"/>
          <cell r="AA725"/>
          <cell r="AB725"/>
          <cell r="AC725"/>
          <cell r="AD725"/>
          <cell r="AE725"/>
          <cell r="AF725"/>
          <cell r="AG725"/>
          <cell r="AH725"/>
          <cell r="AI725"/>
          <cell r="AJ725"/>
          <cell r="AK725"/>
          <cell r="AL725"/>
          <cell r="AM725"/>
          <cell r="AN725"/>
          <cell r="AO725" t="e">
            <v>#N/A</v>
          </cell>
          <cell r="AP725"/>
          <cell r="AQ725"/>
          <cell r="AR725"/>
          <cell r="AS725"/>
          <cell r="AT725"/>
          <cell r="AU725" t="str">
            <v/>
          </cell>
          <cell r="AV725" t="str">
            <v/>
          </cell>
          <cell r="AW725" t="str">
            <v/>
          </cell>
          <cell r="AX725" t="str">
            <v/>
          </cell>
          <cell r="AY725" t="str">
            <v/>
          </cell>
          <cell r="AZ725" t="str">
            <v/>
          </cell>
          <cell r="BA725" t="str">
            <v/>
          </cell>
          <cell r="BB725" t="str">
            <v/>
          </cell>
          <cell r="BC725" t="str">
            <v/>
          </cell>
          <cell r="BD725" t="str">
            <v/>
          </cell>
          <cell r="BE725" t="str">
            <v/>
          </cell>
          <cell r="BF725" t="e">
            <v>#N/A</v>
          </cell>
          <cell r="BG725">
            <v>0</v>
          </cell>
          <cell r="BH725" t="str">
            <v/>
          </cell>
          <cell r="BI725" t="str">
            <v/>
          </cell>
          <cell r="BJ725" t="str">
            <v/>
          </cell>
          <cell r="BK725" t="str">
            <v/>
          </cell>
          <cell r="BL725"/>
          <cell r="BM725"/>
          <cell r="BN725"/>
          <cell r="BO725"/>
          <cell r="BP725"/>
          <cell r="BQ725"/>
          <cell r="BR725"/>
          <cell r="BS725"/>
          <cell r="BU725"/>
          <cell r="BV725"/>
          <cell r="BW725"/>
          <cell r="BX725"/>
          <cell r="BY725"/>
          <cell r="BZ725"/>
          <cell r="CA725"/>
          <cell r="CB725"/>
          <cell r="CC725"/>
        </row>
        <row r="726">
          <cell r="C726"/>
          <cell r="D726"/>
          <cell r="E726"/>
          <cell r="F726"/>
          <cell r="G726"/>
          <cell r="H726"/>
          <cell r="I726"/>
          <cell r="J726"/>
          <cell r="K726"/>
          <cell r="L726"/>
          <cell r="M726"/>
          <cell r="N726"/>
          <cell r="O726"/>
          <cell r="P726"/>
          <cell r="Q726"/>
          <cell r="R726"/>
          <cell r="S726"/>
          <cell r="T726"/>
          <cell r="U726"/>
          <cell r="V726"/>
          <cell r="W726" t="str">
            <v/>
          </cell>
          <cell r="X726"/>
          <cell r="Y726"/>
          <cell r="Z726"/>
          <cell r="AA726"/>
          <cell r="AB726"/>
          <cell r="AC726"/>
          <cell r="AD726"/>
          <cell r="AE726"/>
          <cell r="AF726"/>
          <cell r="AG726"/>
          <cell r="AH726"/>
          <cell r="AI726"/>
          <cell r="AJ726"/>
          <cell r="AK726"/>
          <cell r="AL726"/>
          <cell r="AM726"/>
          <cell r="AN726"/>
          <cell r="AO726" t="e">
            <v>#N/A</v>
          </cell>
          <cell r="AP726"/>
          <cell r="AQ726"/>
          <cell r="AR726"/>
          <cell r="AS726"/>
          <cell r="AT726"/>
          <cell r="AU726" t="str">
            <v/>
          </cell>
          <cell r="AV726" t="str">
            <v/>
          </cell>
          <cell r="AW726" t="str">
            <v/>
          </cell>
          <cell r="AX726" t="str">
            <v/>
          </cell>
          <cell r="AY726" t="str">
            <v/>
          </cell>
          <cell r="AZ726" t="str">
            <v/>
          </cell>
          <cell r="BA726" t="str">
            <v/>
          </cell>
          <cell r="BB726" t="str">
            <v/>
          </cell>
          <cell r="BC726" t="str">
            <v/>
          </cell>
          <cell r="BD726" t="str">
            <v/>
          </cell>
          <cell r="BE726" t="str">
            <v/>
          </cell>
          <cell r="BF726" t="e">
            <v>#N/A</v>
          </cell>
          <cell r="BG726">
            <v>0</v>
          </cell>
          <cell r="BH726" t="str">
            <v/>
          </cell>
          <cell r="BI726" t="str">
            <v/>
          </cell>
          <cell r="BJ726" t="str">
            <v/>
          </cell>
          <cell r="BK726" t="str">
            <v/>
          </cell>
          <cell r="BL726"/>
          <cell r="BM726"/>
          <cell r="BN726"/>
          <cell r="BO726"/>
          <cell r="BP726"/>
          <cell r="BQ726"/>
          <cell r="BR726"/>
          <cell r="BS726"/>
          <cell r="BU726"/>
          <cell r="BV726"/>
          <cell r="BW726"/>
          <cell r="BX726"/>
          <cell r="BY726"/>
          <cell r="BZ726"/>
          <cell r="CA726"/>
          <cell r="CB726"/>
          <cell r="CC726"/>
        </row>
        <row r="727">
          <cell r="C727"/>
          <cell r="D727"/>
          <cell r="E727"/>
          <cell r="F727"/>
          <cell r="G727"/>
          <cell r="H727"/>
          <cell r="I727"/>
          <cell r="J727"/>
          <cell r="K727"/>
          <cell r="L727"/>
          <cell r="M727"/>
          <cell r="N727"/>
          <cell r="O727"/>
          <cell r="P727"/>
          <cell r="Q727"/>
          <cell r="R727"/>
          <cell r="S727"/>
          <cell r="T727"/>
          <cell r="U727"/>
          <cell r="V727"/>
          <cell r="W727" t="str">
            <v/>
          </cell>
          <cell r="X727"/>
          <cell r="Y727"/>
          <cell r="Z727"/>
          <cell r="AA727"/>
          <cell r="AB727"/>
          <cell r="AC727"/>
          <cell r="AD727"/>
          <cell r="AE727"/>
          <cell r="AF727"/>
          <cell r="AG727"/>
          <cell r="AH727"/>
          <cell r="AI727"/>
          <cell r="AJ727"/>
          <cell r="AK727"/>
          <cell r="AL727"/>
          <cell r="AM727"/>
          <cell r="AN727"/>
          <cell r="AO727" t="e">
            <v>#N/A</v>
          </cell>
          <cell r="AP727"/>
          <cell r="AQ727"/>
          <cell r="AR727"/>
          <cell r="AS727"/>
          <cell r="AT727"/>
          <cell r="AU727" t="str">
            <v/>
          </cell>
          <cell r="AV727" t="str">
            <v/>
          </cell>
          <cell r="AW727" t="str">
            <v/>
          </cell>
          <cell r="AX727" t="str">
            <v/>
          </cell>
          <cell r="AY727" t="str">
            <v/>
          </cell>
          <cell r="AZ727" t="str">
            <v/>
          </cell>
          <cell r="BA727" t="str">
            <v/>
          </cell>
          <cell r="BB727" t="str">
            <v/>
          </cell>
          <cell r="BC727" t="str">
            <v/>
          </cell>
          <cell r="BD727" t="str">
            <v/>
          </cell>
          <cell r="BE727" t="str">
            <v/>
          </cell>
          <cell r="BF727" t="e">
            <v>#N/A</v>
          </cell>
          <cell r="BG727">
            <v>0</v>
          </cell>
          <cell r="BH727" t="str">
            <v/>
          </cell>
          <cell r="BI727" t="str">
            <v/>
          </cell>
          <cell r="BJ727" t="str">
            <v/>
          </cell>
          <cell r="BK727" t="str">
            <v/>
          </cell>
          <cell r="BL727"/>
          <cell r="BM727"/>
          <cell r="BN727"/>
          <cell r="BO727"/>
          <cell r="BP727"/>
          <cell r="BQ727"/>
          <cell r="BR727"/>
          <cell r="BS727"/>
          <cell r="BU727"/>
          <cell r="BV727"/>
          <cell r="BW727"/>
          <cell r="BX727"/>
          <cell r="BY727"/>
          <cell r="BZ727"/>
          <cell r="CA727"/>
          <cell r="CB727"/>
          <cell r="CC727"/>
        </row>
        <row r="728">
          <cell r="C728"/>
          <cell r="D728"/>
          <cell r="E728"/>
          <cell r="F728"/>
          <cell r="G728"/>
          <cell r="H728"/>
          <cell r="I728"/>
          <cell r="J728"/>
          <cell r="K728"/>
          <cell r="L728"/>
          <cell r="M728"/>
          <cell r="N728"/>
          <cell r="O728"/>
          <cell r="P728"/>
          <cell r="Q728"/>
          <cell r="R728"/>
          <cell r="S728"/>
          <cell r="T728"/>
          <cell r="U728"/>
          <cell r="V728"/>
          <cell r="W728" t="str">
            <v/>
          </cell>
          <cell r="X728"/>
          <cell r="Y728"/>
          <cell r="Z728"/>
          <cell r="AA728"/>
          <cell r="AB728"/>
          <cell r="AC728"/>
          <cell r="AD728"/>
          <cell r="AE728"/>
          <cell r="AF728"/>
          <cell r="AG728"/>
          <cell r="AH728"/>
          <cell r="AI728"/>
          <cell r="AJ728"/>
          <cell r="AK728"/>
          <cell r="AL728"/>
          <cell r="AM728"/>
          <cell r="AN728"/>
          <cell r="AO728" t="e">
            <v>#N/A</v>
          </cell>
          <cell r="AP728"/>
          <cell r="AQ728"/>
          <cell r="AR728"/>
          <cell r="AS728"/>
          <cell r="AT728"/>
          <cell r="AU728" t="str">
            <v/>
          </cell>
          <cell r="AV728" t="str">
            <v/>
          </cell>
          <cell r="AW728" t="str">
            <v/>
          </cell>
          <cell r="AX728" t="str">
            <v/>
          </cell>
          <cell r="AY728" t="str">
            <v/>
          </cell>
          <cell r="AZ728" t="str">
            <v/>
          </cell>
          <cell r="BA728" t="str">
            <v/>
          </cell>
          <cell r="BB728" t="str">
            <v/>
          </cell>
          <cell r="BC728" t="str">
            <v/>
          </cell>
          <cell r="BD728" t="str">
            <v/>
          </cell>
          <cell r="BE728" t="str">
            <v/>
          </cell>
          <cell r="BF728" t="e">
            <v>#N/A</v>
          </cell>
          <cell r="BG728">
            <v>0</v>
          </cell>
          <cell r="BH728" t="str">
            <v/>
          </cell>
          <cell r="BI728" t="str">
            <v/>
          </cell>
          <cell r="BJ728" t="str">
            <v/>
          </cell>
          <cell r="BK728" t="str">
            <v/>
          </cell>
          <cell r="BL728"/>
          <cell r="BM728"/>
          <cell r="BN728"/>
          <cell r="BO728"/>
          <cell r="BP728"/>
          <cell r="BQ728"/>
          <cell r="BR728"/>
          <cell r="BS728"/>
          <cell r="BU728"/>
          <cell r="BV728"/>
          <cell r="BW728"/>
          <cell r="BX728"/>
          <cell r="BY728"/>
          <cell r="BZ728"/>
          <cell r="CA728"/>
          <cell r="CB728"/>
          <cell r="CC728"/>
        </row>
        <row r="729">
          <cell r="C729"/>
          <cell r="D729"/>
          <cell r="E729"/>
          <cell r="F729"/>
          <cell r="G729"/>
          <cell r="H729"/>
          <cell r="I729"/>
          <cell r="J729"/>
          <cell r="K729"/>
          <cell r="L729"/>
          <cell r="M729"/>
          <cell r="N729"/>
          <cell r="O729"/>
          <cell r="P729"/>
          <cell r="Q729"/>
          <cell r="R729"/>
          <cell r="S729"/>
          <cell r="T729"/>
          <cell r="U729"/>
          <cell r="V729"/>
          <cell r="W729" t="str">
            <v/>
          </cell>
          <cell r="X729"/>
          <cell r="Y729"/>
          <cell r="Z729"/>
          <cell r="AA729"/>
          <cell r="AB729"/>
          <cell r="AC729"/>
          <cell r="AD729"/>
          <cell r="AE729"/>
          <cell r="AF729"/>
          <cell r="AG729"/>
          <cell r="AH729"/>
          <cell r="AI729"/>
          <cell r="AJ729"/>
          <cell r="AK729"/>
          <cell r="AL729"/>
          <cell r="AM729"/>
          <cell r="AN729"/>
          <cell r="AO729" t="e">
            <v>#N/A</v>
          </cell>
          <cell r="AP729"/>
          <cell r="AQ729"/>
          <cell r="AR729"/>
          <cell r="AS729"/>
          <cell r="AT729"/>
          <cell r="AU729" t="str">
            <v/>
          </cell>
          <cell r="AV729" t="str">
            <v/>
          </cell>
          <cell r="AW729" t="str">
            <v/>
          </cell>
          <cell r="AX729" t="str">
            <v/>
          </cell>
          <cell r="AY729" t="str">
            <v/>
          </cell>
          <cell r="AZ729" t="str">
            <v/>
          </cell>
          <cell r="BA729" t="str">
            <v/>
          </cell>
          <cell r="BB729" t="str">
            <v/>
          </cell>
          <cell r="BC729" t="str">
            <v/>
          </cell>
          <cell r="BD729" t="str">
            <v/>
          </cell>
          <cell r="BE729" t="str">
            <v/>
          </cell>
          <cell r="BF729" t="e">
            <v>#N/A</v>
          </cell>
          <cell r="BG729">
            <v>0</v>
          </cell>
          <cell r="BH729" t="str">
            <v/>
          </cell>
          <cell r="BI729" t="str">
            <v/>
          </cell>
          <cell r="BJ729" t="str">
            <v/>
          </cell>
          <cell r="BK729" t="str">
            <v/>
          </cell>
          <cell r="BL729"/>
          <cell r="BM729"/>
          <cell r="BN729"/>
          <cell r="BO729"/>
          <cell r="BP729"/>
          <cell r="BQ729"/>
          <cell r="BR729"/>
          <cell r="BS729"/>
          <cell r="BU729"/>
          <cell r="BV729"/>
          <cell r="BW729"/>
          <cell r="BX729"/>
          <cell r="BY729"/>
          <cell r="BZ729"/>
          <cell r="CA729"/>
          <cell r="CB729"/>
          <cell r="CC729"/>
        </row>
        <row r="730">
          <cell r="C730"/>
          <cell r="D730"/>
          <cell r="E730"/>
          <cell r="F730"/>
          <cell r="G730"/>
          <cell r="H730"/>
          <cell r="I730"/>
          <cell r="J730"/>
          <cell r="K730"/>
          <cell r="L730"/>
          <cell r="M730"/>
          <cell r="N730"/>
          <cell r="O730"/>
          <cell r="P730"/>
          <cell r="Q730"/>
          <cell r="R730"/>
          <cell r="S730"/>
          <cell r="T730"/>
          <cell r="U730"/>
          <cell r="V730"/>
          <cell r="W730" t="str">
            <v/>
          </cell>
          <cell r="X730"/>
          <cell r="Y730"/>
          <cell r="Z730"/>
          <cell r="AA730"/>
          <cell r="AB730"/>
          <cell r="AC730"/>
          <cell r="AD730"/>
          <cell r="AE730"/>
          <cell r="AF730"/>
          <cell r="AG730"/>
          <cell r="AH730"/>
          <cell r="AI730"/>
          <cell r="AJ730"/>
          <cell r="AK730"/>
          <cell r="AL730"/>
          <cell r="AM730"/>
          <cell r="AN730"/>
          <cell r="AO730" t="e">
            <v>#N/A</v>
          </cell>
          <cell r="AP730"/>
          <cell r="AQ730"/>
          <cell r="AR730"/>
          <cell r="AS730"/>
          <cell r="AT730"/>
          <cell r="AU730" t="str">
            <v/>
          </cell>
          <cell r="AV730" t="str">
            <v/>
          </cell>
          <cell r="AW730" t="str">
            <v/>
          </cell>
          <cell r="AX730" t="str">
            <v/>
          </cell>
          <cell r="AY730" t="str">
            <v/>
          </cell>
          <cell r="AZ730" t="str">
            <v/>
          </cell>
          <cell r="BA730" t="str">
            <v/>
          </cell>
          <cell r="BB730" t="str">
            <v/>
          </cell>
          <cell r="BC730" t="str">
            <v/>
          </cell>
          <cell r="BD730" t="str">
            <v/>
          </cell>
          <cell r="BE730" t="str">
            <v/>
          </cell>
          <cell r="BF730" t="e">
            <v>#N/A</v>
          </cell>
          <cell r="BG730">
            <v>0</v>
          </cell>
          <cell r="BH730" t="str">
            <v/>
          </cell>
          <cell r="BI730" t="str">
            <v/>
          </cell>
          <cell r="BJ730" t="str">
            <v/>
          </cell>
          <cell r="BK730" t="str">
            <v/>
          </cell>
          <cell r="BL730"/>
          <cell r="BM730"/>
          <cell r="BN730"/>
          <cell r="BO730"/>
          <cell r="BP730"/>
          <cell r="BQ730"/>
          <cell r="BR730"/>
          <cell r="BS730"/>
          <cell r="BU730"/>
          <cell r="BV730"/>
          <cell r="BW730"/>
          <cell r="BX730"/>
          <cell r="BY730"/>
          <cell r="BZ730"/>
          <cell r="CA730"/>
          <cell r="CB730"/>
          <cell r="CC730"/>
        </row>
        <row r="731">
          <cell r="C731"/>
          <cell r="D731"/>
          <cell r="E731"/>
          <cell r="F731"/>
          <cell r="G731"/>
          <cell r="H731"/>
          <cell r="I731"/>
          <cell r="J731"/>
          <cell r="K731"/>
          <cell r="L731"/>
          <cell r="M731"/>
          <cell r="N731"/>
          <cell r="O731"/>
          <cell r="P731"/>
          <cell r="Q731"/>
          <cell r="R731"/>
          <cell r="S731"/>
          <cell r="T731"/>
          <cell r="U731"/>
          <cell r="V731"/>
          <cell r="W731" t="str">
            <v/>
          </cell>
          <cell r="X731"/>
          <cell r="Y731"/>
          <cell r="Z731"/>
          <cell r="AA731"/>
          <cell r="AB731"/>
          <cell r="AC731"/>
          <cell r="AD731"/>
          <cell r="AE731"/>
          <cell r="AF731"/>
          <cell r="AG731"/>
          <cell r="AH731"/>
          <cell r="AI731"/>
          <cell r="AJ731"/>
          <cell r="AK731"/>
          <cell r="AL731"/>
          <cell r="AM731"/>
          <cell r="AN731"/>
          <cell r="AO731" t="e">
            <v>#N/A</v>
          </cell>
          <cell r="AP731"/>
          <cell r="AQ731"/>
          <cell r="AR731"/>
          <cell r="AS731"/>
          <cell r="AT731"/>
          <cell r="AU731" t="str">
            <v/>
          </cell>
          <cell r="AV731" t="str">
            <v/>
          </cell>
          <cell r="AW731" t="str">
            <v/>
          </cell>
          <cell r="AX731" t="str">
            <v/>
          </cell>
          <cell r="AY731" t="str">
            <v/>
          </cell>
          <cell r="AZ731" t="str">
            <v/>
          </cell>
          <cell r="BA731" t="str">
            <v/>
          </cell>
          <cell r="BB731" t="str">
            <v/>
          </cell>
          <cell r="BC731" t="str">
            <v/>
          </cell>
          <cell r="BD731" t="str">
            <v/>
          </cell>
          <cell r="BE731" t="str">
            <v/>
          </cell>
          <cell r="BF731" t="e">
            <v>#N/A</v>
          </cell>
          <cell r="BG731">
            <v>0</v>
          </cell>
          <cell r="BH731" t="str">
            <v/>
          </cell>
          <cell r="BI731" t="str">
            <v/>
          </cell>
          <cell r="BJ731" t="str">
            <v/>
          </cell>
          <cell r="BK731" t="str">
            <v/>
          </cell>
          <cell r="BL731"/>
          <cell r="BM731"/>
          <cell r="BN731"/>
          <cell r="BO731"/>
          <cell r="BP731"/>
          <cell r="BQ731"/>
          <cell r="BR731"/>
          <cell r="BS731"/>
          <cell r="BU731"/>
          <cell r="BV731"/>
          <cell r="BW731"/>
          <cell r="BX731"/>
          <cell r="BY731"/>
          <cell r="BZ731"/>
          <cell r="CA731"/>
          <cell r="CB731"/>
          <cell r="CC731"/>
        </row>
        <row r="732">
          <cell r="C732"/>
          <cell r="D732"/>
          <cell r="E732"/>
          <cell r="F732"/>
          <cell r="G732"/>
          <cell r="H732"/>
          <cell r="I732"/>
          <cell r="J732"/>
          <cell r="K732"/>
          <cell r="L732"/>
          <cell r="M732"/>
          <cell r="N732"/>
          <cell r="O732"/>
          <cell r="P732"/>
          <cell r="Q732"/>
          <cell r="R732"/>
          <cell r="S732"/>
          <cell r="T732"/>
          <cell r="U732"/>
          <cell r="V732"/>
          <cell r="W732" t="str">
            <v/>
          </cell>
          <cell r="X732"/>
          <cell r="Y732"/>
          <cell r="Z732"/>
          <cell r="AA732"/>
          <cell r="AB732"/>
          <cell r="AC732"/>
          <cell r="AD732"/>
          <cell r="AE732"/>
          <cell r="AF732"/>
          <cell r="AG732"/>
          <cell r="AH732"/>
          <cell r="AI732"/>
          <cell r="AJ732"/>
          <cell r="AK732"/>
          <cell r="AL732"/>
          <cell r="AM732"/>
          <cell r="AN732"/>
          <cell r="AO732" t="e">
            <v>#N/A</v>
          </cell>
          <cell r="AP732"/>
          <cell r="AQ732"/>
          <cell r="AR732"/>
          <cell r="AS732"/>
          <cell r="AT732"/>
          <cell r="AU732" t="str">
            <v/>
          </cell>
          <cell r="AV732" t="str">
            <v/>
          </cell>
          <cell r="AW732" t="str">
            <v/>
          </cell>
          <cell r="AX732" t="str">
            <v/>
          </cell>
          <cell r="AY732" t="str">
            <v/>
          </cell>
          <cell r="AZ732" t="str">
            <v/>
          </cell>
          <cell r="BA732" t="str">
            <v/>
          </cell>
          <cell r="BB732" t="str">
            <v/>
          </cell>
          <cell r="BC732" t="str">
            <v/>
          </cell>
          <cell r="BD732" t="str">
            <v/>
          </cell>
          <cell r="BE732" t="str">
            <v/>
          </cell>
          <cell r="BF732" t="e">
            <v>#N/A</v>
          </cell>
          <cell r="BG732">
            <v>0</v>
          </cell>
          <cell r="BH732" t="str">
            <v/>
          </cell>
          <cell r="BI732" t="str">
            <v/>
          </cell>
          <cell r="BJ732" t="str">
            <v/>
          </cell>
          <cell r="BK732" t="str">
            <v/>
          </cell>
          <cell r="BL732"/>
          <cell r="BM732"/>
          <cell r="BN732"/>
          <cell r="BO732"/>
          <cell r="BP732"/>
          <cell r="BQ732"/>
          <cell r="BR732"/>
          <cell r="BS732"/>
          <cell r="BU732"/>
          <cell r="BV732"/>
          <cell r="BW732"/>
          <cell r="BX732"/>
          <cell r="BY732"/>
          <cell r="BZ732"/>
          <cell r="CA732"/>
          <cell r="CB732"/>
          <cell r="CC732"/>
        </row>
        <row r="733">
          <cell r="C733"/>
          <cell r="D733"/>
          <cell r="E733"/>
          <cell r="F733"/>
          <cell r="G733"/>
          <cell r="H733"/>
          <cell r="I733"/>
          <cell r="J733"/>
          <cell r="K733"/>
          <cell r="L733"/>
          <cell r="M733"/>
          <cell r="N733"/>
          <cell r="O733"/>
          <cell r="P733"/>
          <cell r="Q733"/>
          <cell r="R733"/>
          <cell r="S733"/>
          <cell r="T733"/>
          <cell r="U733"/>
          <cell r="V733"/>
          <cell r="W733" t="str">
            <v/>
          </cell>
          <cell r="X733"/>
          <cell r="Y733"/>
          <cell r="Z733"/>
          <cell r="AA733"/>
          <cell r="AB733"/>
          <cell r="AC733"/>
          <cell r="AD733"/>
          <cell r="AE733"/>
          <cell r="AF733"/>
          <cell r="AG733"/>
          <cell r="AH733"/>
          <cell r="AI733"/>
          <cell r="AJ733"/>
          <cell r="AK733"/>
          <cell r="AL733"/>
          <cell r="AM733"/>
          <cell r="AN733"/>
          <cell r="AO733" t="e">
            <v>#N/A</v>
          </cell>
          <cell r="AP733"/>
          <cell r="AQ733"/>
          <cell r="AR733"/>
          <cell r="AS733"/>
          <cell r="AT733"/>
          <cell r="AU733" t="str">
            <v/>
          </cell>
          <cell r="AV733" t="str">
            <v/>
          </cell>
          <cell r="AW733" t="str">
            <v/>
          </cell>
          <cell r="AX733" t="str">
            <v/>
          </cell>
          <cell r="AY733" t="str">
            <v/>
          </cell>
          <cell r="AZ733" t="str">
            <v/>
          </cell>
          <cell r="BA733" t="str">
            <v/>
          </cell>
          <cell r="BB733" t="str">
            <v/>
          </cell>
          <cell r="BC733" t="str">
            <v/>
          </cell>
          <cell r="BD733" t="str">
            <v/>
          </cell>
          <cell r="BE733" t="str">
            <v/>
          </cell>
          <cell r="BF733" t="e">
            <v>#N/A</v>
          </cell>
          <cell r="BG733">
            <v>0</v>
          </cell>
          <cell r="BH733" t="str">
            <v/>
          </cell>
          <cell r="BI733" t="str">
            <v/>
          </cell>
          <cell r="BJ733" t="str">
            <v/>
          </cell>
          <cell r="BK733" t="str">
            <v/>
          </cell>
          <cell r="BL733"/>
          <cell r="BM733"/>
          <cell r="BN733"/>
          <cell r="BO733"/>
          <cell r="BP733"/>
          <cell r="BQ733"/>
          <cell r="BR733"/>
          <cell r="BS733"/>
          <cell r="BU733"/>
          <cell r="BV733"/>
          <cell r="BW733"/>
          <cell r="BX733"/>
          <cell r="BY733"/>
          <cell r="BZ733"/>
          <cell r="CA733"/>
          <cell r="CB733"/>
          <cell r="CC733"/>
        </row>
        <row r="734">
          <cell r="C734"/>
          <cell r="D734"/>
          <cell r="E734"/>
          <cell r="F734"/>
          <cell r="G734"/>
          <cell r="H734"/>
          <cell r="I734"/>
          <cell r="J734"/>
          <cell r="K734"/>
          <cell r="L734"/>
          <cell r="M734"/>
          <cell r="N734"/>
          <cell r="O734"/>
          <cell r="P734"/>
          <cell r="Q734"/>
          <cell r="R734"/>
          <cell r="S734"/>
          <cell r="T734"/>
          <cell r="U734"/>
          <cell r="V734"/>
          <cell r="W734" t="str">
            <v/>
          </cell>
          <cell r="X734"/>
          <cell r="Y734"/>
          <cell r="Z734"/>
          <cell r="AA734"/>
          <cell r="AB734"/>
          <cell r="AC734"/>
          <cell r="AD734"/>
          <cell r="AE734"/>
          <cell r="AF734"/>
          <cell r="AG734"/>
          <cell r="AH734"/>
          <cell r="AI734"/>
          <cell r="AJ734"/>
          <cell r="AK734"/>
          <cell r="AL734"/>
          <cell r="AM734"/>
          <cell r="AN734"/>
          <cell r="AO734" t="e">
            <v>#N/A</v>
          </cell>
          <cell r="AP734"/>
          <cell r="AQ734"/>
          <cell r="AR734"/>
          <cell r="AS734"/>
          <cell r="AT734"/>
          <cell r="AU734" t="str">
            <v/>
          </cell>
          <cell r="AV734" t="str">
            <v/>
          </cell>
          <cell r="AW734" t="str">
            <v/>
          </cell>
          <cell r="AX734" t="str">
            <v/>
          </cell>
          <cell r="AY734" t="str">
            <v/>
          </cell>
          <cell r="AZ734" t="str">
            <v/>
          </cell>
          <cell r="BA734" t="str">
            <v/>
          </cell>
          <cell r="BB734" t="str">
            <v/>
          </cell>
          <cell r="BC734" t="str">
            <v/>
          </cell>
          <cell r="BD734" t="str">
            <v/>
          </cell>
          <cell r="BE734" t="str">
            <v/>
          </cell>
          <cell r="BF734" t="e">
            <v>#N/A</v>
          </cell>
          <cell r="BG734">
            <v>0</v>
          </cell>
          <cell r="BH734" t="str">
            <v/>
          </cell>
          <cell r="BI734" t="str">
            <v/>
          </cell>
          <cell r="BJ734" t="str">
            <v/>
          </cell>
          <cell r="BK734" t="str">
            <v/>
          </cell>
          <cell r="BL734"/>
          <cell r="BM734"/>
          <cell r="BN734"/>
          <cell r="BO734"/>
          <cell r="BP734"/>
          <cell r="BQ734"/>
          <cell r="BR734"/>
          <cell r="BS734"/>
          <cell r="BU734"/>
          <cell r="BV734"/>
          <cell r="BW734"/>
          <cell r="BX734"/>
          <cell r="BY734"/>
          <cell r="BZ734"/>
          <cell r="CA734"/>
          <cell r="CB734"/>
          <cell r="CC734"/>
        </row>
        <row r="735">
          <cell r="C735"/>
          <cell r="D735"/>
          <cell r="E735"/>
          <cell r="F735"/>
          <cell r="G735"/>
          <cell r="H735"/>
          <cell r="I735"/>
          <cell r="J735"/>
          <cell r="K735"/>
          <cell r="L735"/>
          <cell r="M735"/>
          <cell r="N735"/>
          <cell r="O735"/>
          <cell r="P735"/>
          <cell r="Q735"/>
          <cell r="R735"/>
          <cell r="S735"/>
          <cell r="T735"/>
          <cell r="U735"/>
          <cell r="V735"/>
          <cell r="W735" t="str">
            <v/>
          </cell>
          <cell r="X735"/>
          <cell r="Y735"/>
          <cell r="Z735"/>
          <cell r="AA735"/>
          <cell r="AB735"/>
          <cell r="AC735"/>
          <cell r="AD735"/>
          <cell r="AE735"/>
          <cell r="AF735"/>
          <cell r="AG735"/>
          <cell r="AH735"/>
          <cell r="AI735"/>
          <cell r="AJ735"/>
          <cell r="AK735"/>
          <cell r="AL735"/>
          <cell r="AM735"/>
          <cell r="AN735"/>
          <cell r="AO735" t="e">
            <v>#N/A</v>
          </cell>
          <cell r="AP735"/>
          <cell r="AQ735"/>
          <cell r="AR735"/>
          <cell r="AS735"/>
          <cell r="AT735"/>
          <cell r="AU735" t="str">
            <v/>
          </cell>
          <cell r="AV735" t="str">
            <v/>
          </cell>
          <cell r="AW735" t="str">
            <v/>
          </cell>
          <cell r="AX735" t="str">
            <v/>
          </cell>
          <cell r="AY735" t="str">
            <v/>
          </cell>
          <cell r="AZ735" t="str">
            <v/>
          </cell>
          <cell r="BA735" t="str">
            <v/>
          </cell>
          <cell r="BB735" t="str">
            <v/>
          </cell>
          <cell r="BC735" t="str">
            <v/>
          </cell>
          <cell r="BD735" t="str">
            <v/>
          </cell>
          <cell r="BE735" t="str">
            <v/>
          </cell>
          <cell r="BF735" t="e">
            <v>#N/A</v>
          </cell>
          <cell r="BG735">
            <v>0</v>
          </cell>
          <cell r="BH735" t="str">
            <v/>
          </cell>
          <cell r="BI735" t="str">
            <v/>
          </cell>
          <cell r="BJ735" t="str">
            <v/>
          </cell>
          <cell r="BK735" t="str">
            <v/>
          </cell>
          <cell r="BL735"/>
          <cell r="BM735"/>
          <cell r="BN735"/>
          <cell r="BO735"/>
          <cell r="BP735"/>
          <cell r="BQ735"/>
          <cell r="BR735"/>
          <cell r="BS735"/>
          <cell r="BU735"/>
          <cell r="BV735"/>
          <cell r="BW735"/>
          <cell r="BX735"/>
          <cell r="BY735"/>
          <cell r="BZ735"/>
          <cell r="CA735"/>
          <cell r="CB735"/>
          <cell r="CC735"/>
        </row>
        <row r="736">
          <cell r="C736"/>
          <cell r="D736"/>
          <cell r="E736"/>
          <cell r="F736"/>
          <cell r="G736"/>
          <cell r="H736"/>
          <cell r="I736"/>
          <cell r="J736"/>
          <cell r="K736"/>
          <cell r="L736"/>
          <cell r="M736"/>
          <cell r="N736"/>
          <cell r="O736"/>
          <cell r="P736"/>
          <cell r="Q736"/>
          <cell r="R736"/>
          <cell r="S736"/>
          <cell r="T736"/>
          <cell r="U736"/>
          <cell r="V736"/>
          <cell r="W736" t="str">
            <v/>
          </cell>
          <cell r="X736"/>
          <cell r="Y736"/>
          <cell r="Z736"/>
          <cell r="AA736"/>
          <cell r="AB736"/>
          <cell r="AC736"/>
          <cell r="AD736"/>
          <cell r="AE736"/>
          <cell r="AF736"/>
          <cell r="AG736"/>
          <cell r="AH736"/>
          <cell r="AI736"/>
          <cell r="AJ736"/>
          <cell r="AK736"/>
          <cell r="AL736"/>
          <cell r="AM736"/>
          <cell r="AN736"/>
          <cell r="AO736" t="e">
            <v>#N/A</v>
          </cell>
          <cell r="AP736"/>
          <cell r="AQ736"/>
          <cell r="AR736"/>
          <cell r="AS736"/>
          <cell r="AT736"/>
          <cell r="AU736" t="str">
            <v/>
          </cell>
          <cell r="AV736" t="str">
            <v/>
          </cell>
          <cell r="AW736" t="str">
            <v/>
          </cell>
          <cell r="AX736" t="str">
            <v/>
          </cell>
          <cell r="AY736" t="str">
            <v/>
          </cell>
          <cell r="AZ736" t="str">
            <v/>
          </cell>
          <cell r="BA736" t="str">
            <v/>
          </cell>
          <cell r="BB736" t="str">
            <v/>
          </cell>
          <cell r="BC736" t="str">
            <v/>
          </cell>
          <cell r="BD736" t="str">
            <v/>
          </cell>
          <cell r="BE736" t="str">
            <v/>
          </cell>
          <cell r="BF736" t="e">
            <v>#N/A</v>
          </cell>
          <cell r="BG736">
            <v>0</v>
          </cell>
          <cell r="BH736" t="str">
            <v/>
          </cell>
          <cell r="BI736" t="str">
            <v/>
          </cell>
          <cell r="BJ736" t="str">
            <v/>
          </cell>
          <cell r="BK736" t="str">
            <v/>
          </cell>
          <cell r="BL736"/>
          <cell r="BM736"/>
          <cell r="BN736"/>
          <cell r="BO736"/>
          <cell r="BP736"/>
          <cell r="BQ736"/>
          <cell r="BR736"/>
          <cell r="BS736"/>
          <cell r="BU736"/>
          <cell r="BV736"/>
          <cell r="BW736"/>
          <cell r="BX736"/>
          <cell r="BY736"/>
          <cell r="BZ736"/>
          <cell r="CA736"/>
          <cell r="CB736"/>
          <cell r="CC736"/>
        </row>
        <row r="737">
          <cell r="C737"/>
          <cell r="D737"/>
          <cell r="E737"/>
          <cell r="F737"/>
          <cell r="G737"/>
          <cell r="H737"/>
          <cell r="I737"/>
          <cell r="J737"/>
          <cell r="K737"/>
          <cell r="L737"/>
          <cell r="M737"/>
          <cell r="N737"/>
          <cell r="O737"/>
          <cell r="P737"/>
          <cell r="Q737"/>
          <cell r="R737"/>
          <cell r="S737"/>
          <cell r="T737"/>
          <cell r="U737"/>
          <cell r="V737"/>
          <cell r="W737" t="str">
            <v/>
          </cell>
          <cell r="X737"/>
          <cell r="Y737"/>
          <cell r="Z737"/>
          <cell r="AA737"/>
          <cell r="AB737"/>
          <cell r="AC737"/>
          <cell r="AD737"/>
          <cell r="AE737"/>
          <cell r="AF737"/>
          <cell r="AG737"/>
          <cell r="AH737"/>
          <cell r="AI737"/>
          <cell r="AJ737"/>
          <cell r="AK737"/>
          <cell r="AL737"/>
          <cell r="AM737"/>
          <cell r="AN737"/>
          <cell r="AO737" t="e">
            <v>#N/A</v>
          </cell>
          <cell r="AP737"/>
          <cell r="AQ737"/>
          <cell r="AR737"/>
          <cell r="AS737"/>
          <cell r="AT737"/>
          <cell r="AU737" t="str">
            <v/>
          </cell>
          <cell r="AV737" t="str">
            <v/>
          </cell>
          <cell r="AW737" t="str">
            <v/>
          </cell>
          <cell r="AX737" t="str">
            <v/>
          </cell>
          <cell r="AY737" t="str">
            <v/>
          </cell>
          <cell r="AZ737" t="str">
            <v/>
          </cell>
          <cell r="BA737" t="str">
            <v/>
          </cell>
          <cell r="BB737" t="str">
            <v/>
          </cell>
          <cell r="BC737" t="str">
            <v/>
          </cell>
          <cell r="BD737" t="str">
            <v/>
          </cell>
          <cell r="BE737" t="str">
            <v/>
          </cell>
          <cell r="BF737" t="e">
            <v>#N/A</v>
          </cell>
          <cell r="BG737">
            <v>0</v>
          </cell>
          <cell r="BH737" t="str">
            <v/>
          </cell>
          <cell r="BI737" t="str">
            <v/>
          </cell>
          <cell r="BJ737" t="str">
            <v/>
          </cell>
          <cell r="BK737" t="str">
            <v/>
          </cell>
          <cell r="BL737"/>
          <cell r="BM737"/>
          <cell r="BN737"/>
          <cell r="BO737"/>
          <cell r="BP737"/>
          <cell r="BQ737"/>
          <cell r="BR737"/>
          <cell r="BS737"/>
          <cell r="BU737"/>
          <cell r="BV737"/>
          <cell r="BW737"/>
          <cell r="BX737"/>
          <cell r="BY737"/>
          <cell r="BZ737"/>
          <cell r="CA737"/>
          <cell r="CB737"/>
          <cell r="CC737"/>
        </row>
        <row r="738">
          <cell r="C738"/>
          <cell r="D738"/>
          <cell r="E738"/>
          <cell r="F738"/>
          <cell r="G738"/>
          <cell r="H738"/>
          <cell r="I738"/>
          <cell r="J738"/>
          <cell r="K738"/>
          <cell r="L738"/>
          <cell r="M738"/>
          <cell r="N738"/>
          <cell r="O738"/>
          <cell r="P738"/>
          <cell r="Q738"/>
          <cell r="R738"/>
          <cell r="S738"/>
          <cell r="T738"/>
          <cell r="U738"/>
          <cell r="V738"/>
          <cell r="W738" t="str">
            <v/>
          </cell>
          <cell r="X738"/>
          <cell r="Y738"/>
          <cell r="Z738"/>
          <cell r="AA738"/>
          <cell r="AB738"/>
          <cell r="AC738"/>
          <cell r="AD738"/>
          <cell r="AE738"/>
          <cell r="AF738"/>
          <cell r="AG738"/>
          <cell r="AH738"/>
          <cell r="AI738"/>
          <cell r="AJ738"/>
          <cell r="AK738"/>
          <cell r="AL738"/>
          <cell r="AM738"/>
          <cell r="AN738"/>
          <cell r="AO738" t="e">
            <v>#N/A</v>
          </cell>
          <cell r="AP738"/>
          <cell r="AQ738"/>
          <cell r="AR738"/>
          <cell r="AS738"/>
          <cell r="AT738"/>
          <cell r="AU738" t="str">
            <v/>
          </cell>
          <cell r="AV738" t="str">
            <v/>
          </cell>
          <cell r="AW738" t="str">
            <v/>
          </cell>
          <cell r="AX738" t="str">
            <v/>
          </cell>
          <cell r="AY738" t="str">
            <v/>
          </cell>
          <cell r="AZ738" t="str">
            <v/>
          </cell>
          <cell r="BA738" t="str">
            <v/>
          </cell>
          <cell r="BB738" t="str">
            <v/>
          </cell>
          <cell r="BC738" t="str">
            <v/>
          </cell>
          <cell r="BD738" t="str">
            <v/>
          </cell>
          <cell r="BE738" t="str">
            <v/>
          </cell>
          <cell r="BF738" t="e">
            <v>#N/A</v>
          </cell>
          <cell r="BG738">
            <v>0</v>
          </cell>
          <cell r="BH738" t="str">
            <v/>
          </cell>
          <cell r="BI738" t="str">
            <v/>
          </cell>
          <cell r="BJ738" t="str">
            <v/>
          </cell>
          <cell r="BK738" t="str">
            <v/>
          </cell>
          <cell r="BL738"/>
          <cell r="BM738"/>
          <cell r="BN738"/>
          <cell r="BO738"/>
          <cell r="BP738"/>
          <cell r="BQ738"/>
          <cell r="BR738"/>
          <cell r="BS738"/>
          <cell r="BU738"/>
          <cell r="BV738"/>
          <cell r="BW738"/>
          <cell r="BX738"/>
          <cell r="BY738"/>
          <cell r="BZ738"/>
          <cell r="CA738"/>
          <cell r="CB738"/>
          <cell r="CC738"/>
        </row>
        <row r="739">
          <cell r="C739"/>
          <cell r="D739"/>
          <cell r="E739"/>
          <cell r="F739"/>
          <cell r="G739"/>
          <cell r="H739"/>
          <cell r="I739"/>
          <cell r="J739"/>
          <cell r="K739"/>
          <cell r="L739"/>
          <cell r="M739"/>
          <cell r="N739"/>
          <cell r="O739"/>
          <cell r="P739"/>
          <cell r="Q739"/>
          <cell r="R739"/>
          <cell r="S739"/>
          <cell r="T739"/>
          <cell r="U739"/>
          <cell r="V739"/>
          <cell r="W739" t="str">
            <v/>
          </cell>
          <cell r="X739"/>
          <cell r="Y739"/>
          <cell r="Z739"/>
          <cell r="AA739"/>
          <cell r="AB739"/>
          <cell r="AC739"/>
          <cell r="AD739"/>
          <cell r="AE739"/>
          <cell r="AF739"/>
          <cell r="AG739"/>
          <cell r="AH739"/>
          <cell r="AI739"/>
          <cell r="AJ739"/>
          <cell r="AK739"/>
          <cell r="AL739"/>
          <cell r="AM739"/>
          <cell r="AN739"/>
          <cell r="AO739" t="e">
            <v>#N/A</v>
          </cell>
          <cell r="AP739"/>
          <cell r="AQ739"/>
          <cell r="AR739"/>
          <cell r="AS739"/>
          <cell r="AT739"/>
          <cell r="AU739" t="str">
            <v/>
          </cell>
          <cell r="AV739" t="str">
            <v/>
          </cell>
          <cell r="AW739" t="str">
            <v/>
          </cell>
          <cell r="AX739" t="str">
            <v/>
          </cell>
          <cell r="AY739" t="str">
            <v/>
          </cell>
          <cell r="AZ739" t="str">
            <v/>
          </cell>
          <cell r="BA739" t="str">
            <v/>
          </cell>
          <cell r="BB739" t="str">
            <v/>
          </cell>
          <cell r="BC739" t="str">
            <v/>
          </cell>
          <cell r="BD739" t="str">
            <v/>
          </cell>
          <cell r="BE739" t="str">
            <v/>
          </cell>
          <cell r="BF739" t="e">
            <v>#N/A</v>
          </cell>
          <cell r="BG739">
            <v>0</v>
          </cell>
          <cell r="BH739" t="str">
            <v/>
          </cell>
          <cell r="BI739" t="str">
            <v/>
          </cell>
          <cell r="BJ739" t="str">
            <v/>
          </cell>
          <cell r="BK739" t="str">
            <v/>
          </cell>
          <cell r="BL739"/>
          <cell r="BM739"/>
          <cell r="BN739"/>
          <cell r="BO739"/>
          <cell r="BP739"/>
          <cell r="BQ739"/>
          <cell r="BR739"/>
          <cell r="BS739"/>
          <cell r="BU739"/>
          <cell r="BV739"/>
          <cell r="BW739"/>
          <cell r="BX739"/>
          <cell r="BY739"/>
          <cell r="BZ739"/>
          <cell r="CA739"/>
          <cell r="CB739"/>
          <cell r="CC739"/>
        </row>
        <row r="740">
          <cell r="C740"/>
          <cell r="D740"/>
          <cell r="E740"/>
          <cell r="F740"/>
          <cell r="G740"/>
          <cell r="H740"/>
          <cell r="I740"/>
          <cell r="J740"/>
          <cell r="K740"/>
          <cell r="L740"/>
          <cell r="M740"/>
          <cell r="N740"/>
          <cell r="O740"/>
          <cell r="P740"/>
          <cell r="Q740"/>
          <cell r="R740"/>
          <cell r="S740"/>
          <cell r="T740"/>
          <cell r="U740"/>
          <cell r="V740"/>
          <cell r="W740" t="str">
            <v/>
          </cell>
          <cell r="X740"/>
          <cell r="Y740"/>
          <cell r="Z740"/>
          <cell r="AA740"/>
          <cell r="AB740"/>
          <cell r="AC740"/>
          <cell r="AD740"/>
          <cell r="AE740"/>
          <cell r="AF740"/>
          <cell r="AG740"/>
          <cell r="AH740"/>
          <cell r="AI740"/>
          <cell r="AJ740"/>
          <cell r="AK740"/>
          <cell r="AL740"/>
          <cell r="AM740"/>
          <cell r="AN740"/>
          <cell r="AO740" t="e">
            <v>#N/A</v>
          </cell>
          <cell r="AP740"/>
          <cell r="AQ740"/>
          <cell r="AR740"/>
          <cell r="AS740"/>
          <cell r="AT740"/>
          <cell r="AU740" t="str">
            <v/>
          </cell>
          <cell r="AV740" t="str">
            <v/>
          </cell>
          <cell r="AW740" t="str">
            <v/>
          </cell>
          <cell r="AX740" t="str">
            <v/>
          </cell>
          <cell r="AY740" t="str">
            <v/>
          </cell>
          <cell r="AZ740" t="str">
            <v/>
          </cell>
          <cell r="BA740" t="str">
            <v/>
          </cell>
          <cell r="BB740" t="str">
            <v/>
          </cell>
          <cell r="BC740" t="str">
            <v/>
          </cell>
          <cell r="BD740" t="str">
            <v/>
          </cell>
          <cell r="BE740" t="str">
            <v/>
          </cell>
          <cell r="BF740" t="e">
            <v>#N/A</v>
          </cell>
          <cell r="BG740">
            <v>0</v>
          </cell>
          <cell r="BH740" t="str">
            <v/>
          </cell>
          <cell r="BI740" t="str">
            <v/>
          </cell>
          <cell r="BJ740" t="str">
            <v/>
          </cell>
          <cell r="BK740" t="str">
            <v/>
          </cell>
          <cell r="BL740"/>
          <cell r="BM740"/>
          <cell r="BN740"/>
          <cell r="BO740"/>
          <cell r="BP740"/>
          <cell r="BQ740"/>
          <cell r="BR740"/>
          <cell r="BS740"/>
          <cell r="BU740"/>
          <cell r="BV740"/>
          <cell r="BW740"/>
          <cell r="BX740"/>
          <cell r="BY740"/>
          <cell r="BZ740"/>
          <cell r="CA740"/>
          <cell r="CB740"/>
          <cell r="CC740"/>
        </row>
        <row r="741">
          <cell r="C741"/>
          <cell r="D741"/>
          <cell r="E741"/>
          <cell r="F741"/>
          <cell r="G741"/>
          <cell r="H741"/>
          <cell r="I741"/>
          <cell r="J741"/>
          <cell r="K741"/>
          <cell r="L741"/>
          <cell r="M741"/>
          <cell r="N741"/>
          <cell r="O741"/>
          <cell r="P741"/>
          <cell r="Q741"/>
          <cell r="R741"/>
          <cell r="S741"/>
          <cell r="T741"/>
          <cell r="U741"/>
          <cell r="V741"/>
          <cell r="W741" t="str">
            <v/>
          </cell>
          <cell r="X741"/>
          <cell r="Y741"/>
          <cell r="Z741"/>
          <cell r="AA741"/>
          <cell r="AB741"/>
          <cell r="AC741"/>
          <cell r="AD741"/>
          <cell r="AE741"/>
          <cell r="AF741"/>
          <cell r="AG741"/>
          <cell r="AH741"/>
          <cell r="AI741"/>
          <cell r="AJ741"/>
          <cell r="AK741"/>
          <cell r="AL741"/>
          <cell r="AM741"/>
          <cell r="AN741"/>
          <cell r="AO741" t="e">
            <v>#N/A</v>
          </cell>
          <cell r="AP741"/>
          <cell r="AQ741"/>
          <cell r="AR741"/>
          <cell r="AS741"/>
          <cell r="AT741"/>
          <cell r="AU741" t="str">
            <v/>
          </cell>
          <cell r="AV741" t="str">
            <v/>
          </cell>
          <cell r="AW741" t="str">
            <v/>
          </cell>
          <cell r="AX741" t="str">
            <v/>
          </cell>
          <cell r="AY741" t="str">
            <v/>
          </cell>
          <cell r="AZ741" t="str">
            <v/>
          </cell>
          <cell r="BA741" t="str">
            <v/>
          </cell>
          <cell r="BB741" t="str">
            <v/>
          </cell>
          <cell r="BC741" t="str">
            <v/>
          </cell>
          <cell r="BD741" t="str">
            <v/>
          </cell>
          <cell r="BE741" t="str">
            <v/>
          </cell>
          <cell r="BF741" t="e">
            <v>#N/A</v>
          </cell>
          <cell r="BG741">
            <v>0</v>
          </cell>
          <cell r="BH741" t="str">
            <v/>
          </cell>
          <cell r="BI741" t="str">
            <v/>
          </cell>
          <cell r="BJ741" t="str">
            <v/>
          </cell>
          <cell r="BK741" t="str">
            <v/>
          </cell>
          <cell r="BL741"/>
          <cell r="BM741"/>
          <cell r="BN741"/>
          <cell r="BO741"/>
          <cell r="BP741"/>
          <cell r="BQ741"/>
          <cell r="BR741"/>
          <cell r="BS741"/>
          <cell r="BU741"/>
          <cell r="BV741"/>
          <cell r="BW741"/>
          <cell r="BX741"/>
          <cell r="BY741"/>
          <cell r="BZ741"/>
          <cell r="CA741"/>
          <cell r="CB741"/>
          <cell r="CC741"/>
        </row>
        <row r="742">
          <cell r="C742"/>
          <cell r="D742"/>
          <cell r="E742"/>
          <cell r="F742"/>
          <cell r="G742"/>
          <cell r="H742"/>
          <cell r="I742"/>
          <cell r="J742"/>
          <cell r="K742"/>
          <cell r="L742"/>
          <cell r="M742"/>
          <cell r="N742"/>
          <cell r="O742"/>
          <cell r="P742"/>
          <cell r="Q742"/>
          <cell r="R742"/>
          <cell r="S742"/>
          <cell r="T742"/>
          <cell r="U742"/>
          <cell r="V742"/>
          <cell r="W742" t="str">
            <v/>
          </cell>
          <cell r="X742"/>
          <cell r="Y742"/>
          <cell r="Z742"/>
          <cell r="AA742"/>
          <cell r="AB742"/>
          <cell r="AC742"/>
          <cell r="AD742"/>
          <cell r="AE742"/>
          <cell r="AF742"/>
          <cell r="AG742"/>
          <cell r="AH742"/>
          <cell r="AI742"/>
          <cell r="AJ742"/>
          <cell r="AK742"/>
          <cell r="AL742"/>
          <cell r="AM742"/>
          <cell r="AN742"/>
          <cell r="AO742" t="e">
            <v>#N/A</v>
          </cell>
          <cell r="AP742"/>
          <cell r="AQ742"/>
          <cell r="AR742"/>
          <cell r="AS742"/>
          <cell r="AT742"/>
          <cell r="AU742" t="str">
            <v/>
          </cell>
          <cell r="AV742" t="str">
            <v/>
          </cell>
          <cell r="AW742" t="str">
            <v/>
          </cell>
          <cell r="AX742" t="str">
            <v/>
          </cell>
          <cell r="AY742" t="str">
            <v/>
          </cell>
          <cell r="AZ742" t="str">
            <v/>
          </cell>
          <cell r="BA742" t="str">
            <v/>
          </cell>
          <cell r="BB742" t="str">
            <v/>
          </cell>
          <cell r="BC742" t="str">
            <v/>
          </cell>
          <cell r="BD742" t="str">
            <v/>
          </cell>
          <cell r="BE742" t="str">
            <v/>
          </cell>
          <cell r="BF742" t="e">
            <v>#N/A</v>
          </cell>
          <cell r="BG742">
            <v>0</v>
          </cell>
          <cell r="BH742" t="str">
            <v/>
          </cell>
          <cell r="BI742" t="str">
            <v/>
          </cell>
          <cell r="BJ742" t="str">
            <v/>
          </cell>
          <cell r="BK742" t="str">
            <v/>
          </cell>
          <cell r="BL742"/>
          <cell r="BM742"/>
          <cell r="BN742"/>
          <cell r="BO742"/>
          <cell r="BP742"/>
          <cell r="BQ742"/>
          <cell r="BR742"/>
          <cell r="BS742"/>
          <cell r="BU742"/>
          <cell r="BV742"/>
          <cell r="BW742"/>
          <cell r="BX742"/>
          <cell r="BY742"/>
          <cell r="BZ742"/>
          <cell r="CA742"/>
          <cell r="CB742"/>
          <cell r="CC742"/>
        </row>
        <row r="743">
          <cell r="C743"/>
          <cell r="D743"/>
          <cell r="E743"/>
          <cell r="F743"/>
          <cell r="G743"/>
          <cell r="H743"/>
          <cell r="I743"/>
          <cell r="J743"/>
          <cell r="K743"/>
          <cell r="L743"/>
          <cell r="M743"/>
          <cell r="N743"/>
          <cell r="O743"/>
          <cell r="P743"/>
          <cell r="Q743"/>
          <cell r="R743"/>
          <cell r="S743"/>
          <cell r="T743"/>
          <cell r="U743"/>
          <cell r="V743"/>
          <cell r="W743" t="str">
            <v/>
          </cell>
          <cell r="X743"/>
          <cell r="Y743"/>
          <cell r="Z743"/>
          <cell r="AA743"/>
          <cell r="AB743"/>
          <cell r="AC743"/>
          <cell r="AD743"/>
          <cell r="AE743"/>
          <cell r="AF743"/>
          <cell r="AG743"/>
          <cell r="AH743"/>
          <cell r="AI743"/>
          <cell r="AJ743"/>
          <cell r="AK743"/>
          <cell r="AL743"/>
          <cell r="AM743"/>
          <cell r="AN743"/>
          <cell r="AO743" t="e">
            <v>#N/A</v>
          </cell>
          <cell r="AP743"/>
          <cell r="AQ743"/>
          <cell r="AR743"/>
          <cell r="AS743"/>
          <cell r="AT743"/>
          <cell r="AU743" t="str">
            <v/>
          </cell>
          <cell r="AV743" t="str">
            <v/>
          </cell>
          <cell r="AW743" t="str">
            <v/>
          </cell>
          <cell r="AX743" t="str">
            <v/>
          </cell>
          <cell r="AY743" t="str">
            <v/>
          </cell>
          <cell r="AZ743" t="str">
            <v/>
          </cell>
          <cell r="BA743" t="str">
            <v/>
          </cell>
          <cell r="BB743" t="str">
            <v/>
          </cell>
          <cell r="BC743" t="str">
            <v/>
          </cell>
          <cell r="BD743" t="str">
            <v/>
          </cell>
          <cell r="BE743" t="str">
            <v/>
          </cell>
          <cell r="BF743" t="e">
            <v>#N/A</v>
          </cell>
          <cell r="BG743">
            <v>0</v>
          </cell>
          <cell r="BH743" t="str">
            <v/>
          </cell>
          <cell r="BI743" t="str">
            <v/>
          </cell>
          <cell r="BJ743" t="str">
            <v/>
          </cell>
          <cell r="BK743" t="str">
            <v/>
          </cell>
          <cell r="BL743"/>
          <cell r="BM743"/>
          <cell r="BN743"/>
          <cell r="BO743"/>
          <cell r="BP743"/>
          <cell r="BQ743"/>
          <cell r="BR743"/>
          <cell r="BS743"/>
          <cell r="BU743"/>
          <cell r="BV743"/>
          <cell r="BW743"/>
          <cell r="BX743"/>
          <cell r="BY743"/>
          <cell r="BZ743"/>
          <cell r="CA743"/>
          <cell r="CB743"/>
          <cell r="CC743"/>
        </row>
        <row r="744">
          <cell r="C744"/>
          <cell r="D744"/>
          <cell r="E744"/>
          <cell r="F744"/>
          <cell r="G744"/>
          <cell r="H744"/>
          <cell r="I744"/>
          <cell r="J744"/>
          <cell r="K744"/>
          <cell r="L744"/>
          <cell r="M744"/>
          <cell r="N744"/>
          <cell r="O744"/>
          <cell r="P744"/>
          <cell r="Q744"/>
          <cell r="R744"/>
          <cell r="S744"/>
          <cell r="T744"/>
          <cell r="U744"/>
          <cell r="V744"/>
          <cell r="W744" t="str">
            <v/>
          </cell>
          <cell r="X744"/>
          <cell r="Y744"/>
          <cell r="Z744"/>
          <cell r="AA744"/>
          <cell r="AB744"/>
          <cell r="AC744"/>
          <cell r="AD744"/>
          <cell r="AE744"/>
          <cell r="AF744"/>
          <cell r="AG744"/>
          <cell r="AH744"/>
          <cell r="AI744"/>
          <cell r="AJ744"/>
          <cell r="AK744"/>
          <cell r="AL744"/>
          <cell r="AM744"/>
          <cell r="AN744"/>
          <cell r="AO744" t="e">
            <v>#N/A</v>
          </cell>
          <cell r="AP744"/>
          <cell r="AQ744"/>
          <cell r="AR744"/>
          <cell r="AS744"/>
          <cell r="AT744"/>
          <cell r="AU744" t="str">
            <v/>
          </cell>
          <cell r="AV744" t="str">
            <v/>
          </cell>
          <cell r="AW744" t="str">
            <v/>
          </cell>
          <cell r="AX744" t="str">
            <v/>
          </cell>
          <cell r="AY744" t="str">
            <v/>
          </cell>
          <cell r="AZ744" t="str">
            <v/>
          </cell>
          <cell r="BA744" t="str">
            <v/>
          </cell>
          <cell r="BB744" t="str">
            <v/>
          </cell>
          <cell r="BC744" t="str">
            <v/>
          </cell>
          <cell r="BD744" t="str">
            <v/>
          </cell>
          <cell r="BE744" t="str">
            <v/>
          </cell>
          <cell r="BF744" t="e">
            <v>#N/A</v>
          </cell>
          <cell r="BG744">
            <v>0</v>
          </cell>
          <cell r="BH744" t="str">
            <v/>
          </cell>
          <cell r="BI744" t="str">
            <v/>
          </cell>
          <cell r="BJ744" t="str">
            <v/>
          </cell>
          <cell r="BK744" t="str">
            <v/>
          </cell>
          <cell r="BL744"/>
          <cell r="BM744"/>
          <cell r="BN744"/>
          <cell r="BO744"/>
          <cell r="BP744"/>
          <cell r="BQ744"/>
          <cell r="BR744"/>
          <cell r="BS744"/>
          <cell r="BU744"/>
          <cell r="BV744"/>
          <cell r="BW744"/>
          <cell r="BX744"/>
          <cell r="BY744"/>
          <cell r="BZ744"/>
          <cell r="CA744"/>
          <cell r="CB744"/>
          <cell r="CC744"/>
        </row>
        <row r="745">
          <cell r="C745"/>
          <cell r="D745"/>
          <cell r="E745"/>
          <cell r="F745"/>
          <cell r="G745"/>
          <cell r="H745"/>
          <cell r="I745"/>
          <cell r="J745"/>
          <cell r="K745"/>
          <cell r="L745"/>
          <cell r="M745"/>
          <cell r="N745"/>
          <cell r="O745"/>
          <cell r="P745"/>
          <cell r="Q745"/>
          <cell r="R745"/>
          <cell r="S745"/>
          <cell r="T745"/>
          <cell r="U745"/>
          <cell r="V745"/>
          <cell r="W745" t="str">
            <v/>
          </cell>
          <cell r="X745"/>
          <cell r="Y745"/>
          <cell r="Z745"/>
          <cell r="AA745"/>
          <cell r="AB745"/>
          <cell r="AC745"/>
          <cell r="AD745"/>
          <cell r="AE745"/>
          <cell r="AF745"/>
          <cell r="AG745"/>
          <cell r="AH745"/>
          <cell r="AI745"/>
          <cell r="AJ745"/>
          <cell r="AK745"/>
          <cell r="AL745"/>
          <cell r="AM745"/>
          <cell r="AN745"/>
          <cell r="AO745" t="e">
            <v>#N/A</v>
          </cell>
          <cell r="AP745"/>
          <cell r="AQ745"/>
          <cell r="AR745"/>
          <cell r="AS745"/>
          <cell r="AT745"/>
          <cell r="AU745" t="str">
            <v/>
          </cell>
          <cell r="AV745" t="str">
            <v/>
          </cell>
          <cell r="AW745" t="str">
            <v/>
          </cell>
          <cell r="AX745" t="str">
            <v/>
          </cell>
          <cell r="AY745" t="str">
            <v/>
          </cell>
          <cell r="AZ745" t="str">
            <v/>
          </cell>
          <cell r="BA745" t="str">
            <v/>
          </cell>
          <cell r="BB745" t="str">
            <v/>
          </cell>
          <cell r="BC745" t="str">
            <v/>
          </cell>
          <cell r="BD745" t="str">
            <v/>
          </cell>
          <cell r="BE745" t="str">
            <v/>
          </cell>
          <cell r="BF745" t="e">
            <v>#N/A</v>
          </cell>
          <cell r="BG745">
            <v>0</v>
          </cell>
          <cell r="BH745" t="str">
            <v/>
          </cell>
          <cell r="BI745" t="str">
            <v/>
          </cell>
          <cell r="BJ745" t="str">
            <v/>
          </cell>
          <cell r="BK745" t="str">
            <v/>
          </cell>
          <cell r="BL745"/>
          <cell r="BM745"/>
          <cell r="BN745"/>
          <cell r="BO745"/>
          <cell r="BP745"/>
          <cell r="BQ745"/>
          <cell r="BR745"/>
          <cell r="BS745"/>
          <cell r="BU745"/>
          <cell r="BV745"/>
          <cell r="BW745"/>
          <cell r="BX745"/>
          <cell r="BY745"/>
          <cell r="BZ745"/>
          <cell r="CA745"/>
          <cell r="CB745"/>
          <cell r="CC745"/>
        </row>
        <row r="746">
          <cell r="C746"/>
          <cell r="D746"/>
          <cell r="E746"/>
          <cell r="F746"/>
          <cell r="G746"/>
          <cell r="H746"/>
          <cell r="I746"/>
          <cell r="J746"/>
          <cell r="K746"/>
          <cell r="L746"/>
          <cell r="M746"/>
          <cell r="N746"/>
          <cell r="O746"/>
          <cell r="P746"/>
          <cell r="Q746"/>
          <cell r="R746"/>
          <cell r="S746"/>
          <cell r="T746"/>
          <cell r="U746"/>
          <cell r="V746"/>
          <cell r="W746" t="str">
            <v/>
          </cell>
          <cell r="X746"/>
          <cell r="Y746"/>
          <cell r="Z746"/>
          <cell r="AA746"/>
          <cell r="AB746"/>
          <cell r="AC746"/>
          <cell r="AD746"/>
          <cell r="AE746"/>
          <cell r="AF746"/>
          <cell r="AG746"/>
          <cell r="AH746"/>
          <cell r="AI746"/>
          <cell r="AJ746"/>
          <cell r="AK746"/>
          <cell r="AL746"/>
          <cell r="AM746"/>
          <cell r="AN746"/>
          <cell r="AO746" t="e">
            <v>#N/A</v>
          </cell>
          <cell r="AP746"/>
          <cell r="AQ746"/>
          <cell r="AR746"/>
          <cell r="AS746"/>
          <cell r="AT746"/>
          <cell r="AU746" t="str">
            <v/>
          </cell>
          <cell r="AV746" t="str">
            <v/>
          </cell>
          <cell r="AW746" t="str">
            <v/>
          </cell>
          <cell r="AX746" t="str">
            <v/>
          </cell>
          <cell r="AY746" t="str">
            <v/>
          </cell>
          <cell r="AZ746" t="str">
            <v/>
          </cell>
          <cell r="BA746" t="str">
            <v/>
          </cell>
          <cell r="BB746" t="str">
            <v/>
          </cell>
          <cell r="BC746" t="str">
            <v/>
          </cell>
          <cell r="BD746" t="str">
            <v/>
          </cell>
          <cell r="BE746" t="str">
            <v/>
          </cell>
          <cell r="BF746" t="e">
            <v>#N/A</v>
          </cell>
          <cell r="BG746">
            <v>0</v>
          </cell>
          <cell r="BH746" t="str">
            <v/>
          </cell>
          <cell r="BI746" t="str">
            <v/>
          </cell>
          <cell r="BJ746" t="str">
            <v/>
          </cell>
          <cell r="BK746" t="str">
            <v/>
          </cell>
          <cell r="BL746"/>
          <cell r="BM746"/>
          <cell r="BN746"/>
          <cell r="BO746"/>
          <cell r="BP746"/>
          <cell r="BQ746"/>
          <cell r="BR746"/>
          <cell r="BS746"/>
          <cell r="BU746"/>
          <cell r="BV746"/>
          <cell r="BW746"/>
          <cell r="BX746"/>
          <cell r="BY746"/>
          <cell r="BZ746"/>
          <cell r="CA746"/>
          <cell r="CB746"/>
          <cell r="CC746"/>
        </row>
        <row r="747">
          <cell r="C747"/>
          <cell r="D747"/>
          <cell r="E747"/>
          <cell r="F747"/>
          <cell r="G747"/>
          <cell r="H747"/>
          <cell r="I747"/>
          <cell r="J747"/>
          <cell r="K747"/>
          <cell r="L747"/>
          <cell r="M747"/>
          <cell r="N747"/>
          <cell r="O747"/>
          <cell r="P747"/>
          <cell r="Q747"/>
          <cell r="R747"/>
          <cell r="S747"/>
          <cell r="T747"/>
          <cell r="U747"/>
          <cell r="V747"/>
          <cell r="W747" t="str">
            <v/>
          </cell>
          <cell r="X747"/>
          <cell r="Y747"/>
          <cell r="Z747"/>
          <cell r="AA747"/>
          <cell r="AB747"/>
          <cell r="AC747"/>
          <cell r="AD747"/>
          <cell r="AE747"/>
          <cell r="AF747"/>
          <cell r="AG747"/>
          <cell r="AH747"/>
          <cell r="AI747"/>
          <cell r="AJ747"/>
          <cell r="AK747"/>
          <cell r="AL747"/>
          <cell r="AM747"/>
          <cell r="AN747"/>
          <cell r="AO747" t="e">
            <v>#N/A</v>
          </cell>
          <cell r="AP747"/>
          <cell r="AQ747"/>
          <cell r="AR747"/>
          <cell r="AS747"/>
          <cell r="AT747"/>
          <cell r="AU747" t="str">
            <v/>
          </cell>
          <cell r="AV747" t="str">
            <v/>
          </cell>
          <cell r="AW747" t="str">
            <v/>
          </cell>
          <cell r="AX747" t="str">
            <v/>
          </cell>
          <cell r="AY747" t="str">
            <v/>
          </cell>
          <cell r="AZ747" t="str">
            <v/>
          </cell>
          <cell r="BA747" t="str">
            <v/>
          </cell>
          <cell r="BB747" t="str">
            <v/>
          </cell>
          <cell r="BC747" t="str">
            <v/>
          </cell>
          <cell r="BD747" t="str">
            <v/>
          </cell>
          <cell r="BE747" t="str">
            <v/>
          </cell>
          <cell r="BF747" t="e">
            <v>#N/A</v>
          </cell>
          <cell r="BG747">
            <v>0</v>
          </cell>
          <cell r="BH747" t="str">
            <v/>
          </cell>
          <cell r="BI747" t="str">
            <v/>
          </cell>
          <cell r="BJ747" t="str">
            <v/>
          </cell>
          <cell r="BK747" t="str">
            <v/>
          </cell>
          <cell r="BL747"/>
          <cell r="BM747"/>
          <cell r="BN747"/>
          <cell r="BO747"/>
          <cell r="BP747"/>
          <cell r="BQ747"/>
          <cell r="BR747"/>
          <cell r="BS747"/>
          <cell r="BU747"/>
          <cell r="BV747"/>
          <cell r="BW747"/>
          <cell r="BX747"/>
          <cell r="BY747"/>
          <cell r="BZ747"/>
          <cell r="CA747"/>
          <cell r="CB747"/>
          <cell r="CC747"/>
        </row>
        <row r="748">
          <cell r="C748"/>
          <cell r="D748"/>
          <cell r="E748"/>
          <cell r="F748"/>
          <cell r="G748"/>
          <cell r="H748"/>
          <cell r="I748"/>
          <cell r="J748"/>
          <cell r="K748"/>
          <cell r="L748"/>
          <cell r="M748"/>
          <cell r="N748"/>
          <cell r="O748"/>
          <cell r="P748"/>
          <cell r="Q748"/>
          <cell r="R748"/>
          <cell r="S748"/>
          <cell r="T748"/>
          <cell r="U748"/>
          <cell r="V748"/>
          <cell r="W748" t="str">
            <v/>
          </cell>
          <cell r="X748"/>
          <cell r="Y748"/>
          <cell r="Z748"/>
          <cell r="AA748"/>
          <cell r="AB748"/>
          <cell r="AC748"/>
          <cell r="AD748"/>
          <cell r="AE748"/>
          <cell r="AF748"/>
          <cell r="AG748"/>
          <cell r="AH748"/>
          <cell r="AI748"/>
          <cell r="AJ748"/>
          <cell r="AK748"/>
          <cell r="AL748"/>
          <cell r="AM748"/>
          <cell r="AN748"/>
          <cell r="AO748" t="e">
            <v>#N/A</v>
          </cell>
          <cell r="AP748"/>
          <cell r="AQ748"/>
          <cell r="AR748"/>
          <cell r="AS748"/>
          <cell r="AT748"/>
          <cell r="AU748" t="str">
            <v/>
          </cell>
          <cell r="AV748" t="str">
            <v/>
          </cell>
          <cell r="AW748" t="str">
            <v/>
          </cell>
          <cell r="AX748" t="str">
            <v/>
          </cell>
          <cell r="AY748" t="str">
            <v/>
          </cell>
          <cell r="AZ748" t="str">
            <v/>
          </cell>
          <cell r="BA748" t="str">
            <v/>
          </cell>
          <cell r="BB748" t="str">
            <v/>
          </cell>
          <cell r="BC748" t="str">
            <v/>
          </cell>
          <cell r="BD748" t="str">
            <v/>
          </cell>
          <cell r="BE748" t="str">
            <v/>
          </cell>
          <cell r="BF748" t="e">
            <v>#N/A</v>
          </cell>
          <cell r="BG748">
            <v>0</v>
          </cell>
          <cell r="BH748" t="str">
            <v/>
          </cell>
          <cell r="BI748" t="str">
            <v/>
          </cell>
          <cell r="BJ748" t="str">
            <v/>
          </cell>
          <cell r="BK748" t="str">
            <v/>
          </cell>
          <cell r="BL748"/>
          <cell r="BM748"/>
          <cell r="BN748"/>
          <cell r="BO748"/>
          <cell r="BP748"/>
          <cell r="BQ748"/>
          <cell r="BR748"/>
          <cell r="BS748"/>
          <cell r="BU748"/>
          <cell r="BV748"/>
          <cell r="BW748"/>
          <cell r="BX748"/>
          <cell r="BY748"/>
          <cell r="BZ748"/>
          <cell r="CA748"/>
          <cell r="CB748"/>
          <cell r="CC748"/>
        </row>
        <row r="749">
          <cell r="C749"/>
          <cell r="D749"/>
          <cell r="E749"/>
          <cell r="F749"/>
          <cell r="G749"/>
          <cell r="H749"/>
          <cell r="I749"/>
          <cell r="J749"/>
          <cell r="K749"/>
          <cell r="L749"/>
          <cell r="M749"/>
          <cell r="N749"/>
          <cell r="O749"/>
          <cell r="P749"/>
          <cell r="Q749"/>
          <cell r="R749"/>
          <cell r="S749"/>
          <cell r="T749"/>
          <cell r="U749"/>
          <cell r="V749"/>
          <cell r="W749" t="str">
            <v/>
          </cell>
          <cell r="X749"/>
          <cell r="Y749"/>
          <cell r="Z749"/>
          <cell r="AA749"/>
          <cell r="AB749"/>
          <cell r="AC749"/>
          <cell r="AD749"/>
          <cell r="AE749"/>
          <cell r="AF749"/>
          <cell r="AG749"/>
          <cell r="AH749"/>
          <cell r="AI749"/>
          <cell r="AJ749"/>
          <cell r="AK749"/>
          <cell r="AL749"/>
          <cell r="AM749"/>
          <cell r="AN749"/>
          <cell r="AO749" t="e">
            <v>#N/A</v>
          </cell>
          <cell r="AP749"/>
          <cell r="AQ749"/>
          <cell r="AR749"/>
          <cell r="AS749"/>
          <cell r="AT749"/>
          <cell r="AU749" t="str">
            <v/>
          </cell>
          <cell r="AV749" t="str">
            <v/>
          </cell>
          <cell r="AW749" t="str">
            <v/>
          </cell>
          <cell r="AX749" t="str">
            <v/>
          </cell>
          <cell r="AY749" t="str">
            <v/>
          </cell>
          <cell r="AZ749" t="str">
            <v/>
          </cell>
          <cell r="BA749" t="str">
            <v/>
          </cell>
          <cell r="BB749" t="str">
            <v/>
          </cell>
          <cell r="BC749" t="str">
            <v/>
          </cell>
          <cell r="BD749" t="str">
            <v/>
          </cell>
          <cell r="BE749" t="str">
            <v/>
          </cell>
          <cell r="BF749" t="e">
            <v>#N/A</v>
          </cell>
          <cell r="BG749">
            <v>0</v>
          </cell>
          <cell r="BH749" t="str">
            <v/>
          </cell>
          <cell r="BI749" t="str">
            <v/>
          </cell>
          <cell r="BJ749" t="str">
            <v/>
          </cell>
          <cell r="BK749" t="str">
            <v/>
          </cell>
          <cell r="BL749"/>
          <cell r="BM749"/>
          <cell r="BN749"/>
          <cell r="BO749"/>
          <cell r="BP749"/>
          <cell r="BQ749"/>
          <cell r="BR749"/>
          <cell r="BS749"/>
          <cell r="BU749"/>
          <cell r="BV749"/>
          <cell r="BW749"/>
          <cell r="BX749"/>
          <cell r="BY749"/>
          <cell r="BZ749"/>
          <cell r="CA749"/>
          <cell r="CB749"/>
          <cell r="CC749"/>
        </row>
        <row r="750">
          <cell r="C750"/>
          <cell r="D750"/>
          <cell r="E750"/>
          <cell r="F750"/>
          <cell r="G750"/>
          <cell r="H750"/>
          <cell r="I750"/>
          <cell r="J750"/>
          <cell r="K750"/>
          <cell r="L750"/>
          <cell r="M750"/>
          <cell r="N750"/>
          <cell r="O750"/>
          <cell r="P750"/>
          <cell r="Q750"/>
          <cell r="R750"/>
          <cell r="S750"/>
          <cell r="T750"/>
          <cell r="U750"/>
          <cell r="V750"/>
          <cell r="W750" t="str">
            <v/>
          </cell>
          <cell r="X750"/>
          <cell r="Y750"/>
          <cell r="Z750"/>
          <cell r="AA750"/>
          <cell r="AB750"/>
          <cell r="AC750"/>
          <cell r="AD750"/>
          <cell r="AE750"/>
          <cell r="AF750"/>
          <cell r="AG750"/>
          <cell r="AH750"/>
          <cell r="AI750"/>
          <cell r="AJ750"/>
          <cell r="AK750"/>
          <cell r="AL750"/>
          <cell r="AM750"/>
          <cell r="AN750"/>
          <cell r="AO750" t="e">
            <v>#N/A</v>
          </cell>
          <cell r="AP750"/>
          <cell r="AQ750"/>
          <cell r="AR750"/>
          <cell r="AS750"/>
          <cell r="AT750"/>
          <cell r="AU750" t="str">
            <v/>
          </cell>
          <cell r="AV750" t="str">
            <v/>
          </cell>
          <cell r="AW750" t="str">
            <v/>
          </cell>
          <cell r="AX750" t="str">
            <v/>
          </cell>
          <cell r="AY750" t="str">
            <v/>
          </cell>
          <cell r="AZ750" t="str">
            <v/>
          </cell>
          <cell r="BA750" t="str">
            <v/>
          </cell>
          <cell r="BB750" t="str">
            <v/>
          </cell>
          <cell r="BC750" t="str">
            <v/>
          </cell>
          <cell r="BD750" t="str">
            <v/>
          </cell>
          <cell r="BE750" t="str">
            <v/>
          </cell>
          <cell r="BF750" t="e">
            <v>#N/A</v>
          </cell>
          <cell r="BG750">
            <v>0</v>
          </cell>
          <cell r="BH750" t="str">
            <v/>
          </cell>
          <cell r="BI750" t="str">
            <v/>
          </cell>
          <cell r="BJ750" t="str">
            <v/>
          </cell>
          <cell r="BK750" t="str">
            <v/>
          </cell>
          <cell r="BL750"/>
          <cell r="BM750"/>
          <cell r="BN750"/>
          <cell r="BO750"/>
          <cell r="BP750"/>
          <cell r="BQ750"/>
          <cell r="BR750"/>
          <cell r="BS750"/>
          <cell r="BU750"/>
          <cell r="BV750"/>
          <cell r="BW750"/>
          <cell r="BX750"/>
          <cell r="BY750"/>
          <cell r="BZ750"/>
          <cell r="CA750"/>
          <cell r="CB750"/>
          <cell r="CC750"/>
        </row>
        <row r="751">
          <cell r="C751"/>
          <cell r="D751"/>
          <cell r="E751"/>
          <cell r="F751"/>
          <cell r="G751"/>
          <cell r="H751"/>
          <cell r="I751"/>
          <cell r="J751"/>
          <cell r="K751"/>
          <cell r="L751"/>
          <cell r="M751"/>
          <cell r="N751"/>
          <cell r="O751"/>
          <cell r="P751"/>
          <cell r="Q751"/>
          <cell r="R751"/>
          <cell r="S751"/>
          <cell r="T751"/>
          <cell r="U751"/>
          <cell r="V751"/>
          <cell r="W751" t="str">
            <v/>
          </cell>
          <cell r="X751"/>
          <cell r="Y751"/>
          <cell r="Z751"/>
          <cell r="AA751"/>
          <cell r="AB751"/>
          <cell r="AC751"/>
          <cell r="AD751"/>
          <cell r="AE751"/>
          <cell r="AF751"/>
          <cell r="AG751"/>
          <cell r="AH751"/>
          <cell r="AI751"/>
          <cell r="AJ751"/>
          <cell r="AK751"/>
          <cell r="AL751"/>
          <cell r="AM751"/>
          <cell r="AN751"/>
          <cell r="AO751" t="e">
            <v>#N/A</v>
          </cell>
          <cell r="AP751"/>
          <cell r="AQ751"/>
          <cell r="AR751"/>
          <cell r="AS751"/>
          <cell r="AT751"/>
          <cell r="AU751" t="str">
            <v/>
          </cell>
          <cell r="AV751" t="str">
            <v/>
          </cell>
          <cell r="AW751" t="str">
            <v/>
          </cell>
          <cell r="AX751" t="str">
            <v/>
          </cell>
          <cell r="AY751" t="str">
            <v/>
          </cell>
          <cell r="AZ751" t="str">
            <v/>
          </cell>
          <cell r="BA751" t="str">
            <v/>
          </cell>
          <cell r="BB751" t="str">
            <v/>
          </cell>
          <cell r="BC751" t="str">
            <v/>
          </cell>
          <cell r="BD751" t="str">
            <v/>
          </cell>
          <cell r="BE751" t="str">
            <v/>
          </cell>
          <cell r="BF751" t="e">
            <v>#N/A</v>
          </cell>
          <cell r="BG751">
            <v>0</v>
          </cell>
          <cell r="BH751" t="str">
            <v/>
          </cell>
          <cell r="BI751" t="str">
            <v/>
          </cell>
          <cell r="BJ751" t="str">
            <v/>
          </cell>
          <cell r="BK751" t="str">
            <v/>
          </cell>
          <cell r="BL751"/>
          <cell r="BM751"/>
          <cell r="BN751"/>
          <cell r="BO751"/>
          <cell r="BP751"/>
          <cell r="BQ751"/>
          <cell r="BR751"/>
          <cell r="BS751"/>
          <cell r="BU751"/>
          <cell r="BV751"/>
          <cell r="BW751"/>
          <cell r="BX751"/>
          <cell r="BY751"/>
          <cell r="BZ751"/>
          <cell r="CA751"/>
          <cell r="CB751"/>
          <cell r="CC751"/>
        </row>
        <row r="752">
          <cell r="C752"/>
          <cell r="D752"/>
          <cell r="E752"/>
          <cell r="F752"/>
          <cell r="G752"/>
          <cell r="H752"/>
          <cell r="I752"/>
          <cell r="J752"/>
          <cell r="K752"/>
          <cell r="L752"/>
          <cell r="M752"/>
          <cell r="N752"/>
          <cell r="O752"/>
          <cell r="P752"/>
          <cell r="Q752"/>
          <cell r="R752"/>
          <cell r="S752"/>
          <cell r="T752"/>
          <cell r="U752"/>
          <cell r="V752"/>
          <cell r="W752" t="str">
            <v/>
          </cell>
          <cell r="X752"/>
          <cell r="Y752"/>
          <cell r="Z752"/>
          <cell r="AA752"/>
          <cell r="AB752"/>
          <cell r="AC752"/>
          <cell r="AD752"/>
          <cell r="AE752"/>
          <cell r="AF752"/>
          <cell r="AG752"/>
          <cell r="AH752"/>
          <cell r="AI752"/>
          <cell r="AJ752"/>
          <cell r="AK752"/>
          <cell r="AL752"/>
          <cell r="AM752"/>
          <cell r="AN752"/>
          <cell r="AO752" t="e">
            <v>#N/A</v>
          </cell>
          <cell r="AP752"/>
          <cell r="AQ752"/>
          <cell r="AR752"/>
          <cell r="AS752"/>
          <cell r="AT752"/>
          <cell r="AU752" t="str">
            <v/>
          </cell>
          <cell r="AV752" t="str">
            <v/>
          </cell>
          <cell r="AW752" t="str">
            <v/>
          </cell>
          <cell r="AX752" t="str">
            <v/>
          </cell>
          <cell r="AY752" t="str">
            <v/>
          </cell>
          <cell r="AZ752" t="str">
            <v/>
          </cell>
          <cell r="BA752" t="str">
            <v/>
          </cell>
          <cell r="BB752" t="str">
            <v/>
          </cell>
          <cell r="BC752" t="str">
            <v/>
          </cell>
          <cell r="BD752" t="str">
            <v/>
          </cell>
          <cell r="BE752" t="str">
            <v/>
          </cell>
          <cell r="BF752" t="e">
            <v>#N/A</v>
          </cell>
          <cell r="BG752">
            <v>0</v>
          </cell>
          <cell r="BH752" t="str">
            <v/>
          </cell>
          <cell r="BI752" t="str">
            <v/>
          </cell>
          <cell r="BJ752" t="str">
            <v/>
          </cell>
          <cell r="BK752" t="str">
            <v/>
          </cell>
          <cell r="BL752"/>
          <cell r="BM752"/>
          <cell r="BN752"/>
          <cell r="BO752"/>
          <cell r="BP752"/>
          <cell r="BQ752"/>
          <cell r="BR752"/>
          <cell r="BS752"/>
          <cell r="BU752"/>
          <cell r="BV752"/>
          <cell r="BW752"/>
          <cell r="BX752"/>
          <cell r="BY752"/>
          <cell r="BZ752"/>
          <cell r="CA752"/>
          <cell r="CB752"/>
          <cell r="CC752"/>
        </row>
        <row r="753">
          <cell r="C753"/>
          <cell r="D753"/>
          <cell r="E753"/>
          <cell r="F753"/>
          <cell r="G753"/>
          <cell r="H753"/>
          <cell r="I753"/>
          <cell r="J753"/>
          <cell r="K753"/>
          <cell r="L753"/>
          <cell r="M753"/>
          <cell r="N753"/>
          <cell r="O753"/>
          <cell r="P753"/>
          <cell r="Q753"/>
          <cell r="R753"/>
          <cell r="S753"/>
          <cell r="T753"/>
          <cell r="U753"/>
          <cell r="V753"/>
          <cell r="W753" t="str">
            <v/>
          </cell>
          <cell r="X753"/>
          <cell r="Y753"/>
          <cell r="Z753"/>
          <cell r="AA753"/>
          <cell r="AB753"/>
          <cell r="AC753"/>
          <cell r="AD753"/>
          <cell r="AE753"/>
          <cell r="AF753"/>
          <cell r="AG753"/>
          <cell r="AH753"/>
          <cell r="AI753"/>
          <cell r="AJ753"/>
          <cell r="AK753"/>
          <cell r="AL753"/>
          <cell r="AM753"/>
          <cell r="AN753"/>
          <cell r="AO753" t="e">
            <v>#N/A</v>
          </cell>
          <cell r="AP753"/>
          <cell r="AQ753"/>
          <cell r="AR753"/>
          <cell r="AS753"/>
          <cell r="AT753"/>
          <cell r="AU753" t="str">
            <v/>
          </cell>
          <cell r="AV753" t="str">
            <v/>
          </cell>
          <cell r="AW753" t="str">
            <v/>
          </cell>
          <cell r="AX753" t="str">
            <v/>
          </cell>
          <cell r="AY753" t="str">
            <v/>
          </cell>
          <cell r="AZ753" t="str">
            <v/>
          </cell>
          <cell r="BA753" t="str">
            <v/>
          </cell>
          <cell r="BB753" t="str">
            <v/>
          </cell>
          <cell r="BC753" t="str">
            <v/>
          </cell>
          <cell r="BD753" t="str">
            <v/>
          </cell>
          <cell r="BE753" t="str">
            <v/>
          </cell>
          <cell r="BF753" t="e">
            <v>#N/A</v>
          </cell>
          <cell r="BG753">
            <v>0</v>
          </cell>
          <cell r="BH753" t="str">
            <v/>
          </cell>
          <cell r="BI753" t="str">
            <v/>
          </cell>
          <cell r="BJ753" t="str">
            <v/>
          </cell>
          <cell r="BK753" t="str">
            <v/>
          </cell>
          <cell r="BL753"/>
          <cell r="BM753"/>
          <cell r="BN753"/>
          <cell r="BO753"/>
          <cell r="BP753"/>
          <cell r="BQ753"/>
          <cell r="BR753"/>
          <cell r="BS753"/>
          <cell r="BU753"/>
          <cell r="BV753"/>
          <cell r="BW753"/>
          <cell r="BX753"/>
          <cell r="BY753"/>
          <cell r="BZ753"/>
          <cell r="CA753"/>
          <cell r="CB753"/>
          <cell r="CC753"/>
        </row>
        <row r="754">
          <cell r="C754"/>
          <cell r="D754"/>
          <cell r="E754"/>
          <cell r="F754"/>
          <cell r="G754"/>
          <cell r="H754"/>
          <cell r="I754"/>
          <cell r="J754"/>
          <cell r="K754"/>
          <cell r="L754"/>
          <cell r="M754"/>
          <cell r="N754"/>
          <cell r="O754"/>
          <cell r="P754"/>
          <cell r="Q754"/>
          <cell r="R754"/>
          <cell r="S754"/>
          <cell r="T754"/>
          <cell r="U754"/>
          <cell r="V754"/>
          <cell r="W754" t="str">
            <v/>
          </cell>
          <cell r="X754"/>
          <cell r="Y754"/>
          <cell r="Z754"/>
          <cell r="AA754"/>
          <cell r="AB754"/>
          <cell r="AC754"/>
          <cell r="AD754"/>
          <cell r="AE754"/>
          <cell r="AF754"/>
          <cell r="AG754"/>
          <cell r="AH754"/>
          <cell r="AI754"/>
          <cell r="AJ754"/>
          <cell r="AK754"/>
          <cell r="AL754"/>
          <cell r="AM754"/>
          <cell r="AN754"/>
          <cell r="AO754" t="e">
            <v>#N/A</v>
          </cell>
          <cell r="AP754"/>
          <cell r="AQ754"/>
          <cell r="AR754"/>
          <cell r="AS754"/>
          <cell r="AT754"/>
          <cell r="AU754" t="str">
            <v/>
          </cell>
          <cell r="AV754" t="str">
            <v/>
          </cell>
          <cell r="AW754" t="str">
            <v/>
          </cell>
          <cell r="AX754" t="str">
            <v/>
          </cell>
          <cell r="AY754" t="str">
            <v/>
          </cell>
          <cell r="AZ754" t="str">
            <v/>
          </cell>
          <cell r="BA754" t="str">
            <v/>
          </cell>
          <cell r="BB754" t="str">
            <v/>
          </cell>
          <cell r="BC754" t="str">
            <v/>
          </cell>
          <cell r="BD754" t="str">
            <v/>
          </cell>
          <cell r="BE754" t="str">
            <v/>
          </cell>
          <cell r="BF754" t="e">
            <v>#N/A</v>
          </cell>
          <cell r="BG754">
            <v>0</v>
          </cell>
          <cell r="BH754" t="str">
            <v/>
          </cell>
          <cell r="BI754" t="str">
            <v/>
          </cell>
          <cell r="BJ754" t="str">
            <v/>
          </cell>
          <cell r="BK754" t="str">
            <v/>
          </cell>
          <cell r="BL754"/>
          <cell r="BM754"/>
          <cell r="BN754"/>
          <cell r="BO754"/>
          <cell r="BP754"/>
          <cell r="BQ754"/>
          <cell r="BR754"/>
          <cell r="BS754"/>
          <cell r="BU754"/>
          <cell r="BV754"/>
          <cell r="BW754"/>
          <cell r="BX754"/>
          <cell r="BY754"/>
          <cell r="BZ754"/>
          <cell r="CA754"/>
          <cell r="CB754"/>
          <cell r="CC754"/>
        </row>
        <row r="755">
          <cell r="C755"/>
          <cell r="D755"/>
          <cell r="E755"/>
          <cell r="F755"/>
          <cell r="G755"/>
          <cell r="H755"/>
          <cell r="I755"/>
          <cell r="J755"/>
          <cell r="K755"/>
          <cell r="L755"/>
          <cell r="M755"/>
          <cell r="N755"/>
          <cell r="O755"/>
          <cell r="P755"/>
          <cell r="Q755"/>
          <cell r="R755"/>
          <cell r="S755"/>
          <cell r="T755"/>
          <cell r="U755"/>
          <cell r="V755"/>
          <cell r="W755" t="str">
            <v/>
          </cell>
          <cell r="X755"/>
          <cell r="Y755"/>
          <cell r="Z755"/>
          <cell r="AA755"/>
          <cell r="AB755"/>
          <cell r="AC755"/>
          <cell r="AD755"/>
          <cell r="AE755"/>
          <cell r="AF755"/>
          <cell r="AG755"/>
          <cell r="AH755"/>
          <cell r="AI755"/>
          <cell r="AJ755"/>
          <cell r="AK755"/>
          <cell r="AL755"/>
          <cell r="AM755"/>
          <cell r="AN755"/>
          <cell r="AO755" t="e">
            <v>#N/A</v>
          </cell>
          <cell r="AP755"/>
          <cell r="AQ755"/>
          <cell r="AR755"/>
          <cell r="AS755"/>
          <cell r="AT755"/>
          <cell r="AU755" t="str">
            <v/>
          </cell>
          <cell r="AV755" t="str">
            <v/>
          </cell>
          <cell r="AW755" t="str">
            <v/>
          </cell>
          <cell r="AX755" t="str">
            <v/>
          </cell>
          <cell r="AY755" t="str">
            <v/>
          </cell>
          <cell r="AZ755" t="str">
            <v/>
          </cell>
          <cell r="BA755" t="str">
            <v/>
          </cell>
          <cell r="BB755" t="str">
            <v/>
          </cell>
          <cell r="BC755" t="str">
            <v/>
          </cell>
          <cell r="BD755" t="str">
            <v/>
          </cell>
          <cell r="BE755" t="str">
            <v/>
          </cell>
          <cell r="BF755" t="e">
            <v>#N/A</v>
          </cell>
          <cell r="BG755">
            <v>0</v>
          </cell>
          <cell r="BH755" t="str">
            <v/>
          </cell>
          <cell r="BI755" t="str">
            <v/>
          </cell>
          <cell r="BJ755" t="str">
            <v/>
          </cell>
          <cell r="BK755" t="str">
            <v/>
          </cell>
          <cell r="BL755"/>
          <cell r="BM755"/>
          <cell r="BN755"/>
          <cell r="BO755"/>
          <cell r="BP755"/>
          <cell r="BQ755"/>
          <cell r="BR755"/>
          <cell r="BS755"/>
          <cell r="BU755"/>
          <cell r="BV755"/>
          <cell r="BW755"/>
          <cell r="BX755"/>
          <cell r="BY755"/>
          <cell r="BZ755"/>
          <cell r="CA755"/>
          <cell r="CB755"/>
          <cell r="CC755"/>
        </row>
        <row r="756">
          <cell r="C756"/>
          <cell r="D756"/>
          <cell r="E756"/>
          <cell r="F756"/>
          <cell r="G756"/>
          <cell r="H756"/>
          <cell r="I756"/>
          <cell r="J756"/>
          <cell r="K756"/>
          <cell r="L756"/>
          <cell r="M756"/>
          <cell r="N756"/>
          <cell r="O756"/>
          <cell r="P756"/>
          <cell r="Q756"/>
          <cell r="R756"/>
          <cell r="S756"/>
          <cell r="T756"/>
          <cell r="U756"/>
          <cell r="V756"/>
          <cell r="W756" t="str">
            <v/>
          </cell>
          <cell r="X756"/>
          <cell r="Y756"/>
          <cell r="Z756"/>
          <cell r="AA756"/>
          <cell r="AB756"/>
          <cell r="AC756"/>
          <cell r="AD756"/>
          <cell r="AE756"/>
          <cell r="AF756"/>
          <cell r="AG756"/>
          <cell r="AH756"/>
          <cell r="AI756"/>
          <cell r="AJ756"/>
          <cell r="AK756"/>
          <cell r="AL756"/>
          <cell r="AM756"/>
          <cell r="AN756"/>
          <cell r="AO756" t="e">
            <v>#N/A</v>
          </cell>
          <cell r="AP756"/>
          <cell r="AQ756"/>
          <cell r="AR756"/>
          <cell r="AS756"/>
          <cell r="AT756"/>
          <cell r="AU756" t="str">
            <v/>
          </cell>
          <cell r="AV756" t="str">
            <v/>
          </cell>
          <cell r="AW756" t="str">
            <v/>
          </cell>
          <cell r="AX756" t="str">
            <v/>
          </cell>
          <cell r="AY756" t="str">
            <v/>
          </cell>
          <cell r="AZ756" t="str">
            <v/>
          </cell>
          <cell r="BA756" t="str">
            <v/>
          </cell>
          <cell r="BB756" t="str">
            <v/>
          </cell>
          <cell r="BC756" t="str">
            <v/>
          </cell>
          <cell r="BD756" t="str">
            <v/>
          </cell>
          <cell r="BE756" t="str">
            <v/>
          </cell>
          <cell r="BF756" t="e">
            <v>#N/A</v>
          </cell>
          <cell r="BG756">
            <v>0</v>
          </cell>
          <cell r="BH756" t="str">
            <v/>
          </cell>
          <cell r="BI756" t="str">
            <v/>
          </cell>
          <cell r="BJ756" t="str">
            <v/>
          </cell>
          <cell r="BK756" t="str">
            <v/>
          </cell>
          <cell r="BL756"/>
          <cell r="BM756"/>
          <cell r="BN756"/>
          <cell r="BO756"/>
          <cell r="BP756"/>
          <cell r="BQ756"/>
          <cell r="BR756"/>
          <cell r="BS756"/>
          <cell r="BU756"/>
          <cell r="BV756"/>
          <cell r="BW756"/>
          <cell r="BX756"/>
          <cell r="BY756"/>
          <cell r="BZ756"/>
          <cell r="CA756"/>
          <cell r="CB756"/>
          <cell r="CC756"/>
        </row>
        <row r="757">
          <cell r="C757"/>
          <cell r="D757"/>
          <cell r="E757"/>
          <cell r="F757"/>
          <cell r="G757"/>
          <cell r="H757"/>
          <cell r="I757"/>
          <cell r="J757"/>
          <cell r="K757"/>
          <cell r="L757"/>
          <cell r="M757"/>
          <cell r="N757"/>
          <cell r="O757"/>
          <cell r="P757"/>
          <cell r="Q757"/>
          <cell r="R757"/>
          <cell r="S757"/>
          <cell r="T757"/>
          <cell r="U757"/>
          <cell r="V757"/>
          <cell r="W757" t="str">
            <v/>
          </cell>
          <cell r="X757"/>
          <cell r="Y757"/>
          <cell r="Z757"/>
          <cell r="AA757"/>
          <cell r="AB757"/>
          <cell r="AC757"/>
          <cell r="AD757"/>
          <cell r="AE757"/>
          <cell r="AF757"/>
          <cell r="AG757"/>
          <cell r="AH757"/>
          <cell r="AI757"/>
          <cell r="AJ757"/>
          <cell r="AK757"/>
          <cell r="AL757"/>
          <cell r="AM757"/>
          <cell r="AN757"/>
          <cell r="AO757" t="e">
            <v>#N/A</v>
          </cell>
          <cell r="AP757"/>
          <cell r="AQ757"/>
          <cell r="AR757"/>
          <cell r="AS757"/>
          <cell r="AT757"/>
          <cell r="AU757" t="str">
            <v/>
          </cell>
          <cell r="AV757" t="str">
            <v/>
          </cell>
          <cell r="AW757" t="str">
            <v/>
          </cell>
          <cell r="AX757" t="str">
            <v/>
          </cell>
          <cell r="AY757" t="str">
            <v/>
          </cell>
          <cell r="AZ757" t="str">
            <v/>
          </cell>
          <cell r="BA757" t="str">
            <v/>
          </cell>
          <cell r="BB757" t="str">
            <v/>
          </cell>
          <cell r="BC757" t="str">
            <v/>
          </cell>
          <cell r="BD757" t="str">
            <v/>
          </cell>
          <cell r="BE757" t="str">
            <v/>
          </cell>
          <cell r="BF757" t="e">
            <v>#N/A</v>
          </cell>
          <cell r="BG757">
            <v>0</v>
          </cell>
          <cell r="BH757" t="str">
            <v/>
          </cell>
          <cell r="BI757" t="str">
            <v/>
          </cell>
          <cell r="BJ757" t="str">
            <v/>
          </cell>
          <cell r="BK757" t="str">
            <v/>
          </cell>
          <cell r="BL757"/>
          <cell r="BM757"/>
          <cell r="BN757"/>
          <cell r="BO757"/>
          <cell r="BP757"/>
          <cell r="BQ757"/>
          <cell r="BR757"/>
          <cell r="BS757"/>
          <cell r="BU757"/>
          <cell r="BV757"/>
          <cell r="BW757"/>
          <cell r="BX757"/>
          <cell r="BY757"/>
          <cell r="BZ757"/>
          <cell r="CA757"/>
          <cell r="CB757"/>
          <cell r="CC757"/>
        </row>
        <row r="758">
          <cell r="C758"/>
          <cell r="D758"/>
          <cell r="E758"/>
          <cell r="F758"/>
          <cell r="G758"/>
          <cell r="H758"/>
          <cell r="I758"/>
          <cell r="J758"/>
          <cell r="K758"/>
          <cell r="L758"/>
          <cell r="M758"/>
          <cell r="N758"/>
          <cell r="O758"/>
          <cell r="P758"/>
          <cell r="Q758"/>
          <cell r="R758"/>
          <cell r="S758"/>
          <cell r="T758"/>
          <cell r="U758"/>
          <cell r="V758"/>
          <cell r="W758" t="str">
            <v/>
          </cell>
          <cell r="X758"/>
          <cell r="Y758"/>
          <cell r="Z758"/>
          <cell r="AA758"/>
          <cell r="AB758"/>
          <cell r="AC758"/>
          <cell r="AD758"/>
          <cell r="AE758"/>
          <cell r="AF758"/>
          <cell r="AG758"/>
          <cell r="AH758"/>
          <cell r="AI758"/>
          <cell r="AJ758"/>
          <cell r="AK758"/>
          <cell r="AL758"/>
          <cell r="AM758"/>
          <cell r="AN758"/>
          <cell r="AO758" t="e">
            <v>#N/A</v>
          </cell>
          <cell r="AP758"/>
          <cell r="AQ758"/>
          <cell r="AR758"/>
          <cell r="AS758"/>
          <cell r="AT758"/>
          <cell r="AU758" t="str">
            <v/>
          </cell>
          <cell r="AV758" t="str">
            <v/>
          </cell>
          <cell r="AW758" t="str">
            <v/>
          </cell>
          <cell r="AX758" t="str">
            <v/>
          </cell>
          <cell r="AY758" t="str">
            <v/>
          </cell>
          <cell r="AZ758" t="str">
            <v/>
          </cell>
          <cell r="BA758" t="str">
            <v/>
          </cell>
          <cell r="BB758" t="str">
            <v/>
          </cell>
          <cell r="BC758" t="str">
            <v/>
          </cell>
          <cell r="BD758" t="str">
            <v/>
          </cell>
          <cell r="BE758" t="str">
            <v/>
          </cell>
          <cell r="BF758" t="e">
            <v>#N/A</v>
          </cell>
          <cell r="BG758">
            <v>0</v>
          </cell>
          <cell r="BH758" t="str">
            <v/>
          </cell>
          <cell r="BI758" t="str">
            <v/>
          </cell>
          <cell r="BJ758" t="str">
            <v/>
          </cell>
          <cell r="BK758" t="str">
            <v/>
          </cell>
          <cell r="BL758"/>
          <cell r="BM758"/>
          <cell r="BN758"/>
          <cell r="BO758"/>
          <cell r="BP758"/>
          <cell r="BQ758"/>
          <cell r="BR758"/>
          <cell r="BS758"/>
          <cell r="BU758"/>
          <cell r="BV758"/>
          <cell r="BW758"/>
          <cell r="BX758"/>
          <cell r="BY758"/>
          <cell r="BZ758"/>
          <cell r="CA758"/>
          <cell r="CB758"/>
          <cell r="CC758"/>
        </row>
        <row r="759">
          <cell r="C759"/>
          <cell r="D759"/>
          <cell r="E759"/>
          <cell r="F759"/>
          <cell r="G759"/>
          <cell r="H759"/>
          <cell r="I759"/>
          <cell r="J759"/>
          <cell r="K759"/>
          <cell r="L759"/>
          <cell r="M759"/>
          <cell r="N759"/>
          <cell r="O759"/>
          <cell r="P759"/>
          <cell r="Q759"/>
          <cell r="R759"/>
          <cell r="S759"/>
          <cell r="T759"/>
          <cell r="U759"/>
          <cell r="V759"/>
          <cell r="W759" t="str">
            <v/>
          </cell>
          <cell r="X759"/>
          <cell r="Y759"/>
          <cell r="Z759"/>
          <cell r="AA759"/>
          <cell r="AB759"/>
          <cell r="AC759"/>
          <cell r="AD759"/>
          <cell r="AE759"/>
          <cell r="AF759"/>
          <cell r="AG759"/>
          <cell r="AH759"/>
          <cell r="AI759"/>
          <cell r="AJ759"/>
          <cell r="AK759"/>
          <cell r="AL759"/>
          <cell r="AM759"/>
          <cell r="AN759"/>
          <cell r="AO759" t="e">
            <v>#N/A</v>
          </cell>
          <cell r="AP759"/>
          <cell r="AQ759"/>
          <cell r="AR759"/>
          <cell r="AS759"/>
          <cell r="AT759"/>
          <cell r="AU759" t="str">
            <v/>
          </cell>
          <cell r="AV759" t="str">
            <v/>
          </cell>
          <cell r="AW759" t="str">
            <v/>
          </cell>
          <cell r="AX759" t="str">
            <v/>
          </cell>
          <cell r="AY759" t="str">
            <v/>
          </cell>
          <cell r="AZ759" t="str">
            <v/>
          </cell>
          <cell r="BA759" t="str">
            <v/>
          </cell>
          <cell r="BB759" t="str">
            <v/>
          </cell>
          <cell r="BC759" t="str">
            <v/>
          </cell>
          <cell r="BD759" t="str">
            <v/>
          </cell>
          <cell r="BE759" t="str">
            <v/>
          </cell>
          <cell r="BF759" t="e">
            <v>#N/A</v>
          </cell>
          <cell r="BG759">
            <v>0</v>
          </cell>
          <cell r="BH759" t="str">
            <v/>
          </cell>
          <cell r="BI759" t="str">
            <v/>
          </cell>
          <cell r="BJ759" t="str">
            <v/>
          </cell>
          <cell r="BK759" t="str">
            <v/>
          </cell>
          <cell r="BL759"/>
          <cell r="BM759"/>
          <cell r="BN759"/>
          <cell r="BO759"/>
          <cell r="BP759"/>
          <cell r="BQ759"/>
          <cell r="BR759"/>
          <cell r="BS759"/>
          <cell r="BU759"/>
          <cell r="BV759"/>
          <cell r="BW759"/>
          <cell r="BX759"/>
          <cell r="BY759"/>
          <cell r="BZ759"/>
          <cell r="CA759"/>
          <cell r="CB759"/>
          <cell r="CC759"/>
        </row>
        <row r="760">
          <cell r="C760"/>
          <cell r="D760"/>
          <cell r="E760"/>
          <cell r="F760"/>
          <cell r="G760"/>
          <cell r="H760"/>
          <cell r="I760"/>
          <cell r="J760"/>
          <cell r="K760"/>
          <cell r="L760"/>
          <cell r="M760"/>
          <cell r="N760"/>
          <cell r="O760"/>
          <cell r="P760"/>
          <cell r="Q760"/>
          <cell r="R760"/>
          <cell r="S760"/>
          <cell r="T760"/>
          <cell r="U760"/>
          <cell r="V760"/>
          <cell r="W760" t="str">
            <v/>
          </cell>
          <cell r="X760"/>
          <cell r="Y760"/>
          <cell r="Z760"/>
          <cell r="AA760"/>
          <cell r="AB760"/>
          <cell r="AC760"/>
          <cell r="AD760"/>
          <cell r="AE760"/>
          <cell r="AF760"/>
          <cell r="AG760"/>
          <cell r="AH760"/>
          <cell r="AI760"/>
          <cell r="AJ760"/>
          <cell r="AK760"/>
          <cell r="AL760"/>
          <cell r="AM760"/>
          <cell r="AN760"/>
          <cell r="AO760" t="e">
            <v>#N/A</v>
          </cell>
          <cell r="AP760"/>
          <cell r="AQ760"/>
          <cell r="AR760"/>
          <cell r="AS760"/>
          <cell r="AT760"/>
          <cell r="AU760" t="str">
            <v/>
          </cell>
          <cell r="AV760" t="str">
            <v/>
          </cell>
          <cell r="AW760" t="str">
            <v/>
          </cell>
          <cell r="AX760" t="str">
            <v/>
          </cell>
          <cell r="AY760" t="str">
            <v/>
          </cell>
          <cell r="AZ760" t="str">
            <v/>
          </cell>
          <cell r="BA760" t="str">
            <v/>
          </cell>
          <cell r="BB760" t="str">
            <v/>
          </cell>
          <cell r="BC760" t="str">
            <v/>
          </cell>
          <cell r="BD760" t="str">
            <v/>
          </cell>
          <cell r="BE760" t="str">
            <v/>
          </cell>
          <cell r="BF760" t="e">
            <v>#N/A</v>
          </cell>
          <cell r="BG760">
            <v>0</v>
          </cell>
          <cell r="BH760" t="str">
            <v/>
          </cell>
          <cell r="BI760" t="str">
            <v/>
          </cell>
          <cell r="BJ760" t="str">
            <v/>
          </cell>
          <cell r="BK760" t="str">
            <v/>
          </cell>
          <cell r="BL760"/>
          <cell r="BM760"/>
          <cell r="BN760"/>
          <cell r="BO760"/>
          <cell r="BP760"/>
          <cell r="BQ760"/>
          <cell r="BR760"/>
          <cell r="BS760"/>
          <cell r="BU760"/>
          <cell r="BV760"/>
          <cell r="BW760"/>
          <cell r="BX760"/>
          <cell r="BY760"/>
          <cell r="BZ760"/>
          <cell r="CA760"/>
          <cell r="CB760"/>
          <cell r="CC760"/>
        </row>
        <row r="761">
          <cell r="C761"/>
          <cell r="D761"/>
          <cell r="E761"/>
          <cell r="F761"/>
          <cell r="G761"/>
          <cell r="H761"/>
          <cell r="I761"/>
          <cell r="J761"/>
          <cell r="K761"/>
          <cell r="L761"/>
          <cell r="M761"/>
          <cell r="N761"/>
          <cell r="O761"/>
          <cell r="P761"/>
          <cell r="Q761"/>
          <cell r="R761"/>
          <cell r="S761"/>
          <cell r="T761"/>
          <cell r="U761"/>
          <cell r="V761"/>
          <cell r="W761" t="str">
            <v/>
          </cell>
          <cell r="X761"/>
          <cell r="Y761"/>
          <cell r="Z761"/>
          <cell r="AA761"/>
          <cell r="AB761"/>
          <cell r="AC761"/>
          <cell r="AD761"/>
          <cell r="AE761"/>
          <cell r="AF761"/>
          <cell r="AG761"/>
          <cell r="AH761"/>
          <cell r="AI761"/>
          <cell r="AJ761"/>
          <cell r="AK761"/>
          <cell r="AL761"/>
          <cell r="AM761"/>
          <cell r="AN761"/>
          <cell r="AO761" t="e">
            <v>#N/A</v>
          </cell>
          <cell r="AP761"/>
          <cell r="AQ761"/>
          <cell r="AR761"/>
          <cell r="AS761"/>
          <cell r="AT761"/>
          <cell r="AU761" t="str">
            <v/>
          </cell>
          <cell r="AV761" t="str">
            <v/>
          </cell>
          <cell r="AW761" t="str">
            <v/>
          </cell>
          <cell r="AX761" t="str">
            <v/>
          </cell>
          <cell r="AY761" t="str">
            <v/>
          </cell>
          <cell r="AZ761" t="str">
            <v/>
          </cell>
          <cell r="BA761" t="str">
            <v/>
          </cell>
          <cell r="BB761" t="str">
            <v/>
          </cell>
          <cell r="BC761" t="str">
            <v/>
          </cell>
          <cell r="BD761" t="str">
            <v/>
          </cell>
          <cell r="BE761" t="str">
            <v/>
          </cell>
          <cell r="BF761" t="e">
            <v>#N/A</v>
          </cell>
          <cell r="BG761">
            <v>0</v>
          </cell>
          <cell r="BH761" t="str">
            <v/>
          </cell>
          <cell r="BI761" t="str">
            <v/>
          </cell>
          <cell r="BJ761" t="str">
            <v/>
          </cell>
          <cell r="BK761" t="str">
            <v/>
          </cell>
          <cell r="BL761"/>
          <cell r="BM761"/>
          <cell r="BN761"/>
          <cell r="BO761"/>
          <cell r="BP761"/>
          <cell r="BQ761"/>
          <cell r="BR761"/>
          <cell r="BS761"/>
          <cell r="BU761"/>
          <cell r="BV761"/>
          <cell r="BW761"/>
          <cell r="BX761"/>
          <cell r="BY761"/>
          <cell r="BZ761"/>
          <cell r="CA761"/>
          <cell r="CB761"/>
          <cell r="CC761"/>
        </row>
        <row r="762">
          <cell r="C762"/>
          <cell r="D762"/>
          <cell r="E762"/>
          <cell r="F762"/>
          <cell r="G762"/>
          <cell r="H762"/>
          <cell r="I762"/>
          <cell r="J762"/>
          <cell r="K762"/>
          <cell r="L762"/>
          <cell r="M762"/>
          <cell r="N762"/>
          <cell r="O762"/>
          <cell r="P762"/>
          <cell r="Q762"/>
          <cell r="R762"/>
          <cell r="S762"/>
          <cell r="T762"/>
          <cell r="U762"/>
          <cell r="V762"/>
          <cell r="W762" t="str">
            <v/>
          </cell>
          <cell r="X762"/>
          <cell r="Y762"/>
          <cell r="Z762"/>
          <cell r="AA762"/>
          <cell r="AB762"/>
          <cell r="AC762"/>
          <cell r="AD762"/>
          <cell r="AE762"/>
          <cell r="AF762"/>
          <cell r="AG762"/>
          <cell r="AH762"/>
          <cell r="AI762"/>
          <cell r="AJ762"/>
          <cell r="AK762"/>
          <cell r="AL762"/>
          <cell r="AM762"/>
          <cell r="AN762"/>
          <cell r="AO762" t="e">
            <v>#N/A</v>
          </cell>
          <cell r="AP762"/>
          <cell r="AQ762"/>
          <cell r="AR762"/>
          <cell r="AS762"/>
          <cell r="AT762"/>
          <cell r="AU762" t="str">
            <v/>
          </cell>
          <cell r="AV762" t="str">
            <v/>
          </cell>
          <cell r="AW762" t="str">
            <v/>
          </cell>
          <cell r="AX762" t="str">
            <v/>
          </cell>
          <cell r="AY762" t="str">
            <v/>
          </cell>
          <cell r="AZ762" t="str">
            <v/>
          </cell>
          <cell r="BA762" t="str">
            <v/>
          </cell>
          <cell r="BB762" t="str">
            <v/>
          </cell>
          <cell r="BC762" t="str">
            <v/>
          </cell>
          <cell r="BD762" t="str">
            <v/>
          </cell>
          <cell r="BE762" t="str">
            <v/>
          </cell>
          <cell r="BF762" t="e">
            <v>#N/A</v>
          </cell>
          <cell r="BG762">
            <v>0</v>
          </cell>
          <cell r="BH762" t="str">
            <v/>
          </cell>
          <cell r="BI762" t="str">
            <v/>
          </cell>
          <cell r="BJ762" t="str">
            <v/>
          </cell>
          <cell r="BK762" t="str">
            <v/>
          </cell>
          <cell r="BL762"/>
          <cell r="BM762"/>
          <cell r="BN762"/>
          <cell r="BO762"/>
          <cell r="BP762"/>
          <cell r="BQ762"/>
          <cell r="BR762"/>
          <cell r="BS762"/>
          <cell r="BU762"/>
          <cell r="BV762"/>
          <cell r="BW762"/>
          <cell r="BX762"/>
          <cell r="BY762"/>
          <cell r="BZ762"/>
          <cell r="CA762"/>
          <cell r="CB762"/>
          <cell r="CC762"/>
        </row>
        <row r="763">
          <cell r="C763"/>
          <cell r="D763"/>
          <cell r="E763"/>
          <cell r="F763"/>
          <cell r="G763"/>
          <cell r="H763"/>
          <cell r="I763"/>
          <cell r="J763"/>
          <cell r="K763"/>
          <cell r="L763"/>
          <cell r="M763"/>
          <cell r="N763"/>
          <cell r="O763"/>
          <cell r="P763"/>
          <cell r="Q763"/>
          <cell r="R763"/>
          <cell r="S763"/>
          <cell r="T763"/>
          <cell r="U763"/>
          <cell r="V763"/>
          <cell r="W763" t="str">
            <v/>
          </cell>
          <cell r="X763"/>
          <cell r="Y763"/>
          <cell r="Z763"/>
          <cell r="AA763"/>
          <cell r="AB763"/>
          <cell r="AC763"/>
          <cell r="AD763"/>
          <cell r="AE763"/>
          <cell r="AF763"/>
          <cell r="AG763"/>
          <cell r="AH763"/>
          <cell r="AI763"/>
          <cell r="AJ763"/>
          <cell r="AK763"/>
          <cell r="AL763"/>
          <cell r="AM763"/>
          <cell r="AN763"/>
          <cell r="AO763" t="e">
            <v>#N/A</v>
          </cell>
          <cell r="AP763"/>
          <cell r="AQ763"/>
          <cell r="AR763"/>
          <cell r="AS763"/>
          <cell r="AT763"/>
          <cell r="AU763" t="str">
            <v/>
          </cell>
          <cell r="AV763" t="str">
            <v/>
          </cell>
          <cell r="AW763" t="str">
            <v/>
          </cell>
          <cell r="AX763" t="str">
            <v/>
          </cell>
          <cell r="AY763" t="str">
            <v/>
          </cell>
          <cell r="AZ763" t="str">
            <v/>
          </cell>
          <cell r="BA763" t="str">
            <v/>
          </cell>
          <cell r="BB763" t="str">
            <v/>
          </cell>
          <cell r="BC763" t="str">
            <v/>
          </cell>
          <cell r="BD763" t="str">
            <v/>
          </cell>
          <cell r="BE763" t="str">
            <v/>
          </cell>
          <cell r="BF763" t="e">
            <v>#N/A</v>
          </cell>
          <cell r="BG763">
            <v>0</v>
          </cell>
          <cell r="BH763" t="str">
            <v/>
          </cell>
          <cell r="BI763" t="str">
            <v/>
          </cell>
          <cell r="BJ763" t="str">
            <v/>
          </cell>
          <cell r="BK763" t="str">
            <v/>
          </cell>
          <cell r="BL763"/>
          <cell r="BM763"/>
          <cell r="BN763"/>
          <cell r="BO763"/>
          <cell r="BP763"/>
          <cell r="BQ763"/>
          <cell r="BR763"/>
          <cell r="BS763"/>
          <cell r="BU763"/>
          <cell r="BV763"/>
          <cell r="BW763"/>
          <cell r="BX763"/>
          <cell r="BY763"/>
          <cell r="BZ763"/>
          <cell r="CA763"/>
          <cell r="CB763"/>
          <cell r="CC763"/>
        </row>
        <row r="764">
          <cell r="C764"/>
          <cell r="D764"/>
          <cell r="E764"/>
          <cell r="F764"/>
          <cell r="G764"/>
          <cell r="H764"/>
          <cell r="I764"/>
          <cell r="J764"/>
          <cell r="K764"/>
          <cell r="L764"/>
          <cell r="M764"/>
          <cell r="N764"/>
          <cell r="O764"/>
          <cell r="P764"/>
          <cell r="Q764"/>
          <cell r="R764"/>
          <cell r="S764"/>
          <cell r="T764"/>
          <cell r="U764"/>
          <cell r="V764"/>
          <cell r="W764" t="str">
            <v/>
          </cell>
          <cell r="X764"/>
          <cell r="Y764"/>
          <cell r="Z764"/>
          <cell r="AA764"/>
          <cell r="AB764"/>
          <cell r="AC764"/>
          <cell r="AD764"/>
          <cell r="AE764"/>
          <cell r="AF764"/>
          <cell r="AG764"/>
          <cell r="AH764"/>
          <cell r="AI764"/>
          <cell r="AJ764"/>
          <cell r="AK764"/>
          <cell r="AL764"/>
          <cell r="AM764"/>
          <cell r="AN764"/>
          <cell r="AO764" t="e">
            <v>#N/A</v>
          </cell>
          <cell r="AP764"/>
          <cell r="AQ764"/>
          <cell r="AR764"/>
          <cell r="AS764"/>
          <cell r="AT764"/>
          <cell r="AU764" t="str">
            <v/>
          </cell>
          <cell r="AV764" t="str">
            <v/>
          </cell>
          <cell r="AW764" t="str">
            <v/>
          </cell>
          <cell r="AX764" t="str">
            <v/>
          </cell>
          <cell r="AY764" t="str">
            <v/>
          </cell>
          <cell r="AZ764" t="str">
            <v/>
          </cell>
          <cell r="BA764" t="str">
            <v/>
          </cell>
          <cell r="BB764" t="str">
            <v/>
          </cell>
          <cell r="BC764" t="str">
            <v/>
          </cell>
          <cell r="BD764" t="str">
            <v/>
          </cell>
          <cell r="BE764" t="str">
            <v/>
          </cell>
          <cell r="BF764" t="e">
            <v>#N/A</v>
          </cell>
          <cell r="BG764">
            <v>0</v>
          </cell>
          <cell r="BH764" t="str">
            <v/>
          </cell>
          <cell r="BI764" t="str">
            <v/>
          </cell>
          <cell r="BJ764" t="str">
            <v/>
          </cell>
          <cell r="BK764" t="str">
            <v/>
          </cell>
          <cell r="BL764"/>
          <cell r="BM764"/>
          <cell r="BN764"/>
          <cell r="BO764"/>
          <cell r="BP764"/>
          <cell r="BQ764"/>
          <cell r="BR764"/>
          <cell r="BS764"/>
          <cell r="BU764"/>
          <cell r="BV764"/>
          <cell r="BW764"/>
          <cell r="BX764"/>
          <cell r="BY764"/>
          <cell r="BZ764"/>
          <cell r="CA764"/>
          <cell r="CB764"/>
          <cell r="CC764"/>
        </row>
        <row r="765">
          <cell r="C765"/>
          <cell r="D765"/>
          <cell r="E765"/>
          <cell r="F765"/>
          <cell r="G765"/>
          <cell r="H765"/>
          <cell r="I765"/>
          <cell r="J765"/>
          <cell r="K765"/>
          <cell r="L765"/>
          <cell r="M765"/>
          <cell r="N765"/>
          <cell r="O765"/>
          <cell r="P765"/>
          <cell r="Q765"/>
          <cell r="R765"/>
          <cell r="S765"/>
          <cell r="T765"/>
          <cell r="U765"/>
          <cell r="V765"/>
          <cell r="W765" t="str">
            <v/>
          </cell>
          <cell r="X765"/>
          <cell r="Y765"/>
          <cell r="Z765"/>
          <cell r="AA765"/>
          <cell r="AB765"/>
          <cell r="AC765"/>
          <cell r="AD765"/>
          <cell r="AE765"/>
          <cell r="AF765"/>
          <cell r="AG765"/>
          <cell r="AH765"/>
          <cell r="AI765"/>
          <cell r="AJ765"/>
          <cell r="AK765"/>
          <cell r="AL765"/>
          <cell r="AM765"/>
          <cell r="AN765"/>
          <cell r="AO765" t="e">
            <v>#N/A</v>
          </cell>
          <cell r="AP765"/>
          <cell r="AQ765"/>
          <cell r="AR765"/>
          <cell r="AS765"/>
          <cell r="AT765"/>
          <cell r="AU765" t="str">
            <v/>
          </cell>
          <cell r="AV765" t="str">
            <v/>
          </cell>
          <cell r="AW765" t="str">
            <v/>
          </cell>
          <cell r="AX765" t="str">
            <v/>
          </cell>
          <cell r="AY765" t="str">
            <v/>
          </cell>
          <cell r="AZ765" t="str">
            <v/>
          </cell>
          <cell r="BA765" t="str">
            <v/>
          </cell>
          <cell r="BB765" t="str">
            <v/>
          </cell>
          <cell r="BC765" t="str">
            <v/>
          </cell>
          <cell r="BD765" t="str">
            <v/>
          </cell>
          <cell r="BE765" t="str">
            <v/>
          </cell>
          <cell r="BF765" t="e">
            <v>#N/A</v>
          </cell>
          <cell r="BG765">
            <v>0</v>
          </cell>
          <cell r="BH765" t="str">
            <v/>
          </cell>
          <cell r="BI765" t="str">
            <v/>
          </cell>
          <cell r="BJ765" t="str">
            <v/>
          </cell>
          <cell r="BK765" t="str">
            <v/>
          </cell>
          <cell r="BL765"/>
          <cell r="BM765"/>
          <cell r="BN765"/>
          <cell r="BO765"/>
          <cell r="BP765"/>
          <cell r="BQ765"/>
          <cell r="BR765"/>
          <cell r="BS765"/>
          <cell r="BU765"/>
          <cell r="BV765"/>
          <cell r="BW765"/>
          <cell r="BX765"/>
          <cell r="BY765"/>
          <cell r="BZ765"/>
          <cell r="CA765"/>
          <cell r="CB765"/>
          <cell r="CC765"/>
        </row>
        <row r="766">
          <cell r="C766"/>
          <cell r="D766"/>
          <cell r="E766"/>
          <cell r="F766"/>
          <cell r="G766"/>
          <cell r="H766"/>
          <cell r="I766"/>
          <cell r="J766"/>
          <cell r="K766"/>
          <cell r="L766"/>
          <cell r="M766"/>
          <cell r="N766"/>
          <cell r="O766"/>
          <cell r="P766"/>
          <cell r="Q766"/>
          <cell r="R766"/>
          <cell r="S766"/>
          <cell r="T766"/>
          <cell r="U766"/>
          <cell r="V766"/>
          <cell r="W766" t="str">
            <v/>
          </cell>
          <cell r="X766"/>
          <cell r="Y766"/>
          <cell r="Z766"/>
          <cell r="AA766"/>
          <cell r="AB766"/>
          <cell r="AC766"/>
          <cell r="AD766"/>
          <cell r="AE766"/>
          <cell r="AF766"/>
          <cell r="AG766"/>
          <cell r="AH766"/>
          <cell r="AI766"/>
          <cell r="AJ766"/>
          <cell r="AK766"/>
          <cell r="AL766"/>
          <cell r="AM766"/>
          <cell r="AN766"/>
          <cell r="AO766" t="e">
            <v>#N/A</v>
          </cell>
          <cell r="AP766"/>
          <cell r="AQ766"/>
          <cell r="AR766"/>
          <cell r="AS766"/>
          <cell r="AT766"/>
          <cell r="AU766" t="str">
            <v/>
          </cell>
          <cell r="AV766" t="str">
            <v/>
          </cell>
          <cell r="AW766" t="str">
            <v/>
          </cell>
          <cell r="AX766" t="str">
            <v/>
          </cell>
          <cell r="AY766" t="str">
            <v/>
          </cell>
          <cell r="AZ766" t="str">
            <v/>
          </cell>
          <cell r="BA766" t="str">
            <v/>
          </cell>
          <cell r="BB766" t="str">
            <v/>
          </cell>
          <cell r="BC766" t="str">
            <v/>
          </cell>
          <cell r="BD766" t="str">
            <v/>
          </cell>
          <cell r="BE766" t="str">
            <v/>
          </cell>
          <cell r="BF766" t="e">
            <v>#N/A</v>
          </cell>
          <cell r="BG766">
            <v>0</v>
          </cell>
          <cell r="BH766" t="str">
            <v/>
          </cell>
          <cell r="BI766" t="str">
            <v/>
          </cell>
          <cell r="BJ766" t="str">
            <v/>
          </cell>
          <cell r="BK766" t="str">
            <v/>
          </cell>
          <cell r="BL766"/>
          <cell r="BM766"/>
          <cell r="BN766"/>
          <cell r="BO766"/>
          <cell r="BP766"/>
          <cell r="BQ766"/>
          <cell r="BR766"/>
          <cell r="BS766"/>
          <cell r="BU766"/>
          <cell r="BV766"/>
          <cell r="BW766"/>
          <cell r="BX766"/>
          <cell r="BY766"/>
          <cell r="BZ766"/>
          <cell r="CA766"/>
          <cell r="CB766"/>
          <cell r="CC766"/>
        </row>
        <row r="767">
          <cell r="C767"/>
          <cell r="D767"/>
          <cell r="E767"/>
          <cell r="F767"/>
          <cell r="G767"/>
          <cell r="H767"/>
          <cell r="I767"/>
          <cell r="J767"/>
          <cell r="K767"/>
          <cell r="L767"/>
          <cell r="M767"/>
          <cell r="N767"/>
          <cell r="O767"/>
          <cell r="P767"/>
          <cell r="Q767"/>
          <cell r="R767"/>
          <cell r="S767"/>
          <cell r="T767"/>
          <cell r="U767"/>
          <cell r="V767"/>
          <cell r="W767" t="str">
            <v/>
          </cell>
          <cell r="X767"/>
          <cell r="Y767"/>
          <cell r="Z767"/>
          <cell r="AA767"/>
          <cell r="AB767"/>
          <cell r="AC767"/>
          <cell r="AD767"/>
          <cell r="AE767"/>
          <cell r="AF767"/>
          <cell r="AG767"/>
          <cell r="AH767"/>
          <cell r="AI767"/>
          <cell r="AJ767"/>
          <cell r="AK767"/>
          <cell r="AL767"/>
          <cell r="AM767"/>
          <cell r="AN767"/>
          <cell r="AO767" t="e">
            <v>#N/A</v>
          </cell>
          <cell r="AP767"/>
          <cell r="AQ767"/>
          <cell r="AR767"/>
          <cell r="AS767"/>
          <cell r="AT767"/>
          <cell r="AU767" t="str">
            <v/>
          </cell>
          <cell r="AV767" t="str">
            <v/>
          </cell>
          <cell r="AW767" t="str">
            <v/>
          </cell>
          <cell r="AX767" t="str">
            <v/>
          </cell>
          <cell r="AY767" t="str">
            <v/>
          </cell>
          <cell r="AZ767" t="str">
            <v/>
          </cell>
          <cell r="BA767" t="str">
            <v/>
          </cell>
          <cell r="BB767" t="str">
            <v/>
          </cell>
          <cell r="BC767" t="str">
            <v/>
          </cell>
          <cell r="BD767" t="str">
            <v/>
          </cell>
          <cell r="BE767" t="str">
            <v/>
          </cell>
          <cell r="BF767" t="e">
            <v>#N/A</v>
          </cell>
          <cell r="BG767">
            <v>0</v>
          </cell>
          <cell r="BH767" t="str">
            <v/>
          </cell>
          <cell r="BI767" t="str">
            <v/>
          </cell>
          <cell r="BJ767" t="str">
            <v/>
          </cell>
          <cell r="BK767" t="str">
            <v/>
          </cell>
          <cell r="BL767"/>
          <cell r="BM767"/>
          <cell r="BN767"/>
          <cell r="BO767"/>
          <cell r="BP767"/>
          <cell r="BQ767"/>
          <cell r="BR767"/>
          <cell r="BS767"/>
          <cell r="BU767"/>
          <cell r="BV767"/>
          <cell r="BW767"/>
          <cell r="BX767"/>
          <cell r="BY767"/>
          <cell r="BZ767"/>
          <cell r="CA767"/>
          <cell r="CB767"/>
          <cell r="CC767"/>
        </row>
        <row r="768">
          <cell r="C768"/>
          <cell r="D768"/>
          <cell r="E768"/>
          <cell r="F768"/>
          <cell r="G768"/>
          <cell r="H768"/>
          <cell r="I768"/>
          <cell r="J768"/>
          <cell r="K768"/>
          <cell r="L768"/>
          <cell r="M768"/>
          <cell r="N768"/>
          <cell r="O768"/>
          <cell r="P768"/>
          <cell r="Q768"/>
          <cell r="R768"/>
          <cell r="S768"/>
          <cell r="T768"/>
          <cell r="U768"/>
          <cell r="V768"/>
          <cell r="W768" t="str">
            <v/>
          </cell>
          <cell r="X768"/>
          <cell r="Y768"/>
          <cell r="Z768"/>
          <cell r="AA768"/>
          <cell r="AB768"/>
          <cell r="AC768"/>
          <cell r="AD768"/>
          <cell r="AE768"/>
          <cell r="AF768"/>
          <cell r="AG768"/>
          <cell r="AH768"/>
          <cell r="AI768"/>
          <cell r="AJ768"/>
          <cell r="AK768"/>
          <cell r="AL768"/>
          <cell r="AM768"/>
          <cell r="AN768"/>
          <cell r="AO768" t="e">
            <v>#N/A</v>
          </cell>
          <cell r="AP768"/>
          <cell r="AQ768"/>
          <cell r="AR768"/>
          <cell r="AS768"/>
          <cell r="AT768"/>
          <cell r="AU768" t="str">
            <v/>
          </cell>
          <cell r="AV768" t="str">
            <v/>
          </cell>
          <cell r="AW768" t="str">
            <v/>
          </cell>
          <cell r="AX768" t="str">
            <v/>
          </cell>
          <cell r="AY768" t="str">
            <v/>
          </cell>
          <cell r="AZ768" t="str">
            <v/>
          </cell>
          <cell r="BA768" t="str">
            <v/>
          </cell>
          <cell r="BB768" t="str">
            <v/>
          </cell>
          <cell r="BC768" t="str">
            <v/>
          </cell>
          <cell r="BD768" t="str">
            <v/>
          </cell>
          <cell r="BE768" t="str">
            <v/>
          </cell>
          <cell r="BF768" t="e">
            <v>#N/A</v>
          </cell>
          <cell r="BG768">
            <v>0</v>
          </cell>
          <cell r="BH768" t="str">
            <v/>
          </cell>
          <cell r="BI768" t="str">
            <v/>
          </cell>
          <cell r="BJ768" t="str">
            <v/>
          </cell>
          <cell r="BK768" t="str">
            <v/>
          </cell>
          <cell r="BL768"/>
          <cell r="BM768"/>
          <cell r="BN768"/>
          <cell r="BO768"/>
          <cell r="BP768"/>
          <cell r="BQ768"/>
          <cell r="BR768"/>
          <cell r="BS768"/>
          <cell r="BU768"/>
          <cell r="BV768"/>
          <cell r="BW768"/>
          <cell r="BX768"/>
          <cell r="BY768"/>
          <cell r="BZ768"/>
          <cell r="CA768"/>
          <cell r="CB768"/>
          <cell r="CC768"/>
        </row>
        <row r="769">
          <cell r="C769"/>
          <cell r="D769"/>
          <cell r="E769"/>
          <cell r="F769"/>
          <cell r="G769"/>
          <cell r="H769"/>
          <cell r="I769"/>
          <cell r="J769"/>
          <cell r="K769"/>
          <cell r="L769"/>
          <cell r="M769"/>
          <cell r="N769"/>
          <cell r="O769"/>
          <cell r="P769"/>
          <cell r="Q769"/>
          <cell r="R769"/>
          <cell r="S769"/>
          <cell r="T769"/>
          <cell r="U769"/>
          <cell r="V769"/>
          <cell r="W769" t="str">
            <v/>
          </cell>
          <cell r="X769"/>
          <cell r="Y769"/>
          <cell r="Z769"/>
          <cell r="AA769"/>
          <cell r="AB769"/>
          <cell r="AC769"/>
          <cell r="AD769"/>
          <cell r="AE769"/>
          <cell r="AF769"/>
          <cell r="AG769"/>
          <cell r="AH769"/>
          <cell r="AI769"/>
          <cell r="AJ769"/>
          <cell r="AK769"/>
          <cell r="AL769"/>
          <cell r="AM769"/>
          <cell r="AN769"/>
          <cell r="AO769" t="e">
            <v>#N/A</v>
          </cell>
          <cell r="AP769"/>
          <cell r="AQ769"/>
          <cell r="AR769"/>
          <cell r="AS769"/>
          <cell r="AT769"/>
          <cell r="AU769" t="str">
            <v/>
          </cell>
          <cell r="AV769" t="str">
            <v/>
          </cell>
          <cell r="AW769" t="str">
            <v/>
          </cell>
          <cell r="AX769" t="str">
            <v/>
          </cell>
          <cell r="AY769" t="str">
            <v/>
          </cell>
          <cell r="AZ769" t="str">
            <v/>
          </cell>
          <cell r="BA769" t="str">
            <v/>
          </cell>
          <cell r="BB769" t="str">
            <v/>
          </cell>
          <cell r="BC769" t="str">
            <v/>
          </cell>
          <cell r="BD769" t="str">
            <v/>
          </cell>
          <cell r="BE769" t="str">
            <v/>
          </cell>
          <cell r="BF769" t="e">
            <v>#N/A</v>
          </cell>
          <cell r="BG769">
            <v>0</v>
          </cell>
          <cell r="BH769" t="str">
            <v/>
          </cell>
          <cell r="BI769" t="str">
            <v/>
          </cell>
          <cell r="BJ769" t="str">
            <v/>
          </cell>
          <cell r="BK769" t="str">
            <v/>
          </cell>
          <cell r="BL769"/>
          <cell r="BM769"/>
          <cell r="BN769"/>
          <cell r="BO769"/>
          <cell r="BP769"/>
          <cell r="BQ769"/>
          <cell r="BR769"/>
          <cell r="BS769"/>
          <cell r="BU769"/>
          <cell r="BV769"/>
          <cell r="BW769"/>
          <cell r="BX769"/>
          <cell r="BY769"/>
          <cell r="BZ769"/>
          <cell r="CA769"/>
          <cell r="CB769"/>
          <cell r="CC769"/>
        </row>
        <row r="770">
          <cell r="C770"/>
          <cell r="D770"/>
          <cell r="E770"/>
          <cell r="F770"/>
          <cell r="G770"/>
          <cell r="H770"/>
          <cell r="I770"/>
          <cell r="J770"/>
          <cell r="K770"/>
          <cell r="L770"/>
          <cell r="M770"/>
          <cell r="N770"/>
          <cell r="O770"/>
          <cell r="P770"/>
          <cell r="Q770"/>
          <cell r="R770"/>
          <cell r="S770"/>
          <cell r="T770"/>
          <cell r="U770"/>
          <cell r="V770"/>
          <cell r="W770" t="str">
            <v/>
          </cell>
          <cell r="X770"/>
          <cell r="Y770"/>
          <cell r="Z770"/>
          <cell r="AA770"/>
          <cell r="AB770"/>
          <cell r="AC770"/>
          <cell r="AD770"/>
          <cell r="AE770"/>
          <cell r="AF770"/>
          <cell r="AG770"/>
          <cell r="AH770"/>
          <cell r="AI770"/>
          <cell r="AJ770"/>
          <cell r="AK770"/>
          <cell r="AL770"/>
          <cell r="AM770"/>
          <cell r="AN770"/>
          <cell r="AO770" t="e">
            <v>#N/A</v>
          </cell>
          <cell r="AP770"/>
          <cell r="AQ770"/>
          <cell r="AR770"/>
          <cell r="AS770"/>
          <cell r="AT770"/>
          <cell r="AU770" t="str">
            <v/>
          </cell>
          <cell r="AV770" t="str">
            <v/>
          </cell>
          <cell r="AW770" t="str">
            <v/>
          </cell>
          <cell r="AX770" t="str">
            <v/>
          </cell>
          <cell r="AY770" t="str">
            <v/>
          </cell>
          <cell r="AZ770" t="str">
            <v/>
          </cell>
          <cell r="BA770" t="str">
            <v/>
          </cell>
          <cell r="BB770" t="str">
            <v/>
          </cell>
          <cell r="BC770" t="str">
            <v/>
          </cell>
          <cell r="BD770" t="str">
            <v/>
          </cell>
          <cell r="BE770" t="str">
            <v/>
          </cell>
          <cell r="BF770" t="e">
            <v>#N/A</v>
          </cell>
          <cell r="BG770">
            <v>0</v>
          </cell>
          <cell r="BH770" t="str">
            <v/>
          </cell>
          <cell r="BI770" t="str">
            <v/>
          </cell>
          <cell r="BJ770" t="str">
            <v/>
          </cell>
          <cell r="BK770" t="str">
            <v/>
          </cell>
          <cell r="BL770"/>
          <cell r="BM770"/>
          <cell r="BN770"/>
          <cell r="BO770"/>
          <cell r="BP770"/>
          <cell r="BQ770"/>
          <cell r="BR770"/>
          <cell r="BS770"/>
          <cell r="BU770"/>
          <cell r="BV770"/>
          <cell r="BW770"/>
          <cell r="BX770"/>
          <cell r="BY770"/>
          <cell r="BZ770"/>
          <cell r="CA770"/>
          <cell r="CB770"/>
          <cell r="CC770"/>
        </row>
        <row r="771">
          <cell r="C771"/>
          <cell r="D771"/>
          <cell r="E771"/>
          <cell r="F771"/>
          <cell r="G771"/>
          <cell r="H771"/>
          <cell r="I771"/>
          <cell r="J771"/>
          <cell r="K771"/>
          <cell r="L771"/>
          <cell r="M771"/>
          <cell r="N771"/>
          <cell r="O771"/>
          <cell r="P771"/>
          <cell r="Q771"/>
          <cell r="R771"/>
          <cell r="S771"/>
          <cell r="T771"/>
          <cell r="U771"/>
          <cell r="V771"/>
          <cell r="W771" t="str">
            <v/>
          </cell>
          <cell r="X771"/>
          <cell r="Y771"/>
          <cell r="Z771"/>
          <cell r="AA771"/>
          <cell r="AB771"/>
          <cell r="AC771"/>
          <cell r="AD771"/>
          <cell r="AE771"/>
          <cell r="AF771"/>
          <cell r="AG771"/>
          <cell r="AH771"/>
          <cell r="AI771"/>
          <cell r="AJ771"/>
          <cell r="AK771"/>
          <cell r="AL771"/>
          <cell r="AM771"/>
          <cell r="AN771"/>
          <cell r="AO771" t="e">
            <v>#N/A</v>
          </cell>
          <cell r="AP771"/>
          <cell r="AQ771"/>
          <cell r="AR771"/>
          <cell r="AS771"/>
          <cell r="AT771"/>
          <cell r="AU771" t="str">
            <v/>
          </cell>
          <cell r="AV771" t="str">
            <v/>
          </cell>
          <cell r="AW771" t="str">
            <v/>
          </cell>
          <cell r="AX771" t="str">
            <v/>
          </cell>
          <cell r="AY771" t="str">
            <v/>
          </cell>
          <cell r="AZ771" t="str">
            <v/>
          </cell>
          <cell r="BA771" t="str">
            <v/>
          </cell>
          <cell r="BB771" t="str">
            <v/>
          </cell>
          <cell r="BC771" t="str">
            <v/>
          </cell>
          <cell r="BD771" t="str">
            <v/>
          </cell>
          <cell r="BE771" t="str">
            <v/>
          </cell>
          <cell r="BF771" t="e">
            <v>#N/A</v>
          </cell>
          <cell r="BG771">
            <v>0</v>
          </cell>
          <cell r="BH771" t="str">
            <v/>
          </cell>
          <cell r="BI771" t="str">
            <v/>
          </cell>
          <cell r="BJ771" t="str">
            <v/>
          </cell>
          <cell r="BK771" t="str">
            <v/>
          </cell>
          <cell r="BL771"/>
          <cell r="BM771"/>
          <cell r="BN771"/>
          <cell r="BO771"/>
          <cell r="BP771"/>
          <cell r="BQ771"/>
          <cell r="BR771"/>
          <cell r="BS771"/>
          <cell r="BU771"/>
          <cell r="BV771"/>
          <cell r="BW771"/>
          <cell r="BX771"/>
          <cell r="BY771"/>
          <cell r="BZ771"/>
          <cell r="CA771"/>
          <cell r="CB771"/>
          <cell r="CC771"/>
        </row>
        <row r="772">
          <cell r="C772"/>
          <cell r="D772"/>
          <cell r="E772"/>
          <cell r="F772"/>
          <cell r="G772"/>
          <cell r="H772"/>
          <cell r="I772"/>
          <cell r="J772"/>
          <cell r="K772"/>
          <cell r="L772"/>
          <cell r="M772"/>
          <cell r="N772"/>
          <cell r="O772"/>
          <cell r="P772"/>
          <cell r="Q772"/>
          <cell r="R772"/>
          <cell r="S772"/>
          <cell r="T772"/>
          <cell r="U772"/>
          <cell r="V772"/>
          <cell r="W772" t="str">
            <v/>
          </cell>
          <cell r="X772"/>
          <cell r="Y772"/>
          <cell r="Z772"/>
          <cell r="AA772"/>
          <cell r="AB772"/>
          <cell r="AC772"/>
          <cell r="AD772"/>
          <cell r="AE772"/>
          <cell r="AF772"/>
          <cell r="AG772"/>
          <cell r="AH772"/>
          <cell r="AI772"/>
          <cell r="AJ772"/>
          <cell r="AK772"/>
          <cell r="AL772"/>
          <cell r="AM772"/>
          <cell r="AN772"/>
          <cell r="AO772" t="e">
            <v>#N/A</v>
          </cell>
          <cell r="AP772"/>
          <cell r="AQ772"/>
          <cell r="AR772"/>
          <cell r="AS772"/>
          <cell r="AT772"/>
          <cell r="AU772" t="str">
            <v/>
          </cell>
          <cell r="AV772" t="str">
            <v/>
          </cell>
          <cell r="AW772" t="str">
            <v/>
          </cell>
          <cell r="AX772" t="str">
            <v/>
          </cell>
          <cell r="AY772" t="str">
            <v/>
          </cell>
          <cell r="AZ772" t="str">
            <v/>
          </cell>
          <cell r="BA772" t="str">
            <v/>
          </cell>
          <cell r="BB772" t="str">
            <v/>
          </cell>
          <cell r="BC772" t="str">
            <v/>
          </cell>
          <cell r="BD772" t="str">
            <v/>
          </cell>
          <cell r="BE772" t="str">
            <v/>
          </cell>
          <cell r="BF772" t="e">
            <v>#N/A</v>
          </cell>
          <cell r="BG772">
            <v>0</v>
          </cell>
          <cell r="BH772" t="str">
            <v/>
          </cell>
          <cell r="BI772" t="str">
            <v/>
          </cell>
          <cell r="BJ772" t="str">
            <v/>
          </cell>
          <cell r="BK772" t="str">
            <v/>
          </cell>
          <cell r="BL772"/>
          <cell r="BM772"/>
          <cell r="BN772"/>
          <cell r="BO772"/>
          <cell r="BP772"/>
          <cell r="BQ772"/>
          <cell r="BR772"/>
          <cell r="BS772"/>
          <cell r="BU772"/>
          <cell r="BV772"/>
          <cell r="BW772"/>
          <cell r="BX772"/>
          <cell r="BY772"/>
          <cell r="BZ772"/>
          <cell r="CA772"/>
          <cell r="CB772"/>
          <cell r="CC772"/>
        </row>
        <row r="773">
          <cell r="C773"/>
          <cell r="D773"/>
          <cell r="E773"/>
          <cell r="F773"/>
          <cell r="G773"/>
          <cell r="H773"/>
          <cell r="I773"/>
          <cell r="J773"/>
          <cell r="K773"/>
          <cell r="L773"/>
          <cell r="M773"/>
          <cell r="N773"/>
          <cell r="O773"/>
          <cell r="P773"/>
          <cell r="Q773"/>
          <cell r="R773"/>
          <cell r="S773"/>
          <cell r="T773"/>
          <cell r="U773"/>
          <cell r="V773"/>
          <cell r="W773" t="str">
            <v/>
          </cell>
          <cell r="X773"/>
          <cell r="Y773"/>
          <cell r="Z773"/>
          <cell r="AA773"/>
          <cell r="AB773"/>
          <cell r="AC773"/>
          <cell r="AD773"/>
          <cell r="AE773"/>
          <cell r="AF773"/>
          <cell r="AG773"/>
          <cell r="AH773"/>
          <cell r="AI773"/>
          <cell r="AJ773"/>
          <cell r="AK773"/>
          <cell r="AL773"/>
          <cell r="AM773"/>
          <cell r="AN773"/>
          <cell r="AO773" t="e">
            <v>#N/A</v>
          </cell>
          <cell r="AP773"/>
          <cell r="AQ773"/>
          <cell r="AR773"/>
          <cell r="AS773"/>
          <cell r="AT773"/>
          <cell r="AU773" t="str">
            <v/>
          </cell>
          <cell r="AV773" t="str">
            <v/>
          </cell>
          <cell r="AW773" t="str">
            <v/>
          </cell>
          <cell r="AX773" t="str">
            <v/>
          </cell>
          <cell r="AY773" t="str">
            <v/>
          </cell>
          <cell r="AZ773" t="str">
            <v/>
          </cell>
          <cell r="BA773" t="str">
            <v/>
          </cell>
          <cell r="BB773" t="str">
            <v/>
          </cell>
          <cell r="BC773" t="str">
            <v/>
          </cell>
          <cell r="BD773" t="str">
            <v/>
          </cell>
          <cell r="BE773" t="str">
            <v/>
          </cell>
          <cell r="BF773" t="e">
            <v>#N/A</v>
          </cell>
          <cell r="BG773">
            <v>0</v>
          </cell>
          <cell r="BH773" t="str">
            <v/>
          </cell>
          <cell r="BI773" t="str">
            <v/>
          </cell>
          <cell r="BJ773" t="str">
            <v/>
          </cell>
          <cell r="BK773" t="str">
            <v/>
          </cell>
          <cell r="BL773"/>
          <cell r="BM773"/>
          <cell r="BN773"/>
          <cell r="BO773"/>
          <cell r="BP773"/>
          <cell r="BQ773"/>
          <cell r="BR773"/>
          <cell r="BS773"/>
          <cell r="BU773"/>
          <cell r="BV773"/>
          <cell r="BW773"/>
          <cell r="BX773"/>
          <cell r="BY773"/>
          <cell r="BZ773"/>
          <cell r="CA773"/>
          <cell r="CB773"/>
          <cell r="CC773"/>
        </row>
        <row r="774">
          <cell r="C774"/>
          <cell r="D774"/>
          <cell r="E774"/>
          <cell r="F774"/>
          <cell r="G774"/>
          <cell r="H774"/>
          <cell r="I774"/>
          <cell r="J774"/>
          <cell r="K774"/>
          <cell r="L774"/>
          <cell r="M774"/>
          <cell r="N774"/>
          <cell r="O774"/>
          <cell r="P774"/>
          <cell r="Q774"/>
          <cell r="R774"/>
          <cell r="S774"/>
          <cell r="T774"/>
          <cell r="U774"/>
          <cell r="V774"/>
          <cell r="W774" t="str">
            <v/>
          </cell>
          <cell r="X774"/>
          <cell r="Y774"/>
          <cell r="Z774"/>
          <cell r="AA774"/>
          <cell r="AB774"/>
          <cell r="AC774"/>
          <cell r="AD774"/>
          <cell r="AE774"/>
          <cell r="AF774"/>
          <cell r="AG774"/>
          <cell r="AH774"/>
          <cell r="AI774"/>
          <cell r="AJ774"/>
          <cell r="AK774"/>
          <cell r="AL774"/>
          <cell r="AM774"/>
          <cell r="AN774"/>
          <cell r="AO774" t="e">
            <v>#N/A</v>
          </cell>
          <cell r="AP774"/>
          <cell r="AQ774"/>
          <cell r="AR774"/>
          <cell r="AS774"/>
          <cell r="AT774"/>
          <cell r="AU774" t="str">
            <v/>
          </cell>
          <cell r="AV774" t="str">
            <v/>
          </cell>
          <cell r="AW774" t="str">
            <v/>
          </cell>
          <cell r="AX774" t="str">
            <v/>
          </cell>
          <cell r="AY774" t="str">
            <v/>
          </cell>
          <cell r="AZ774" t="str">
            <v/>
          </cell>
          <cell r="BA774" t="str">
            <v/>
          </cell>
          <cell r="BB774" t="str">
            <v/>
          </cell>
          <cell r="BC774" t="str">
            <v/>
          </cell>
          <cell r="BD774" t="str">
            <v/>
          </cell>
          <cell r="BE774" t="str">
            <v/>
          </cell>
          <cell r="BF774" t="e">
            <v>#N/A</v>
          </cell>
          <cell r="BG774">
            <v>0</v>
          </cell>
          <cell r="BH774" t="str">
            <v/>
          </cell>
          <cell r="BI774" t="str">
            <v/>
          </cell>
          <cell r="BJ774" t="str">
            <v/>
          </cell>
          <cell r="BK774" t="str">
            <v/>
          </cell>
          <cell r="BL774"/>
          <cell r="BM774"/>
          <cell r="BN774"/>
          <cell r="BO774"/>
          <cell r="BP774"/>
          <cell r="BQ774"/>
          <cell r="BR774"/>
          <cell r="BS774"/>
          <cell r="BU774"/>
          <cell r="BV774"/>
          <cell r="BW774"/>
          <cell r="BX774"/>
          <cell r="BY774"/>
          <cell r="BZ774"/>
          <cell r="CA774"/>
          <cell r="CB774"/>
          <cell r="CC774"/>
        </row>
        <row r="775">
          <cell r="C775"/>
          <cell r="D775"/>
          <cell r="E775"/>
          <cell r="F775"/>
          <cell r="G775"/>
          <cell r="H775"/>
          <cell r="I775"/>
          <cell r="J775"/>
          <cell r="K775"/>
          <cell r="L775"/>
          <cell r="M775"/>
          <cell r="N775"/>
          <cell r="O775"/>
          <cell r="P775"/>
          <cell r="Q775"/>
          <cell r="R775"/>
          <cell r="S775"/>
          <cell r="T775"/>
          <cell r="U775"/>
          <cell r="V775"/>
          <cell r="W775" t="str">
            <v/>
          </cell>
          <cell r="X775"/>
          <cell r="Y775"/>
          <cell r="Z775"/>
          <cell r="AA775"/>
          <cell r="AB775"/>
          <cell r="AC775"/>
          <cell r="AD775"/>
          <cell r="AE775"/>
          <cell r="AF775"/>
          <cell r="AG775"/>
          <cell r="AH775"/>
          <cell r="AI775"/>
          <cell r="AJ775"/>
          <cell r="AK775"/>
          <cell r="AL775"/>
          <cell r="AM775"/>
          <cell r="AN775"/>
          <cell r="AO775" t="e">
            <v>#N/A</v>
          </cell>
          <cell r="AP775"/>
          <cell r="AQ775"/>
          <cell r="AR775"/>
          <cell r="AS775"/>
          <cell r="AT775"/>
          <cell r="AU775" t="str">
            <v/>
          </cell>
          <cell r="AV775" t="str">
            <v/>
          </cell>
          <cell r="AW775" t="str">
            <v/>
          </cell>
          <cell r="AX775" t="str">
            <v/>
          </cell>
          <cell r="AY775" t="str">
            <v/>
          </cell>
          <cell r="AZ775" t="str">
            <v/>
          </cell>
          <cell r="BA775" t="str">
            <v/>
          </cell>
          <cell r="BB775" t="str">
            <v/>
          </cell>
          <cell r="BC775" t="str">
            <v/>
          </cell>
          <cell r="BD775" t="str">
            <v/>
          </cell>
          <cell r="BE775" t="str">
            <v/>
          </cell>
          <cell r="BF775" t="e">
            <v>#N/A</v>
          </cell>
          <cell r="BG775">
            <v>0</v>
          </cell>
          <cell r="BH775" t="str">
            <v/>
          </cell>
          <cell r="BI775" t="str">
            <v/>
          </cell>
          <cell r="BJ775" t="str">
            <v/>
          </cell>
          <cell r="BK775" t="str">
            <v/>
          </cell>
          <cell r="BL775"/>
          <cell r="BM775"/>
          <cell r="BN775"/>
          <cell r="BO775"/>
          <cell r="BP775"/>
          <cell r="BQ775"/>
          <cell r="BR775"/>
          <cell r="BS775"/>
          <cell r="BU775"/>
          <cell r="BV775"/>
          <cell r="BW775"/>
          <cell r="BX775"/>
          <cell r="BY775"/>
          <cell r="BZ775"/>
          <cell r="CA775"/>
          <cell r="CB775"/>
          <cell r="CC775"/>
        </row>
        <row r="776">
          <cell r="C776"/>
          <cell r="D776"/>
          <cell r="E776"/>
          <cell r="F776"/>
          <cell r="G776"/>
          <cell r="H776"/>
          <cell r="I776"/>
          <cell r="J776"/>
          <cell r="K776"/>
          <cell r="L776"/>
          <cell r="M776"/>
          <cell r="N776"/>
          <cell r="O776"/>
          <cell r="P776"/>
          <cell r="Q776"/>
          <cell r="R776"/>
          <cell r="S776"/>
          <cell r="T776"/>
          <cell r="U776"/>
          <cell r="V776"/>
          <cell r="W776" t="str">
            <v/>
          </cell>
          <cell r="X776"/>
          <cell r="Y776"/>
          <cell r="Z776"/>
          <cell r="AA776"/>
          <cell r="AB776"/>
          <cell r="AC776"/>
          <cell r="AD776"/>
          <cell r="AE776"/>
          <cell r="AF776"/>
          <cell r="AG776"/>
          <cell r="AH776"/>
          <cell r="AI776"/>
          <cell r="AJ776"/>
          <cell r="AK776"/>
          <cell r="AL776"/>
          <cell r="AM776"/>
          <cell r="AN776"/>
          <cell r="AO776" t="e">
            <v>#N/A</v>
          </cell>
          <cell r="AP776"/>
          <cell r="AQ776"/>
          <cell r="AR776"/>
          <cell r="AS776"/>
          <cell r="AT776"/>
          <cell r="AU776" t="str">
            <v/>
          </cell>
          <cell r="AV776" t="str">
            <v/>
          </cell>
          <cell r="AW776" t="str">
            <v/>
          </cell>
          <cell r="AX776" t="str">
            <v/>
          </cell>
          <cell r="AY776" t="str">
            <v/>
          </cell>
          <cell r="AZ776" t="str">
            <v/>
          </cell>
          <cell r="BA776" t="str">
            <v/>
          </cell>
          <cell r="BB776" t="str">
            <v/>
          </cell>
          <cell r="BC776" t="str">
            <v/>
          </cell>
          <cell r="BD776" t="str">
            <v/>
          </cell>
          <cell r="BE776" t="str">
            <v/>
          </cell>
          <cell r="BF776" t="e">
            <v>#N/A</v>
          </cell>
          <cell r="BG776">
            <v>0</v>
          </cell>
          <cell r="BH776" t="str">
            <v/>
          </cell>
          <cell r="BI776" t="str">
            <v/>
          </cell>
          <cell r="BJ776" t="str">
            <v/>
          </cell>
          <cell r="BK776" t="str">
            <v/>
          </cell>
          <cell r="BL776"/>
          <cell r="BM776"/>
          <cell r="BN776"/>
          <cell r="BO776"/>
          <cell r="BP776"/>
          <cell r="BQ776"/>
          <cell r="BR776"/>
          <cell r="BS776"/>
          <cell r="BU776"/>
          <cell r="BV776"/>
          <cell r="BW776"/>
          <cell r="BX776"/>
          <cell r="BY776"/>
          <cell r="BZ776"/>
          <cell r="CA776"/>
          <cell r="CB776"/>
          <cell r="CC776"/>
        </row>
        <row r="777">
          <cell r="C777"/>
          <cell r="D777"/>
          <cell r="E777"/>
          <cell r="F777"/>
          <cell r="G777"/>
          <cell r="H777"/>
          <cell r="I777"/>
          <cell r="J777"/>
          <cell r="K777"/>
          <cell r="L777"/>
          <cell r="M777"/>
          <cell r="N777"/>
          <cell r="O777"/>
          <cell r="P777"/>
          <cell r="Q777"/>
          <cell r="R777"/>
          <cell r="S777"/>
          <cell r="T777"/>
          <cell r="U777"/>
          <cell r="V777"/>
          <cell r="W777" t="str">
            <v/>
          </cell>
          <cell r="X777"/>
          <cell r="Y777"/>
          <cell r="Z777"/>
          <cell r="AA777"/>
          <cell r="AB777"/>
          <cell r="AC777"/>
          <cell r="AD777"/>
          <cell r="AE777"/>
          <cell r="AF777"/>
          <cell r="AG777"/>
          <cell r="AH777"/>
          <cell r="AI777"/>
          <cell r="AJ777"/>
          <cell r="AK777"/>
          <cell r="AL777"/>
          <cell r="AM777"/>
          <cell r="AN777"/>
          <cell r="AO777" t="e">
            <v>#N/A</v>
          </cell>
          <cell r="AP777"/>
          <cell r="AQ777"/>
          <cell r="AR777"/>
          <cell r="AS777"/>
          <cell r="AT777"/>
          <cell r="AU777" t="str">
            <v/>
          </cell>
          <cell r="AV777" t="str">
            <v/>
          </cell>
          <cell r="AW777" t="str">
            <v/>
          </cell>
          <cell r="AX777" t="str">
            <v/>
          </cell>
          <cell r="AY777" t="str">
            <v/>
          </cell>
          <cell r="AZ777" t="str">
            <v/>
          </cell>
          <cell r="BA777" t="str">
            <v/>
          </cell>
          <cell r="BB777" t="str">
            <v/>
          </cell>
          <cell r="BC777" t="str">
            <v/>
          </cell>
          <cell r="BD777" t="str">
            <v/>
          </cell>
          <cell r="BE777" t="str">
            <v/>
          </cell>
          <cell r="BF777" t="e">
            <v>#N/A</v>
          </cell>
          <cell r="BG777">
            <v>0</v>
          </cell>
          <cell r="BH777" t="str">
            <v/>
          </cell>
          <cell r="BI777" t="str">
            <v/>
          </cell>
          <cell r="BJ777" t="str">
            <v/>
          </cell>
          <cell r="BK777" t="str">
            <v/>
          </cell>
          <cell r="BL777"/>
          <cell r="BM777"/>
          <cell r="BN777"/>
          <cell r="BO777"/>
          <cell r="BP777"/>
          <cell r="BQ777"/>
          <cell r="BR777"/>
          <cell r="BS777"/>
          <cell r="BU777"/>
          <cell r="BV777"/>
          <cell r="BW777"/>
          <cell r="BX777"/>
          <cell r="BY777"/>
          <cell r="BZ777"/>
          <cell r="CA777"/>
          <cell r="CB777"/>
          <cell r="CC777"/>
        </row>
        <row r="778">
          <cell r="C778"/>
          <cell r="D778"/>
          <cell r="E778"/>
          <cell r="F778"/>
          <cell r="G778"/>
          <cell r="H778"/>
          <cell r="I778"/>
          <cell r="J778"/>
          <cell r="K778"/>
          <cell r="L778"/>
          <cell r="M778"/>
          <cell r="N778"/>
          <cell r="O778"/>
          <cell r="P778"/>
          <cell r="Q778"/>
          <cell r="R778"/>
          <cell r="S778"/>
          <cell r="T778"/>
          <cell r="U778"/>
          <cell r="V778"/>
          <cell r="W778" t="str">
            <v/>
          </cell>
          <cell r="X778"/>
          <cell r="Y778"/>
          <cell r="Z778"/>
          <cell r="AA778"/>
          <cell r="AB778"/>
          <cell r="AC778"/>
          <cell r="AD778"/>
          <cell r="AE778"/>
          <cell r="AF778"/>
          <cell r="AG778"/>
          <cell r="AH778"/>
          <cell r="AI778"/>
          <cell r="AJ778"/>
          <cell r="AK778"/>
          <cell r="AL778"/>
          <cell r="AM778"/>
          <cell r="AN778"/>
          <cell r="AO778" t="e">
            <v>#N/A</v>
          </cell>
          <cell r="AP778"/>
          <cell r="AQ778"/>
          <cell r="AR778"/>
          <cell r="AS778"/>
          <cell r="AT778"/>
          <cell r="AU778" t="str">
            <v/>
          </cell>
          <cell r="AV778" t="str">
            <v/>
          </cell>
          <cell r="AW778" t="str">
            <v/>
          </cell>
          <cell r="AX778" t="str">
            <v/>
          </cell>
          <cell r="AY778" t="str">
            <v/>
          </cell>
          <cell r="AZ778" t="str">
            <v/>
          </cell>
          <cell r="BA778" t="str">
            <v/>
          </cell>
          <cell r="BB778" t="str">
            <v/>
          </cell>
          <cell r="BC778" t="str">
            <v/>
          </cell>
          <cell r="BD778" t="str">
            <v/>
          </cell>
          <cell r="BE778" t="str">
            <v/>
          </cell>
          <cell r="BF778" t="e">
            <v>#N/A</v>
          </cell>
          <cell r="BG778">
            <v>0</v>
          </cell>
          <cell r="BH778" t="str">
            <v/>
          </cell>
          <cell r="BI778" t="str">
            <v/>
          </cell>
          <cell r="BJ778" t="str">
            <v/>
          </cell>
          <cell r="BK778" t="str">
            <v/>
          </cell>
          <cell r="BL778"/>
          <cell r="BM778"/>
          <cell r="BN778"/>
          <cell r="BO778"/>
          <cell r="BP778"/>
          <cell r="BQ778"/>
          <cell r="BR778"/>
          <cell r="BS778"/>
          <cell r="BU778"/>
          <cell r="BV778"/>
          <cell r="BW778"/>
          <cell r="BX778"/>
          <cell r="BY778"/>
          <cell r="BZ778"/>
          <cell r="CA778"/>
          <cell r="CB778"/>
          <cell r="CC778"/>
        </row>
        <row r="779">
          <cell r="C779"/>
          <cell r="D779"/>
          <cell r="E779"/>
          <cell r="F779"/>
          <cell r="G779"/>
          <cell r="H779"/>
          <cell r="I779"/>
          <cell r="J779"/>
          <cell r="K779"/>
          <cell r="L779"/>
          <cell r="M779"/>
          <cell r="N779"/>
          <cell r="O779"/>
          <cell r="P779"/>
          <cell r="Q779"/>
          <cell r="R779"/>
          <cell r="S779"/>
          <cell r="T779"/>
          <cell r="U779"/>
          <cell r="V779"/>
          <cell r="W779" t="str">
            <v/>
          </cell>
          <cell r="X779"/>
          <cell r="Y779"/>
          <cell r="Z779"/>
          <cell r="AA779"/>
          <cell r="AB779"/>
          <cell r="AC779"/>
          <cell r="AD779"/>
          <cell r="AE779"/>
          <cell r="AF779"/>
          <cell r="AG779"/>
          <cell r="AH779"/>
          <cell r="AI779"/>
          <cell r="AJ779"/>
          <cell r="AK779"/>
          <cell r="AL779"/>
          <cell r="AM779"/>
          <cell r="AN779"/>
          <cell r="AO779" t="e">
            <v>#N/A</v>
          </cell>
          <cell r="AP779"/>
          <cell r="AQ779"/>
          <cell r="AR779"/>
          <cell r="AS779"/>
          <cell r="AT779"/>
          <cell r="AU779" t="str">
            <v/>
          </cell>
          <cell r="AV779" t="str">
            <v/>
          </cell>
          <cell r="AW779" t="str">
            <v/>
          </cell>
          <cell r="AX779" t="str">
            <v/>
          </cell>
          <cell r="AY779" t="str">
            <v/>
          </cell>
          <cell r="AZ779" t="str">
            <v/>
          </cell>
          <cell r="BA779" t="str">
            <v/>
          </cell>
          <cell r="BB779" t="str">
            <v/>
          </cell>
          <cell r="BC779" t="str">
            <v/>
          </cell>
          <cell r="BD779" t="str">
            <v/>
          </cell>
          <cell r="BE779" t="str">
            <v/>
          </cell>
          <cell r="BF779" t="e">
            <v>#N/A</v>
          </cell>
          <cell r="BG779">
            <v>0</v>
          </cell>
          <cell r="BH779" t="str">
            <v/>
          </cell>
          <cell r="BI779" t="str">
            <v/>
          </cell>
          <cell r="BJ779" t="str">
            <v/>
          </cell>
          <cell r="BK779" t="str">
            <v/>
          </cell>
          <cell r="BL779"/>
          <cell r="BM779"/>
          <cell r="BN779"/>
          <cell r="BO779"/>
          <cell r="BP779"/>
          <cell r="BQ779"/>
          <cell r="BR779"/>
          <cell r="BS779"/>
          <cell r="BU779"/>
          <cell r="BV779"/>
          <cell r="BW779"/>
          <cell r="BX779"/>
          <cell r="BY779"/>
          <cell r="BZ779"/>
          <cell r="CA779"/>
          <cell r="CB779"/>
          <cell r="CC779"/>
        </row>
        <row r="780">
          <cell r="C780"/>
          <cell r="D780"/>
          <cell r="E780"/>
          <cell r="F780"/>
          <cell r="G780"/>
          <cell r="H780"/>
          <cell r="I780"/>
          <cell r="J780"/>
          <cell r="K780"/>
          <cell r="L780"/>
          <cell r="M780"/>
          <cell r="N780"/>
          <cell r="O780"/>
          <cell r="P780"/>
          <cell r="Q780"/>
          <cell r="R780"/>
          <cell r="S780"/>
          <cell r="T780"/>
          <cell r="U780"/>
          <cell r="V780"/>
          <cell r="W780" t="str">
            <v/>
          </cell>
          <cell r="X780"/>
          <cell r="Y780"/>
          <cell r="Z780"/>
          <cell r="AA780"/>
          <cell r="AB780"/>
          <cell r="AC780"/>
          <cell r="AD780"/>
          <cell r="AE780"/>
          <cell r="AF780"/>
          <cell r="AG780"/>
          <cell r="AH780"/>
          <cell r="AI780"/>
          <cell r="AJ780"/>
          <cell r="AK780"/>
          <cell r="AL780"/>
          <cell r="AM780"/>
          <cell r="AN780"/>
          <cell r="AO780" t="e">
            <v>#N/A</v>
          </cell>
          <cell r="AP780"/>
          <cell r="AQ780"/>
          <cell r="AR780"/>
          <cell r="AS780"/>
          <cell r="AT780"/>
          <cell r="AU780" t="str">
            <v/>
          </cell>
          <cell r="AV780" t="str">
            <v/>
          </cell>
          <cell r="AW780" t="str">
            <v/>
          </cell>
          <cell r="AX780" t="str">
            <v/>
          </cell>
          <cell r="AY780" t="str">
            <v/>
          </cell>
          <cell r="AZ780" t="str">
            <v/>
          </cell>
          <cell r="BA780" t="str">
            <v/>
          </cell>
          <cell r="BB780" t="str">
            <v/>
          </cell>
          <cell r="BC780" t="str">
            <v/>
          </cell>
          <cell r="BD780" t="str">
            <v/>
          </cell>
          <cell r="BE780" t="str">
            <v/>
          </cell>
          <cell r="BF780" t="e">
            <v>#N/A</v>
          </cell>
          <cell r="BG780">
            <v>0</v>
          </cell>
          <cell r="BH780" t="str">
            <v/>
          </cell>
          <cell r="BI780" t="str">
            <v/>
          </cell>
          <cell r="BJ780" t="str">
            <v/>
          </cell>
          <cell r="BK780" t="str">
            <v/>
          </cell>
          <cell r="BL780"/>
          <cell r="BM780"/>
          <cell r="BN780"/>
          <cell r="BO780"/>
          <cell r="BP780"/>
          <cell r="BQ780"/>
          <cell r="BR780"/>
          <cell r="BS780"/>
          <cell r="BU780"/>
          <cell r="BV780"/>
          <cell r="BW780"/>
          <cell r="BX780"/>
          <cell r="BY780"/>
          <cell r="BZ780"/>
          <cell r="CA780"/>
          <cell r="CB780"/>
          <cell r="CC780"/>
        </row>
        <row r="781">
          <cell r="C781"/>
          <cell r="D781"/>
          <cell r="E781"/>
          <cell r="F781"/>
          <cell r="G781"/>
          <cell r="H781"/>
          <cell r="I781"/>
          <cell r="J781"/>
          <cell r="K781"/>
          <cell r="L781"/>
          <cell r="M781"/>
          <cell r="N781"/>
          <cell r="O781"/>
          <cell r="P781"/>
          <cell r="Q781"/>
          <cell r="R781"/>
          <cell r="S781"/>
          <cell r="T781"/>
          <cell r="U781"/>
          <cell r="V781"/>
          <cell r="W781" t="str">
            <v/>
          </cell>
          <cell r="X781"/>
          <cell r="Y781"/>
          <cell r="Z781"/>
          <cell r="AA781"/>
          <cell r="AB781"/>
          <cell r="AC781"/>
          <cell r="AD781"/>
          <cell r="AE781"/>
          <cell r="AF781"/>
          <cell r="AG781"/>
          <cell r="AH781"/>
          <cell r="AI781"/>
          <cell r="AJ781"/>
          <cell r="AK781"/>
          <cell r="AL781"/>
          <cell r="AM781"/>
          <cell r="AN781"/>
          <cell r="AO781" t="e">
            <v>#N/A</v>
          </cell>
          <cell r="AP781"/>
          <cell r="AQ781"/>
          <cell r="AR781"/>
          <cell r="AS781"/>
          <cell r="AT781"/>
          <cell r="AU781" t="str">
            <v/>
          </cell>
          <cell r="AV781" t="str">
            <v/>
          </cell>
          <cell r="AW781" t="str">
            <v/>
          </cell>
          <cell r="AX781" t="str">
            <v/>
          </cell>
          <cell r="AY781" t="str">
            <v/>
          </cell>
          <cell r="AZ781" t="str">
            <v/>
          </cell>
          <cell r="BA781" t="str">
            <v/>
          </cell>
          <cell r="BB781" t="str">
            <v/>
          </cell>
          <cell r="BC781" t="str">
            <v/>
          </cell>
          <cell r="BD781" t="str">
            <v/>
          </cell>
          <cell r="BE781" t="str">
            <v/>
          </cell>
          <cell r="BF781" t="e">
            <v>#N/A</v>
          </cell>
          <cell r="BG781">
            <v>0</v>
          </cell>
          <cell r="BH781" t="str">
            <v/>
          </cell>
          <cell r="BI781" t="str">
            <v/>
          </cell>
          <cell r="BJ781" t="str">
            <v/>
          </cell>
          <cell r="BK781" t="str">
            <v/>
          </cell>
          <cell r="BL781"/>
          <cell r="BM781"/>
          <cell r="BN781"/>
          <cell r="BO781"/>
          <cell r="BP781"/>
          <cell r="BQ781"/>
          <cell r="BR781"/>
          <cell r="BS781"/>
          <cell r="BU781"/>
          <cell r="BV781"/>
          <cell r="BW781"/>
          <cell r="BX781"/>
          <cell r="BY781"/>
          <cell r="BZ781"/>
          <cell r="CA781"/>
          <cell r="CB781"/>
          <cell r="CC781"/>
        </row>
        <row r="782">
          <cell r="C782"/>
          <cell r="D782"/>
          <cell r="E782"/>
          <cell r="F782"/>
          <cell r="G782"/>
          <cell r="H782"/>
          <cell r="I782"/>
          <cell r="J782"/>
          <cell r="K782"/>
          <cell r="L782"/>
          <cell r="M782"/>
          <cell r="N782"/>
          <cell r="O782"/>
          <cell r="P782"/>
          <cell r="Q782"/>
          <cell r="R782"/>
          <cell r="S782"/>
          <cell r="T782"/>
          <cell r="U782"/>
          <cell r="V782"/>
          <cell r="W782" t="str">
            <v/>
          </cell>
          <cell r="X782"/>
          <cell r="Y782"/>
          <cell r="Z782"/>
          <cell r="AA782"/>
          <cell r="AB782"/>
          <cell r="AC782"/>
          <cell r="AD782"/>
          <cell r="AE782"/>
          <cell r="AF782"/>
          <cell r="AG782"/>
          <cell r="AH782"/>
          <cell r="AI782"/>
          <cell r="AJ782"/>
          <cell r="AK782"/>
          <cell r="AL782"/>
          <cell r="AM782"/>
          <cell r="AN782"/>
          <cell r="AO782" t="e">
            <v>#N/A</v>
          </cell>
          <cell r="AP782"/>
          <cell r="AQ782"/>
          <cell r="AR782"/>
          <cell r="AS782"/>
          <cell r="AT782"/>
          <cell r="AU782" t="str">
            <v/>
          </cell>
          <cell r="AV782" t="str">
            <v/>
          </cell>
          <cell r="AW782" t="str">
            <v/>
          </cell>
          <cell r="AX782" t="str">
            <v/>
          </cell>
          <cell r="AY782" t="str">
            <v/>
          </cell>
          <cell r="AZ782" t="str">
            <v/>
          </cell>
          <cell r="BA782" t="str">
            <v/>
          </cell>
          <cell r="BB782" t="str">
            <v/>
          </cell>
          <cell r="BC782" t="str">
            <v/>
          </cell>
          <cell r="BD782" t="str">
            <v/>
          </cell>
          <cell r="BE782" t="str">
            <v/>
          </cell>
          <cell r="BF782" t="e">
            <v>#N/A</v>
          </cell>
          <cell r="BG782">
            <v>0</v>
          </cell>
          <cell r="BH782" t="str">
            <v/>
          </cell>
          <cell r="BI782" t="str">
            <v/>
          </cell>
          <cell r="BJ782" t="str">
            <v/>
          </cell>
          <cell r="BK782" t="str">
            <v/>
          </cell>
          <cell r="BL782"/>
          <cell r="BM782"/>
          <cell r="BN782"/>
          <cell r="BO782"/>
          <cell r="BP782"/>
          <cell r="BQ782"/>
          <cell r="BR782"/>
          <cell r="BS782"/>
          <cell r="BU782"/>
          <cell r="BV782"/>
          <cell r="BW782"/>
          <cell r="BX782"/>
          <cell r="BY782"/>
          <cell r="BZ782"/>
          <cell r="CA782"/>
          <cell r="CB782"/>
          <cell r="CC782"/>
        </row>
        <row r="783">
          <cell r="C783"/>
          <cell r="D783"/>
          <cell r="E783"/>
          <cell r="F783"/>
          <cell r="G783"/>
          <cell r="H783"/>
          <cell r="I783"/>
          <cell r="J783"/>
          <cell r="K783"/>
          <cell r="L783"/>
          <cell r="M783"/>
          <cell r="N783"/>
          <cell r="O783"/>
          <cell r="P783"/>
          <cell r="Q783"/>
          <cell r="R783"/>
          <cell r="S783"/>
          <cell r="T783"/>
          <cell r="U783"/>
          <cell r="V783"/>
          <cell r="W783" t="str">
            <v/>
          </cell>
          <cell r="X783"/>
          <cell r="Y783"/>
          <cell r="Z783"/>
          <cell r="AA783"/>
          <cell r="AB783"/>
          <cell r="AC783"/>
          <cell r="AD783"/>
          <cell r="AE783"/>
          <cell r="AF783"/>
          <cell r="AG783"/>
          <cell r="AH783"/>
          <cell r="AI783"/>
          <cell r="AJ783"/>
          <cell r="AK783"/>
          <cell r="AL783"/>
          <cell r="AM783"/>
          <cell r="AN783"/>
          <cell r="AO783" t="e">
            <v>#N/A</v>
          </cell>
          <cell r="AP783"/>
          <cell r="AQ783"/>
          <cell r="AR783"/>
          <cell r="AS783"/>
          <cell r="AT783"/>
          <cell r="AU783" t="str">
            <v/>
          </cell>
          <cell r="AV783" t="str">
            <v/>
          </cell>
          <cell r="AW783" t="str">
            <v/>
          </cell>
          <cell r="AX783" t="str">
            <v/>
          </cell>
          <cell r="AY783" t="str">
            <v/>
          </cell>
          <cell r="AZ783" t="str">
            <v/>
          </cell>
          <cell r="BA783" t="str">
            <v/>
          </cell>
          <cell r="BB783" t="str">
            <v/>
          </cell>
          <cell r="BC783" t="str">
            <v/>
          </cell>
          <cell r="BD783" t="str">
            <v/>
          </cell>
          <cell r="BE783" t="str">
            <v/>
          </cell>
          <cell r="BF783" t="e">
            <v>#N/A</v>
          </cell>
          <cell r="BG783">
            <v>0</v>
          </cell>
          <cell r="BH783" t="str">
            <v/>
          </cell>
          <cell r="BI783" t="str">
            <v/>
          </cell>
          <cell r="BJ783" t="str">
            <v/>
          </cell>
          <cell r="BK783" t="str">
            <v/>
          </cell>
          <cell r="BL783"/>
          <cell r="BM783"/>
          <cell r="BN783"/>
          <cell r="BO783"/>
          <cell r="BP783"/>
          <cell r="BQ783"/>
          <cell r="BR783"/>
          <cell r="BS783"/>
          <cell r="BU783"/>
          <cell r="BV783"/>
          <cell r="BW783"/>
          <cell r="BX783"/>
          <cell r="BY783"/>
          <cell r="BZ783"/>
          <cell r="CA783"/>
          <cell r="CB783"/>
          <cell r="CC783"/>
        </row>
        <row r="784">
          <cell r="C784"/>
          <cell r="D784"/>
          <cell r="E784"/>
          <cell r="F784"/>
          <cell r="G784"/>
          <cell r="H784"/>
          <cell r="I784"/>
          <cell r="J784"/>
          <cell r="K784"/>
          <cell r="L784"/>
          <cell r="M784"/>
          <cell r="N784"/>
          <cell r="O784"/>
          <cell r="P784"/>
          <cell r="Q784"/>
          <cell r="R784"/>
          <cell r="S784"/>
          <cell r="T784"/>
          <cell r="U784"/>
          <cell r="V784"/>
          <cell r="W784" t="str">
            <v/>
          </cell>
          <cell r="X784"/>
          <cell r="Y784"/>
          <cell r="Z784"/>
          <cell r="AA784"/>
          <cell r="AB784"/>
          <cell r="AC784"/>
          <cell r="AD784"/>
          <cell r="AE784"/>
          <cell r="AF784"/>
          <cell r="AG784"/>
          <cell r="AH784"/>
          <cell r="AI784"/>
          <cell r="AJ784"/>
          <cell r="AK784"/>
          <cell r="AL784"/>
          <cell r="AM784"/>
          <cell r="AN784"/>
          <cell r="AO784" t="e">
            <v>#N/A</v>
          </cell>
          <cell r="AP784"/>
          <cell r="AQ784"/>
          <cell r="AR784"/>
          <cell r="AS784"/>
          <cell r="AT784"/>
          <cell r="AU784" t="str">
            <v/>
          </cell>
          <cell r="AV784" t="str">
            <v/>
          </cell>
          <cell r="AW784" t="str">
            <v/>
          </cell>
          <cell r="AX784" t="str">
            <v/>
          </cell>
          <cell r="AY784" t="str">
            <v/>
          </cell>
          <cell r="AZ784" t="str">
            <v/>
          </cell>
          <cell r="BA784" t="str">
            <v/>
          </cell>
          <cell r="BB784" t="str">
            <v/>
          </cell>
          <cell r="BC784" t="str">
            <v/>
          </cell>
          <cell r="BD784" t="str">
            <v/>
          </cell>
          <cell r="BE784" t="str">
            <v/>
          </cell>
          <cell r="BF784" t="e">
            <v>#N/A</v>
          </cell>
          <cell r="BG784">
            <v>0</v>
          </cell>
          <cell r="BH784" t="str">
            <v/>
          </cell>
          <cell r="BI784" t="str">
            <v/>
          </cell>
          <cell r="BJ784" t="str">
            <v/>
          </cell>
          <cell r="BK784" t="str">
            <v/>
          </cell>
          <cell r="BL784"/>
          <cell r="BM784"/>
          <cell r="BN784"/>
          <cell r="BO784"/>
          <cell r="BP784"/>
          <cell r="BQ784"/>
          <cell r="BR784"/>
          <cell r="BS784"/>
          <cell r="BU784"/>
          <cell r="BV784"/>
          <cell r="BW784"/>
          <cell r="BX784"/>
          <cell r="BY784"/>
          <cell r="BZ784"/>
          <cell r="CA784"/>
          <cell r="CB784"/>
          <cell r="CC784"/>
        </row>
        <row r="785">
          <cell r="C785"/>
          <cell r="D785"/>
          <cell r="E785"/>
          <cell r="F785"/>
          <cell r="G785"/>
          <cell r="H785"/>
          <cell r="I785"/>
          <cell r="J785"/>
          <cell r="K785"/>
          <cell r="L785"/>
          <cell r="M785"/>
          <cell r="N785"/>
          <cell r="O785"/>
          <cell r="P785"/>
          <cell r="Q785"/>
          <cell r="R785"/>
          <cell r="S785"/>
          <cell r="T785"/>
          <cell r="U785"/>
          <cell r="V785"/>
          <cell r="W785" t="str">
            <v/>
          </cell>
          <cell r="X785"/>
          <cell r="Y785"/>
          <cell r="Z785"/>
          <cell r="AA785"/>
          <cell r="AB785"/>
          <cell r="AC785"/>
          <cell r="AD785"/>
          <cell r="AE785"/>
          <cell r="AF785"/>
          <cell r="AG785"/>
          <cell r="AH785"/>
          <cell r="AI785"/>
          <cell r="AJ785"/>
          <cell r="AK785"/>
          <cell r="AL785"/>
          <cell r="AM785"/>
          <cell r="AN785"/>
          <cell r="AO785" t="e">
            <v>#N/A</v>
          </cell>
          <cell r="AP785"/>
          <cell r="AQ785"/>
          <cell r="AR785"/>
          <cell r="AS785"/>
          <cell r="AT785"/>
          <cell r="AU785" t="str">
            <v/>
          </cell>
          <cell r="AV785" t="str">
            <v/>
          </cell>
          <cell r="AW785" t="str">
            <v/>
          </cell>
          <cell r="AX785" t="str">
            <v/>
          </cell>
          <cell r="AY785" t="str">
            <v/>
          </cell>
          <cell r="AZ785" t="str">
            <v/>
          </cell>
          <cell r="BA785" t="str">
            <v/>
          </cell>
          <cell r="BB785" t="str">
            <v/>
          </cell>
          <cell r="BC785" t="str">
            <v/>
          </cell>
          <cell r="BD785" t="str">
            <v/>
          </cell>
          <cell r="BE785" t="str">
            <v/>
          </cell>
          <cell r="BF785" t="e">
            <v>#N/A</v>
          </cell>
          <cell r="BG785">
            <v>0</v>
          </cell>
          <cell r="BH785" t="str">
            <v/>
          </cell>
          <cell r="BI785" t="str">
            <v/>
          </cell>
          <cell r="BJ785" t="str">
            <v/>
          </cell>
          <cell r="BK785" t="str">
            <v/>
          </cell>
          <cell r="BL785"/>
          <cell r="BM785"/>
          <cell r="BN785"/>
          <cell r="BO785"/>
          <cell r="BP785"/>
          <cell r="BQ785"/>
          <cell r="BR785"/>
          <cell r="BS785"/>
          <cell r="BU785"/>
          <cell r="BV785"/>
          <cell r="BW785"/>
          <cell r="BX785"/>
          <cell r="BY785"/>
          <cell r="BZ785"/>
          <cell r="CA785"/>
          <cell r="CB785"/>
          <cell r="CC785"/>
        </row>
        <row r="786">
          <cell r="C786"/>
          <cell r="D786"/>
          <cell r="E786"/>
          <cell r="F786"/>
          <cell r="G786"/>
          <cell r="H786"/>
          <cell r="I786"/>
          <cell r="J786"/>
          <cell r="K786"/>
          <cell r="L786"/>
          <cell r="M786"/>
          <cell r="N786"/>
          <cell r="O786"/>
          <cell r="P786"/>
          <cell r="Q786"/>
          <cell r="R786"/>
          <cell r="S786"/>
          <cell r="T786"/>
          <cell r="U786"/>
          <cell r="V786"/>
          <cell r="W786" t="str">
            <v/>
          </cell>
          <cell r="X786"/>
          <cell r="Y786"/>
          <cell r="Z786"/>
          <cell r="AA786"/>
          <cell r="AB786"/>
          <cell r="AC786"/>
          <cell r="AD786"/>
          <cell r="AE786"/>
          <cell r="AF786"/>
          <cell r="AG786"/>
          <cell r="AH786"/>
          <cell r="AI786"/>
          <cell r="AJ786"/>
          <cell r="AK786"/>
          <cell r="AL786"/>
          <cell r="AM786"/>
          <cell r="AN786"/>
          <cell r="AO786" t="e">
            <v>#N/A</v>
          </cell>
          <cell r="AP786"/>
          <cell r="AQ786"/>
          <cell r="AR786"/>
          <cell r="AS786"/>
          <cell r="AT786"/>
          <cell r="AU786" t="str">
            <v/>
          </cell>
          <cell r="AV786" t="str">
            <v/>
          </cell>
          <cell r="AW786" t="str">
            <v/>
          </cell>
          <cell r="AX786" t="str">
            <v/>
          </cell>
          <cell r="AY786" t="str">
            <v/>
          </cell>
          <cell r="AZ786" t="str">
            <v/>
          </cell>
          <cell r="BA786" t="str">
            <v/>
          </cell>
          <cell r="BB786" t="str">
            <v/>
          </cell>
          <cell r="BC786" t="str">
            <v/>
          </cell>
          <cell r="BD786" t="str">
            <v/>
          </cell>
          <cell r="BE786" t="str">
            <v/>
          </cell>
          <cell r="BF786" t="e">
            <v>#N/A</v>
          </cell>
          <cell r="BG786">
            <v>0</v>
          </cell>
          <cell r="BH786" t="str">
            <v/>
          </cell>
          <cell r="BI786" t="str">
            <v/>
          </cell>
          <cell r="BJ786" t="str">
            <v/>
          </cell>
          <cell r="BK786" t="str">
            <v/>
          </cell>
          <cell r="BL786"/>
          <cell r="BM786"/>
          <cell r="BN786"/>
          <cell r="BO786"/>
          <cell r="BP786"/>
          <cell r="BQ786"/>
          <cell r="BR786"/>
          <cell r="BS786"/>
          <cell r="BU786"/>
          <cell r="BV786"/>
          <cell r="BW786"/>
          <cell r="BX786"/>
          <cell r="BY786"/>
          <cell r="BZ786"/>
          <cell r="CA786"/>
          <cell r="CB786"/>
          <cell r="CC786"/>
        </row>
        <row r="787">
          <cell r="C787"/>
          <cell r="D787"/>
          <cell r="E787"/>
          <cell r="F787"/>
          <cell r="G787"/>
          <cell r="H787"/>
          <cell r="I787"/>
          <cell r="J787"/>
          <cell r="K787"/>
          <cell r="L787"/>
          <cell r="M787"/>
          <cell r="N787"/>
          <cell r="O787"/>
          <cell r="P787"/>
          <cell r="Q787"/>
          <cell r="R787"/>
          <cell r="S787"/>
          <cell r="T787"/>
          <cell r="U787"/>
          <cell r="V787"/>
          <cell r="W787" t="str">
            <v/>
          </cell>
          <cell r="X787"/>
          <cell r="Y787"/>
          <cell r="Z787"/>
          <cell r="AA787"/>
          <cell r="AB787"/>
          <cell r="AC787"/>
          <cell r="AD787"/>
          <cell r="AE787"/>
          <cell r="AF787"/>
          <cell r="AG787"/>
          <cell r="AH787"/>
          <cell r="AI787"/>
          <cell r="AJ787"/>
          <cell r="AK787"/>
          <cell r="AL787"/>
          <cell r="AM787"/>
          <cell r="AN787"/>
          <cell r="AO787" t="e">
            <v>#N/A</v>
          </cell>
          <cell r="AP787"/>
          <cell r="AQ787"/>
          <cell r="AR787"/>
          <cell r="AS787"/>
          <cell r="AT787"/>
          <cell r="AU787" t="str">
            <v/>
          </cell>
          <cell r="AV787" t="str">
            <v/>
          </cell>
          <cell r="AW787" t="str">
            <v/>
          </cell>
          <cell r="AX787" t="str">
            <v/>
          </cell>
          <cell r="AY787" t="str">
            <v/>
          </cell>
          <cell r="AZ787" t="str">
            <v/>
          </cell>
          <cell r="BA787" t="str">
            <v/>
          </cell>
          <cell r="BB787" t="str">
            <v/>
          </cell>
          <cell r="BC787" t="str">
            <v/>
          </cell>
          <cell r="BD787" t="str">
            <v/>
          </cell>
          <cell r="BE787" t="str">
            <v/>
          </cell>
          <cell r="BF787" t="e">
            <v>#N/A</v>
          </cell>
          <cell r="BG787">
            <v>0</v>
          </cell>
          <cell r="BH787" t="str">
            <v/>
          </cell>
          <cell r="BI787" t="str">
            <v/>
          </cell>
          <cell r="BJ787" t="str">
            <v/>
          </cell>
          <cell r="BK787" t="str">
            <v/>
          </cell>
          <cell r="BL787"/>
          <cell r="BM787"/>
          <cell r="BN787"/>
          <cell r="BO787"/>
          <cell r="BP787"/>
          <cell r="BQ787"/>
          <cell r="BR787"/>
          <cell r="BS787"/>
          <cell r="BU787"/>
          <cell r="BV787"/>
          <cell r="BW787"/>
          <cell r="BX787"/>
          <cell r="BY787"/>
          <cell r="BZ787"/>
          <cell r="CA787"/>
          <cell r="CB787"/>
          <cell r="CC787"/>
        </row>
        <row r="788">
          <cell r="C788"/>
          <cell r="D788"/>
          <cell r="E788"/>
          <cell r="F788"/>
          <cell r="G788"/>
          <cell r="H788"/>
          <cell r="I788"/>
          <cell r="J788"/>
          <cell r="K788"/>
          <cell r="L788"/>
          <cell r="M788"/>
          <cell r="N788"/>
          <cell r="O788"/>
          <cell r="P788"/>
          <cell r="Q788"/>
          <cell r="R788"/>
          <cell r="S788"/>
          <cell r="T788"/>
          <cell r="U788"/>
          <cell r="V788"/>
          <cell r="W788" t="str">
            <v/>
          </cell>
          <cell r="X788"/>
          <cell r="Y788"/>
          <cell r="Z788"/>
          <cell r="AA788"/>
          <cell r="AB788"/>
          <cell r="AC788"/>
          <cell r="AD788"/>
          <cell r="AE788"/>
          <cell r="AF788"/>
          <cell r="AG788"/>
          <cell r="AH788"/>
          <cell r="AI788"/>
          <cell r="AJ788"/>
          <cell r="AK788"/>
          <cell r="AL788"/>
          <cell r="AM788"/>
          <cell r="AN788"/>
          <cell r="AO788" t="e">
            <v>#N/A</v>
          </cell>
          <cell r="AP788"/>
          <cell r="AQ788"/>
          <cell r="AR788"/>
          <cell r="AS788"/>
          <cell r="AT788"/>
          <cell r="AU788" t="str">
            <v/>
          </cell>
          <cell r="AV788" t="str">
            <v/>
          </cell>
          <cell r="AW788" t="str">
            <v/>
          </cell>
          <cell r="AX788" t="str">
            <v/>
          </cell>
          <cell r="AY788" t="str">
            <v/>
          </cell>
          <cell r="AZ788" t="str">
            <v/>
          </cell>
          <cell r="BA788" t="str">
            <v/>
          </cell>
          <cell r="BB788" t="str">
            <v/>
          </cell>
          <cell r="BC788" t="str">
            <v/>
          </cell>
          <cell r="BD788" t="str">
            <v/>
          </cell>
          <cell r="BE788" t="str">
            <v/>
          </cell>
          <cell r="BF788" t="e">
            <v>#N/A</v>
          </cell>
          <cell r="BG788">
            <v>0</v>
          </cell>
          <cell r="BH788" t="str">
            <v/>
          </cell>
          <cell r="BI788" t="str">
            <v/>
          </cell>
          <cell r="BJ788" t="str">
            <v/>
          </cell>
          <cell r="BK788" t="str">
            <v/>
          </cell>
          <cell r="BL788"/>
          <cell r="BM788"/>
          <cell r="BN788"/>
          <cell r="BO788"/>
          <cell r="BP788"/>
          <cell r="BQ788"/>
          <cell r="BR788"/>
          <cell r="BS788"/>
          <cell r="BU788"/>
          <cell r="BV788"/>
          <cell r="BW788"/>
          <cell r="BX788"/>
          <cell r="BY788"/>
          <cell r="BZ788"/>
          <cell r="CA788"/>
          <cell r="CB788"/>
          <cell r="CC788"/>
        </row>
        <row r="789">
          <cell r="C789"/>
          <cell r="D789"/>
          <cell r="E789"/>
          <cell r="F789"/>
          <cell r="G789"/>
          <cell r="H789"/>
          <cell r="I789"/>
          <cell r="J789"/>
          <cell r="K789"/>
          <cell r="L789"/>
          <cell r="M789"/>
          <cell r="N789"/>
          <cell r="O789"/>
          <cell r="P789"/>
          <cell r="Q789"/>
          <cell r="R789"/>
          <cell r="S789"/>
          <cell r="T789"/>
          <cell r="U789"/>
          <cell r="V789"/>
          <cell r="W789" t="str">
            <v/>
          </cell>
          <cell r="X789"/>
          <cell r="Y789"/>
          <cell r="Z789"/>
          <cell r="AA789"/>
          <cell r="AB789"/>
          <cell r="AC789"/>
          <cell r="AD789"/>
          <cell r="AE789"/>
          <cell r="AF789"/>
          <cell r="AG789"/>
          <cell r="AH789"/>
          <cell r="AI789"/>
          <cell r="AJ789"/>
          <cell r="AK789"/>
          <cell r="AL789"/>
          <cell r="AM789"/>
          <cell r="AN789"/>
          <cell r="AO789" t="e">
            <v>#N/A</v>
          </cell>
          <cell r="AP789"/>
          <cell r="AQ789"/>
          <cell r="AR789"/>
          <cell r="AS789"/>
          <cell r="AT789"/>
          <cell r="AU789" t="str">
            <v/>
          </cell>
          <cell r="AV789" t="str">
            <v/>
          </cell>
          <cell r="AW789" t="str">
            <v/>
          </cell>
          <cell r="AX789" t="str">
            <v/>
          </cell>
          <cell r="AY789" t="str">
            <v/>
          </cell>
          <cell r="AZ789" t="str">
            <v/>
          </cell>
          <cell r="BA789" t="str">
            <v/>
          </cell>
          <cell r="BB789" t="str">
            <v/>
          </cell>
          <cell r="BC789" t="str">
            <v/>
          </cell>
          <cell r="BD789" t="str">
            <v/>
          </cell>
          <cell r="BE789" t="str">
            <v/>
          </cell>
          <cell r="BF789" t="e">
            <v>#N/A</v>
          </cell>
          <cell r="BG789">
            <v>0</v>
          </cell>
          <cell r="BH789" t="str">
            <v/>
          </cell>
          <cell r="BI789" t="str">
            <v/>
          </cell>
          <cell r="BJ789" t="str">
            <v/>
          </cell>
          <cell r="BK789" t="str">
            <v/>
          </cell>
          <cell r="BL789"/>
          <cell r="BM789"/>
          <cell r="BN789"/>
          <cell r="BO789"/>
          <cell r="BP789"/>
          <cell r="BQ789"/>
          <cell r="BR789"/>
          <cell r="BS789"/>
          <cell r="BU789"/>
          <cell r="BV789"/>
          <cell r="BW789"/>
          <cell r="BX789"/>
          <cell r="BY789"/>
          <cell r="BZ789"/>
          <cell r="CA789"/>
          <cell r="CB789"/>
          <cell r="CC789"/>
        </row>
        <row r="790">
          <cell r="C790"/>
          <cell r="D790"/>
          <cell r="E790"/>
          <cell r="F790"/>
          <cell r="G790"/>
          <cell r="H790"/>
          <cell r="I790"/>
          <cell r="J790"/>
          <cell r="K790"/>
          <cell r="L790"/>
          <cell r="M790"/>
          <cell r="N790"/>
          <cell r="O790"/>
          <cell r="P790"/>
          <cell r="Q790"/>
          <cell r="R790"/>
          <cell r="S790"/>
          <cell r="T790"/>
          <cell r="U790"/>
          <cell r="V790"/>
          <cell r="W790" t="str">
            <v/>
          </cell>
          <cell r="X790"/>
          <cell r="Y790"/>
          <cell r="Z790"/>
          <cell r="AA790"/>
          <cell r="AB790"/>
          <cell r="AC790"/>
          <cell r="AD790"/>
          <cell r="AE790"/>
          <cell r="AF790"/>
          <cell r="AG790"/>
          <cell r="AH790"/>
          <cell r="AI790"/>
          <cell r="AJ790"/>
          <cell r="AK790"/>
          <cell r="AL790"/>
          <cell r="AM790"/>
          <cell r="AN790"/>
          <cell r="AO790" t="e">
            <v>#N/A</v>
          </cell>
          <cell r="AP790"/>
          <cell r="AQ790"/>
          <cell r="AR790"/>
          <cell r="AS790"/>
          <cell r="AT790"/>
          <cell r="AU790" t="str">
            <v/>
          </cell>
          <cell r="AV790" t="str">
            <v/>
          </cell>
          <cell r="AW790" t="str">
            <v/>
          </cell>
          <cell r="AX790" t="str">
            <v/>
          </cell>
          <cell r="AY790" t="str">
            <v/>
          </cell>
          <cell r="AZ790" t="str">
            <v/>
          </cell>
          <cell r="BA790" t="str">
            <v/>
          </cell>
          <cell r="BB790" t="str">
            <v/>
          </cell>
          <cell r="BC790" t="str">
            <v/>
          </cell>
          <cell r="BD790" t="str">
            <v/>
          </cell>
          <cell r="BE790" t="str">
            <v/>
          </cell>
          <cell r="BF790" t="e">
            <v>#N/A</v>
          </cell>
          <cell r="BG790">
            <v>0</v>
          </cell>
          <cell r="BH790" t="str">
            <v/>
          </cell>
          <cell r="BI790" t="str">
            <v/>
          </cell>
          <cell r="BJ790" t="str">
            <v/>
          </cell>
          <cell r="BK790" t="str">
            <v/>
          </cell>
          <cell r="BL790"/>
          <cell r="BM790"/>
          <cell r="BN790"/>
          <cell r="BO790"/>
          <cell r="BP790"/>
          <cell r="BQ790"/>
          <cell r="BR790"/>
          <cell r="BS790"/>
          <cell r="BU790"/>
          <cell r="BV790"/>
          <cell r="BW790"/>
          <cell r="BX790"/>
          <cell r="BY790"/>
          <cell r="BZ790"/>
          <cell r="CA790"/>
          <cell r="CB790"/>
          <cell r="CC790"/>
        </row>
        <row r="791">
          <cell r="C791"/>
          <cell r="D791"/>
          <cell r="E791"/>
          <cell r="F791"/>
          <cell r="G791"/>
          <cell r="H791"/>
          <cell r="I791"/>
          <cell r="J791"/>
          <cell r="K791"/>
          <cell r="L791"/>
          <cell r="M791"/>
          <cell r="N791"/>
          <cell r="O791"/>
          <cell r="P791"/>
          <cell r="Q791"/>
          <cell r="R791"/>
          <cell r="S791"/>
          <cell r="T791"/>
          <cell r="U791"/>
          <cell r="V791"/>
          <cell r="W791" t="str">
            <v/>
          </cell>
          <cell r="X791"/>
          <cell r="Y791"/>
          <cell r="Z791"/>
          <cell r="AA791"/>
          <cell r="AB791"/>
          <cell r="AC791"/>
          <cell r="AD791"/>
          <cell r="AE791"/>
          <cell r="AF791"/>
          <cell r="AG791"/>
          <cell r="AH791"/>
          <cell r="AI791"/>
          <cell r="AJ791"/>
          <cell r="AK791"/>
          <cell r="AL791"/>
          <cell r="AM791"/>
          <cell r="AN791"/>
          <cell r="AO791" t="e">
            <v>#N/A</v>
          </cell>
          <cell r="AP791"/>
          <cell r="AQ791"/>
          <cell r="AR791"/>
          <cell r="AS791"/>
          <cell r="AT791"/>
          <cell r="AU791" t="str">
            <v/>
          </cell>
          <cell r="AV791" t="str">
            <v/>
          </cell>
          <cell r="AW791" t="str">
            <v/>
          </cell>
          <cell r="AX791" t="str">
            <v/>
          </cell>
          <cell r="AY791" t="str">
            <v/>
          </cell>
          <cell r="AZ791" t="str">
            <v/>
          </cell>
          <cell r="BA791" t="str">
            <v/>
          </cell>
          <cell r="BB791" t="str">
            <v/>
          </cell>
          <cell r="BC791" t="str">
            <v/>
          </cell>
          <cell r="BD791" t="str">
            <v/>
          </cell>
          <cell r="BE791" t="str">
            <v/>
          </cell>
          <cell r="BF791" t="e">
            <v>#N/A</v>
          </cell>
          <cell r="BG791">
            <v>0</v>
          </cell>
          <cell r="BH791" t="str">
            <v/>
          </cell>
          <cell r="BI791" t="str">
            <v/>
          </cell>
          <cell r="BJ791" t="str">
            <v/>
          </cell>
          <cell r="BK791" t="str">
            <v/>
          </cell>
          <cell r="BL791"/>
          <cell r="BM791"/>
          <cell r="BN791"/>
          <cell r="BO791"/>
          <cell r="BP791"/>
          <cell r="BQ791"/>
          <cell r="BR791"/>
          <cell r="BS791"/>
          <cell r="BU791"/>
          <cell r="BV791"/>
          <cell r="BW791"/>
          <cell r="BX791"/>
          <cell r="BY791"/>
          <cell r="BZ791"/>
          <cell r="CA791"/>
          <cell r="CB791"/>
          <cell r="CC791"/>
        </row>
        <row r="792">
          <cell r="C792"/>
          <cell r="D792"/>
          <cell r="E792"/>
          <cell r="F792"/>
          <cell r="G792"/>
          <cell r="H792"/>
          <cell r="I792"/>
          <cell r="J792"/>
          <cell r="K792"/>
          <cell r="L792"/>
          <cell r="M792"/>
          <cell r="N792"/>
          <cell r="O792"/>
          <cell r="P792"/>
          <cell r="Q792"/>
          <cell r="R792"/>
          <cell r="S792"/>
          <cell r="T792"/>
          <cell r="U792"/>
          <cell r="V792"/>
          <cell r="W792" t="str">
            <v/>
          </cell>
          <cell r="X792"/>
          <cell r="Y792"/>
          <cell r="Z792"/>
          <cell r="AA792"/>
          <cell r="AB792"/>
          <cell r="AC792"/>
          <cell r="AD792"/>
          <cell r="AE792"/>
          <cell r="AF792"/>
          <cell r="AG792"/>
          <cell r="AH792"/>
          <cell r="AI792"/>
          <cell r="AJ792"/>
          <cell r="AK792"/>
          <cell r="AL792"/>
          <cell r="AM792"/>
          <cell r="AN792"/>
          <cell r="AO792" t="e">
            <v>#N/A</v>
          </cell>
          <cell r="AP792"/>
          <cell r="AQ792"/>
          <cell r="AR792"/>
          <cell r="AS792"/>
          <cell r="AT792"/>
          <cell r="AU792" t="str">
            <v/>
          </cell>
          <cell r="AV792" t="str">
            <v/>
          </cell>
          <cell r="AW792" t="str">
            <v/>
          </cell>
          <cell r="AX792" t="str">
            <v/>
          </cell>
          <cell r="AY792" t="str">
            <v/>
          </cell>
          <cell r="AZ792" t="str">
            <v/>
          </cell>
          <cell r="BA792" t="str">
            <v/>
          </cell>
          <cell r="BB792" t="str">
            <v/>
          </cell>
          <cell r="BC792" t="str">
            <v/>
          </cell>
          <cell r="BD792" t="str">
            <v/>
          </cell>
          <cell r="BE792" t="str">
            <v/>
          </cell>
          <cell r="BF792" t="e">
            <v>#N/A</v>
          </cell>
          <cell r="BG792">
            <v>0</v>
          </cell>
          <cell r="BH792" t="str">
            <v/>
          </cell>
          <cell r="BI792" t="str">
            <v/>
          </cell>
          <cell r="BJ792" t="str">
            <v/>
          </cell>
          <cell r="BK792" t="str">
            <v/>
          </cell>
          <cell r="BL792"/>
          <cell r="BM792"/>
          <cell r="BN792"/>
          <cell r="BO792"/>
          <cell r="BP792"/>
          <cell r="BQ792"/>
          <cell r="BR792"/>
          <cell r="BS792"/>
          <cell r="BU792"/>
          <cell r="BV792"/>
          <cell r="BW792"/>
          <cell r="BX792"/>
          <cell r="BY792"/>
          <cell r="BZ792"/>
          <cell r="CA792"/>
          <cell r="CB792"/>
          <cell r="CC792"/>
        </row>
        <row r="793">
          <cell r="C793"/>
          <cell r="D793"/>
          <cell r="E793"/>
          <cell r="F793"/>
          <cell r="G793"/>
          <cell r="H793"/>
          <cell r="I793"/>
          <cell r="J793"/>
          <cell r="K793"/>
          <cell r="L793"/>
          <cell r="M793"/>
          <cell r="N793"/>
          <cell r="O793"/>
          <cell r="P793"/>
          <cell r="Q793"/>
          <cell r="R793"/>
          <cell r="S793"/>
          <cell r="T793"/>
          <cell r="U793"/>
          <cell r="V793"/>
          <cell r="W793" t="str">
            <v/>
          </cell>
          <cell r="X793"/>
          <cell r="Y793"/>
          <cell r="Z793"/>
          <cell r="AA793"/>
          <cell r="AB793"/>
          <cell r="AC793"/>
          <cell r="AD793"/>
          <cell r="AE793"/>
          <cell r="AF793"/>
          <cell r="AG793"/>
          <cell r="AH793"/>
          <cell r="AI793"/>
          <cell r="AJ793"/>
          <cell r="AK793"/>
          <cell r="AL793"/>
          <cell r="AM793"/>
          <cell r="AN793"/>
          <cell r="AO793" t="e">
            <v>#N/A</v>
          </cell>
          <cell r="AP793"/>
          <cell r="AQ793"/>
          <cell r="AR793"/>
          <cell r="AS793"/>
          <cell r="AT793"/>
          <cell r="AU793" t="str">
            <v/>
          </cell>
          <cell r="AV793" t="str">
            <v/>
          </cell>
          <cell r="AW793" t="str">
            <v/>
          </cell>
          <cell r="AX793" t="str">
            <v/>
          </cell>
          <cell r="AY793" t="str">
            <v/>
          </cell>
          <cell r="AZ793" t="str">
            <v/>
          </cell>
          <cell r="BA793" t="str">
            <v/>
          </cell>
          <cell r="BB793" t="str">
            <v/>
          </cell>
          <cell r="BC793" t="str">
            <v/>
          </cell>
          <cell r="BD793" t="str">
            <v/>
          </cell>
          <cell r="BE793" t="str">
            <v/>
          </cell>
          <cell r="BF793" t="e">
            <v>#N/A</v>
          </cell>
          <cell r="BG793">
            <v>0</v>
          </cell>
          <cell r="BH793" t="str">
            <v/>
          </cell>
          <cell r="BI793" t="str">
            <v/>
          </cell>
          <cell r="BJ793" t="str">
            <v/>
          </cell>
          <cell r="BK793" t="str">
            <v/>
          </cell>
          <cell r="BL793"/>
          <cell r="BM793"/>
          <cell r="BN793"/>
          <cell r="BO793"/>
          <cell r="BP793"/>
          <cell r="BQ793"/>
          <cell r="BR793"/>
          <cell r="BS793"/>
          <cell r="BU793"/>
          <cell r="BV793"/>
          <cell r="BW793"/>
          <cell r="BX793"/>
          <cell r="BY793"/>
          <cell r="BZ793"/>
          <cell r="CA793"/>
          <cell r="CB793"/>
          <cell r="CC793"/>
        </row>
        <row r="794">
          <cell r="C794"/>
          <cell r="D794"/>
          <cell r="E794"/>
          <cell r="F794"/>
          <cell r="G794"/>
          <cell r="H794"/>
          <cell r="I794"/>
          <cell r="J794"/>
          <cell r="K794"/>
          <cell r="L794"/>
          <cell r="M794"/>
          <cell r="N794"/>
          <cell r="O794"/>
          <cell r="P794"/>
          <cell r="Q794"/>
          <cell r="R794"/>
          <cell r="S794"/>
          <cell r="T794"/>
          <cell r="U794"/>
          <cell r="V794"/>
          <cell r="W794" t="str">
            <v/>
          </cell>
          <cell r="X794"/>
          <cell r="Y794"/>
          <cell r="Z794"/>
          <cell r="AA794"/>
          <cell r="AB794"/>
          <cell r="AC794"/>
          <cell r="AD794"/>
          <cell r="AE794"/>
          <cell r="AF794"/>
          <cell r="AG794"/>
          <cell r="AH794"/>
          <cell r="AI794"/>
          <cell r="AJ794"/>
          <cell r="AK794"/>
          <cell r="AL794"/>
          <cell r="AM794"/>
          <cell r="AN794"/>
          <cell r="AO794" t="e">
            <v>#N/A</v>
          </cell>
          <cell r="AP794"/>
          <cell r="AQ794"/>
          <cell r="AR794"/>
          <cell r="AS794"/>
          <cell r="AT794"/>
          <cell r="AU794" t="str">
            <v/>
          </cell>
          <cell r="AV794" t="str">
            <v/>
          </cell>
          <cell r="AW794" t="str">
            <v/>
          </cell>
          <cell r="AX794" t="str">
            <v/>
          </cell>
          <cell r="AY794" t="str">
            <v/>
          </cell>
          <cell r="AZ794" t="str">
            <v/>
          </cell>
          <cell r="BA794" t="str">
            <v/>
          </cell>
          <cell r="BB794" t="str">
            <v/>
          </cell>
          <cell r="BC794" t="str">
            <v/>
          </cell>
          <cell r="BD794" t="str">
            <v/>
          </cell>
          <cell r="BE794" t="str">
            <v/>
          </cell>
          <cell r="BF794" t="e">
            <v>#N/A</v>
          </cell>
          <cell r="BG794">
            <v>0</v>
          </cell>
          <cell r="BH794" t="str">
            <v/>
          </cell>
          <cell r="BI794" t="str">
            <v/>
          </cell>
          <cell r="BJ794" t="str">
            <v/>
          </cell>
          <cell r="BK794" t="str">
            <v/>
          </cell>
          <cell r="BL794"/>
          <cell r="BM794"/>
          <cell r="BN794"/>
          <cell r="BO794"/>
          <cell r="BP794"/>
          <cell r="BQ794"/>
          <cell r="BR794"/>
          <cell r="BS794"/>
          <cell r="BU794"/>
          <cell r="BV794"/>
          <cell r="BW794"/>
          <cell r="BX794"/>
          <cell r="BY794"/>
          <cell r="BZ794"/>
          <cell r="CA794"/>
          <cell r="CB794"/>
          <cell r="CC794"/>
        </row>
        <row r="795">
          <cell r="C795"/>
          <cell r="D795"/>
          <cell r="E795"/>
          <cell r="F795"/>
          <cell r="G795"/>
          <cell r="H795"/>
          <cell r="I795"/>
          <cell r="J795"/>
          <cell r="K795"/>
          <cell r="L795"/>
          <cell r="M795"/>
          <cell r="N795"/>
          <cell r="O795"/>
          <cell r="P795"/>
          <cell r="Q795"/>
          <cell r="R795"/>
          <cell r="S795"/>
          <cell r="T795"/>
          <cell r="U795"/>
          <cell r="V795"/>
          <cell r="W795" t="str">
            <v/>
          </cell>
          <cell r="X795"/>
          <cell r="Y795"/>
          <cell r="Z795"/>
          <cell r="AA795"/>
          <cell r="AB795"/>
          <cell r="AC795"/>
          <cell r="AD795"/>
          <cell r="AE795"/>
          <cell r="AF795"/>
          <cell r="AG795"/>
          <cell r="AH795"/>
          <cell r="AI795"/>
          <cell r="AJ795"/>
          <cell r="AK795"/>
          <cell r="AL795"/>
          <cell r="AM795"/>
          <cell r="AN795"/>
          <cell r="AO795" t="e">
            <v>#N/A</v>
          </cell>
          <cell r="AP795"/>
          <cell r="AQ795"/>
          <cell r="AR795"/>
          <cell r="AS795"/>
          <cell r="AT795"/>
          <cell r="AU795" t="str">
            <v/>
          </cell>
          <cell r="AV795" t="str">
            <v/>
          </cell>
          <cell r="AW795" t="str">
            <v/>
          </cell>
          <cell r="AX795" t="str">
            <v/>
          </cell>
          <cell r="AY795" t="str">
            <v/>
          </cell>
          <cell r="AZ795" t="str">
            <v/>
          </cell>
          <cell r="BA795" t="str">
            <v/>
          </cell>
          <cell r="BB795" t="str">
            <v/>
          </cell>
          <cell r="BC795" t="str">
            <v/>
          </cell>
          <cell r="BD795" t="str">
            <v/>
          </cell>
          <cell r="BE795" t="str">
            <v/>
          </cell>
          <cell r="BF795" t="e">
            <v>#N/A</v>
          </cell>
          <cell r="BG795">
            <v>0</v>
          </cell>
          <cell r="BH795" t="str">
            <v/>
          </cell>
          <cell r="BI795" t="str">
            <v/>
          </cell>
          <cell r="BJ795" t="str">
            <v/>
          </cell>
          <cell r="BK795" t="str">
            <v/>
          </cell>
          <cell r="BL795"/>
          <cell r="BM795"/>
          <cell r="BN795"/>
          <cell r="BO795"/>
          <cell r="BP795"/>
          <cell r="BQ795"/>
          <cell r="BR795"/>
          <cell r="BS795"/>
          <cell r="BU795"/>
          <cell r="BV795"/>
          <cell r="BW795"/>
          <cell r="BX795"/>
          <cell r="BY795"/>
          <cell r="BZ795"/>
          <cell r="CA795"/>
          <cell r="CB795"/>
          <cell r="CC795"/>
        </row>
        <row r="796">
          <cell r="C796"/>
          <cell r="D796"/>
          <cell r="E796"/>
          <cell r="F796"/>
          <cell r="G796"/>
          <cell r="H796"/>
          <cell r="I796"/>
          <cell r="J796"/>
          <cell r="K796"/>
          <cell r="L796"/>
          <cell r="M796"/>
          <cell r="N796"/>
          <cell r="O796"/>
          <cell r="P796"/>
          <cell r="Q796"/>
          <cell r="R796"/>
          <cell r="S796"/>
          <cell r="T796"/>
          <cell r="U796"/>
          <cell r="V796"/>
          <cell r="W796" t="str">
            <v/>
          </cell>
          <cell r="X796"/>
          <cell r="Y796"/>
          <cell r="Z796"/>
          <cell r="AA796"/>
          <cell r="AB796"/>
          <cell r="AC796"/>
          <cell r="AD796"/>
          <cell r="AE796"/>
          <cell r="AF796"/>
          <cell r="AG796"/>
          <cell r="AH796"/>
          <cell r="AI796"/>
          <cell r="AJ796"/>
          <cell r="AK796"/>
          <cell r="AL796"/>
          <cell r="AM796"/>
          <cell r="AN796"/>
          <cell r="AO796" t="e">
            <v>#N/A</v>
          </cell>
          <cell r="AP796"/>
          <cell r="AQ796"/>
          <cell r="AR796"/>
          <cell r="AS796"/>
          <cell r="AT796"/>
          <cell r="AU796" t="str">
            <v/>
          </cell>
          <cell r="AV796" t="str">
            <v/>
          </cell>
          <cell r="AW796" t="str">
            <v/>
          </cell>
          <cell r="AX796" t="str">
            <v/>
          </cell>
          <cell r="AY796" t="str">
            <v/>
          </cell>
          <cell r="AZ796" t="str">
            <v/>
          </cell>
          <cell r="BA796" t="str">
            <v/>
          </cell>
          <cell r="BB796" t="str">
            <v/>
          </cell>
          <cell r="BC796" t="str">
            <v/>
          </cell>
          <cell r="BD796" t="str">
            <v/>
          </cell>
          <cell r="BE796" t="str">
            <v/>
          </cell>
          <cell r="BF796" t="e">
            <v>#N/A</v>
          </cell>
          <cell r="BG796">
            <v>0</v>
          </cell>
          <cell r="BH796" t="str">
            <v/>
          </cell>
          <cell r="BI796" t="str">
            <v/>
          </cell>
          <cell r="BJ796" t="str">
            <v/>
          </cell>
          <cell r="BK796" t="str">
            <v/>
          </cell>
          <cell r="BL796"/>
          <cell r="BM796"/>
          <cell r="BN796"/>
          <cell r="BO796"/>
          <cell r="BP796"/>
          <cell r="BQ796"/>
          <cell r="BR796"/>
          <cell r="BS796"/>
          <cell r="BU796"/>
          <cell r="BV796"/>
          <cell r="BW796"/>
          <cell r="BX796"/>
          <cell r="BY796"/>
          <cell r="BZ796"/>
          <cell r="CA796"/>
          <cell r="CB796"/>
          <cell r="CC796"/>
        </row>
        <row r="797">
          <cell r="C797"/>
          <cell r="D797"/>
          <cell r="E797"/>
          <cell r="F797"/>
          <cell r="G797"/>
          <cell r="H797"/>
          <cell r="I797"/>
          <cell r="J797"/>
          <cell r="K797"/>
          <cell r="L797"/>
          <cell r="M797"/>
          <cell r="N797"/>
          <cell r="O797"/>
          <cell r="P797"/>
          <cell r="Q797"/>
          <cell r="R797"/>
          <cell r="S797"/>
          <cell r="T797"/>
          <cell r="U797"/>
          <cell r="V797"/>
          <cell r="W797" t="str">
            <v/>
          </cell>
          <cell r="X797"/>
          <cell r="Y797"/>
          <cell r="Z797"/>
          <cell r="AA797"/>
          <cell r="AB797"/>
          <cell r="AC797"/>
          <cell r="AD797"/>
          <cell r="AE797"/>
          <cell r="AF797"/>
          <cell r="AG797"/>
          <cell r="AH797"/>
          <cell r="AI797"/>
          <cell r="AJ797"/>
          <cell r="AK797"/>
          <cell r="AL797"/>
          <cell r="AM797"/>
          <cell r="AN797"/>
          <cell r="AO797" t="e">
            <v>#N/A</v>
          </cell>
          <cell r="AP797"/>
          <cell r="AQ797"/>
          <cell r="AR797"/>
          <cell r="AS797"/>
          <cell r="AT797"/>
          <cell r="AU797" t="str">
            <v/>
          </cell>
          <cell r="AV797" t="str">
            <v/>
          </cell>
          <cell r="AW797" t="str">
            <v/>
          </cell>
          <cell r="AX797" t="str">
            <v/>
          </cell>
          <cell r="AY797" t="str">
            <v/>
          </cell>
          <cell r="AZ797" t="str">
            <v/>
          </cell>
          <cell r="BA797" t="str">
            <v/>
          </cell>
          <cell r="BB797" t="str">
            <v/>
          </cell>
          <cell r="BC797" t="str">
            <v/>
          </cell>
          <cell r="BD797" t="str">
            <v/>
          </cell>
          <cell r="BE797" t="str">
            <v/>
          </cell>
          <cell r="BF797" t="e">
            <v>#N/A</v>
          </cell>
          <cell r="BG797">
            <v>0</v>
          </cell>
          <cell r="BH797" t="str">
            <v/>
          </cell>
          <cell r="BI797" t="str">
            <v/>
          </cell>
          <cell r="BJ797" t="str">
            <v/>
          </cell>
          <cell r="BK797" t="str">
            <v/>
          </cell>
          <cell r="BL797"/>
          <cell r="BM797"/>
          <cell r="BN797"/>
          <cell r="BO797"/>
          <cell r="BP797"/>
          <cell r="BQ797"/>
          <cell r="BR797"/>
          <cell r="BS797"/>
          <cell r="BU797"/>
          <cell r="BV797"/>
          <cell r="BW797"/>
          <cell r="BX797"/>
          <cell r="BY797"/>
          <cell r="BZ797"/>
          <cell r="CA797"/>
          <cell r="CB797"/>
          <cell r="CC797"/>
        </row>
        <row r="798">
          <cell r="C798"/>
          <cell r="D798"/>
          <cell r="E798"/>
          <cell r="F798"/>
          <cell r="G798"/>
          <cell r="H798"/>
          <cell r="I798"/>
          <cell r="J798"/>
          <cell r="K798"/>
          <cell r="L798"/>
          <cell r="M798"/>
          <cell r="N798"/>
          <cell r="O798"/>
          <cell r="P798"/>
          <cell r="Q798"/>
          <cell r="R798"/>
          <cell r="S798"/>
          <cell r="T798"/>
          <cell r="U798"/>
          <cell r="V798"/>
          <cell r="W798" t="str">
            <v/>
          </cell>
          <cell r="X798"/>
          <cell r="Y798"/>
          <cell r="Z798"/>
          <cell r="AA798"/>
          <cell r="AB798"/>
          <cell r="AC798"/>
          <cell r="AD798"/>
          <cell r="AE798"/>
          <cell r="AF798"/>
          <cell r="AG798"/>
          <cell r="AH798"/>
          <cell r="AI798"/>
          <cell r="AJ798"/>
          <cell r="AK798"/>
          <cell r="AL798"/>
          <cell r="AM798"/>
          <cell r="AN798"/>
          <cell r="AO798" t="e">
            <v>#N/A</v>
          </cell>
          <cell r="AP798"/>
          <cell r="AQ798"/>
          <cell r="AR798"/>
          <cell r="AS798"/>
          <cell r="AT798"/>
          <cell r="AU798" t="str">
            <v/>
          </cell>
          <cell r="AV798" t="str">
            <v/>
          </cell>
          <cell r="AW798" t="str">
            <v/>
          </cell>
          <cell r="AX798" t="str">
            <v/>
          </cell>
          <cell r="AY798" t="str">
            <v/>
          </cell>
          <cell r="AZ798" t="str">
            <v/>
          </cell>
          <cell r="BA798" t="str">
            <v/>
          </cell>
          <cell r="BB798" t="str">
            <v/>
          </cell>
          <cell r="BC798" t="str">
            <v/>
          </cell>
          <cell r="BD798" t="str">
            <v/>
          </cell>
          <cell r="BE798" t="str">
            <v/>
          </cell>
          <cell r="BF798" t="e">
            <v>#N/A</v>
          </cell>
          <cell r="BG798">
            <v>0</v>
          </cell>
          <cell r="BH798" t="str">
            <v/>
          </cell>
          <cell r="BI798" t="str">
            <v/>
          </cell>
          <cell r="BJ798" t="str">
            <v/>
          </cell>
          <cell r="BK798" t="str">
            <v/>
          </cell>
          <cell r="BL798"/>
          <cell r="BM798"/>
          <cell r="BN798"/>
          <cell r="BO798"/>
          <cell r="BP798"/>
          <cell r="BQ798"/>
          <cell r="BR798"/>
          <cell r="BS798"/>
          <cell r="BU798"/>
          <cell r="BV798"/>
          <cell r="BW798"/>
          <cell r="BX798"/>
          <cell r="BY798"/>
          <cell r="BZ798"/>
          <cell r="CA798"/>
          <cell r="CB798"/>
          <cell r="CC798"/>
        </row>
        <row r="799">
          <cell r="C799"/>
          <cell r="D799"/>
          <cell r="E799"/>
          <cell r="F799"/>
          <cell r="G799"/>
          <cell r="H799"/>
          <cell r="I799"/>
          <cell r="J799"/>
          <cell r="K799"/>
          <cell r="L799"/>
          <cell r="M799"/>
          <cell r="N799"/>
          <cell r="O799"/>
          <cell r="P799"/>
          <cell r="Q799"/>
          <cell r="R799"/>
          <cell r="S799"/>
          <cell r="T799"/>
          <cell r="U799"/>
          <cell r="V799"/>
          <cell r="W799" t="str">
            <v/>
          </cell>
          <cell r="X799"/>
          <cell r="Y799"/>
          <cell r="Z799"/>
          <cell r="AA799"/>
          <cell r="AB799"/>
          <cell r="AC799"/>
          <cell r="AD799"/>
          <cell r="AE799"/>
          <cell r="AF799"/>
          <cell r="AG799"/>
          <cell r="AH799"/>
          <cell r="AI799"/>
          <cell r="AJ799"/>
          <cell r="AK799"/>
          <cell r="AL799"/>
          <cell r="AM799"/>
          <cell r="AN799"/>
          <cell r="AO799" t="e">
            <v>#N/A</v>
          </cell>
          <cell r="AP799"/>
          <cell r="AQ799"/>
          <cell r="AR799"/>
          <cell r="AS799"/>
          <cell r="AT799"/>
          <cell r="AU799" t="str">
            <v/>
          </cell>
          <cell r="AV799" t="str">
            <v/>
          </cell>
          <cell r="AW799" t="str">
            <v/>
          </cell>
          <cell r="AX799" t="str">
            <v/>
          </cell>
          <cell r="AY799" t="str">
            <v/>
          </cell>
          <cell r="AZ799" t="str">
            <v/>
          </cell>
          <cell r="BA799" t="str">
            <v/>
          </cell>
          <cell r="BB799" t="str">
            <v/>
          </cell>
          <cell r="BC799" t="str">
            <v/>
          </cell>
          <cell r="BD799" t="str">
            <v/>
          </cell>
          <cell r="BE799" t="str">
            <v/>
          </cell>
          <cell r="BF799" t="e">
            <v>#N/A</v>
          </cell>
          <cell r="BG799">
            <v>0</v>
          </cell>
          <cell r="BH799" t="str">
            <v/>
          </cell>
          <cell r="BI799" t="str">
            <v/>
          </cell>
          <cell r="BJ799" t="str">
            <v/>
          </cell>
          <cell r="BK799" t="str">
            <v/>
          </cell>
          <cell r="BL799"/>
          <cell r="BM799"/>
          <cell r="BN799"/>
          <cell r="BO799"/>
          <cell r="BP799"/>
          <cell r="BQ799"/>
          <cell r="BR799"/>
          <cell r="BS799"/>
          <cell r="BU799"/>
          <cell r="BV799"/>
          <cell r="BW799"/>
          <cell r="BX799"/>
          <cell r="BY799"/>
          <cell r="BZ799"/>
          <cell r="CA799"/>
          <cell r="CB799"/>
          <cell r="CC799"/>
        </row>
        <row r="800">
          <cell r="C800"/>
          <cell r="D800"/>
          <cell r="E800"/>
          <cell r="F800"/>
          <cell r="G800"/>
          <cell r="H800"/>
          <cell r="I800"/>
          <cell r="J800"/>
          <cell r="K800"/>
          <cell r="L800"/>
          <cell r="M800"/>
          <cell r="N800"/>
          <cell r="O800"/>
          <cell r="P800"/>
          <cell r="Q800"/>
          <cell r="R800"/>
          <cell r="S800"/>
          <cell r="T800"/>
          <cell r="U800"/>
          <cell r="V800"/>
          <cell r="W800" t="str">
            <v/>
          </cell>
          <cell r="X800"/>
          <cell r="Y800"/>
          <cell r="Z800"/>
          <cell r="AA800"/>
          <cell r="AB800"/>
          <cell r="AC800"/>
          <cell r="AD800"/>
          <cell r="AE800"/>
          <cell r="AF800"/>
          <cell r="AG800"/>
          <cell r="AH800"/>
          <cell r="AI800"/>
          <cell r="AJ800"/>
          <cell r="AK800"/>
          <cell r="AL800"/>
          <cell r="AM800"/>
          <cell r="AN800"/>
          <cell r="AO800" t="e">
            <v>#N/A</v>
          </cell>
          <cell r="AP800"/>
          <cell r="AQ800"/>
          <cell r="AR800"/>
          <cell r="AS800"/>
          <cell r="AT800"/>
          <cell r="AU800" t="str">
            <v/>
          </cell>
          <cell r="AV800" t="str">
            <v/>
          </cell>
          <cell r="AW800" t="str">
            <v/>
          </cell>
          <cell r="AX800" t="str">
            <v/>
          </cell>
          <cell r="AY800" t="str">
            <v/>
          </cell>
          <cell r="AZ800" t="str">
            <v/>
          </cell>
          <cell r="BA800" t="str">
            <v/>
          </cell>
          <cell r="BB800" t="str">
            <v/>
          </cell>
          <cell r="BC800" t="str">
            <v/>
          </cell>
          <cell r="BD800" t="str">
            <v/>
          </cell>
          <cell r="BE800" t="str">
            <v/>
          </cell>
          <cell r="BF800" t="e">
            <v>#N/A</v>
          </cell>
          <cell r="BG800">
            <v>0</v>
          </cell>
          <cell r="BH800" t="str">
            <v/>
          </cell>
          <cell r="BI800" t="str">
            <v/>
          </cell>
          <cell r="BJ800" t="str">
            <v/>
          </cell>
          <cell r="BK800" t="str">
            <v/>
          </cell>
          <cell r="BL800"/>
          <cell r="BM800"/>
          <cell r="BN800"/>
          <cell r="BO800"/>
          <cell r="BP800"/>
          <cell r="BQ800"/>
          <cell r="BR800"/>
          <cell r="BS800"/>
          <cell r="BU800"/>
          <cell r="BV800"/>
          <cell r="BW800"/>
          <cell r="BX800"/>
          <cell r="BY800"/>
          <cell r="BZ800"/>
          <cell r="CA800"/>
          <cell r="CB800"/>
          <cell r="CC800"/>
        </row>
        <row r="801">
          <cell r="C801"/>
          <cell r="D801"/>
          <cell r="E801"/>
          <cell r="F801"/>
          <cell r="G801"/>
          <cell r="H801"/>
          <cell r="I801"/>
          <cell r="J801"/>
          <cell r="K801"/>
          <cell r="L801"/>
          <cell r="M801"/>
          <cell r="N801"/>
          <cell r="O801"/>
          <cell r="P801"/>
          <cell r="Q801"/>
          <cell r="R801"/>
          <cell r="S801"/>
          <cell r="T801"/>
          <cell r="U801"/>
          <cell r="V801"/>
          <cell r="W801" t="str">
            <v/>
          </cell>
          <cell r="X801"/>
          <cell r="Y801"/>
          <cell r="Z801"/>
          <cell r="AA801"/>
          <cell r="AB801"/>
          <cell r="AC801"/>
          <cell r="AD801"/>
          <cell r="AE801"/>
          <cell r="AF801"/>
          <cell r="AG801"/>
          <cell r="AH801"/>
          <cell r="AI801"/>
          <cell r="AJ801"/>
          <cell r="AK801"/>
          <cell r="AL801"/>
          <cell r="AM801"/>
          <cell r="AN801"/>
          <cell r="AO801" t="e">
            <v>#N/A</v>
          </cell>
          <cell r="AP801"/>
          <cell r="AQ801"/>
          <cell r="AR801"/>
          <cell r="AS801"/>
          <cell r="AT801"/>
          <cell r="AU801" t="str">
            <v/>
          </cell>
          <cell r="AV801" t="str">
            <v/>
          </cell>
          <cell r="AW801" t="str">
            <v/>
          </cell>
          <cell r="AX801" t="str">
            <v/>
          </cell>
          <cell r="AY801" t="str">
            <v/>
          </cell>
          <cell r="AZ801" t="str">
            <v/>
          </cell>
          <cell r="BA801" t="str">
            <v/>
          </cell>
          <cell r="BB801" t="str">
            <v/>
          </cell>
          <cell r="BC801" t="str">
            <v/>
          </cell>
          <cell r="BD801" t="str">
            <v/>
          </cell>
          <cell r="BE801" t="str">
            <v/>
          </cell>
          <cell r="BF801" t="e">
            <v>#N/A</v>
          </cell>
          <cell r="BG801">
            <v>0</v>
          </cell>
          <cell r="BH801" t="str">
            <v/>
          </cell>
          <cell r="BI801" t="str">
            <v/>
          </cell>
          <cell r="BJ801" t="str">
            <v/>
          </cell>
          <cell r="BK801" t="str">
            <v/>
          </cell>
          <cell r="BL801"/>
          <cell r="BM801"/>
          <cell r="BN801"/>
          <cell r="BO801"/>
          <cell r="BP801"/>
          <cell r="BQ801"/>
          <cell r="BR801"/>
          <cell r="BS801"/>
          <cell r="BU801"/>
          <cell r="BV801"/>
          <cell r="BW801"/>
          <cell r="BX801"/>
          <cell r="BY801"/>
          <cell r="BZ801"/>
          <cell r="CA801"/>
          <cell r="CB801"/>
          <cell r="CC801"/>
        </row>
        <row r="802">
          <cell r="C802"/>
          <cell r="D802"/>
          <cell r="E802"/>
          <cell r="F802"/>
          <cell r="G802"/>
          <cell r="H802"/>
          <cell r="I802"/>
          <cell r="J802"/>
          <cell r="K802"/>
          <cell r="L802"/>
          <cell r="M802"/>
          <cell r="N802"/>
          <cell r="O802"/>
          <cell r="P802"/>
          <cell r="Q802"/>
          <cell r="R802"/>
          <cell r="S802"/>
          <cell r="T802"/>
          <cell r="U802"/>
          <cell r="V802"/>
          <cell r="W802" t="str">
            <v/>
          </cell>
          <cell r="X802"/>
          <cell r="Y802"/>
          <cell r="Z802"/>
          <cell r="AA802"/>
          <cell r="AB802"/>
          <cell r="AC802"/>
          <cell r="AD802"/>
          <cell r="AE802"/>
          <cell r="AF802"/>
          <cell r="AG802"/>
          <cell r="AH802"/>
          <cell r="AI802"/>
          <cell r="AJ802"/>
          <cell r="AK802"/>
          <cell r="AL802"/>
          <cell r="AM802"/>
          <cell r="AN802"/>
          <cell r="AO802" t="e">
            <v>#N/A</v>
          </cell>
          <cell r="AP802"/>
          <cell r="AQ802"/>
          <cell r="AR802"/>
          <cell r="AS802"/>
          <cell r="AT802"/>
          <cell r="AU802" t="str">
            <v/>
          </cell>
          <cell r="AV802" t="str">
            <v/>
          </cell>
          <cell r="AW802" t="str">
            <v/>
          </cell>
          <cell r="AX802" t="str">
            <v/>
          </cell>
          <cell r="AY802" t="str">
            <v/>
          </cell>
          <cell r="AZ802" t="str">
            <v/>
          </cell>
          <cell r="BA802" t="str">
            <v/>
          </cell>
          <cell r="BB802" t="str">
            <v/>
          </cell>
          <cell r="BC802" t="str">
            <v/>
          </cell>
          <cell r="BD802" t="str">
            <v/>
          </cell>
          <cell r="BE802" t="str">
            <v/>
          </cell>
          <cell r="BF802" t="e">
            <v>#N/A</v>
          </cell>
          <cell r="BG802">
            <v>0</v>
          </cell>
          <cell r="BH802" t="str">
            <v/>
          </cell>
          <cell r="BI802" t="str">
            <v/>
          </cell>
          <cell r="BJ802" t="str">
            <v/>
          </cell>
          <cell r="BK802" t="str">
            <v/>
          </cell>
          <cell r="BL802"/>
          <cell r="BM802"/>
          <cell r="BN802"/>
          <cell r="BO802"/>
          <cell r="BP802"/>
          <cell r="BQ802"/>
          <cell r="BR802"/>
          <cell r="BS802"/>
          <cell r="BU802"/>
          <cell r="BV802"/>
          <cell r="BW802"/>
          <cell r="BX802"/>
          <cell r="BY802"/>
          <cell r="BZ802"/>
          <cell r="CA802"/>
          <cell r="CB802"/>
          <cell r="CC802"/>
        </row>
        <row r="803">
          <cell r="C803"/>
          <cell r="D803"/>
          <cell r="E803"/>
          <cell r="F803"/>
          <cell r="G803"/>
          <cell r="H803"/>
          <cell r="I803"/>
          <cell r="J803"/>
          <cell r="K803"/>
          <cell r="L803"/>
          <cell r="M803"/>
          <cell r="N803"/>
          <cell r="O803"/>
          <cell r="P803"/>
          <cell r="Q803"/>
          <cell r="R803"/>
          <cell r="S803"/>
          <cell r="T803"/>
          <cell r="U803"/>
          <cell r="V803"/>
          <cell r="W803" t="str">
            <v/>
          </cell>
          <cell r="X803"/>
          <cell r="Y803"/>
          <cell r="Z803"/>
          <cell r="AA803"/>
          <cell r="AB803"/>
          <cell r="AC803"/>
          <cell r="AD803"/>
          <cell r="AE803"/>
          <cell r="AF803"/>
          <cell r="AG803"/>
          <cell r="AH803"/>
          <cell r="AI803"/>
          <cell r="AJ803"/>
          <cell r="AK803"/>
          <cell r="AL803"/>
          <cell r="AM803"/>
          <cell r="AN803"/>
          <cell r="AO803" t="e">
            <v>#N/A</v>
          </cell>
          <cell r="AP803"/>
          <cell r="AQ803"/>
          <cell r="AR803"/>
          <cell r="AS803"/>
          <cell r="AT803"/>
          <cell r="AU803" t="str">
            <v/>
          </cell>
          <cell r="AV803" t="str">
            <v/>
          </cell>
          <cell r="AW803" t="str">
            <v/>
          </cell>
          <cell r="AX803" t="str">
            <v/>
          </cell>
          <cell r="AY803" t="str">
            <v/>
          </cell>
          <cell r="AZ803" t="str">
            <v/>
          </cell>
          <cell r="BA803" t="str">
            <v/>
          </cell>
          <cell r="BB803" t="str">
            <v/>
          </cell>
          <cell r="BC803" t="str">
            <v/>
          </cell>
          <cell r="BD803" t="str">
            <v/>
          </cell>
          <cell r="BE803" t="str">
            <v/>
          </cell>
          <cell r="BF803" t="e">
            <v>#N/A</v>
          </cell>
          <cell r="BG803">
            <v>0</v>
          </cell>
          <cell r="BH803" t="str">
            <v/>
          </cell>
          <cell r="BI803" t="str">
            <v/>
          </cell>
          <cell r="BJ803" t="str">
            <v/>
          </cell>
          <cell r="BK803" t="str">
            <v/>
          </cell>
          <cell r="BL803"/>
          <cell r="BM803"/>
          <cell r="BN803"/>
          <cell r="BO803"/>
          <cell r="BP803"/>
          <cell r="BQ803"/>
          <cell r="BR803"/>
          <cell r="BS803"/>
          <cell r="BU803"/>
          <cell r="BV803"/>
          <cell r="BW803"/>
          <cell r="BX803"/>
          <cell r="BY803"/>
          <cell r="BZ803"/>
          <cell r="CA803"/>
          <cell r="CB803"/>
          <cell r="CC803"/>
        </row>
        <row r="804">
          <cell r="C804"/>
          <cell r="D804"/>
          <cell r="E804"/>
          <cell r="F804"/>
          <cell r="G804"/>
          <cell r="H804"/>
          <cell r="I804"/>
          <cell r="J804"/>
          <cell r="K804"/>
          <cell r="L804"/>
          <cell r="M804"/>
          <cell r="N804"/>
          <cell r="O804"/>
          <cell r="P804"/>
          <cell r="Q804"/>
          <cell r="R804"/>
          <cell r="S804"/>
          <cell r="T804"/>
          <cell r="U804"/>
          <cell r="V804"/>
          <cell r="W804" t="str">
            <v/>
          </cell>
          <cell r="X804"/>
          <cell r="Y804"/>
          <cell r="Z804"/>
          <cell r="AA804"/>
          <cell r="AB804"/>
          <cell r="AC804"/>
          <cell r="AD804"/>
          <cell r="AE804"/>
          <cell r="AF804"/>
          <cell r="AG804"/>
          <cell r="AH804"/>
          <cell r="AI804"/>
          <cell r="AJ804"/>
          <cell r="AK804"/>
          <cell r="AL804"/>
          <cell r="AM804"/>
          <cell r="AN804"/>
          <cell r="AO804" t="e">
            <v>#N/A</v>
          </cell>
          <cell r="AP804"/>
          <cell r="AQ804"/>
          <cell r="AR804"/>
          <cell r="AS804"/>
          <cell r="AT804"/>
          <cell r="AU804" t="str">
            <v/>
          </cell>
          <cell r="AV804" t="str">
            <v/>
          </cell>
          <cell r="AW804" t="str">
            <v/>
          </cell>
          <cell r="AX804" t="str">
            <v/>
          </cell>
          <cell r="AY804" t="str">
            <v/>
          </cell>
          <cell r="AZ804" t="str">
            <v/>
          </cell>
          <cell r="BA804" t="str">
            <v/>
          </cell>
          <cell r="BB804" t="str">
            <v/>
          </cell>
          <cell r="BC804" t="str">
            <v/>
          </cell>
          <cell r="BD804" t="str">
            <v/>
          </cell>
          <cell r="BE804" t="str">
            <v/>
          </cell>
          <cell r="BF804" t="e">
            <v>#N/A</v>
          </cell>
          <cell r="BG804">
            <v>0</v>
          </cell>
          <cell r="BH804" t="str">
            <v/>
          </cell>
          <cell r="BI804" t="str">
            <v/>
          </cell>
          <cell r="BJ804" t="str">
            <v/>
          </cell>
          <cell r="BK804" t="str">
            <v/>
          </cell>
          <cell r="BL804"/>
          <cell r="BM804"/>
          <cell r="BN804"/>
          <cell r="BO804"/>
          <cell r="BP804"/>
          <cell r="BQ804"/>
          <cell r="BR804"/>
          <cell r="BS804"/>
          <cell r="BU804"/>
          <cell r="BV804"/>
          <cell r="BW804"/>
          <cell r="BX804"/>
          <cell r="BY804"/>
          <cell r="BZ804"/>
          <cell r="CA804"/>
          <cell r="CB804"/>
          <cell r="CC804"/>
        </row>
        <row r="805">
          <cell r="C805"/>
          <cell r="D805"/>
          <cell r="E805"/>
          <cell r="F805"/>
          <cell r="G805"/>
          <cell r="H805"/>
          <cell r="I805"/>
          <cell r="J805"/>
          <cell r="K805"/>
          <cell r="L805"/>
          <cell r="M805"/>
          <cell r="N805"/>
          <cell r="O805"/>
          <cell r="P805"/>
          <cell r="Q805"/>
          <cell r="R805"/>
          <cell r="S805"/>
          <cell r="T805"/>
          <cell r="U805"/>
          <cell r="V805"/>
          <cell r="W805" t="str">
            <v/>
          </cell>
          <cell r="X805"/>
          <cell r="Y805"/>
          <cell r="Z805"/>
          <cell r="AA805"/>
          <cell r="AB805"/>
          <cell r="AC805"/>
          <cell r="AD805"/>
          <cell r="AE805"/>
          <cell r="AF805"/>
          <cell r="AG805"/>
          <cell r="AH805"/>
          <cell r="AI805"/>
          <cell r="AJ805"/>
          <cell r="AK805"/>
          <cell r="AL805"/>
          <cell r="AM805"/>
          <cell r="AN805"/>
          <cell r="AO805" t="e">
            <v>#N/A</v>
          </cell>
          <cell r="AP805"/>
          <cell r="AQ805"/>
          <cell r="AR805"/>
          <cell r="AS805"/>
          <cell r="AT805"/>
          <cell r="AU805" t="str">
            <v/>
          </cell>
          <cell r="AV805" t="str">
            <v/>
          </cell>
          <cell r="AW805" t="str">
            <v/>
          </cell>
          <cell r="AX805" t="str">
            <v/>
          </cell>
          <cell r="AY805" t="str">
            <v/>
          </cell>
          <cell r="AZ805" t="str">
            <v/>
          </cell>
          <cell r="BA805" t="str">
            <v/>
          </cell>
          <cell r="BB805" t="str">
            <v/>
          </cell>
          <cell r="BC805" t="str">
            <v/>
          </cell>
          <cell r="BD805" t="str">
            <v/>
          </cell>
          <cell r="BE805" t="str">
            <v/>
          </cell>
          <cell r="BF805" t="e">
            <v>#N/A</v>
          </cell>
          <cell r="BG805">
            <v>0</v>
          </cell>
          <cell r="BH805" t="str">
            <v/>
          </cell>
          <cell r="BI805" t="str">
            <v/>
          </cell>
          <cell r="BJ805" t="str">
            <v/>
          </cell>
          <cell r="BK805" t="str">
            <v/>
          </cell>
          <cell r="BL805"/>
          <cell r="BM805"/>
          <cell r="BN805"/>
          <cell r="BO805"/>
          <cell r="BP805"/>
          <cell r="BQ805"/>
          <cell r="BR805"/>
          <cell r="BS805"/>
          <cell r="BU805"/>
          <cell r="BV805"/>
          <cell r="BW805"/>
          <cell r="BX805"/>
          <cell r="BY805"/>
          <cell r="BZ805"/>
          <cell r="CA805"/>
          <cell r="CB805"/>
          <cell r="CC805"/>
        </row>
        <row r="806">
          <cell r="C806"/>
          <cell r="D806"/>
          <cell r="E806"/>
          <cell r="F806"/>
          <cell r="G806"/>
          <cell r="H806"/>
          <cell r="I806"/>
          <cell r="J806"/>
          <cell r="K806"/>
          <cell r="L806"/>
          <cell r="M806"/>
          <cell r="N806"/>
          <cell r="O806"/>
          <cell r="P806"/>
          <cell r="Q806"/>
          <cell r="R806"/>
          <cell r="S806"/>
          <cell r="T806"/>
          <cell r="U806"/>
          <cell r="V806"/>
          <cell r="W806" t="str">
            <v/>
          </cell>
          <cell r="X806"/>
          <cell r="Y806"/>
          <cell r="Z806"/>
          <cell r="AA806"/>
          <cell r="AB806"/>
          <cell r="AC806"/>
          <cell r="AD806"/>
          <cell r="AE806"/>
          <cell r="AF806"/>
          <cell r="AG806"/>
          <cell r="AH806"/>
          <cell r="AI806"/>
          <cell r="AJ806"/>
          <cell r="AK806"/>
          <cell r="AL806"/>
          <cell r="AM806"/>
          <cell r="AN806"/>
          <cell r="AO806" t="e">
            <v>#N/A</v>
          </cell>
          <cell r="AP806"/>
          <cell r="AQ806"/>
          <cell r="AR806"/>
          <cell r="AS806"/>
          <cell r="AT806"/>
          <cell r="AU806" t="str">
            <v/>
          </cell>
          <cell r="AV806" t="str">
            <v/>
          </cell>
          <cell r="AW806" t="str">
            <v/>
          </cell>
          <cell r="AX806" t="str">
            <v/>
          </cell>
          <cell r="AY806" t="str">
            <v/>
          </cell>
          <cell r="AZ806" t="str">
            <v/>
          </cell>
          <cell r="BA806" t="str">
            <v/>
          </cell>
          <cell r="BB806" t="str">
            <v/>
          </cell>
          <cell r="BC806" t="str">
            <v/>
          </cell>
          <cell r="BD806" t="str">
            <v/>
          </cell>
          <cell r="BE806" t="str">
            <v/>
          </cell>
          <cell r="BF806" t="e">
            <v>#N/A</v>
          </cell>
          <cell r="BG806">
            <v>0</v>
          </cell>
          <cell r="BH806" t="str">
            <v/>
          </cell>
          <cell r="BI806" t="str">
            <v/>
          </cell>
          <cell r="BJ806" t="str">
            <v/>
          </cell>
          <cell r="BK806" t="str">
            <v/>
          </cell>
          <cell r="BL806"/>
          <cell r="BM806"/>
          <cell r="BN806"/>
          <cell r="BO806"/>
          <cell r="BP806"/>
          <cell r="BQ806"/>
          <cell r="BR806"/>
          <cell r="BS806"/>
          <cell r="BU806"/>
          <cell r="BV806"/>
          <cell r="BW806"/>
          <cell r="BX806"/>
          <cell r="BY806"/>
          <cell r="BZ806"/>
          <cell r="CA806"/>
          <cell r="CB806"/>
          <cell r="CC806"/>
        </row>
        <row r="807">
          <cell r="C807"/>
          <cell r="D807"/>
          <cell r="E807"/>
          <cell r="F807"/>
          <cell r="G807"/>
          <cell r="H807"/>
          <cell r="I807"/>
          <cell r="J807"/>
          <cell r="K807"/>
          <cell r="L807"/>
          <cell r="M807"/>
          <cell r="N807"/>
          <cell r="O807"/>
          <cell r="P807"/>
          <cell r="Q807"/>
          <cell r="R807"/>
          <cell r="S807"/>
          <cell r="T807"/>
          <cell r="U807"/>
          <cell r="V807"/>
          <cell r="W807" t="str">
            <v/>
          </cell>
          <cell r="X807"/>
          <cell r="Y807"/>
          <cell r="Z807"/>
          <cell r="AA807"/>
          <cell r="AB807"/>
          <cell r="AC807"/>
          <cell r="AD807"/>
          <cell r="AE807"/>
          <cell r="AF807"/>
          <cell r="AG807"/>
          <cell r="AH807"/>
          <cell r="AI807"/>
          <cell r="AJ807"/>
          <cell r="AK807"/>
          <cell r="AL807"/>
          <cell r="AM807"/>
          <cell r="AN807"/>
          <cell r="AO807" t="e">
            <v>#N/A</v>
          </cell>
          <cell r="AP807"/>
          <cell r="AQ807"/>
          <cell r="AR807"/>
          <cell r="AS807"/>
          <cell r="AT807"/>
          <cell r="AU807"/>
          <cell r="AV807"/>
          <cell r="AW807"/>
          <cell r="AX807" t="str">
            <v/>
          </cell>
          <cell r="AY807"/>
          <cell r="AZ807"/>
          <cell r="BA807"/>
          <cell r="BB807"/>
          <cell r="BC807"/>
          <cell r="BD807"/>
          <cell r="BE807"/>
          <cell r="BF807"/>
          <cell r="BG807"/>
          <cell r="BH807"/>
          <cell r="BI807"/>
          <cell r="BJ807"/>
          <cell r="BK807"/>
          <cell r="BL807"/>
          <cell r="BM807"/>
          <cell r="BN807"/>
          <cell r="BO807"/>
          <cell r="BP807"/>
          <cell r="BQ807"/>
          <cell r="BR807"/>
          <cell r="BS807"/>
          <cell r="BU807"/>
          <cell r="BV807"/>
          <cell r="BW807"/>
          <cell r="BX807"/>
          <cell r="BY807"/>
          <cell r="BZ807"/>
          <cell r="CA807"/>
          <cell r="CB807"/>
          <cell r="CC807"/>
        </row>
        <row r="808">
          <cell r="C808"/>
          <cell r="D808"/>
          <cell r="E808"/>
          <cell r="F808"/>
          <cell r="G808"/>
          <cell r="H808"/>
          <cell r="I808"/>
          <cell r="J808"/>
          <cell r="K808"/>
          <cell r="L808"/>
          <cell r="M808"/>
          <cell r="N808"/>
          <cell r="O808"/>
          <cell r="P808"/>
          <cell r="Q808"/>
          <cell r="R808"/>
          <cell r="S808"/>
          <cell r="T808"/>
          <cell r="U808"/>
          <cell r="V808"/>
          <cell r="W808" t="str">
            <v/>
          </cell>
          <cell r="X808"/>
          <cell r="Y808"/>
          <cell r="Z808"/>
          <cell r="AA808"/>
          <cell r="AB808"/>
          <cell r="AC808"/>
          <cell r="AD808"/>
          <cell r="AE808"/>
          <cell r="AF808"/>
          <cell r="AG808"/>
          <cell r="AH808"/>
          <cell r="AI808"/>
          <cell r="AJ808"/>
          <cell r="AK808"/>
          <cell r="AL808"/>
          <cell r="AM808"/>
          <cell r="AN808"/>
          <cell r="AO808" t="e">
            <v>#N/A</v>
          </cell>
          <cell r="AP808"/>
          <cell r="AQ808"/>
          <cell r="AR808"/>
          <cell r="AS808"/>
          <cell r="AT808"/>
          <cell r="AU808"/>
          <cell r="AV808"/>
          <cell r="AW808"/>
          <cell r="AX808" t="str">
            <v/>
          </cell>
          <cell r="AY808"/>
          <cell r="AZ808"/>
          <cell r="BA808"/>
          <cell r="BB808"/>
          <cell r="BC808"/>
          <cell r="BD808"/>
          <cell r="BE808"/>
          <cell r="BF808"/>
          <cell r="BG808"/>
          <cell r="BH808"/>
          <cell r="BI808"/>
          <cell r="BJ808"/>
          <cell r="BK808"/>
          <cell r="BL808"/>
          <cell r="BM808"/>
          <cell r="BN808"/>
          <cell r="BO808"/>
          <cell r="BP808"/>
          <cell r="BQ808"/>
          <cell r="BR808"/>
          <cell r="BS808"/>
          <cell r="BU808"/>
          <cell r="BV808"/>
          <cell r="BW808"/>
          <cell r="BX808"/>
          <cell r="BY808"/>
          <cell r="BZ808"/>
          <cell r="CA808"/>
          <cell r="CB808"/>
          <cell r="CC808"/>
        </row>
        <row r="809">
          <cell r="C809"/>
          <cell r="D809"/>
          <cell r="E809"/>
          <cell r="F809"/>
          <cell r="G809"/>
          <cell r="H809"/>
          <cell r="I809"/>
          <cell r="J809"/>
          <cell r="K809"/>
          <cell r="L809"/>
          <cell r="M809"/>
          <cell r="N809"/>
          <cell r="O809"/>
          <cell r="P809"/>
          <cell r="Q809"/>
          <cell r="R809"/>
          <cell r="S809"/>
          <cell r="T809"/>
          <cell r="U809"/>
          <cell r="V809"/>
          <cell r="W809" t="str">
            <v/>
          </cell>
          <cell r="X809"/>
          <cell r="Y809"/>
          <cell r="Z809"/>
          <cell r="AA809"/>
          <cell r="AB809"/>
          <cell r="AC809"/>
          <cell r="AD809"/>
          <cell r="AE809"/>
          <cell r="AF809"/>
          <cell r="AG809"/>
          <cell r="AH809"/>
          <cell r="AI809"/>
          <cell r="AJ809"/>
          <cell r="AK809"/>
          <cell r="AL809"/>
          <cell r="AM809"/>
          <cell r="AN809"/>
          <cell r="AO809" t="e">
            <v>#N/A</v>
          </cell>
          <cell r="AP809"/>
          <cell r="AQ809"/>
          <cell r="AR809"/>
          <cell r="AS809"/>
          <cell r="AT809"/>
          <cell r="AU809"/>
          <cell r="AV809"/>
          <cell r="AW809"/>
          <cell r="AX809" t="str">
            <v/>
          </cell>
          <cell r="AY809"/>
          <cell r="AZ809"/>
          <cell r="BA809"/>
          <cell r="BB809"/>
          <cell r="BC809"/>
          <cell r="BD809"/>
          <cell r="BE809"/>
          <cell r="BF809"/>
          <cell r="BG809"/>
          <cell r="BH809"/>
          <cell r="BI809"/>
          <cell r="BJ809"/>
          <cell r="BK809"/>
          <cell r="BL809"/>
          <cell r="BM809"/>
          <cell r="BN809"/>
          <cell r="BO809"/>
          <cell r="BP809"/>
          <cell r="BQ809"/>
          <cell r="BR809"/>
          <cell r="BS809"/>
          <cell r="BU809"/>
          <cell r="BV809"/>
          <cell r="BW809"/>
          <cell r="BX809"/>
          <cell r="BY809"/>
          <cell r="BZ809"/>
          <cell r="CA809"/>
          <cell r="CB809"/>
          <cell r="CC809"/>
        </row>
        <row r="810">
          <cell r="C810"/>
          <cell r="D810"/>
          <cell r="E810"/>
          <cell r="F810"/>
          <cell r="G810"/>
          <cell r="H810"/>
          <cell r="I810"/>
          <cell r="J810"/>
          <cell r="K810"/>
          <cell r="L810"/>
          <cell r="M810"/>
          <cell r="N810"/>
          <cell r="O810"/>
          <cell r="P810"/>
          <cell r="Q810"/>
          <cell r="R810"/>
          <cell r="S810"/>
          <cell r="T810"/>
          <cell r="U810"/>
          <cell r="V810"/>
          <cell r="W810" t="str">
            <v/>
          </cell>
          <cell r="X810"/>
          <cell r="Y810"/>
          <cell r="Z810"/>
          <cell r="AA810"/>
          <cell r="AB810"/>
          <cell r="AC810"/>
          <cell r="AD810"/>
          <cell r="AE810"/>
          <cell r="AF810"/>
          <cell r="AG810"/>
          <cell r="AH810"/>
          <cell r="AI810"/>
          <cell r="AJ810"/>
          <cell r="AK810"/>
          <cell r="AL810"/>
          <cell r="AM810"/>
          <cell r="AN810"/>
          <cell r="AO810" t="e">
            <v>#N/A</v>
          </cell>
          <cell r="AP810"/>
          <cell r="AQ810"/>
          <cell r="AR810"/>
          <cell r="AS810"/>
          <cell r="AT810"/>
          <cell r="AU810"/>
          <cell r="AV810"/>
          <cell r="AW810"/>
          <cell r="AX810" t="str">
            <v/>
          </cell>
          <cell r="AY810"/>
          <cell r="AZ810"/>
          <cell r="BA810"/>
          <cell r="BB810"/>
          <cell r="BC810"/>
          <cell r="BD810"/>
          <cell r="BE810"/>
          <cell r="BF810"/>
          <cell r="BG810"/>
          <cell r="BH810"/>
          <cell r="BI810"/>
          <cell r="BJ810"/>
          <cell r="BK810"/>
          <cell r="BL810"/>
          <cell r="BM810"/>
          <cell r="BN810"/>
          <cell r="BO810"/>
          <cell r="BP810"/>
          <cell r="BQ810"/>
          <cell r="BR810"/>
          <cell r="BS810"/>
          <cell r="BU810"/>
          <cell r="BV810"/>
          <cell r="BW810"/>
          <cell r="BX810"/>
          <cell r="BY810"/>
          <cell r="BZ810"/>
          <cell r="CA810"/>
          <cell r="CB810"/>
          <cell r="CC810"/>
        </row>
        <row r="811">
          <cell r="C811"/>
          <cell r="D811"/>
          <cell r="E811"/>
          <cell r="F811"/>
          <cell r="G811"/>
          <cell r="H811"/>
          <cell r="I811"/>
          <cell r="J811"/>
          <cell r="K811"/>
          <cell r="L811"/>
          <cell r="M811"/>
          <cell r="N811"/>
          <cell r="O811"/>
          <cell r="P811"/>
          <cell r="Q811"/>
          <cell r="R811"/>
          <cell r="S811"/>
          <cell r="T811"/>
          <cell r="U811"/>
          <cell r="V811"/>
          <cell r="W811" t="str">
            <v/>
          </cell>
          <cell r="X811"/>
          <cell r="Y811"/>
          <cell r="Z811"/>
          <cell r="AA811"/>
          <cell r="AB811"/>
          <cell r="AC811"/>
          <cell r="AD811"/>
          <cell r="AE811"/>
          <cell r="AF811"/>
          <cell r="AG811"/>
          <cell r="AH811"/>
          <cell r="AI811"/>
          <cell r="AJ811"/>
          <cell r="AK811"/>
          <cell r="AL811"/>
          <cell r="AM811"/>
          <cell r="AN811"/>
          <cell r="AO811" t="e">
            <v>#N/A</v>
          </cell>
          <cell r="AP811"/>
          <cell r="AQ811"/>
          <cell r="AR811"/>
          <cell r="AS811"/>
          <cell r="AT811"/>
          <cell r="AU811"/>
          <cell r="AV811"/>
          <cell r="AW811"/>
          <cell r="AX811" t="str">
            <v/>
          </cell>
          <cell r="AY811"/>
          <cell r="AZ811"/>
          <cell r="BA811"/>
          <cell r="BB811"/>
          <cell r="BC811"/>
          <cell r="BD811"/>
          <cell r="BE811"/>
          <cell r="BF811"/>
          <cell r="BG811"/>
          <cell r="BH811"/>
          <cell r="BI811"/>
          <cell r="BJ811"/>
          <cell r="BK811"/>
          <cell r="BL811"/>
          <cell r="BM811"/>
          <cell r="BN811"/>
          <cell r="BO811"/>
          <cell r="BP811"/>
          <cell r="BQ811"/>
          <cell r="BR811"/>
          <cell r="BS811"/>
          <cell r="BU811"/>
          <cell r="BV811"/>
          <cell r="BW811"/>
          <cell r="BX811"/>
          <cell r="BY811"/>
          <cell r="BZ811"/>
          <cell r="CA811"/>
          <cell r="CB811"/>
          <cell r="CC811"/>
        </row>
        <row r="812">
          <cell r="C812"/>
          <cell r="D812"/>
          <cell r="E812"/>
          <cell r="F812"/>
          <cell r="G812"/>
          <cell r="H812"/>
          <cell r="I812"/>
          <cell r="J812"/>
          <cell r="K812"/>
          <cell r="L812"/>
          <cell r="M812"/>
          <cell r="N812"/>
          <cell r="O812"/>
          <cell r="P812"/>
          <cell r="Q812"/>
          <cell r="R812"/>
          <cell r="S812"/>
          <cell r="T812"/>
          <cell r="U812"/>
          <cell r="V812"/>
          <cell r="W812" t="str">
            <v/>
          </cell>
          <cell r="X812"/>
          <cell r="Y812"/>
          <cell r="Z812"/>
          <cell r="AA812"/>
          <cell r="AB812"/>
          <cell r="AC812"/>
          <cell r="AD812"/>
          <cell r="AE812"/>
          <cell r="AF812"/>
          <cell r="AG812"/>
          <cell r="AH812"/>
          <cell r="AI812"/>
          <cell r="AJ812"/>
          <cell r="AK812"/>
          <cell r="AL812"/>
          <cell r="AM812"/>
          <cell r="AN812"/>
          <cell r="AO812" t="e">
            <v>#N/A</v>
          </cell>
          <cell r="AP812"/>
          <cell r="AQ812"/>
          <cell r="AR812"/>
          <cell r="AS812"/>
          <cell r="AT812"/>
          <cell r="AU812"/>
          <cell r="AV812"/>
          <cell r="AW812"/>
          <cell r="AX812" t="str">
            <v/>
          </cell>
          <cell r="AY812"/>
          <cell r="AZ812"/>
          <cell r="BA812"/>
          <cell r="BB812"/>
          <cell r="BC812"/>
          <cell r="BD812"/>
          <cell r="BE812"/>
          <cell r="BF812"/>
          <cell r="BG812"/>
          <cell r="BH812"/>
          <cell r="BI812"/>
          <cell r="BJ812"/>
          <cell r="BK812"/>
          <cell r="BL812"/>
          <cell r="BM812"/>
          <cell r="BN812"/>
          <cell r="BO812"/>
          <cell r="BP812"/>
          <cell r="BQ812"/>
          <cell r="BR812"/>
          <cell r="BS812"/>
          <cell r="BU812"/>
          <cell r="BV812"/>
          <cell r="BW812"/>
          <cell r="BX812"/>
          <cell r="BY812"/>
          <cell r="BZ812"/>
          <cell r="CA812"/>
          <cell r="CB812"/>
          <cell r="CC812"/>
        </row>
        <row r="813">
          <cell r="C813"/>
          <cell r="D813"/>
          <cell r="E813"/>
          <cell r="F813"/>
          <cell r="G813"/>
          <cell r="H813"/>
          <cell r="I813"/>
          <cell r="J813"/>
          <cell r="K813"/>
          <cell r="L813"/>
          <cell r="M813"/>
          <cell r="N813"/>
          <cell r="O813"/>
          <cell r="P813"/>
          <cell r="Q813"/>
          <cell r="R813"/>
          <cell r="S813"/>
          <cell r="T813"/>
          <cell r="U813"/>
          <cell r="V813"/>
          <cell r="W813" t="str">
            <v/>
          </cell>
          <cell r="X813"/>
          <cell r="Y813"/>
          <cell r="Z813"/>
          <cell r="AA813"/>
          <cell r="AB813"/>
          <cell r="AC813"/>
          <cell r="AD813"/>
          <cell r="AE813"/>
          <cell r="AF813"/>
          <cell r="AG813"/>
          <cell r="AH813"/>
          <cell r="AI813"/>
          <cell r="AJ813"/>
          <cell r="AK813"/>
          <cell r="AL813"/>
          <cell r="AM813"/>
          <cell r="AN813"/>
          <cell r="AO813" t="e">
            <v>#N/A</v>
          </cell>
          <cell r="AP813"/>
          <cell r="AQ813"/>
          <cell r="AR813"/>
          <cell r="AS813"/>
          <cell r="AT813"/>
          <cell r="AU813"/>
          <cell r="AV813"/>
          <cell r="AW813"/>
          <cell r="AX813" t="str">
            <v/>
          </cell>
          <cell r="AY813"/>
          <cell r="AZ813"/>
          <cell r="BA813"/>
          <cell r="BB813"/>
          <cell r="BC813"/>
          <cell r="BD813"/>
          <cell r="BE813"/>
          <cell r="BF813"/>
          <cell r="BG813"/>
          <cell r="BH813"/>
          <cell r="BI813"/>
          <cell r="BJ813"/>
          <cell r="BK813"/>
          <cell r="BL813"/>
          <cell r="BM813"/>
          <cell r="BN813"/>
          <cell r="BO813"/>
          <cell r="BP813"/>
          <cell r="BQ813"/>
          <cell r="BR813"/>
          <cell r="BS813"/>
          <cell r="BU813"/>
          <cell r="BV813"/>
          <cell r="BW813"/>
          <cell r="BX813"/>
          <cell r="BY813"/>
          <cell r="BZ813"/>
          <cell r="CA813"/>
          <cell r="CB813"/>
          <cell r="CC813"/>
        </row>
        <row r="814">
          <cell r="C814"/>
          <cell r="D814"/>
          <cell r="E814"/>
          <cell r="F814"/>
          <cell r="G814"/>
          <cell r="H814"/>
          <cell r="I814"/>
          <cell r="J814"/>
          <cell r="K814"/>
          <cell r="L814"/>
          <cell r="M814"/>
          <cell r="N814"/>
          <cell r="O814"/>
          <cell r="P814"/>
          <cell r="Q814"/>
          <cell r="R814"/>
          <cell r="S814"/>
          <cell r="T814"/>
          <cell r="U814"/>
          <cell r="V814"/>
          <cell r="W814" t="str">
            <v/>
          </cell>
          <cell r="X814"/>
          <cell r="Y814"/>
          <cell r="Z814"/>
          <cell r="AA814"/>
          <cell r="AB814"/>
          <cell r="AC814"/>
          <cell r="AD814"/>
          <cell r="AE814"/>
          <cell r="AF814"/>
          <cell r="AG814"/>
          <cell r="AH814"/>
          <cell r="AI814"/>
          <cell r="AJ814"/>
          <cell r="AK814"/>
          <cell r="AL814"/>
          <cell r="AM814"/>
          <cell r="AN814"/>
          <cell r="AO814" t="e">
            <v>#N/A</v>
          </cell>
          <cell r="AP814"/>
          <cell r="AQ814"/>
          <cell r="AR814"/>
          <cell r="AS814"/>
          <cell r="AT814"/>
          <cell r="AU814"/>
          <cell r="AV814"/>
          <cell r="AW814"/>
          <cell r="AX814" t="str">
            <v/>
          </cell>
          <cell r="AY814"/>
          <cell r="AZ814"/>
          <cell r="BA814"/>
          <cell r="BB814"/>
          <cell r="BC814"/>
          <cell r="BD814"/>
          <cell r="BE814"/>
          <cell r="BF814"/>
          <cell r="BG814"/>
          <cell r="BH814"/>
          <cell r="BI814"/>
          <cell r="BJ814"/>
          <cell r="BK814"/>
          <cell r="BL814"/>
          <cell r="BM814"/>
          <cell r="BN814"/>
          <cell r="BO814"/>
          <cell r="BP814"/>
          <cell r="BQ814"/>
          <cell r="BR814"/>
          <cell r="BS814"/>
          <cell r="BU814"/>
          <cell r="BV814"/>
          <cell r="BW814"/>
          <cell r="BX814"/>
          <cell r="BY814"/>
          <cell r="BZ814"/>
          <cell r="CA814"/>
          <cell r="CB814"/>
          <cell r="CC814"/>
        </row>
        <row r="815">
          <cell r="C815"/>
          <cell r="D815"/>
          <cell r="E815"/>
          <cell r="F815"/>
          <cell r="G815"/>
          <cell r="H815"/>
          <cell r="I815"/>
          <cell r="J815"/>
          <cell r="K815"/>
          <cell r="L815"/>
          <cell r="M815"/>
          <cell r="N815"/>
          <cell r="O815"/>
          <cell r="P815"/>
          <cell r="Q815"/>
          <cell r="R815"/>
          <cell r="S815"/>
          <cell r="T815"/>
          <cell r="U815"/>
          <cell r="V815"/>
          <cell r="W815" t="str">
            <v/>
          </cell>
          <cell r="X815"/>
          <cell r="Y815"/>
          <cell r="Z815"/>
          <cell r="AA815"/>
          <cell r="AB815"/>
          <cell r="AC815"/>
          <cell r="AD815"/>
          <cell r="AE815"/>
          <cell r="AF815"/>
          <cell r="AG815"/>
          <cell r="AH815"/>
          <cell r="AI815"/>
          <cell r="AJ815"/>
          <cell r="AK815"/>
          <cell r="AL815"/>
          <cell r="AM815"/>
          <cell r="AN815"/>
          <cell r="AO815" t="e">
            <v>#N/A</v>
          </cell>
          <cell r="AP815"/>
          <cell r="AQ815"/>
          <cell r="AR815"/>
          <cell r="AS815"/>
          <cell r="AT815"/>
          <cell r="AU815"/>
          <cell r="AV815"/>
          <cell r="AW815"/>
          <cell r="AX815" t="str">
            <v/>
          </cell>
          <cell r="AY815"/>
          <cell r="AZ815"/>
          <cell r="BA815"/>
          <cell r="BB815"/>
          <cell r="BC815"/>
          <cell r="BD815"/>
          <cell r="BE815"/>
          <cell r="BF815"/>
          <cell r="BG815"/>
          <cell r="BH815"/>
          <cell r="BI815"/>
          <cell r="BJ815"/>
          <cell r="BK815"/>
          <cell r="BL815"/>
          <cell r="BM815"/>
          <cell r="BN815"/>
          <cell r="BO815"/>
          <cell r="BP815"/>
          <cell r="BQ815"/>
          <cell r="BR815"/>
          <cell r="BS815"/>
          <cell r="BU815"/>
          <cell r="BV815"/>
          <cell r="BW815"/>
          <cell r="BX815"/>
          <cell r="BY815"/>
          <cell r="BZ815"/>
          <cell r="CA815"/>
          <cell r="CB815"/>
          <cell r="CC815"/>
        </row>
        <row r="816">
          <cell r="C816"/>
          <cell r="D816"/>
          <cell r="E816"/>
          <cell r="F816"/>
          <cell r="G816"/>
          <cell r="H816"/>
          <cell r="I816"/>
          <cell r="J816"/>
          <cell r="K816"/>
          <cell r="L816"/>
          <cell r="M816"/>
          <cell r="N816"/>
          <cell r="O816"/>
          <cell r="P816"/>
          <cell r="Q816"/>
          <cell r="R816"/>
          <cell r="S816"/>
          <cell r="T816"/>
          <cell r="U816"/>
          <cell r="V816"/>
          <cell r="W816" t="str">
            <v/>
          </cell>
          <cell r="X816"/>
          <cell r="Y816"/>
          <cell r="Z816"/>
          <cell r="AA816"/>
          <cell r="AB816"/>
          <cell r="AC816"/>
          <cell r="AD816"/>
          <cell r="AE816"/>
          <cell r="AF816"/>
          <cell r="AG816"/>
          <cell r="AH816"/>
          <cell r="AI816"/>
          <cell r="AJ816"/>
          <cell r="AK816"/>
          <cell r="AL816"/>
          <cell r="AM816"/>
          <cell r="AN816"/>
          <cell r="AO816" t="e">
            <v>#N/A</v>
          </cell>
          <cell r="AP816"/>
          <cell r="AQ816"/>
          <cell r="AR816"/>
          <cell r="AS816"/>
          <cell r="AT816"/>
          <cell r="AU816"/>
          <cell r="AV816"/>
          <cell r="AW816"/>
          <cell r="AX816" t="str">
            <v/>
          </cell>
          <cell r="AY816"/>
          <cell r="AZ816"/>
          <cell r="BA816"/>
          <cell r="BB816"/>
          <cell r="BC816"/>
          <cell r="BD816"/>
          <cell r="BE816"/>
          <cell r="BF816"/>
          <cell r="BG816"/>
          <cell r="BH816"/>
          <cell r="BI816"/>
          <cell r="BJ816"/>
          <cell r="BK816"/>
          <cell r="BL816"/>
          <cell r="BM816"/>
          <cell r="BN816"/>
          <cell r="BO816"/>
          <cell r="BP816"/>
          <cell r="BQ816"/>
          <cell r="BR816"/>
          <cell r="BS816"/>
          <cell r="BU816"/>
          <cell r="BV816"/>
          <cell r="BW816"/>
          <cell r="BX816"/>
          <cell r="BY816"/>
          <cell r="BZ816"/>
          <cell r="CA816"/>
          <cell r="CB816"/>
          <cell r="CC816"/>
        </row>
        <row r="817">
          <cell r="C817"/>
          <cell r="D817"/>
          <cell r="E817"/>
          <cell r="F817"/>
          <cell r="G817"/>
          <cell r="H817"/>
          <cell r="I817"/>
          <cell r="J817"/>
          <cell r="K817"/>
          <cell r="L817"/>
          <cell r="M817"/>
          <cell r="N817"/>
          <cell r="O817"/>
          <cell r="P817"/>
          <cell r="Q817"/>
          <cell r="R817"/>
          <cell r="S817"/>
          <cell r="T817"/>
          <cell r="U817"/>
          <cell r="V817"/>
          <cell r="W817" t="str">
            <v/>
          </cell>
          <cell r="X817"/>
          <cell r="Y817"/>
          <cell r="Z817"/>
          <cell r="AA817"/>
          <cell r="AB817"/>
          <cell r="AC817"/>
          <cell r="AD817"/>
          <cell r="AE817"/>
          <cell r="AF817"/>
          <cell r="AG817"/>
          <cell r="AH817"/>
          <cell r="AI817"/>
          <cell r="AJ817"/>
          <cell r="AK817"/>
          <cell r="AL817"/>
          <cell r="AM817"/>
          <cell r="AN817"/>
          <cell r="AO817" t="e">
            <v>#N/A</v>
          </cell>
          <cell r="AP817"/>
          <cell r="AQ817"/>
          <cell r="AR817"/>
          <cell r="AS817"/>
          <cell r="AT817"/>
          <cell r="AU817"/>
          <cell r="AV817"/>
          <cell r="AW817"/>
          <cell r="AX817" t="str">
            <v/>
          </cell>
          <cell r="AY817"/>
          <cell r="AZ817"/>
          <cell r="BA817"/>
          <cell r="BB817"/>
          <cell r="BC817"/>
          <cell r="BD817"/>
          <cell r="BE817"/>
          <cell r="BF817"/>
          <cell r="BG817"/>
          <cell r="BH817"/>
          <cell r="BI817"/>
          <cell r="BJ817"/>
          <cell r="BK817"/>
          <cell r="BL817"/>
          <cell r="BM817"/>
          <cell r="BN817"/>
          <cell r="BO817"/>
          <cell r="BP817"/>
          <cell r="BQ817"/>
          <cell r="BR817"/>
          <cell r="BS817"/>
          <cell r="BU817"/>
          <cell r="BV817"/>
          <cell r="BW817"/>
          <cell r="BX817"/>
          <cell r="BY817"/>
          <cell r="BZ817"/>
          <cell r="CA817"/>
          <cell r="CB817"/>
          <cell r="CC817"/>
        </row>
        <row r="818">
          <cell r="C818"/>
          <cell r="D818"/>
          <cell r="E818"/>
          <cell r="F818"/>
          <cell r="G818"/>
          <cell r="H818"/>
          <cell r="I818"/>
          <cell r="J818"/>
          <cell r="K818"/>
          <cell r="L818"/>
          <cell r="M818"/>
          <cell r="N818"/>
          <cell r="O818"/>
          <cell r="P818"/>
          <cell r="Q818"/>
          <cell r="R818"/>
          <cell r="S818"/>
          <cell r="T818"/>
          <cell r="U818"/>
          <cell r="V818"/>
          <cell r="W818" t="str">
            <v/>
          </cell>
          <cell r="X818"/>
          <cell r="Y818"/>
          <cell r="Z818"/>
          <cell r="AA818"/>
          <cell r="AB818"/>
          <cell r="AC818"/>
          <cell r="AD818"/>
          <cell r="AE818"/>
          <cell r="AF818"/>
          <cell r="AG818"/>
          <cell r="AH818"/>
          <cell r="AI818"/>
          <cell r="AJ818"/>
          <cell r="AK818"/>
          <cell r="AL818"/>
          <cell r="AM818"/>
          <cell r="AN818"/>
          <cell r="AO818" t="e">
            <v>#N/A</v>
          </cell>
          <cell r="AP818"/>
          <cell r="AQ818"/>
          <cell r="AR818"/>
          <cell r="AS818"/>
          <cell r="AT818"/>
          <cell r="AU818"/>
          <cell r="AV818"/>
          <cell r="AW818"/>
          <cell r="AX818" t="str">
            <v/>
          </cell>
          <cell r="AY818"/>
          <cell r="AZ818"/>
          <cell r="BA818"/>
          <cell r="BB818"/>
          <cell r="BC818"/>
          <cell r="BD818"/>
          <cell r="BE818"/>
          <cell r="BF818"/>
          <cell r="BG818"/>
          <cell r="BH818"/>
          <cell r="BI818"/>
          <cell r="BJ818"/>
          <cell r="BK818"/>
          <cell r="BL818"/>
          <cell r="BM818"/>
          <cell r="BN818"/>
          <cell r="BO818"/>
          <cell r="BP818"/>
          <cell r="BQ818"/>
          <cell r="BR818"/>
          <cell r="BS818"/>
          <cell r="BU818"/>
          <cell r="BV818"/>
          <cell r="BW818"/>
          <cell r="BX818"/>
          <cell r="BY818"/>
          <cell r="BZ818"/>
          <cell r="CA818"/>
          <cell r="CB818"/>
          <cell r="CC818"/>
        </row>
        <row r="819">
          <cell r="C819"/>
          <cell r="D819"/>
          <cell r="E819"/>
          <cell r="F819"/>
          <cell r="G819"/>
          <cell r="H819"/>
          <cell r="I819"/>
          <cell r="J819"/>
          <cell r="K819"/>
          <cell r="L819"/>
          <cell r="M819"/>
          <cell r="N819"/>
          <cell r="O819"/>
          <cell r="P819"/>
          <cell r="Q819"/>
          <cell r="R819"/>
          <cell r="S819"/>
          <cell r="T819"/>
          <cell r="U819"/>
          <cell r="V819"/>
          <cell r="W819" t="str">
            <v/>
          </cell>
          <cell r="X819"/>
          <cell r="Y819"/>
          <cell r="Z819"/>
          <cell r="AA819"/>
          <cell r="AB819"/>
          <cell r="AC819"/>
          <cell r="AD819"/>
          <cell r="AE819"/>
          <cell r="AF819"/>
          <cell r="AG819"/>
          <cell r="AH819"/>
          <cell r="AI819"/>
          <cell r="AJ819"/>
          <cell r="AK819"/>
          <cell r="AL819"/>
          <cell r="AM819"/>
          <cell r="AN819"/>
          <cell r="AO819" t="e">
            <v>#N/A</v>
          </cell>
          <cell r="AP819"/>
          <cell r="AQ819"/>
          <cell r="AR819"/>
          <cell r="AS819"/>
          <cell r="AT819"/>
          <cell r="AU819"/>
          <cell r="AV819"/>
          <cell r="AW819"/>
          <cell r="AX819" t="str">
            <v/>
          </cell>
          <cell r="AY819"/>
          <cell r="AZ819"/>
          <cell r="BA819"/>
          <cell r="BB819"/>
          <cell r="BC819"/>
          <cell r="BD819"/>
          <cell r="BE819"/>
          <cell r="BF819"/>
          <cell r="BG819"/>
          <cell r="BH819"/>
          <cell r="BI819"/>
          <cell r="BJ819"/>
          <cell r="BK819"/>
          <cell r="BL819"/>
          <cell r="BM819"/>
          <cell r="BN819"/>
          <cell r="BO819"/>
          <cell r="BP819"/>
          <cell r="BQ819"/>
          <cell r="BR819"/>
          <cell r="BS819"/>
          <cell r="BU819"/>
          <cell r="BV819"/>
          <cell r="BW819"/>
          <cell r="BX819"/>
          <cell r="BY819"/>
          <cell r="BZ819"/>
          <cell r="CA819"/>
          <cell r="CB819"/>
          <cell r="CC819"/>
        </row>
        <row r="820">
          <cell r="C820"/>
          <cell r="D820"/>
          <cell r="E820"/>
          <cell r="F820"/>
          <cell r="G820"/>
          <cell r="H820"/>
          <cell r="I820"/>
          <cell r="J820"/>
          <cell r="K820"/>
          <cell r="L820"/>
          <cell r="M820"/>
          <cell r="N820"/>
          <cell r="O820"/>
          <cell r="P820"/>
          <cell r="Q820"/>
          <cell r="R820"/>
          <cell r="S820"/>
          <cell r="T820"/>
          <cell r="U820"/>
          <cell r="V820"/>
          <cell r="W820" t="str">
            <v/>
          </cell>
          <cell r="X820"/>
          <cell r="Y820"/>
          <cell r="Z820"/>
          <cell r="AA820"/>
          <cell r="AB820"/>
          <cell r="AC820"/>
          <cell r="AD820"/>
          <cell r="AE820"/>
          <cell r="AF820"/>
          <cell r="AG820"/>
          <cell r="AH820"/>
          <cell r="AI820"/>
          <cell r="AJ820"/>
          <cell r="AK820"/>
          <cell r="AL820"/>
          <cell r="AM820"/>
          <cell r="AN820"/>
          <cell r="AO820" t="e">
            <v>#N/A</v>
          </cell>
          <cell r="AP820"/>
          <cell r="AQ820"/>
          <cell r="AR820"/>
          <cell r="AS820"/>
          <cell r="AT820"/>
          <cell r="AU820"/>
          <cell r="AV820"/>
          <cell r="AW820"/>
          <cell r="AX820" t="str">
            <v/>
          </cell>
          <cell r="AY820"/>
          <cell r="AZ820"/>
          <cell r="BA820"/>
          <cell r="BB820"/>
          <cell r="BC820"/>
          <cell r="BD820"/>
          <cell r="BE820"/>
          <cell r="BF820"/>
          <cell r="BG820"/>
          <cell r="BH820"/>
          <cell r="BI820"/>
          <cell r="BJ820"/>
          <cell r="BK820"/>
          <cell r="BL820"/>
          <cell r="BM820"/>
          <cell r="BN820"/>
          <cell r="BO820"/>
          <cell r="BP820"/>
          <cell r="BQ820"/>
          <cell r="BR820"/>
          <cell r="BS820"/>
          <cell r="BU820"/>
          <cell r="BV820"/>
          <cell r="BW820"/>
          <cell r="BX820"/>
          <cell r="BY820"/>
          <cell r="BZ820"/>
          <cell r="CA820"/>
          <cell r="CB820"/>
          <cell r="CC820"/>
        </row>
        <row r="821">
          <cell r="C821"/>
          <cell r="D821"/>
          <cell r="E821"/>
          <cell r="F821"/>
          <cell r="G821"/>
          <cell r="H821"/>
          <cell r="I821"/>
          <cell r="J821"/>
          <cell r="K821"/>
          <cell r="L821"/>
          <cell r="M821"/>
          <cell r="N821"/>
          <cell r="O821"/>
          <cell r="P821"/>
          <cell r="Q821"/>
          <cell r="R821"/>
          <cell r="S821"/>
          <cell r="T821"/>
          <cell r="U821"/>
          <cell r="V821"/>
          <cell r="W821" t="str">
            <v/>
          </cell>
          <cell r="X821"/>
          <cell r="Y821"/>
          <cell r="Z821"/>
          <cell r="AA821"/>
          <cell r="AB821"/>
          <cell r="AC821"/>
          <cell r="AD821"/>
          <cell r="AE821"/>
          <cell r="AF821"/>
          <cell r="AG821"/>
          <cell r="AH821"/>
          <cell r="AI821"/>
          <cell r="AJ821"/>
          <cell r="AK821"/>
          <cell r="AL821"/>
          <cell r="AM821"/>
          <cell r="AN821"/>
          <cell r="AO821" t="e">
            <v>#N/A</v>
          </cell>
          <cell r="AP821"/>
          <cell r="AQ821"/>
          <cell r="AR821"/>
          <cell r="AS821"/>
          <cell r="AT821"/>
          <cell r="AU821"/>
          <cell r="AV821"/>
          <cell r="AW821"/>
          <cell r="AX821" t="str">
            <v/>
          </cell>
          <cell r="AY821"/>
          <cell r="AZ821"/>
          <cell r="BA821"/>
          <cell r="BB821"/>
          <cell r="BC821"/>
          <cell r="BD821"/>
          <cell r="BE821"/>
          <cell r="BF821"/>
          <cell r="BG821"/>
          <cell r="BH821"/>
          <cell r="BI821"/>
          <cell r="BJ821"/>
          <cell r="BK821"/>
          <cell r="BL821"/>
          <cell r="BM821"/>
          <cell r="BN821"/>
          <cell r="BO821"/>
          <cell r="BP821"/>
          <cell r="BQ821"/>
          <cell r="BR821"/>
          <cell r="BS821"/>
          <cell r="BU821"/>
          <cell r="BV821"/>
          <cell r="BW821"/>
          <cell r="BX821"/>
          <cell r="BY821"/>
          <cell r="BZ821"/>
          <cell r="CA821"/>
          <cell r="CB821"/>
          <cell r="CC821"/>
        </row>
        <row r="822">
          <cell r="C822"/>
          <cell r="D822"/>
          <cell r="E822"/>
          <cell r="F822"/>
          <cell r="G822"/>
          <cell r="H822"/>
          <cell r="I822"/>
          <cell r="J822"/>
          <cell r="K822"/>
          <cell r="L822"/>
          <cell r="M822"/>
          <cell r="N822"/>
          <cell r="O822"/>
          <cell r="P822"/>
          <cell r="Q822"/>
          <cell r="R822"/>
          <cell r="S822"/>
          <cell r="T822"/>
          <cell r="U822"/>
          <cell r="V822"/>
          <cell r="W822" t="str">
            <v/>
          </cell>
          <cell r="X822"/>
          <cell r="Y822"/>
          <cell r="Z822"/>
          <cell r="AA822"/>
          <cell r="AB822"/>
          <cell r="AC822"/>
          <cell r="AD822"/>
          <cell r="AE822"/>
          <cell r="AF822"/>
          <cell r="AG822"/>
          <cell r="AH822"/>
          <cell r="AI822"/>
          <cell r="AJ822"/>
          <cell r="AK822"/>
          <cell r="AL822"/>
          <cell r="AM822"/>
          <cell r="AN822"/>
          <cell r="AO822" t="e">
            <v>#N/A</v>
          </cell>
          <cell r="AP822"/>
          <cell r="AQ822"/>
          <cell r="AR822"/>
          <cell r="AS822"/>
          <cell r="AT822"/>
          <cell r="AU822"/>
          <cell r="AV822"/>
          <cell r="AW822"/>
          <cell r="AX822" t="str">
            <v/>
          </cell>
          <cell r="AY822"/>
          <cell r="AZ822"/>
          <cell r="BA822"/>
          <cell r="BB822"/>
          <cell r="BC822"/>
          <cell r="BD822"/>
          <cell r="BE822"/>
          <cell r="BF822"/>
          <cell r="BG822"/>
          <cell r="BH822"/>
          <cell r="BI822"/>
          <cell r="BJ822"/>
          <cell r="BK822"/>
          <cell r="BL822"/>
          <cell r="BM822"/>
          <cell r="BN822"/>
          <cell r="BO822"/>
          <cell r="BP822"/>
          <cell r="BQ822"/>
          <cell r="BR822"/>
          <cell r="BS822"/>
          <cell r="BU822"/>
          <cell r="BV822"/>
          <cell r="BW822"/>
          <cell r="BX822"/>
          <cell r="BY822"/>
          <cell r="BZ822"/>
          <cell r="CA822"/>
          <cell r="CB822"/>
          <cell r="CC822"/>
        </row>
        <row r="823">
          <cell r="C823"/>
          <cell r="D823"/>
          <cell r="E823"/>
          <cell r="F823"/>
          <cell r="G823"/>
          <cell r="H823"/>
          <cell r="I823"/>
          <cell r="J823"/>
          <cell r="K823"/>
          <cell r="L823"/>
          <cell r="M823"/>
          <cell r="N823"/>
          <cell r="O823"/>
          <cell r="P823"/>
          <cell r="Q823"/>
          <cell r="R823"/>
          <cell r="S823"/>
          <cell r="T823"/>
          <cell r="U823"/>
          <cell r="V823"/>
          <cell r="W823" t="str">
            <v/>
          </cell>
          <cell r="X823"/>
          <cell r="Y823"/>
          <cell r="Z823"/>
          <cell r="AA823"/>
          <cell r="AB823"/>
          <cell r="AC823"/>
          <cell r="AD823"/>
          <cell r="AE823"/>
          <cell r="AF823"/>
          <cell r="AG823"/>
          <cell r="AH823"/>
          <cell r="AI823"/>
          <cell r="AJ823"/>
          <cell r="AK823"/>
          <cell r="AL823"/>
          <cell r="AM823"/>
          <cell r="AN823"/>
          <cell r="AO823" t="e">
            <v>#N/A</v>
          </cell>
          <cell r="AP823"/>
          <cell r="AQ823"/>
          <cell r="AR823"/>
          <cell r="AS823"/>
          <cell r="AT823"/>
          <cell r="AU823"/>
          <cell r="AV823"/>
          <cell r="AW823"/>
          <cell r="AX823" t="str">
            <v/>
          </cell>
          <cell r="AY823"/>
          <cell r="AZ823"/>
          <cell r="BA823"/>
          <cell r="BB823"/>
          <cell r="BC823"/>
          <cell r="BD823"/>
          <cell r="BE823"/>
          <cell r="BF823"/>
          <cell r="BG823"/>
          <cell r="BH823"/>
          <cell r="BI823"/>
          <cell r="BJ823"/>
          <cell r="BK823"/>
          <cell r="BL823"/>
          <cell r="BM823"/>
          <cell r="BN823"/>
          <cell r="BO823"/>
          <cell r="BP823"/>
          <cell r="BQ823"/>
          <cell r="BR823"/>
          <cell r="BS823"/>
          <cell r="BU823"/>
          <cell r="BV823"/>
          <cell r="BW823"/>
          <cell r="BX823"/>
          <cell r="BY823"/>
          <cell r="BZ823"/>
          <cell r="CA823"/>
          <cell r="CB823"/>
          <cell r="CC823"/>
        </row>
        <row r="824">
          <cell r="C824"/>
          <cell r="D824"/>
          <cell r="E824"/>
          <cell r="F824"/>
          <cell r="G824"/>
          <cell r="H824"/>
          <cell r="I824"/>
          <cell r="J824"/>
          <cell r="K824"/>
          <cell r="L824"/>
          <cell r="M824"/>
          <cell r="N824"/>
          <cell r="O824"/>
          <cell r="P824"/>
          <cell r="Q824"/>
          <cell r="R824"/>
          <cell r="S824"/>
          <cell r="T824"/>
          <cell r="U824"/>
          <cell r="V824"/>
          <cell r="W824" t="str">
            <v/>
          </cell>
          <cell r="X824"/>
          <cell r="Y824"/>
          <cell r="Z824"/>
          <cell r="AA824"/>
          <cell r="AB824"/>
          <cell r="AC824"/>
          <cell r="AD824"/>
          <cell r="AE824"/>
          <cell r="AF824"/>
          <cell r="AG824"/>
          <cell r="AH824"/>
          <cell r="AI824"/>
          <cell r="AJ824"/>
          <cell r="AK824"/>
          <cell r="AL824"/>
          <cell r="AM824"/>
          <cell r="AN824"/>
          <cell r="AO824" t="e">
            <v>#N/A</v>
          </cell>
          <cell r="AP824"/>
          <cell r="AQ824"/>
          <cell r="AR824"/>
          <cell r="AS824"/>
          <cell r="AT824"/>
          <cell r="AU824"/>
          <cell r="AV824"/>
          <cell r="AW824"/>
          <cell r="AX824" t="str">
            <v/>
          </cell>
          <cell r="AY824"/>
          <cell r="AZ824"/>
          <cell r="BA824"/>
          <cell r="BB824"/>
          <cell r="BC824"/>
          <cell r="BD824"/>
          <cell r="BE824"/>
          <cell r="BF824"/>
          <cell r="BG824"/>
          <cell r="BH824"/>
          <cell r="BI824"/>
          <cell r="BJ824"/>
          <cell r="BK824"/>
          <cell r="BL824"/>
          <cell r="BM824"/>
          <cell r="BN824"/>
          <cell r="BO824"/>
          <cell r="BP824"/>
          <cell r="BQ824"/>
          <cell r="BR824"/>
          <cell r="BS824"/>
          <cell r="BU824"/>
          <cell r="BV824"/>
          <cell r="BW824"/>
          <cell r="BX824"/>
          <cell r="BY824"/>
          <cell r="BZ824"/>
          <cell r="CA824"/>
          <cell r="CB824"/>
          <cell r="CC824"/>
        </row>
        <row r="825">
          <cell r="C825"/>
          <cell r="D825"/>
          <cell r="E825"/>
          <cell r="F825"/>
          <cell r="G825"/>
          <cell r="H825"/>
          <cell r="I825"/>
          <cell r="J825"/>
          <cell r="K825"/>
          <cell r="L825"/>
          <cell r="M825"/>
          <cell r="N825"/>
          <cell r="O825"/>
          <cell r="P825"/>
          <cell r="Q825"/>
          <cell r="R825"/>
          <cell r="S825"/>
          <cell r="T825"/>
          <cell r="U825"/>
          <cell r="V825"/>
          <cell r="W825" t="str">
            <v/>
          </cell>
          <cell r="X825"/>
          <cell r="Y825"/>
          <cell r="Z825"/>
          <cell r="AA825"/>
          <cell r="AB825"/>
          <cell r="AC825"/>
          <cell r="AD825"/>
          <cell r="AE825"/>
          <cell r="AF825"/>
          <cell r="AG825"/>
          <cell r="AH825"/>
          <cell r="AI825"/>
          <cell r="AJ825"/>
          <cell r="AK825"/>
          <cell r="AL825"/>
          <cell r="AM825"/>
          <cell r="AN825"/>
          <cell r="AO825" t="e">
            <v>#N/A</v>
          </cell>
          <cell r="AP825"/>
          <cell r="AQ825"/>
          <cell r="AR825"/>
          <cell r="AS825"/>
          <cell r="AT825"/>
          <cell r="AU825"/>
          <cell r="AV825"/>
          <cell r="AW825"/>
          <cell r="AX825" t="str">
            <v/>
          </cell>
          <cell r="AY825"/>
          <cell r="AZ825"/>
          <cell r="BA825"/>
          <cell r="BB825"/>
          <cell r="BC825"/>
          <cell r="BD825"/>
          <cell r="BE825"/>
          <cell r="BF825"/>
          <cell r="BG825"/>
          <cell r="BH825"/>
          <cell r="BI825"/>
          <cell r="BJ825"/>
          <cell r="BK825"/>
          <cell r="BL825"/>
          <cell r="BM825"/>
          <cell r="BN825"/>
          <cell r="BO825"/>
          <cell r="BP825"/>
          <cell r="BQ825"/>
          <cell r="BR825"/>
          <cell r="BS825"/>
          <cell r="BU825"/>
          <cell r="BV825"/>
          <cell r="BW825"/>
          <cell r="BX825"/>
          <cell r="BY825"/>
          <cell r="BZ825"/>
          <cell r="CA825"/>
          <cell r="CB825"/>
          <cell r="CC825"/>
        </row>
        <row r="826">
          <cell r="C826"/>
          <cell r="D826"/>
          <cell r="E826"/>
          <cell r="F826"/>
          <cell r="G826"/>
          <cell r="H826"/>
          <cell r="I826"/>
          <cell r="J826"/>
          <cell r="K826"/>
          <cell r="L826"/>
          <cell r="M826"/>
          <cell r="N826"/>
          <cell r="O826"/>
          <cell r="P826"/>
          <cell r="Q826"/>
          <cell r="R826"/>
          <cell r="S826"/>
          <cell r="T826"/>
          <cell r="U826"/>
          <cell r="V826"/>
          <cell r="W826" t="str">
            <v/>
          </cell>
          <cell r="X826"/>
          <cell r="Y826"/>
          <cell r="Z826"/>
          <cell r="AA826"/>
          <cell r="AB826"/>
          <cell r="AC826"/>
          <cell r="AD826"/>
          <cell r="AE826"/>
          <cell r="AF826"/>
          <cell r="AG826"/>
          <cell r="AH826"/>
          <cell r="AI826"/>
          <cell r="AJ826"/>
          <cell r="AK826"/>
          <cell r="AL826"/>
          <cell r="AM826"/>
          <cell r="AN826"/>
          <cell r="AO826" t="e">
            <v>#N/A</v>
          </cell>
          <cell r="AP826"/>
          <cell r="AQ826"/>
          <cell r="AR826"/>
          <cell r="AS826"/>
          <cell r="AT826"/>
          <cell r="AU826"/>
          <cell r="AV826"/>
          <cell r="AW826"/>
          <cell r="AX826" t="str">
            <v/>
          </cell>
          <cell r="AY826"/>
          <cell r="AZ826"/>
          <cell r="BA826"/>
          <cell r="BB826"/>
          <cell r="BC826"/>
          <cell r="BD826"/>
          <cell r="BE826"/>
          <cell r="BF826"/>
          <cell r="BG826"/>
          <cell r="BH826"/>
          <cell r="BI826"/>
          <cell r="BJ826"/>
          <cell r="BK826"/>
          <cell r="BL826"/>
          <cell r="BM826"/>
          <cell r="BN826"/>
          <cell r="BO826"/>
          <cell r="BP826"/>
          <cell r="BQ826"/>
          <cell r="BR826"/>
          <cell r="BS826"/>
          <cell r="BU826"/>
          <cell r="BV826"/>
          <cell r="BW826"/>
          <cell r="BX826"/>
          <cell r="BY826"/>
          <cell r="BZ826"/>
          <cell r="CA826"/>
          <cell r="CB826"/>
          <cell r="CC826"/>
        </row>
        <row r="827">
          <cell r="C827"/>
          <cell r="D827"/>
          <cell r="E827"/>
          <cell r="F827"/>
          <cell r="G827"/>
          <cell r="H827"/>
          <cell r="I827"/>
          <cell r="J827"/>
          <cell r="K827"/>
          <cell r="L827"/>
          <cell r="M827"/>
          <cell r="N827"/>
          <cell r="O827"/>
          <cell r="P827"/>
          <cell r="Q827"/>
          <cell r="R827"/>
          <cell r="S827"/>
          <cell r="T827"/>
          <cell r="U827"/>
          <cell r="V827"/>
          <cell r="W827" t="str">
            <v/>
          </cell>
          <cell r="X827"/>
          <cell r="Y827"/>
          <cell r="Z827"/>
          <cell r="AA827"/>
          <cell r="AB827"/>
          <cell r="AC827"/>
          <cell r="AD827"/>
          <cell r="AE827"/>
          <cell r="AF827"/>
          <cell r="AG827"/>
          <cell r="AH827"/>
          <cell r="AI827"/>
          <cell r="AJ827"/>
          <cell r="AK827"/>
          <cell r="AL827"/>
          <cell r="AM827"/>
          <cell r="AN827"/>
          <cell r="AO827" t="e">
            <v>#N/A</v>
          </cell>
          <cell r="AP827"/>
          <cell r="AQ827"/>
          <cell r="AR827"/>
          <cell r="AS827"/>
          <cell r="AT827"/>
          <cell r="AU827"/>
          <cell r="AV827"/>
          <cell r="AW827"/>
          <cell r="AX827" t="str">
            <v/>
          </cell>
          <cell r="AY827"/>
          <cell r="AZ827"/>
          <cell r="BA827"/>
          <cell r="BB827"/>
          <cell r="BC827"/>
          <cell r="BD827"/>
          <cell r="BE827"/>
          <cell r="BF827"/>
          <cell r="BG827"/>
          <cell r="BH827"/>
          <cell r="BI827"/>
          <cell r="BJ827"/>
          <cell r="BK827"/>
          <cell r="BL827"/>
          <cell r="BM827"/>
          <cell r="BN827"/>
          <cell r="BO827"/>
          <cell r="BP827"/>
          <cell r="BQ827"/>
          <cell r="BR827"/>
          <cell r="BS827"/>
          <cell r="BU827"/>
          <cell r="BV827"/>
          <cell r="BW827"/>
          <cell r="BX827"/>
          <cell r="BY827"/>
          <cell r="BZ827"/>
          <cell r="CA827"/>
          <cell r="CB827"/>
          <cell r="CC827"/>
        </row>
        <row r="828">
          <cell r="C828"/>
          <cell r="D828"/>
          <cell r="E828"/>
          <cell r="F828"/>
          <cell r="G828"/>
          <cell r="H828"/>
          <cell r="I828"/>
          <cell r="J828"/>
          <cell r="K828"/>
          <cell r="L828"/>
          <cell r="M828"/>
          <cell r="N828"/>
          <cell r="O828"/>
          <cell r="P828"/>
          <cell r="Q828"/>
          <cell r="R828"/>
          <cell r="S828"/>
          <cell r="T828"/>
          <cell r="U828"/>
          <cell r="V828"/>
          <cell r="W828" t="str">
            <v/>
          </cell>
          <cell r="X828"/>
          <cell r="Y828"/>
          <cell r="Z828"/>
          <cell r="AA828"/>
          <cell r="AB828"/>
          <cell r="AC828"/>
          <cell r="AD828"/>
          <cell r="AE828"/>
          <cell r="AF828"/>
          <cell r="AG828"/>
          <cell r="AH828"/>
          <cell r="AI828"/>
          <cell r="AJ828"/>
          <cell r="AK828"/>
          <cell r="AL828"/>
          <cell r="AM828"/>
          <cell r="AN828"/>
          <cell r="AO828" t="e">
            <v>#N/A</v>
          </cell>
          <cell r="AP828"/>
          <cell r="AQ828"/>
          <cell r="AR828"/>
          <cell r="AS828"/>
          <cell r="AT828"/>
          <cell r="AU828"/>
          <cell r="AV828"/>
          <cell r="AW828"/>
          <cell r="AX828" t="str">
            <v/>
          </cell>
          <cell r="AY828"/>
          <cell r="AZ828"/>
          <cell r="BA828"/>
          <cell r="BB828"/>
          <cell r="BC828"/>
          <cell r="BD828"/>
          <cell r="BE828"/>
          <cell r="BF828"/>
          <cell r="BG828"/>
          <cell r="BH828"/>
          <cell r="BI828"/>
          <cell r="BJ828"/>
          <cell r="BK828"/>
          <cell r="BL828"/>
          <cell r="BM828"/>
          <cell r="BN828"/>
          <cell r="BO828"/>
          <cell r="BP828"/>
          <cell r="BQ828"/>
          <cell r="BR828"/>
          <cell r="BS828"/>
          <cell r="BU828"/>
          <cell r="BV828"/>
          <cell r="BW828"/>
          <cell r="BX828"/>
          <cell r="BY828"/>
          <cell r="BZ828"/>
          <cell r="CA828"/>
          <cell r="CB828"/>
          <cell r="CC828"/>
        </row>
        <row r="829">
          <cell r="C829"/>
          <cell r="D829"/>
          <cell r="E829"/>
          <cell r="F829"/>
          <cell r="G829"/>
          <cell r="H829"/>
          <cell r="I829"/>
          <cell r="J829"/>
          <cell r="K829"/>
          <cell r="L829"/>
          <cell r="M829"/>
          <cell r="N829"/>
          <cell r="O829"/>
          <cell r="P829"/>
          <cell r="Q829"/>
          <cell r="R829"/>
          <cell r="S829"/>
          <cell r="T829"/>
          <cell r="U829"/>
          <cell r="V829"/>
          <cell r="W829" t="str">
            <v/>
          </cell>
          <cell r="X829"/>
          <cell r="Y829"/>
          <cell r="Z829"/>
          <cell r="AA829"/>
          <cell r="AB829"/>
          <cell r="AC829"/>
          <cell r="AD829"/>
          <cell r="AE829"/>
          <cell r="AF829"/>
          <cell r="AG829"/>
          <cell r="AH829"/>
          <cell r="AI829"/>
          <cell r="AJ829"/>
          <cell r="AK829"/>
          <cell r="AL829"/>
          <cell r="AM829"/>
          <cell r="AN829"/>
          <cell r="AO829" t="e">
            <v>#N/A</v>
          </cell>
          <cell r="AP829"/>
          <cell r="AQ829"/>
          <cell r="AR829"/>
          <cell r="AS829"/>
          <cell r="AT829"/>
          <cell r="AU829"/>
          <cell r="AV829"/>
          <cell r="AW829"/>
          <cell r="AX829" t="str">
            <v/>
          </cell>
          <cell r="AY829"/>
          <cell r="AZ829"/>
          <cell r="BA829"/>
          <cell r="BB829"/>
          <cell r="BC829"/>
          <cell r="BD829"/>
          <cell r="BE829"/>
          <cell r="BF829"/>
          <cell r="BG829"/>
          <cell r="BH829"/>
          <cell r="BI829"/>
          <cell r="BJ829"/>
          <cell r="BK829"/>
          <cell r="BL829"/>
          <cell r="BM829"/>
          <cell r="BN829"/>
          <cell r="BO829"/>
          <cell r="BP829"/>
          <cell r="BQ829"/>
          <cell r="BR829"/>
          <cell r="BS829"/>
          <cell r="BU829"/>
          <cell r="BV829"/>
          <cell r="BW829"/>
          <cell r="BX829"/>
          <cell r="BY829"/>
          <cell r="BZ829"/>
          <cell r="CA829"/>
          <cell r="CB829"/>
          <cell r="CC829"/>
        </row>
        <row r="830">
          <cell r="C830"/>
          <cell r="D830"/>
          <cell r="E830"/>
          <cell r="F830"/>
          <cell r="G830"/>
          <cell r="H830"/>
          <cell r="I830"/>
          <cell r="J830"/>
          <cell r="K830"/>
          <cell r="L830"/>
          <cell r="M830"/>
          <cell r="N830"/>
          <cell r="O830"/>
          <cell r="P830"/>
          <cell r="Q830"/>
          <cell r="R830"/>
          <cell r="S830"/>
          <cell r="T830"/>
          <cell r="U830"/>
          <cell r="V830"/>
          <cell r="W830" t="str">
            <v/>
          </cell>
          <cell r="X830"/>
          <cell r="Y830"/>
          <cell r="Z830"/>
          <cell r="AA830"/>
          <cell r="AB830"/>
          <cell r="AC830"/>
          <cell r="AD830"/>
          <cell r="AE830"/>
          <cell r="AF830"/>
          <cell r="AG830"/>
          <cell r="AH830"/>
          <cell r="AI830"/>
          <cell r="AJ830"/>
          <cell r="AK830"/>
          <cell r="AL830"/>
          <cell r="AM830"/>
          <cell r="AN830"/>
          <cell r="AO830" t="e">
            <v>#N/A</v>
          </cell>
          <cell r="AP830"/>
          <cell r="AQ830"/>
          <cell r="AR830"/>
          <cell r="AS830"/>
          <cell r="AT830"/>
          <cell r="AU830"/>
          <cell r="AV830"/>
          <cell r="AW830"/>
          <cell r="AX830" t="str">
            <v/>
          </cell>
          <cell r="AY830"/>
          <cell r="AZ830"/>
          <cell r="BA830"/>
          <cell r="BB830"/>
          <cell r="BC830"/>
          <cell r="BD830"/>
          <cell r="BE830"/>
          <cell r="BF830"/>
          <cell r="BG830"/>
          <cell r="BH830"/>
          <cell r="BI830"/>
          <cell r="BJ830"/>
          <cell r="BK830"/>
          <cell r="BL830"/>
          <cell r="BM830"/>
          <cell r="BN830"/>
          <cell r="BO830"/>
          <cell r="BP830"/>
          <cell r="BQ830"/>
          <cell r="BR830"/>
          <cell r="BS830"/>
          <cell r="BU830"/>
          <cell r="BV830"/>
          <cell r="BW830"/>
          <cell r="BX830"/>
          <cell r="BY830"/>
          <cell r="BZ830"/>
          <cell r="CA830"/>
          <cell r="CB830"/>
          <cell r="CC830"/>
        </row>
        <row r="831">
          <cell r="C831"/>
          <cell r="D831"/>
          <cell r="E831"/>
          <cell r="F831"/>
          <cell r="G831"/>
          <cell r="H831"/>
          <cell r="I831"/>
          <cell r="J831"/>
          <cell r="K831"/>
          <cell r="L831"/>
          <cell r="M831"/>
          <cell r="N831"/>
          <cell r="O831"/>
          <cell r="P831"/>
          <cell r="Q831"/>
          <cell r="R831"/>
          <cell r="S831"/>
          <cell r="T831"/>
          <cell r="U831"/>
          <cell r="V831"/>
          <cell r="W831" t="str">
            <v/>
          </cell>
          <cell r="X831"/>
          <cell r="Y831"/>
          <cell r="Z831"/>
          <cell r="AA831"/>
          <cell r="AB831"/>
          <cell r="AC831"/>
          <cell r="AD831"/>
          <cell r="AE831"/>
          <cell r="AF831"/>
          <cell r="AG831"/>
          <cell r="AH831"/>
          <cell r="AI831"/>
          <cell r="AJ831"/>
          <cell r="AK831"/>
          <cell r="AL831"/>
          <cell r="AM831"/>
          <cell r="AN831"/>
          <cell r="AO831" t="e">
            <v>#N/A</v>
          </cell>
          <cell r="AP831"/>
          <cell r="AQ831"/>
          <cell r="AR831"/>
          <cell r="AS831"/>
          <cell r="AT831"/>
          <cell r="AU831"/>
          <cell r="AV831"/>
          <cell r="AW831"/>
          <cell r="AX831" t="str">
            <v/>
          </cell>
          <cell r="AY831"/>
          <cell r="AZ831"/>
          <cell r="BA831"/>
          <cell r="BB831"/>
          <cell r="BC831"/>
          <cell r="BD831"/>
          <cell r="BE831"/>
          <cell r="BF831"/>
          <cell r="BG831"/>
          <cell r="BH831"/>
          <cell r="BI831"/>
          <cell r="BJ831"/>
          <cell r="BK831"/>
          <cell r="BL831"/>
          <cell r="BM831"/>
          <cell r="BN831"/>
          <cell r="BO831"/>
          <cell r="BP831"/>
          <cell r="BQ831"/>
          <cell r="BR831"/>
          <cell r="BS831"/>
          <cell r="BU831"/>
          <cell r="BV831"/>
          <cell r="BW831"/>
          <cell r="BX831"/>
          <cell r="BY831"/>
          <cell r="BZ831"/>
          <cell r="CA831"/>
          <cell r="CB831"/>
          <cell r="CC831"/>
        </row>
        <row r="832">
          <cell r="C832"/>
          <cell r="D832"/>
          <cell r="E832"/>
          <cell r="F832"/>
          <cell r="G832"/>
          <cell r="H832"/>
          <cell r="I832"/>
          <cell r="J832"/>
          <cell r="K832"/>
          <cell r="L832"/>
          <cell r="M832"/>
          <cell r="N832"/>
          <cell r="O832"/>
          <cell r="P832"/>
          <cell r="Q832"/>
          <cell r="R832"/>
          <cell r="S832"/>
          <cell r="T832"/>
          <cell r="U832"/>
          <cell r="V832"/>
          <cell r="W832" t="str">
            <v/>
          </cell>
          <cell r="X832"/>
          <cell r="Y832"/>
          <cell r="Z832"/>
          <cell r="AA832"/>
          <cell r="AB832"/>
          <cell r="AC832"/>
          <cell r="AD832"/>
          <cell r="AE832"/>
          <cell r="AF832"/>
          <cell r="AG832"/>
          <cell r="AH832"/>
          <cell r="AI832"/>
          <cell r="AJ832"/>
          <cell r="AK832"/>
          <cell r="AL832"/>
          <cell r="AM832"/>
          <cell r="AN832"/>
          <cell r="AO832" t="e">
            <v>#N/A</v>
          </cell>
          <cell r="AP832"/>
          <cell r="AQ832"/>
          <cell r="AR832"/>
          <cell r="AS832"/>
          <cell r="AT832"/>
          <cell r="AU832"/>
          <cell r="AV832"/>
          <cell r="AW832"/>
          <cell r="AX832" t="str">
            <v/>
          </cell>
          <cell r="AY832"/>
          <cell r="AZ832"/>
          <cell r="BA832"/>
          <cell r="BB832"/>
          <cell r="BC832"/>
          <cell r="BD832"/>
          <cell r="BE832"/>
          <cell r="BF832"/>
          <cell r="BG832"/>
          <cell r="BH832"/>
          <cell r="BI832"/>
          <cell r="BJ832"/>
          <cell r="BK832"/>
          <cell r="BL832"/>
          <cell r="BM832"/>
          <cell r="BN832"/>
          <cell r="BO832"/>
          <cell r="BP832"/>
          <cell r="BQ832"/>
          <cell r="BR832"/>
          <cell r="BS832"/>
          <cell r="BU832"/>
          <cell r="BV832"/>
          <cell r="BW832"/>
          <cell r="BX832"/>
          <cell r="BY832"/>
          <cell r="BZ832"/>
          <cell r="CA832"/>
          <cell r="CB832"/>
          <cell r="CC832"/>
        </row>
        <row r="833">
          <cell r="C833"/>
          <cell r="D833"/>
          <cell r="E833"/>
          <cell r="F833"/>
          <cell r="G833"/>
          <cell r="H833"/>
          <cell r="I833"/>
          <cell r="J833"/>
          <cell r="K833"/>
          <cell r="L833"/>
          <cell r="M833"/>
          <cell r="N833"/>
          <cell r="O833"/>
          <cell r="P833"/>
          <cell r="Q833"/>
          <cell r="R833"/>
          <cell r="S833"/>
          <cell r="T833"/>
          <cell r="U833"/>
          <cell r="V833"/>
          <cell r="W833" t="str">
            <v/>
          </cell>
          <cell r="X833"/>
          <cell r="Y833"/>
          <cell r="Z833"/>
          <cell r="AA833"/>
          <cell r="AB833"/>
          <cell r="AC833"/>
          <cell r="AD833"/>
          <cell r="AE833"/>
          <cell r="AF833"/>
          <cell r="AG833"/>
          <cell r="AH833"/>
          <cell r="AI833"/>
          <cell r="AJ833"/>
          <cell r="AK833"/>
          <cell r="AL833"/>
          <cell r="AM833"/>
          <cell r="AN833"/>
          <cell r="AO833" t="e">
            <v>#N/A</v>
          </cell>
          <cell r="AP833"/>
          <cell r="AQ833"/>
          <cell r="AR833"/>
          <cell r="AS833"/>
          <cell r="AT833"/>
          <cell r="AU833"/>
          <cell r="AV833"/>
          <cell r="AW833"/>
          <cell r="AX833" t="str">
            <v/>
          </cell>
          <cell r="AY833"/>
          <cell r="AZ833"/>
          <cell r="BA833"/>
          <cell r="BB833"/>
          <cell r="BC833"/>
          <cell r="BD833"/>
          <cell r="BE833"/>
          <cell r="BF833"/>
          <cell r="BG833"/>
          <cell r="BH833"/>
          <cell r="BI833"/>
          <cell r="BJ833"/>
          <cell r="BK833"/>
          <cell r="BL833"/>
          <cell r="BM833"/>
          <cell r="BN833"/>
          <cell r="BO833"/>
          <cell r="BP833"/>
          <cell r="BQ833"/>
          <cell r="BR833"/>
          <cell r="BS833"/>
          <cell r="BU833"/>
          <cell r="BV833"/>
          <cell r="BW833"/>
          <cell r="BX833"/>
          <cell r="BY833"/>
          <cell r="BZ833"/>
          <cell r="CA833"/>
          <cell r="CB833"/>
          <cell r="CC833"/>
        </row>
        <row r="834">
          <cell r="C834"/>
          <cell r="D834"/>
          <cell r="E834"/>
          <cell r="F834"/>
          <cell r="G834"/>
          <cell r="H834"/>
          <cell r="I834"/>
          <cell r="J834"/>
          <cell r="K834"/>
          <cell r="L834"/>
          <cell r="M834"/>
          <cell r="N834"/>
          <cell r="O834"/>
          <cell r="P834"/>
          <cell r="Q834"/>
          <cell r="R834"/>
          <cell r="S834"/>
          <cell r="T834"/>
          <cell r="U834"/>
          <cell r="V834"/>
          <cell r="W834" t="str">
            <v/>
          </cell>
          <cell r="X834"/>
          <cell r="Y834"/>
          <cell r="Z834"/>
          <cell r="AA834"/>
          <cell r="AB834"/>
          <cell r="AC834"/>
          <cell r="AD834"/>
          <cell r="AE834"/>
          <cell r="AF834"/>
          <cell r="AG834"/>
          <cell r="AH834"/>
          <cell r="AI834"/>
          <cell r="AJ834"/>
          <cell r="AK834"/>
          <cell r="AL834"/>
          <cell r="AM834"/>
          <cell r="AN834"/>
          <cell r="AO834" t="e">
            <v>#N/A</v>
          </cell>
          <cell r="AP834"/>
          <cell r="AQ834"/>
          <cell r="AR834"/>
          <cell r="AS834"/>
          <cell r="AT834"/>
          <cell r="AU834"/>
          <cell r="AV834"/>
          <cell r="AW834"/>
          <cell r="AX834" t="str">
            <v/>
          </cell>
          <cell r="AY834"/>
          <cell r="AZ834"/>
          <cell r="BA834"/>
          <cell r="BB834"/>
          <cell r="BC834"/>
          <cell r="BD834"/>
          <cell r="BE834"/>
          <cell r="BF834"/>
          <cell r="BG834"/>
          <cell r="BH834"/>
          <cell r="BI834"/>
          <cell r="BJ834"/>
          <cell r="BK834"/>
          <cell r="BL834"/>
          <cell r="BM834"/>
          <cell r="BN834"/>
          <cell r="BO834"/>
          <cell r="BP834"/>
          <cell r="BQ834"/>
          <cell r="BR834"/>
          <cell r="BS834"/>
          <cell r="BU834"/>
          <cell r="BV834"/>
          <cell r="BW834"/>
          <cell r="BX834"/>
          <cell r="BY834"/>
          <cell r="BZ834"/>
          <cell r="CA834"/>
          <cell r="CB834"/>
          <cell r="CC834"/>
        </row>
        <row r="835">
          <cell r="C835"/>
          <cell r="D835"/>
          <cell r="E835"/>
          <cell r="F835"/>
          <cell r="G835"/>
          <cell r="H835"/>
          <cell r="I835"/>
          <cell r="J835"/>
          <cell r="K835"/>
          <cell r="L835"/>
          <cell r="M835"/>
          <cell r="N835"/>
          <cell r="O835"/>
          <cell r="P835"/>
          <cell r="Q835"/>
          <cell r="R835"/>
          <cell r="S835"/>
          <cell r="T835"/>
          <cell r="U835"/>
          <cell r="V835"/>
          <cell r="W835" t="str">
            <v/>
          </cell>
          <cell r="X835"/>
          <cell r="Y835"/>
          <cell r="Z835"/>
          <cell r="AA835"/>
          <cell r="AB835"/>
          <cell r="AC835"/>
          <cell r="AD835"/>
          <cell r="AE835"/>
          <cell r="AF835"/>
          <cell r="AG835"/>
          <cell r="AH835"/>
          <cell r="AI835"/>
          <cell r="AJ835"/>
          <cell r="AK835"/>
          <cell r="AL835"/>
          <cell r="AM835"/>
          <cell r="AN835"/>
          <cell r="AO835" t="e">
            <v>#N/A</v>
          </cell>
          <cell r="AP835"/>
          <cell r="AQ835"/>
          <cell r="AR835"/>
          <cell r="AS835"/>
          <cell r="AT835"/>
          <cell r="AU835"/>
          <cell r="AV835"/>
          <cell r="AW835"/>
          <cell r="AX835" t="str">
            <v/>
          </cell>
          <cell r="AY835"/>
          <cell r="AZ835"/>
          <cell r="BA835"/>
          <cell r="BB835"/>
          <cell r="BC835"/>
          <cell r="BD835"/>
          <cell r="BE835"/>
          <cell r="BF835"/>
          <cell r="BG835"/>
          <cell r="BH835"/>
          <cell r="BI835"/>
          <cell r="BJ835"/>
          <cell r="BK835"/>
          <cell r="BL835"/>
          <cell r="BM835"/>
          <cell r="BN835"/>
          <cell r="BO835"/>
          <cell r="BP835"/>
          <cell r="BQ835"/>
          <cell r="BR835"/>
          <cell r="BS835"/>
          <cell r="BU835"/>
          <cell r="BV835"/>
          <cell r="BW835"/>
          <cell r="BX835"/>
          <cell r="BY835"/>
          <cell r="BZ835"/>
          <cell r="CA835"/>
          <cell r="CB835"/>
          <cell r="CC835"/>
        </row>
        <row r="836">
          <cell r="C836"/>
          <cell r="D836"/>
          <cell r="E836"/>
          <cell r="F836"/>
          <cell r="G836"/>
          <cell r="H836"/>
          <cell r="I836"/>
          <cell r="J836"/>
          <cell r="K836"/>
          <cell r="L836"/>
          <cell r="M836"/>
          <cell r="N836"/>
          <cell r="O836"/>
          <cell r="P836"/>
          <cell r="Q836"/>
          <cell r="R836"/>
          <cell r="S836"/>
          <cell r="T836"/>
          <cell r="U836"/>
          <cell r="V836"/>
          <cell r="W836" t="str">
            <v/>
          </cell>
          <cell r="X836"/>
          <cell r="Y836"/>
          <cell r="Z836"/>
          <cell r="AA836"/>
          <cell r="AB836"/>
          <cell r="AC836"/>
          <cell r="AD836"/>
          <cell r="AE836"/>
          <cell r="AF836"/>
          <cell r="AG836"/>
          <cell r="AH836"/>
          <cell r="AI836"/>
          <cell r="AJ836"/>
          <cell r="AK836"/>
          <cell r="AL836"/>
          <cell r="AM836"/>
          <cell r="AN836"/>
          <cell r="AO836" t="e">
            <v>#N/A</v>
          </cell>
          <cell r="AP836"/>
          <cell r="AQ836"/>
          <cell r="AR836"/>
          <cell r="AS836"/>
          <cell r="AT836"/>
          <cell r="AU836"/>
          <cell r="AV836"/>
          <cell r="AW836"/>
          <cell r="AX836" t="str">
            <v/>
          </cell>
          <cell r="AY836"/>
          <cell r="AZ836"/>
          <cell r="BA836"/>
          <cell r="BB836"/>
          <cell r="BC836"/>
          <cell r="BD836"/>
          <cell r="BE836"/>
          <cell r="BF836"/>
          <cell r="BG836"/>
          <cell r="BH836"/>
          <cell r="BI836"/>
          <cell r="BJ836"/>
          <cell r="BK836"/>
          <cell r="BL836"/>
          <cell r="BM836"/>
          <cell r="BN836"/>
          <cell r="BO836"/>
          <cell r="BP836"/>
          <cell r="BQ836"/>
          <cell r="BR836"/>
          <cell r="BS836"/>
          <cell r="BU836"/>
          <cell r="BV836"/>
          <cell r="BW836"/>
          <cell r="BX836"/>
          <cell r="BY836"/>
          <cell r="BZ836"/>
          <cell r="CA836"/>
          <cell r="CB836"/>
          <cell r="CC836"/>
        </row>
        <row r="837">
          <cell r="C837"/>
          <cell r="D837"/>
          <cell r="E837"/>
          <cell r="F837"/>
          <cell r="G837"/>
          <cell r="H837"/>
          <cell r="I837"/>
          <cell r="J837"/>
          <cell r="K837"/>
          <cell r="L837"/>
          <cell r="M837"/>
          <cell r="N837"/>
          <cell r="O837"/>
          <cell r="P837"/>
          <cell r="Q837"/>
          <cell r="R837"/>
          <cell r="S837"/>
          <cell r="T837"/>
          <cell r="U837"/>
          <cell r="V837"/>
          <cell r="W837" t="str">
            <v/>
          </cell>
          <cell r="X837"/>
          <cell r="Y837"/>
          <cell r="Z837"/>
          <cell r="AA837"/>
          <cell r="AB837"/>
          <cell r="AC837"/>
          <cell r="AD837"/>
          <cell r="AE837"/>
          <cell r="AF837"/>
          <cell r="AG837"/>
          <cell r="AH837"/>
          <cell r="AI837"/>
          <cell r="AJ837"/>
          <cell r="AK837"/>
          <cell r="AL837"/>
          <cell r="AM837"/>
          <cell r="AN837"/>
          <cell r="AO837" t="e">
            <v>#N/A</v>
          </cell>
          <cell r="AP837"/>
          <cell r="AQ837"/>
          <cell r="AR837"/>
          <cell r="AS837"/>
          <cell r="AT837"/>
          <cell r="AU837"/>
          <cell r="AV837"/>
          <cell r="AW837"/>
          <cell r="AX837" t="str">
            <v/>
          </cell>
          <cell r="AY837"/>
          <cell r="AZ837"/>
          <cell r="BA837"/>
          <cell r="BB837"/>
          <cell r="BC837"/>
          <cell r="BD837"/>
          <cell r="BE837"/>
          <cell r="BF837"/>
          <cell r="BG837"/>
          <cell r="BH837"/>
          <cell r="BI837"/>
          <cell r="BJ837"/>
          <cell r="BK837"/>
          <cell r="BL837"/>
          <cell r="BM837"/>
          <cell r="BN837"/>
          <cell r="BO837"/>
          <cell r="BP837"/>
          <cell r="BQ837"/>
          <cell r="BR837"/>
          <cell r="BS837"/>
          <cell r="BU837"/>
          <cell r="BV837"/>
          <cell r="BW837"/>
          <cell r="BX837"/>
          <cell r="BY837"/>
          <cell r="BZ837"/>
          <cell r="CA837"/>
          <cell r="CB837"/>
          <cell r="CC837"/>
        </row>
        <row r="838">
          <cell r="C838"/>
          <cell r="D838"/>
          <cell r="E838"/>
          <cell r="F838"/>
          <cell r="G838"/>
          <cell r="H838"/>
          <cell r="I838"/>
          <cell r="J838"/>
          <cell r="K838"/>
          <cell r="L838"/>
          <cell r="M838"/>
          <cell r="N838"/>
          <cell r="O838"/>
          <cell r="P838"/>
          <cell r="Q838"/>
          <cell r="R838"/>
          <cell r="S838"/>
          <cell r="T838"/>
          <cell r="U838"/>
          <cell r="V838"/>
          <cell r="W838" t="str">
            <v/>
          </cell>
          <cell r="X838"/>
          <cell r="Y838"/>
          <cell r="Z838"/>
          <cell r="AA838"/>
          <cell r="AB838"/>
          <cell r="AC838"/>
          <cell r="AD838"/>
          <cell r="AE838"/>
          <cell r="AF838"/>
          <cell r="AG838"/>
          <cell r="AH838"/>
          <cell r="AI838"/>
          <cell r="AJ838"/>
          <cell r="AK838"/>
          <cell r="AL838"/>
          <cell r="AM838"/>
          <cell r="AN838"/>
          <cell r="AO838" t="e">
            <v>#N/A</v>
          </cell>
          <cell r="AP838"/>
          <cell r="AQ838"/>
          <cell r="AR838"/>
          <cell r="AS838"/>
          <cell r="AT838"/>
          <cell r="AU838"/>
          <cell r="AV838"/>
          <cell r="AW838"/>
          <cell r="AX838" t="str">
            <v/>
          </cell>
          <cell r="AY838"/>
          <cell r="AZ838"/>
          <cell r="BA838"/>
          <cell r="BB838"/>
          <cell r="BC838"/>
          <cell r="BD838"/>
          <cell r="BE838"/>
          <cell r="BF838"/>
          <cell r="BG838"/>
          <cell r="BH838"/>
          <cell r="BI838"/>
          <cell r="BJ838"/>
          <cell r="BK838"/>
          <cell r="BL838"/>
          <cell r="BM838"/>
          <cell r="BN838"/>
          <cell r="BO838"/>
          <cell r="BP838"/>
          <cell r="BQ838"/>
          <cell r="BR838"/>
          <cell r="BS838"/>
          <cell r="BU838"/>
          <cell r="BV838"/>
          <cell r="BW838"/>
          <cell r="BX838"/>
          <cell r="BY838"/>
          <cell r="BZ838"/>
          <cell r="CA838"/>
          <cell r="CB838"/>
          <cell r="CC838"/>
        </row>
        <row r="839">
          <cell r="C839"/>
          <cell r="D839"/>
          <cell r="E839"/>
          <cell r="F839"/>
          <cell r="G839"/>
          <cell r="H839"/>
          <cell r="I839"/>
          <cell r="J839"/>
          <cell r="K839"/>
          <cell r="L839"/>
          <cell r="M839"/>
          <cell r="N839"/>
          <cell r="O839"/>
          <cell r="P839"/>
          <cell r="Q839"/>
          <cell r="R839"/>
          <cell r="S839"/>
          <cell r="T839"/>
          <cell r="U839"/>
          <cell r="V839"/>
          <cell r="W839" t="str">
            <v/>
          </cell>
          <cell r="X839"/>
          <cell r="Y839"/>
          <cell r="Z839"/>
          <cell r="AA839"/>
          <cell r="AB839"/>
          <cell r="AC839"/>
          <cell r="AD839"/>
          <cell r="AE839"/>
          <cell r="AF839"/>
          <cell r="AG839"/>
          <cell r="AH839"/>
          <cell r="AI839"/>
          <cell r="AJ839"/>
          <cell r="AK839"/>
          <cell r="AL839"/>
          <cell r="AM839"/>
          <cell r="AN839"/>
          <cell r="AO839" t="e">
            <v>#N/A</v>
          </cell>
          <cell r="AP839"/>
          <cell r="AQ839"/>
          <cell r="AR839"/>
          <cell r="AS839"/>
          <cell r="AT839"/>
          <cell r="AU839"/>
          <cell r="AV839"/>
          <cell r="AW839"/>
          <cell r="AX839" t="str">
            <v/>
          </cell>
          <cell r="AY839"/>
          <cell r="AZ839"/>
          <cell r="BA839"/>
          <cell r="BB839"/>
          <cell r="BC839"/>
          <cell r="BD839"/>
          <cell r="BE839"/>
          <cell r="BF839"/>
          <cell r="BG839"/>
          <cell r="BH839"/>
          <cell r="BI839"/>
          <cell r="BJ839"/>
          <cell r="BK839"/>
          <cell r="BL839"/>
          <cell r="BM839"/>
          <cell r="BN839"/>
          <cell r="BO839"/>
          <cell r="BP839"/>
          <cell r="BQ839"/>
          <cell r="BR839"/>
          <cell r="BS839"/>
          <cell r="BU839"/>
          <cell r="BV839"/>
          <cell r="BW839"/>
          <cell r="BX839"/>
          <cell r="BY839"/>
          <cell r="BZ839"/>
          <cell r="CA839"/>
          <cell r="CB839"/>
          <cell r="CC839"/>
        </row>
        <row r="840">
          <cell r="C840"/>
          <cell r="D840"/>
          <cell r="E840"/>
          <cell r="F840"/>
          <cell r="G840"/>
          <cell r="H840"/>
          <cell r="I840"/>
          <cell r="J840"/>
          <cell r="K840"/>
          <cell r="L840"/>
          <cell r="M840"/>
          <cell r="N840"/>
          <cell r="O840"/>
          <cell r="P840"/>
          <cell r="Q840"/>
          <cell r="R840"/>
          <cell r="S840"/>
          <cell r="T840"/>
          <cell r="U840"/>
          <cell r="V840"/>
          <cell r="W840" t="str">
            <v/>
          </cell>
          <cell r="X840"/>
          <cell r="Y840"/>
          <cell r="Z840"/>
          <cell r="AA840"/>
          <cell r="AB840"/>
          <cell r="AC840"/>
          <cell r="AD840"/>
          <cell r="AE840"/>
          <cell r="AF840"/>
          <cell r="AG840"/>
          <cell r="AH840"/>
          <cell r="AI840"/>
          <cell r="AJ840"/>
          <cell r="AK840"/>
          <cell r="AL840"/>
          <cell r="AM840"/>
          <cell r="AN840"/>
          <cell r="AO840" t="e">
            <v>#N/A</v>
          </cell>
          <cell r="AP840"/>
          <cell r="AQ840"/>
          <cell r="AR840"/>
          <cell r="AS840"/>
          <cell r="AT840"/>
          <cell r="AU840"/>
          <cell r="AV840"/>
          <cell r="AW840"/>
          <cell r="AX840" t="str">
            <v/>
          </cell>
          <cell r="AY840"/>
          <cell r="AZ840"/>
          <cell r="BA840"/>
          <cell r="BB840"/>
          <cell r="BC840"/>
          <cell r="BD840"/>
          <cell r="BE840"/>
          <cell r="BF840"/>
          <cell r="BG840"/>
          <cell r="BH840"/>
          <cell r="BI840"/>
          <cell r="BJ840"/>
          <cell r="BK840"/>
          <cell r="BL840"/>
          <cell r="BM840"/>
          <cell r="BN840"/>
          <cell r="BO840"/>
          <cell r="BP840"/>
          <cell r="BQ840"/>
          <cell r="BR840"/>
          <cell r="BS840"/>
          <cell r="BU840"/>
          <cell r="BV840"/>
          <cell r="BW840"/>
          <cell r="BX840"/>
          <cell r="BY840"/>
          <cell r="BZ840"/>
          <cell r="CA840"/>
          <cell r="CB840"/>
          <cell r="CC840"/>
        </row>
        <row r="841">
          <cell r="C841"/>
          <cell r="D841"/>
          <cell r="E841"/>
          <cell r="F841"/>
          <cell r="G841"/>
          <cell r="H841"/>
          <cell r="I841"/>
          <cell r="J841"/>
          <cell r="K841"/>
          <cell r="L841"/>
          <cell r="M841"/>
          <cell r="N841"/>
          <cell r="O841"/>
          <cell r="P841"/>
          <cell r="Q841"/>
          <cell r="R841"/>
          <cell r="S841"/>
          <cell r="T841"/>
          <cell r="U841"/>
          <cell r="V841"/>
          <cell r="W841" t="str">
            <v/>
          </cell>
          <cell r="X841"/>
          <cell r="Y841"/>
          <cell r="Z841"/>
          <cell r="AA841"/>
          <cell r="AB841"/>
          <cell r="AC841"/>
          <cell r="AD841"/>
          <cell r="AE841"/>
          <cell r="AF841"/>
          <cell r="AG841"/>
          <cell r="AH841"/>
          <cell r="AI841"/>
          <cell r="AJ841"/>
          <cell r="AK841"/>
          <cell r="AL841"/>
          <cell r="AM841"/>
          <cell r="AN841"/>
          <cell r="AO841" t="e">
            <v>#N/A</v>
          </cell>
          <cell r="AP841"/>
          <cell r="AQ841"/>
          <cell r="AR841"/>
          <cell r="AS841"/>
          <cell r="AT841"/>
          <cell r="AU841"/>
          <cell r="AV841"/>
          <cell r="AW841"/>
          <cell r="AX841" t="str">
            <v/>
          </cell>
          <cell r="AY841"/>
          <cell r="AZ841"/>
          <cell r="BA841"/>
          <cell r="BB841"/>
          <cell r="BC841"/>
          <cell r="BD841"/>
          <cell r="BE841"/>
          <cell r="BF841"/>
          <cell r="BG841"/>
          <cell r="BH841"/>
          <cell r="BI841"/>
          <cell r="BJ841"/>
          <cell r="BK841"/>
          <cell r="BL841"/>
          <cell r="BM841"/>
          <cell r="BN841"/>
          <cell r="BO841"/>
          <cell r="BP841"/>
          <cell r="BQ841"/>
          <cell r="BR841"/>
          <cell r="BS841"/>
          <cell r="BU841"/>
          <cell r="BV841"/>
          <cell r="BW841"/>
          <cell r="BX841"/>
          <cell r="BY841"/>
          <cell r="BZ841"/>
          <cell r="CA841"/>
          <cell r="CB841"/>
          <cell r="CC841"/>
        </row>
        <row r="842">
          <cell r="C842"/>
          <cell r="D842"/>
          <cell r="E842"/>
          <cell r="F842"/>
          <cell r="G842"/>
          <cell r="H842"/>
          <cell r="I842"/>
          <cell r="J842"/>
          <cell r="K842"/>
          <cell r="L842"/>
          <cell r="M842"/>
          <cell r="N842"/>
          <cell r="O842"/>
          <cell r="P842"/>
          <cell r="Q842"/>
          <cell r="R842"/>
          <cell r="S842"/>
          <cell r="T842"/>
          <cell r="U842"/>
          <cell r="V842"/>
          <cell r="W842" t="str">
            <v/>
          </cell>
          <cell r="X842"/>
          <cell r="Y842"/>
          <cell r="Z842"/>
          <cell r="AA842"/>
          <cell r="AB842"/>
          <cell r="AC842"/>
          <cell r="AD842"/>
          <cell r="AE842"/>
          <cell r="AF842"/>
          <cell r="AG842"/>
          <cell r="AH842"/>
          <cell r="AI842"/>
          <cell r="AJ842"/>
          <cell r="AK842"/>
          <cell r="AL842"/>
          <cell r="AM842"/>
          <cell r="AN842"/>
          <cell r="AO842" t="e">
            <v>#N/A</v>
          </cell>
          <cell r="AP842"/>
          <cell r="AQ842"/>
          <cell r="AR842"/>
          <cell r="AS842"/>
          <cell r="AT842"/>
          <cell r="AU842"/>
          <cell r="AV842"/>
          <cell r="AW842"/>
          <cell r="AX842" t="str">
            <v/>
          </cell>
          <cell r="AY842"/>
          <cell r="AZ842"/>
          <cell r="BA842"/>
          <cell r="BB842"/>
          <cell r="BC842"/>
          <cell r="BD842"/>
          <cell r="BE842"/>
          <cell r="BF842"/>
          <cell r="BG842"/>
          <cell r="BH842"/>
          <cell r="BI842"/>
          <cell r="BJ842"/>
          <cell r="BK842"/>
          <cell r="BL842"/>
          <cell r="BM842"/>
          <cell r="BN842"/>
          <cell r="BO842"/>
          <cell r="BP842"/>
          <cell r="BQ842"/>
          <cell r="BR842"/>
          <cell r="BS842"/>
          <cell r="BU842"/>
          <cell r="BV842"/>
          <cell r="BW842"/>
          <cell r="BX842"/>
          <cell r="BY842"/>
          <cell r="BZ842"/>
          <cell r="CA842"/>
          <cell r="CB842"/>
          <cell r="CC842"/>
        </row>
        <row r="843">
          <cell r="C843"/>
          <cell r="D843"/>
          <cell r="E843"/>
          <cell r="F843"/>
          <cell r="G843"/>
          <cell r="H843"/>
          <cell r="I843"/>
          <cell r="J843"/>
          <cell r="K843"/>
          <cell r="L843"/>
          <cell r="M843"/>
          <cell r="N843"/>
          <cell r="O843"/>
          <cell r="P843"/>
          <cell r="Q843"/>
          <cell r="R843"/>
          <cell r="S843"/>
          <cell r="T843"/>
          <cell r="U843"/>
          <cell r="V843"/>
          <cell r="W843" t="str">
            <v/>
          </cell>
          <cell r="X843"/>
          <cell r="Y843"/>
          <cell r="Z843"/>
          <cell r="AA843"/>
          <cell r="AB843"/>
          <cell r="AC843"/>
          <cell r="AD843"/>
          <cell r="AE843"/>
          <cell r="AF843"/>
          <cell r="AG843"/>
          <cell r="AH843"/>
          <cell r="AI843"/>
          <cell r="AJ843"/>
          <cell r="AK843"/>
          <cell r="AL843"/>
          <cell r="AM843"/>
          <cell r="AN843"/>
          <cell r="AO843" t="e">
            <v>#N/A</v>
          </cell>
          <cell r="AP843"/>
          <cell r="AQ843"/>
          <cell r="AR843"/>
          <cell r="AS843"/>
          <cell r="AT843"/>
          <cell r="AU843"/>
          <cell r="AV843"/>
          <cell r="AW843"/>
          <cell r="AX843" t="str">
            <v/>
          </cell>
          <cell r="AY843"/>
          <cell r="AZ843"/>
          <cell r="BA843"/>
          <cell r="BB843"/>
          <cell r="BC843"/>
          <cell r="BD843"/>
          <cell r="BE843"/>
          <cell r="BF843"/>
          <cell r="BG843"/>
          <cell r="BH843"/>
          <cell r="BI843"/>
          <cell r="BJ843"/>
          <cell r="BK843"/>
          <cell r="BL843"/>
          <cell r="BM843"/>
          <cell r="BN843"/>
          <cell r="BO843"/>
          <cell r="BP843"/>
          <cell r="BQ843"/>
          <cell r="BR843"/>
          <cell r="BS843"/>
          <cell r="BU843"/>
          <cell r="BV843"/>
          <cell r="BW843"/>
          <cell r="BX843"/>
          <cell r="BY843"/>
          <cell r="BZ843"/>
          <cell r="CA843"/>
          <cell r="CB843"/>
          <cell r="CC843"/>
        </row>
        <row r="844">
          <cell r="C844"/>
          <cell r="D844"/>
          <cell r="E844"/>
          <cell r="F844"/>
          <cell r="G844"/>
          <cell r="H844"/>
          <cell r="I844"/>
          <cell r="J844"/>
          <cell r="K844"/>
          <cell r="L844"/>
          <cell r="M844"/>
          <cell r="N844"/>
          <cell r="O844"/>
          <cell r="P844"/>
          <cell r="Q844"/>
          <cell r="R844"/>
          <cell r="S844"/>
          <cell r="T844"/>
          <cell r="U844"/>
          <cell r="V844"/>
          <cell r="W844" t="str">
            <v/>
          </cell>
          <cell r="X844"/>
          <cell r="Y844"/>
          <cell r="Z844"/>
          <cell r="AA844"/>
          <cell r="AB844"/>
          <cell r="AC844"/>
          <cell r="AD844"/>
          <cell r="AE844"/>
          <cell r="AF844"/>
          <cell r="AG844"/>
          <cell r="AH844"/>
          <cell r="AI844"/>
          <cell r="AJ844"/>
          <cell r="AK844"/>
          <cell r="AL844"/>
          <cell r="AM844"/>
          <cell r="AN844"/>
          <cell r="AO844" t="e">
            <v>#N/A</v>
          </cell>
          <cell r="AP844"/>
          <cell r="AQ844"/>
          <cell r="AR844"/>
          <cell r="AS844"/>
          <cell r="AT844"/>
          <cell r="AU844"/>
          <cell r="AV844"/>
          <cell r="AW844"/>
          <cell r="AX844" t="str">
            <v/>
          </cell>
          <cell r="AY844"/>
          <cell r="AZ844"/>
          <cell r="BA844"/>
          <cell r="BB844"/>
          <cell r="BC844"/>
          <cell r="BD844"/>
          <cell r="BE844"/>
          <cell r="BF844"/>
          <cell r="BG844"/>
          <cell r="BH844"/>
          <cell r="BI844"/>
          <cell r="BJ844"/>
          <cell r="BK844"/>
          <cell r="BL844"/>
          <cell r="BM844"/>
          <cell r="BN844"/>
          <cell r="BO844"/>
          <cell r="BP844"/>
          <cell r="BQ844"/>
          <cell r="BR844"/>
          <cell r="BS844"/>
          <cell r="BU844"/>
          <cell r="BV844"/>
          <cell r="BW844"/>
          <cell r="BX844"/>
          <cell r="BY844"/>
          <cell r="BZ844"/>
          <cell r="CA844"/>
          <cell r="CB844"/>
          <cell r="CC844"/>
        </row>
        <row r="845">
          <cell r="C845"/>
          <cell r="D845"/>
          <cell r="E845"/>
          <cell r="F845"/>
          <cell r="G845"/>
          <cell r="H845"/>
          <cell r="I845"/>
          <cell r="J845"/>
          <cell r="K845"/>
          <cell r="L845"/>
          <cell r="M845"/>
          <cell r="N845"/>
          <cell r="O845"/>
          <cell r="P845"/>
          <cell r="Q845"/>
          <cell r="R845"/>
          <cell r="S845"/>
          <cell r="T845"/>
          <cell r="U845"/>
          <cell r="V845"/>
          <cell r="W845" t="str">
            <v/>
          </cell>
          <cell r="X845"/>
          <cell r="Y845"/>
          <cell r="Z845"/>
          <cell r="AA845"/>
          <cell r="AB845"/>
          <cell r="AC845"/>
          <cell r="AD845"/>
          <cell r="AE845"/>
          <cell r="AF845"/>
          <cell r="AG845"/>
          <cell r="AH845"/>
          <cell r="AI845"/>
          <cell r="AJ845"/>
          <cell r="AK845"/>
          <cell r="AL845"/>
          <cell r="AM845"/>
          <cell r="AN845"/>
          <cell r="AO845" t="e">
            <v>#N/A</v>
          </cell>
          <cell r="AP845"/>
          <cell r="AQ845"/>
          <cell r="AR845"/>
          <cell r="AS845"/>
          <cell r="AT845"/>
          <cell r="AU845"/>
          <cell r="AV845"/>
          <cell r="AW845"/>
          <cell r="AX845" t="str">
            <v/>
          </cell>
          <cell r="AY845"/>
          <cell r="AZ845"/>
          <cell r="BA845"/>
          <cell r="BB845"/>
          <cell r="BC845"/>
          <cell r="BD845"/>
          <cell r="BE845"/>
          <cell r="BF845"/>
          <cell r="BG845"/>
          <cell r="BH845"/>
          <cell r="BI845"/>
          <cell r="BJ845"/>
          <cell r="BK845"/>
          <cell r="BL845"/>
          <cell r="BM845"/>
          <cell r="BN845"/>
          <cell r="BO845"/>
          <cell r="BP845"/>
          <cell r="BQ845"/>
          <cell r="BR845"/>
          <cell r="BS845"/>
          <cell r="BU845"/>
          <cell r="BV845"/>
          <cell r="BW845"/>
          <cell r="BX845"/>
          <cell r="BY845"/>
          <cell r="BZ845"/>
          <cell r="CA845"/>
          <cell r="CB845"/>
          <cell r="CC845"/>
        </row>
        <row r="846">
          <cell r="C846"/>
          <cell r="D846"/>
          <cell r="E846"/>
          <cell r="F846"/>
          <cell r="G846"/>
          <cell r="H846"/>
          <cell r="I846"/>
          <cell r="J846"/>
          <cell r="K846"/>
          <cell r="L846"/>
          <cell r="M846"/>
          <cell r="N846"/>
          <cell r="O846"/>
          <cell r="P846"/>
          <cell r="Q846"/>
          <cell r="R846"/>
          <cell r="S846"/>
          <cell r="T846"/>
          <cell r="U846"/>
          <cell r="V846"/>
          <cell r="W846" t="str">
            <v/>
          </cell>
          <cell r="X846"/>
          <cell r="Y846"/>
          <cell r="Z846"/>
          <cell r="AA846"/>
          <cell r="AB846"/>
          <cell r="AC846"/>
          <cell r="AD846"/>
          <cell r="AE846"/>
          <cell r="AF846"/>
          <cell r="AG846"/>
          <cell r="AH846"/>
          <cell r="AI846"/>
          <cell r="AJ846"/>
          <cell r="AK846"/>
          <cell r="AL846"/>
          <cell r="AM846"/>
          <cell r="AN846"/>
          <cell r="AO846" t="e">
            <v>#N/A</v>
          </cell>
          <cell r="AP846"/>
          <cell r="AQ846"/>
          <cell r="AR846"/>
          <cell r="AS846"/>
          <cell r="AT846"/>
          <cell r="AU846"/>
          <cell r="AV846"/>
          <cell r="AW846"/>
          <cell r="AX846" t="str">
            <v/>
          </cell>
          <cell r="AY846"/>
          <cell r="AZ846"/>
          <cell r="BA846"/>
          <cell r="BB846"/>
          <cell r="BC846"/>
          <cell r="BD846"/>
          <cell r="BE846"/>
          <cell r="BF846"/>
          <cell r="BG846"/>
          <cell r="BH846"/>
          <cell r="BI846"/>
          <cell r="BJ846"/>
          <cell r="BK846"/>
          <cell r="BL846"/>
          <cell r="BM846"/>
          <cell r="BN846"/>
          <cell r="BO846"/>
          <cell r="BP846"/>
          <cell r="BQ846"/>
          <cell r="BR846"/>
          <cell r="BS846"/>
          <cell r="BU846"/>
          <cell r="BV846"/>
          <cell r="BW846"/>
          <cell r="BX846"/>
          <cell r="BY846"/>
          <cell r="BZ846"/>
          <cell r="CA846"/>
          <cell r="CB846"/>
          <cell r="CC846"/>
        </row>
        <row r="847">
          <cell r="C847"/>
          <cell r="D847"/>
          <cell r="E847"/>
          <cell r="F847"/>
          <cell r="G847"/>
          <cell r="H847"/>
          <cell r="I847"/>
          <cell r="J847"/>
          <cell r="K847"/>
          <cell r="L847"/>
          <cell r="M847"/>
          <cell r="N847"/>
          <cell r="O847"/>
          <cell r="P847"/>
          <cell r="Q847"/>
          <cell r="R847"/>
          <cell r="S847"/>
          <cell r="T847"/>
          <cell r="U847"/>
          <cell r="V847"/>
          <cell r="W847" t="str">
            <v/>
          </cell>
          <cell r="X847"/>
          <cell r="Y847"/>
          <cell r="Z847"/>
          <cell r="AA847"/>
          <cell r="AB847"/>
          <cell r="AC847"/>
          <cell r="AD847"/>
          <cell r="AE847"/>
          <cell r="AF847"/>
          <cell r="AG847"/>
          <cell r="AH847"/>
          <cell r="AI847"/>
          <cell r="AJ847"/>
          <cell r="AK847"/>
          <cell r="AL847"/>
          <cell r="AM847"/>
          <cell r="AN847"/>
          <cell r="AO847" t="e">
            <v>#N/A</v>
          </cell>
          <cell r="AP847"/>
          <cell r="AQ847"/>
          <cell r="AR847"/>
          <cell r="AS847"/>
          <cell r="AT847"/>
          <cell r="AU847"/>
          <cell r="AV847"/>
          <cell r="AW847"/>
          <cell r="AX847" t="str">
            <v/>
          </cell>
          <cell r="AY847"/>
          <cell r="AZ847"/>
          <cell r="BA847"/>
          <cell r="BB847"/>
          <cell r="BC847"/>
          <cell r="BD847"/>
          <cell r="BE847"/>
          <cell r="BF847"/>
          <cell r="BG847"/>
          <cell r="BH847"/>
          <cell r="BI847"/>
          <cell r="BJ847"/>
          <cell r="BK847"/>
          <cell r="BL847"/>
          <cell r="BM847"/>
          <cell r="BN847"/>
          <cell r="BO847"/>
          <cell r="BP847"/>
          <cell r="BQ847"/>
          <cell r="BR847"/>
          <cell r="BS847"/>
          <cell r="BU847"/>
          <cell r="BV847"/>
          <cell r="BW847"/>
          <cell r="BX847"/>
          <cell r="BY847"/>
          <cell r="BZ847"/>
          <cell r="CA847"/>
          <cell r="CB847"/>
          <cell r="CC847"/>
        </row>
        <row r="848">
          <cell r="C848"/>
          <cell r="D848"/>
          <cell r="E848"/>
          <cell r="F848"/>
          <cell r="G848"/>
          <cell r="H848"/>
          <cell r="I848"/>
          <cell r="J848"/>
          <cell r="K848"/>
          <cell r="L848"/>
          <cell r="M848"/>
          <cell r="N848"/>
          <cell r="O848"/>
          <cell r="P848"/>
          <cell r="Q848"/>
          <cell r="R848"/>
          <cell r="S848"/>
          <cell r="T848"/>
          <cell r="U848"/>
          <cell r="V848"/>
          <cell r="W848" t="str">
            <v/>
          </cell>
          <cell r="X848"/>
          <cell r="Y848"/>
          <cell r="Z848"/>
          <cell r="AA848"/>
          <cell r="AB848"/>
          <cell r="AC848"/>
          <cell r="AD848"/>
          <cell r="AE848"/>
          <cell r="AF848"/>
          <cell r="AG848"/>
          <cell r="AH848"/>
          <cell r="AI848"/>
          <cell r="AJ848"/>
          <cell r="AK848"/>
          <cell r="AL848"/>
          <cell r="AM848"/>
          <cell r="AN848"/>
          <cell r="AO848" t="e">
            <v>#N/A</v>
          </cell>
          <cell r="AP848"/>
          <cell r="AQ848"/>
          <cell r="AR848"/>
          <cell r="AS848"/>
          <cell r="AT848"/>
          <cell r="AU848"/>
          <cell r="AV848"/>
          <cell r="AW848"/>
          <cell r="AX848" t="str">
            <v/>
          </cell>
          <cell r="AY848"/>
          <cell r="AZ848"/>
          <cell r="BA848"/>
          <cell r="BB848"/>
          <cell r="BC848"/>
          <cell r="BD848"/>
          <cell r="BE848"/>
          <cell r="BF848"/>
          <cell r="BG848"/>
          <cell r="BH848"/>
          <cell r="BI848"/>
          <cell r="BJ848"/>
          <cell r="BK848"/>
          <cell r="BL848"/>
          <cell r="BM848"/>
          <cell r="BN848"/>
          <cell r="BO848"/>
          <cell r="BP848"/>
          <cell r="BQ848"/>
          <cell r="BR848"/>
          <cell r="BS848"/>
          <cell r="BU848"/>
          <cell r="BV848"/>
          <cell r="BW848"/>
          <cell r="BX848"/>
          <cell r="BY848"/>
          <cell r="BZ848"/>
          <cell r="CA848"/>
          <cell r="CB848"/>
          <cell r="CC848"/>
        </row>
        <row r="849">
          <cell r="C849"/>
          <cell r="D849"/>
          <cell r="E849"/>
          <cell r="F849"/>
          <cell r="G849"/>
          <cell r="H849"/>
          <cell r="I849"/>
          <cell r="J849"/>
          <cell r="K849"/>
          <cell r="L849"/>
          <cell r="M849"/>
          <cell r="N849"/>
          <cell r="O849"/>
          <cell r="P849"/>
          <cell r="Q849"/>
          <cell r="R849"/>
          <cell r="S849"/>
          <cell r="T849"/>
          <cell r="U849"/>
          <cell r="V849"/>
          <cell r="W849" t="str">
            <v/>
          </cell>
          <cell r="X849"/>
          <cell r="Y849"/>
          <cell r="Z849"/>
          <cell r="AA849"/>
          <cell r="AB849"/>
          <cell r="AC849"/>
          <cell r="AD849"/>
          <cell r="AE849"/>
          <cell r="AF849"/>
          <cell r="AG849"/>
          <cell r="AH849"/>
          <cell r="AI849"/>
          <cell r="AJ849"/>
          <cell r="AK849"/>
          <cell r="AL849"/>
          <cell r="AM849"/>
          <cell r="AN849"/>
          <cell r="AO849" t="e">
            <v>#N/A</v>
          </cell>
          <cell r="AP849"/>
          <cell r="AQ849"/>
          <cell r="AR849"/>
          <cell r="AS849"/>
          <cell r="AT849"/>
          <cell r="AU849"/>
          <cell r="AV849"/>
          <cell r="AW849"/>
          <cell r="AX849" t="str">
            <v/>
          </cell>
          <cell r="AY849"/>
          <cell r="AZ849"/>
          <cell r="BA849"/>
          <cell r="BB849"/>
          <cell r="BC849"/>
          <cell r="BD849"/>
          <cell r="BE849"/>
          <cell r="BF849"/>
          <cell r="BG849"/>
          <cell r="BH849"/>
          <cell r="BI849"/>
          <cell r="BJ849"/>
          <cell r="BK849"/>
          <cell r="BL849"/>
          <cell r="BM849"/>
          <cell r="BN849"/>
          <cell r="BO849"/>
          <cell r="BP849"/>
          <cell r="BQ849"/>
          <cell r="BR849"/>
          <cell r="BS849"/>
          <cell r="BU849"/>
          <cell r="BV849"/>
          <cell r="BW849"/>
          <cell r="BX849"/>
          <cell r="BY849"/>
          <cell r="BZ849"/>
          <cell r="CA849"/>
          <cell r="CB849"/>
          <cell r="CC849"/>
        </row>
        <row r="850">
          <cell r="C850"/>
          <cell r="D850"/>
          <cell r="E850"/>
          <cell r="F850"/>
          <cell r="G850"/>
          <cell r="H850"/>
          <cell r="I850"/>
          <cell r="J850"/>
          <cell r="K850"/>
          <cell r="L850"/>
          <cell r="M850"/>
          <cell r="N850"/>
          <cell r="O850"/>
          <cell r="P850"/>
          <cell r="Q850"/>
          <cell r="R850"/>
          <cell r="S850"/>
          <cell r="T850"/>
          <cell r="U850"/>
          <cell r="V850"/>
          <cell r="W850" t="str">
            <v/>
          </cell>
          <cell r="X850"/>
          <cell r="Y850"/>
          <cell r="Z850"/>
          <cell r="AA850"/>
          <cell r="AB850"/>
          <cell r="AC850"/>
          <cell r="AD850"/>
          <cell r="AE850"/>
          <cell r="AF850"/>
          <cell r="AG850"/>
          <cell r="AH850"/>
          <cell r="AI850"/>
          <cell r="AJ850"/>
          <cell r="AK850"/>
          <cell r="AL850"/>
          <cell r="AM850"/>
          <cell r="AN850"/>
          <cell r="AO850" t="e">
            <v>#N/A</v>
          </cell>
          <cell r="AP850"/>
          <cell r="AQ850"/>
          <cell r="AR850"/>
          <cell r="AS850"/>
          <cell r="AT850"/>
          <cell r="AU850"/>
          <cell r="AV850"/>
          <cell r="AW850"/>
          <cell r="AX850" t="str">
            <v/>
          </cell>
          <cell r="AY850"/>
          <cell r="AZ850"/>
          <cell r="BA850"/>
          <cell r="BB850"/>
          <cell r="BC850"/>
          <cell r="BD850"/>
          <cell r="BE850"/>
          <cell r="BF850"/>
          <cell r="BG850"/>
          <cell r="BH850"/>
          <cell r="BI850"/>
          <cell r="BJ850"/>
          <cell r="BK850"/>
          <cell r="BL850"/>
          <cell r="BM850"/>
          <cell r="BN850"/>
          <cell r="BO850"/>
          <cell r="BP850"/>
          <cell r="BQ850"/>
          <cell r="BR850"/>
          <cell r="BS850"/>
          <cell r="BU850"/>
          <cell r="BV850"/>
          <cell r="BW850"/>
          <cell r="BX850"/>
          <cell r="BY850"/>
          <cell r="BZ850"/>
          <cell r="CA850"/>
          <cell r="CB850"/>
          <cell r="CC850"/>
        </row>
        <row r="851">
          <cell r="C851"/>
          <cell r="D851"/>
          <cell r="E851"/>
          <cell r="F851"/>
          <cell r="G851"/>
          <cell r="H851"/>
          <cell r="I851"/>
          <cell r="J851"/>
          <cell r="K851"/>
          <cell r="L851"/>
          <cell r="M851"/>
          <cell r="N851"/>
          <cell r="O851"/>
          <cell r="P851"/>
          <cell r="Q851"/>
          <cell r="R851"/>
          <cell r="S851"/>
          <cell r="T851"/>
          <cell r="U851"/>
          <cell r="V851"/>
          <cell r="W851" t="str">
            <v/>
          </cell>
          <cell r="X851"/>
          <cell r="Y851"/>
          <cell r="Z851"/>
          <cell r="AA851"/>
          <cell r="AB851"/>
          <cell r="AC851"/>
          <cell r="AD851"/>
          <cell r="AE851"/>
          <cell r="AF851"/>
          <cell r="AG851"/>
          <cell r="AH851"/>
          <cell r="AI851"/>
          <cell r="AJ851"/>
          <cell r="AK851"/>
          <cell r="AL851"/>
          <cell r="AM851"/>
          <cell r="AN851"/>
          <cell r="AO851" t="e">
            <v>#N/A</v>
          </cell>
          <cell r="AP851"/>
          <cell r="AQ851"/>
          <cell r="AR851"/>
          <cell r="AS851"/>
          <cell r="AT851"/>
          <cell r="AU851"/>
          <cell r="AV851"/>
          <cell r="AW851"/>
          <cell r="AX851" t="str">
            <v/>
          </cell>
          <cell r="AY851"/>
          <cell r="AZ851"/>
          <cell r="BA851"/>
          <cell r="BB851"/>
          <cell r="BC851"/>
          <cell r="BD851"/>
          <cell r="BE851"/>
          <cell r="BF851"/>
          <cell r="BG851"/>
          <cell r="BH851"/>
          <cell r="BI851"/>
          <cell r="BJ851"/>
          <cell r="BK851"/>
          <cell r="BL851"/>
          <cell r="BM851"/>
          <cell r="BN851"/>
          <cell r="BO851"/>
          <cell r="BP851"/>
          <cell r="BQ851"/>
          <cell r="BR851"/>
          <cell r="BS851"/>
          <cell r="BU851"/>
          <cell r="BV851"/>
          <cell r="BW851"/>
          <cell r="BX851"/>
          <cell r="BY851"/>
          <cell r="BZ851"/>
          <cell r="CA851"/>
          <cell r="CB851"/>
          <cell r="CC851"/>
        </row>
        <row r="852">
          <cell r="C852"/>
          <cell r="D852"/>
          <cell r="E852"/>
          <cell r="F852"/>
          <cell r="G852"/>
          <cell r="H852"/>
          <cell r="I852"/>
          <cell r="J852"/>
          <cell r="K852"/>
          <cell r="L852"/>
          <cell r="M852"/>
          <cell r="N852"/>
          <cell r="O852"/>
          <cell r="P852"/>
          <cell r="Q852"/>
          <cell r="R852"/>
          <cell r="S852"/>
          <cell r="T852"/>
          <cell r="U852"/>
          <cell r="V852"/>
          <cell r="W852" t="str">
            <v/>
          </cell>
          <cell r="X852"/>
          <cell r="Y852"/>
          <cell r="Z852"/>
          <cell r="AA852"/>
          <cell r="AB852"/>
          <cell r="AC852"/>
          <cell r="AD852"/>
          <cell r="AE852"/>
          <cell r="AF852"/>
          <cell r="AG852"/>
          <cell r="AH852"/>
          <cell r="AI852"/>
          <cell r="AJ852"/>
          <cell r="AK852"/>
          <cell r="AL852"/>
          <cell r="AM852"/>
          <cell r="AN852"/>
          <cell r="AO852" t="e">
            <v>#N/A</v>
          </cell>
          <cell r="AP852"/>
          <cell r="AQ852"/>
          <cell r="AR852"/>
          <cell r="AS852"/>
          <cell r="AT852"/>
          <cell r="AU852"/>
          <cell r="AV852"/>
          <cell r="AW852"/>
          <cell r="AX852" t="str">
            <v/>
          </cell>
          <cell r="AY852"/>
          <cell r="AZ852"/>
          <cell r="BA852"/>
          <cell r="BB852"/>
          <cell r="BC852"/>
          <cell r="BD852"/>
          <cell r="BE852"/>
          <cell r="BF852"/>
          <cell r="BG852"/>
          <cell r="BH852"/>
          <cell r="BI852"/>
          <cell r="BJ852"/>
          <cell r="BK852"/>
          <cell r="BL852"/>
          <cell r="BM852"/>
          <cell r="BN852"/>
          <cell r="BO852"/>
          <cell r="BP852"/>
          <cell r="BQ852"/>
          <cell r="BR852"/>
          <cell r="BS852"/>
          <cell r="BU852"/>
          <cell r="BV852"/>
          <cell r="BW852"/>
          <cell r="BX852"/>
          <cell r="BY852"/>
          <cell r="BZ852"/>
          <cell r="CA852"/>
          <cell r="CB852"/>
          <cell r="CC852"/>
        </row>
        <row r="853">
          <cell r="C853"/>
          <cell r="D853"/>
          <cell r="E853"/>
          <cell r="F853"/>
          <cell r="G853"/>
          <cell r="H853"/>
          <cell r="I853"/>
          <cell r="J853"/>
          <cell r="K853"/>
          <cell r="L853"/>
          <cell r="M853"/>
          <cell r="N853"/>
          <cell r="O853"/>
          <cell r="P853"/>
          <cell r="Q853"/>
          <cell r="R853"/>
          <cell r="S853"/>
          <cell r="T853"/>
          <cell r="U853"/>
          <cell r="V853"/>
          <cell r="W853" t="str">
            <v/>
          </cell>
          <cell r="X853"/>
          <cell r="Y853"/>
          <cell r="Z853"/>
          <cell r="AA853"/>
          <cell r="AB853"/>
          <cell r="AC853"/>
          <cell r="AD853"/>
          <cell r="AE853"/>
          <cell r="AF853"/>
          <cell r="AG853"/>
          <cell r="AH853"/>
          <cell r="AI853"/>
          <cell r="AJ853"/>
          <cell r="AK853"/>
          <cell r="AL853"/>
          <cell r="AM853"/>
          <cell r="AN853"/>
          <cell r="AO853" t="e">
            <v>#N/A</v>
          </cell>
          <cell r="AP853"/>
          <cell r="AQ853"/>
          <cell r="AR853"/>
          <cell r="AS853"/>
          <cell r="AT853"/>
          <cell r="AU853"/>
          <cell r="AV853"/>
          <cell r="AW853"/>
          <cell r="AX853" t="str">
            <v/>
          </cell>
          <cell r="AY853"/>
          <cell r="AZ853"/>
          <cell r="BA853"/>
          <cell r="BB853"/>
          <cell r="BC853"/>
          <cell r="BD853"/>
          <cell r="BE853"/>
          <cell r="BF853"/>
          <cell r="BG853"/>
          <cell r="BH853"/>
          <cell r="BI853"/>
          <cell r="BJ853"/>
          <cell r="BK853"/>
          <cell r="BL853"/>
          <cell r="BM853"/>
          <cell r="BN853"/>
          <cell r="BO853"/>
          <cell r="BP853"/>
          <cell r="BQ853"/>
          <cell r="BR853"/>
          <cell r="BS853"/>
          <cell r="BU853"/>
          <cell r="BV853"/>
          <cell r="BW853"/>
          <cell r="BX853"/>
          <cell r="BY853"/>
          <cell r="BZ853"/>
          <cell r="CA853"/>
          <cell r="CB853"/>
          <cell r="CC853"/>
        </row>
        <row r="854">
          <cell r="C854"/>
          <cell r="D854"/>
          <cell r="E854"/>
          <cell r="F854"/>
          <cell r="G854"/>
          <cell r="H854"/>
          <cell r="I854"/>
          <cell r="J854"/>
          <cell r="K854"/>
          <cell r="L854"/>
          <cell r="M854"/>
          <cell r="N854"/>
          <cell r="O854"/>
          <cell r="P854"/>
          <cell r="Q854"/>
          <cell r="R854"/>
          <cell r="S854"/>
          <cell r="T854"/>
          <cell r="U854"/>
          <cell r="V854"/>
          <cell r="W854" t="str">
            <v/>
          </cell>
          <cell r="X854"/>
          <cell r="Y854"/>
          <cell r="Z854"/>
          <cell r="AA854"/>
          <cell r="AB854"/>
          <cell r="AC854"/>
          <cell r="AD854"/>
          <cell r="AE854"/>
          <cell r="AF854"/>
          <cell r="AG854"/>
          <cell r="AH854"/>
          <cell r="AI854"/>
          <cell r="AJ854"/>
          <cell r="AK854"/>
          <cell r="AL854"/>
          <cell r="AM854"/>
          <cell r="AN854"/>
          <cell r="AO854" t="e">
            <v>#N/A</v>
          </cell>
          <cell r="AP854"/>
          <cell r="AQ854"/>
          <cell r="AR854"/>
          <cell r="AS854"/>
          <cell r="AT854"/>
          <cell r="AU854"/>
          <cell r="AV854"/>
          <cell r="AW854"/>
          <cell r="AX854" t="str">
            <v/>
          </cell>
          <cell r="AY854"/>
          <cell r="AZ854"/>
          <cell r="BA854"/>
          <cell r="BB854"/>
          <cell r="BC854"/>
          <cell r="BD854"/>
          <cell r="BE854"/>
          <cell r="BF854"/>
          <cell r="BG854"/>
          <cell r="BH854"/>
          <cell r="BI854"/>
          <cell r="BJ854"/>
          <cell r="BK854"/>
          <cell r="BL854"/>
          <cell r="BM854"/>
          <cell r="BN854"/>
          <cell r="BO854"/>
          <cell r="BP854"/>
          <cell r="BQ854"/>
          <cell r="BR854"/>
          <cell r="BS854"/>
          <cell r="BU854"/>
          <cell r="BV854"/>
          <cell r="BW854"/>
          <cell r="BX854"/>
          <cell r="BY854"/>
          <cell r="BZ854"/>
          <cell r="CA854"/>
          <cell r="CB854"/>
          <cell r="CC854"/>
        </row>
        <row r="855">
          <cell r="C855"/>
          <cell r="D855"/>
          <cell r="E855"/>
          <cell r="F855"/>
          <cell r="G855"/>
          <cell r="H855"/>
          <cell r="I855"/>
          <cell r="J855"/>
          <cell r="K855"/>
          <cell r="L855"/>
          <cell r="M855"/>
          <cell r="N855"/>
          <cell r="O855"/>
          <cell r="P855"/>
          <cell r="Q855"/>
          <cell r="R855"/>
          <cell r="S855"/>
          <cell r="T855"/>
          <cell r="U855"/>
          <cell r="V855"/>
          <cell r="W855" t="str">
            <v/>
          </cell>
          <cell r="X855"/>
          <cell r="Y855"/>
          <cell r="Z855"/>
          <cell r="AA855"/>
          <cell r="AB855"/>
          <cell r="AC855"/>
          <cell r="AD855"/>
          <cell r="AE855"/>
          <cell r="AF855"/>
          <cell r="AG855"/>
          <cell r="AH855"/>
          <cell r="AI855"/>
          <cell r="AJ855"/>
          <cell r="AK855"/>
          <cell r="AL855"/>
          <cell r="AM855"/>
          <cell r="AN855"/>
          <cell r="AO855" t="e">
            <v>#N/A</v>
          </cell>
          <cell r="AP855"/>
          <cell r="AQ855"/>
          <cell r="AR855"/>
          <cell r="AS855"/>
          <cell r="AT855"/>
          <cell r="AU855"/>
          <cell r="AV855"/>
          <cell r="AW855"/>
          <cell r="AX855" t="str">
            <v/>
          </cell>
          <cell r="AY855"/>
          <cell r="AZ855"/>
          <cell r="BA855"/>
          <cell r="BB855"/>
          <cell r="BC855"/>
          <cell r="BD855"/>
          <cell r="BE855"/>
          <cell r="BF855"/>
          <cell r="BG855"/>
          <cell r="BH855"/>
          <cell r="BI855"/>
          <cell r="BJ855"/>
          <cell r="BK855"/>
          <cell r="BL855"/>
          <cell r="BM855"/>
          <cell r="BN855"/>
          <cell r="BO855"/>
          <cell r="BP855"/>
          <cell r="BQ855"/>
          <cell r="BR855"/>
          <cell r="BS855"/>
          <cell r="BU855"/>
          <cell r="BV855"/>
          <cell r="BW855"/>
          <cell r="BX855"/>
          <cell r="BY855"/>
          <cell r="BZ855"/>
          <cell r="CA855"/>
          <cell r="CB855"/>
          <cell r="CC855"/>
        </row>
        <row r="856">
          <cell r="C856"/>
          <cell r="D856"/>
          <cell r="E856"/>
          <cell r="F856"/>
          <cell r="G856"/>
          <cell r="H856"/>
          <cell r="I856"/>
          <cell r="J856"/>
          <cell r="K856"/>
          <cell r="L856"/>
          <cell r="M856"/>
          <cell r="N856"/>
          <cell r="O856"/>
          <cell r="P856"/>
          <cell r="Q856"/>
          <cell r="R856"/>
          <cell r="S856"/>
          <cell r="T856"/>
          <cell r="U856"/>
          <cell r="V856"/>
          <cell r="W856" t="str">
            <v/>
          </cell>
          <cell r="X856"/>
          <cell r="Y856"/>
          <cell r="Z856"/>
          <cell r="AA856"/>
          <cell r="AB856"/>
          <cell r="AC856"/>
          <cell r="AD856"/>
          <cell r="AE856"/>
          <cell r="AF856"/>
          <cell r="AG856"/>
          <cell r="AH856"/>
          <cell r="AI856"/>
          <cell r="AJ856"/>
          <cell r="AK856"/>
          <cell r="AL856"/>
          <cell r="AM856"/>
          <cell r="AN856"/>
          <cell r="AO856" t="e">
            <v>#N/A</v>
          </cell>
          <cell r="AP856"/>
          <cell r="AQ856"/>
          <cell r="AR856"/>
          <cell r="AS856"/>
          <cell r="AT856"/>
          <cell r="AU856"/>
          <cell r="AV856"/>
          <cell r="AW856"/>
          <cell r="AX856" t="str">
            <v/>
          </cell>
          <cell r="AY856"/>
          <cell r="AZ856"/>
          <cell r="BA856"/>
          <cell r="BB856"/>
          <cell r="BC856"/>
          <cell r="BD856"/>
          <cell r="BE856"/>
          <cell r="BF856"/>
          <cell r="BG856"/>
          <cell r="BH856"/>
          <cell r="BI856"/>
          <cell r="BJ856"/>
          <cell r="BK856"/>
          <cell r="BL856"/>
          <cell r="BM856"/>
          <cell r="BN856"/>
          <cell r="BO856"/>
          <cell r="BP856"/>
          <cell r="BQ856"/>
          <cell r="BR856"/>
          <cell r="BS856"/>
          <cell r="BU856"/>
          <cell r="BV856"/>
          <cell r="BW856"/>
          <cell r="BX856"/>
          <cell r="BY856"/>
          <cell r="BZ856"/>
          <cell r="CA856"/>
          <cell r="CB856"/>
          <cell r="CC856"/>
        </row>
        <row r="857">
          <cell r="C857"/>
          <cell r="D857"/>
          <cell r="E857"/>
          <cell r="F857"/>
          <cell r="G857"/>
          <cell r="H857"/>
          <cell r="I857"/>
          <cell r="J857"/>
          <cell r="K857"/>
          <cell r="L857"/>
          <cell r="M857"/>
          <cell r="N857"/>
          <cell r="O857"/>
          <cell r="P857"/>
          <cell r="Q857"/>
          <cell r="R857"/>
          <cell r="S857"/>
          <cell r="T857"/>
          <cell r="U857"/>
          <cell r="V857"/>
          <cell r="W857" t="str">
            <v/>
          </cell>
          <cell r="X857"/>
          <cell r="Y857"/>
          <cell r="Z857"/>
          <cell r="AA857"/>
          <cell r="AB857"/>
          <cell r="AC857"/>
          <cell r="AD857"/>
          <cell r="AE857"/>
          <cell r="AF857"/>
          <cell r="AG857"/>
          <cell r="AH857"/>
          <cell r="AI857"/>
          <cell r="AJ857"/>
          <cell r="AK857"/>
          <cell r="AL857"/>
          <cell r="AM857"/>
          <cell r="AN857"/>
          <cell r="AO857" t="e">
            <v>#N/A</v>
          </cell>
          <cell r="AP857"/>
          <cell r="AQ857"/>
          <cell r="AR857"/>
          <cell r="AS857"/>
          <cell r="AT857"/>
          <cell r="AU857"/>
          <cell r="AV857"/>
          <cell r="AW857"/>
          <cell r="AX857" t="str">
            <v/>
          </cell>
          <cell r="AY857"/>
          <cell r="AZ857"/>
          <cell r="BA857"/>
          <cell r="BB857"/>
          <cell r="BC857"/>
          <cell r="BD857"/>
          <cell r="BE857"/>
          <cell r="BF857"/>
          <cell r="BG857"/>
          <cell r="BH857"/>
          <cell r="BI857"/>
          <cell r="BJ857"/>
          <cell r="BK857"/>
          <cell r="BL857"/>
          <cell r="BM857"/>
          <cell r="BN857"/>
          <cell r="BO857"/>
          <cell r="BP857"/>
          <cell r="BQ857"/>
          <cell r="BR857"/>
          <cell r="BS857"/>
          <cell r="BU857"/>
          <cell r="BV857"/>
          <cell r="BW857"/>
          <cell r="BX857"/>
          <cell r="BY857"/>
          <cell r="BZ857"/>
          <cell r="CA857"/>
          <cell r="CB857"/>
          <cell r="CC857"/>
        </row>
        <row r="858">
          <cell r="C858"/>
          <cell r="D858"/>
          <cell r="E858"/>
          <cell r="F858"/>
          <cell r="G858"/>
          <cell r="H858"/>
          <cell r="I858"/>
          <cell r="J858"/>
          <cell r="K858"/>
          <cell r="L858"/>
          <cell r="M858"/>
          <cell r="N858"/>
          <cell r="O858"/>
          <cell r="P858"/>
          <cell r="Q858"/>
          <cell r="R858"/>
          <cell r="S858"/>
          <cell r="T858"/>
          <cell r="U858"/>
          <cell r="V858"/>
          <cell r="W858" t="str">
            <v/>
          </cell>
          <cell r="X858"/>
          <cell r="Y858"/>
          <cell r="Z858"/>
          <cell r="AA858"/>
          <cell r="AB858"/>
          <cell r="AC858"/>
          <cell r="AD858"/>
          <cell r="AE858"/>
          <cell r="AF858"/>
          <cell r="AG858"/>
          <cell r="AH858"/>
          <cell r="AI858"/>
          <cell r="AJ858"/>
          <cell r="AK858"/>
          <cell r="AL858"/>
          <cell r="AM858"/>
          <cell r="AN858"/>
          <cell r="AO858" t="e">
            <v>#N/A</v>
          </cell>
          <cell r="AP858"/>
          <cell r="AQ858"/>
          <cell r="AR858"/>
          <cell r="AS858"/>
          <cell r="AT858"/>
          <cell r="AU858"/>
          <cell r="AV858"/>
          <cell r="AW858"/>
          <cell r="AX858" t="str">
            <v/>
          </cell>
          <cell r="AY858"/>
          <cell r="AZ858"/>
          <cell r="BA858"/>
          <cell r="BB858"/>
          <cell r="BC858"/>
          <cell r="BD858"/>
          <cell r="BE858"/>
          <cell r="BF858"/>
          <cell r="BG858"/>
          <cell r="BH858"/>
          <cell r="BI858"/>
          <cell r="BJ858"/>
          <cell r="BK858"/>
          <cell r="BL858"/>
          <cell r="BM858"/>
          <cell r="BN858"/>
          <cell r="BO858"/>
          <cell r="BP858"/>
          <cell r="BQ858"/>
          <cell r="BR858"/>
          <cell r="BS858"/>
          <cell r="BU858"/>
          <cell r="BV858"/>
          <cell r="BW858"/>
          <cell r="BX858"/>
          <cell r="BY858"/>
          <cell r="BZ858"/>
          <cell r="CA858"/>
          <cell r="CB858"/>
          <cell r="CC858"/>
        </row>
        <row r="859">
          <cell r="C859"/>
          <cell r="D859"/>
          <cell r="E859"/>
          <cell r="F859"/>
          <cell r="G859"/>
          <cell r="H859"/>
          <cell r="I859"/>
          <cell r="J859"/>
          <cell r="K859"/>
          <cell r="L859"/>
          <cell r="M859"/>
          <cell r="N859"/>
          <cell r="O859"/>
          <cell r="P859"/>
          <cell r="Q859"/>
          <cell r="R859"/>
          <cell r="S859"/>
          <cell r="T859"/>
          <cell r="U859"/>
          <cell r="V859"/>
          <cell r="W859" t="str">
            <v/>
          </cell>
          <cell r="X859"/>
          <cell r="Y859"/>
          <cell r="Z859"/>
          <cell r="AA859"/>
          <cell r="AB859"/>
          <cell r="AC859"/>
          <cell r="AD859"/>
          <cell r="AE859"/>
          <cell r="AF859"/>
          <cell r="AG859"/>
          <cell r="AH859"/>
          <cell r="AI859"/>
          <cell r="AJ859"/>
          <cell r="AK859"/>
          <cell r="AL859"/>
          <cell r="AM859"/>
          <cell r="AN859"/>
          <cell r="AO859" t="e">
            <v>#N/A</v>
          </cell>
          <cell r="AP859"/>
          <cell r="AQ859"/>
          <cell r="AR859"/>
          <cell r="AS859"/>
          <cell r="AT859"/>
          <cell r="AU859"/>
          <cell r="AV859"/>
          <cell r="AW859"/>
          <cell r="AX859" t="str">
            <v/>
          </cell>
          <cell r="AY859"/>
          <cell r="AZ859"/>
          <cell r="BA859"/>
          <cell r="BB859"/>
          <cell r="BC859"/>
          <cell r="BD859"/>
          <cell r="BE859"/>
          <cell r="BF859"/>
          <cell r="BG859"/>
          <cell r="BH859"/>
          <cell r="BI859"/>
          <cell r="BJ859"/>
          <cell r="BK859"/>
          <cell r="BL859"/>
          <cell r="BM859"/>
          <cell r="BN859"/>
          <cell r="BO859"/>
          <cell r="BP859"/>
          <cell r="BQ859"/>
          <cell r="BR859"/>
          <cell r="BS859"/>
          <cell r="BU859"/>
          <cell r="BV859"/>
          <cell r="BW859"/>
          <cell r="BX859"/>
          <cell r="BY859"/>
          <cell r="BZ859"/>
          <cell r="CA859"/>
          <cell r="CB859"/>
          <cell r="CC859"/>
        </row>
        <row r="860">
          <cell r="C860"/>
          <cell r="D860"/>
          <cell r="E860"/>
          <cell r="F860"/>
          <cell r="G860"/>
          <cell r="H860"/>
          <cell r="I860"/>
          <cell r="J860"/>
          <cell r="K860"/>
          <cell r="L860"/>
          <cell r="M860"/>
          <cell r="N860"/>
          <cell r="O860"/>
          <cell r="P860"/>
          <cell r="Q860"/>
          <cell r="R860"/>
          <cell r="S860"/>
          <cell r="T860"/>
          <cell r="U860"/>
          <cell r="V860"/>
          <cell r="W860" t="str">
            <v/>
          </cell>
          <cell r="X860"/>
          <cell r="Y860"/>
          <cell r="Z860"/>
          <cell r="AA860"/>
          <cell r="AB860"/>
          <cell r="AC860"/>
          <cell r="AD860"/>
          <cell r="AE860"/>
          <cell r="AF860"/>
          <cell r="AG860"/>
          <cell r="AH860"/>
          <cell r="AI860"/>
          <cell r="AJ860"/>
          <cell r="AK860"/>
          <cell r="AL860"/>
          <cell r="AM860"/>
          <cell r="AN860"/>
          <cell r="AO860" t="e">
            <v>#N/A</v>
          </cell>
          <cell r="AP860"/>
          <cell r="AQ860"/>
          <cell r="AR860"/>
          <cell r="AS860"/>
          <cell r="AT860"/>
          <cell r="AU860"/>
          <cell r="AV860"/>
          <cell r="AW860"/>
          <cell r="AX860" t="str">
            <v/>
          </cell>
          <cell r="AY860"/>
          <cell r="AZ860"/>
          <cell r="BA860"/>
          <cell r="BB860"/>
          <cell r="BC860"/>
          <cell r="BD860"/>
          <cell r="BE860"/>
          <cell r="BF860"/>
          <cell r="BG860"/>
          <cell r="BH860"/>
          <cell r="BI860"/>
          <cell r="BJ860"/>
          <cell r="BK860"/>
          <cell r="BL860"/>
          <cell r="BM860"/>
          <cell r="BN860"/>
          <cell r="BO860"/>
          <cell r="BP860"/>
          <cell r="BQ860"/>
          <cell r="BR860"/>
          <cell r="BS860"/>
          <cell r="BU860"/>
          <cell r="BV860"/>
          <cell r="BW860"/>
          <cell r="BX860"/>
          <cell r="BY860"/>
          <cell r="BZ860"/>
          <cell r="CA860"/>
          <cell r="CB860"/>
          <cell r="CC860"/>
        </row>
        <row r="861">
          <cell r="C861"/>
          <cell r="D861"/>
          <cell r="E861"/>
          <cell r="F861"/>
          <cell r="G861"/>
          <cell r="H861"/>
          <cell r="I861"/>
          <cell r="J861"/>
          <cell r="K861"/>
          <cell r="L861"/>
          <cell r="M861"/>
          <cell r="N861"/>
          <cell r="O861"/>
          <cell r="P861"/>
          <cell r="Q861"/>
          <cell r="R861"/>
          <cell r="S861"/>
          <cell r="T861"/>
          <cell r="U861"/>
          <cell r="V861"/>
          <cell r="W861" t="str">
            <v/>
          </cell>
          <cell r="X861"/>
          <cell r="Y861"/>
          <cell r="Z861"/>
          <cell r="AA861"/>
          <cell r="AB861"/>
          <cell r="AC861"/>
          <cell r="AD861"/>
          <cell r="AE861"/>
          <cell r="AF861"/>
          <cell r="AG861"/>
          <cell r="AH861"/>
          <cell r="AI861"/>
          <cell r="AJ861"/>
          <cell r="AK861"/>
          <cell r="AL861"/>
          <cell r="AM861"/>
          <cell r="AN861"/>
          <cell r="AO861" t="e">
            <v>#N/A</v>
          </cell>
          <cell r="AP861"/>
          <cell r="AQ861"/>
          <cell r="AR861"/>
          <cell r="AS861"/>
          <cell r="AT861"/>
          <cell r="AU861"/>
          <cell r="AV861"/>
          <cell r="AW861"/>
          <cell r="AX861" t="str">
            <v/>
          </cell>
          <cell r="AY861"/>
          <cell r="AZ861"/>
          <cell r="BA861"/>
          <cell r="BB861"/>
          <cell r="BC861"/>
          <cell r="BD861"/>
          <cell r="BE861"/>
          <cell r="BF861"/>
          <cell r="BG861"/>
          <cell r="BH861"/>
          <cell r="BI861"/>
          <cell r="BJ861"/>
          <cell r="BK861"/>
          <cell r="BL861"/>
          <cell r="BM861"/>
          <cell r="BN861"/>
          <cell r="BO861"/>
          <cell r="BP861"/>
          <cell r="BQ861"/>
          <cell r="BR861"/>
          <cell r="BS861"/>
          <cell r="BU861"/>
          <cell r="BV861"/>
          <cell r="BW861"/>
          <cell r="BX861"/>
          <cell r="BY861"/>
          <cell r="BZ861"/>
          <cell r="CA861"/>
          <cell r="CB861"/>
          <cell r="CC861"/>
        </row>
        <row r="862">
          <cell r="C862"/>
          <cell r="D862"/>
          <cell r="E862"/>
          <cell r="F862"/>
          <cell r="G862"/>
          <cell r="H862"/>
          <cell r="I862"/>
          <cell r="J862"/>
          <cell r="K862"/>
          <cell r="L862"/>
          <cell r="M862"/>
          <cell r="N862"/>
          <cell r="O862"/>
          <cell r="P862"/>
          <cell r="Q862"/>
          <cell r="R862"/>
          <cell r="S862"/>
          <cell r="T862"/>
          <cell r="U862"/>
          <cell r="V862"/>
          <cell r="W862" t="str">
            <v/>
          </cell>
          <cell r="X862"/>
          <cell r="Y862"/>
          <cell r="Z862"/>
          <cell r="AA862"/>
          <cell r="AB862"/>
          <cell r="AC862"/>
          <cell r="AD862"/>
          <cell r="AE862"/>
          <cell r="AF862"/>
          <cell r="AG862"/>
          <cell r="AH862"/>
          <cell r="AI862"/>
          <cell r="AJ862"/>
          <cell r="AK862"/>
          <cell r="AL862"/>
          <cell r="AM862"/>
          <cell r="AN862"/>
          <cell r="AO862" t="e">
            <v>#N/A</v>
          </cell>
          <cell r="AP862"/>
          <cell r="AQ862"/>
          <cell r="AR862"/>
          <cell r="AS862"/>
          <cell r="AT862"/>
          <cell r="AU862"/>
          <cell r="AV862"/>
          <cell r="AW862"/>
          <cell r="AX862" t="str">
            <v/>
          </cell>
          <cell r="AY862"/>
          <cell r="AZ862"/>
          <cell r="BA862"/>
          <cell r="BB862"/>
          <cell r="BC862"/>
          <cell r="BD862"/>
          <cell r="BE862"/>
          <cell r="BF862"/>
          <cell r="BG862"/>
          <cell r="BH862"/>
          <cell r="BI862"/>
          <cell r="BJ862"/>
          <cell r="BK862"/>
          <cell r="BL862"/>
          <cell r="BM862"/>
          <cell r="BN862"/>
          <cell r="BO862"/>
          <cell r="BP862"/>
          <cell r="BQ862"/>
          <cell r="BR862"/>
          <cell r="BS862"/>
          <cell r="BU862"/>
          <cell r="BV862"/>
          <cell r="BW862"/>
          <cell r="BX862"/>
          <cell r="BY862"/>
          <cell r="BZ862"/>
          <cell r="CA862"/>
          <cell r="CB862"/>
          <cell r="CC862"/>
        </row>
        <row r="863">
          <cell r="C863"/>
          <cell r="D863"/>
          <cell r="E863"/>
          <cell r="F863"/>
          <cell r="G863"/>
          <cell r="H863"/>
          <cell r="I863"/>
          <cell r="J863"/>
          <cell r="K863"/>
          <cell r="L863"/>
          <cell r="M863"/>
          <cell r="N863"/>
          <cell r="O863"/>
          <cell r="P863"/>
          <cell r="Q863"/>
          <cell r="R863"/>
          <cell r="S863"/>
          <cell r="T863"/>
          <cell r="U863"/>
          <cell r="V863"/>
          <cell r="W863" t="str">
            <v/>
          </cell>
          <cell r="X863"/>
          <cell r="Y863"/>
          <cell r="Z863"/>
          <cell r="AA863"/>
          <cell r="AB863"/>
          <cell r="AC863"/>
          <cell r="AD863"/>
          <cell r="AE863"/>
          <cell r="AF863"/>
          <cell r="AG863"/>
          <cell r="AH863"/>
          <cell r="AI863"/>
          <cell r="AJ863"/>
          <cell r="AK863"/>
          <cell r="AL863"/>
          <cell r="AM863"/>
          <cell r="AN863"/>
          <cell r="AO863" t="e">
            <v>#N/A</v>
          </cell>
          <cell r="AP863"/>
          <cell r="AQ863"/>
          <cell r="AR863"/>
          <cell r="AS863"/>
          <cell r="AT863"/>
          <cell r="AU863"/>
          <cell r="AV863"/>
          <cell r="AW863"/>
          <cell r="AX863" t="str">
            <v/>
          </cell>
          <cell r="AY863"/>
          <cell r="AZ863"/>
          <cell r="BA863"/>
          <cell r="BB863"/>
          <cell r="BC863"/>
          <cell r="BD863"/>
          <cell r="BE863"/>
          <cell r="BF863"/>
          <cell r="BG863"/>
          <cell r="BH863"/>
          <cell r="BI863"/>
          <cell r="BJ863"/>
          <cell r="BK863"/>
          <cell r="BL863"/>
          <cell r="BM863"/>
          <cell r="BN863"/>
          <cell r="BO863"/>
          <cell r="BP863"/>
          <cell r="BQ863"/>
          <cell r="BR863"/>
          <cell r="BS863"/>
          <cell r="BU863"/>
          <cell r="BV863"/>
          <cell r="BW863"/>
          <cell r="BX863"/>
          <cell r="BY863"/>
          <cell r="BZ863"/>
          <cell r="CA863"/>
          <cell r="CB863"/>
          <cell r="CC863"/>
        </row>
        <row r="864">
          <cell r="C864"/>
          <cell r="D864"/>
          <cell r="E864"/>
          <cell r="F864"/>
          <cell r="G864"/>
          <cell r="H864"/>
          <cell r="I864"/>
          <cell r="J864"/>
          <cell r="K864"/>
          <cell r="L864"/>
          <cell r="M864"/>
          <cell r="N864"/>
          <cell r="O864"/>
          <cell r="P864"/>
          <cell r="Q864"/>
          <cell r="R864"/>
          <cell r="S864"/>
          <cell r="T864"/>
          <cell r="U864"/>
          <cell r="V864"/>
          <cell r="W864" t="str">
            <v/>
          </cell>
          <cell r="X864"/>
          <cell r="Y864"/>
          <cell r="Z864"/>
          <cell r="AA864"/>
          <cell r="AB864"/>
          <cell r="AC864"/>
          <cell r="AD864"/>
          <cell r="AE864"/>
          <cell r="AF864"/>
          <cell r="AG864"/>
          <cell r="AH864"/>
          <cell r="AI864"/>
          <cell r="AJ864"/>
          <cell r="AK864"/>
          <cell r="AL864"/>
          <cell r="AM864"/>
          <cell r="AN864"/>
          <cell r="AO864" t="e">
            <v>#N/A</v>
          </cell>
          <cell r="AP864"/>
          <cell r="AQ864"/>
          <cell r="AR864"/>
          <cell r="AS864"/>
          <cell r="AT864"/>
          <cell r="AU864"/>
          <cell r="AV864"/>
          <cell r="AW864"/>
          <cell r="AX864" t="str">
            <v/>
          </cell>
          <cell r="AY864"/>
          <cell r="AZ864"/>
          <cell r="BA864"/>
          <cell r="BB864"/>
          <cell r="BC864"/>
          <cell r="BD864"/>
          <cell r="BE864"/>
          <cell r="BF864"/>
          <cell r="BG864"/>
          <cell r="BH864"/>
          <cell r="BI864"/>
          <cell r="BJ864"/>
          <cell r="BK864"/>
          <cell r="BL864"/>
          <cell r="BM864"/>
          <cell r="BN864"/>
          <cell r="BO864"/>
          <cell r="BP864"/>
          <cell r="BQ864"/>
          <cell r="BR864"/>
          <cell r="BS864"/>
          <cell r="BU864"/>
          <cell r="BV864"/>
          <cell r="BW864"/>
          <cell r="BX864"/>
          <cell r="BY864"/>
          <cell r="BZ864"/>
          <cell r="CA864"/>
          <cell r="CB864"/>
          <cell r="CC864"/>
        </row>
        <row r="865">
          <cell r="C865"/>
          <cell r="D865"/>
          <cell r="E865"/>
          <cell r="F865"/>
          <cell r="G865"/>
          <cell r="H865"/>
          <cell r="I865"/>
          <cell r="J865"/>
          <cell r="K865"/>
          <cell r="L865"/>
          <cell r="M865"/>
          <cell r="N865"/>
          <cell r="O865"/>
          <cell r="P865"/>
          <cell r="Q865"/>
          <cell r="R865"/>
          <cell r="S865"/>
          <cell r="T865"/>
          <cell r="U865"/>
          <cell r="V865"/>
          <cell r="W865" t="str">
            <v/>
          </cell>
          <cell r="X865"/>
          <cell r="Y865"/>
          <cell r="Z865"/>
          <cell r="AA865"/>
          <cell r="AB865"/>
          <cell r="AC865"/>
          <cell r="AD865"/>
          <cell r="AE865"/>
          <cell r="AF865"/>
          <cell r="AG865"/>
          <cell r="AH865"/>
          <cell r="AI865"/>
          <cell r="AJ865"/>
          <cell r="AK865"/>
          <cell r="AL865"/>
          <cell r="AM865"/>
          <cell r="AN865"/>
          <cell r="AO865" t="e">
            <v>#N/A</v>
          </cell>
          <cell r="AP865"/>
          <cell r="AQ865"/>
          <cell r="AR865"/>
          <cell r="AS865"/>
          <cell r="AT865"/>
          <cell r="AU865"/>
          <cell r="AV865"/>
          <cell r="AW865"/>
          <cell r="AX865" t="str">
            <v/>
          </cell>
          <cell r="AY865"/>
          <cell r="AZ865"/>
          <cell r="BA865"/>
          <cell r="BB865"/>
          <cell r="BC865"/>
          <cell r="BD865"/>
          <cell r="BE865"/>
          <cell r="BF865"/>
          <cell r="BG865"/>
          <cell r="BH865"/>
          <cell r="BI865"/>
          <cell r="BJ865"/>
          <cell r="BK865"/>
          <cell r="BL865"/>
          <cell r="BM865"/>
          <cell r="BN865"/>
          <cell r="BO865"/>
          <cell r="BP865"/>
          <cell r="BQ865"/>
          <cell r="BR865"/>
          <cell r="BS865"/>
          <cell r="BU865"/>
          <cell r="BV865"/>
          <cell r="BW865"/>
          <cell r="BX865"/>
          <cell r="BY865"/>
          <cell r="BZ865"/>
          <cell r="CA865"/>
          <cell r="CB865"/>
          <cell r="CC865"/>
        </row>
        <row r="866">
          <cell r="C866"/>
          <cell r="D866"/>
          <cell r="E866"/>
          <cell r="F866"/>
          <cell r="G866"/>
          <cell r="H866"/>
          <cell r="I866"/>
          <cell r="J866"/>
          <cell r="K866"/>
          <cell r="L866"/>
          <cell r="M866"/>
          <cell r="N866"/>
          <cell r="O866"/>
          <cell r="P866"/>
          <cell r="Q866"/>
          <cell r="R866"/>
          <cell r="S866"/>
          <cell r="T866"/>
          <cell r="U866"/>
          <cell r="V866"/>
          <cell r="W866" t="str">
            <v/>
          </cell>
          <cell r="X866"/>
          <cell r="Y866"/>
          <cell r="Z866"/>
          <cell r="AA866"/>
          <cell r="AB866"/>
          <cell r="AC866"/>
          <cell r="AD866"/>
          <cell r="AE866"/>
          <cell r="AF866"/>
          <cell r="AG866"/>
          <cell r="AH866"/>
          <cell r="AI866"/>
          <cell r="AJ866"/>
          <cell r="AK866"/>
          <cell r="AL866"/>
          <cell r="AM866"/>
          <cell r="AN866"/>
          <cell r="AO866" t="e">
            <v>#N/A</v>
          </cell>
          <cell r="AP866"/>
          <cell r="AQ866"/>
          <cell r="AR866"/>
          <cell r="AS866"/>
          <cell r="AT866"/>
          <cell r="AU866"/>
          <cell r="AV866"/>
          <cell r="AW866"/>
          <cell r="AX866" t="str">
            <v/>
          </cell>
          <cell r="AY866"/>
          <cell r="AZ866"/>
          <cell r="BA866"/>
          <cell r="BB866"/>
          <cell r="BC866"/>
          <cell r="BD866"/>
          <cell r="BE866"/>
          <cell r="BF866"/>
          <cell r="BG866"/>
          <cell r="BH866"/>
          <cell r="BI866"/>
          <cell r="BJ866"/>
          <cell r="BK866"/>
          <cell r="BL866"/>
          <cell r="BM866"/>
          <cell r="BN866"/>
          <cell r="BO866"/>
          <cell r="BP866"/>
          <cell r="BQ866"/>
          <cell r="BR866"/>
          <cell r="BS866"/>
          <cell r="BU866"/>
          <cell r="BV866"/>
          <cell r="BW866"/>
          <cell r="BX866"/>
          <cell r="BY866"/>
          <cell r="BZ866"/>
          <cell r="CA866"/>
          <cell r="CB866"/>
          <cell r="CC866"/>
        </row>
        <row r="867">
          <cell r="C867"/>
          <cell r="D867"/>
          <cell r="E867"/>
          <cell r="F867"/>
          <cell r="G867"/>
          <cell r="H867"/>
          <cell r="I867"/>
          <cell r="J867"/>
          <cell r="K867"/>
          <cell r="L867"/>
          <cell r="M867"/>
          <cell r="N867"/>
          <cell r="O867"/>
          <cell r="P867"/>
          <cell r="Q867"/>
          <cell r="R867"/>
          <cell r="S867"/>
          <cell r="T867"/>
          <cell r="U867"/>
          <cell r="V867"/>
          <cell r="W867" t="str">
            <v/>
          </cell>
          <cell r="X867"/>
          <cell r="Y867"/>
          <cell r="Z867"/>
          <cell r="AA867"/>
          <cell r="AB867"/>
          <cell r="AC867"/>
          <cell r="AD867"/>
          <cell r="AE867"/>
          <cell r="AF867"/>
          <cell r="AG867"/>
          <cell r="AH867"/>
          <cell r="AI867"/>
          <cell r="AJ867"/>
          <cell r="AK867"/>
          <cell r="AL867"/>
          <cell r="AM867"/>
          <cell r="AN867"/>
          <cell r="AO867" t="e">
            <v>#N/A</v>
          </cell>
          <cell r="AP867"/>
          <cell r="AQ867"/>
          <cell r="AR867"/>
          <cell r="AS867"/>
          <cell r="AT867"/>
          <cell r="AU867"/>
          <cell r="AV867"/>
          <cell r="AW867"/>
          <cell r="AX867" t="str">
            <v/>
          </cell>
          <cell r="AY867"/>
          <cell r="AZ867"/>
          <cell r="BA867"/>
          <cell r="BB867"/>
          <cell r="BC867"/>
          <cell r="BD867"/>
          <cell r="BE867"/>
          <cell r="BF867"/>
          <cell r="BG867"/>
          <cell r="BH867"/>
          <cell r="BI867"/>
          <cell r="BJ867"/>
          <cell r="BK867"/>
          <cell r="BL867"/>
          <cell r="BM867"/>
          <cell r="BN867"/>
          <cell r="BO867"/>
          <cell r="BP867"/>
          <cell r="BQ867"/>
          <cell r="BR867"/>
          <cell r="BS867"/>
          <cell r="BU867"/>
          <cell r="BV867"/>
          <cell r="BW867"/>
          <cell r="BX867"/>
          <cell r="BY867"/>
          <cell r="BZ867"/>
          <cell r="CA867"/>
          <cell r="CB867"/>
          <cell r="CC867"/>
        </row>
        <row r="868">
          <cell r="C868"/>
          <cell r="D868"/>
          <cell r="E868"/>
          <cell r="F868"/>
          <cell r="G868"/>
          <cell r="H868"/>
          <cell r="I868"/>
          <cell r="J868"/>
          <cell r="K868"/>
          <cell r="L868"/>
          <cell r="M868"/>
          <cell r="N868"/>
          <cell r="O868"/>
          <cell r="P868"/>
          <cell r="Q868"/>
          <cell r="R868"/>
          <cell r="S868"/>
          <cell r="T868"/>
          <cell r="U868"/>
          <cell r="V868"/>
          <cell r="W868" t="str">
            <v/>
          </cell>
          <cell r="X868"/>
          <cell r="Y868"/>
          <cell r="Z868"/>
          <cell r="AA868"/>
          <cell r="AB868"/>
          <cell r="AC868"/>
          <cell r="AD868"/>
          <cell r="AE868"/>
          <cell r="AF868"/>
          <cell r="AG868"/>
          <cell r="AH868"/>
          <cell r="AI868"/>
          <cell r="AJ868"/>
          <cell r="AK868"/>
          <cell r="AL868"/>
          <cell r="AM868"/>
          <cell r="AN868"/>
          <cell r="AO868" t="e">
            <v>#N/A</v>
          </cell>
          <cell r="AP868"/>
          <cell r="AQ868"/>
          <cell r="AR868"/>
          <cell r="AS868"/>
          <cell r="AT868"/>
          <cell r="AU868"/>
          <cell r="AV868"/>
          <cell r="AW868"/>
          <cell r="AX868" t="str">
            <v/>
          </cell>
          <cell r="AY868"/>
          <cell r="AZ868"/>
          <cell r="BA868"/>
          <cell r="BB868"/>
          <cell r="BC868"/>
          <cell r="BD868"/>
          <cell r="BE868"/>
          <cell r="BF868"/>
          <cell r="BG868"/>
          <cell r="BH868"/>
          <cell r="BI868"/>
          <cell r="BJ868"/>
          <cell r="BK868"/>
          <cell r="BL868"/>
          <cell r="BM868"/>
          <cell r="BN868"/>
          <cell r="BO868"/>
          <cell r="BP868"/>
          <cell r="BQ868"/>
          <cell r="BR868"/>
          <cell r="BS868"/>
          <cell r="BU868"/>
          <cell r="BV868"/>
          <cell r="BW868"/>
          <cell r="BX868"/>
          <cell r="BY868"/>
          <cell r="BZ868"/>
          <cell r="CA868"/>
          <cell r="CB868"/>
          <cell r="CC868"/>
        </row>
        <row r="869">
          <cell r="C869"/>
          <cell r="D869"/>
          <cell r="E869"/>
          <cell r="F869"/>
          <cell r="G869"/>
          <cell r="H869"/>
          <cell r="I869"/>
          <cell r="J869"/>
          <cell r="K869"/>
          <cell r="L869"/>
          <cell r="M869"/>
          <cell r="N869"/>
          <cell r="O869"/>
          <cell r="P869"/>
          <cell r="Q869"/>
          <cell r="R869"/>
          <cell r="S869"/>
          <cell r="T869"/>
          <cell r="U869"/>
          <cell r="V869"/>
          <cell r="W869" t="str">
            <v/>
          </cell>
          <cell r="X869"/>
          <cell r="Y869"/>
          <cell r="Z869"/>
          <cell r="AA869"/>
          <cell r="AB869"/>
          <cell r="AC869"/>
          <cell r="AD869"/>
          <cell r="AE869"/>
          <cell r="AF869"/>
          <cell r="AG869"/>
          <cell r="AH869"/>
          <cell r="AI869"/>
          <cell r="AJ869"/>
          <cell r="AK869"/>
          <cell r="AL869"/>
          <cell r="AM869"/>
          <cell r="AN869"/>
          <cell r="AO869" t="e">
            <v>#N/A</v>
          </cell>
          <cell r="AP869"/>
          <cell r="AQ869"/>
          <cell r="AR869"/>
          <cell r="AS869"/>
          <cell r="AT869"/>
          <cell r="AU869"/>
          <cell r="AV869"/>
          <cell r="AW869"/>
          <cell r="AX869" t="str">
            <v/>
          </cell>
          <cell r="AY869"/>
          <cell r="AZ869"/>
          <cell r="BA869"/>
          <cell r="BB869"/>
          <cell r="BC869"/>
          <cell r="BD869"/>
          <cell r="BE869"/>
          <cell r="BF869"/>
          <cell r="BG869"/>
          <cell r="BH869"/>
          <cell r="BI869"/>
          <cell r="BJ869"/>
          <cell r="BK869"/>
          <cell r="BL869"/>
          <cell r="BM869"/>
          <cell r="BN869"/>
          <cell r="BO869"/>
          <cell r="BP869"/>
          <cell r="BQ869"/>
          <cell r="BR869"/>
          <cell r="BS869"/>
          <cell r="BU869"/>
          <cell r="BV869"/>
          <cell r="BW869"/>
          <cell r="BX869"/>
          <cell r="BY869"/>
          <cell r="BZ869"/>
          <cell r="CA869"/>
          <cell r="CB869"/>
          <cell r="CC869"/>
        </row>
        <row r="870">
          <cell r="C870"/>
          <cell r="D870"/>
          <cell r="E870"/>
          <cell r="F870"/>
          <cell r="G870"/>
          <cell r="H870"/>
          <cell r="I870"/>
          <cell r="J870"/>
          <cell r="K870"/>
          <cell r="L870"/>
          <cell r="M870"/>
          <cell r="N870"/>
          <cell r="O870"/>
          <cell r="P870"/>
          <cell r="Q870"/>
          <cell r="R870"/>
          <cell r="S870"/>
          <cell r="T870"/>
          <cell r="U870"/>
          <cell r="V870"/>
          <cell r="W870" t="str">
            <v/>
          </cell>
          <cell r="X870"/>
          <cell r="Y870"/>
          <cell r="Z870"/>
          <cell r="AA870"/>
          <cell r="AB870"/>
          <cell r="AC870"/>
          <cell r="AD870"/>
          <cell r="AE870"/>
          <cell r="AF870"/>
          <cell r="AG870"/>
          <cell r="AH870"/>
          <cell r="AI870"/>
          <cell r="AJ870"/>
          <cell r="AK870"/>
          <cell r="AL870"/>
          <cell r="AM870"/>
          <cell r="AN870"/>
          <cell r="AO870" t="e">
            <v>#N/A</v>
          </cell>
          <cell r="AP870"/>
          <cell r="AQ870"/>
          <cell r="AR870"/>
          <cell r="AS870"/>
          <cell r="AT870"/>
          <cell r="AU870"/>
          <cell r="AV870"/>
          <cell r="AW870"/>
          <cell r="AX870" t="str">
            <v/>
          </cell>
          <cell r="AY870"/>
          <cell r="AZ870"/>
          <cell r="BA870"/>
          <cell r="BB870"/>
          <cell r="BC870"/>
          <cell r="BD870"/>
          <cell r="BE870"/>
          <cell r="BF870"/>
          <cell r="BG870"/>
          <cell r="BH870"/>
          <cell r="BI870"/>
          <cell r="BJ870"/>
          <cell r="BK870"/>
          <cell r="BL870"/>
          <cell r="BM870"/>
          <cell r="BN870"/>
          <cell r="BO870"/>
          <cell r="BP870"/>
          <cell r="BQ870"/>
          <cell r="BR870"/>
          <cell r="BS870"/>
          <cell r="BU870"/>
          <cell r="BV870"/>
          <cell r="BW870"/>
          <cell r="BX870"/>
          <cell r="BY870"/>
          <cell r="BZ870"/>
          <cell r="CA870"/>
          <cell r="CB870"/>
          <cell r="CC870"/>
        </row>
        <row r="871">
          <cell r="C871"/>
          <cell r="D871"/>
          <cell r="E871"/>
          <cell r="F871"/>
          <cell r="G871"/>
          <cell r="H871"/>
          <cell r="I871"/>
          <cell r="J871"/>
          <cell r="K871"/>
          <cell r="L871"/>
          <cell r="M871"/>
          <cell r="N871"/>
          <cell r="O871"/>
          <cell r="P871"/>
          <cell r="Q871"/>
          <cell r="R871"/>
          <cell r="S871"/>
          <cell r="T871"/>
          <cell r="U871"/>
          <cell r="V871"/>
          <cell r="W871" t="str">
            <v/>
          </cell>
          <cell r="X871"/>
          <cell r="Y871"/>
          <cell r="Z871"/>
          <cell r="AA871"/>
          <cell r="AB871"/>
          <cell r="AC871"/>
          <cell r="AD871"/>
          <cell r="AE871"/>
          <cell r="AF871"/>
          <cell r="AG871"/>
          <cell r="AH871"/>
          <cell r="AI871"/>
          <cell r="AJ871"/>
          <cell r="AK871"/>
          <cell r="AL871"/>
          <cell r="AM871"/>
          <cell r="AN871"/>
          <cell r="AO871" t="e">
            <v>#N/A</v>
          </cell>
          <cell r="AP871"/>
          <cell r="AQ871"/>
          <cell r="AR871"/>
          <cell r="AS871"/>
          <cell r="AT871"/>
          <cell r="AU871"/>
          <cell r="AV871"/>
          <cell r="AW871"/>
          <cell r="AX871" t="str">
            <v/>
          </cell>
          <cell r="AY871"/>
          <cell r="AZ871"/>
          <cell r="BA871"/>
          <cell r="BB871"/>
          <cell r="BC871"/>
          <cell r="BD871"/>
          <cell r="BE871"/>
          <cell r="BF871"/>
          <cell r="BG871"/>
          <cell r="BH871"/>
          <cell r="BI871"/>
          <cell r="BJ871"/>
          <cell r="BK871"/>
          <cell r="BL871"/>
          <cell r="BM871"/>
          <cell r="BN871"/>
          <cell r="BO871"/>
          <cell r="BP871"/>
          <cell r="BQ871"/>
          <cell r="BR871"/>
          <cell r="BS871"/>
          <cell r="BU871"/>
          <cell r="BV871"/>
          <cell r="BW871"/>
          <cell r="BX871"/>
          <cell r="BY871"/>
          <cell r="BZ871"/>
          <cell r="CA871"/>
          <cell r="CB871"/>
          <cell r="CC871"/>
        </row>
        <row r="872">
          <cell r="C872"/>
          <cell r="D872"/>
          <cell r="E872"/>
          <cell r="F872"/>
          <cell r="G872"/>
          <cell r="H872"/>
          <cell r="I872"/>
          <cell r="J872"/>
          <cell r="K872"/>
          <cell r="L872"/>
          <cell r="M872"/>
          <cell r="N872"/>
          <cell r="O872"/>
          <cell r="P872"/>
          <cell r="Q872"/>
          <cell r="R872"/>
          <cell r="S872"/>
          <cell r="T872"/>
          <cell r="U872"/>
          <cell r="V872"/>
          <cell r="W872" t="str">
            <v/>
          </cell>
          <cell r="X872"/>
          <cell r="Y872"/>
          <cell r="Z872"/>
          <cell r="AA872"/>
          <cell r="AB872"/>
          <cell r="AC872"/>
          <cell r="AD872"/>
          <cell r="AE872"/>
          <cell r="AF872"/>
          <cell r="AG872"/>
          <cell r="AH872"/>
          <cell r="AI872"/>
          <cell r="AJ872"/>
          <cell r="AK872"/>
          <cell r="AL872"/>
          <cell r="AM872"/>
          <cell r="AN872"/>
          <cell r="AO872" t="e">
            <v>#N/A</v>
          </cell>
          <cell r="AP872"/>
          <cell r="AQ872"/>
          <cell r="AR872"/>
          <cell r="AS872"/>
          <cell r="AT872"/>
          <cell r="AU872"/>
          <cell r="AV872"/>
          <cell r="AW872"/>
          <cell r="AX872" t="str">
            <v/>
          </cell>
          <cell r="AY872"/>
          <cell r="AZ872"/>
          <cell r="BA872"/>
          <cell r="BB872"/>
          <cell r="BC872"/>
          <cell r="BD872"/>
          <cell r="BE872"/>
          <cell r="BF872"/>
          <cell r="BG872"/>
          <cell r="BH872"/>
          <cell r="BI872"/>
          <cell r="BJ872"/>
          <cell r="BK872"/>
          <cell r="BL872"/>
          <cell r="BM872"/>
          <cell r="BN872"/>
          <cell r="BO872"/>
          <cell r="BP872"/>
          <cell r="BQ872"/>
          <cell r="BR872"/>
          <cell r="BS872"/>
          <cell r="BU872"/>
          <cell r="BV872"/>
          <cell r="BW872"/>
          <cell r="BX872"/>
          <cell r="BY872"/>
          <cell r="BZ872"/>
          <cell r="CA872"/>
          <cell r="CB872"/>
          <cell r="CC872"/>
        </row>
        <row r="873">
          <cell r="C873"/>
          <cell r="D873"/>
          <cell r="E873"/>
          <cell r="F873"/>
          <cell r="G873"/>
          <cell r="H873"/>
          <cell r="I873"/>
          <cell r="J873"/>
          <cell r="K873"/>
          <cell r="L873"/>
          <cell r="M873"/>
          <cell r="N873"/>
          <cell r="O873"/>
          <cell r="P873"/>
          <cell r="Q873"/>
          <cell r="R873"/>
          <cell r="S873"/>
          <cell r="T873"/>
          <cell r="U873"/>
          <cell r="V873"/>
          <cell r="W873" t="str">
            <v/>
          </cell>
          <cell r="X873"/>
          <cell r="Y873"/>
          <cell r="Z873"/>
          <cell r="AA873"/>
          <cell r="AB873"/>
          <cell r="AC873"/>
          <cell r="AD873"/>
          <cell r="AE873"/>
          <cell r="AF873"/>
          <cell r="AG873"/>
          <cell r="AH873"/>
          <cell r="AI873"/>
          <cell r="AJ873"/>
          <cell r="AK873"/>
          <cell r="AL873"/>
          <cell r="AM873"/>
          <cell r="AN873"/>
          <cell r="AO873" t="e">
            <v>#N/A</v>
          </cell>
          <cell r="AP873"/>
          <cell r="AQ873"/>
          <cell r="AR873"/>
          <cell r="AS873"/>
          <cell r="AT873"/>
          <cell r="AU873"/>
          <cell r="AV873"/>
          <cell r="AW873"/>
          <cell r="AX873" t="str">
            <v/>
          </cell>
          <cell r="AY873"/>
          <cell r="AZ873"/>
          <cell r="BA873"/>
          <cell r="BB873"/>
          <cell r="BC873"/>
          <cell r="BD873"/>
          <cell r="BE873"/>
          <cell r="BF873"/>
          <cell r="BG873"/>
          <cell r="BH873"/>
          <cell r="BI873"/>
          <cell r="BJ873"/>
          <cell r="BK873"/>
          <cell r="BL873"/>
          <cell r="BM873"/>
          <cell r="BN873"/>
          <cell r="BO873"/>
          <cell r="BP873"/>
          <cell r="BQ873"/>
          <cell r="BR873"/>
          <cell r="BS873"/>
          <cell r="BU873"/>
          <cell r="BV873"/>
          <cell r="BW873"/>
          <cell r="BX873"/>
          <cell r="BY873"/>
          <cell r="BZ873"/>
          <cell r="CA873"/>
          <cell r="CB873"/>
          <cell r="CC873"/>
        </row>
        <row r="874">
          <cell r="C874"/>
          <cell r="D874"/>
          <cell r="E874"/>
          <cell r="F874"/>
          <cell r="G874"/>
          <cell r="H874"/>
          <cell r="I874"/>
          <cell r="J874"/>
          <cell r="K874"/>
          <cell r="L874"/>
          <cell r="M874"/>
          <cell r="N874"/>
          <cell r="O874"/>
          <cell r="P874"/>
          <cell r="Q874"/>
          <cell r="R874"/>
          <cell r="S874"/>
          <cell r="T874"/>
          <cell r="U874"/>
          <cell r="V874"/>
          <cell r="W874" t="str">
            <v/>
          </cell>
          <cell r="X874"/>
          <cell r="Y874"/>
          <cell r="Z874"/>
          <cell r="AA874"/>
          <cell r="AB874"/>
          <cell r="AC874"/>
          <cell r="AD874"/>
          <cell r="AE874"/>
          <cell r="AF874"/>
          <cell r="AG874"/>
          <cell r="AH874"/>
          <cell r="AI874"/>
          <cell r="AJ874"/>
          <cell r="AK874"/>
          <cell r="AL874"/>
          <cell r="AM874"/>
          <cell r="AN874"/>
          <cell r="AO874" t="e">
            <v>#N/A</v>
          </cell>
          <cell r="AP874"/>
          <cell r="AQ874"/>
          <cell r="AR874"/>
          <cell r="AS874"/>
          <cell r="AT874"/>
          <cell r="AU874"/>
          <cell r="AV874"/>
          <cell r="AW874"/>
          <cell r="AX874" t="str">
            <v/>
          </cell>
          <cell r="AY874"/>
          <cell r="AZ874"/>
          <cell r="BA874"/>
          <cell r="BB874"/>
          <cell r="BC874"/>
          <cell r="BD874"/>
          <cell r="BE874"/>
          <cell r="BF874"/>
          <cell r="BG874"/>
          <cell r="BH874"/>
          <cell r="BI874"/>
          <cell r="BJ874"/>
          <cell r="BK874"/>
          <cell r="BL874"/>
          <cell r="BM874"/>
          <cell r="BN874"/>
          <cell r="BO874"/>
          <cell r="BP874"/>
          <cell r="BQ874"/>
          <cell r="BR874"/>
          <cell r="BS874"/>
          <cell r="BU874"/>
          <cell r="BV874"/>
          <cell r="BW874"/>
          <cell r="BX874"/>
          <cell r="BY874"/>
          <cell r="BZ874"/>
          <cell r="CA874"/>
          <cell r="CB874"/>
          <cell r="CC874"/>
        </row>
        <row r="875">
          <cell r="C875"/>
          <cell r="D875"/>
          <cell r="E875"/>
          <cell r="F875"/>
          <cell r="G875"/>
          <cell r="H875"/>
          <cell r="I875"/>
          <cell r="J875"/>
          <cell r="K875"/>
          <cell r="L875"/>
          <cell r="M875"/>
          <cell r="N875"/>
          <cell r="O875"/>
          <cell r="P875"/>
          <cell r="Q875"/>
          <cell r="R875"/>
          <cell r="S875"/>
          <cell r="T875"/>
          <cell r="U875"/>
          <cell r="V875"/>
          <cell r="W875" t="str">
            <v/>
          </cell>
          <cell r="X875"/>
          <cell r="Y875"/>
          <cell r="Z875"/>
          <cell r="AA875"/>
          <cell r="AB875"/>
          <cell r="AC875"/>
          <cell r="AD875"/>
          <cell r="AE875"/>
          <cell r="AF875"/>
          <cell r="AG875"/>
          <cell r="AH875"/>
          <cell r="AI875"/>
          <cell r="AJ875"/>
          <cell r="AK875"/>
          <cell r="AL875"/>
          <cell r="AM875"/>
          <cell r="AN875"/>
          <cell r="AO875" t="e">
            <v>#N/A</v>
          </cell>
          <cell r="AP875"/>
          <cell r="AQ875"/>
          <cell r="AR875"/>
          <cell r="AS875"/>
          <cell r="AT875"/>
          <cell r="AU875"/>
          <cell r="AV875"/>
          <cell r="AW875"/>
          <cell r="AX875" t="str">
            <v/>
          </cell>
          <cell r="AY875"/>
          <cell r="AZ875"/>
          <cell r="BA875"/>
          <cell r="BB875"/>
          <cell r="BC875"/>
          <cell r="BD875"/>
          <cell r="BE875"/>
          <cell r="BF875"/>
          <cell r="BG875"/>
          <cell r="BH875"/>
          <cell r="BI875"/>
          <cell r="BJ875"/>
          <cell r="BK875"/>
          <cell r="BL875"/>
          <cell r="BM875"/>
          <cell r="BN875"/>
          <cell r="BO875"/>
          <cell r="BP875"/>
          <cell r="BQ875"/>
          <cell r="BR875"/>
          <cell r="BS875"/>
          <cell r="BU875"/>
          <cell r="BV875"/>
          <cell r="BW875"/>
          <cell r="BX875"/>
          <cell r="BY875"/>
          <cell r="BZ875"/>
          <cell r="CA875"/>
          <cell r="CB875"/>
          <cell r="CC875"/>
        </row>
        <row r="876">
          <cell r="C876"/>
          <cell r="D876"/>
          <cell r="E876"/>
          <cell r="F876"/>
          <cell r="G876"/>
          <cell r="H876"/>
          <cell r="I876"/>
          <cell r="J876"/>
          <cell r="K876"/>
          <cell r="L876"/>
          <cell r="M876"/>
          <cell r="N876"/>
          <cell r="O876"/>
          <cell r="P876"/>
          <cell r="Q876"/>
          <cell r="R876"/>
          <cell r="S876"/>
          <cell r="T876"/>
          <cell r="U876"/>
          <cell r="V876"/>
          <cell r="W876" t="str">
            <v/>
          </cell>
          <cell r="X876"/>
          <cell r="Y876"/>
          <cell r="Z876"/>
          <cell r="AA876"/>
          <cell r="AB876"/>
          <cell r="AC876"/>
          <cell r="AD876"/>
          <cell r="AE876"/>
          <cell r="AF876"/>
          <cell r="AG876"/>
          <cell r="AH876"/>
          <cell r="AI876"/>
          <cell r="AJ876"/>
          <cell r="AK876"/>
          <cell r="AL876"/>
          <cell r="AM876"/>
          <cell r="AN876"/>
          <cell r="AO876" t="e">
            <v>#N/A</v>
          </cell>
          <cell r="AP876"/>
          <cell r="AQ876"/>
          <cell r="AR876"/>
          <cell r="AS876"/>
          <cell r="AT876"/>
          <cell r="AU876"/>
          <cell r="AV876"/>
          <cell r="AW876"/>
          <cell r="AX876" t="str">
            <v/>
          </cell>
          <cell r="AY876"/>
          <cell r="AZ876"/>
          <cell r="BA876"/>
          <cell r="BB876"/>
          <cell r="BC876"/>
          <cell r="BD876"/>
          <cell r="BE876"/>
          <cell r="BF876"/>
          <cell r="BG876"/>
          <cell r="BH876"/>
          <cell r="BI876"/>
          <cell r="BJ876"/>
          <cell r="BK876"/>
          <cell r="BL876"/>
          <cell r="BM876"/>
          <cell r="BN876"/>
          <cell r="BO876"/>
          <cell r="BP876"/>
          <cell r="BQ876"/>
          <cell r="BR876"/>
          <cell r="BS876"/>
          <cell r="BU876"/>
          <cell r="BV876"/>
          <cell r="BW876"/>
          <cell r="BX876"/>
          <cell r="BY876"/>
          <cell r="BZ876"/>
          <cell r="CA876"/>
          <cell r="CB876"/>
          <cell r="CC876"/>
        </row>
        <row r="877">
          <cell r="C877"/>
          <cell r="D877"/>
          <cell r="E877"/>
          <cell r="F877"/>
          <cell r="G877"/>
          <cell r="H877"/>
          <cell r="I877"/>
          <cell r="J877"/>
          <cell r="K877"/>
          <cell r="L877"/>
          <cell r="M877"/>
          <cell r="N877"/>
          <cell r="O877"/>
          <cell r="P877"/>
          <cell r="Q877"/>
          <cell r="R877"/>
          <cell r="S877"/>
          <cell r="T877"/>
          <cell r="U877"/>
          <cell r="V877"/>
          <cell r="W877" t="str">
            <v/>
          </cell>
          <cell r="X877"/>
          <cell r="Y877"/>
          <cell r="Z877"/>
          <cell r="AA877"/>
          <cell r="AB877"/>
          <cell r="AC877"/>
          <cell r="AD877"/>
          <cell r="AE877"/>
          <cell r="AF877"/>
          <cell r="AG877"/>
          <cell r="AH877"/>
          <cell r="AI877"/>
          <cell r="AJ877"/>
          <cell r="AK877"/>
          <cell r="AL877"/>
          <cell r="AM877"/>
          <cell r="AN877"/>
          <cell r="AO877" t="e">
            <v>#N/A</v>
          </cell>
          <cell r="AP877"/>
          <cell r="AQ877"/>
          <cell r="AR877"/>
          <cell r="AS877"/>
          <cell r="AT877"/>
          <cell r="AU877"/>
          <cell r="AV877"/>
          <cell r="AW877"/>
          <cell r="AX877" t="str">
            <v/>
          </cell>
          <cell r="AY877"/>
          <cell r="AZ877"/>
          <cell r="BA877"/>
          <cell r="BB877"/>
          <cell r="BC877"/>
          <cell r="BD877"/>
          <cell r="BE877"/>
          <cell r="BF877"/>
          <cell r="BG877"/>
          <cell r="BH877"/>
          <cell r="BI877"/>
          <cell r="BJ877"/>
          <cell r="BK877"/>
          <cell r="BL877"/>
          <cell r="BM877"/>
          <cell r="BN877"/>
          <cell r="BO877"/>
          <cell r="BP877"/>
          <cell r="BQ877"/>
          <cell r="BR877"/>
          <cell r="BS877"/>
          <cell r="BU877"/>
          <cell r="BV877"/>
          <cell r="BW877"/>
          <cell r="BX877"/>
          <cell r="BY877"/>
          <cell r="BZ877"/>
          <cell r="CA877"/>
          <cell r="CB877"/>
          <cell r="CC877"/>
        </row>
        <row r="878">
          <cell r="C878"/>
          <cell r="D878"/>
          <cell r="E878"/>
          <cell r="F878"/>
          <cell r="G878"/>
          <cell r="H878"/>
          <cell r="I878"/>
          <cell r="J878"/>
          <cell r="K878"/>
          <cell r="L878"/>
          <cell r="M878"/>
          <cell r="N878"/>
          <cell r="O878"/>
          <cell r="P878"/>
          <cell r="Q878"/>
          <cell r="R878"/>
          <cell r="S878"/>
          <cell r="T878"/>
          <cell r="U878"/>
          <cell r="V878"/>
          <cell r="W878" t="str">
            <v/>
          </cell>
          <cell r="X878"/>
          <cell r="Y878"/>
          <cell r="Z878"/>
          <cell r="AA878"/>
          <cell r="AB878"/>
          <cell r="AC878"/>
          <cell r="AD878"/>
          <cell r="AE878"/>
          <cell r="AF878"/>
          <cell r="AG878"/>
          <cell r="AH878"/>
          <cell r="AI878"/>
          <cell r="AJ878"/>
          <cell r="AK878"/>
          <cell r="AL878"/>
          <cell r="AM878"/>
          <cell r="AN878"/>
          <cell r="AO878" t="e">
            <v>#N/A</v>
          </cell>
          <cell r="AP878"/>
          <cell r="AQ878"/>
          <cell r="AR878"/>
          <cell r="AS878"/>
          <cell r="AT878"/>
          <cell r="AU878"/>
          <cell r="AV878"/>
          <cell r="AW878"/>
          <cell r="AX878" t="str">
            <v/>
          </cell>
          <cell r="AY878"/>
          <cell r="AZ878"/>
          <cell r="BA878"/>
          <cell r="BB878"/>
          <cell r="BC878"/>
          <cell r="BD878"/>
          <cell r="BE878"/>
          <cell r="BF878"/>
          <cell r="BG878"/>
          <cell r="BH878"/>
          <cell r="BI878"/>
          <cell r="BJ878"/>
          <cell r="BK878"/>
          <cell r="BL878"/>
          <cell r="BM878"/>
          <cell r="BN878"/>
          <cell r="BO878"/>
          <cell r="BP878"/>
          <cell r="BQ878"/>
          <cell r="BR878"/>
          <cell r="BS878"/>
          <cell r="BU878"/>
          <cell r="BV878"/>
          <cell r="BW878"/>
          <cell r="BX878"/>
          <cell r="BY878"/>
          <cell r="BZ878"/>
          <cell r="CA878"/>
          <cell r="CB878"/>
          <cell r="CC878"/>
        </row>
        <row r="879">
          <cell r="C879"/>
          <cell r="D879"/>
          <cell r="E879"/>
          <cell r="F879"/>
          <cell r="G879"/>
          <cell r="H879"/>
          <cell r="I879"/>
          <cell r="J879"/>
          <cell r="K879"/>
          <cell r="L879"/>
          <cell r="M879"/>
          <cell r="N879"/>
          <cell r="O879"/>
          <cell r="P879"/>
          <cell r="Q879"/>
          <cell r="R879"/>
          <cell r="S879"/>
          <cell r="T879"/>
          <cell r="U879"/>
          <cell r="V879"/>
          <cell r="W879" t="str">
            <v/>
          </cell>
          <cell r="X879"/>
          <cell r="Y879"/>
          <cell r="Z879"/>
          <cell r="AA879"/>
          <cell r="AB879"/>
          <cell r="AC879"/>
          <cell r="AD879"/>
          <cell r="AE879"/>
          <cell r="AF879"/>
          <cell r="AG879"/>
          <cell r="AH879"/>
          <cell r="AI879"/>
          <cell r="AJ879"/>
          <cell r="AK879"/>
          <cell r="AL879"/>
          <cell r="AM879"/>
          <cell r="AN879"/>
          <cell r="AO879" t="e">
            <v>#N/A</v>
          </cell>
          <cell r="AP879"/>
          <cell r="AQ879"/>
          <cell r="AR879"/>
          <cell r="AS879"/>
          <cell r="AT879"/>
          <cell r="AU879"/>
          <cell r="AV879"/>
          <cell r="AW879"/>
          <cell r="AX879" t="str">
            <v/>
          </cell>
          <cell r="AY879"/>
          <cell r="AZ879"/>
          <cell r="BA879"/>
          <cell r="BB879"/>
          <cell r="BC879"/>
          <cell r="BD879"/>
          <cell r="BE879"/>
          <cell r="BF879"/>
          <cell r="BG879"/>
          <cell r="BH879"/>
          <cell r="BI879"/>
          <cell r="BJ879"/>
          <cell r="BK879"/>
          <cell r="BL879"/>
          <cell r="BM879"/>
          <cell r="BN879"/>
          <cell r="BO879"/>
          <cell r="BP879"/>
          <cell r="BQ879"/>
          <cell r="BR879"/>
          <cell r="BS879"/>
          <cell r="BU879"/>
          <cell r="BV879"/>
          <cell r="BW879"/>
          <cell r="BX879"/>
          <cell r="BY879"/>
          <cell r="BZ879"/>
          <cell r="CA879"/>
          <cell r="CB879"/>
          <cell r="CC879"/>
        </row>
        <row r="880">
          <cell r="C880"/>
          <cell r="D880"/>
          <cell r="E880"/>
          <cell r="F880"/>
          <cell r="G880"/>
          <cell r="H880"/>
          <cell r="I880"/>
          <cell r="J880"/>
          <cell r="K880"/>
          <cell r="L880"/>
          <cell r="M880"/>
          <cell r="N880"/>
          <cell r="O880"/>
          <cell r="P880"/>
          <cell r="Q880"/>
          <cell r="R880"/>
          <cell r="S880"/>
          <cell r="T880"/>
          <cell r="U880"/>
          <cell r="V880"/>
          <cell r="W880" t="str">
            <v/>
          </cell>
          <cell r="X880"/>
          <cell r="Y880"/>
          <cell r="Z880"/>
          <cell r="AA880"/>
          <cell r="AB880"/>
          <cell r="AC880"/>
          <cell r="AD880"/>
          <cell r="AE880"/>
          <cell r="AF880"/>
          <cell r="AG880"/>
          <cell r="AH880"/>
          <cell r="AI880"/>
          <cell r="AJ880"/>
          <cell r="AK880"/>
          <cell r="AL880"/>
          <cell r="AM880"/>
          <cell r="AN880"/>
          <cell r="AO880" t="e">
            <v>#N/A</v>
          </cell>
          <cell r="AP880"/>
          <cell r="AQ880"/>
          <cell r="AR880"/>
          <cell r="AS880"/>
          <cell r="AT880"/>
          <cell r="AU880"/>
          <cell r="AV880"/>
          <cell r="AW880"/>
          <cell r="AX880" t="str">
            <v/>
          </cell>
          <cell r="AY880"/>
          <cell r="AZ880"/>
          <cell r="BA880"/>
          <cell r="BB880"/>
          <cell r="BC880"/>
          <cell r="BD880"/>
          <cell r="BE880"/>
          <cell r="BF880"/>
          <cell r="BG880"/>
          <cell r="BH880"/>
          <cell r="BI880"/>
          <cell r="BJ880"/>
          <cell r="BK880"/>
          <cell r="BL880"/>
          <cell r="BM880"/>
          <cell r="BN880"/>
          <cell r="BO880"/>
          <cell r="BP880"/>
          <cell r="BQ880"/>
          <cell r="BR880"/>
          <cell r="BS880"/>
          <cell r="BU880"/>
          <cell r="BV880"/>
          <cell r="BW880"/>
          <cell r="BX880"/>
          <cell r="BY880"/>
          <cell r="BZ880"/>
          <cell r="CA880"/>
          <cell r="CB880"/>
          <cell r="CC880"/>
        </row>
        <row r="881">
          <cell r="C881"/>
          <cell r="D881"/>
          <cell r="E881"/>
          <cell r="F881"/>
          <cell r="G881"/>
          <cell r="H881"/>
          <cell r="I881"/>
          <cell r="J881"/>
          <cell r="K881"/>
          <cell r="L881"/>
          <cell r="M881"/>
          <cell r="N881"/>
          <cell r="O881"/>
          <cell r="P881"/>
          <cell r="Q881"/>
          <cell r="R881"/>
          <cell r="S881"/>
          <cell r="T881"/>
          <cell r="U881"/>
          <cell r="V881"/>
          <cell r="W881" t="str">
            <v/>
          </cell>
          <cell r="X881"/>
          <cell r="Y881"/>
          <cell r="Z881"/>
          <cell r="AA881"/>
          <cell r="AB881"/>
          <cell r="AC881"/>
          <cell r="AD881"/>
          <cell r="AE881"/>
          <cell r="AF881"/>
          <cell r="AG881"/>
          <cell r="AH881"/>
          <cell r="AI881"/>
          <cell r="AJ881"/>
          <cell r="AK881"/>
          <cell r="AL881"/>
          <cell r="AM881"/>
          <cell r="AN881"/>
          <cell r="AO881" t="e">
            <v>#N/A</v>
          </cell>
          <cell r="AP881"/>
          <cell r="AQ881"/>
          <cell r="AR881"/>
          <cell r="AS881"/>
          <cell r="AT881"/>
          <cell r="AU881"/>
          <cell r="AV881"/>
          <cell r="AW881"/>
          <cell r="AX881" t="str">
            <v/>
          </cell>
          <cell r="AY881"/>
          <cell r="AZ881"/>
          <cell r="BA881"/>
          <cell r="BB881"/>
          <cell r="BC881"/>
          <cell r="BD881"/>
          <cell r="BE881"/>
          <cell r="BF881"/>
          <cell r="BG881"/>
          <cell r="BH881"/>
          <cell r="BI881"/>
          <cell r="BJ881"/>
          <cell r="BK881"/>
          <cell r="BL881"/>
          <cell r="BM881"/>
          <cell r="BN881"/>
          <cell r="BO881"/>
          <cell r="BP881"/>
          <cell r="BQ881"/>
          <cell r="BR881"/>
          <cell r="BS881"/>
          <cell r="BU881"/>
          <cell r="BV881"/>
          <cell r="BW881"/>
          <cell r="BX881"/>
          <cell r="BY881"/>
          <cell r="BZ881"/>
          <cell r="CA881"/>
          <cell r="CB881"/>
          <cell r="CC881"/>
        </row>
        <row r="882">
          <cell r="C882"/>
          <cell r="D882"/>
          <cell r="E882"/>
          <cell r="F882"/>
          <cell r="G882"/>
          <cell r="H882"/>
          <cell r="I882"/>
          <cell r="J882"/>
          <cell r="K882"/>
          <cell r="L882"/>
          <cell r="M882"/>
          <cell r="N882"/>
          <cell r="O882"/>
          <cell r="P882"/>
          <cell r="Q882"/>
          <cell r="R882"/>
          <cell r="S882"/>
          <cell r="T882"/>
          <cell r="U882"/>
          <cell r="V882"/>
          <cell r="W882" t="str">
            <v/>
          </cell>
          <cell r="X882"/>
          <cell r="Y882"/>
          <cell r="Z882"/>
          <cell r="AA882"/>
          <cell r="AB882"/>
          <cell r="AC882"/>
          <cell r="AD882"/>
          <cell r="AE882"/>
          <cell r="AF882"/>
          <cell r="AG882"/>
          <cell r="AH882"/>
          <cell r="AI882"/>
          <cell r="AJ882"/>
          <cell r="AK882"/>
          <cell r="AL882"/>
          <cell r="AM882"/>
          <cell r="AN882"/>
          <cell r="AO882" t="e">
            <v>#N/A</v>
          </cell>
          <cell r="AP882"/>
          <cell r="AQ882"/>
          <cell r="AR882"/>
          <cell r="AS882"/>
          <cell r="AT882"/>
          <cell r="AU882"/>
          <cell r="AV882"/>
          <cell r="AW882"/>
          <cell r="AX882" t="str">
            <v/>
          </cell>
          <cell r="AY882"/>
          <cell r="AZ882"/>
          <cell r="BA882"/>
          <cell r="BB882"/>
          <cell r="BC882"/>
          <cell r="BD882"/>
          <cell r="BE882"/>
          <cell r="BF882"/>
          <cell r="BG882"/>
          <cell r="BH882"/>
          <cell r="BI882"/>
          <cell r="BJ882"/>
          <cell r="BK882"/>
          <cell r="BL882"/>
          <cell r="BM882"/>
          <cell r="BN882"/>
          <cell r="BO882"/>
          <cell r="BP882"/>
          <cell r="BQ882"/>
          <cell r="BR882"/>
          <cell r="BS882"/>
          <cell r="BU882"/>
          <cell r="BV882"/>
          <cell r="BW882"/>
          <cell r="BX882"/>
          <cell r="BY882"/>
          <cell r="BZ882"/>
          <cell r="CA882"/>
          <cell r="CB882"/>
          <cell r="CC882"/>
        </row>
        <row r="883">
          <cell r="C883"/>
          <cell r="D883"/>
          <cell r="E883"/>
          <cell r="F883"/>
          <cell r="G883"/>
          <cell r="H883"/>
          <cell r="I883"/>
          <cell r="J883"/>
          <cell r="K883"/>
          <cell r="L883"/>
          <cell r="M883"/>
          <cell r="N883"/>
          <cell r="O883"/>
          <cell r="P883"/>
          <cell r="Q883"/>
          <cell r="R883"/>
          <cell r="S883"/>
          <cell r="T883"/>
          <cell r="U883"/>
          <cell r="V883"/>
          <cell r="W883" t="str">
            <v/>
          </cell>
          <cell r="X883"/>
          <cell r="Y883"/>
          <cell r="Z883"/>
          <cell r="AA883"/>
          <cell r="AB883"/>
          <cell r="AC883"/>
          <cell r="AD883"/>
          <cell r="AE883"/>
          <cell r="AF883"/>
          <cell r="AG883"/>
          <cell r="AH883"/>
          <cell r="AI883"/>
          <cell r="AJ883"/>
          <cell r="AK883"/>
          <cell r="AL883"/>
          <cell r="AM883"/>
          <cell r="AN883"/>
          <cell r="AO883" t="e">
            <v>#N/A</v>
          </cell>
          <cell r="AP883"/>
          <cell r="AQ883"/>
          <cell r="AR883"/>
          <cell r="AS883"/>
          <cell r="AT883"/>
          <cell r="AU883"/>
          <cell r="AV883"/>
          <cell r="AW883"/>
          <cell r="AX883" t="str">
            <v/>
          </cell>
          <cell r="AY883"/>
          <cell r="AZ883"/>
          <cell r="BA883"/>
          <cell r="BB883"/>
          <cell r="BC883"/>
          <cell r="BD883"/>
          <cell r="BE883"/>
          <cell r="BF883"/>
          <cell r="BG883"/>
          <cell r="BH883"/>
          <cell r="BI883"/>
          <cell r="BJ883"/>
          <cell r="BK883"/>
          <cell r="BL883"/>
          <cell r="BM883"/>
          <cell r="BN883"/>
          <cell r="BO883"/>
          <cell r="BP883"/>
          <cell r="BQ883"/>
          <cell r="BR883"/>
          <cell r="BS883"/>
          <cell r="BU883"/>
          <cell r="BV883"/>
          <cell r="BW883"/>
          <cell r="BX883"/>
          <cell r="BY883"/>
          <cell r="BZ883"/>
          <cell r="CA883"/>
          <cell r="CB883"/>
          <cell r="CC883"/>
        </row>
        <row r="884">
          <cell r="C884"/>
          <cell r="D884"/>
          <cell r="E884"/>
          <cell r="F884"/>
          <cell r="G884"/>
          <cell r="H884"/>
          <cell r="I884"/>
          <cell r="J884"/>
          <cell r="K884"/>
          <cell r="L884"/>
          <cell r="M884"/>
          <cell r="N884"/>
          <cell r="O884"/>
          <cell r="P884"/>
          <cell r="Q884"/>
          <cell r="R884"/>
          <cell r="S884"/>
          <cell r="T884"/>
          <cell r="U884"/>
          <cell r="V884"/>
          <cell r="W884" t="str">
            <v/>
          </cell>
          <cell r="X884"/>
          <cell r="Y884"/>
          <cell r="Z884"/>
          <cell r="AA884"/>
          <cell r="AB884"/>
          <cell r="AC884"/>
          <cell r="AD884"/>
          <cell r="AE884"/>
          <cell r="AF884"/>
          <cell r="AG884"/>
          <cell r="AH884"/>
          <cell r="AI884"/>
          <cell r="AJ884"/>
          <cell r="AK884"/>
          <cell r="AL884"/>
          <cell r="AM884"/>
          <cell r="AN884"/>
          <cell r="AO884" t="e">
            <v>#N/A</v>
          </cell>
          <cell r="AP884"/>
          <cell r="AQ884"/>
          <cell r="AR884"/>
          <cell r="AS884"/>
          <cell r="AT884"/>
          <cell r="AU884"/>
          <cell r="AV884"/>
          <cell r="AW884"/>
          <cell r="AX884" t="str">
            <v/>
          </cell>
          <cell r="AY884"/>
          <cell r="AZ884"/>
          <cell r="BA884"/>
          <cell r="BB884"/>
          <cell r="BC884"/>
          <cell r="BD884"/>
          <cell r="BE884"/>
          <cell r="BF884"/>
          <cell r="BG884"/>
          <cell r="BH884"/>
          <cell r="BI884"/>
          <cell r="BJ884"/>
          <cell r="BK884"/>
          <cell r="BL884"/>
          <cell r="BM884"/>
          <cell r="BN884"/>
          <cell r="BO884"/>
          <cell r="BP884"/>
          <cell r="BQ884"/>
          <cell r="BR884"/>
          <cell r="BS884"/>
          <cell r="BU884"/>
          <cell r="BV884"/>
          <cell r="BW884"/>
          <cell r="BX884"/>
          <cell r="BY884"/>
          <cell r="BZ884"/>
          <cell r="CA884"/>
          <cell r="CB884"/>
          <cell r="CC884"/>
        </row>
        <row r="885">
          <cell r="C885"/>
          <cell r="D885"/>
          <cell r="E885"/>
          <cell r="F885"/>
          <cell r="G885"/>
          <cell r="H885"/>
          <cell r="I885"/>
          <cell r="J885"/>
          <cell r="K885"/>
          <cell r="L885"/>
          <cell r="M885"/>
          <cell r="N885"/>
          <cell r="O885"/>
          <cell r="P885"/>
          <cell r="Q885"/>
          <cell r="R885"/>
          <cell r="S885"/>
          <cell r="T885"/>
          <cell r="U885"/>
          <cell r="V885"/>
          <cell r="W885" t="str">
            <v/>
          </cell>
          <cell r="X885"/>
          <cell r="Y885"/>
          <cell r="Z885"/>
          <cell r="AA885"/>
          <cell r="AB885"/>
          <cell r="AC885"/>
          <cell r="AD885"/>
          <cell r="AE885"/>
          <cell r="AF885"/>
          <cell r="AG885"/>
          <cell r="AH885"/>
          <cell r="AI885"/>
          <cell r="AJ885"/>
          <cell r="AK885"/>
          <cell r="AL885"/>
          <cell r="AM885"/>
          <cell r="AN885"/>
          <cell r="AO885" t="e">
            <v>#N/A</v>
          </cell>
          <cell r="AP885"/>
          <cell r="AQ885"/>
          <cell r="AR885"/>
          <cell r="AS885"/>
          <cell r="AT885"/>
          <cell r="AU885"/>
          <cell r="AV885"/>
          <cell r="AW885"/>
          <cell r="AX885" t="str">
            <v/>
          </cell>
          <cell r="AY885"/>
          <cell r="AZ885"/>
          <cell r="BA885"/>
          <cell r="BB885"/>
          <cell r="BC885"/>
          <cell r="BD885"/>
          <cell r="BE885"/>
          <cell r="BF885"/>
          <cell r="BG885"/>
          <cell r="BH885"/>
          <cell r="BI885"/>
          <cell r="BJ885"/>
          <cell r="BK885"/>
          <cell r="BL885"/>
          <cell r="BM885"/>
          <cell r="BN885"/>
          <cell r="BO885"/>
          <cell r="BP885"/>
          <cell r="BQ885"/>
          <cell r="BR885"/>
          <cell r="BS885"/>
          <cell r="BU885"/>
          <cell r="BV885"/>
          <cell r="BW885"/>
          <cell r="BX885"/>
          <cell r="BY885"/>
          <cell r="BZ885"/>
          <cell r="CA885"/>
          <cell r="CB885"/>
          <cell r="CC885"/>
        </row>
        <row r="886">
          <cell r="C886"/>
          <cell r="D886"/>
          <cell r="E886"/>
          <cell r="F886"/>
          <cell r="G886"/>
          <cell r="H886"/>
          <cell r="I886"/>
          <cell r="J886"/>
          <cell r="K886"/>
          <cell r="L886"/>
          <cell r="M886"/>
          <cell r="N886"/>
          <cell r="O886"/>
          <cell r="P886"/>
          <cell r="Q886"/>
          <cell r="R886"/>
          <cell r="S886"/>
          <cell r="T886"/>
          <cell r="U886"/>
          <cell r="V886"/>
          <cell r="W886" t="str">
            <v/>
          </cell>
          <cell r="X886"/>
          <cell r="Y886"/>
          <cell r="Z886"/>
          <cell r="AA886"/>
          <cell r="AB886"/>
          <cell r="AC886"/>
          <cell r="AD886"/>
          <cell r="AE886"/>
          <cell r="AF886"/>
          <cell r="AG886"/>
          <cell r="AH886"/>
          <cell r="AI886"/>
          <cell r="AJ886"/>
          <cell r="AK886"/>
          <cell r="AL886"/>
          <cell r="AM886"/>
          <cell r="AN886"/>
          <cell r="AO886" t="e">
            <v>#N/A</v>
          </cell>
          <cell r="AP886"/>
          <cell r="AQ886"/>
          <cell r="AR886"/>
          <cell r="AS886"/>
          <cell r="AT886"/>
          <cell r="AU886"/>
          <cell r="AV886"/>
          <cell r="AW886"/>
          <cell r="AX886" t="str">
            <v/>
          </cell>
          <cell r="AY886"/>
          <cell r="AZ886"/>
          <cell r="BA886"/>
          <cell r="BB886"/>
          <cell r="BC886"/>
          <cell r="BD886"/>
          <cell r="BE886"/>
          <cell r="BF886"/>
          <cell r="BG886"/>
          <cell r="BH886"/>
          <cell r="BI886"/>
          <cell r="BJ886"/>
          <cell r="BK886"/>
          <cell r="BL886"/>
          <cell r="BM886"/>
          <cell r="BN886"/>
          <cell r="BO886"/>
          <cell r="BP886"/>
          <cell r="BQ886"/>
          <cell r="BR886"/>
          <cell r="BS886"/>
          <cell r="BU886"/>
          <cell r="BV886"/>
          <cell r="BW886"/>
          <cell r="BX886"/>
          <cell r="BY886"/>
          <cell r="BZ886"/>
          <cell r="CA886"/>
          <cell r="CB886"/>
          <cell r="CC886"/>
        </row>
        <row r="887">
          <cell r="C887"/>
          <cell r="D887"/>
          <cell r="E887"/>
          <cell r="F887"/>
          <cell r="G887"/>
          <cell r="H887"/>
          <cell r="I887"/>
          <cell r="J887"/>
          <cell r="K887"/>
          <cell r="L887"/>
          <cell r="M887"/>
          <cell r="N887"/>
          <cell r="O887"/>
          <cell r="P887"/>
          <cell r="Q887"/>
          <cell r="R887"/>
          <cell r="S887"/>
          <cell r="T887"/>
          <cell r="U887"/>
          <cell r="V887"/>
          <cell r="W887" t="str">
            <v/>
          </cell>
          <cell r="X887"/>
          <cell r="Y887"/>
          <cell r="Z887"/>
          <cell r="AA887"/>
          <cell r="AB887"/>
          <cell r="AC887"/>
          <cell r="AD887"/>
          <cell r="AE887"/>
          <cell r="AF887"/>
          <cell r="AG887"/>
          <cell r="AH887"/>
          <cell r="AI887"/>
          <cell r="AJ887"/>
          <cell r="AK887"/>
          <cell r="AL887"/>
          <cell r="AM887"/>
          <cell r="AN887"/>
          <cell r="AO887" t="e">
            <v>#N/A</v>
          </cell>
          <cell r="AP887"/>
          <cell r="AQ887"/>
          <cell r="AR887"/>
          <cell r="AS887"/>
          <cell r="AT887"/>
          <cell r="AU887"/>
          <cell r="AV887"/>
          <cell r="AW887"/>
          <cell r="AX887" t="str">
            <v/>
          </cell>
          <cell r="AY887"/>
          <cell r="AZ887"/>
          <cell r="BA887"/>
          <cell r="BB887"/>
          <cell r="BC887"/>
          <cell r="BD887"/>
          <cell r="BE887"/>
          <cell r="BF887"/>
          <cell r="BG887"/>
          <cell r="BH887"/>
          <cell r="BI887"/>
          <cell r="BJ887"/>
          <cell r="BK887"/>
          <cell r="BL887"/>
          <cell r="BM887"/>
          <cell r="BN887"/>
          <cell r="BO887"/>
          <cell r="BP887"/>
          <cell r="BQ887"/>
          <cell r="BR887"/>
          <cell r="BS887"/>
          <cell r="BU887"/>
          <cell r="BV887"/>
          <cell r="BW887"/>
          <cell r="BX887"/>
          <cell r="BY887"/>
          <cell r="BZ887"/>
          <cell r="CA887"/>
          <cell r="CB887"/>
          <cell r="CC887"/>
        </row>
        <row r="888">
          <cell r="C888"/>
          <cell r="D888"/>
          <cell r="E888"/>
          <cell r="F888"/>
          <cell r="G888"/>
          <cell r="H888"/>
          <cell r="I888"/>
          <cell r="J888"/>
          <cell r="K888"/>
          <cell r="L888"/>
          <cell r="M888"/>
          <cell r="N888"/>
          <cell r="O888"/>
          <cell r="P888"/>
          <cell r="Q888"/>
          <cell r="R888"/>
          <cell r="S888"/>
          <cell r="T888"/>
          <cell r="U888"/>
          <cell r="V888"/>
          <cell r="W888" t="str">
            <v/>
          </cell>
          <cell r="X888"/>
          <cell r="Y888"/>
          <cell r="Z888"/>
          <cell r="AA888"/>
          <cell r="AB888"/>
          <cell r="AC888"/>
          <cell r="AD888"/>
          <cell r="AE888"/>
          <cell r="AF888"/>
          <cell r="AG888"/>
          <cell r="AH888"/>
          <cell r="AI888"/>
          <cell r="AJ888"/>
          <cell r="AK888"/>
          <cell r="AL888"/>
          <cell r="AM888"/>
          <cell r="AN888"/>
          <cell r="AO888" t="e">
            <v>#N/A</v>
          </cell>
          <cell r="AP888"/>
          <cell r="AQ888"/>
          <cell r="AR888"/>
          <cell r="AS888"/>
          <cell r="AT888"/>
          <cell r="AU888"/>
          <cell r="AV888"/>
          <cell r="AW888"/>
          <cell r="AX888" t="str">
            <v/>
          </cell>
          <cell r="AY888"/>
          <cell r="AZ888"/>
          <cell r="BA888"/>
          <cell r="BB888"/>
          <cell r="BC888"/>
          <cell r="BD888"/>
          <cell r="BE888"/>
          <cell r="BF888"/>
          <cell r="BG888"/>
          <cell r="BH888"/>
          <cell r="BI888"/>
          <cell r="BJ888"/>
          <cell r="BK888"/>
          <cell r="BL888"/>
          <cell r="BM888"/>
          <cell r="BN888"/>
          <cell r="BO888"/>
          <cell r="BP888"/>
          <cell r="BQ888"/>
          <cell r="BR888"/>
          <cell r="BS888"/>
          <cell r="BU888"/>
          <cell r="BV888"/>
          <cell r="BW888"/>
          <cell r="BX888"/>
          <cell r="BY888"/>
          <cell r="BZ888"/>
          <cell r="CA888"/>
          <cell r="CB888"/>
          <cell r="CC888"/>
        </row>
        <row r="889">
          <cell r="C889"/>
          <cell r="D889"/>
          <cell r="E889"/>
          <cell r="F889"/>
          <cell r="G889"/>
          <cell r="H889"/>
          <cell r="I889"/>
          <cell r="J889"/>
          <cell r="K889"/>
          <cell r="L889"/>
          <cell r="M889"/>
          <cell r="N889"/>
          <cell r="O889"/>
          <cell r="P889"/>
          <cell r="Q889"/>
          <cell r="R889"/>
          <cell r="S889"/>
          <cell r="T889"/>
          <cell r="U889"/>
          <cell r="V889"/>
          <cell r="W889" t="str">
            <v/>
          </cell>
          <cell r="X889"/>
          <cell r="Y889"/>
          <cell r="Z889"/>
          <cell r="AA889"/>
          <cell r="AB889"/>
          <cell r="AC889"/>
          <cell r="AD889"/>
          <cell r="AE889"/>
          <cell r="AF889"/>
          <cell r="AG889"/>
          <cell r="AH889"/>
          <cell r="AI889"/>
          <cell r="AJ889"/>
          <cell r="AK889"/>
          <cell r="AL889"/>
          <cell r="AM889"/>
          <cell r="AN889"/>
          <cell r="AO889" t="e">
            <v>#N/A</v>
          </cell>
          <cell r="AP889"/>
          <cell r="AQ889"/>
          <cell r="AR889"/>
          <cell r="AS889"/>
          <cell r="AT889"/>
          <cell r="AU889"/>
          <cell r="AV889"/>
          <cell r="AW889"/>
          <cell r="AX889" t="str">
            <v/>
          </cell>
          <cell r="AY889"/>
          <cell r="AZ889"/>
          <cell r="BA889"/>
          <cell r="BB889"/>
          <cell r="BC889"/>
          <cell r="BD889"/>
          <cell r="BE889"/>
          <cell r="BF889"/>
          <cell r="BG889"/>
          <cell r="BH889"/>
          <cell r="BI889"/>
          <cell r="BJ889"/>
          <cell r="BK889"/>
          <cell r="BL889"/>
          <cell r="BM889"/>
          <cell r="BN889"/>
          <cell r="BO889"/>
          <cell r="BP889"/>
          <cell r="BQ889"/>
          <cell r="BR889"/>
          <cell r="BS889"/>
          <cell r="BU889"/>
          <cell r="BV889"/>
          <cell r="BW889"/>
          <cell r="BX889"/>
          <cell r="BY889"/>
          <cell r="BZ889"/>
          <cell r="CA889"/>
          <cell r="CB889"/>
          <cell r="CC889"/>
        </row>
        <row r="890">
          <cell r="C890"/>
          <cell r="D890"/>
          <cell r="E890"/>
          <cell r="F890"/>
          <cell r="G890"/>
          <cell r="H890"/>
          <cell r="I890"/>
          <cell r="J890"/>
          <cell r="K890"/>
          <cell r="L890"/>
          <cell r="M890"/>
          <cell r="N890"/>
          <cell r="O890"/>
          <cell r="P890"/>
          <cell r="Q890"/>
          <cell r="R890"/>
          <cell r="S890"/>
          <cell r="T890"/>
          <cell r="U890"/>
          <cell r="V890"/>
          <cell r="W890" t="str">
            <v/>
          </cell>
          <cell r="X890"/>
          <cell r="Y890"/>
          <cell r="Z890"/>
          <cell r="AA890"/>
          <cell r="AB890"/>
          <cell r="AC890"/>
          <cell r="AD890"/>
          <cell r="AE890"/>
          <cell r="AF890"/>
          <cell r="AG890"/>
          <cell r="AH890"/>
          <cell r="AI890"/>
          <cell r="AJ890"/>
          <cell r="AK890"/>
          <cell r="AL890"/>
          <cell r="AM890"/>
          <cell r="AN890"/>
          <cell r="AO890" t="e">
            <v>#N/A</v>
          </cell>
          <cell r="AP890"/>
          <cell r="AQ890"/>
          <cell r="AR890"/>
          <cell r="AS890"/>
          <cell r="AT890"/>
          <cell r="AU890"/>
          <cell r="AV890"/>
          <cell r="AW890"/>
          <cell r="AX890" t="str">
            <v/>
          </cell>
          <cell r="AY890"/>
          <cell r="AZ890"/>
          <cell r="BA890"/>
          <cell r="BB890"/>
          <cell r="BC890"/>
          <cell r="BD890"/>
          <cell r="BE890"/>
          <cell r="BF890"/>
          <cell r="BG890"/>
          <cell r="BH890"/>
          <cell r="BI890"/>
          <cell r="BJ890"/>
          <cell r="BK890"/>
          <cell r="BL890"/>
          <cell r="BM890"/>
          <cell r="BN890"/>
          <cell r="BO890"/>
          <cell r="BP890"/>
          <cell r="BQ890"/>
          <cell r="BR890"/>
          <cell r="BS890"/>
          <cell r="BU890"/>
          <cell r="BV890"/>
          <cell r="BW890"/>
          <cell r="BX890"/>
          <cell r="BY890"/>
          <cell r="BZ890"/>
          <cell r="CA890"/>
          <cell r="CB890"/>
          <cell r="CC890"/>
        </row>
        <row r="891">
          <cell r="C891"/>
          <cell r="D891"/>
          <cell r="E891"/>
          <cell r="F891"/>
          <cell r="G891"/>
          <cell r="H891"/>
          <cell r="I891"/>
          <cell r="J891"/>
          <cell r="K891"/>
          <cell r="L891"/>
          <cell r="M891"/>
          <cell r="N891"/>
          <cell r="O891"/>
          <cell r="P891"/>
          <cell r="Q891"/>
          <cell r="R891"/>
          <cell r="S891"/>
          <cell r="T891"/>
          <cell r="U891"/>
          <cell r="V891"/>
          <cell r="W891" t="str">
            <v/>
          </cell>
          <cell r="X891"/>
          <cell r="Y891"/>
          <cell r="Z891"/>
          <cell r="AA891"/>
          <cell r="AB891"/>
          <cell r="AC891"/>
          <cell r="AD891"/>
          <cell r="AE891"/>
          <cell r="AF891"/>
          <cell r="AG891"/>
          <cell r="AH891"/>
          <cell r="AI891"/>
          <cell r="AJ891"/>
          <cell r="AK891"/>
          <cell r="AL891"/>
          <cell r="AM891"/>
          <cell r="AN891"/>
          <cell r="AO891" t="e">
            <v>#N/A</v>
          </cell>
          <cell r="AP891"/>
          <cell r="AQ891"/>
          <cell r="AR891"/>
          <cell r="AS891"/>
          <cell r="AT891"/>
          <cell r="AU891"/>
          <cell r="AV891"/>
          <cell r="AW891"/>
          <cell r="AX891" t="str">
            <v/>
          </cell>
          <cell r="AY891"/>
          <cell r="AZ891"/>
          <cell r="BA891"/>
          <cell r="BB891"/>
          <cell r="BC891"/>
          <cell r="BD891"/>
          <cell r="BE891"/>
          <cell r="BF891"/>
          <cell r="BG891"/>
          <cell r="BH891"/>
          <cell r="BI891"/>
          <cell r="BJ891"/>
          <cell r="BK891"/>
          <cell r="BL891"/>
          <cell r="BM891"/>
          <cell r="BN891"/>
          <cell r="BO891"/>
          <cell r="BP891"/>
          <cell r="BQ891"/>
          <cell r="BR891"/>
          <cell r="BS891"/>
          <cell r="BU891"/>
          <cell r="BV891"/>
          <cell r="BW891"/>
          <cell r="BX891"/>
          <cell r="BY891"/>
          <cell r="BZ891"/>
          <cell r="CA891"/>
          <cell r="CB891"/>
          <cell r="CC891"/>
        </row>
        <row r="892">
          <cell r="C892"/>
          <cell r="D892"/>
          <cell r="E892"/>
          <cell r="F892"/>
          <cell r="G892"/>
          <cell r="H892"/>
          <cell r="I892"/>
          <cell r="J892"/>
          <cell r="K892"/>
          <cell r="L892"/>
          <cell r="M892"/>
          <cell r="N892"/>
          <cell r="O892"/>
          <cell r="P892"/>
          <cell r="Q892"/>
          <cell r="R892"/>
          <cell r="S892"/>
          <cell r="T892"/>
          <cell r="U892"/>
          <cell r="V892"/>
          <cell r="W892" t="str">
            <v/>
          </cell>
          <cell r="X892"/>
          <cell r="Y892"/>
          <cell r="Z892"/>
          <cell r="AA892"/>
          <cell r="AB892"/>
          <cell r="AC892"/>
          <cell r="AD892"/>
          <cell r="AE892"/>
          <cell r="AF892"/>
          <cell r="AG892"/>
          <cell r="AH892"/>
          <cell r="AI892"/>
          <cell r="AJ892"/>
          <cell r="AK892"/>
          <cell r="AL892"/>
          <cell r="AM892"/>
          <cell r="AN892"/>
          <cell r="AO892" t="e">
            <v>#N/A</v>
          </cell>
          <cell r="AP892"/>
          <cell r="AQ892"/>
          <cell r="AR892"/>
          <cell r="AS892"/>
          <cell r="AT892"/>
          <cell r="AU892"/>
          <cell r="AV892"/>
          <cell r="AW892"/>
          <cell r="AX892" t="str">
            <v/>
          </cell>
          <cell r="AY892"/>
          <cell r="AZ892"/>
          <cell r="BA892"/>
          <cell r="BB892"/>
          <cell r="BC892"/>
          <cell r="BD892"/>
          <cell r="BE892"/>
          <cell r="BF892"/>
          <cell r="BG892"/>
          <cell r="BH892"/>
          <cell r="BI892"/>
          <cell r="BJ892"/>
          <cell r="BK892"/>
          <cell r="BL892"/>
          <cell r="BM892"/>
          <cell r="BN892"/>
          <cell r="BO892"/>
          <cell r="BP892"/>
          <cell r="BQ892"/>
          <cell r="BR892"/>
          <cell r="BS892"/>
          <cell r="BU892"/>
          <cell r="BV892"/>
          <cell r="BW892"/>
          <cell r="BX892"/>
          <cell r="BY892"/>
          <cell r="BZ892"/>
          <cell r="CA892"/>
          <cell r="CB892"/>
          <cell r="CC892"/>
        </row>
        <row r="893">
          <cell r="C893"/>
          <cell r="D893"/>
          <cell r="E893"/>
          <cell r="F893"/>
          <cell r="G893"/>
          <cell r="H893"/>
          <cell r="I893"/>
          <cell r="J893"/>
          <cell r="K893"/>
          <cell r="L893"/>
          <cell r="M893"/>
          <cell r="N893"/>
          <cell r="O893"/>
          <cell r="P893"/>
          <cell r="Q893"/>
          <cell r="R893"/>
          <cell r="S893"/>
          <cell r="T893"/>
          <cell r="U893"/>
          <cell r="V893"/>
          <cell r="W893" t="str">
            <v/>
          </cell>
          <cell r="X893"/>
          <cell r="Y893"/>
          <cell r="Z893"/>
          <cell r="AA893"/>
          <cell r="AB893"/>
          <cell r="AC893"/>
          <cell r="AD893"/>
          <cell r="AE893"/>
          <cell r="AF893"/>
          <cell r="AG893"/>
          <cell r="AH893"/>
          <cell r="AI893"/>
          <cell r="AJ893"/>
          <cell r="AK893"/>
          <cell r="AL893"/>
          <cell r="AM893"/>
          <cell r="AN893"/>
          <cell r="AO893" t="e">
            <v>#N/A</v>
          </cell>
          <cell r="AP893"/>
          <cell r="AQ893"/>
          <cell r="AR893"/>
          <cell r="AS893"/>
          <cell r="AT893"/>
          <cell r="AU893"/>
          <cell r="AV893"/>
          <cell r="AW893"/>
          <cell r="AX893" t="str">
            <v/>
          </cell>
          <cell r="AY893"/>
          <cell r="AZ893"/>
          <cell r="BA893"/>
          <cell r="BB893"/>
          <cell r="BC893"/>
          <cell r="BD893"/>
          <cell r="BE893"/>
          <cell r="BF893"/>
          <cell r="BG893"/>
          <cell r="BH893"/>
          <cell r="BI893"/>
          <cell r="BJ893"/>
          <cell r="BK893"/>
          <cell r="BL893"/>
          <cell r="BM893"/>
          <cell r="BN893"/>
          <cell r="BO893"/>
          <cell r="BP893"/>
          <cell r="BQ893"/>
          <cell r="BR893"/>
          <cell r="BS893"/>
          <cell r="BU893"/>
          <cell r="BV893"/>
          <cell r="BW893"/>
          <cell r="BX893"/>
          <cell r="BY893"/>
          <cell r="BZ893"/>
          <cell r="CA893"/>
          <cell r="CB893"/>
          <cell r="CC893"/>
        </row>
        <row r="894">
          <cell r="C894"/>
          <cell r="D894"/>
          <cell r="E894"/>
          <cell r="F894"/>
          <cell r="G894"/>
          <cell r="H894"/>
          <cell r="I894"/>
          <cell r="J894"/>
          <cell r="K894"/>
          <cell r="L894"/>
          <cell r="M894"/>
          <cell r="N894"/>
          <cell r="O894"/>
          <cell r="P894"/>
          <cell r="Q894"/>
          <cell r="R894"/>
          <cell r="S894"/>
          <cell r="T894"/>
          <cell r="U894"/>
          <cell r="V894"/>
          <cell r="W894" t="str">
            <v/>
          </cell>
          <cell r="X894"/>
          <cell r="Y894"/>
          <cell r="Z894"/>
          <cell r="AA894"/>
          <cell r="AB894"/>
          <cell r="AC894"/>
          <cell r="AD894"/>
          <cell r="AE894"/>
          <cell r="AF894"/>
          <cell r="AG894"/>
          <cell r="AH894"/>
          <cell r="AI894"/>
          <cell r="AJ894"/>
          <cell r="AK894"/>
          <cell r="AL894"/>
          <cell r="AM894"/>
          <cell r="AN894"/>
          <cell r="AO894" t="e">
            <v>#N/A</v>
          </cell>
          <cell r="AP894"/>
          <cell r="AQ894"/>
          <cell r="AR894"/>
          <cell r="AS894"/>
          <cell r="AT894"/>
          <cell r="AU894"/>
          <cell r="AV894"/>
          <cell r="AW894"/>
          <cell r="AX894" t="str">
            <v/>
          </cell>
          <cell r="AY894"/>
          <cell r="AZ894"/>
          <cell r="BA894"/>
          <cell r="BB894"/>
          <cell r="BC894"/>
          <cell r="BD894"/>
          <cell r="BE894"/>
          <cell r="BF894"/>
          <cell r="BG894"/>
          <cell r="BH894"/>
          <cell r="BI894"/>
          <cell r="BJ894"/>
          <cell r="BK894"/>
          <cell r="BL894"/>
          <cell r="BM894"/>
          <cell r="BN894"/>
          <cell r="BO894"/>
          <cell r="BP894"/>
          <cell r="BQ894"/>
          <cell r="BR894"/>
          <cell r="BS894"/>
          <cell r="BU894"/>
          <cell r="BV894"/>
          <cell r="BW894"/>
          <cell r="BX894"/>
          <cell r="BY894"/>
          <cell r="BZ894"/>
          <cell r="CA894"/>
          <cell r="CB894"/>
          <cell r="CC894"/>
        </row>
        <row r="895">
          <cell r="C895"/>
          <cell r="D895"/>
          <cell r="E895"/>
          <cell r="F895"/>
          <cell r="G895"/>
          <cell r="H895"/>
          <cell r="I895"/>
          <cell r="J895"/>
          <cell r="K895"/>
          <cell r="L895"/>
          <cell r="M895"/>
          <cell r="N895"/>
          <cell r="O895"/>
          <cell r="P895"/>
          <cell r="Q895"/>
          <cell r="R895"/>
          <cell r="S895"/>
          <cell r="T895"/>
          <cell r="U895"/>
          <cell r="V895"/>
          <cell r="W895" t="str">
            <v/>
          </cell>
          <cell r="X895"/>
          <cell r="Y895"/>
          <cell r="Z895"/>
          <cell r="AA895"/>
          <cell r="AB895"/>
          <cell r="AC895"/>
          <cell r="AD895"/>
          <cell r="AE895"/>
          <cell r="AF895"/>
          <cell r="AG895"/>
          <cell r="AH895"/>
          <cell r="AI895"/>
          <cell r="AJ895"/>
          <cell r="AK895"/>
          <cell r="AL895"/>
          <cell r="AM895"/>
          <cell r="AN895"/>
          <cell r="AO895" t="e">
            <v>#N/A</v>
          </cell>
          <cell r="AP895"/>
          <cell r="AQ895"/>
          <cell r="AR895"/>
          <cell r="AS895"/>
          <cell r="AT895"/>
          <cell r="AU895"/>
          <cell r="AV895"/>
          <cell r="AW895"/>
          <cell r="AX895" t="str">
            <v/>
          </cell>
          <cell r="AY895"/>
          <cell r="AZ895"/>
          <cell r="BA895"/>
          <cell r="BB895"/>
          <cell r="BC895"/>
          <cell r="BD895"/>
          <cell r="BE895"/>
          <cell r="BF895"/>
          <cell r="BG895"/>
          <cell r="BH895"/>
          <cell r="BI895"/>
          <cell r="BJ895"/>
          <cell r="BK895"/>
          <cell r="BL895"/>
          <cell r="BM895"/>
          <cell r="BN895"/>
          <cell r="BO895"/>
          <cell r="BP895"/>
          <cell r="BQ895"/>
          <cell r="BR895"/>
          <cell r="BS895"/>
          <cell r="BU895"/>
          <cell r="BV895"/>
          <cell r="BW895"/>
          <cell r="BX895"/>
          <cell r="BY895"/>
          <cell r="BZ895"/>
          <cell r="CA895"/>
          <cell r="CB895"/>
          <cell r="CC895"/>
        </row>
        <row r="896">
          <cell r="C896"/>
          <cell r="D896"/>
          <cell r="E896"/>
          <cell r="F896"/>
          <cell r="G896"/>
          <cell r="H896"/>
          <cell r="I896"/>
          <cell r="J896"/>
          <cell r="K896"/>
          <cell r="L896"/>
          <cell r="M896"/>
          <cell r="N896"/>
          <cell r="O896"/>
          <cell r="P896"/>
          <cell r="Q896"/>
          <cell r="R896"/>
          <cell r="S896"/>
          <cell r="T896"/>
          <cell r="U896"/>
          <cell r="V896"/>
          <cell r="W896" t="str">
            <v/>
          </cell>
          <cell r="X896"/>
          <cell r="Y896"/>
          <cell r="Z896"/>
          <cell r="AA896"/>
          <cell r="AB896"/>
          <cell r="AC896"/>
          <cell r="AD896"/>
          <cell r="AE896"/>
          <cell r="AF896"/>
          <cell r="AG896"/>
          <cell r="AH896"/>
          <cell r="AI896"/>
          <cell r="AJ896"/>
          <cell r="AK896"/>
          <cell r="AL896"/>
          <cell r="AM896"/>
          <cell r="AN896"/>
          <cell r="AO896" t="e">
            <v>#N/A</v>
          </cell>
          <cell r="AP896"/>
          <cell r="AQ896"/>
          <cell r="AR896"/>
          <cell r="AS896"/>
          <cell r="AT896"/>
          <cell r="AU896"/>
          <cell r="AV896"/>
          <cell r="AW896"/>
          <cell r="AX896" t="str">
            <v/>
          </cell>
          <cell r="AY896"/>
          <cell r="AZ896"/>
          <cell r="BA896"/>
          <cell r="BB896"/>
          <cell r="BC896"/>
          <cell r="BD896"/>
          <cell r="BE896"/>
          <cell r="BF896"/>
          <cell r="BG896"/>
          <cell r="BH896"/>
          <cell r="BI896"/>
          <cell r="BJ896"/>
          <cell r="BK896"/>
          <cell r="BL896"/>
          <cell r="BM896"/>
          <cell r="BN896"/>
          <cell r="BO896"/>
          <cell r="BP896"/>
          <cell r="BQ896"/>
          <cell r="BR896"/>
          <cell r="BS896"/>
          <cell r="BU896"/>
          <cell r="BV896"/>
          <cell r="BW896"/>
          <cell r="BX896"/>
          <cell r="BY896"/>
          <cell r="BZ896"/>
          <cell r="CA896"/>
          <cell r="CB896"/>
          <cell r="CC896"/>
        </row>
        <row r="897">
          <cell r="C897"/>
          <cell r="D897"/>
          <cell r="E897"/>
          <cell r="F897"/>
          <cell r="G897"/>
          <cell r="H897"/>
          <cell r="I897"/>
          <cell r="J897"/>
          <cell r="K897"/>
          <cell r="L897"/>
          <cell r="M897"/>
          <cell r="N897"/>
          <cell r="O897"/>
          <cell r="P897"/>
          <cell r="Q897"/>
          <cell r="R897"/>
          <cell r="S897"/>
          <cell r="T897"/>
          <cell r="U897"/>
          <cell r="V897"/>
          <cell r="W897" t="str">
            <v/>
          </cell>
          <cell r="X897"/>
          <cell r="Y897"/>
          <cell r="Z897"/>
          <cell r="AA897"/>
          <cell r="AB897"/>
          <cell r="AC897"/>
          <cell r="AD897"/>
          <cell r="AE897"/>
          <cell r="AF897"/>
          <cell r="AG897"/>
          <cell r="AH897"/>
          <cell r="AI897"/>
          <cell r="AJ897"/>
          <cell r="AK897"/>
          <cell r="AL897"/>
          <cell r="AM897"/>
          <cell r="AN897"/>
          <cell r="AO897" t="e">
            <v>#N/A</v>
          </cell>
          <cell r="AP897"/>
          <cell r="AQ897"/>
          <cell r="AR897"/>
          <cell r="AS897"/>
          <cell r="AT897"/>
          <cell r="AU897"/>
          <cell r="AV897"/>
          <cell r="AW897"/>
          <cell r="AX897" t="str">
            <v/>
          </cell>
          <cell r="AY897"/>
          <cell r="AZ897"/>
          <cell r="BA897"/>
          <cell r="BB897"/>
          <cell r="BC897"/>
          <cell r="BD897"/>
          <cell r="BE897"/>
          <cell r="BF897"/>
          <cell r="BG897"/>
          <cell r="BH897"/>
          <cell r="BI897"/>
          <cell r="BJ897"/>
          <cell r="BK897"/>
          <cell r="BL897"/>
          <cell r="BM897"/>
          <cell r="BN897"/>
          <cell r="BO897"/>
          <cell r="BP897"/>
          <cell r="BQ897"/>
          <cell r="BR897"/>
          <cell r="BS897"/>
          <cell r="BU897"/>
          <cell r="BV897"/>
          <cell r="BW897"/>
          <cell r="BX897"/>
          <cell r="BY897"/>
          <cell r="BZ897"/>
          <cell r="CA897"/>
          <cell r="CB897"/>
          <cell r="CC897"/>
        </row>
        <row r="898">
          <cell r="C898"/>
          <cell r="D898"/>
          <cell r="E898"/>
          <cell r="F898"/>
          <cell r="G898"/>
          <cell r="H898"/>
          <cell r="I898"/>
          <cell r="J898"/>
          <cell r="K898"/>
          <cell r="L898"/>
          <cell r="M898"/>
          <cell r="N898"/>
          <cell r="O898"/>
          <cell r="P898"/>
          <cell r="Q898"/>
          <cell r="R898"/>
          <cell r="S898"/>
          <cell r="T898"/>
          <cell r="U898"/>
          <cell r="V898"/>
          <cell r="W898" t="str">
            <v/>
          </cell>
          <cell r="X898"/>
          <cell r="Y898"/>
          <cell r="Z898"/>
          <cell r="AA898"/>
          <cell r="AB898"/>
          <cell r="AC898"/>
          <cell r="AD898"/>
          <cell r="AE898"/>
          <cell r="AF898"/>
          <cell r="AG898"/>
          <cell r="AH898"/>
          <cell r="AI898"/>
          <cell r="AJ898"/>
          <cell r="AK898"/>
          <cell r="AL898"/>
          <cell r="AM898"/>
          <cell r="AN898"/>
          <cell r="AO898" t="e">
            <v>#N/A</v>
          </cell>
          <cell r="AP898"/>
          <cell r="AQ898"/>
          <cell r="AR898"/>
          <cell r="AS898"/>
          <cell r="AT898"/>
          <cell r="AU898"/>
          <cell r="AV898"/>
          <cell r="AW898"/>
          <cell r="AX898" t="str">
            <v/>
          </cell>
          <cell r="AY898"/>
          <cell r="AZ898"/>
          <cell r="BA898"/>
          <cell r="BB898"/>
          <cell r="BC898"/>
          <cell r="BD898"/>
          <cell r="BE898"/>
          <cell r="BF898"/>
          <cell r="BG898"/>
          <cell r="BH898"/>
          <cell r="BI898"/>
          <cell r="BJ898"/>
          <cell r="BK898"/>
          <cell r="BL898"/>
          <cell r="BM898"/>
          <cell r="BN898"/>
          <cell r="BO898"/>
          <cell r="BP898"/>
          <cell r="BQ898"/>
          <cell r="BR898"/>
          <cell r="BS898"/>
          <cell r="BU898"/>
          <cell r="BV898"/>
          <cell r="BW898"/>
          <cell r="BX898"/>
          <cell r="BY898"/>
          <cell r="BZ898"/>
          <cell r="CA898"/>
          <cell r="CB898"/>
          <cell r="CC898"/>
        </row>
        <row r="899">
          <cell r="C899"/>
          <cell r="D899"/>
          <cell r="E899"/>
          <cell r="F899"/>
          <cell r="G899"/>
          <cell r="H899"/>
          <cell r="I899"/>
          <cell r="J899"/>
          <cell r="K899"/>
          <cell r="L899"/>
          <cell r="M899"/>
          <cell r="N899"/>
          <cell r="O899"/>
          <cell r="P899"/>
          <cell r="Q899"/>
          <cell r="R899"/>
          <cell r="S899"/>
          <cell r="T899"/>
          <cell r="U899"/>
          <cell r="V899"/>
          <cell r="W899" t="str">
            <v/>
          </cell>
          <cell r="X899"/>
          <cell r="Y899"/>
          <cell r="Z899"/>
          <cell r="AA899"/>
          <cell r="AB899"/>
          <cell r="AC899"/>
          <cell r="AD899"/>
          <cell r="AE899"/>
          <cell r="AF899"/>
          <cell r="AG899"/>
          <cell r="AH899"/>
          <cell r="AI899"/>
          <cell r="AJ899"/>
          <cell r="AK899"/>
          <cell r="AL899"/>
          <cell r="AM899"/>
          <cell r="AN899"/>
          <cell r="AO899" t="e">
            <v>#N/A</v>
          </cell>
          <cell r="AP899"/>
          <cell r="AQ899"/>
          <cell r="AR899"/>
          <cell r="AS899"/>
          <cell r="AT899"/>
          <cell r="AU899"/>
          <cell r="AV899"/>
          <cell r="AW899"/>
          <cell r="AX899" t="str">
            <v/>
          </cell>
          <cell r="AY899"/>
          <cell r="AZ899"/>
          <cell r="BA899"/>
          <cell r="BB899"/>
          <cell r="BC899"/>
          <cell r="BD899"/>
          <cell r="BE899"/>
          <cell r="BF899"/>
          <cell r="BG899"/>
          <cell r="BH899"/>
          <cell r="BI899"/>
          <cell r="BJ899"/>
          <cell r="BK899"/>
          <cell r="BL899"/>
          <cell r="BM899"/>
          <cell r="BN899"/>
          <cell r="BO899"/>
          <cell r="BP899"/>
          <cell r="BQ899"/>
          <cell r="BR899"/>
          <cell r="BS899"/>
          <cell r="BU899"/>
          <cell r="BV899"/>
          <cell r="BW899"/>
          <cell r="BX899"/>
          <cell r="BY899"/>
          <cell r="BZ899"/>
          <cell r="CA899"/>
          <cell r="CB899"/>
          <cell r="CC899"/>
        </row>
        <row r="900">
          <cell r="C900"/>
          <cell r="D900"/>
          <cell r="E900"/>
          <cell r="F900"/>
          <cell r="G900"/>
          <cell r="H900"/>
          <cell r="I900"/>
          <cell r="J900"/>
          <cell r="K900"/>
          <cell r="L900"/>
          <cell r="M900"/>
          <cell r="N900"/>
          <cell r="O900"/>
          <cell r="P900"/>
          <cell r="Q900"/>
          <cell r="R900"/>
          <cell r="S900"/>
          <cell r="T900"/>
          <cell r="U900"/>
          <cell r="V900"/>
          <cell r="W900" t="str">
            <v/>
          </cell>
          <cell r="X900"/>
          <cell r="Y900"/>
          <cell r="Z900"/>
          <cell r="AA900"/>
          <cell r="AB900"/>
          <cell r="AC900"/>
          <cell r="AD900"/>
          <cell r="AE900"/>
          <cell r="AF900"/>
          <cell r="AG900"/>
          <cell r="AH900"/>
          <cell r="AI900"/>
          <cell r="AJ900"/>
          <cell r="AK900"/>
          <cell r="AL900"/>
          <cell r="AM900"/>
          <cell r="AN900"/>
          <cell r="AO900" t="e">
            <v>#N/A</v>
          </cell>
          <cell r="AP900"/>
          <cell r="AQ900"/>
          <cell r="AR900"/>
          <cell r="AS900"/>
          <cell r="AT900"/>
          <cell r="AU900"/>
          <cell r="AV900"/>
          <cell r="AW900"/>
          <cell r="AX900" t="str">
            <v/>
          </cell>
          <cell r="AY900"/>
          <cell r="AZ900"/>
          <cell r="BA900"/>
          <cell r="BB900"/>
          <cell r="BC900"/>
          <cell r="BD900"/>
          <cell r="BE900"/>
          <cell r="BF900"/>
          <cell r="BG900"/>
          <cell r="BH900"/>
          <cell r="BI900"/>
          <cell r="BJ900"/>
          <cell r="BK900"/>
          <cell r="BL900"/>
          <cell r="BM900"/>
          <cell r="BN900"/>
          <cell r="BO900"/>
          <cell r="BP900"/>
          <cell r="BQ900"/>
          <cell r="BR900"/>
          <cell r="BS900"/>
          <cell r="BU900"/>
          <cell r="BV900"/>
          <cell r="BW900"/>
          <cell r="BX900"/>
          <cell r="BY900"/>
          <cell r="BZ900"/>
          <cell r="CA900"/>
          <cell r="CB900"/>
          <cell r="CC900"/>
        </row>
        <row r="901">
          <cell r="C901"/>
          <cell r="D901"/>
          <cell r="E901"/>
          <cell r="F901"/>
          <cell r="G901"/>
          <cell r="H901"/>
          <cell r="I901"/>
          <cell r="J901"/>
          <cell r="K901"/>
          <cell r="L901"/>
          <cell r="M901"/>
          <cell r="N901"/>
          <cell r="O901"/>
          <cell r="P901"/>
          <cell r="Q901"/>
          <cell r="R901"/>
          <cell r="S901"/>
          <cell r="T901"/>
          <cell r="U901"/>
          <cell r="V901"/>
          <cell r="W901" t="str">
            <v/>
          </cell>
          <cell r="X901"/>
          <cell r="Y901"/>
          <cell r="Z901"/>
          <cell r="AA901"/>
          <cell r="AB901"/>
          <cell r="AC901"/>
          <cell r="AD901"/>
          <cell r="AE901"/>
          <cell r="AF901"/>
          <cell r="AG901"/>
          <cell r="AH901"/>
          <cell r="AI901"/>
          <cell r="AJ901"/>
          <cell r="AK901"/>
          <cell r="AL901"/>
          <cell r="AM901"/>
          <cell r="AN901"/>
          <cell r="AO901" t="e">
            <v>#N/A</v>
          </cell>
          <cell r="AP901"/>
          <cell r="AQ901"/>
          <cell r="AR901"/>
          <cell r="AS901"/>
          <cell r="AT901"/>
          <cell r="AU901"/>
          <cell r="AV901"/>
          <cell r="AW901"/>
          <cell r="AX901" t="str">
            <v/>
          </cell>
          <cell r="AY901"/>
          <cell r="AZ901"/>
          <cell r="BA901"/>
          <cell r="BB901"/>
          <cell r="BC901"/>
          <cell r="BD901"/>
          <cell r="BE901"/>
          <cell r="BF901"/>
          <cell r="BG901"/>
          <cell r="BH901"/>
          <cell r="BI901"/>
          <cell r="BJ901"/>
          <cell r="BK901"/>
          <cell r="BL901"/>
          <cell r="BM901"/>
          <cell r="BN901"/>
          <cell r="BO901"/>
          <cell r="BP901"/>
          <cell r="BQ901"/>
          <cell r="BR901"/>
          <cell r="BS901"/>
          <cell r="BU901"/>
          <cell r="BV901"/>
          <cell r="BW901"/>
          <cell r="BX901"/>
          <cell r="BY901"/>
          <cell r="BZ901"/>
          <cell r="CA901"/>
          <cell r="CB901"/>
          <cell r="CC901"/>
        </row>
        <row r="902">
          <cell r="C902"/>
          <cell r="D902"/>
          <cell r="E902"/>
          <cell r="F902"/>
          <cell r="G902"/>
          <cell r="H902"/>
          <cell r="I902"/>
          <cell r="J902"/>
          <cell r="K902"/>
          <cell r="L902"/>
          <cell r="M902"/>
          <cell r="N902"/>
          <cell r="O902"/>
          <cell r="P902"/>
          <cell r="Q902"/>
          <cell r="R902"/>
          <cell r="S902"/>
          <cell r="T902"/>
          <cell r="U902"/>
          <cell r="V902"/>
          <cell r="W902" t="str">
            <v/>
          </cell>
          <cell r="X902"/>
          <cell r="Y902"/>
          <cell r="Z902"/>
          <cell r="AA902"/>
          <cell r="AB902"/>
          <cell r="AC902"/>
          <cell r="AD902"/>
          <cell r="AE902"/>
          <cell r="AF902"/>
          <cell r="AG902"/>
          <cell r="AH902"/>
          <cell r="AI902"/>
          <cell r="AJ902"/>
          <cell r="AK902"/>
          <cell r="AL902"/>
          <cell r="AM902"/>
          <cell r="AN902"/>
          <cell r="AO902" t="e">
            <v>#N/A</v>
          </cell>
          <cell r="AP902"/>
          <cell r="AQ902"/>
          <cell r="AR902"/>
          <cell r="AS902"/>
          <cell r="AT902"/>
          <cell r="AU902"/>
          <cell r="AV902"/>
          <cell r="AW902"/>
          <cell r="AX902" t="str">
            <v/>
          </cell>
          <cell r="AY902"/>
          <cell r="AZ902"/>
          <cell r="BA902"/>
          <cell r="BB902"/>
          <cell r="BC902"/>
          <cell r="BD902"/>
          <cell r="BE902"/>
          <cell r="BF902"/>
          <cell r="BG902"/>
          <cell r="BH902"/>
          <cell r="BI902"/>
          <cell r="BJ902"/>
          <cell r="BK902"/>
          <cell r="BL902"/>
          <cell r="BM902"/>
          <cell r="BN902"/>
          <cell r="BO902"/>
          <cell r="BP902"/>
          <cell r="BQ902"/>
          <cell r="BR902"/>
          <cell r="BS902"/>
          <cell r="BU902"/>
          <cell r="BV902"/>
          <cell r="BW902"/>
          <cell r="BX902"/>
          <cell r="BY902"/>
          <cell r="BZ902"/>
          <cell r="CA902"/>
          <cell r="CB902"/>
          <cell r="CC902"/>
        </row>
        <row r="903">
          <cell r="C903"/>
          <cell r="D903"/>
          <cell r="E903"/>
          <cell r="F903"/>
          <cell r="G903"/>
          <cell r="H903"/>
          <cell r="I903"/>
          <cell r="J903"/>
          <cell r="K903"/>
          <cell r="L903"/>
          <cell r="M903"/>
          <cell r="N903"/>
          <cell r="O903"/>
          <cell r="P903"/>
          <cell r="Q903"/>
          <cell r="R903"/>
          <cell r="S903"/>
          <cell r="T903"/>
          <cell r="U903"/>
          <cell r="V903"/>
          <cell r="W903" t="str">
            <v/>
          </cell>
          <cell r="X903"/>
          <cell r="Y903"/>
          <cell r="Z903"/>
          <cell r="AA903"/>
          <cell r="AB903"/>
          <cell r="AC903"/>
          <cell r="AD903"/>
          <cell r="AE903"/>
          <cell r="AF903"/>
          <cell r="AG903"/>
          <cell r="AH903"/>
          <cell r="AI903"/>
          <cell r="AJ903"/>
          <cell r="AK903"/>
          <cell r="AL903"/>
          <cell r="AM903"/>
          <cell r="AN903"/>
          <cell r="AO903" t="e">
            <v>#N/A</v>
          </cell>
          <cell r="AP903"/>
          <cell r="AQ903"/>
          <cell r="AR903"/>
          <cell r="AS903"/>
          <cell r="AT903"/>
          <cell r="AU903"/>
          <cell r="AV903"/>
          <cell r="AW903"/>
          <cell r="AX903" t="str">
            <v/>
          </cell>
          <cell r="AY903"/>
          <cell r="AZ903"/>
          <cell r="BA903"/>
          <cell r="BB903"/>
          <cell r="BC903"/>
          <cell r="BD903"/>
          <cell r="BE903"/>
          <cell r="BF903"/>
          <cell r="BG903"/>
          <cell r="BH903"/>
          <cell r="BI903"/>
          <cell r="BJ903"/>
          <cell r="BK903"/>
          <cell r="BL903"/>
          <cell r="BM903"/>
          <cell r="BN903"/>
          <cell r="BO903"/>
          <cell r="BP903"/>
          <cell r="BQ903"/>
          <cell r="BR903"/>
          <cell r="BS903"/>
          <cell r="BU903"/>
          <cell r="BV903"/>
          <cell r="BW903"/>
          <cell r="BX903"/>
          <cell r="BY903"/>
          <cell r="BZ903"/>
          <cell r="CA903"/>
          <cell r="CB903"/>
          <cell r="CC903"/>
        </row>
        <row r="904">
          <cell r="C904"/>
          <cell r="D904"/>
          <cell r="E904"/>
          <cell r="F904"/>
          <cell r="G904"/>
          <cell r="H904"/>
          <cell r="I904"/>
          <cell r="J904"/>
          <cell r="K904"/>
          <cell r="L904"/>
          <cell r="M904"/>
          <cell r="N904"/>
          <cell r="O904"/>
          <cell r="P904"/>
          <cell r="Q904"/>
          <cell r="R904"/>
          <cell r="S904"/>
          <cell r="T904"/>
          <cell r="U904"/>
          <cell r="V904"/>
          <cell r="W904" t="str">
            <v/>
          </cell>
          <cell r="X904"/>
          <cell r="Y904"/>
          <cell r="Z904"/>
          <cell r="AA904"/>
          <cell r="AB904"/>
          <cell r="AC904"/>
          <cell r="AD904"/>
          <cell r="AE904"/>
          <cell r="AF904"/>
          <cell r="AG904"/>
          <cell r="AH904"/>
          <cell r="AI904"/>
          <cell r="AJ904"/>
          <cell r="AK904"/>
          <cell r="AL904"/>
          <cell r="AM904"/>
          <cell r="AN904"/>
          <cell r="AO904" t="e">
            <v>#N/A</v>
          </cell>
          <cell r="AP904"/>
          <cell r="AQ904"/>
          <cell r="AR904"/>
          <cell r="AS904"/>
          <cell r="AT904"/>
          <cell r="AU904"/>
          <cell r="AV904"/>
          <cell r="AW904"/>
          <cell r="AX904" t="str">
            <v/>
          </cell>
          <cell r="AY904"/>
          <cell r="AZ904"/>
          <cell r="BA904"/>
          <cell r="BB904"/>
          <cell r="BC904"/>
          <cell r="BD904"/>
          <cell r="BE904"/>
          <cell r="BF904"/>
          <cell r="BG904"/>
          <cell r="BH904"/>
          <cell r="BI904"/>
          <cell r="BJ904"/>
          <cell r="BK904"/>
          <cell r="BL904"/>
          <cell r="BM904"/>
          <cell r="BN904"/>
          <cell r="BO904"/>
          <cell r="BP904"/>
          <cell r="BQ904"/>
          <cell r="BR904"/>
          <cell r="BS904"/>
          <cell r="BU904"/>
          <cell r="BV904"/>
          <cell r="BW904"/>
          <cell r="BX904"/>
          <cell r="BY904"/>
          <cell r="BZ904"/>
          <cell r="CA904"/>
          <cell r="CB904"/>
          <cell r="CC904"/>
        </row>
        <row r="905">
          <cell r="C905"/>
          <cell r="D905"/>
          <cell r="E905"/>
          <cell r="F905"/>
          <cell r="G905"/>
          <cell r="H905"/>
          <cell r="I905"/>
          <cell r="J905"/>
          <cell r="K905"/>
          <cell r="L905"/>
          <cell r="M905"/>
          <cell r="N905"/>
          <cell r="O905"/>
          <cell r="P905"/>
          <cell r="Q905"/>
          <cell r="R905"/>
          <cell r="S905"/>
          <cell r="T905"/>
          <cell r="U905"/>
          <cell r="V905"/>
          <cell r="W905" t="str">
            <v/>
          </cell>
          <cell r="X905"/>
          <cell r="Y905"/>
          <cell r="Z905"/>
          <cell r="AA905"/>
          <cell r="AB905"/>
          <cell r="AC905"/>
          <cell r="AD905"/>
          <cell r="AE905"/>
          <cell r="AF905"/>
          <cell r="AG905"/>
          <cell r="AH905"/>
          <cell r="AI905"/>
          <cell r="AJ905"/>
          <cell r="AK905"/>
          <cell r="AL905"/>
          <cell r="AM905"/>
          <cell r="AN905"/>
          <cell r="AO905" t="e">
            <v>#N/A</v>
          </cell>
          <cell r="AP905"/>
          <cell r="AQ905"/>
          <cell r="AR905"/>
          <cell r="AS905"/>
          <cell r="AT905"/>
          <cell r="AU905"/>
          <cell r="AV905"/>
          <cell r="AW905"/>
          <cell r="AX905" t="str">
            <v/>
          </cell>
          <cell r="AY905"/>
          <cell r="AZ905"/>
          <cell r="BA905"/>
          <cell r="BB905"/>
          <cell r="BC905"/>
          <cell r="BD905"/>
          <cell r="BE905"/>
          <cell r="BF905"/>
          <cell r="BG905"/>
          <cell r="BH905"/>
          <cell r="BI905"/>
          <cell r="BJ905"/>
          <cell r="BK905"/>
          <cell r="BL905"/>
          <cell r="BM905"/>
          <cell r="BN905"/>
          <cell r="BO905"/>
          <cell r="BP905"/>
          <cell r="BQ905"/>
          <cell r="BR905"/>
          <cell r="BS905"/>
          <cell r="BU905"/>
          <cell r="BV905"/>
          <cell r="BW905"/>
          <cell r="BX905"/>
          <cell r="BY905"/>
          <cell r="BZ905"/>
          <cell r="CA905"/>
          <cell r="CB905"/>
          <cell r="CC905"/>
        </row>
        <row r="906">
          <cell r="C906"/>
          <cell r="D906"/>
          <cell r="E906"/>
          <cell r="F906"/>
          <cell r="G906"/>
          <cell r="H906"/>
          <cell r="I906"/>
          <cell r="J906"/>
          <cell r="K906"/>
          <cell r="L906"/>
          <cell r="M906"/>
          <cell r="N906"/>
          <cell r="O906"/>
          <cell r="P906"/>
          <cell r="Q906"/>
          <cell r="R906"/>
          <cell r="S906"/>
          <cell r="T906"/>
          <cell r="U906"/>
          <cell r="V906"/>
          <cell r="W906" t="str">
            <v/>
          </cell>
          <cell r="X906"/>
          <cell r="Y906"/>
          <cell r="Z906"/>
          <cell r="AA906"/>
          <cell r="AB906"/>
          <cell r="AC906"/>
          <cell r="AD906"/>
          <cell r="AE906"/>
          <cell r="AF906"/>
          <cell r="AG906"/>
          <cell r="AH906"/>
          <cell r="AI906"/>
          <cell r="AJ906"/>
          <cell r="AK906"/>
          <cell r="AL906"/>
          <cell r="AM906"/>
          <cell r="AN906"/>
          <cell r="AO906" t="e">
            <v>#N/A</v>
          </cell>
          <cell r="AP906"/>
          <cell r="AQ906"/>
          <cell r="AR906"/>
          <cell r="AS906"/>
          <cell r="AT906"/>
          <cell r="AU906"/>
          <cell r="AV906"/>
          <cell r="AW906"/>
          <cell r="AX906" t="str">
            <v/>
          </cell>
          <cell r="AY906"/>
          <cell r="AZ906"/>
          <cell r="BA906"/>
          <cell r="BB906"/>
          <cell r="BC906"/>
          <cell r="BD906"/>
          <cell r="BE906"/>
          <cell r="BF906"/>
          <cell r="BG906"/>
          <cell r="BH906"/>
          <cell r="BI906"/>
          <cell r="BJ906"/>
          <cell r="BK906"/>
          <cell r="BL906"/>
          <cell r="BM906"/>
          <cell r="BN906"/>
          <cell r="BO906"/>
          <cell r="BP906"/>
          <cell r="BQ906"/>
          <cell r="BR906"/>
          <cell r="BS906"/>
          <cell r="BU906"/>
          <cell r="BV906"/>
          <cell r="BW906"/>
          <cell r="BX906"/>
          <cell r="BY906"/>
          <cell r="BZ906"/>
          <cell r="CA906"/>
          <cell r="CB906"/>
          <cell r="CC906"/>
        </row>
        <row r="907">
          <cell r="C907"/>
          <cell r="D907"/>
          <cell r="E907"/>
          <cell r="F907"/>
          <cell r="G907"/>
          <cell r="H907"/>
          <cell r="I907"/>
          <cell r="J907"/>
          <cell r="K907"/>
          <cell r="L907"/>
          <cell r="M907"/>
          <cell r="N907"/>
          <cell r="O907"/>
          <cell r="P907"/>
          <cell r="Q907"/>
          <cell r="R907"/>
          <cell r="S907"/>
          <cell r="T907"/>
          <cell r="U907"/>
          <cell r="V907"/>
          <cell r="W907" t="str">
            <v/>
          </cell>
          <cell r="X907"/>
          <cell r="Y907"/>
          <cell r="Z907"/>
          <cell r="AA907"/>
          <cell r="AB907"/>
          <cell r="AC907"/>
          <cell r="AD907"/>
          <cell r="AE907"/>
          <cell r="AF907"/>
          <cell r="AG907"/>
          <cell r="AH907"/>
          <cell r="AI907"/>
          <cell r="AJ907"/>
          <cell r="AK907"/>
          <cell r="AL907"/>
          <cell r="AM907"/>
          <cell r="AN907"/>
          <cell r="AO907" t="e">
            <v>#N/A</v>
          </cell>
          <cell r="AP907"/>
          <cell r="AQ907"/>
          <cell r="AR907"/>
          <cell r="AS907"/>
          <cell r="AT907"/>
          <cell r="AU907"/>
          <cell r="AV907"/>
          <cell r="AW907"/>
          <cell r="AX907" t="str">
            <v/>
          </cell>
          <cell r="AY907"/>
          <cell r="AZ907"/>
          <cell r="BA907"/>
          <cell r="BB907"/>
          <cell r="BC907"/>
          <cell r="BD907"/>
          <cell r="BE907"/>
          <cell r="BF907"/>
          <cell r="BG907"/>
          <cell r="BH907"/>
          <cell r="BI907"/>
          <cell r="BJ907"/>
          <cell r="BK907"/>
          <cell r="BL907"/>
          <cell r="BM907"/>
          <cell r="BN907"/>
          <cell r="BO907"/>
          <cell r="BP907"/>
          <cell r="BQ907"/>
          <cell r="BR907"/>
          <cell r="BS907"/>
          <cell r="BU907"/>
          <cell r="BV907"/>
          <cell r="BW907"/>
          <cell r="BX907"/>
          <cell r="BY907"/>
          <cell r="BZ907"/>
          <cell r="CA907"/>
          <cell r="CB907"/>
          <cell r="CC907"/>
        </row>
        <row r="908">
          <cell r="C908"/>
          <cell r="D908"/>
          <cell r="E908"/>
          <cell r="F908"/>
          <cell r="G908"/>
          <cell r="H908"/>
          <cell r="I908"/>
          <cell r="J908"/>
          <cell r="K908"/>
          <cell r="L908"/>
          <cell r="M908"/>
          <cell r="N908"/>
          <cell r="O908"/>
          <cell r="P908"/>
          <cell r="Q908"/>
          <cell r="R908"/>
          <cell r="S908"/>
          <cell r="T908"/>
          <cell r="U908"/>
          <cell r="V908"/>
          <cell r="W908" t="str">
            <v/>
          </cell>
          <cell r="X908"/>
          <cell r="Y908"/>
          <cell r="Z908"/>
          <cell r="AA908"/>
          <cell r="AB908"/>
          <cell r="AC908"/>
          <cell r="AD908"/>
          <cell r="AE908"/>
          <cell r="AF908"/>
          <cell r="AG908"/>
          <cell r="AH908"/>
          <cell r="AI908"/>
          <cell r="AJ908"/>
          <cell r="AK908"/>
          <cell r="AL908"/>
          <cell r="AM908"/>
          <cell r="AN908"/>
          <cell r="AO908" t="e">
            <v>#N/A</v>
          </cell>
          <cell r="AP908"/>
          <cell r="AQ908"/>
          <cell r="AR908"/>
          <cell r="AS908"/>
          <cell r="AT908"/>
          <cell r="AU908"/>
          <cell r="AV908"/>
          <cell r="AW908"/>
          <cell r="AX908" t="str">
            <v/>
          </cell>
          <cell r="AY908"/>
          <cell r="AZ908"/>
          <cell r="BA908"/>
          <cell r="BB908"/>
          <cell r="BC908"/>
          <cell r="BD908"/>
          <cell r="BE908"/>
          <cell r="BF908"/>
          <cell r="BG908"/>
          <cell r="BH908"/>
          <cell r="BI908"/>
          <cell r="BJ908"/>
          <cell r="BK908"/>
          <cell r="BL908"/>
          <cell r="BM908"/>
          <cell r="BN908"/>
          <cell r="BO908"/>
          <cell r="BP908"/>
          <cell r="BQ908"/>
          <cell r="BR908"/>
          <cell r="BS908"/>
          <cell r="BU908"/>
          <cell r="BV908"/>
          <cell r="BW908"/>
          <cell r="BX908"/>
          <cell r="BY908"/>
          <cell r="BZ908"/>
          <cell r="CA908"/>
          <cell r="CB908"/>
          <cell r="CC908"/>
        </row>
        <row r="909">
          <cell r="C909"/>
          <cell r="D909"/>
          <cell r="E909"/>
          <cell r="F909"/>
          <cell r="G909"/>
          <cell r="H909"/>
          <cell r="I909"/>
          <cell r="J909"/>
          <cell r="K909"/>
          <cell r="L909"/>
          <cell r="M909"/>
          <cell r="N909"/>
          <cell r="O909"/>
          <cell r="P909"/>
          <cell r="Q909"/>
          <cell r="R909"/>
          <cell r="S909"/>
          <cell r="T909"/>
          <cell r="U909"/>
          <cell r="V909"/>
          <cell r="W909" t="str">
            <v/>
          </cell>
          <cell r="X909"/>
          <cell r="Y909"/>
          <cell r="Z909"/>
          <cell r="AA909"/>
          <cell r="AB909"/>
          <cell r="AC909"/>
          <cell r="AD909"/>
          <cell r="AE909"/>
          <cell r="AF909"/>
          <cell r="AG909"/>
          <cell r="AH909"/>
          <cell r="AI909"/>
          <cell r="AJ909"/>
          <cell r="AK909"/>
          <cell r="AL909"/>
          <cell r="AM909"/>
          <cell r="AN909"/>
          <cell r="AO909" t="e">
            <v>#N/A</v>
          </cell>
          <cell r="AP909"/>
          <cell r="AQ909"/>
          <cell r="AR909"/>
          <cell r="AS909"/>
          <cell r="AT909"/>
          <cell r="AU909"/>
          <cell r="AV909"/>
          <cell r="AW909"/>
          <cell r="AX909" t="str">
            <v/>
          </cell>
          <cell r="AY909"/>
          <cell r="AZ909"/>
          <cell r="BA909"/>
          <cell r="BB909"/>
          <cell r="BC909"/>
          <cell r="BD909"/>
          <cell r="BE909"/>
          <cell r="BF909"/>
          <cell r="BG909"/>
          <cell r="BH909"/>
          <cell r="BI909"/>
          <cell r="BJ909"/>
          <cell r="BK909"/>
          <cell r="BL909"/>
          <cell r="BM909"/>
          <cell r="BN909"/>
          <cell r="BO909"/>
          <cell r="BP909"/>
          <cell r="BQ909"/>
          <cell r="BR909"/>
          <cell r="BS909"/>
          <cell r="BU909"/>
          <cell r="BV909"/>
          <cell r="BW909"/>
          <cell r="BX909"/>
          <cell r="BY909"/>
          <cell r="BZ909"/>
          <cell r="CA909"/>
          <cell r="CB909"/>
          <cell r="CC909"/>
        </row>
        <row r="910">
          <cell r="C910"/>
          <cell r="D910"/>
          <cell r="E910"/>
          <cell r="F910"/>
          <cell r="G910"/>
          <cell r="H910"/>
          <cell r="I910"/>
          <cell r="J910"/>
          <cell r="K910"/>
          <cell r="L910"/>
          <cell r="M910"/>
          <cell r="N910"/>
          <cell r="O910"/>
          <cell r="P910"/>
          <cell r="Q910"/>
          <cell r="R910"/>
          <cell r="S910"/>
          <cell r="T910"/>
          <cell r="U910"/>
          <cell r="V910"/>
          <cell r="W910" t="str">
            <v/>
          </cell>
          <cell r="X910"/>
          <cell r="Y910"/>
          <cell r="Z910"/>
          <cell r="AA910"/>
          <cell r="AB910"/>
          <cell r="AC910"/>
          <cell r="AD910"/>
          <cell r="AE910"/>
          <cell r="AF910"/>
          <cell r="AG910"/>
          <cell r="AH910"/>
          <cell r="AI910"/>
          <cell r="AJ910"/>
          <cell r="AK910"/>
          <cell r="AL910"/>
          <cell r="AM910"/>
          <cell r="AN910"/>
          <cell r="AO910" t="e">
            <v>#N/A</v>
          </cell>
          <cell r="AP910"/>
          <cell r="AQ910"/>
          <cell r="AR910"/>
          <cell r="AS910"/>
          <cell r="AT910"/>
          <cell r="AU910"/>
          <cell r="AV910"/>
          <cell r="AW910"/>
          <cell r="AX910" t="str">
            <v/>
          </cell>
          <cell r="AY910"/>
          <cell r="AZ910"/>
          <cell r="BA910"/>
          <cell r="BB910"/>
          <cell r="BC910"/>
          <cell r="BD910"/>
          <cell r="BE910"/>
          <cell r="BF910"/>
          <cell r="BG910"/>
          <cell r="BH910"/>
          <cell r="BI910"/>
          <cell r="BJ910"/>
          <cell r="BK910"/>
          <cell r="BL910"/>
          <cell r="BM910"/>
          <cell r="BN910"/>
          <cell r="BO910"/>
          <cell r="BP910"/>
          <cell r="BQ910"/>
          <cell r="BR910"/>
          <cell r="BS910"/>
          <cell r="BU910"/>
          <cell r="BV910"/>
          <cell r="BW910"/>
          <cell r="BX910"/>
          <cell r="BY910"/>
          <cell r="BZ910"/>
          <cell r="CA910"/>
          <cell r="CB910"/>
          <cell r="CC910"/>
        </row>
        <row r="911">
          <cell r="C911"/>
          <cell r="D911"/>
          <cell r="E911"/>
          <cell r="F911"/>
          <cell r="G911"/>
          <cell r="H911"/>
          <cell r="I911"/>
          <cell r="J911"/>
          <cell r="K911"/>
          <cell r="L911"/>
          <cell r="M911"/>
          <cell r="N911"/>
          <cell r="O911"/>
          <cell r="P911"/>
          <cell r="Q911"/>
          <cell r="R911"/>
          <cell r="S911"/>
          <cell r="T911"/>
          <cell r="U911"/>
          <cell r="V911"/>
          <cell r="W911" t="str">
            <v/>
          </cell>
          <cell r="X911"/>
          <cell r="Y911"/>
          <cell r="Z911"/>
          <cell r="AA911"/>
          <cell r="AB911"/>
          <cell r="AC911"/>
          <cell r="AD911"/>
          <cell r="AE911"/>
          <cell r="AF911"/>
          <cell r="AG911"/>
          <cell r="AH911"/>
          <cell r="AI911"/>
          <cell r="AJ911"/>
          <cell r="AK911"/>
          <cell r="AL911"/>
          <cell r="AM911"/>
          <cell r="AN911"/>
          <cell r="AO911" t="e">
            <v>#N/A</v>
          </cell>
          <cell r="AP911"/>
          <cell r="AQ911"/>
          <cell r="AR911"/>
          <cell r="AS911"/>
          <cell r="AT911"/>
          <cell r="AU911"/>
          <cell r="AV911"/>
          <cell r="AW911"/>
          <cell r="AX911" t="str">
            <v/>
          </cell>
          <cell r="AY911"/>
          <cell r="AZ911"/>
          <cell r="BA911"/>
          <cell r="BB911"/>
          <cell r="BC911"/>
          <cell r="BD911"/>
          <cell r="BE911"/>
          <cell r="BF911"/>
          <cell r="BG911"/>
          <cell r="BH911"/>
          <cell r="BI911"/>
          <cell r="BJ911"/>
          <cell r="BK911"/>
          <cell r="BL911"/>
          <cell r="BM911"/>
          <cell r="BN911"/>
          <cell r="BO911"/>
          <cell r="BP911"/>
          <cell r="BQ911"/>
          <cell r="BR911"/>
          <cell r="BS911"/>
          <cell r="BU911"/>
          <cell r="BV911"/>
          <cell r="BW911"/>
          <cell r="BX911"/>
          <cell r="BY911"/>
          <cell r="BZ911"/>
          <cell r="CA911"/>
          <cell r="CB911"/>
          <cell r="CC911"/>
        </row>
        <row r="912">
          <cell r="C912"/>
          <cell r="D912"/>
          <cell r="E912"/>
          <cell r="F912"/>
          <cell r="G912"/>
          <cell r="H912"/>
          <cell r="I912"/>
          <cell r="J912"/>
          <cell r="K912"/>
          <cell r="L912"/>
          <cell r="M912"/>
          <cell r="N912"/>
          <cell r="O912"/>
          <cell r="P912"/>
          <cell r="Q912"/>
          <cell r="R912"/>
          <cell r="S912"/>
          <cell r="T912"/>
          <cell r="U912"/>
          <cell r="V912"/>
          <cell r="W912" t="str">
            <v/>
          </cell>
          <cell r="X912"/>
          <cell r="Y912"/>
          <cell r="Z912"/>
          <cell r="AA912"/>
          <cell r="AB912"/>
          <cell r="AC912"/>
          <cell r="AD912"/>
          <cell r="AE912"/>
          <cell r="AF912"/>
          <cell r="AG912"/>
          <cell r="AH912"/>
          <cell r="AI912"/>
          <cell r="AJ912"/>
          <cell r="AK912"/>
          <cell r="AL912"/>
          <cell r="AM912"/>
          <cell r="AN912"/>
          <cell r="AO912" t="e">
            <v>#N/A</v>
          </cell>
          <cell r="AP912"/>
          <cell r="AQ912"/>
          <cell r="AR912"/>
          <cell r="AS912"/>
          <cell r="AT912"/>
          <cell r="AU912"/>
          <cell r="AV912"/>
          <cell r="AW912"/>
          <cell r="AX912" t="str">
            <v/>
          </cell>
          <cell r="AY912"/>
          <cell r="AZ912"/>
          <cell r="BA912"/>
          <cell r="BB912"/>
          <cell r="BC912"/>
          <cell r="BD912"/>
          <cell r="BE912"/>
          <cell r="BF912"/>
          <cell r="BG912"/>
          <cell r="BH912"/>
          <cell r="BI912"/>
          <cell r="BJ912"/>
          <cell r="BK912"/>
          <cell r="BL912"/>
          <cell r="BM912"/>
          <cell r="BN912"/>
          <cell r="BO912"/>
          <cell r="BP912"/>
          <cell r="BQ912"/>
          <cell r="BR912"/>
          <cell r="BS912"/>
          <cell r="BU912"/>
          <cell r="BV912"/>
          <cell r="BW912"/>
          <cell r="BX912"/>
          <cell r="BY912"/>
          <cell r="BZ912"/>
          <cell r="CA912"/>
          <cell r="CB912"/>
          <cell r="CC912"/>
        </row>
        <row r="913">
          <cell r="C913"/>
          <cell r="D913"/>
          <cell r="E913"/>
          <cell r="F913"/>
          <cell r="G913"/>
          <cell r="H913"/>
          <cell r="I913"/>
          <cell r="J913"/>
          <cell r="K913"/>
          <cell r="L913"/>
          <cell r="M913"/>
          <cell r="N913"/>
          <cell r="O913"/>
          <cell r="P913"/>
          <cell r="Q913"/>
          <cell r="R913"/>
          <cell r="S913"/>
          <cell r="T913"/>
          <cell r="U913"/>
          <cell r="V913"/>
          <cell r="W913" t="str">
            <v/>
          </cell>
          <cell r="X913"/>
          <cell r="Y913"/>
          <cell r="Z913"/>
          <cell r="AA913"/>
          <cell r="AB913"/>
          <cell r="AC913"/>
          <cell r="AD913"/>
          <cell r="AE913"/>
          <cell r="AF913"/>
          <cell r="AG913"/>
          <cell r="AH913"/>
          <cell r="AI913"/>
          <cell r="AJ913"/>
          <cell r="AK913"/>
          <cell r="AL913"/>
          <cell r="AM913"/>
          <cell r="AN913"/>
          <cell r="AO913" t="e">
            <v>#N/A</v>
          </cell>
          <cell r="AP913"/>
          <cell r="AQ913"/>
          <cell r="AR913"/>
          <cell r="AS913"/>
          <cell r="AT913"/>
          <cell r="AU913"/>
          <cell r="AV913"/>
          <cell r="AW913"/>
          <cell r="AX913" t="str">
            <v/>
          </cell>
          <cell r="AY913"/>
          <cell r="AZ913"/>
          <cell r="BA913"/>
          <cell r="BB913"/>
          <cell r="BC913"/>
          <cell r="BD913"/>
          <cell r="BE913"/>
          <cell r="BF913"/>
          <cell r="BG913"/>
          <cell r="BH913"/>
          <cell r="BI913"/>
          <cell r="BJ913"/>
          <cell r="BK913"/>
          <cell r="BL913"/>
          <cell r="BM913"/>
          <cell r="BN913"/>
          <cell r="BO913"/>
          <cell r="BP913"/>
          <cell r="BQ913"/>
          <cell r="BR913"/>
          <cell r="BS913"/>
          <cell r="BU913"/>
          <cell r="BV913"/>
          <cell r="BW913"/>
          <cell r="BX913"/>
          <cell r="BY913"/>
          <cell r="BZ913"/>
          <cell r="CA913"/>
          <cell r="CB913"/>
          <cell r="CC913"/>
        </row>
        <row r="914">
          <cell r="C914"/>
          <cell r="D914"/>
          <cell r="E914"/>
          <cell r="F914"/>
          <cell r="G914"/>
          <cell r="H914"/>
          <cell r="I914"/>
          <cell r="J914"/>
          <cell r="K914"/>
          <cell r="L914"/>
          <cell r="M914"/>
          <cell r="N914"/>
          <cell r="O914"/>
          <cell r="P914"/>
          <cell r="Q914"/>
          <cell r="R914"/>
          <cell r="S914"/>
          <cell r="T914"/>
          <cell r="U914"/>
          <cell r="V914"/>
          <cell r="W914" t="str">
            <v/>
          </cell>
          <cell r="X914"/>
          <cell r="Y914"/>
          <cell r="Z914"/>
          <cell r="AA914"/>
          <cell r="AB914"/>
          <cell r="AC914"/>
          <cell r="AD914"/>
          <cell r="AE914"/>
          <cell r="AF914"/>
          <cell r="AG914"/>
          <cell r="AH914"/>
          <cell r="AI914"/>
          <cell r="AJ914"/>
          <cell r="AK914"/>
          <cell r="AL914"/>
          <cell r="AM914"/>
          <cell r="AN914"/>
          <cell r="AO914" t="e">
            <v>#N/A</v>
          </cell>
          <cell r="AP914"/>
          <cell r="AQ914"/>
          <cell r="AR914"/>
          <cell r="AS914"/>
          <cell r="AT914"/>
          <cell r="AU914"/>
          <cell r="AV914"/>
          <cell r="AW914"/>
          <cell r="AX914" t="str">
            <v/>
          </cell>
          <cell r="AY914"/>
          <cell r="AZ914"/>
          <cell r="BA914"/>
          <cell r="BB914"/>
          <cell r="BC914"/>
          <cell r="BD914"/>
          <cell r="BE914"/>
          <cell r="BF914"/>
          <cell r="BG914"/>
          <cell r="BH914"/>
          <cell r="BI914"/>
          <cell r="BJ914"/>
          <cell r="BK914"/>
          <cell r="BL914"/>
          <cell r="BM914"/>
          <cell r="BN914"/>
          <cell r="BO914"/>
          <cell r="BP914"/>
          <cell r="BQ914"/>
          <cell r="BR914"/>
          <cell r="BS914"/>
          <cell r="BU914"/>
          <cell r="BV914"/>
          <cell r="BW914"/>
          <cell r="BX914"/>
          <cell r="BY914"/>
          <cell r="BZ914"/>
          <cell r="CA914"/>
          <cell r="CB914"/>
          <cell r="CC914"/>
        </row>
        <row r="915">
          <cell r="C915"/>
          <cell r="D915"/>
          <cell r="E915"/>
          <cell r="F915"/>
          <cell r="G915"/>
          <cell r="H915"/>
          <cell r="I915"/>
          <cell r="J915"/>
          <cell r="K915"/>
          <cell r="L915"/>
          <cell r="M915"/>
          <cell r="N915"/>
          <cell r="O915"/>
          <cell r="P915"/>
          <cell r="Q915"/>
          <cell r="R915"/>
          <cell r="S915"/>
          <cell r="T915"/>
          <cell r="U915"/>
          <cell r="V915"/>
          <cell r="W915" t="str">
            <v/>
          </cell>
          <cell r="X915"/>
          <cell r="Y915"/>
          <cell r="Z915"/>
          <cell r="AA915"/>
          <cell r="AB915"/>
          <cell r="AC915"/>
          <cell r="AD915"/>
          <cell r="AE915"/>
          <cell r="AF915"/>
          <cell r="AG915"/>
          <cell r="AH915"/>
          <cell r="AI915"/>
          <cell r="AJ915"/>
          <cell r="AK915"/>
          <cell r="AL915"/>
          <cell r="AM915"/>
          <cell r="AN915"/>
          <cell r="AO915" t="e">
            <v>#N/A</v>
          </cell>
          <cell r="AP915"/>
          <cell r="AQ915"/>
          <cell r="AR915"/>
          <cell r="AS915"/>
          <cell r="AT915"/>
          <cell r="AU915"/>
          <cell r="AV915"/>
          <cell r="AW915"/>
          <cell r="AX915" t="str">
            <v/>
          </cell>
          <cell r="AY915"/>
          <cell r="AZ915"/>
          <cell r="BA915"/>
          <cell r="BB915"/>
          <cell r="BC915"/>
          <cell r="BD915"/>
          <cell r="BE915"/>
          <cell r="BF915"/>
          <cell r="BG915"/>
          <cell r="BH915"/>
          <cell r="BI915"/>
          <cell r="BJ915"/>
          <cell r="BK915"/>
          <cell r="BL915"/>
          <cell r="BM915"/>
          <cell r="BN915"/>
          <cell r="BO915"/>
          <cell r="BP915"/>
          <cell r="BQ915"/>
          <cell r="BR915"/>
          <cell r="BS915"/>
          <cell r="BU915"/>
          <cell r="BV915"/>
          <cell r="BW915"/>
          <cell r="BX915"/>
          <cell r="BY915"/>
          <cell r="BZ915"/>
          <cell r="CA915"/>
          <cell r="CB915"/>
          <cell r="CC915"/>
        </row>
        <row r="916">
          <cell r="C916"/>
          <cell r="D916"/>
          <cell r="E916"/>
          <cell r="F916"/>
          <cell r="G916"/>
          <cell r="H916"/>
          <cell r="I916"/>
          <cell r="J916"/>
          <cell r="K916"/>
          <cell r="L916"/>
          <cell r="M916"/>
          <cell r="N916"/>
          <cell r="O916"/>
          <cell r="P916"/>
          <cell r="Q916"/>
          <cell r="R916"/>
          <cell r="S916"/>
          <cell r="T916"/>
          <cell r="U916"/>
          <cell r="V916"/>
          <cell r="W916" t="str">
            <v/>
          </cell>
          <cell r="X916"/>
          <cell r="Y916"/>
          <cell r="Z916"/>
          <cell r="AA916"/>
          <cell r="AB916"/>
          <cell r="AC916"/>
          <cell r="AD916"/>
          <cell r="AE916"/>
          <cell r="AF916"/>
          <cell r="AG916"/>
          <cell r="AH916"/>
          <cell r="AI916"/>
          <cell r="AJ916"/>
          <cell r="AK916"/>
          <cell r="AL916"/>
          <cell r="AM916"/>
          <cell r="AN916"/>
          <cell r="AO916" t="e">
            <v>#N/A</v>
          </cell>
          <cell r="AP916"/>
          <cell r="AQ916"/>
          <cell r="AR916"/>
          <cell r="AS916"/>
          <cell r="AT916"/>
          <cell r="AU916"/>
          <cell r="AV916"/>
          <cell r="AW916"/>
          <cell r="AX916" t="str">
            <v/>
          </cell>
          <cell r="AY916"/>
          <cell r="AZ916"/>
          <cell r="BA916"/>
          <cell r="BB916"/>
          <cell r="BC916"/>
          <cell r="BD916"/>
          <cell r="BE916"/>
          <cell r="BF916"/>
          <cell r="BG916"/>
          <cell r="BH916"/>
          <cell r="BI916"/>
          <cell r="BJ916"/>
          <cell r="BK916"/>
          <cell r="BL916"/>
          <cell r="BM916"/>
          <cell r="BN916"/>
          <cell r="BO916"/>
          <cell r="BP916"/>
          <cell r="BQ916"/>
          <cell r="BR916"/>
          <cell r="BS916"/>
          <cell r="BU916"/>
          <cell r="BV916"/>
          <cell r="BW916"/>
          <cell r="BX916"/>
          <cell r="BY916"/>
          <cell r="BZ916"/>
          <cell r="CA916"/>
          <cell r="CB916"/>
          <cell r="CC916"/>
        </row>
        <row r="917">
          <cell r="C917"/>
          <cell r="D917"/>
          <cell r="E917"/>
          <cell r="F917"/>
          <cell r="G917"/>
          <cell r="H917"/>
          <cell r="I917"/>
          <cell r="J917"/>
          <cell r="K917"/>
          <cell r="L917"/>
          <cell r="M917"/>
          <cell r="N917"/>
          <cell r="O917"/>
          <cell r="P917"/>
          <cell r="Q917"/>
          <cell r="R917"/>
          <cell r="S917"/>
          <cell r="T917"/>
          <cell r="U917"/>
          <cell r="V917"/>
          <cell r="W917" t="str">
            <v/>
          </cell>
          <cell r="X917"/>
          <cell r="Y917"/>
          <cell r="Z917"/>
          <cell r="AA917"/>
          <cell r="AB917"/>
          <cell r="AC917"/>
          <cell r="AD917"/>
          <cell r="AE917"/>
          <cell r="AF917"/>
          <cell r="AG917"/>
          <cell r="AH917"/>
          <cell r="AI917"/>
          <cell r="AJ917"/>
          <cell r="AK917"/>
          <cell r="AL917"/>
          <cell r="AM917"/>
          <cell r="AN917"/>
          <cell r="AO917" t="e">
            <v>#N/A</v>
          </cell>
          <cell r="AP917"/>
          <cell r="AQ917"/>
          <cell r="AR917"/>
          <cell r="AS917"/>
          <cell r="AT917"/>
          <cell r="AU917"/>
          <cell r="AV917"/>
          <cell r="AW917"/>
          <cell r="AX917" t="str">
            <v/>
          </cell>
          <cell r="AY917"/>
          <cell r="AZ917"/>
          <cell r="BA917"/>
          <cell r="BB917"/>
          <cell r="BC917"/>
          <cell r="BD917"/>
          <cell r="BE917"/>
          <cell r="BF917"/>
          <cell r="BG917"/>
          <cell r="BH917"/>
          <cell r="BI917"/>
          <cell r="BJ917"/>
          <cell r="BK917"/>
          <cell r="BL917"/>
          <cell r="BM917"/>
          <cell r="BN917"/>
          <cell r="BO917"/>
          <cell r="BP917"/>
          <cell r="BQ917"/>
          <cell r="BR917"/>
          <cell r="BS917"/>
          <cell r="BU917"/>
          <cell r="BV917"/>
          <cell r="BW917"/>
          <cell r="BX917"/>
          <cell r="BY917"/>
          <cell r="BZ917"/>
          <cell r="CA917"/>
          <cell r="CB917"/>
          <cell r="CC917"/>
        </row>
        <row r="918">
          <cell r="C918"/>
          <cell r="D918"/>
          <cell r="E918"/>
          <cell r="F918"/>
          <cell r="G918"/>
          <cell r="H918"/>
          <cell r="I918"/>
          <cell r="J918"/>
          <cell r="K918"/>
          <cell r="L918"/>
          <cell r="M918"/>
          <cell r="N918"/>
          <cell r="O918"/>
          <cell r="P918"/>
          <cell r="Q918"/>
          <cell r="R918"/>
          <cell r="S918"/>
          <cell r="T918"/>
          <cell r="U918"/>
          <cell r="V918"/>
          <cell r="W918" t="str">
            <v/>
          </cell>
          <cell r="X918"/>
          <cell r="Y918"/>
          <cell r="Z918"/>
          <cell r="AA918"/>
          <cell r="AB918"/>
          <cell r="AC918"/>
          <cell r="AD918"/>
          <cell r="AE918"/>
          <cell r="AF918"/>
          <cell r="AG918"/>
          <cell r="AH918"/>
          <cell r="AI918"/>
          <cell r="AJ918"/>
          <cell r="AK918"/>
          <cell r="AL918"/>
          <cell r="AM918"/>
          <cell r="AN918"/>
          <cell r="AO918" t="e">
            <v>#N/A</v>
          </cell>
          <cell r="AP918"/>
          <cell r="AQ918"/>
          <cell r="AR918"/>
          <cell r="AS918"/>
          <cell r="AT918"/>
          <cell r="AU918"/>
          <cell r="AV918"/>
          <cell r="AW918"/>
          <cell r="AX918" t="str">
            <v/>
          </cell>
          <cell r="AY918"/>
          <cell r="AZ918"/>
          <cell r="BA918"/>
          <cell r="BB918"/>
          <cell r="BC918"/>
          <cell r="BD918"/>
          <cell r="BE918"/>
          <cell r="BF918"/>
          <cell r="BG918"/>
          <cell r="BH918"/>
          <cell r="BI918"/>
          <cell r="BJ918"/>
          <cell r="BK918"/>
          <cell r="BL918"/>
          <cell r="BM918"/>
          <cell r="BN918"/>
          <cell r="BO918"/>
          <cell r="BP918"/>
          <cell r="BQ918"/>
          <cell r="BR918"/>
          <cell r="BS918"/>
          <cell r="BU918"/>
          <cell r="BV918"/>
          <cell r="BW918"/>
          <cell r="BX918"/>
          <cell r="BY918"/>
          <cell r="BZ918"/>
          <cell r="CA918"/>
          <cell r="CB918"/>
          <cell r="CC918"/>
        </row>
        <row r="919">
          <cell r="C919"/>
          <cell r="D919"/>
          <cell r="E919"/>
          <cell r="F919"/>
          <cell r="G919"/>
          <cell r="H919"/>
          <cell r="I919"/>
          <cell r="J919"/>
          <cell r="K919"/>
          <cell r="L919"/>
          <cell r="M919"/>
          <cell r="N919"/>
          <cell r="O919"/>
          <cell r="P919"/>
          <cell r="Q919"/>
          <cell r="R919"/>
          <cell r="S919"/>
          <cell r="T919"/>
          <cell r="U919"/>
          <cell r="V919"/>
          <cell r="W919" t="str">
            <v/>
          </cell>
          <cell r="X919"/>
          <cell r="Y919"/>
          <cell r="Z919"/>
          <cell r="AA919"/>
          <cell r="AB919"/>
          <cell r="AC919"/>
          <cell r="AD919"/>
          <cell r="AE919"/>
          <cell r="AF919"/>
          <cell r="AG919"/>
          <cell r="AH919"/>
          <cell r="AI919"/>
          <cell r="AJ919"/>
          <cell r="AK919"/>
          <cell r="AL919"/>
          <cell r="AM919"/>
          <cell r="AN919"/>
          <cell r="AO919" t="e">
            <v>#N/A</v>
          </cell>
          <cell r="AP919"/>
          <cell r="AQ919"/>
          <cell r="AR919"/>
          <cell r="AS919"/>
          <cell r="AT919"/>
          <cell r="AU919"/>
          <cell r="AV919"/>
          <cell r="AW919"/>
          <cell r="AX919" t="str">
            <v/>
          </cell>
          <cell r="AY919"/>
          <cell r="AZ919"/>
          <cell r="BA919"/>
          <cell r="BB919"/>
          <cell r="BC919"/>
          <cell r="BD919"/>
          <cell r="BE919"/>
          <cell r="BF919"/>
          <cell r="BG919"/>
          <cell r="BH919"/>
          <cell r="BI919"/>
          <cell r="BJ919"/>
          <cell r="BK919"/>
          <cell r="BL919"/>
          <cell r="BM919"/>
          <cell r="BN919"/>
          <cell r="BO919"/>
          <cell r="BP919"/>
          <cell r="BQ919"/>
          <cell r="BR919"/>
          <cell r="BS919"/>
          <cell r="BU919"/>
          <cell r="BV919"/>
          <cell r="BW919"/>
          <cell r="BX919"/>
          <cell r="BY919"/>
          <cell r="BZ919"/>
          <cell r="CA919"/>
          <cell r="CB919"/>
          <cell r="CC919"/>
        </row>
        <row r="920">
          <cell r="C920"/>
          <cell r="D920"/>
          <cell r="E920"/>
          <cell r="F920"/>
          <cell r="G920"/>
          <cell r="H920"/>
          <cell r="I920"/>
          <cell r="J920"/>
          <cell r="K920"/>
          <cell r="L920"/>
          <cell r="M920"/>
          <cell r="N920"/>
          <cell r="O920"/>
          <cell r="P920"/>
          <cell r="Q920"/>
          <cell r="R920"/>
          <cell r="S920"/>
          <cell r="T920"/>
          <cell r="U920"/>
          <cell r="V920"/>
          <cell r="W920" t="str">
            <v/>
          </cell>
          <cell r="X920"/>
          <cell r="Y920"/>
          <cell r="Z920"/>
          <cell r="AA920"/>
          <cell r="AB920"/>
          <cell r="AC920"/>
          <cell r="AD920"/>
          <cell r="AE920"/>
          <cell r="AF920"/>
          <cell r="AG920"/>
          <cell r="AH920"/>
          <cell r="AI920"/>
          <cell r="AJ920"/>
          <cell r="AK920"/>
          <cell r="AL920"/>
          <cell r="AM920"/>
          <cell r="AN920"/>
          <cell r="AO920" t="e">
            <v>#N/A</v>
          </cell>
          <cell r="AP920"/>
          <cell r="AQ920"/>
          <cell r="AR920"/>
          <cell r="AS920"/>
          <cell r="AT920"/>
          <cell r="AU920"/>
          <cell r="AV920"/>
          <cell r="AW920"/>
          <cell r="AX920" t="str">
            <v/>
          </cell>
          <cell r="AY920"/>
          <cell r="AZ920"/>
          <cell r="BA920"/>
          <cell r="BB920"/>
          <cell r="BC920"/>
          <cell r="BD920"/>
          <cell r="BE920"/>
          <cell r="BF920"/>
          <cell r="BG920"/>
          <cell r="BH920"/>
          <cell r="BI920"/>
          <cell r="BJ920"/>
          <cell r="BK920"/>
          <cell r="BL920"/>
          <cell r="BM920"/>
          <cell r="BN920"/>
          <cell r="BO920"/>
          <cell r="BP920"/>
          <cell r="BQ920"/>
          <cell r="BR920"/>
          <cell r="BS920"/>
          <cell r="BU920"/>
          <cell r="BV920"/>
          <cell r="BW920"/>
          <cell r="BX920"/>
          <cell r="BY920"/>
          <cell r="BZ920"/>
          <cell r="CA920"/>
          <cell r="CB920"/>
          <cell r="CC920"/>
        </row>
        <row r="921">
          <cell r="C921"/>
          <cell r="D921"/>
          <cell r="E921"/>
          <cell r="F921"/>
          <cell r="G921"/>
          <cell r="H921"/>
          <cell r="I921"/>
          <cell r="J921"/>
          <cell r="K921"/>
          <cell r="L921"/>
          <cell r="M921"/>
          <cell r="N921"/>
          <cell r="O921"/>
          <cell r="P921"/>
          <cell r="Q921"/>
          <cell r="R921"/>
          <cell r="S921"/>
          <cell r="T921"/>
          <cell r="U921"/>
          <cell r="V921"/>
          <cell r="W921" t="str">
            <v/>
          </cell>
          <cell r="X921"/>
          <cell r="Y921"/>
          <cell r="Z921"/>
          <cell r="AA921"/>
          <cell r="AB921"/>
          <cell r="AC921"/>
          <cell r="AD921"/>
          <cell r="AE921"/>
          <cell r="AF921"/>
          <cell r="AG921"/>
          <cell r="AH921"/>
          <cell r="AI921"/>
          <cell r="AJ921"/>
          <cell r="AK921"/>
          <cell r="AL921"/>
          <cell r="AM921"/>
          <cell r="AN921"/>
          <cell r="AO921" t="e">
            <v>#N/A</v>
          </cell>
          <cell r="AP921"/>
          <cell r="AQ921"/>
          <cell r="AR921"/>
          <cell r="AS921"/>
          <cell r="AT921"/>
          <cell r="AU921"/>
          <cell r="AV921"/>
          <cell r="AW921"/>
          <cell r="AX921" t="str">
            <v/>
          </cell>
          <cell r="AY921"/>
          <cell r="AZ921"/>
          <cell r="BA921"/>
          <cell r="BB921"/>
          <cell r="BC921"/>
          <cell r="BD921"/>
          <cell r="BE921"/>
          <cell r="BF921"/>
          <cell r="BG921"/>
          <cell r="BH921"/>
          <cell r="BI921"/>
          <cell r="BJ921"/>
          <cell r="BK921"/>
          <cell r="BL921"/>
          <cell r="BM921"/>
          <cell r="BN921"/>
          <cell r="BO921"/>
          <cell r="BP921"/>
          <cell r="BQ921"/>
          <cell r="BR921"/>
          <cell r="BS921"/>
          <cell r="BU921"/>
          <cell r="BV921"/>
          <cell r="BW921"/>
          <cell r="BX921"/>
          <cell r="BY921"/>
          <cell r="BZ921"/>
          <cell r="CA921"/>
          <cell r="CB921"/>
          <cell r="CC921"/>
        </row>
        <row r="922">
          <cell r="C922"/>
          <cell r="D922"/>
          <cell r="E922"/>
          <cell r="F922"/>
          <cell r="G922"/>
          <cell r="H922"/>
          <cell r="I922"/>
          <cell r="J922"/>
          <cell r="K922"/>
          <cell r="L922"/>
          <cell r="M922"/>
          <cell r="N922"/>
          <cell r="O922"/>
          <cell r="P922"/>
          <cell r="Q922"/>
          <cell r="R922"/>
          <cell r="S922"/>
          <cell r="T922"/>
          <cell r="U922"/>
          <cell r="V922"/>
          <cell r="W922" t="str">
            <v/>
          </cell>
          <cell r="X922"/>
          <cell r="Y922"/>
          <cell r="Z922"/>
          <cell r="AA922"/>
          <cell r="AB922"/>
          <cell r="AC922"/>
          <cell r="AD922"/>
          <cell r="AE922"/>
          <cell r="AF922"/>
          <cell r="AG922"/>
          <cell r="AH922"/>
          <cell r="AI922"/>
          <cell r="AJ922"/>
          <cell r="AK922"/>
          <cell r="AL922"/>
          <cell r="AM922"/>
          <cell r="AN922"/>
          <cell r="AO922" t="e">
            <v>#N/A</v>
          </cell>
          <cell r="AP922"/>
          <cell r="AQ922"/>
          <cell r="AR922"/>
          <cell r="AS922"/>
          <cell r="AT922"/>
          <cell r="AU922"/>
          <cell r="AV922"/>
          <cell r="AW922"/>
          <cell r="AX922" t="str">
            <v/>
          </cell>
          <cell r="AY922"/>
          <cell r="AZ922"/>
          <cell r="BA922"/>
          <cell r="BB922"/>
          <cell r="BC922"/>
          <cell r="BD922"/>
          <cell r="BE922"/>
          <cell r="BF922"/>
          <cell r="BG922"/>
          <cell r="BH922"/>
          <cell r="BI922"/>
          <cell r="BJ922"/>
          <cell r="BK922"/>
          <cell r="BL922"/>
          <cell r="BM922"/>
          <cell r="BN922"/>
          <cell r="BO922"/>
          <cell r="BP922"/>
          <cell r="BQ922"/>
          <cell r="BR922"/>
          <cell r="BS922"/>
          <cell r="BU922"/>
          <cell r="BV922"/>
          <cell r="BW922"/>
          <cell r="BX922"/>
          <cell r="BY922"/>
          <cell r="BZ922"/>
          <cell r="CA922"/>
          <cell r="CB922"/>
          <cell r="CC922"/>
        </row>
        <row r="923">
          <cell r="C923"/>
          <cell r="D923"/>
          <cell r="E923"/>
          <cell r="F923"/>
          <cell r="G923"/>
          <cell r="H923"/>
          <cell r="I923"/>
          <cell r="J923"/>
          <cell r="K923"/>
          <cell r="L923"/>
          <cell r="M923"/>
          <cell r="N923"/>
          <cell r="O923"/>
          <cell r="P923"/>
          <cell r="Q923"/>
          <cell r="R923"/>
          <cell r="S923"/>
          <cell r="T923"/>
          <cell r="U923"/>
          <cell r="V923"/>
          <cell r="W923" t="str">
            <v/>
          </cell>
          <cell r="X923"/>
          <cell r="Y923"/>
          <cell r="Z923"/>
          <cell r="AA923"/>
          <cell r="AB923"/>
          <cell r="AC923"/>
          <cell r="AD923"/>
          <cell r="AE923"/>
          <cell r="AF923"/>
          <cell r="AG923"/>
          <cell r="AH923"/>
          <cell r="AI923"/>
          <cell r="AJ923"/>
          <cell r="AK923"/>
          <cell r="AL923"/>
          <cell r="AM923"/>
          <cell r="AN923"/>
          <cell r="AO923" t="e">
            <v>#N/A</v>
          </cell>
          <cell r="AP923"/>
          <cell r="AQ923"/>
          <cell r="AR923"/>
          <cell r="AS923"/>
          <cell r="AT923"/>
          <cell r="AU923"/>
          <cell r="AV923"/>
          <cell r="AW923"/>
          <cell r="AX923" t="str">
            <v/>
          </cell>
          <cell r="AY923"/>
          <cell r="AZ923"/>
          <cell r="BA923"/>
          <cell r="BB923"/>
          <cell r="BC923"/>
          <cell r="BD923"/>
          <cell r="BE923"/>
          <cell r="BF923"/>
          <cell r="BG923"/>
          <cell r="BH923"/>
          <cell r="BI923"/>
          <cell r="BJ923"/>
          <cell r="BK923"/>
          <cell r="BL923"/>
          <cell r="BM923"/>
          <cell r="BN923"/>
          <cell r="BO923"/>
          <cell r="BP923"/>
          <cell r="BQ923"/>
          <cell r="BR923"/>
          <cell r="BS923"/>
          <cell r="BU923"/>
          <cell r="BV923"/>
          <cell r="BW923"/>
          <cell r="BX923"/>
          <cell r="BY923"/>
          <cell r="BZ923"/>
          <cell r="CA923"/>
          <cell r="CB923"/>
          <cell r="CC923"/>
        </row>
        <row r="924">
          <cell r="C924"/>
          <cell r="D924"/>
          <cell r="E924"/>
          <cell r="F924"/>
          <cell r="G924"/>
          <cell r="H924"/>
          <cell r="I924"/>
          <cell r="J924"/>
          <cell r="K924"/>
          <cell r="L924"/>
          <cell r="M924"/>
          <cell r="N924"/>
          <cell r="O924"/>
          <cell r="P924"/>
          <cell r="Q924"/>
          <cell r="R924"/>
          <cell r="S924"/>
          <cell r="T924"/>
          <cell r="U924"/>
          <cell r="V924"/>
          <cell r="W924" t="str">
            <v/>
          </cell>
          <cell r="X924"/>
          <cell r="Y924"/>
          <cell r="Z924"/>
          <cell r="AA924"/>
          <cell r="AB924"/>
          <cell r="AC924"/>
          <cell r="AD924"/>
          <cell r="AE924"/>
          <cell r="AF924"/>
          <cell r="AG924"/>
          <cell r="AH924"/>
          <cell r="AI924"/>
          <cell r="AJ924"/>
          <cell r="AK924"/>
          <cell r="AL924"/>
          <cell r="AM924"/>
          <cell r="AN924"/>
          <cell r="AO924" t="e">
            <v>#N/A</v>
          </cell>
          <cell r="AP924"/>
          <cell r="AQ924"/>
          <cell r="AR924"/>
          <cell r="AS924"/>
          <cell r="AT924"/>
          <cell r="AU924"/>
          <cell r="AV924"/>
          <cell r="AW924"/>
          <cell r="AX924" t="str">
            <v/>
          </cell>
          <cell r="AY924"/>
          <cell r="AZ924"/>
          <cell r="BA924"/>
          <cell r="BB924"/>
          <cell r="BC924"/>
          <cell r="BD924"/>
          <cell r="BE924"/>
          <cell r="BF924"/>
          <cell r="BG924"/>
          <cell r="BH924"/>
          <cell r="BI924"/>
          <cell r="BJ924"/>
          <cell r="BK924"/>
          <cell r="BL924"/>
          <cell r="BM924"/>
          <cell r="BN924"/>
          <cell r="BO924"/>
          <cell r="BP924"/>
          <cell r="BQ924"/>
          <cell r="BR924"/>
          <cell r="BS924"/>
          <cell r="BU924"/>
          <cell r="BV924"/>
          <cell r="BW924"/>
          <cell r="BX924"/>
          <cell r="BY924"/>
          <cell r="BZ924"/>
          <cell r="CA924"/>
          <cell r="CB924"/>
          <cell r="CC924"/>
        </row>
        <row r="925">
          <cell r="C925"/>
          <cell r="D925"/>
          <cell r="E925"/>
          <cell r="F925"/>
          <cell r="G925"/>
          <cell r="H925"/>
          <cell r="I925"/>
          <cell r="J925"/>
          <cell r="K925"/>
          <cell r="L925"/>
          <cell r="M925"/>
          <cell r="N925"/>
          <cell r="O925"/>
          <cell r="P925"/>
          <cell r="Q925"/>
          <cell r="R925"/>
          <cell r="S925"/>
          <cell r="T925"/>
          <cell r="U925"/>
          <cell r="V925"/>
          <cell r="W925" t="str">
            <v/>
          </cell>
          <cell r="X925"/>
          <cell r="Y925"/>
          <cell r="Z925"/>
          <cell r="AA925"/>
          <cell r="AB925"/>
          <cell r="AC925"/>
          <cell r="AD925"/>
          <cell r="AE925"/>
          <cell r="AF925"/>
          <cell r="AG925"/>
          <cell r="AH925"/>
          <cell r="AI925"/>
          <cell r="AJ925"/>
          <cell r="AK925"/>
          <cell r="AL925"/>
          <cell r="AM925"/>
          <cell r="AN925"/>
          <cell r="AO925" t="e">
            <v>#N/A</v>
          </cell>
          <cell r="AP925"/>
          <cell r="AQ925"/>
          <cell r="AR925"/>
          <cell r="AS925"/>
          <cell r="AT925"/>
          <cell r="AU925"/>
          <cell r="AV925"/>
          <cell r="AW925"/>
          <cell r="AX925" t="str">
            <v/>
          </cell>
          <cell r="AY925"/>
          <cell r="AZ925"/>
          <cell r="BA925"/>
          <cell r="BB925"/>
          <cell r="BC925"/>
          <cell r="BD925"/>
          <cell r="BE925"/>
          <cell r="BF925"/>
          <cell r="BG925"/>
          <cell r="BH925"/>
          <cell r="BI925"/>
          <cell r="BJ925"/>
          <cell r="BK925"/>
          <cell r="BL925"/>
          <cell r="BM925"/>
          <cell r="BN925"/>
          <cell r="BO925"/>
          <cell r="BP925"/>
          <cell r="BQ925"/>
          <cell r="BR925"/>
          <cell r="BS925"/>
          <cell r="BU925"/>
          <cell r="BV925"/>
          <cell r="BW925"/>
          <cell r="BX925"/>
          <cell r="BY925"/>
          <cell r="BZ925"/>
          <cell r="CA925"/>
          <cell r="CB925"/>
          <cell r="CC925"/>
        </row>
        <row r="926">
          <cell r="C926"/>
          <cell r="D926"/>
          <cell r="E926"/>
          <cell r="F926"/>
          <cell r="G926"/>
          <cell r="H926"/>
          <cell r="I926"/>
          <cell r="J926"/>
          <cell r="K926"/>
          <cell r="L926"/>
          <cell r="M926"/>
          <cell r="N926"/>
          <cell r="O926"/>
          <cell r="P926"/>
          <cell r="Q926"/>
          <cell r="R926"/>
          <cell r="S926"/>
          <cell r="T926"/>
          <cell r="U926"/>
          <cell r="V926"/>
          <cell r="W926" t="str">
            <v/>
          </cell>
          <cell r="X926"/>
          <cell r="Y926"/>
          <cell r="Z926"/>
          <cell r="AA926"/>
          <cell r="AB926"/>
          <cell r="AC926"/>
          <cell r="AD926"/>
          <cell r="AE926"/>
          <cell r="AF926"/>
          <cell r="AG926"/>
          <cell r="AH926"/>
          <cell r="AI926"/>
          <cell r="AJ926"/>
          <cell r="AK926"/>
          <cell r="AL926"/>
          <cell r="AM926"/>
          <cell r="AN926"/>
          <cell r="AO926" t="e">
            <v>#N/A</v>
          </cell>
          <cell r="AP926"/>
          <cell r="AQ926"/>
          <cell r="AR926"/>
          <cell r="AS926"/>
          <cell r="AT926"/>
          <cell r="AU926"/>
          <cell r="AV926"/>
          <cell r="AW926"/>
          <cell r="AX926" t="str">
            <v/>
          </cell>
          <cell r="AY926"/>
          <cell r="AZ926"/>
          <cell r="BA926"/>
          <cell r="BB926"/>
          <cell r="BC926"/>
          <cell r="BD926"/>
          <cell r="BE926"/>
          <cell r="BF926"/>
          <cell r="BG926"/>
          <cell r="BH926"/>
          <cell r="BI926"/>
          <cell r="BJ926"/>
          <cell r="BK926"/>
          <cell r="BL926"/>
          <cell r="BM926"/>
          <cell r="BN926"/>
          <cell r="BO926"/>
          <cell r="BP926"/>
          <cell r="BQ926"/>
          <cell r="BR926"/>
          <cell r="BS926"/>
          <cell r="BU926"/>
          <cell r="BV926"/>
          <cell r="BW926"/>
          <cell r="BX926"/>
          <cell r="BY926"/>
          <cell r="BZ926"/>
          <cell r="CA926"/>
          <cell r="CB926"/>
          <cell r="CC926"/>
        </row>
        <row r="927">
          <cell r="C927"/>
          <cell r="D927"/>
          <cell r="E927"/>
          <cell r="F927"/>
          <cell r="G927"/>
          <cell r="H927"/>
          <cell r="I927"/>
          <cell r="J927"/>
          <cell r="K927"/>
          <cell r="L927"/>
          <cell r="M927"/>
          <cell r="N927"/>
          <cell r="O927"/>
          <cell r="P927"/>
          <cell r="Q927"/>
          <cell r="R927"/>
          <cell r="S927"/>
          <cell r="T927"/>
          <cell r="U927"/>
          <cell r="V927"/>
          <cell r="W927" t="str">
            <v/>
          </cell>
          <cell r="X927"/>
          <cell r="Y927"/>
          <cell r="Z927"/>
          <cell r="AA927"/>
          <cell r="AB927"/>
          <cell r="AC927"/>
          <cell r="AD927"/>
          <cell r="AE927"/>
          <cell r="AF927"/>
          <cell r="AG927"/>
          <cell r="AH927"/>
          <cell r="AI927"/>
          <cell r="AJ927"/>
          <cell r="AK927"/>
          <cell r="AL927"/>
          <cell r="AM927"/>
          <cell r="AN927"/>
          <cell r="AO927" t="e">
            <v>#N/A</v>
          </cell>
          <cell r="AP927"/>
          <cell r="AQ927"/>
          <cell r="AR927"/>
          <cell r="AS927"/>
          <cell r="AT927"/>
          <cell r="AU927"/>
          <cell r="AV927"/>
          <cell r="AW927"/>
          <cell r="AX927" t="str">
            <v/>
          </cell>
          <cell r="AY927"/>
          <cell r="AZ927"/>
          <cell r="BA927"/>
          <cell r="BB927"/>
          <cell r="BC927"/>
          <cell r="BD927"/>
          <cell r="BE927"/>
          <cell r="BF927"/>
          <cell r="BG927"/>
          <cell r="BH927"/>
          <cell r="BI927"/>
          <cell r="BJ927"/>
          <cell r="BK927"/>
          <cell r="BL927"/>
          <cell r="BM927"/>
          <cell r="BN927"/>
          <cell r="BO927"/>
          <cell r="BP927"/>
          <cell r="BQ927"/>
          <cell r="BR927"/>
          <cell r="BS927"/>
          <cell r="BU927"/>
          <cell r="BV927"/>
          <cell r="BW927"/>
          <cell r="BX927"/>
          <cell r="BY927"/>
          <cell r="BZ927"/>
          <cell r="CA927"/>
          <cell r="CB927"/>
          <cell r="CC927"/>
        </row>
        <row r="928">
          <cell r="C928"/>
          <cell r="D928"/>
          <cell r="E928"/>
          <cell r="F928"/>
          <cell r="G928"/>
          <cell r="H928"/>
          <cell r="I928"/>
          <cell r="J928"/>
          <cell r="K928"/>
          <cell r="L928"/>
          <cell r="M928"/>
          <cell r="N928"/>
          <cell r="O928"/>
          <cell r="P928"/>
          <cell r="Q928"/>
          <cell r="R928"/>
          <cell r="S928"/>
          <cell r="T928"/>
          <cell r="U928"/>
          <cell r="V928"/>
          <cell r="W928" t="str">
            <v/>
          </cell>
          <cell r="X928"/>
          <cell r="Y928"/>
          <cell r="Z928"/>
          <cell r="AA928"/>
          <cell r="AB928"/>
          <cell r="AC928"/>
          <cell r="AD928"/>
          <cell r="AE928"/>
          <cell r="AF928"/>
          <cell r="AG928"/>
          <cell r="AH928"/>
          <cell r="AI928"/>
          <cell r="AJ928"/>
          <cell r="AK928"/>
          <cell r="AL928"/>
          <cell r="AM928"/>
          <cell r="AN928"/>
          <cell r="AO928" t="e">
            <v>#N/A</v>
          </cell>
          <cell r="AP928"/>
          <cell r="AQ928"/>
          <cell r="AR928"/>
          <cell r="AS928"/>
          <cell r="AT928"/>
          <cell r="AU928"/>
          <cell r="AV928"/>
          <cell r="AW928"/>
          <cell r="AX928" t="str">
            <v/>
          </cell>
          <cell r="AY928"/>
          <cell r="AZ928"/>
          <cell r="BA928"/>
          <cell r="BB928"/>
          <cell r="BC928"/>
          <cell r="BD928"/>
          <cell r="BE928"/>
          <cell r="BF928"/>
          <cell r="BG928"/>
          <cell r="BH928"/>
          <cell r="BI928"/>
          <cell r="BJ928"/>
          <cell r="BK928"/>
          <cell r="BL928"/>
          <cell r="BM928"/>
          <cell r="BN928"/>
          <cell r="BO928"/>
          <cell r="BP928"/>
          <cell r="BQ928"/>
          <cell r="BR928"/>
          <cell r="BS928"/>
          <cell r="BU928"/>
          <cell r="BV928"/>
          <cell r="BW928"/>
          <cell r="BX928"/>
          <cell r="BY928"/>
          <cell r="BZ928"/>
          <cell r="CA928"/>
          <cell r="CB928"/>
          <cell r="CC928"/>
        </row>
        <row r="929">
          <cell r="C929"/>
          <cell r="D929"/>
          <cell r="E929"/>
          <cell r="F929"/>
          <cell r="G929"/>
          <cell r="H929"/>
          <cell r="I929"/>
          <cell r="J929"/>
          <cell r="K929"/>
          <cell r="L929"/>
          <cell r="M929"/>
          <cell r="N929"/>
          <cell r="O929"/>
          <cell r="P929"/>
          <cell r="Q929"/>
          <cell r="R929"/>
          <cell r="S929"/>
          <cell r="T929"/>
          <cell r="U929"/>
          <cell r="V929"/>
          <cell r="W929" t="str">
            <v/>
          </cell>
          <cell r="X929"/>
          <cell r="Y929"/>
          <cell r="Z929"/>
          <cell r="AA929"/>
          <cell r="AB929"/>
          <cell r="AC929"/>
          <cell r="AD929"/>
          <cell r="AE929"/>
          <cell r="AF929"/>
          <cell r="AG929"/>
          <cell r="AH929"/>
          <cell r="AI929"/>
          <cell r="AJ929"/>
          <cell r="AK929"/>
          <cell r="AL929"/>
          <cell r="AM929"/>
          <cell r="AN929"/>
          <cell r="AO929" t="e">
            <v>#N/A</v>
          </cell>
          <cell r="AP929"/>
          <cell r="AQ929"/>
          <cell r="AR929"/>
          <cell r="AS929"/>
          <cell r="AT929"/>
          <cell r="AU929"/>
          <cell r="AV929"/>
          <cell r="AW929"/>
          <cell r="AX929" t="str">
            <v/>
          </cell>
          <cell r="AY929"/>
          <cell r="AZ929"/>
          <cell r="BA929"/>
          <cell r="BB929"/>
          <cell r="BC929"/>
          <cell r="BD929"/>
          <cell r="BE929"/>
          <cell r="BF929"/>
          <cell r="BG929"/>
          <cell r="BH929"/>
          <cell r="BI929"/>
          <cell r="BJ929"/>
          <cell r="BK929"/>
          <cell r="BL929"/>
          <cell r="BM929"/>
          <cell r="BN929"/>
          <cell r="BO929"/>
          <cell r="BP929"/>
          <cell r="BQ929"/>
          <cell r="BR929"/>
          <cell r="BS929"/>
          <cell r="BU929"/>
          <cell r="BV929"/>
          <cell r="BW929"/>
          <cell r="BX929"/>
          <cell r="BY929"/>
          <cell r="BZ929"/>
          <cell r="CA929"/>
          <cell r="CB929"/>
          <cell r="CC929"/>
        </row>
        <row r="930">
          <cell r="C930"/>
          <cell r="D930"/>
          <cell r="E930"/>
          <cell r="F930"/>
          <cell r="G930"/>
          <cell r="H930"/>
          <cell r="I930"/>
          <cell r="J930"/>
          <cell r="K930"/>
          <cell r="L930"/>
          <cell r="M930"/>
          <cell r="N930"/>
          <cell r="O930"/>
          <cell r="P930"/>
          <cell r="Q930"/>
          <cell r="R930"/>
          <cell r="S930"/>
          <cell r="T930"/>
          <cell r="U930"/>
          <cell r="V930"/>
          <cell r="W930" t="str">
            <v/>
          </cell>
          <cell r="X930"/>
          <cell r="Y930"/>
          <cell r="Z930"/>
          <cell r="AA930"/>
          <cell r="AB930"/>
          <cell r="AC930"/>
          <cell r="AD930"/>
          <cell r="AE930"/>
          <cell r="AF930"/>
          <cell r="AG930"/>
          <cell r="AH930"/>
          <cell r="AI930"/>
          <cell r="AJ930"/>
          <cell r="AK930"/>
          <cell r="AL930"/>
          <cell r="AM930"/>
          <cell r="AN930"/>
          <cell r="AO930" t="e">
            <v>#N/A</v>
          </cell>
          <cell r="AP930"/>
          <cell r="AQ930"/>
          <cell r="AR930"/>
          <cell r="AS930"/>
          <cell r="AT930"/>
          <cell r="AU930"/>
          <cell r="AV930"/>
          <cell r="AW930"/>
          <cell r="AX930" t="str">
            <v/>
          </cell>
          <cell r="AY930"/>
          <cell r="AZ930"/>
          <cell r="BA930"/>
          <cell r="BB930"/>
          <cell r="BC930"/>
          <cell r="BD930"/>
          <cell r="BE930"/>
          <cell r="BF930"/>
          <cell r="BG930"/>
          <cell r="BH930"/>
          <cell r="BI930"/>
          <cell r="BJ930"/>
          <cell r="BK930"/>
          <cell r="BL930"/>
          <cell r="BM930"/>
          <cell r="BN930"/>
          <cell r="BO930"/>
          <cell r="BP930"/>
          <cell r="BQ930"/>
          <cell r="BR930"/>
          <cell r="BS930"/>
          <cell r="BU930"/>
          <cell r="BV930"/>
          <cell r="BW930"/>
          <cell r="BX930"/>
          <cell r="BY930"/>
          <cell r="BZ930"/>
          <cell r="CA930"/>
          <cell r="CB930"/>
          <cell r="CC930"/>
        </row>
        <row r="931">
          <cell r="C931"/>
          <cell r="D931"/>
          <cell r="E931"/>
          <cell r="F931"/>
          <cell r="G931"/>
          <cell r="H931"/>
          <cell r="I931"/>
          <cell r="J931"/>
          <cell r="K931"/>
          <cell r="L931"/>
          <cell r="M931"/>
          <cell r="N931"/>
          <cell r="O931"/>
          <cell r="P931"/>
          <cell r="Q931"/>
          <cell r="R931"/>
          <cell r="S931"/>
          <cell r="T931"/>
          <cell r="U931"/>
          <cell r="V931"/>
          <cell r="W931" t="str">
            <v/>
          </cell>
          <cell r="X931"/>
          <cell r="Y931"/>
          <cell r="Z931"/>
          <cell r="AA931"/>
          <cell r="AB931"/>
          <cell r="AC931"/>
          <cell r="AD931"/>
          <cell r="AE931"/>
          <cell r="AF931"/>
          <cell r="AG931"/>
          <cell r="AH931"/>
          <cell r="AI931"/>
          <cell r="AJ931"/>
          <cell r="AK931"/>
          <cell r="AL931"/>
          <cell r="AM931"/>
          <cell r="AN931"/>
          <cell r="AO931" t="e">
            <v>#N/A</v>
          </cell>
          <cell r="AP931"/>
          <cell r="AQ931"/>
          <cell r="AR931"/>
          <cell r="AS931"/>
          <cell r="AT931"/>
          <cell r="AU931"/>
          <cell r="AV931"/>
          <cell r="AW931"/>
          <cell r="AX931" t="str">
            <v/>
          </cell>
          <cell r="AY931"/>
          <cell r="AZ931"/>
          <cell r="BA931"/>
          <cell r="BB931"/>
          <cell r="BC931"/>
          <cell r="BD931"/>
          <cell r="BE931"/>
          <cell r="BF931"/>
          <cell r="BG931"/>
          <cell r="BH931"/>
          <cell r="BI931"/>
          <cell r="BJ931"/>
          <cell r="BK931"/>
          <cell r="BL931"/>
          <cell r="BM931"/>
          <cell r="BN931"/>
          <cell r="BO931"/>
          <cell r="BP931"/>
          <cell r="BQ931"/>
          <cell r="BR931"/>
          <cell r="BS931"/>
          <cell r="BU931"/>
          <cell r="BV931"/>
          <cell r="BW931"/>
          <cell r="BX931"/>
          <cell r="BY931"/>
          <cell r="BZ931"/>
          <cell r="CA931"/>
          <cell r="CB931"/>
          <cell r="CC931"/>
        </row>
        <row r="932">
          <cell r="C932"/>
          <cell r="D932"/>
          <cell r="E932"/>
          <cell r="F932"/>
          <cell r="G932"/>
          <cell r="H932"/>
          <cell r="I932"/>
          <cell r="J932"/>
          <cell r="K932"/>
          <cell r="L932"/>
          <cell r="M932"/>
          <cell r="N932"/>
          <cell r="O932"/>
          <cell r="P932"/>
          <cell r="Q932"/>
          <cell r="R932"/>
          <cell r="S932"/>
          <cell r="T932"/>
          <cell r="U932"/>
          <cell r="V932"/>
          <cell r="W932" t="str">
            <v/>
          </cell>
          <cell r="X932"/>
          <cell r="Y932"/>
          <cell r="Z932"/>
          <cell r="AA932"/>
          <cell r="AB932"/>
          <cell r="AC932"/>
          <cell r="AD932"/>
          <cell r="AE932"/>
          <cell r="AF932"/>
          <cell r="AG932"/>
          <cell r="AH932"/>
          <cell r="AI932"/>
          <cell r="AJ932"/>
          <cell r="AK932"/>
          <cell r="AL932"/>
          <cell r="AM932"/>
          <cell r="AN932"/>
          <cell r="AO932" t="e">
            <v>#N/A</v>
          </cell>
          <cell r="AP932"/>
          <cell r="AQ932"/>
          <cell r="AR932"/>
          <cell r="AS932"/>
          <cell r="AT932"/>
          <cell r="AU932"/>
          <cell r="AV932"/>
          <cell r="AW932"/>
          <cell r="AX932" t="str">
            <v/>
          </cell>
          <cell r="AY932"/>
          <cell r="AZ932"/>
          <cell r="BA932"/>
          <cell r="BB932"/>
          <cell r="BC932"/>
          <cell r="BD932"/>
          <cell r="BE932"/>
          <cell r="BF932"/>
          <cell r="BG932"/>
          <cell r="BH932"/>
          <cell r="BI932"/>
          <cell r="BJ932"/>
          <cell r="BK932"/>
          <cell r="BL932"/>
          <cell r="BM932"/>
          <cell r="BN932"/>
          <cell r="BO932"/>
          <cell r="BP932"/>
          <cell r="BQ932"/>
          <cell r="BR932"/>
          <cell r="BS932"/>
          <cell r="BU932"/>
          <cell r="BV932"/>
          <cell r="BW932"/>
          <cell r="BX932"/>
          <cell r="BY932"/>
          <cell r="BZ932"/>
          <cell r="CA932"/>
          <cell r="CB932"/>
          <cell r="CC932"/>
        </row>
        <row r="933">
          <cell r="C933"/>
          <cell r="D933"/>
          <cell r="E933"/>
          <cell r="F933"/>
          <cell r="G933"/>
          <cell r="H933"/>
          <cell r="I933"/>
          <cell r="J933"/>
          <cell r="K933"/>
          <cell r="L933"/>
          <cell r="M933"/>
          <cell r="N933"/>
          <cell r="O933"/>
          <cell r="P933"/>
          <cell r="Q933"/>
          <cell r="R933"/>
          <cell r="S933"/>
          <cell r="T933"/>
          <cell r="U933"/>
          <cell r="V933"/>
          <cell r="W933" t="str">
            <v/>
          </cell>
          <cell r="X933"/>
          <cell r="Y933"/>
          <cell r="Z933"/>
          <cell r="AA933"/>
          <cell r="AB933"/>
          <cell r="AC933"/>
          <cell r="AD933"/>
          <cell r="AE933"/>
          <cell r="AF933"/>
          <cell r="AG933"/>
          <cell r="AH933"/>
          <cell r="AI933"/>
          <cell r="AJ933"/>
          <cell r="AK933"/>
          <cell r="AL933"/>
          <cell r="AM933"/>
          <cell r="AN933"/>
          <cell r="AO933" t="e">
            <v>#N/A</v>
          </cell>
          <cell r="AP933"/>
          <cell r="AQ933"/>
          <cell r="AR933"/>
          <cell r="AS933"/>
          <cell r="AT933"/>
          <cell r="AU933"/>
          <cell r="AV933"/>
          <cell r="AW933"/>
          <cell r="AX933" t="str">
            <v/>
          </cell>
          <cell r="AY933"/>
          <cell r="AZ933"/>
          <cell r="BA933"/>
          <cell r="BB933"/>
          <cell r="BC933"/>
          <cell r="BD933"/>
          <cell r="BE933"/>
          <cell r="BF933"/>
          <cell r="BG933"/>
          <cell r="BH933"/>
          <cell r="BI933"/>
          <cell r="BJ933"/>
          <cell r="BK933"/>
          <cell r="BL933"/>
          <cell r="BM933"/>
          <cell r="BN933"/>
          <cell r="BO933"/>
          <cell r="BP933"/>
          <cell r="BQ933"/>
          <cell r="BR933"/>
          <cell r="BS933"/>
          <cell r="BU933"/>
          <cell r="BV933"/>
          <cell r="BW933"/>
          <cell r="BX933"/>
          <cell r="BY933"/>
          <cell r="BZ933"/>
          <cell r="CA933"/>
          <cell r="CB933"/>
          <cell r="CC933"/>
        </row>
        <row r="934">
          <cell r="C934"/>
          <cell r="D934"/>
          <cell r="E934"/>
          <cell r="F934"/>
          <cell r="G934"/>
          <cell r="H934"/>
          <cell r="I934"/>
          <cell r="J934"/>
          <cell r="K934"/>
          <cell r="L934"/>
          <cell r="M934"/>
          <cell r="N934"/>
          <cell r="O934"/>
          <cell r="P934"/>
          <cell r="Q934"/>
          <cell r="R934"/>
          <cell r="S934"/>
          <cell r="T934"/>
          <cell r="U934"/>
          <cell r="V934"/>
          <cell r="W934" t="str">
            <v/>
          </cell>
          <cell r="X934"/>
          <cell r="Y934"/>
          <cell r="Z934"/>
          <cell r="AA934"/>
          <cell r="AB934"/>
          <cell r="AC934"/>
          <cell r="AD934"/>
          <cell r="AE934"/>
          <cell r="AF934"/>
          <cell r="AG934"/>
          <cell r="AH934"/>
          <cell r="AI934"/>
          <cell r="AJ934"/>
          <cell r="AK934"/>
          <cell r="AL934"/>
          <cell r="AM934"/>
          <cell r="AN934"/>
          <cell r="AO934" t="e">
            <v>#N/A</v>
          </cell>
          <cell r="AP934"/>
          <cell r="AQ934"/>
          <cell r="AR934"/>
          <cell r="AS934"/>
          <cell r="AT934"/>
          <cell r="AU934"/>
          <cell r="AV934"/>
          <cell r="AW934"/>
          <cell r="AX934" t="str">
            <v/>
          </cell>
          <cell r="AY934"/>
          <cell r="AZ934"/>
          <cell r="BA934"/>
          <cell r="BB934"/>
          <cell r="BC934"/>
          <cell r="BD934"/>
          <cell r="BE934"/>
          <cell r="BF934"/>
          <cell r="BG934"/>
          <cell r="BH934"/>
          <cell r="BI934"/>
          <cell r="BJ934"/>
          <cell r="BK934"/>
          <cell r="BL934"/>
          <cell r="BM934"/>
          <cell r="BN934"/>
          <cell r="BO934"/>
          <cell r="BP934"/>
          <cell r="BQ934"/>
          <cell r="BR934"/>
          <cell r="BS934"/>
          <cell r="BU934"/>
          <cell r="BV934"/>
          <cell r="BW934"/>
          <cell r="BX934"/>
          <cell r="BY934"/>
          <cell r="BZ934"/>
          <cell r="CA934"/>
          <cell r="CB934"/>
          <cell r="CC934"/>
        </row>
        <row r="935">
          <cell r="C935"/>
          <cell r="D935"/>
          <cell r="E935"/>
          <cell r="F935"/>
          <cell r="G935"/>
          <cell r="H935"/>
          <cell r="I935"/>
          <cell r="J935"/>
          <cell r="K935"/>
          <cell r="L935"/>
          <cell r="M935"/>
          <cell r="N935"/>
          <cell r="O935"/>
          <cell r="P935"/>
          <cell r="Q935"/>
          <cell r="R935"/>
          <cell r="S935"/>
          <cell r="T935"/>
          <cell r="U935"/>
          <cell r="V935"/>
          <cell r="W935" t="str">
            <v/>
          </cell>
          <cell r="X935"/>
          <cell r="Y935"/>
          <cell r="Z935"/>
          <cell r="AA935"/>
          <cell r="AB935"/>
          <cell r="AC935"/>
          <cell r="AD935"/>
          <cell r="AE935"/>
          <cell r="AF935"/>
          <cell r="AG935"/>
          <cell r="AH935"/>
          <cell r="AI935"/>
          <cell r="AJ935"/>
          <cell r="AK935"/>
          <cell r="AL935"/>
          <cell r="AM935"/>
          <cell r="AN935"/>
          <cell r="AO935" t="e">
            <v>#N/A</v>
          </cell>
          <cell r="AP935"/>
          <cell r="AQ935"/>
          <cell r="AR935"/>
          <cell r="AS935"/>
          <cell r="AT935"/>
          <cell r="AU935"/>
          <cell r="AV935"/>
          <cell r="AW935"/>
          <cell r="AX935" t="str">
            <v/>
          </cell>
          <cell r="AY935"/>
          <cell r="AZ935"/>
          <cell r="BA935"/>
          <cell r="BB935"/>
          <cell r="BC935"/>
          <cell r="BD935"/>
          <cell r="BE935"/>
          <cell r="BF935"/>
          <cell r="BG935"/>
          <cell r="BH935"/>
          <cell r="BI935"/>
          <cell r="BJ935"/>
          <cell r="BK935"/>
          <cell r="BL935"/>
          <cell r="BM935"/>
          <cell r="BN935"/>
          <cell r="BO935"/>
          <cell r="BP935"/>
          <cell r="BQ935"/>
          <cell r="BR935"/>
          <cell r="BS935"/>
          <cell r="BU935"/>
          <cell r="BV935"/>
          <cell r="BW935"/>
          <cell r="BX935"/>
          <cell r="BY935"/>
          <cell r="BZ935"/>
          <cell r="CA935"/>
          <cell r="CB935"/>
          <cell r="CC935"/>
        </row>
        <row r="936">
          <cell r="C936"/>
          <cell r="D936"/>
          <cell r="E936"/>
          <cell r="F936"/>
          <cell r="G936"/>
          <cell r="H936"/>
          <cell r="I936"/>
          <cell r="J936"/>
          <cell r="K936"/>
          <cell r="L936"/>
          <cell r="M936"/>
          <cell r="N936"/>
          <cell r="O936"/>
          <cell r="P936"/>
          <cell r="Q936"/>
          <cell r="R936"/>
          <cell r="S936"/>
          <cell r="T936"/>
          <cell r="U936"/>
          <cell r="V936"/>
          <cell r="W936" t="str">
            <v/>
          </cell>
          <cell r="X936"/>
          <cell r="Y936"/>
          <cell r="Z936"/>
          <cell r="AA936"/>
          <cell r="AB936"/>
          <cell r="AC936"/>
          <cell r="AD936"/>
          <cell r="AE936"/>
          <cell r="AF936"/>
          <cell r="AG936"/>
          <cell r="AH936"/>
          <cell r="AI936"/>
          <cell r="AJ936"/>
          <cell r="AK936"/>
          <cell r="AL936"/>
          <cell r="AM936"/>
          <cell r="AN936"/>
          <cell r="AO936" t="e">
            <v>#N/A</v>
          </cell>
          <cell r="AP936"/>
          <cell r="AQ936"/>
          <cell r="AR936"/>
          <cell r="AS936"/>
          <cell r="AT936"/>
          <cell r="AU936"/>
          <cell r="AV936"/>
          <cell r="AW936"/>
          <cell r="AX936" t="str">
            <v/>
          </cell>
          <cell r="AY936"/>
          <cell r="AZ936"/>
          <cell r="BA936"/>
          <cell r="BB936"/>
          <cell r="BC936"/>
          <cell r="BD936"/>
          <cell r="BE936"/>
          <cell r="BF936"/>
          <cell r="BG936"/>
          <cell r="BH936"/>
          <cell r="BI936"/>
          <cell r="BJ936"/>
          <cell r="BK936"/>
          <cell r="BL936"/>
          <cell r="BM936"/>
          <cell r="BN936"/>
          <cell r="BO936"/>
          <cell r="BP936"/>
          <cell r="BQ936"/>
          <cell r="BR936"/>
          <cell r="BS936"/>
          <cell r="BU936"/>
          <cell r="BV936"/>
          <cell r="BW936"/>
          <cell r="BX936"/>
          <cell r="BY936"/>
          <cell r="BZ936"/>
          <cell r="CA936"/>
          <cell r="CB936"/>
          <cell r="CC936"/>
        </row>
        <row r="937">
          <cell r="C937"/>
          <cell r="D937"/>
          <cell r="E937"/>
          <cell r="F937"/>
          <cell r="G937"/>
          <cell r="H937"/>
          <cell r="I937"/>
          <cell r="J937"/>
          <cell r="K937"/>
          <cell r="L937"/>
          <cell r="M937"/>
          <cell r="N937"/>
          <cell r="O937"/>
          <cell r="P937"/>
          <cell r="Q937"/>
          <cell r="R937"/>
          <cell r="S937"/>
          <cell r="T937"/>
          <cell r="U937"/>
          <cell r="V937"/>
          <cell r="W937" t="str">
            <v/>
          </cell>
          <cell r="X937"/>
          <cell r="Y937"/>
          <cell r="Z937"/>
          <cell r="AA937"/>
          <cell r="AB937"/>
          <cell r="AC937"/>
          <cell r="AD937"/>
          <cell r="AE937"/>
          <cell r="AF937"/>
          <cell r="AG937"/>
          <cell r="AH937"/>
          <cell r="AI937"/>
          <cell r="AJ937"/>
          <cell r="AK937"/>
          <cell r="AL937"/>
          <cell r="AM937"/>
          <cell r="AN937"/>
          <cell r="AO937" t="e">
            <v>#N/A</v>
          </cell>
          <cell r="AP937"/>
          <cell r="AQ937"/>
          <cell r="AR937"/>
          <cell r="AS937"/>
          <cell r="AT937"/>
          <cell r="AU937"/>
          <cell r="AV937"/>
          <cell r="AW937"/>
          <cell r="AX937" t="str">
            <v/>
          </cell>
          <cell r="AY937"/>
          <cell r="AZ937"/>
          <cell r="BA937"/>
          <cell r="BB937"/>
          <cell r="BC937"/>
          <cell r="BD937"/>
          <cell r="BE937"/>
          <cell r="BF937"/>
          <cell r="BG937"/>
          <cell r="BH937"/>
          <cell r="BI937"/>
          <cell r="BJ937"/>
          <cell r="BK937"/>
          <cell r="BL937"/>
          <cell r="BM937"/>
          <cell r="BN937"/>
          <cell r="BO937"/>
          <cell r="BP937"/>
          <cell r="BQ937"/>
          <cell r="BR937"/>
          <cell r="BS937"/>
          <cell r="BU937"/>
          <cell r="BV937"/>
          <cell r="BW937"/>
          <cell r="BX937"/>
          <cell r="BY937"/>
          <cell r="BZ937"/>
          <cell r="CA937"/>
          <cell r="CB937"/>
          <cell r="CC937"/>
        </row>
        <row r="938">
          <cell r="C938"/>
          <cell r="D938"/>
          <cell r="E938"/>
          <cell r="F938"/>
          <cell r="G938"/>
          <cell r="H938"/>
          <cell r="I938"/>
          <cell r="J938"/>
          <cell r="K938"/>
          <cell r="L938"/>
          <cell r="M938"/>
          <cell r="N938"/>
          <cell r="O938"/>
          <cell r="P938"/>
          <cell r="Q938"/>
          <cell r="R938"/>
          <cell r="S938"/>
          <cell r="T938"/>
          <cell r="U938"/>
          <cell r="V938"/>
          <cell r="W938" t="str">
            <v/>
          </cell>
          <cell r="X938"/>
          <cell r="Y938"/>
          <cell r="Z938"/>
          <cell r="AA938"/>
          <cell r="AB938"/>
          <cell r="AC938"/>
          <cell r="AD938"/>
          <cell r="AE938"/>
          <cell r="AF938"/>
          <cell r="AG938"/>
          <cell r="AH938"/>
          <cell r="AI938"/>
          <cell r="AJ938"/>
          <cell r="AK938"/>
          <cell r="AL938"/>
          <cell r="AM938"/>
          <cell r="AN938"/>
          <cell r="AO938" t="e">
            <v>#N/A</v>
          </cell>
          <cell r="AP938"/>
          <cell r="AQ938"/>
          <cell r="AR938"/>
          <cell r="AS938"/>
          <cell r="AT938"/>
          <cell r="AU938"/>
          <cell r="AV938"/>
          <cell r="AW938"/>
          <cell r="AX938" t="str">
            <v/>
          </cell>
          <cell r="AY938"/>
          <cell r="AZ938"/>
          <cell r="BA938"/>
          <cell r="BB938"/>
          <cell r="BC938"/>
          <cell r="BD938"/>
          <cell r="BE938"/>
          <cell r="BF938"/>
          <cell r="BG938"/>
          <cell r="BH938"/>
          <cell r="BI938"/>
          <cell r="BJ938"/>
          <cell r="BK938"/>
          <cell r="BL938"/>
          <cell r="BM938"/>
          <cell r="BN938"/>
          <cell r="BO938"/>
          <cell r="BP938"/>
          <cell r="BQ938"/>
          <cell r="BR938"/>
          <cell r="BS938"/>
          <cell r="BU938"/>
          <cell r="BV938"/>
          <cell r="BW938"/>
          <cell r="BX938"/>
          <cell r="BY938"/>
          <cell r="BZ938"/>
          <cell r="CA938"/>
          <cell r="CB938"/>
          <cell r="CC938"/>
        </row>
        <row r="939">
          <cell r="C939"/>
          <cell r="D939"/>
          <cell r="E939"/>
          <cell r="F939"/>
          <cell r="G939"/>
          <cell r="H939"/>
          <cell r="I939"/>
          <cell r="J939"/>
          <cell r="K939"/>
          <cell r="L939"/>
          <cell r="M939"/>
          <cell r="N939"/>
          <cell r="O939"/>
          <cell r="P939"/>
          <cell r="Q939"/>
          <cell r="R939"/>
          <cell r="S939"/>
          <cell r="T939"/>
          <cell r="U939"/>
          <cell r="V939"/>
          <cell r="W939" t="str">
            <v/>
          </cell>
          <cell r="X939"/>
          <cell r="Y939"/>
          <cell r="Z939"/>
          <cell r="AA939"/>
          <cell r="AB939"/>
          <cell r="AC939"/>
          <cell r="AD939"/>
          <cell r="AE939"/>
          <cell r="AF939"/>
          <cell r="AG939"/>
          <cell r="AH939"/>
          <cell r="AI939"/>
          <cell r="AJ939"/>
          <cell r="AK939"/>
          <cell r="AL939"/>
          <cell r="AM939"/>
          <cell r="AN939"/>
          <cell r="AO939" t="e">
            <v>#N/A</v>
          </cell>
          <cell r="AP939"/>
          <cell r="AQ939"/>
          <cell r="AR939"/>
          <cell r="AS939"/>
          <cell r="AT939"/>
          <cell r="AU939"/>
          <cell r="AV939"/>
          <cell r="AW939"/>
          <cell r="AX939" t="str">
            <v/>
          </cell>
          <cell r="AY939"/>
          <cell r="AZ939"/>
          <cell r="BA939"/>
          <cell r="BB939"/>
          <cell r="BC939"/>
          <cell r="BD939"/>
          <cell r="BE939"/>
          <cell r="BF939"/>
          <cell r="BG939"/>
          <cell r="BH939"/>
          <cell r="BI939"/>
          <cell r="BJ939"/>
          <cell r="BK939"/>
          <cell r="BL939"/>
          <cell r="BM939"/>
          <cell r="BN939"/>
          <cell r="BO939"/>
          <cell r="BP939"/>
          <cell r="BQ939"/>
          <cell r="BR939"/>
          <cell r="BS939"/>
          <cell r="BU939"/>
          <cell r="BV939"/>
          <cell r="BW939"/>
          <cell r="BX939"/>
          <cell r="BY939"/>
          <cell r="BZ939"/>
          <cell r="CA939"/>
          <cell r="CB939"/>
          <cell r="CC939"/>
        </row>
        <row r="940">
          <cell r="C940"/>
          <cell r="D940"/>
          <cell r="E940"/>
          <cell r="F940"/>
          <cell r="G940"/>
          <cell r="H940"/>
          <cell r="I940"/>
          <cell r="J940"/>
          <cell r="K940"/>
          <cell r="L940"/>
          <cell r="M940"/>
          <cell r="N940"/>
          <cell r="O940"/>
          <cell r="P940"/>
          <cell r="Q940"/>
          <cell r="R940"/>
          <cell r="S940"/>
          <cell r="T940"/>
          <cell r="U940"/>
          <cell r="V940"/>
          <cell r="W940" t="str">
            <v/>
          </cell>
          <cell r="X940"/>
          <cell r="Y940"/>
          <cell r="Z940"/>
          <cell r="AA940"/>
          <cell r="AB940"/>
          <cell r="AC940"/>
          <cell r="AD940"/>
          <cell r="AE940"/>
          <cell r="AF940"/>
          <cell r="AG940"/>
          <cell r="AH940"/>
          <cell r="AI940"/>
          <cell r="AJ940"/>
          <cell r="AK940"/>
          <cell r="AL940"/>
          <cell r="AM940"/>
          <cell r="AN940"/>
          <cell r="AO940" t="e">
            <v>#N/A</v>
          </cell>
          <cell r="AP940"/>
          <cell r="AQ940"/>
          <cell r="AR940"/>
          <cell r="AS940"/>
          <cell r="AT940"/>
          <cell r="AU940"/>
          <cell r="AV940"/>
          <cell r="AW940"/>
          <cell r="AX940" t="str">
            <v/>
          </cell>
          <cell r="AY940"/>
          <cell r="AZ940"/>
          <cell r="BA940"/>
          <cell r="BB940"/>
          <cell r="BC940"/>
          <cell r="BD940"/>
          <cell r="BE940"/>
          <cell r="BF940"/>
          <cell r="BG940"/>
          <cell r="BH940"/>
          <cell r="BI940"/>
          <cell r="BJ940"/>
          <cell r="BK940"/>
          <cell r="BL940"/>
          <cell r="BM940"/>
          <cell r="BN940"/>
          <cell r="BO940"/>
          <cell r="BP940"/>
          <cell r="BQ940"/>
          <cell r="BR940"/>
          <cell r="BS940"/>
          <cell r="BU940"/>
          <cell r="BV940"/>
          <cell r="BW940"/>
          <cell r="BX940"/>
          <cell r="BY940"/>
          <cell r="BZ940"/>
          <cell r="CA940"/>
          <cell r="CB940"/>
          <cell r="CC940"/>
        </row>
        <row r="941">
          <cell r="C941"/>
          <cell r="D941"/>
          <cell r="E941"/>
          <cell r="F941"/>
          <cell r="G941"/>
          <cell r="H941"/>
          <cell r="I941"/>
          <cell r="J941"/>
          <cell r="K941"/>
          <cell r="L941"/>
          <cell r="M941"/>
          <cell r="N941"/>
          <cell r="O941"/>
          <cell r="P941"/>
          <cell r="Q941"/>
          <cell r="R941"/>
          <cell r="S941"/>
          <cell r="T941"/>
          <cell r="U941"/>
          <cell r="V941"/>
          <cell r="W941" t="str">
            <v/>
          </cell>
          <cell r="X941"/>
          <cell r="Y941"/>
          <cell r="Z941"/>
          <cell r="AA941"/>
          <cell r="AB941"/>
          <cell r="AC941"/>
          <cell r="AD941"/>
          <cell r="AE941"/>
          <cell r="AF941"/>
          <cell r="AG941"/>
          <cell r="AH941"/>
          <cell r="AI941"/>
          <cell r="AJ941"/>
          <cell r="AK941"/>
          <cell r="AL941"/>
          <cell r="AM941"/>
          <cell r="AN941"/>
          <cell r="AO941" t="e">
            <v>#N/A</v>
          </cell>
          <cell r="AP941"/>
          <cell r="AQ941"/>
          <cell r="AR941"/>
          <cell r="AS941"/>
          <cell r="AT941"/>
          <cell r="AU941"/>
          <cell r="AV941"/>
          <cell r="AW941"/>
          <cell r="AX941" t="str">
            <v/>
          </cell>
          <cell r="AY941"/>
          <cell r="AZ941"/>
          <cell r="BA941"/>
          <cell r="BB941"/>
          <cell r="BC941"/>
          <cell r="BD941"/>
          <cell r="BE941"/>
          <cell r="BF941"/>
          <cell r="BG941"/>
          <cell r="BH941"/>
          <cell r="BI941"/>
          <cell r="BJ941"/>
          <cell r="BK941"/>
          <cell r="BL941"/>
          <cell r="BM941"/>
          <cell r="BN941"/>
          <cell r="BO941"/>
          <cell r="BP941"/>
          <cell r="BQ941"/>
          <cell r="BR941"/>
          <cell r="BS941"/>
          <cell r="BU941"/>
          <cell r="BV941"/>
          <cell r="BW941"/>
          <cell r="BX941"/>
          <cell r="BY941"/>
          <cell r="BZ941"/>
          <cell r="CA941"/>
          <cell r="CB941"/>
          <cell r="CC941"/>
        </row>
        <row r="942">
          <cell r="C942"/>
          <cell r="D942"/>
          <cell r="E942"/>
          <cell r="F942"/>
          <cell r="G942"/>
          <cell r="H942"/>
          <cell r="I942"/>
          <cell r="J942"/>
          <cell r="K942"/>
          <cell r="L942"/>
          <cell r="M942"/>
          <cell r="N942"/>
          <cell r="O942"/>
          <cell r="P942"/>
          <cell r="Q942"/>
          <cell r="R942"/>
          <cell r="S942"/>
          <cell r="T942"/>
          <cell r="U942"/>
          <cell r="V942"/>
          <cell r="W942" t="str">
            <v/>
          </cell>
          <cell r="X942"/>
          <cell r="Y942"/>
          <cell r="Z942"/>
          <cell r="AA942"/>
          <cell r="AB942"/>
          <cell r="AC942"/>
          <cell r="AD942"/>
          <cell r="AE942"/>
          <cell r="AF942"/>
          <cell r="AG942"/>
          <cell r="AH942"/>
          <cell r="AI942"/>
          <cell r="AJ942"/>
          <cell r="AK942"/>
          <cell r="AL942"/>
          <cell r="AM942"/>
          <cell r="AN942"/>
          <cell r="AO942" t="e">
            <v>#N/A</v>
          </cell>
          <cell r="AP942"/>
          <cell r="AQ942"/>
          <cell r="AR942"/>
          <cell r="AS942"/>
          <cell r="AT942"/>
          <cell r="AU942"/>
          <cell r="AV942"/>
          <cell r="AW942"/>
          <cell r="AX942" t="str">
            <v/>
          </cell>
          <cell r="AY942"/>
          <cell r="AZ942"/>
          <cell r="BA942"/>
          <cell r="BB942"/>
          <cell r="BC942"/>
          <cell r="BD942"/>
          <cell r="BE942"/>
          <cell r="BF942"/>
          <cell r="BG942"/>
          <cell r="BH942"/>
          <cell r="BI942"/>
          <cell r="BJ942"/>
          <cell r="BK942"/>
          <cell r="BL942"/>
          <cell r="BM942"/>
          <cell r="BN942"/>
          <cell r="BO942"/>
          <cell r="BP942"/>
          <cell r="BQ942"/>
          <cell r="BR942"/>
          <cell r="BS942"/>
          <cell r="BU942"/>
          <cell r="BV942"/>
          <cell r="BW942"/>
          <cell r="BX942"/>
          <cell r="BY942"/>
          <cell r="BZ942"/>
          <cell r="CA942"/>
          <cell r="CB942"/>
          <cell r="CC942"/>
        </row>
        <row r="943">
          <cell r="C943"/>
          <cell r="D943"/>
          <cell r="E943"/>
          <cell r="F943"/>
          <cell r="G943"/>
          <cell r="H943"/>
          <cell r="I943"/>
          <cell r="J943"/>
          <cell r="K943"/>
          <cell r="L943"/>
          <cell r="M943"/>
          <cell r="N943"/>
          <cell r="O943"/>
          <cell r="P943"/>
          <cell r="Q943"/>
          <cell r="R943"/>
          <cell r="S943"/>
          <cell r="T943"/>
          <cell r="U943"/>
          <cell r="V943"/>
          <cell r="W943" t="str">
            <v/>
          </cell>
          <cell r="X943"/>
          <cell r="Y943"/>
          <cell r="Z943"/>
          <cell r="AA943"/>
          <cell r="AB943"/>
          <cell r="AC943"/>
          <cell r="AD943"/>
          <cell r="AE943"/>
          <cell r="AF943"/>
          <cell r="AG943"/>
          <cell r="AH943"/>
          <cell r="AI943"/>
          <cell r="AJ943"/>
          <cell r="AK943"/>
          <cell r="AL943"/>
          <cell r="AM943"/>
          <cell r="AN943"/>
          <cell r="AO943" t="e">
            <v>#N/A</v>
          </cell>
          <cell r="AP943"/>
          <cell r="AQ943"/>
          <cell r="AR943"/>
          <cell r="AS943"/>
          <cell r="AT943"/>
          <cell r="AU943"/>
          <cell r="AV943"/>
          <cell r="AW943"/>
          <cell r="AX943" t="str">
            <v/>
          </cell>
          <cell r="AY943"/>
          <cell r="AZ943"/>
          <cell r="BA943"/>
          <cell r="BB943"/>
          <cell r="BC943"/>
          <cell r="BD943"/>
          <cell r="BE943"/>
          <cell r="BF943"/>
          <cell r="BG943"/>
          <cell r="BH943"/>
          <cell r="BI943"/>
          <cell r="BJ943"/>
          <cell r="BK943"/>
          <cell r="BL943"/>
          <cell r="BM943"/>
          <cell r="BN943"/>
          <cell r="BO943"/>
          <cell r="BP943"/>
          <cell r="BQ943"/>
          <cell r="BR943"/>
          <cell r="BS943"/>
          <cell r="BU943"/>
          <cell r="BV943"/>
          <cell r="BW943"/>
          <cell r="BX943"/>
          <cell r="BY943"/>
          <cell r="BZ943"/>
          <cell r="CA943"/>
          <cell r="CB943"/>
          <cell r="CC943"/>
        </row>
        <row r="944">
          <cell r="C944"/>
          <cell r="D944"/>
          <cell r="E944"/>
          <cell r="F944"/>
          <cell r="G944"/>
          <cell r="H944"/>
          <cell r="I944"/>
          <cell r="J944"/>
          <cell r="K944"/>
          <cell r="L944"/>
          <cell r="M944"/>
          <cell r="N944"/>
          <cell r="O944"/>
          <cell r="P944"/>
          <cell r="Q944"/>
          <cell r="R944"/>
          <cell r="S944"/>
          <cell r="T944"/>
          <cell r="U944"/>
          <cell r="V944"/>
          <cell r="W944" t="str">
            <v/>
          </cell>
          <cell r="X944"/>
          <cell r="Y944"/>
          <cell r="Z944"/>
          <cell r="AA944"/>
          <cell r="AB944"/>
          <cell r="AC944"/>
          <cell r="AD944"/>
          <cell r="AE944"/>
          <cell r="AF944"/>
          <cell r="AG944"/>
          <cell r="AH944"/>
          <cell r="AI944"/>
          <cell r="AJ944"/>
          <cell r="AK944"/>
          <cell r="AL944"/>
          <cell r="AM944"/>
          <cell r="AN944"/>
          <cell r="AO944" t="e">
            <v>#N/A</v>
          </cell>
          <cell r="AP944"/>
          <cell r="AQ944"/>
          <cell r="AR944"/>
          <cell r="AS944"/>
          <cell r="AT944"/>
          <cell r="AU944"/>
          <cell r="AV944"/>
          <cell r="AW944"/>
          <cell r="AX944" t="str">
            <v/>
          </cell>
          <cell r="AY944"/>
          <cell r="AZ944"/>
          <cell r="BA944"/>
          <cell r="BB944"/>
          <cell r="BC944"/>
          <cell r="BD944"/>
          <cell r="BE944"/>
          <cell r="BF944"/>
          <cell r="BG944"/>
          <cell r="BH944"/>
          <cell r="BI944"/>
          <cell r="BJ944"/>
          <cell r="BK944"/>
          <cell r="BL944"/>
          <cell r="BM944"/>
          <cell r="BN944"/>
          <cell r="BO944"/>
          <cell r="BP944"/>
          <cell r="BQ944"/>
          <cell r="BR944"/>
          <cell r="BS944"/>
          <cell r="BU944"/>
          <cell r="BV944"/>
          <cell r="BW944"/>
          <cell r="BX944"/>
          <cell r="BY944"/>
          <cell r="BZ944"/>
          <cell r="CA944"/>
          <cell r="CB944"/>
          <cell r="CC944"/>
        </row>
        <row r="945">
          <cell r="C945"/>
          <cell r="D945"/>
          <cell r="E945"/>
          <cell r="F945"/>
          <cell r="G945"/>
          <cell r="H945"/>
          <cell r="I945"/>
          <cell r="J945"/>
          <cell r="K945"/>
          <cell r="L945"/>
          <cell r="M945"/>
          <cell r="N945"/>
          <cell r="O945"/>
          <cell r="P945"/>
          <cell r="Q945"/>
          <cell r="R945"/>
          <cell r="S945"/>
          <cell r="T945"/>
          <cell r="U945"/>
          <cell r="V945"/>
          <cell r="W945" t="str">
            <v/>
          </cell>
          <cell r="X945"/>
          <cell r="Y945"/>
          <cell r="Z945"/>
          <cell r="AA945"/>
          <cell r="AB945"/>
          <cell r="AC945"/>
          <cell r="AD945"/>
          <cell r="AE945"/>
          <cell r="AF945"/>
          <cell r="AG945"/>
          <cell r="AH945"/>
          <cell r="AI945"/>
          <cell r="AJ945"/>
          <cell r="AK945"/>
          <cell r="AL945"/>
          <cell r="AM945"/>
          <cell r="AN945"/>
          <cell r="AO945" t="e">
            <v>#N/A</v>
          </cell>
          <cell r="AP945"/>
          <cell r="AQ945"/>
          <cell r="AR945"/>
          <cell r="AS945"/>
          <cell r="AT945"/>
          <cell r="AU945"/>
          <cell r="AV945"/>
          <cell r="AW945"/>
          <cell r="AX945" t="str">
            <v/>
          </cell>
          <cell r="AY945"/>
          <cell r="AZ945"/>
          <cell r="BA945"/>
          <cell r="BB945"/>
          <cell r="BC945"/>
          <cell r="BD945"/>
          <cell r="BE945"/>
          <cell r="BF945"/>
          <cell r="BG945"/>
          <cell r="BH945"/>
          <cell r="BI945"/>
          <cell r="BJ945"/>
          <cell r="BK945"/>
          <cell r="BL945"/>
          <cell r="BM945"/>
          <cell r="BN945"/>
          <cell r="BO945"/>
          <cell r="BP945"/>
          <cell r="BQ945"/>
          <cell r="BR945"/>
          <cell r="BS945"/>
          <cell r="BU945"/>
          <cell r="BV945"/>
          <cell r="BW945"/>
          <cell r="BX945"/>
          <cell r="BY945"/>
          <cell r="BZ945"/>
          <cell r="CA945"/>
          <cell r="CB945"/>
          <cell r="CC945"/>
        </row>
        <row r="946">
          <cell r="C946"/>
          <cell r="D946"/>
          <cell r="E946"/>
          <cell r="F946"/>
          <cell r="G946"/>
          <cell r="H946"/>
          <cell r="I946"/>
          <cell r="J946"/>
          <cell r="K946"/>
          <cell r="L946"/>
          <cell r="M946"/>
          <cell r="N946"/>
          <cell r="O946"/>
          <cell r="P946"/>
          <cell r="Q946"/>
          <cell r="R946"/>
          <cell r="S946"/>
          <cell r="T946"/>
          <cell r="U946"/>
          <cell r="V946"/>
          <cell r="W946" t="str">
            <v/>
          </cell>
          <cell r="X946"/>
          <cell r="Y946"/>
          <cell r="Z946"/>
          <cell r="AA946"/>
          <cell r="AB946"/>
          <cell r="AC946"/>
          <cell r="AD946"/>
          <cell r="AE946"/>
          <cell r="AF946"/>
          <cell r="AG946"/>
          <cell r="AH946"/>
          <cell r="AI946"/>
          <cell r="AJ946"/>
          <cell r="AK946"/>
          <cell r="AL946"/>
          <cell r="AM946"/>
          <cell r="AN946"/>
          <cell r="AO946" t="e">
            <v>#N/A</v>
          </cell>
          <cell r="AP946"/>
          <cell r="AQ946"/>
          <cell r="AR946"/>
          <cell r="AS946"/>
          <cell r="AT946"/>
          <cell r="AU946"/>
          <cell r="AV946"/>
          <cell r="AW946"/>
          <cell r="AX946" t="str">
            <v/>
          </cell>
          <cell r="AY946"/>
          <cell r="AZ946"/>
          <cell r="BA946"/>
          <cell r="BB946"/>
          <cell r="BC946"/>
          <cell r="BD946"/>
          <cell r="BE946"/>
          <cell r="BF946"/>
          <cell r="BG946"/>
          <cell r="BH946"/>
          <cell r="BI946"/>
          <cell r="BJ946"/>
          <cell r="BK946"/>
          <cell r="BL946"/>
          <cell r="BM946"/>
          <cell r="BN946"/>
          <cell r="BO946"/>
          <cell r="BP946"/>
          <cell r="BQ946"/>
          <cell r="BR946"/>
          <cell r="BS946"/>
          <cell r="BU946"/>
          <cell r="BV946"/>
          <cell r="BW946"/>
          <cell r="BX946"/>
          <cell r="BY946"/>
          <cell r="BZ946"/>
          <cell r="CA946"/>
          <cell r="CB946"/>
          <cell r="CC946"/>
        </row>
        <row r="947">
          <cell r="C947"/>
          <cell r="D947"/>
          <cell r="E947"/>
          <cell r="F947"/>
          <cell r="G947"/>
          <cell r="H947"/>
          <cell r="I947"/>
          <cell r="J947"/>
          <cell r="K947"/>
          <cell r="L947"/>
          <cell r="M947"/>
          <cell r="N947"/>
          <cell r="O947"/>
          <cell r="P947"/>
          <cell r="Q947"/>
          <cell r="R947"/>
          <cell r="S947"/>
          <cell r="T947"/>
          <cell r="U947"/>
          <cell r="V947"/>
          <cell r="W947" t="str">
            <v/>
          </cell>
          <cell r="X947"/>
          <cell r="Y947"/>
          <cell r="Z947"/>
          <cell r="AA947"/>
          <cell r="AB947"/>
          <cell r="AC947"/>
          <cell r="AD947"/>
          <cell r="AE947"/>
          <cell r="AF947"/>
          <cell r="AG947"/>
          <cell r="AH947"/>
          <cell r="AI947"/>
          <cell r="AJ947"/>
          <cell r="AK947"/>
          <cell r="AL947"/>
          <cell r="AM947"/>
          <cell r="AN947"/>
          <cell r="AO947" t="e">
            <v>#N/A</v>
          </cell>
          <cell r="AP947"/>
          <cell r="AQ947"/>
          <cell r="AR947"/>
          <cell r="AS947"/>
          <cell r="AT947"/>
          <cell r="AU947"/>
          <cell r="AV947"/>
          <cell r="AW947"/>
          <cell r="AX947" t="str">
            <v/>
          </cell>
          <cell r="AY947"/>
          <cell r="AZ947"/>
          <cell r="BA947"/>
          <cell r="BB947"/>
          <cell r="BC947"/>
          <cell r="BD947"/>
          <cell r="BE947"/>
          <cell r="BF947"/>
          <cell r="BG947"/>
          <cell r="BH947"/>
          <cell r="BI947"/>
          <cell r="BJ947"/>
          <cell r="BK947"/>
          <cell r="BL947"/>
          <cell r="BM947"/>
          <cell r="BN947"/>
          <cell r="BO947"/>
          <cell r="BP947"/>
          <cell r="BQ947"/>
          <cell r="BR947"/>
          <cell r="BS947"/>
          <cell r="BU947"/>
          <cell r="BV947"/>
          <cell r="BW947"/>
          <cell r="BX947"/>
          <cell r="BY947"/>
          <cell r="BZ947"/>
          <cell r="CA947"/>
          <cell r="CB947"/>
          <cell r="CC947"/>
        </row>
        <row r="948">
          <cell r="C948"/>
          <cell r="D948"/>
          <cell r="E948"/>
          <cell r="F948"/>
          <cell r="G948"/>
          <cell r="H948"/>
          <cell r="I948"/>
          <cell r="J948"/>
          <cell r="K948"/>
          <cell r="L948"/>
          <cell r="M948"/>
          <cell r="N948"/>
          <cell r="O948"/>
          <cell r="P948"/>
          <cell r="Q948"/>
          <cell r="R948"/>
          <cell r="S948"/>
          <cell r="T948"/>
          <cell r="U948"/>
          <cell r="V948"/>
          <cell r="W948" t="str">
            <v/>
          </cell>
          <cell r="X948"/>
          <cell r="Y948"/>
          <cell r="Z948"/>
          <cell r="AA948"/>
          <cell r="AB948"/>
          <cell r="AC948"/>
          <cell r="AD948"/>
          <cell r="AE948"/>
          <cell r="AF948"/>
          <cell r="AG948"/>
          <cell r="AH948"/>
          <cell r="AI948"/>
          <cell r="AJ948"/>
          <cell r="AK948"/>
          <cell r="AL948"/>
          <cell r="AM948"/>
          <cell r="AN948"/>
          <cell r="AO948" t="e">
            <v>#N/A</v>
          </cell>
          <cell r="AP948"/>
          <cell r="AQ948"/>
          <cell r="AR948"/>
          <cell r="AS948"/>
          <cell r="AT948"/>
          <cell r="AU948"/>
          <cell r="AV948"/>
          <cell r="AW948"/>
          <cell r="AX948" t="str">
            <v/>
          </cell>
          <cell r="AY948"/>
          <cell r="AZ948"/>
          <cell r="BA948"/>
          <cell r="BB948"/>
          <cell r="BC948"/>
          <cell r="BD948"/>
          <cell r="BE948"/>
          <cell r="BF948"/>
          <cell r="BG948"/>
          <cell r="BH948"/>
          <cell r="BI948"/>
          <cell r="BJ948"/>
          <cell r="BK948"/>
          <cell r="BL948"/>
          <cell r="BM948"/>
          <cell r="BN948"/>
          <cell r="BO948"/>
          <cell r="BP948"/>
          <cell r="BQ948"/>
          <cell r="BR948"/>
          <cell r="BS948"/>
          <cell r="BU948"/>
          <cell r="BV948"/>
          <cell r="BW948"/>
          <cell r="BX948"/>
          <cell r="BY948"/>
          <cell r="BZ948"/>
          <cell r="CA948"/>
          <cell r="CB948"/>
          <cell r="CC948"/>
        </row>
        <row r="949">
          <cell r="C949"/>
          <cell r="D949"/>
          <cell r="E949"/>
          <cell r="F949"/>
          <cell r="G949"/>
          <cell r="H949"/>
          <cell r="I949"/>
          <cell r="J949"/>
          <cell r="K949"/>
          <cell r="L949"/>
          <cell r="M949"/>
          <cell r="N949"/>
          <cell r="O949"/>
          <cell r="P949"/>
          <cell r="Q949"/>
          <cell r="R949"/>
          <cell r="S949"/>
          <cell r="T949"/>
          <cell r="U949"/>
          <cell r="V949"/>
          <cell r="W949" t="str">
            <v/>
          </cell>
          <cell r="X949"/>
          <cell r="Y949"/>
          <cell r="Z949"/>
          <cell r="AA949"/>
          <cell r="AB949"/>
          <cell r="AC949"/>
          <cell r="AD949"/>
          <cell r="AE949"/>
          <cell r="AF949"/>
          <cell r="AG949"/>
          <cell r="AH949"/>
          <cell r="AI949"/>
          <cell r="AJ949"/>
          <cell r="AK949"/>
          <cell r="AL949"/>
          <cell r="AM949"/>
          <cell r="AN949"/>
          <cell r="AO949" t="e">
            <v>#N/A</v>
          </cell>
          <cell r="AP949"/>
          <cell r="AQ949"/>
          <cell r="AR949"/>
          <cell r="AS949"/>
          <cell r="AT949"/>
          <cell r="AU949"/>
          <cell r="AV949"/>
          <cell r="AW949"/>
          <cell r="AX949" t="str">
            <v/>
          </cell>
          <cell r="AY949"/>
          <cell r="AZ949"/>
          <cell r="BA949"/>
          <cell r="BB949"/>
          <cell r="BC949"/>
          <cell r="BD949"/>
          <cell r="BE949"/>
          <cell r="BF949"/>
          <cell r="BG949"/>
          <cell r="BH949"/>
          <cell r="BI949"/>
          <cell r="BJ949"/>
          <cell r="BK949"/>
          <cell r="BL949"/>
          <cell r="BM949"/>
          <cell r="BN949"/>
          <cell r="BO949"/>
          <cell r="BP949"/>
          <cell r="BQ949"/>
          <cell r="BR949"/>
          <cell r="BS949"/>
          <cell r="BU949"/>
          <cell r="BV949"/>
          <cell r="BW949"/>
          <cell r="BX949"/>
          <cell r="BY949"/>
          <cell r="BZ949"/>
          <cell r="CA949"/>
          <cell r="CB949"/>
          <cell r="CC949"/>
        </row>
        <row r="950">
          <cell r="C950"/>
          <cell r="D950"/>
          <cell r="E950"/>
          <cell r="F950"/>
          <cell r="G950"/>
          <cell r="H950"/>
          <cell r="I950"/>
          <cell r="J950"/>
          <cell r="K950"/>
          <cell r="L950"/>
          <cell r="M950"/>
          <cell r="N950"/>
          <cell r="O950"/>
          <cell r="P950"/>
          <cell r="Q950"/>
          <cell r="R950"/>
          <cell r="S950"/>
          <cell r="T950"/>
          <cell r="U950"/>
          <cell r="V950"/>
          <cell r="W950" t="str">
            <v/>
          </cell>
          <cell r="X950"/>
          <cell r="Y950"/>
          <cell r="Z950"/>
          <cell r="AA950"/>
          <cell r="AB950"/>
          <cell r="AC950"/>
          <cell r="AD950"/>
          <cell r="AE950"/>
          <cell r="AF950"/>
          <cell r="AG950"/>
          <cell r="AH950"/>
          <cell r="AI950"/>
          <cell r="AJ950"/>
          <cell r="AK950"/>
          <cell r="AL950"/>
          <cell r="AM950"/>
          <cell r="AN950"/>
          <cell r="AO950" t="e">
            <v>#N/A</v>
          </cell>
          <cell r="AP950"/>
          <cell r="AQ950"/>
          <cell r="AR950"/>
          <cell r="AS950"/>
          <cell r="AT950"/>
          <cell r="AU950"/>
          <cell r="AV950"/>
          <cell r="AW950"/>
          <cell r="AX950" t="str">
            <v/>
          </cell>
          <cell r="AY950"/>
          <cell r="AZ950"/>
          <cell r="BA950"/>
          <cell r="BB950"/>
          <cell r="BC950"/>
          <cell r="BD950"/>
          <cell r="BE950"/>
          <cell r="BF950"/>
          <cell r="BG950"/>
          <cell r="BH950"/>
          <cell r="BI950"/>
          <cell r="BJ950"/>
          <cell r="BK950"/>
          <cell r="BL950"/>
          <cell r="BM950"/>
          <cell r="BN950"/>
          <cell r="BO950"/>
          <cell r="BP950"/>
          <cell r="BQ950"/>
          <cell r="BR950"/>
          <cell r="BS950"/>
          <cell r="BU950"/>
          <cell r="BV950"/>
          <cell r="BW950"/>
          <cell r="BX950"/>
          <cell r="BY950"/>
          <cell r="BZ950"/>
          <cell r="CA950"/>
          <cell r="CB950"/>
          <cell r="CC950"/>
        </row>
        <row r="951">
          <cell r="C951"/>
          <cell r="D951"/>
          <cell r="E951"/>
          <cell r="F951"/>
          <cell r="G951"/>
          <cell r="H951"/>
          <cell r="I951"/>
          <cell r="J951"/>
          <cell r="K951"/>
          <cell r="L951"/>
          <cell r="M951"/>
          <cell r="N951"/>
          <cell r="O951"/>
          <cell r="P951"/>
          <cell r="Q951"/>
          <cell r="R951"/>
          <cell r="S951"/>
          <cell r="T951"/>
          <cell r="U951"/>
          <cell r="V951"/>
          <cell r="W951" t="str">
            <v/>
          </cell>
          <cell r="X951"/>
          <cell r="Y951"/>
          <cell r="Z951"/>
          <cell r="AA951"/>
          <cell r="AB951"/>
          <cell r="AC951"/>
          <cell r="AD951"/>
          <cell r="AE951"/>
          <cell r="AF951"/>
          <cell r="AG951"/>
          <cell r="AH951"/>
          <cell r="AI951"/>
          <cell r="AJ951"/>
          <cell r="AK951"/>
          <cell r="AL951"/>
          <cell r="AM951"/>
          <cell r="AN951"/>
          <cell r="AO951" t="e">
            <v>#N/A</v>
          </cell>
          <cell r="AP951"/>
          <cell r="AQ951"/>
          <cell r="AR951"/>
          <cell r="AS951"/>
          <cell r="AT951"/>
          <cell r="AU951"/>
          <cell r="AV951"/>
          <cell r="AW951"/>
          <cell r="AX951" t="str">
            <v/>
          </cell>
          <cell r="AY951"/>
          <cell r="AZ951"/>
          <cell r="BA951"/>
          <cell r="BB951"/>
          <cell r="BC951"/>
          <cell r="BD951"/>
          <cell r="BE951"/>
          <cell r="BF951"/>
          <cell r="BG951"/>
          <cell r="BH951"/>
          <cell r="BI951"/>
          <cell r="BJ951"/>
          <cell r="BK951"/>
          <cell r="BL951"/>
          <cell r="BM951"/>
          <cell r="BN951"/>
          <cell r="BO951"/>
          <cell r="BP951"/>
          <cell r="BQ951"/>
          <cell r="BR951"/>
          <cell r="BS951"/>
          <cell r="BU951"/>
          <cell r="BV951"/>
          <cell r="BW951"/>
          <cell r="BX951"/>
          <cell r="BY951"/>
          <cell r="BZ951"/>
          <cell r="CA951"/>
          <cell r="CB951"/>
          <cell r="CC951"/>
        </row>
        <row r="952">
          <cell r="C952"/>
          <cell r="D952"/>
          <cell r="E952"/>
          <cell r="F952"/>
          <cell r="G952"/>
          <cell r="H952"/>
          <cell r="I952"/>
          <cell r="J952"/>
          <cell r="K952"/>
          <cell r="L952"/>
          <cell r="M952"/>
          <cell r="N952"/>
          <cell r="O952"/>
          <cell r="P952"/>
          <cell r="Q952"/>
          <cell r="R952"/>
          <cell r="S952"/>
          <cell r="T952"/>
          <cell r="U952"/>
          <cell r="V952"/>
          <cell r="W952" t="str">
            <v/>
          </cell>
          <cell r="X952"/>
          <cell r="Y952"/>
          <cell r="Z952"/>
          <cell r="AA952"/>
          <cell r="AB952"/>
          <cell r="AC952"/>
          <cell r="AD952"/>
          <cell r="AE952"/>
          <cell r="AF952"/>
          <cell r="AG952"/>
          <cell r="AH952"/>
          <cell r="AI952"/>
          <cell r="AJ952"/>
          <cell r="AK952"/>
          <cell r="AL952"/>
          <cell r="AM952"/>
          <cell r="AN952"/>
          <cell r="AO952" t="e">
            <v>#N/A</v>
          </cell>
          <cell r="AP952"/>
          <cell r="AQ952"/>
          <cell r="AR952"/>
          <cell r="AS952"/>
          <cell r="AT952"/>
          <cell r="AU952"/>
          <cell r="AV952"/>
          <cell r="AW952"/>
          <cell r="AX952" t="str">
            <v/>
          </cell>
          <cell r="AY952"/>
          <cell r="AZ952"/>
          <cell r="BA952"/>
          <cell r="BB952"/>
          <cell r="BC952"/>
          <cell r="BD952"/>
          <cell r="BE952"/>
          <cell r="BF952"/>
          <cell r="BG952"/>
          <cell r="BH952"/>
          <cell r="BI952"/>
          <cell r="BJ952"/>
          <cell r="BK952"/>
          <cell r="BL952"/>
          <cell r="BM952"/>
          <cell r="BN952"/>
          <cell r="BO952"/>
          <cell r="BP952"/>
          <cell r="BQ952"/>
          <cell r="BR952"/>
          <cell r="BS952"/>
          <cell r="BU952"/>
          <cell r="BV952"/>
          <cell r="BW952"/>
          <cell r="BX952"/>
          <cell r="BY952"/>
          <cell r="BZ952"/>
          <cell r="CA952"/>
          <cell r="CB952"/>
          <cell r="CC952"/>
        </row>
        <row r="953">
          <cell r="C953"/>
          <cell r="D953"/>
          <cell r="E953"/>
          <cell r="F953"/>
          <cell r="G953"/>
          <cell r="H953"/>
          <cell r="I953"/>
          <cell r="J953"/>
          <cell r="K953"/>
          <cell r="L953"/>
          <cell r="M953"/>
          <cell r="N953"/>
          <cell r="O953"/>
          <cell r="P953"/>
          <cell r="Q953"/>
          <cell r="R953"/>
          <cell r="S953"/>
          <cell r="T953"/>
          <cell r="U953"/>
          <cell r="V953"/>
          <cell r="W953" t="str">
            <v/>
          </cell>
          <cell r="X953"/>
          <cell r="Y953"/>
          <cell r="Z953"/>
          <cell r="AA953"/>
          <cell r="AB953"/>
          <cell r="AC953"/>
          <cell r="AD953"/>
          <cell r="AE953"/>
          <cell r="AF953"/>
          <cell r="AG953"/>
          <cell r="AH953"/>
          <cell r="AI953"/>
          <cell r="AJ953"/>
          <cell r="AK953"/>
          <cell r="AL953"/>
          <cell r="AM953"/>
          <cell r="AN953"/>
          <cell r="AO953" t="e">
            <v>#N/A</v>
          </cell>
          <cell r="AP953"/>
          <cell r="AQ953"/>
          <cell r="AR953"/>
          <cell r="AS953"/>
          <cell r="AT953"/>
          <cell r="AU953"/>
          <cell r="AV953"/>
          <cell r="AW953"/>
          <cell r="AX953" t="str">
            <v/>
          </cell>
          <cell r="AY953"/>
          <cell r="AZ953"/>
          <cell r="BA953"/>
          <cell r="BB953"/>
          <cell r="BC953"/>
          <cell r="BD953"/>
          <cell r="BE953"/>
          <cell r="BF953"/>
          <cell r="BG953"/>
          <cell r="BH953"/>
          <cell r="BI953"/>
          <cell r="BJ953"/>
          <cell r="BK953"/>
          <cell r="BL953"/>
          <cell r="BM953"/>
          <cell r="BN953"/>
          <cell r="BO953"/>
          <cell r="BP953"/>
          <cell r="BQ953"/>
          <cell r="BR953"/>
          <cell r="BS953"/>
          <cell r="BU953"/>
          <cell r="BV953"/>
          <cell r="BW953"/>
          <cell r="BX953"/>
          <cell r="BY953"/>
          <cell r="BZ953"/>
          <cell r="CA953"/>
          <cell r="CB953"/>
          <cell r="CC953"/>
        </row>
        <row r="954">
          <cell r="C954"/>
          <cell r="D954"/>
          <cell r="E954"/>
          <cell r="F954"/>
          <cell r="G954"/>
          <cell r="H954"/>
          <cell r="I954"/>
          <cell r="J954"/>
          <cell r="K954"/>
          <cell r="L954"/>
          <cell r="M954"/>
          <cell r="N954"/>
          <cell r="O954"/>
          <cell r="P954"/>
          <cell r="Q954"/>
          <cell r="R954"/>
          <cell r="S954"/>
          <cell r="T954"/>
          <cell r="U954"/>
          <cell r="V954"/>
          <cell r="W954" t="str">
            <v/>
          </cell>
          <cell r="X954"/>
          <cell r="Y954"/>
          <cell r="Z954"/>
          <cell r="AA954"/>
          <cell r="AB954"/>
          <cell r="AC954"/>
          <cell r="AD954"/>
          <cell r="AE954"/>
          <cell r="AF954"/>
          <cell r="AG954"/>
          <cell r="AH954"/>
          <cell r="AI954"/>
          <cell r="AJ954"/>
          <cell r="AK954"/>
          <cell r="AL954"/>
          <cell r="AM954"/>
          <cell r="AN954"/>
          <cell r="AO954" t="e">
            <v>#N/A</v>
          </cell>
          <cell r="AP954"/>
          <cell r="AQ954"/>
          <cell r="AR954"/>
          <cell r="AS954"/>
          <cell r="AT954"/>
          <cell r="AU954"/>
          <cell r="AV954"/>
          <cell r="AW954"/>
          <cell r="AX954" t="str">
            <v/>
          </cell>
          <cell r="AY954"/>
          <cell r="AZ954"/>
          <cell r="BA954"/>
          <cell r="BB954"/>
          <cell r="BC954"/>
          <cell r="BD954"/>
          <cell r="BE954"/>
          <cell r="BF954"/>
          <cell r="BG954"/>
          <cell r="BH954"/>
          <cell r="BI954"/>
          <cell r="BJ954"/>
          <cell r="BK954"/>
          <cell r="BL954"/>
          <cell r="BM954"/>
          <cell r="BN954"/>
          <cell r="BO954"/>
          <cell r="BP954"/>
          <cell r="BQ954"/>
          <cell r="BR954"/>
          <cell r="BS954"/>
          <cell r="BU954"/>
          <cell r="BV954"/>
          <cell r="BW954"/>
          <cell r="BX954"/>
          <cell r="BY954"/>
          <cell r="BZ954"/>
          <cell r="CA954"/>
          <cell r="CB954"/>
          <cell r="CC954"/>
        </row>
        <row r="955">
          <cell r="C955"/>
          <cell r="D955"/>
          <cell r="E955"/>
          <cell r="F955"/>
          <cell r="G955"/>
          <cell r="H955"/>
          <cell r="I955"/>
          <cell r="J955"/>
          <cell r="K955"/>
          <cell r="L955"/>
          <cell r="M955"/>
          <cell r="N955"/>
          <cell r="O955"/>
          <cell r="P955"/>
          <cell r="Q955"/>
          <cell r="R955"/>
          <cell r="S955"/>
          <cell r="T955"/>
          <cell r="U955"/>
          <cell r="V955"/>
          <cell r="W955" t="str">
            <v/>
          </cell>
          <cell r="X955"/>
          <cell r="Y955"/>
          <cell r="Z955"/>
          <cell r="AA955"/>
          <cell r="AB955"/>
          <cell r="AC955"/>
          <cell r="AD955"/>
          <cell r="AE955"/>
          <cell r="AF955"/>
          <cell r="AG955"/>
          <cell r="AH955"/>
          <cell r="AI955"/>
          <cell r="AJ955"/>
          <cell r="AK955"/>
          <cell r="AL955"/>
          <cell r="AM955"/>
          <cell r="AN955"/>
          <cell r="AO955" t="e">
            <v>#N/A</v>
          </cell>
          <cell r="AP955"/>
          <cell r="AQ955"/>
          <cell r="AR955"/>
          <cell r="AS955"/>
          <cell r="AT955"/>
          <cell r="AU955"/>
          <cell r="AV955"/>
          <cell r="AW955"/>
          <cell r="AX955" t="str">
            <v/>
          </cell>
          <cell r="AY955"/>
          <cell r="AZ955"/>
          <cell r="BA955"/>
          <cell r="BB955"/>
          <cell r="BC955"/>
          <cell r="BD955"/>
          <cell r="BE955"/>
          <cell r="BF955"/>
          <cell r="BG955"/>
          <cell r="BH955"/>
          <cell r="BI955"/>
          <cell r="BJ955"/>
          <cell r="BK955"/>
          <cell r="BL955"/>
          <cell r="BM955"/>
          <cell r="BN955"/>
          <cell r="BO955"/>
          <cell r="BP955"/>
          <cell r="BQ955"/>
          <cell r="BR955"/>
          <cell r="BS955"/>
          <cell r="BU955"/>
          <cell r="BV955"/>
          <cell r="BW955"/>
          <cell r="BX955"/>
          <cell r="BY955"/>
          <cell r="BZ955"/>
          <cell r="CA955"/>
          <cell r="CB955"/>
          <cell r="CC955"/>
        </row>
        <row r="956">
          <cell r="C956"/>
          <cell r="D956"/>
          <cell r="E956"/>
          <cell r="F956"/>
          <cell r="G956"/>
          <cell r="H956"/>
          <cell r="I956"/>
          <cell r="J956"/>
          <cell r="K956"/>
          <cell r="L956"/>
          <cell r="M956"/>
          <cell r="N956"/>
          <cell r="O956"/>
          <cell r="P956"/>
          <cell r="Q956"/>
          <cell r="R956"/>
          <cell r="S956"/>
          <cell r="T956"/>
          <cell r="U956"/>
          <cell r="V956"/>
          <cell r="W956" t="str">
            <v/>
          </cell>
          <cell r="X956"/>
          <cell r="Y956"/>
          <cell r="Z956"/>
          <cell r="AA956"/>
          <cell r="AB956"/>
          <cell r="AC956"/>
          <cell r="AD956"/>
          <cell r="AE956"/>
          <cell r="AF956"/>
          <cell r="AG956"/>
          <cell r="AH956"/>
          <cell r="AI956"/>
          <cell r="AJ956"/>
          <cell r="AK956"/>
          <cell r="AL956"/>
          <cell r="AM956"/>
          <cell r="AN956"/>
          <cell r="AO956" t="e">
            <v>#N/A</v>
          </cell>
          <cell r="AP956"/>
          <cell r="AQ956"/>
          <cell r="AR956"/>
          <cell r="AS956"/>
          <cell r="AT956"/>
          <cell r="AU956"/>
          <cell r="AV956"/>
          <cell r="AW956"/>
          <cell r="AX956" t="str">
            <v/>
          </cell>
          <cell r="AY956"/>
          <cell r="AZ956"/>
          <cell r="BA956"/>
          <cell r="BB956"/>
          <cell r="BC956"/>
          <cell r="BD956"/>
          <cell r="BE956"/>
          <cell r="BF956"/>
          <cell r="BG956"/>
          <cell r="BH956"/>
          <cell r="BI956"/>
          <cell r="BJ956"/>
          <cell r="BK956"/>
          <cell r="BL956"/>
          <cell r="BM956"/>
          <cell r="BN956"/>
          <cell r="BO956"/>
          <cell r="BP956"/>
          <cell r="BQ956"/>
          <cell r="BR956"/>
          <cell r="BS956"/>
          <cell r="BU956"/>
          <cell r="BV956"/>
          <cell r="BW956"/>
          <cell r="BX956"/>
          <cell r="BY956"/>
          <cell r="BZ956"/>
          <cell r="CA956"/>
          <cell r="CB956"/>
          <cell r="CC956"/>
        </row>
        <row r="957">
          <cell r="C957"/>
          <cell r="D957"/>
          <cell r="E957"/>
          <cell r="F957"/>
          <cell r="G957"/>
          <cell r="H957"/>
          <cell r="I957"/>
          <cell r="J957"/>
          <cell r="K957"/>
          <cell r="L957"/>
          <cell r="M957"/>
          <cell r="N957"/>
          <cell r="O957"/>
          <cell r="P957"/>
          <cell r="Q957"/>
          <cell r="R957"/>
          <cell r="S957"/>
          <cell r="T957"/>
          <cell r="U957"/>
          <cell r="V957"/>
          <cell r="W957" t="str">
            <v/>
          </cell>
          <cell r="X957"/>
          <cell r="Y957"/>
          <cell r="Z957"/>
          <cell r="AA957"/>
          <cell r="AB957"/>
          <cell r="AC957"/>
          <cell r="AD957"/>
          <cell r="AE957"/>
          <cell r="AF957"/>
          <cell r="AG957"/>
          <cell r="AH957"/>
          <cell r="AI957"/>
          <cell r="AJ957"/>
          <cell r="AK957"/>
          <cell r="AL957"/>
          <cell r="AM957"/>
          <cell r="AN957"/>
          <cell r="AO957" t="e">
            <v>#N/A</v>
          </cell>
          <cell r="AP957"/>
          <cell r="AQ957"/>
          <cell r="AR957"/>
          <cell r="AS957"/>
          <cell r="AT957"/>
          <cell r="AU957"/>
          <cell r="AV957"/>
          <cell r="AW957"/>
          <cell r="AX957" t="str">
            <v/>
          </cell>
          <cell r="AY957"/>
          <cell r="AZ957"/>
          <cell r="BA957"/>
          <cell r="BB957"/>
          <cell r="BC957"/>
          <cell r="BD957"/>
          <cell r="BE957"/>
          <cell r="BF957"/>
          <cell r="BG957"/>
          <cell r="BH957"/>
          <cell r="BI957"/>
          <cell r="BJ957"/>
          <cell r="BK957"/>
          <cell r="BL957"/>
          <cell r="BM957"/>
          <cell r="BN957"/>
          <cell r="BO957"/>
          <cell r="BP957"/>
          <cell r="BQ957"/>
          <cell r="BR957"/>
          <cell r="BS957"/>
          <cell r="BU957"/>
          <cell r="BV957"/>
          <cell r="BW957"/>
          <cell r="BX957"/>
          <cell r="BY957"/>
          <cell r="BZ957"/>
          <cell r="CA957"/>
          <cell r="CB957"/>
          <cell r="CC957"/>
        </row>
        <row r="958">
          <cell r="C958"/>
          <cell r="D958"/>
          <cell r="E958"/>
          <cell r="F958"/>
          <cell r="G958"/>
          <cell r="H958"/>
          <cell r="I958"/>
          <cell r="J958"/>
          <cell r="K958"/>
          <cell r="L958"/>
          <cell r="M958"/>
          <cell r="N958"/>
          <cell r="O958"/>
          <cell r="P958"/>
          <cell r="Q958"/>
          <cell r="R958"/>
          <cell r="S958"/>
          <cell r="T958"/>
          <cell r="U958"/>
          <cell r="V958"/>
          <cell r="W958" t="str">
            <v/>
          </cell>
          <cell r="X958"/>
          <cell r="Y958"/>
          <cell r="Z958"/>
          <cell r="AA958"/>
          <cell r="AB958"/>
          <cell r="AC958"/>
          <cell r="AD958"/>
          <cell r="AE958"/>
          <cell r="AF958"/>
          <cell r="AG958"/>
          <cell r="AH958"/>
          <cell r="AI958"/>
          <cell r="AJ958"/>
          <cell r="AK958"/>
          <cell r="AL958"/>
          <cell r="AM958"/>
          <cell r="AN958"/>
          <cell r="AO958" t="e">
            <v>#N/A</v>
          </cell>
          <cell r="AP958"/>
          <cell r="AQ958"/>
          <cell r="AR958"/>
          <cell r="AS958"/>
          <cell r="AT958"/>
          <cell r="AU958"/>
          <cell r="AV958"/>
          <cell r="AW958"/>
          <cell r="AX958" t="str">
            <v/>
          </cell>
          <cell r="AY958"/>
          <cell r="AZ958"/>
          <cell r="BA958"/>
          <cell r="BB958"/>
          <cell r="BC958"/>
          <cell r="BD958"/>
          <cell r="BE958"/>
          <cell r="BF958"/>
          <cell r="BG958"/>
          <cell r="BH958"/>
          <cell r="BI958"/>
          <cell r="BJ958"/>
          <cell r="BK958"/>
          <cell r="BL958"/>
          <cell r="BM958"/>
          <cell r="BN958"/>
          <cell r="BO958"/>
          <cell r="BP958"/>
          <cell r="BQ958"/>
          <cell r="BR958"/>
          <cell r="BS958"/>
          <cell r="BU958"/>
          <cell r="BV958"/>
          <cell r="BW958"/>
          <cell r="BX958"/>
          <cell r="BY958"/>
          <cell r="BZ958"/>
          <cell r="CA958"/>
          <cell r="CB958"/>
          <cell r="CC958"/>
        </row>
        <row r="959">
          <cell r="C959"/>
          <cell r="D959"/>
          <cell r="E959"/>
          <cell r="F959"/>
          <cell r="G959"/>
          <cell r="H959"/>
          <cell r="I959"/>
          <cell r="J959"/>
          <cell r="K959"/>
          <cell r="L959"/>
          <cell r="M959"/>
          <cell r="N959"/>
          <cell r="O959"/>
          <cell r="P959"/>
          <cell r="Q959"/>
          <cell r="R959"/>
          <cell r="S959"/>
          <cell r="T959"/>
          <cell r="U959"/>
          <cell r="V959"/>
          <cell r="W959" t="str">
            <v/>
          </cell>
          <cell r="X959"/>
          <cell r="Y959"/>
          <cell r="Z959"/>
          <cell r="AA959"/>
          <cell r="AB959"/>
          <cell r="AC959"/>
          <cell r="AD959"/>
          <cell r="AE959"/>
          <cell r="AF959"/>
          <cell r="AG959"/>
          <cell r="AH959"/>
          <cell r="AI959"/>
          <cell r="AJ959"/>
          <cell r="AK959"/>
          <cell r="AL959"/>
          <cell r="AM959"/>
          <cell r="AN959"/>
          <cell r="AO959" t="e">
            <v>#N/A</v>
          </cell>
          <cell r="AP959"/>
          <cell r="AQ959"/>
          <cell r="AR959"/>
          <cell r="AS959"/>
          <cell r="AT959"/>
          <cell r="AU959"/>
          <cell r="AV959"/>
          <cell r="AW959"/>
          <cell r="AX959" t="str">
            <v/>
          </cell>
          <cell r="AY959"/>
          <cell r="AZ959"/>
          <cell r="BA959"/>
          <cell r="BB959"/>
          <cell r="BC959"/>
          <cell r="BD959"/>
          <cell r="BE959"/>
          <cell r="BF959"/>
          <cell r="BG959"/>
          <cell r="BH959"/>
          <cell r="BI959"/>
          <cell r="BJ959"/>
          <cell r="BK959"/>
          <cell r="BL959"/>
          <cell r="BM959"/>
          <cell r="BN959"/>
          <cell r="BO959"/>
          <cell r="BP959"/>
          <cell r="BQ959"/>
          <cell r="BR959"/>
          <cell r="BS959"/>
          <cell r="BU959"/>
          <cell r="BV959"/>
          <cell r="BW959"/>
          <cell r="BX959"/>
          <cell r="BY959"/>
          <cell r="BZ959"/>
          <cell r="CA959"/>
          <cell r="CB959"/>
          <cell r="CC959"/>
        </row>
        <row r="960">
          <cell r="C960"/>
          <cell r="D960"/>
          <cell r="E960"/>
          <cell r="F960"/>
          <cell r="G960"/>
          <cell r="H960"/>
          <cell r="I960"/>
          <cell r="J960"/>
          <cell r="K960"/>
          <cell r="L960"/>
          <cell r="M960"/>
          <cell r="N960"/>
          <cell r="O960"/>
          <cell r="P960"/>
          <cell r="Q960"/>
          <cell r="R960"/>
          <cell r="S960"/>
          <cell r="T960"/>
          <cell r="U960"/>
          <cell r="V960"/>
          <cell r="W960" t="str">
            <v/>
          </cell>
          <cell r="X960"/>
          <cell r="Y960"/>
          <cell r="Z960"/>
          <cell r="AA960"/>
          <cell r="AB960"/>
          <cell r="AC960"/>
          <cell r="AD960"/>
          <cell r="AE960"/>
          <cell r="AF960"/>
          <cell r="AG960"/>
          <cell r="AH960"/>
          <cell r="AI960"/>
          <cell r="AJ960"/>
          <cell r="AK960"/>
          <cell r="AL960"/>
          <cell r="AM960"/>
          <cell r="AN960"/>
          <cell r="AO960" t="e">
            <v>#N/A</v>
          </cell>
          <cell r="AP960"/>
          <cell r="AQ960"/>
          <cell r="AR960"/>
          <cell r="AS960"/>
          <cell r="AT960"/>
          <cell r="AU960"/>
          <cell r="AV960"/>
          <cell r="AW960"/>
          <cell r="AX960" t="str">
            <v/>
          </cell>
          <cell r="AY960"/>
          <cell r="AZ960"/>
          <cell r="BA960"/>
          <cell r="BB960"/>
          <cell r="BC960"/>
          <cell r="BD960"/>
          <cell r="BE960"/>
          <cell r="BF960"/>
          <cell r="BG960"/>
          <cell r="BH960"/>
          <cell r="BI960"/>
          <cell r="BJ960"/>
          <cell r="BK960"/>
          <cell r="BL960"/>
          <cell r="BM960"/>
          <cell r="BN960"/>
          <cell r="BO960"/>
          <cell r="BP960"/>
          <cell r="BQ960"/>
          <cell r="BR960"/>
          <cell r="BS960"/>
          <cell r="BU960"/>
          <cell r="BV960"/>
          <cell r="BW960"/>
          <cell r="BX960"/>
          <cell r="BY960"/>
          <cell r="BZ960"/>
          <cell r="CA960"/>
          <cell r="CB960"/>
          <cell r="CC960"/>
        </row>
        <row r="961">
          <cell r="C961"/>
          <cell r="D961"/>
          <cell r="E961"/>
          <cell r="F961"/>
          <cell r="G961"/>
          <cell r="H961"/>
          <cell r="I961"/>
          <cell r="J961"/>
          <cell r="K961"/>
          <cell r="L961"/>
          <cell r="M961"/>
          <cell r="N961"/>
          <cell r="O961"/>
          <cell r="P961"/>
          <cell r="Q961"/>
          <cell r="R961"/>
          <cell r="S961"/>
          <cell r="T961"/>
          <cell r="U961"/>
          <cell r="V961"/>
          <cell r="W961" t="str">
            <v/>
          </cell>
          <cell r="X961"/>
          <cell r="Y961"/>
          <cell r="Z961"/>
          <cell r="AA961"/>
          <cell r="AB961"/>
          <cell r="AC961"/>
          <cell r="AD961"/>
          <cell r="AE961"/>
          <cell r="AF961"/>
          <cell r="AG961"/>
          <cell r="AH961"/>
          <cell r="AI961"/>
          <cell r="AJ961"/>
          <cell r="AK961"/>
          <cell r="AL961"/>
          <cell r="AM961"/>
          <cell r="AN961"/>
          <cell r="AO961" t="e">
            <v>#N/A</v>
          </cell>
          <cell r="AP961"/>
          <cell r="AQ961"/>
          <cell r="AR961"/>
          <cell r="AS961"/>
          <cell r="AT961"/>
          <cell r="AU961"/>
          <cell r="AV961"/>
          <cell r="AW961"/>
          <cell r="AX961" t="str">
            <v/>
          </cell>
          <cell r="AY961"/>
          <cell r="AZ961"/>
          <cell r="BA961"/>
          <cell r="BB961"/>
          <cell r="BC961"/>
          <cell r="BD961"/>
          <cell r="BE961"/>
          <cell r="BF961"/>
          <cell r="BG961"/>
          <cell r="BH961"/>
          <cell r="BI961"/>
          <cell r="BJ961"/>
          <cell r="BK961"/>
          <cell r="BL961"/>
          <cell r="BM961"/>
          <cell r="BN961"/>
          <cell r="BO961"/>
          <cell r="BP961"/>
          <cell r="BQ961"/>
          <cell r="BR961"/>
          <cell r="BS961"/>
          <cell r="BU961"/>
          <cell r="BV961"/>
          <cell r="BW961"/>
          <cell r="BX961"/>
          <cell r="BY961"/>
          <cell r="BZ961"/>
          <cell r="CA961"/>
          <cell r="CB961"/>
          <cell r="CC961"/>
        </row>
        <row r="962">
          <cell r="C962"/>
          <cell r="D962"/>
          <cell r="E962"/>
          <cell r="F962"/>
          <cell r="G962"/>
          <cell r="H962"/>
          <cell r="I962"/>
          <cell r="J962"/>
          <cell r="K962"/>
          <cell r="L962"/>
          <cell r="M962"/>
          <cell r="N962"/>
          <cell r="O962"/>
          <cell r="P962"/>
          <cell r="Q962"/>
          <cell r="R962"/>
          <cell r="S962"/>
          <cell r="T962"/>
          <cell r="U962"/>
          <cell r="V962"/>
          <cell r="W962" t="str">
            <v/>
          </cell>
          <cell r="X962"/>
          <cell r="Y962"/>
          <cell r="Z962"/>
          <cell r="AA962"/>
          <cell r="AB962"/>
          <cell r="AC962"/>
          <cell r="AD962"/>
          <cell r="AE962"/>
          <cell r="AF962"/>
          <cell r="AG962"/>
          <cell r="AH962"/>
          <cell r="AI962"/>
          <cell r="AJ962"/>
          <cell r="AK962"/>
          <cell r="AL962"/>
          <cell r="AM962"/>
          <cell r="AN962"/>
          <cell r="AO962" t="e">
            <v>#N/A</v>
          </cell>
          <cell r="AP962"/>
          <cell r="AQ962"/>
          <cell r="AR962"/>
          <cell r="AS962"/>
          <cell r="AT962"/>
          <cell r="AU962"/>
          <cell r="AV962"/>
          <cell r="AW962"/>
          <cell r="AX962" t="str">
            <v/>
          </cell>
          <cell r="AY962"/>
          <cell r="AZ962"/>
          <cell r="BA962"/>
          <cell r="BB962"/>
          <cell r="BC962"/>
          <cell r="BD962"/>
          <cell r="BE962"/>
          <cell r="BF962"/>
          <cell r="BG962"/>
          <cell r="BH962"/>
          <cell r="BI962"/>
          <cell r="BJ962"/>
          <cell r="BK962"/>
          <cell r="BL962"/>
          <cell r="BM962"/>
          <cell r="BN962"/>
          <cell r="BO962"/>
          <cell r="BP962"/>
          <cell r="BQ962"/>
          <cell r="BR962"/>
          <cell r="BS962"/>
          <cell r="BU962"/>
          <cell r="BV962"/>
          <cell r="BW962"/>
          <cell r="BX962"/>
          <cell r="BY962"/>
          <cell r="BZ962"/>
          <cell r="CA962"/>
          <cell r="CB962"/>
          <cell r="CC962"/>
        </row>
        <row r="963">
          <cell r="C963"/>
          <cell r="D963"/>
          <cell r="E963"/>
          <cell r="F963"/>
          <cell r="G963"/>
          <cell r="H963"/>
          <cell r="I963"/>
          <cell r="J963"/>
          <cell r="K963"/>
          <cell r="L963"/>
          <cell r="M963"/>
          <cell r="N963"/>
          <cell r="O963"/>
          <cell r="P963"/>
          <cell r="Q963"/>
          <cell r="R963"/>
          <cell r="S963"/>
          <cell r="T963"/>
          <cell r="U963"/>
          <cell r="V963"/>
          <cell r="W963" t="str">
            <v/>
          </cell>
          <cell r="X963"/>
          <cell r="Y963"/>
          <cell r="Z963"/>
          <cell r="AA963"/>
          <cell r="AB963"/>
          <cell r="AC963"/>
          <cell r="AD963"/>
          <cell r="AE963"/>
          <cell r="AF963"/>
          <cell r="AG963"/>
          <cell r="AH963"/>
          <cell r="AI963"/>
          <cell r="AJ963"/>
          <cell r="AK963"/>
          <cell r="AL963"/>
          <cell r="AM963"/>
          <cell r="AN963"/>
          <cell r="AO963" t="e">
            <v>#N/A</v>
          </cell>
          <cell r="AP963"/>
          <cell r="AQ963"/>
          <cell r="AR963"/>
          <cell r="AS963"/>
          <cell r="AT963"/>
          <cell r="AU963"/>
          <cell r="AV963"/>
          <cell r="AW963"/>
          <cell r="AX963" t="str">
            <v/>
          </cell>
          <cell r="AY963"/>
          <cell r="AZ963"/>
          <cell r="BA963"/>
          <cell r="BB963"/>
          <cell r="BC963"/>
          <cell r="BD963"/>
          <cell r="BE963"/>
          <cell r="BF963"/>
          <cell r="BG963"/>
          <cell r="BH963"/>
          <cell r="BI963"/>
          <cell r="BJ963"/>
          <cell r="BK963"/>
          <cell r="BL963"/>
          <cell r="BM963"/>
          <cell r="BN963"/>
          <cell r="BO963"/>
          <cell r="BP963"/>
          <cell r="BQ963"/>
          <cell r="BR963"/>
          <cell r="BS963"/>
          <cell r="BU963"/>
          <cell r="BV963"/>
          <cell r="BW963"/>
          <cell r="BX963"/>
          <cell r="BY963"/>
          <cell r="BZ963"/>
          <cell r="CA963"/>
          <cell r="CB963"/>
          <cell r="CC963"/>
        </row>
        <row r="964">
          <cell r="C964"/>
          <cell r="D964"/>
          <cell r="E964"/>
          <cell r="F964"/>
          <cell r="G964"/>
          <cell r="H964"/>
          <cell r="I964"/>
          <cell r="J964"/>
          <cell r="K964"/>
          <cell r="L964"/>
          <cell r="M964"/>
          <cell r="N964"/>
          <cell r="O964"/>
          <cell r="P964"/>
          <cell r="Q964"/>
          <cell r="R964"/>
          <cell r="S964"/>
          <cell r="T964"/>
          <cell r="U964"/>
          <cell r="V964"/>
          <cell r="W964" t="str">
            <v/>
          </cell>
          <cell r="X964"/>
          <cell r="Y964"/>
          <cell r="Z964"/>
          <cell r="AA964"/>
          <cell r="AB964"/>
          <cell r="AC964"/>
          <cell r="AD964"/>
          <cell r="AE964"/>
          <cell r="AF964"/>
          <cell r="AG964"/>
          <cell r="AH964"/>
          <cell r="AI964"/>
          <cell r="AJ964"/>
          <cell r="AK964"/>
          <cell r="AL964"/>
          <cell r="AM964"/>
          <cell r="AN964"/>
          <cell r="AO964" t="e">
            <v>#N/A</v>
          </cell>
          <cell r="AP964"/>
          <cell r="AQ964"/>
          <cell r="AR964"/>
          <cell r="AS964"/>
          <cell r="AT964"/>
          <cell r="AU964"/>
          <cell r="AV964"/>
          <cell r="AW964"/>
          <cell r="AX964" t="str">
            <v/>
          </cell>
          <cell r="AY964"/>
          <cell r="AZ964"/>
          <cell r="BA964"/>
          <cell r="BB964"/>
          <cell r="BC964"/>
          <cell r="BD964"/>
          <cell r="BE964"/>
          <cell r="BF964"/>
          <cell r="BG964"/>
          <cell r="BH964"/>
          <cell r="BI964"/>
          <cell r="BJ964"/>
          <cell r="BK964"/>
          <cell r="BL964"/>
          <cell r="BM964"/>
          <cell r="BN964"/>
          <cell r="BO964"/>
          <cell r="BP964"/>
          <cell r="BQ964"/>
          <cell r="BR964"/>
          <cell r="BS964"/>
          <cell r="BU964"/>
          <cell r="BV964"/>
          <cell r="BW964"/>
          <cell r="BX964"/>
          <cell r="BY964"/>
          <cell r="BZ964"/>
          <cell r="CA964"/>
          <cell r="CB964"/>
          <cell r="CC964"/>
        </row>
        <row r="965">
          <cell r="C965"/>
          <cell r="D965"/>
          <cell r="E965"/>
          <cell r="F965"/>
          <cell r="G965"/>
          <cell r="H965"/>
          <cell r="I965"/>
          <cell r="J965"/>
          <cell r="K965"/>
          <cell r="L965"/>
          <cell r="M965"/>
          <cell r="N965"/>
          <cell r="O965"/>
          <cell r="P965"/>
          <cell r="Q965"/>
          <cell r="R965"/>
          <cell r="S965"/>
          <cell r="T965"/>
          <cell r="U965"/>
          <cell r="V965"/>
          <cell r="W965" t="str">
            <v/>
          </cell>
          <cell r="X965"/>
          <cell r="Y965"/>
          <cell r="Z965"/>
          <cell r="AA965"/>
          <cell r="AB965"/>
          <cell r="AC965"/>
          <cell r="AD965"/>
          <cell r="AE965"/>
          <cell r="AF965"/>
          <cell r="AG965"/>
          <cell r="AH965"/>
          <cell r="AI965"/>
          <cell r="AJ965"/>
          <cell r="AK965"/>
          <cell r="AL965"/>
          <cell r="AM965"/>
          <cell r="AN965"/>
          <cell r="AO965" t="e">
            <v>#N/A</v>
          </cell>
          <cell r="AP965"/>
          <cell r="AQ965"/>
          <cell r="AR965"/>
          <cell r="AS965"/>
          <cell r="AT965"/>
          <cell r="AU965"/>
          <cell r="AV965"/>
          <cell r="AW965"/>
          <cell r="AX965" t="str">
            <v/>
          </cell>
          <cell r="AY965"/>
          <cell r="AZ965"/>
          <cell r="BA965"/>
          <cell r="BB965"/>
          <cell r="BC965"/>
          <cell r="BD965"/>
          <cell r="BE965"/>
          <cell r="BF965"/>
          <cell r="BG965"/>
          <cell r="BH965"/>
          <cell r="BI965"/>
          <cell r="BJ965"/>
          <cell r="BK965"/>
          <cell r="BL965"/>
          <cell r="BM965"/>
          <cell r="BN965"/>
          <cell r="BO965"/>
          <cell r="BP965"/>
          <cell r="BQ965"/>
          <cell r="BR965"/>
          <cell r="BS965"/>
          <cell r="BU965"/>
          <cell r="BV965"/>
          <cell r="BW965"/>
          <cell r="BX965"/>
          <cell r="BY965"/>
          <cell r="BZ965"/>
          <cell r="CA965"/>
          <cell r="CB965"/>
          <cell r="CC965"/>
        </row>
        <row r="966">
          <cell r="C966"/>
          <cell r="D966"/>
          <cell r="E966"/>
          <cell r="F966"/>
          <cell r="G966"/>
          <cell r="H966"/>
          <cell r="I966"/>
          <cell r="J966"/>
          <cell r="K966"/>
          <cell r="L966"/>
          <cell r="M966"/>
          <cell r="N966"/>
          <cell r="O966"/>
          <cell r="P966"/>
          <cell r="Q966"/>
          <cell r="R966"/>
          <cell r="S966"/>
          <cell r="T966"/>
          <cell r="U966"/>
          <cell r="V966"/>
          <cell r="W966" t="str">
            <v/>
          </cell>
          <cell r="X966"/>
          <cell r="Y966"/>
          <cell r="Z966"/>
          <cell r="AA966"/>
          <cell r="AB966"/>
          <cell r="AC966"/>
          <cell r="AD966"/>
          <cell r="AE966"/>
          <cell r="AF966"/>
          <cell r="AG966"/>
          <cell r="AH966"/>
          <cell r="AI966"/>
          <cell r="AJ966"/>
          <cell r="AK966"/>
          <cell r="AL966"/>
          <cell r="AM966"/>
          <cell r="AN966"/>
          <cell r="AO966" t="e">
            <v>#N/A</v>
          </cell>
          <cell r="AP966"/>
          <cell r="AQ966"/>
          <cell r="AR966"/>
          <cell r="AS966"/>
          <cell r="AT966"/>
          <cell r="AU966"/>
          <cell r="AV966"/>
          <cell r="AW966"/>
          <cell r="AX966" t="str">
            <v/>
          </cell>
          <cell r="AY966"/>
          <cell r="AZ966"/>
          <cell r="BA966"/>
          <cell r="BB966"/>
          <cell r="BC966"/>
          <cell r="BD966"/>
          <cell r="BE966"/>
          <cell r="BF966"/>
          <cell r="BG966"/>
          <cell r="BH966"/>
          <cell r="BI966"/>
          <cell r="BJ966"/>
          <cell r="BK966"/>
          <cell r="BL966"/>
          <cell r="BM966"/>
          <cell r="BN966"/>
          <cell r="BO966"/>
          <cell r="BP966"/>
          <cell r="BQ966"/>
          <cell r="BR966"/>
          <cell r="BS966"/>
          <cell r="BU966"/>
          <cell r="BV966"/>
          <cell r="BW966"/>
          <cell r="BX966"/>
          <cell r="BY966"/>
          <cell r="BZ966"/>
          <cell r="CA966"/>
          <cell r="CB966"/>
          <cell r="CC966"/>
        </row>
        <row r="967">
          <cell r="C967"/>
          <cell r="D967"/>
          <cell r="E967"/>
          <cell r="F967"/>
          <cell r="G967"/>
          <cell r="H967"/>
          <cell r="I967"/>
          <cell r="J967"/>
          <cell r="K967"/>
          <cell r="L967"/>
          <cell r="M967"/>
          <cell r="N967"/>
          <cell r="O967"/>
          <cell r="P967"/>
          <cell r="Q967"/>
          <cell r="R967"/>
          <cell r="S967"/>
          <cell r="T967"/>
          <cell r="U967"/>
          <cell r="V967"/>
          <cell r="W967" t="str">
            <v/>
          </cell>
          <cell r="X967"/>
          <cell r="Y967"/>
          <cell r="Z967"/>
          <cell r="AA967"/>
          <cell r="AB967"/>
          <cell r="AC967"/>
          <cell r="AD967"/>
          <cell r="AE967"/>
          <cell r="AF967"/>
          <cell r="AG967"/>
          <cell r="AH967"/>
          <cell r="AI967"/>
          <cell r="AJ967"/>
          <cell r="AK967"/>
          <cell r="AL967"/>
          <cell r="AM967"/>
          <cell r="AN967"/>
          <cell r="AO967" t="e">
            <v>#N/A</v>
          </cell>
          <cell r="AP967"/>
          <cell r="AQ967"/>
          <cell r="AR967"/>
          <cell r="AS967"/>
          <cell r="AT967"/>
          <cell r="AU967"/>
          <cell r="AV967"/>
          <cell r="AW967"/>
          <cell r="AX967" t="str">
            <v/>
          </cell>
          <cell r="AY967"/>
          <cell r="AZ967"/>
          <cell r="BA967"/>
          <cell r="BB967"/>
          <cell r="BC967"/>
          <cell r="BD967"/>
          <cell r="BE967"/>
          <cell r="BF967"/>
          <cell r="BG967"/>
          <cell r="BH967"/>
          <cell r="BI967"/>
          <cell r="BJ967"/>
          <cell r="BK967"/>
          <cell r="BL967"/>
          <cell r="BM967"/>
          <cell r="BN967"/>
          <cell r="BO967"/>
          <cell r="BP967"/>
          <cell r="BQ967"/>
          <cell r="BR967"/>
          <cell r="BS967"/>
          <cell r="BU967"/>
          <cell r="BV967"/>
          <cell r="BW967"/>
          <cell r="BX967"/>
          <cell r="BY967"/>
          <cell r="BZ967"/>
          <cell r="CA967"/>
          <cell r="CB967"/>
          <cell r="CC967"/>
        </row>
        <row r="968">
          <cell r="C968"/>
          <cell r="D968"/>
          <cell r="E968"/>
          <cell r="F968"/>
          <cell r="G968"/>
          <cell r="H968"/>
          <cell r="I968"/>
          <cell r="J968"/>
          <cell r="K968"/>
          <cell r="L968"/>
          <cell r="M968"/>
          <cell r="N968"/>
          <cell r="O968"/>
          <cell r="P968"/>
          <cell r="Q968"/>
          <cell r="R968"/>
          <cell r="S968"/>
          <cell r="T968"/>
          <cell r="U968"/>
          <cell r="V968"/>
          <cell r="W968" t="str">
            <v/>
          </cell>
          <cell r="X968"/>
          <cell r="Y968"/>
          <cell r="Z968"/>
          <cell r="AA968"/>
          <cell r="AB968"/>
          <cell r="AC968"/>
          <cell r="AD968"/>
          <cell r="AE968"/>
          <cell r="AF968"/>
          <cell r="AG968"/>
          <cell r="AH968"/>
          <cell r="AI968"/>
          <cell r="AJ968"/>
          <cell r="AK968"/>
          <cell r="AL968"/>
          <cell r="AM968"/>
          <cell r="AN968"/>
          <cell r="AO968" t="e">
            <v>#N/A</v>
          </cell>
          <cell r="AP968"/>
          <cell r="AQ968"/>
          <cell r="AR968"/>
          <cell r="AS968"/>
          <cell r="AT968"/>
          <cell r="AU968"/>
          <cell r="AV968"/>
          <cell r="AW968"/>
          <cell r="AX968" t="str">
            <v/>
          </cell>
          <cell r="AY968"/>
          <cell r="AZ968"/>
          <cell r="BA968"/>
          <cell r="BB968"/>
          <cell r="BC968"/>
          <cell r="BD968"/>
          <cell r="BE968"/>
          <cell r="BF968"/>
          <cell r="BG968"/>
          <cell r="BH968"/>
          <cell r="BI968"/>
          <cell r="BJ968"/>
          <cell r="BK968"/>
          <cell r="BL968"/>
          <cell r="BM968"/>
          <cell r="BN968"/>
          <cell r="BO968"/>
          <cell r="BP968"/>
          <cell r="BQ968"/>
          <cell r="BR968"/>
          <cell r="BS968"/>
          <cell r="BU968"/>
          <cell r="BV968"/>
          <cell r="BW968"/>
          <cell r="BX968"/>
          <cell r="BY968"/>
          <cell r="BZ968"/>
          <cell r="CA968"/>
          <cell r="CB968"/>
          <cell r="CC968"/>
        </row>
        <row r="969">
          <cell r="C969"/>
          <cell r="D969"/>
          <cell r="E969"/>
          <cell r="F969"/>
          <cell r="G969"/>
          <cell r="H969"/>
          <cell r="I969"/>
          <cell r="J969"/>
          <cell r="K969"/>
          <cell r="L969"/>
          <cell r="M969"/>
          <cell r="N969"/>
          <cell r="O969"/>
          <cell r="P969"/>
          <cell r="Q969"/>
          <cell r="R969"/>
          <cell r="S969"/>
          <cell r="T969"/>
          <cell r="U969"/>
          <cell r="V969"/>
          <cell r="W969" t="str">
            <v/>
          </cell>
          <cell r="X969"/>
          <cell r="Y969"/>
          <cell r="Z969"/>
          <cell r="AA969"/>
          <cell r="AB969"/>
          <cell r="AC969"/>
          <cell r="AD969"/>
          <cell r="AE969"/>
          <cell r="AF969"/>
          <cell r="AG969"/>
          <cell r="AH969"/>
          <cell r="AI969"/>
          <cell r="AJ969"/>
          <cell r="AK969"/>
          <cell r="AL969"/>
          <cell r="AM969"/>
          <cell r="AN969"/>
          <cell r="AO969" t="e">
            <v>#N/A</v>
          </cell>
          <cell r="AP969"/>
          <cell r="AQ969"/>
          <cell r="AR969"/>
          <cell r="AS969"/>
          <cell r="AT969"/>
          <cell r="AU969"/>
          <cell r="AV969"/>
          <cell r="AW969"/>
          <cell r="AX969" t="str">
            <v/>
          </cell>
          <cell r="AY969"/>
          <cell r="AZ969"/>
          <cell r="BA969"/>
          <cell r="BB969"/>
          <cell r="BC969"/>
          <cell r="BD969"/>
          <cell r="BE969"/>
          <cell r="BF969"/>
          <cell r="BG969"/>
          <cell r="BH969"/>
          <cell r="BI969"/>
          <cell r="BJ969"/>
          <cell r="BK969"/>
          <cell r="BL969"/>
          <cell r="BM969"/>
          <cell r="BN969"/>
          <cell r="BO969"/>
          <cell r="BP969"/>
          <cell r="BQ969"/>
          <cell r="BR969"/>
          <cell r="BS969"/>
          <cell r="BU969"/>
          <cell r="BV969"/>
          <cell r="BW969"/>
          <cell r="BX969"/>
          <cell r="BY969"/>
          <cell r="BZ969"/>
          <cell r="CA969"/>
          <cell r="CB969"/>
          <cell r="CC969"/>
        </row>
        <row r="970">
          <cell r="C970"/>
          <cell r="D970"/>
          <cell r="E970"/>
          <cell r="F970"/>
          <cell r="G970"/>
          <cell r="H970"/>
          <cell r="I970"/>
          <cell r="J970"/>
          <cell r="K970"/>
          <cell r="L970"/>
          <cell r="M970"/>
          <cell r="N970"/>
          <cell r="O970"/>
          <cell r="P970"/>
          <cell r="Q970"/>
          <cell r="R970"/>
          <cell r="S970"/>
          <cell r="T970"/>
          <cell r="U970"/>
          <cell r="V970"/>
          <cell r="W970" t="str">
            <v/>
          </cell>
          <cell r="X970"/>
          <cell r="Y970"/>
          <cell r="Z970"/>
          <cell r="AA970"/>
          <cell r="AB970"/>
          <cell r="AC970"/>
          <cell r="AD970"/>
          <cell r="AE970"/>
          <cell r="AF970"/>
          <cell r="AG970"/>
          <cell r="AH970"/>
          <cell r="AI970"/>
          <cell r="AJ970"/>
          <cell r="AK970"/>
          <cell r="AL970"/>
          <cell r="AM970"/>
          <cell r="AN970"/>
          <cell r="AO970" t="e">
            <v>#N/A</v>
          </cell>
          <cell r="AP970"/>
          <cell r="AQ970"/>
          <cell r="AR970"/>
          <cell r="AS970"/>
          <cell r="AT970"/>
          <cell r="AU970"/>
          <cell r="AV970"/>
          <cell r="AW970"/>
          <cell r="AX970" t="str">
            <v/>
          </cell>
          <cell r="AY970"/>
          <cell r="AZ970"/>
          <cell r="BA970"/>
          <cell r="BB970"/>
          <cell r="BC970"/>
          <cell r="BD970"/>
          <cell r="BE970"/>
          <cell r="BF970"/>
          <cell r="BG970"/>
          <cell r="BH970"/>
          <cell r="BI970"/>
          <cell r="BJ970"/>
          <cell r="BK970"/>
          <cell r="BL970"/>
          <cell r="BM970"/>
          <cell r="BN970"/>
          <cell r="BO970"/>
          <cell r="BP970"/>
          <cell r="BQ970"/>
          <cell r="BR970"/>
          <cell r="BS970"/>
          <cell r="BU970"/>
          <cell r="BV970"/>
          <cell r="BW970"/>
          <cell r="BX970"/>
          <cell r="BY970"/>
          <cell r="BZ970"/>
          <cell r="CA970"/>
          <cell r="CB970"/>
          <cell r="CC970"/>
        </row>
        <row r="971">
          <cell r="C971"/>
          <cell r="D971"/>
          <cell r="E971"/>
          <cell r="F971"/>
          <cell r="G971"/>
          <cell r="H971"/>
          <cell r="I971"/>
          <cell r="J971"/>
          <cell r="K971"/>
          <cell r="L971"/>
          <cell r="M971"/>
          <cell r="N971"/>
          <cell r="O971"/>
          <cell r="P971"/>
          <cell r="Q971"/>
          <cell r="R971"/>
          <cell r="S971"/>
          <cell r="T971"/>
          <cell r="U971"/>
          <cell r="V971"/>
          <cell r="W971" t="str">
            <v/>
          </cell>
          <cell r="X971"/>
          <cell r="Y971"/>
          <cell r="Z971"/>
          <cell r="AA971"/>
          <cell r="AB971"/>
          <cell r="AC971"/>
          <cell r="AD971"/>
          <cell r="AE971"/>
          <cell r="AF971"/>
          <cell r="AG971"/>
          <cell r="AH971"/>
          <cell r="AI971"/>
          <cell r="AJ971"/>
          <cell r="AK971"/>
          <cell r="AL971"/>
          <cell r="AM971"/>
          <cell r="AN971"/>
          <cell r="AO971" t="e">
            <v>#N/A</v>
          </cell>
          <cell r="AP971"/>
          <cell r="AQ971"/>
          <cell r="AR971"/>
          <cell r="AS971"/>
          <cell r="AT971"/>
          <cell r="AU971"/>
          <cell r="AV971"/>
          <cell r="AW971"/>
          <cell r="AX971" t="str">
            <v/>
          </cell>
          <cell r="AY971"/>
          <cell r="AZ971"/>
          <cell r="BA971"/>
          <cell r="BB971"/>
          <cell r="BC971"/>
          <cell r="BD971"/>
          <cell r="BE971"/>
          <cell r="BF971"/>
          <cell r="BG971"/>
          <cell r="BH971"/>
          <cell r="BI971"/>
          <cell r="BJ971"/>
          <cell r="BK971"/>
          <cell r="BL971"/>
          <cell r="BM971"/>
          <cell r="BN971"/>
          <cell r="BO971"/>
          <cell r="BP971"/>
          <cell r="BQ971"/>
          <cell r="BR971"/>
          <cell r="BS971"/>
          <cell r="BU971"/>
          <cell r="BV971"/>
          <cell r="BW971"/>
          <cell r="BX971"/>
          <cell r="BY971"/>
          <cell r="BZ971"/>
          <cell r="CA971"/>
          <cell r="CB971"/>
          <cell r="CC971"/>
        </row>
        <row r="972">
          <cell r="C972"/>
          <cell r="D972"/>
          <cell r="E972"/>
          <cell r="F972"/>
          <cell r="G972"/>
          <cell r="H972"/>
          <cell r="I972"/>
          <cell r="J972"/>
          <cell r="K972"/>
          <cell r="L972"/>
          <cell r="M972"/>
          <cell r="N972"/>
          <cell r="O972"/>
          <cell r="P972"/>
          <cell r="Q972"/>
          <cell r="R972"/>
          <cell r="S972"/>
          <cell r="T972"/>
          <cell r="U972"/>
          <cell r="V972"/>
          <cell r="W972" t="str">
            <v/>
          </cell>
          <cell r="X972"/>
          <cell r="Y972"/>
          <cell r="Z972"/>
          <cell r="AA972"/>
          <cell r="AB972"/>
          <cell r="AC972"/>
          <cell r="AD972"/>
          <cell r="AE972"/>
          <cell r="AF972"/>
          <cell r="AG972"/>
          <cell r="AH972"/>
          <cell r="AI972"/>
          <cell r="AJ972"/>
          <cell r="AK972"/>
          <cell r="AL972"/>
          <cell r="AM972"/>
          <cell r="AN972"/>
          <cell r="AO972" t="e">
            <v>#N/A</v>
          </cell>
          <cell r="AP972"/>
          <cell r="AQ972"/>
          <cell r="AR972"/>
          <cell r="AS972"/>
          <cell r="AT972"/>
          <cell r="AU972"/>
          <cell r="AV972"/>
          <cell r="AW972"/>
          <cell r="AX972" t="str">
            <v/>
          </cell>
          <cell r="AY972"/>
          <cell r="AZ972"/>
          <cell r="BA972"/>
          <cell r="BB972"/>
          <cell r="BC972"/>
          <cell r="BD972"/>
          <cell r="BE972"/>
          <cell r="BF972"/>
          <cell r="BG972"/>
          <cell r="BH972"/>
          <cell r="BI972"/>
          <cell r="BJ972"/>
          <cell r="BK972"/>
          <cell r="BL972"/>
          <cell r="BM972"/>
          <cell r="BN972"/>
          <cell r="BO972"/>
          <cell r="BP972"/>
          <cell r="BQ972"/>
          <cell r="BR972"/>
          <cell r="BS972"/>
          <cell r="BU972"/>
          <cell r="BV972"/>
          <cell r="BW972"/>
          <cell r="BX972"/>
          <cell r="BY972"/>
          <cell r="BZ972"/>
          <cell r="CA972"/>
          <cell r="CB972"/>
          <cell r="CC972"/>
        </row>
        <row r="973">
          <cell r="C973"/>
          <cell r="D973"/>
          <cell r="E973"/>
          <cell r="F973"/>
          <cell r="G973"/>
          <cell r="H973"/>
          <cell r="I973"/>
          <cell r="J973"/>
          <cell r="K973"/>
          <cell r="L973"/>
          <cell r="M973"/>
          <cell r="N973"/>
          <cell r="O973"/>
          <cell r="P973"/>
          <cell r="Q973"/>
          <cell r="R973"/>
          <cell r="S973"/>
          <cell r="T973"/>
          <cell r="U973"/>
          <cell r="V973"/>
          <cell r="W973" t="str">
            <v/>
          </cell>
          <cell r="X973"/>
          <cell r="Y973"/>
          <cell r="Z973"/>
          <cell r="AA973"/>
          <cell r="AB973"/>
          <cell r="AC973"/>
          <cell r="AD973"/>
          <cell r="AE973"/>
          <cell r="AF973"/>
          <cell r="AG973"/>
          <cell r="AH973"/>
          <cell r="AI973"/>
          <cell r="AJ973"/>
          <cell r="AK973"/>
          <cell r="AL973"/>
          <cell r="AM973"/>
          <cell r="AN973"/>
          <cell r="AO973" t="e">
            <v>#N/A</v>
          </cell>
          <cell r="AP973"/>
          <cell r="AQ973"/>
          <cell r="AR973"/>
          <cell r="AS973"/>
          <cell r="AT973"/>
          <cell r="AU973"/>
          <cell r="AV973"/>
          <cell r="AW973"/>
          <cell r="AX973" t="str">
            <v/>
          </cell>
          <cell r="AY973"/>
          <cell r="AZ973"/>
          <cell r="BA973"/>
          <cell r="BB973"/>
          <cell r="BC973"/>
          <cell r="BD973"/>
          <cell r="BE973"/>
          <cell r="BF973"/>
          <cell r="BG973"/>
          <cell r="BH973"/>
          <cell r="BI973"/>
          <cell r="BJ973"/>
          <cell r="BK973"/>
          <cell r="BL973"/>
          <cell r="BM973"/>
          <cell r="BN973"/>
          <cell r="BO973"/>
          <cell r="BP973"/>
          <cell r="BQ973"/>
          <cell r="BR973"/>
          <cell r="BS973"/>
          <cell r="BU973"/>
          <cell r="BV973"/>
          <cell r="BW973"/>
          <cell r="BX973"/>
          <cell r="BY973"/>
          <cell r="BZ973"/>
          <cell r="CA973"/>
          <cell r="CB973"/>
          <cell r="CC973"/>
        </row>
        <row r="974">
          <cell r="C974"/>
          <cell r="D974"/>
          <cell r="E974"/>
          <cell r="F974"/>
          <cell r="G974"/>
          <cell r="H974"/>
          <cell r="I974"/>
          <cell r="J974"/>
          <cell r="K974"/>
          <cell r="L974"/>
          <cell r="M974"/>
          <cell r="N974"/>
          <cell r="O974"/>
          <cell r="P974"/>
          <cell r="Q974"/>
          <cell r="R974"/>
          <cell r="S974"/>
          <cell r="T974"/>
          <cell r="U974"/>
          <cell r="V974"/>
          <cell r="W974" t="str">
            <v/>
          </cell>
          <cell r="X974"/>
          <cell r="Y974"/>
          <cell r="Z974"/>
          <cell r="AA974"/>
          <cell r="AB974"/>
          <cell r="AC974"/>
          <cell r="AD974"/>
          <cell r="AE974"/>
          <cell r="AF974"/>
          <cell r="AG974"/>
          <cell r="AH974"/>
          <cell r="AI974"/>
          <cell r="AJ974"/>
          <cell r="AK974"/>
          <cell r="AL974"/>
          <cell r="AM974"/>
          <cell r="AN974"/>
          <cell r="AO974" t="e">
            <v>#N/A</v>
          </cell>
          <cell r="AP974"/>
          <cell r="AQ974"/>
          <cell r="AR974"/>
          <cell r="AS974"/>
          <cell r="AT974"/>
          <cell r="AU974"/>
          <cell r="AV974"/>
          <cell r="AW974"/>
          <cell r="AX974" t="str">
            <v/>
          </cell>
          <cell r="AY974"/>
          <cell r="AZ974"/>
          <cell r="BA974"/>
          <cell r="BB974"/>
          <cell r="BC974"/>
          <cell r="BD974"/>
          <cell r="BE974"/>
          <cell r="BF974"/>
          <cell r="BG974"/>
          <cell r="BH974"/>
          <cell r="BI974"/>
          <cell r="BJ974"/>
          <cell r="BK974"/>
          <cell r="BL974"/>
          <cell r="BM974"/>
          <cell r="BN974"/>
          <cell r="BO974"/>
          <cell r="BP974"/>
          <cell r="BQ974"/>
          <cell r="BR974"/>
          <cell r="BS974"/>
          <cell r="BU974"/>
          <cell r="BV974"/>
          <cell r="BW974"/>
          <cell r="BX974"/>
          <cell r="BY974"/>
          <cell r="BZ974"/>
          <cell r="CA974"/>
          <cell r="CB974"/>
          <cell r="CC974"/>
        </row>
        <row r="975">
          <cell r="C975"/>
          <cell r="D975"/>
          <cell r="E975"/>
          <cell r="F975"/>
          <cell r="G975"/>
          <cell r="H975"/>
          <cell r="I975"/>
          <cell r="J975"/>
          <cell r="K975"/>
          <cell r="L975"/>
          <cell r="M975"/>
          <cell r="N975"/>
          <cell r="O975"/>
          <cell r="P975"/>
          <cell r="Q975"/>
          <cell r="R975"/>
          <cell r="S975"/>
          <cell r="T975"/>
          <cell r="U975"/>
          <cell r="V975"/>
          <cell r="W975" t="str">
            <v/>
          </cell>
          <cell r="X975"/>
          <cell r="Y975"/>
          <cell r="Z975"/>
          <cell r="AA975"/>
          <cell r="AB975"/>
          <cell r="AC975"/>
          <cell r="AD975"/>
          <cell r="AE975"/>
          <cell r="AF975"/>
          <cell r="AG975"/>
          <cell r="AH975"/>
          <cell r="AI975"/>
          <cell r="AJ975"/>
          <cell r="AK975"/>
          <cell r="AL975"/>
          <cell r="AM975"/>
          <cell r="AN975"/>
          <cell r="AO975" t="e">
            <v>#N/A</v>
          </cell>
          <cell r="AP975"/>
          <cell r="AQ975"/>
          <cell r="AR975"/>
          <cell r="AS975"/>
          <cell r="AT975"/>
          <cell r="AU975"/>
          <cell r="AV975"/>
          <cell r="AW975"/>
          <cell r="AX975" t="str">
            <v/>
          </cell>
          <cell r="AY975"/>
          <cell r="AZ975"/>
          <cell r="BA975"/>
          <cell r="BB975"/>
          <cell r="BC975"/>
          <cell r="BD975"/>
          <cell r="BE975"/>
          <cell r="BF975"/>
          <cell r="BG975"/>
          <cell r="BH975"/>
          <cell r="BI975"/>
          <cell r="BJ975"/>
          <cell r="BK975"/>
          <cell r="BL975"/>
          <cell r="BM975"/>
          <cell r="BN975"/>
          <cell r="BO975"/>
          <cell r="BP975"/>
          <cell r="BQ975"/>
          <cell r="BR975"/>
          <cell r="BS975"/>
          <cell r="BU975"/>
          <cell r="BV975"/>
          <cell r="BW975"/>
          <cell r="BX975"/>
          <cell r="BY975"/>
          <cell r="BZ975"/>
          <cell r="CA975"/>
          <cell r="CB975"/>
          <cell r="CC975"/>
        </row>
        <row r="976">
          <cell r="C976"/>
          <cell r="D976"/>
          <cell r="E976"/>
          <cell r="F976"/>
          <cell r="G976"/>
          <cell r="H976"/>
          <cell r="I976"/>
          <cell r="J976"/>
          <cell r="K976"/>
          <cell r="L976"/>
          <cell r="M976"/>
          <cell r="N976"/>
          <cell r="O976"/>
          <cell r="P976"/>
          <cell r="Q976"/>
          <cell r="R976"/>
          <cell r="S976"/>
          <cell r="T976"/>
          <cell r="U976"/>
          <cell r="V976"/>
          <cell r="W976" t="str">
            <v/>
          </cell>
          <cell r="X976"/>
          <cell r="Y976"/>
          <cell r="Z976"/>
          <cell r="AA976"/>
          <cell r="AB976"/>
          <cell r="AC976"/>
          <cell r="AD976"/>
          <cell r="AE976"/>
          <cell r="AF976"/>
          <cell r="AG976"/>
          <cell r="AH976"/>
          <cell r="AI976"/>
          <cell r="AJ976"/>
          <cell r="AK976"/>
          <cell r="AL976"/>
          <cell r="AM976"/>
          <cell r="AN976"/>
          <cell r="AO976" t="e">
            <v>#N/A</v>
          </cell>
          <cell r="AP976"/>
          <cell r="AQ976"/>
          <cell r="AR976"/>
          <cell r="AS976"/>
          <cell r="AT976"/>
          <cell r="AU976"/>
          <cell r="AV976"/>
          <cell r="AW976"/>
          <cell r="AX976" t="str">
            <v/>
          </cell>
          <cell r="AY976"/>
          <cell r="AZ976"/>
          <cell r="BA976"/>
          <cell r="BB976"/>
          <cell r="BC976"/>
          <cell r="BD976"/>
          <cell r="BE976"/>
          <cell r="BF976"/>
          <cell r="BG976"/>
          <cell r="BH976"/>
          <cell r="BI976"/>
          <cell r="BJ976"/>
          <cell r="BK976"/>
          <cell r="BL976"/>
          <cell r="BM976"/>
          <cell r="BN976"/>
          <cell r="BO976"/>
          <cell r="BP976"/>
          <cell r="BQ976"/>
          <cell r="BR976"/>
          <cell r="BS976"/>
          <cell r="BU976"/>
          <cell r="BV976"/>
          <cell r="BW976"/>
          <cell r="BX976"/>
          <cell r="BY976"/>
          <cell r="BZ976"/>
          <cell r="CA976"/>
          <cell r="CB976"/>
          <cell r="CC976"/>
        </row>
        <row r="977">
          <cell r="C977"/>
          <cell r="D977"/>
          <cell r="E977"/>
          <cell r="F977"/>
          <cell r="G977"/>
          <cell r="H977"/>
          <cell r="I977"/>
          <cell r="J977"/>
          <cell r="K977"/>
          <cell r="L977"/>
          <cell r="M977"/>
          <cell r="N977"/>
          <cell r="O977"/>
          <cell r="P977"/>
          <cell r="Q977"/>
          <cell r="R977"/>
          <cell r="S977"/>
          <cell r="T977"/>
          <cell r="U977"/>
          <cell r="V977"/>
          <cell r="W977" t="str">
            <v/>
          </cell>
          <cell r="X977"/>
          <cell r="Y977"/>
          <cell r="Z977"/>
          <cell r="AA977"/>
          <cell r="AB977"/>
          <cell r="AC977"/>
          <cell r="AD977"/>
          <cell r="AE977"/>
          <cell r="AF977"/>
          <cell r="AG977"/>
          <cell r="AH977"/>
          <cell r="AI977"/>
          <cell r="AJ977"/>
          <cell r="AK977"/>
          <cell r="AL977"/>
          <cell r="AM977"/>
          <cell r="AN977"/>
          <cell r="AO977" t="e">
            <v>#N/A</v>
          </cell>
          <cell r="AP977"/>
          <cell r="AQ977"/>
          <cell r="AR977"/>
          <cell r="AS977"/>
          <cell r="AT977"/>
          <cell r="AU977"/>
          <cell r="AV977"/>
          <cell r="AW977"/>
          <cell r="AX977" t="str">
            <v/>
          </cell>
          <cell r="AY977"/>
          <cell r="AZ977"/>
          <cell r="BA977"/>
          <cell r="BB977"/>
          <cell r="BC977"/>
          <cell r="BD977"/>
          <cell r="BE977"/>
          <cell r="BF977"/>
          <cell r="BG977"/>
          <cell r="BH977"/>
          <cell r="BI977"/>
          <cell r="BJ977"/>
          <cell r="BK977"/>
          <cell r="BL977"/>
          <cell r="BM977"/>
          <cell r="BN977"/>
          <cell r="BO977"/>
          <cell r="BP977"/>
          <cell r="BQ977"/>
          <cell r="BR977"/>
          <cell r="BS977"/>
          <cell r="BU977"/>
          <cell r="BV977"/>
          <cell r="BW977"/>
          <cell r="BX977"/>
          <cell r="BY977"/>
          <cell r="BZ977"/>
          <cell r="CA977"/>
          <cell r="CB977"/>
          <cell r="CC977"/>
        </row>
        <row r="978">
          <cell r="C978"/>
          <cell r="D978"/>
          <cell r="E978"/>
          <cell r="F978"/>
          <cell r="G978"/>
          <cell r="H978"/>
          <cell r="I978"/>
          <cell r="J978"/>
          <cell r="K978"/>
          <cell r="L978"/>
          <cell r="M978"/>
          <cell r="N978"/>
          <cell r="O978"/>
          <cell r="P978"/>
          <cell r="Q978"/>
          <cell r="R978"/>
          <cell r="S978"/>
          <cell r="T978"/>
          <cell r="U978"/>
          <cell r="V978"/>
          <cell r="W978" t="str">
            <v/>
          </cell>
          <cell r="X978"/>
          <cell r="Y978"/>
          <cell r="Z978"/>
          <cell r="AA978"/>
          <cell r="AB978"/>
          <cell r="AC978"/>
          <cell r="AD978"/>
          <cell r="AE978"/>
          <cell r="AF978"/>
          <cell r="AG978"/>
          <cell r="AH978"/>
          <cell r="AI978"/>
          <cell r="AJ978"/>
          <cell r="AK978"/>
          <cell r="AL978"/>
          <cell r="AM978"/>
          <cell r="AN978"/>
          <cell r="AO978" t="e">
            <v>#N/A</v>
          </cell>
          <cell r="AP978"/>
          <cell r="AQ978"/>
          <cell r="AR978"/>
          <cell r="AS978"/>
          <cell r="AT978"/>
          <cell r="AU978"/>
          <cell r="AV978"/>
          <cell r="AW978"/>
          <cell r="AX978" t="str">
            <v/>
          </cell>
          <cell r="AY978"/>
          <cell r="AZ978"/>
          <cell r="BA978"/>
          <cell r="BB978"/>
          <cell r="BC978"/>
          <cell r="BD978"/>
          <cell r="BE978"/>
          <cell r="BF978"/>
          <cell r="BG978"/>
          <cell r="BH978"/>
          <cell r="BI978"/>
          <cell r="BJ978"/>
          <cell r="BK978"/>
          <cell r="BL978"/>
          <cell r="BM978"/>
          <cell r="BN978"/>
          <cell r="BO978"/>
          <cell r="BP978"/>
          <cell r="BQ978"/>
          <cell r="BR978"/>
          <cell r="BS978"/>
          <cell r="BU978"/>
          <cell r="BV978"/>
          <cell r="BW978"/>
          <cell r="BX978"/>
          <cell r="BY978"/>
          <cell r="BZ978"/>
          <cell r="CA978"/>
          <cell r="CB978"/>
          <cell r="CC978"/>
        </row>
        <row r="979">
          <cell r="C979"/>
          <cell r="D979"/>
          <cell r="E979"/>
          <cell r="F979"/>
          <cell r="G979"/>
          <cell r="H979"/>
          <cell r="I979"/>
          <cell r="J979"/>
          <cell r="K979"/>
          <cell r="L979"/>
          <cell r="M979"/>
          <cell r="N979"/>
          <cell r="O979"/>
          <cell r="P979"/>
          <cell r="Q979"/>
          <cell r="R979"/>
          <cell r="S979"/>
          <cell r="T979"/>
          <cell r="U979"/>
          <cell r="V979"/>
          <cell r="W979" t="str">
            <v/>
          </cell>
          <cell r="X979"/>
          <cell r="Y979"/>
          <cell r="Z979"/>
          <cell r="AA979"/>
          <cell r="AB979"/>
          <cell r="AC979"/>
          <cell r="AD979"/>
          <cell r="AE979"/>
          <cell r="AF979"/>
          <cell r="AG979"/>
          <cell r="AH979"/>
          <cell r="AI979"/>
          <cell r="AJ979"/>
          <cell r="AK979"/>
          <cell r="AL979"/>
          <cell r="AM979"/>
          <cell r="AN979"/>
          <cell r="AO979" t="e">
            <v>#N/A</v>
          </cell>
          <cell r="AP979"/>
          <cell r="AQ979"/>
          <cell r="AR979"/>
          <cell r="AS979"/>
          <cell r="AT979"/>
          <cell r="AU979"/>
          <cell r="AV979"/>
          <cell r="AW979"/>
          <cell r="AX979" t="str">
            <v/>
          </cell>
          <cell r="AY979"/>
          <cell r="AZ979"/>
          <cell r="BA979"/>
          <cell r="BB979"/>
          <cell r="BC979"/>
          <cell r="BD979"/>
          <cell r="BE979"/>
          <cell r="BF979"/>
          <cell r="BG979"/>
          <cell r="BH979"/>
          <cell r="BI979"/>
          <cell r="BJ979"/>
          <cell r="BK979"/>
          <cell r="BL979"/>
          <cell r="BM979"/>
          <cell r="BN979"/>
          <cell r="BO979"/>
          <cell r="BP979"/>
          <cell r="BQ979"/>
          <cell r="BR979"/>
          <cell r="BS979"/>
          <cell r="BU979"/>
          <cell r="BV979"/>
          <cell r="BW979"/>
          <cell r="BX979"/>
          <cell r="BY979"/>
          <cell r="BZ979"/>
          <cell r="CA979"/>
          <cell r="CB979"/>
          <cell r="CC979"/>
        </row>
        <row r="980">
          <cell r="C980"/>
          <cell r="D980"/>
          <cell r="E980"/>
          <cell r="F980"/>
          <cell r="G980"/>
          <cell r="H980"/>
          <cell r="I980"/>
          <cell r="J980"/>
          <cell r="K980"/>
          <cell r="L980"/>
          <cell r="M980"/>
          <cell r="N980"/>
          <cell r="O980"/>
          <cell r="P980"/>
          <cell r="Q980"/>
          <cell r="R980"/>
          <cell r="S980"/>
          <cell r="T980"/>
          <cell r="U980"/>
          <cell r="V980"/>
          <cell r="W980" t="str">
            <v/>
          </cell>
          <cell r="X980"/>
          <cell r="Y980"/>
          <cell r="Z980"/>
          <cell r="AA980"/>
          <cell r="AB980"/>
          <cell r="AC980"/>
          <cell r="AD980"/>
          <cell r="AE980"/>
          <cell r="AF980"/>
          <cell r="AG980"/>
          <cell r="AH980"/>
          <cell r="AI980"/>
          <cell r="AJ980"/>
          <cell r="AK980"/>
          <cell r="AL980"/>
          <cell r="AM980"/>
          <cell r="AN980"/>
          <cell r="AO980" t="e">
            <v>#N/A</v>
          </cell>
          <cell r="AP980"/>
          <cell r="AQ980"/>
          <cell r="AR980"/>
          <cell r="AS980"/>
          <cell r="AT980"/>
          <cell r="AU980"/>
          <cell r="AV980"/>
          <cell r="AW980"/>
          <cell r="AX980" t="str">
            <v/>
          </cell>
          <cell r="AY980"/>
          <cell r="AZ980"/>
          <cell r="BA980"/>
          <cell r="BB980"/>
          <cell r="BC980"/>
          <cell r="BD980"/>
          <cell r="BE980"/>
          <cell r="BF980"/>
          <cell r="BG980"/>
          <cell r="BH980"/>
          <cell r="BI980"/>
          <cell r="BJ980"/>
          <cell r="BK980"/>
          <cell r="BL980"/>
          <cell r="BM980"/>
          <cell r="BN980"/>
          <cell r="BO980"/>
          <cell r="BP980"/>
          <cell r="BQ980"/>
          <cell r="BR980"/>
          <cell r="BS980"/>
          <cell r="BU980"/>
          <cell r="BV980"/>
          <cell r="BW980"/>
          <cell r="BX980"/>
          <cell r="BY980"/>
          <cell r="BZ980"/>
          <cell r="CA980"/>
          <cell r="CB980"/>
          <cell r="CC980"/>
        </row>
        <row r="981">
          <cell r="C981"/>
          <cell r="D981"/>
          <cell r="E981"/>
          <cell r="F981"/>
          <cell r="G981"/>
          <cell r="H981"/>
          <cell r="I981"/>
          <cell r="J981"/>
          <cell r="K981"/>
          <cell r="L981"/>
          <cell r="M981"/>
          <cell r="N981"/>
          <cell r="O981"/>
          <cell r="P981"/>
          <cell r="Q981"/>
          <cell r="R981"/>
          <cell r="S981"/>
          <cell r="T981"/>
          <cell r="U981"/>
          <cell r="V981"/>
          <cell r="W981" t="str">
            <v/>
          </cell>
          <cell r="X981"/>
          <cell r="Y981"/>
          <cell r="Z981"/>
          <cell r="AA981"/>
          <cell r="AB981"/>
          <cell r="AC981"/>
          <cell r="AD981"/>
          <cell r="AE981"/>
          <cell r="AF981"/>
          <cell r="AG981"/>
          <cell r="AH981"/>
          <cell r="AI981"/>
          <cell r="AJ981"/>
          <cell r="AK981"/>
          <cell r="AL981"/>
          <cell r="AM981"/>
          <cell r="AN981"/>
          <cell r="AO981" t="e">
            <v>#N/A</v>
          </cell>
          <cell r="AP981"/>
          <cell r="AQ981"/>
          <cell r="AR981"/>
          <cell r="AS981"/>
          <cell r="AT981"/>
          <cell r="AU981"/>
          <cell r="AV981"/>
          <cell r="AW981"/>
          <cell r="AX981" t="str">
            <v/>
          </cell>
          <cell r="AY981"/>
          <cell r="AZ981"/>
          <cell r="BA981"/>
          <cell r="BB981"/>
          <cell r="BC981"/>
          <cell r="BD981"/>
          <cell r="BE981"/>
          <cell r="BF981"/>
          <cell r="BG981"/>
          <cell r="BH981"/>
          <cell r="BI981"/>
          <cell r="BJ981"/>
          <cell r="BK981"/>
          <cell r="BL981"/>
          <cell r="BM981"/>
          <cell r="BN981"/>
          <cell r="BO981"/>
          <cell r="BP981"/>
          <cell r="BQ981"/>
          <cell r="BR981"/>
          <cell r="BS981"/>
          <cell r="BU981"/>
          <cell r="BV981"/>
          <cell r="BW981"/>
          <cell r="BX981"/>
          <cell r="BY981"/>
          <cell r="BZ981"/>
          <cell r="CA981"/>
          <cell r="CB981"/>
          <cell r="CC981"/>
        </row>
        <row r="982">
          <cell r="C982"/>
          <cell r="D982"/>
          <cell r="E982"/>
          <cell r="F982"/>
          <cell r="G982"/>
          <cell r="H982"/>
          <cell r="I982"/>
          <cell r="J982"/>
          <cell r="K982"/>
          <cell r="L982"/>
          <cell r="M982"/>
          <cell r="N982"/>
          <cell r="O982"/>
          <cell r="P982"/>
          <cell r="Q982"/>
          <cell r="R982"/>
          <cell r="S982"/>
          <cell r="T982"/>
          <cell r="U982"/>
          <cell r="V982"/>
          <cell r="W982" t="str">
            <v/>
          </cell>
          <cell r="X982"/>
          <cell r="Y982"/>
          <cell r="Z982"/>
          <cell r="AA982"/>
          <cell r="AB982"/>
          <cell r="AC982"/>
          <cell r="AD982"/>
          <cell r="AE982"/>
          <cell r="AF982"/>
          <cell r="AG982"/>
          <cell r="AH982"/>
          <cell r="AI982"/>
          <cell r="AJ982"/>
          <cell r="AK982"/>
          <cell r="AL982"/>
          <cell r="AM982"/>
          <cell r="AN982"/>
          <cell r="AO982" t="e">
            <v>#N/A</v>
          </cell>
          <cell r="AP982"/>
          <cell r="AQ982"/>
          <cell r="AR982"/>
          <cell r="AS982"/>
          <cell r="AT982"/>
          <cell r="AU982"/>
          <cell r="AV982"/>
          <cell r="AW982"/>
          <cell r="AX982" t="str">
            <v/>
          </cell>
          <cell r="AY982"/>
          <cell r="AZ982"/>
          <cell r="BA982"/>
          <cell r="BB982"/>
          <cell r="BC982"/>
          <cell r="BD982"/>
          <cell r="BE982"/>
          <cell r="BF982"/>
          <cell r="BG982"/>
          <cell r="BH982"/>
          <cell r="BI982"/>
          <cell r="BJ982"/>
          <cell r="BK982"/>
          <cell r="BL982"/>
          <cell r="BM982"/>
          <cell r="BN982"/>
          <cell r="BO982"/>
          <cell r="BP982"/>
          <cell r="BQ982"/>
          <cell r="BR982"/>
          <cell r="BS982"/>
          <cell r="BU982"/>
          <cell r="BV982"/>
          <cell r="BW982"/>
          <cell r="BX982"/>
          <cell r="BY982"/>
          <cell r="BZ982"/>
          <cell r="CA982"/>
          <cell r="CB982"/>
          <cell r="CC982"/>
        </row>
        <row r="983">
          <cell r="C983"/>
          <cell r="D983"/>
          <cell r="E983"/>
          <cell r="F983"/>
          <cell r="G983"/>
          <cell r="H983"/>
          <cell r="I983"/>
          <cell r="J983"/>
          <cell r="K983"/>
          <cell r="L983"/>
          <cell r="M983"/>
          <cell r="N983"/>
          <cell r="O983"/>
          <cell r="P983"/>
          <cell r="Q983"/>
          <cell r="R983"/>
          <cell r="S983"/>
          <cell r="T983"/>
          <cell r="U983"/>
          <cell r="V983"/>
          <cell r="W983" t="str">
            <v/>
          </cell>
          <cell r="X983"/>
          <cell r="Y983"/>
          <cell r="Z983"/>
          <cell r="AA983"/>
          <cell r="AB983"/>
          <cell r="AC983"/>
          <cell r="AD983"/>
          <cell r="AE983"/>
          <cell r="AF983"/>
          <cell r="AG983"/>
          <cell r="AH983"/>
          <cell r="AI983"/>
          <cell r="AJ983"/>
          <cell r="AK983"/>
          <cell r="AL983"/>
          <cell r="AM983"/>
          <cell r="AN983"/>
          <cell r="AO983" t="e">
            <v>#N/A</v>
          </cell>
          <cell r="AP983"/>
          <cell r="AQ983"/>
          <cell r="AR983"/>
          <cell r="AS983"/>
          <cell r="AT983"/>
          <cell r="AU983"/>
          <cell r="AV983"/>
          <cell r="AW983"/>
          <cell r="AX983" t="str">
            <v/>
          </cell>
          <cell r="AY983"/>
          <cell r="AZ983"/>
          <cell r="BA983"/>
          <cell r="BB983"/>
          <cell r="BC983"/>
          <cell r="BD983"/>
          <cell r="BE983"/>
          <cell r="BF983"/>
          <cell r="BG983"/>
          <cell r="BH983"/>
          <cell r="BI983"/>
          <cell r="BJ983"/>
          <cell r="BK983"/>
          <cell r="BL983"/>
          <cell r="BM983"/>
          <cell r="BN983"/>
          <cell r="BO983"/>
          <cell r="BP983"/>
          <cell r="BQ983"/>
          <cell r="BR983"/>
          <cell r="BS983"/>
          <cell r="BU983"/>
          <cell r="BV983"/>
          <cell r="BW983"/>
          <cell r="BX983"/>
          <cell r="BY983"/>
          <cell r="BZ983"/>
          <cell r="CA983"/>
          <cell r="CB983"/>
          <cell r="CC983"/>
        </row>
        <row r="984">
          <cell r="C984"/>
          <cell r="D984"/>
          <cell r="E984"/>
          <cell r="F984"/>
          <cell r="G984"/>
          <cell r="H984"/>
          <cell r="I984"/>
          <cell r="J984"/>
          <cell r="K984"/>
          <cell r="L984"/>
          <cell r="M984"/>
          <cell r="N984"/>
          <cell r="O984"/>
          <cell r="P984"/>
          <cell r="Q984"/>
          <cell r="R984"/>
          <cell r="S984"/>
          <cell r="T984"/>
          <cell r="U984"/>
          <cell r="V984"/>
          <cell r="W984" t="str">
            <v/>
          </cell>
          <cell r="X984"/>
          <cell r="Y984"/>
          <cell r="Z984"/>
          <cell r="AA984"/>
          <cell r="AB984"/>
          <cell r="AC984"/>
          <cell r="AD984"/>
          <cell r="AE984"/>
          <cell r="AF984"/>
          <cell r="AG984"/>
          <cell r="AH984"/>
          <cell r="AI984"/>
          <cell r="AJ984"/>
          <cell r="AK984"/>
          <cell r="AL984"/>
          <cell r="AM984"/>
          <cell r="AN984"/>
          <cell r="AO984" t="e">
            <v>#N/A</v>
          </cell>
          <cell r="AP984"/>
          <cell r="AQ984"/>
          <cell r="AR984"/>
          <cell r="AS984"/>
          <cell r="AT984"/>
          <cell r="AU984"/>
          <cell r="AV984"/>
          <cell r="AW984"/>
          <cell r="AX984" t="str">
            <v/>
          </cell>
          <cell r="AY984"/>
          <cell r="AZ984"/>
          <cell r="BA984"/>
          <cell r="BB984"/>
          <cell r="BC984"/>
          <cell r="BD984"/>
          <cell r="BE984"/>
          <cell r="BF984"/>
          <cell r="BG984"/>
          <cell r="BH984"/>
          <cell r="BI984"/>
          <cell r="BJ984"/>
          <cell r="BK984"/>
          <cell r="BL984"/>
          <cell r="BM984"/>
          <cell r="BN984"/>
          <cell r="BO984"/>
          <cell r="BP984"/>
          <cell r="BQ984"/>
          <cell r="BR984"/>
          <cell r="BS984"/>
          <cell r="BU984"/>
          <cell r="BV984"/>
          <cell r="BW984"/>
          <cell r="BX984"/>
          <cell r="BY984"/>
          <cell r="BZ984"/>
          <cell r="CA984"/>
          <cell r="CB984"/>
          <cell r="CC984"/>
        </row>
        <row r="985">
          <cell r="C985"/>
          <cell r="D985"/>
          <cell r="E985"/>
          <cell r="F985"/>
          <cell r="G985"/>
          <cell r="H985"/>
          <cell r="I985"/>
          <cell r="J985"/>
          <cell r="K985"/>
          <cell r="L985"/>
          <cell r="M985"/>
          <cell r="N985"/>
          <cell r="O985"/>
          <cell r="P985"/>
          <cell r="Q985"/>
          <cell r="R985"/>
          <cell r="S985"/>
          <cell r="T985"/>
          <cell r="U985"/>
          <cell r="V985"/>
          <cell r="W985" t="str">
            <v/>
          </cell>
          <cell r="X985"/>
          <cell r="Y985"/>
          <cell r="Z985"/>
          <cell r="AA985"/>
          <cell r="AB985"/>
          <cell r="AC985"/>
          <cell r="AD985"/>
          <cell r="AE985"/>
          <cell r="AF985"/>
          <cell r="AG985"/>
          <cell r="AH985"/>
          <cell r="AI985"/>
          <cell r="AJ985"/>
          <cell r="AK985"/>
          <cell r="AL985"/>
          <cell r="AM985"/>
          <cell r="AN985"/>
          <cell r="AO985" t="e">
            <v>#N/A</v>
          </cell>
          <cell r="AP985"/>
          <cell r="AQ985"/>
          <cell r="AR985"/>
          <cell r="AS985"/>
          <cell r="AT985"/>
          <cell r="AU985"/>
          <cell r="AV985"/>
          <cell r="AW985"/>
          <cell r="AX985" t="str">
            <v/>
          </cell>
          <cell r="AY985"/>
          <cell r="AZ985"/>
          <cell r="BA985"/>
          <cell r="BB985"/>
          <cell r="BC985"/>
          <cell r="BD985"/>
          <cell r="BE985"/>
          <cell r="BF985"/>
          <cell r="BG985"/>
          <cell r="BH985"/>
          <cell r="BI985"/>
          <cell r="BJ985"/>
          <cell r="BK985"/>
          <cell r="BL985"/>
          <cell r="BM985"/>
          <cell r="BN985"/>
          <cell r="BO985"/>
          <cell r="BP985"/>
          <cell r="BQ985"/>
          <cell r="BR985"/>
          <cell r="BS985"/>
          <cell r="BU985"/>
          <cell r="BV985"/>
          <cell r="BW985"/>
          <cell r="BX985"/>
          <cell r="BY985"/>
          <cell r="BZ985"/>
          <cell r="CA985"/>
          <cell r="CB985"/>
          <cell r="CC985"/>
        </row>
        <row r="986">
          <cell r="C986"/>
          <cell r="D986"/>
          <cell r="E986"/>
          <cell r="F986"/>
          <cell r="G986"/>
          <cell r="H986"/>
          <cell r="I986"/>
          <cell r="J986"/>
          <cell r="K986"/>
          <cell r="L986"/>
          <cell r="M986"/>
          <cell r="N986"/>
          <cell r="O986"/>
          <cell r="P986"/>
          <cell r="Q986"/>
          <cell r="R986"/>
          <cell r="S986"/>
          <cell r="T986"/>
          <cell r="U986"/>
          <cell r="V986"/>
          <cell r="W986" t="str">
            <v/>
          </cell>
          <cell r="X986"/>
          <cell r="Y986"/>
          <cell r="Z986"/>
          <cell r="AA986"/>
          <cell r="AB986"/>
          <cell r="AC986"/>
          <cell r="AD986"/>
          <cell r="AE986"/>
          <cell r="AF986"/>
          <cell r="AG986"/>
          <cell r="AH986"/>
          <cell r="AI986"/>
          <cell r="AJ986"/>
          <cell r="AK986"/>
          <cell r="AL986"/>
          <cell r="AM986"/>
          <cell r="AN986"/>
          <cell r="AO986" t="e">
            <v>#N/A</v>
          </cell>
          <cell r="AP986"/>
          <cell r="AQ986"/>
          <cell r="AR986"/>
          <cell r="AS986"/>
          <cell r="AT986"/>
          <cell r="AU986"/>
          <cell r="AV986"/>
          <cell r="AW986"/>
          <cell r="AX986" t="str">
            <v/>
          </cell>
          <cell r="AY986"/>
          <cell r="AZ986"/>
          <cell r="BA986"/>
          <cell r="BB986"/>
          <cell r="BC986"/>
          <cell r="BD986"/>
          <cell r="BE986"/>
          <cell r="BF986"/>
          <cell r="BG986"/>
          <cell r="BH986"/>
          <cell r="BI986"/>
          <cell r="BJ986"/>
          <cell r="BK986"/>
          <cell r="BL986"/>
          <cell r="BM986"/>
          <cell r="BN986"/>
          <cell r="BO986"/>
          <cell r="BP986"/>
          <cell r="BQ986"/>
          <cell r="BR986"/>
          <cell r="BS986"/>
          <cell r="BU986"/>
          <cell r="BV986"/>
          <cell r="BW986"/>
          <cell r="BX986"/>
          <cell r="BY986"/>
          <cell r="BZ986"/>
          <cell r="CA986"/>
          <cell r="CB986"/>
          <cell r="CC986"/>
        </row>
        <row r="987">
          <cell r="C987"/>
          <cell r="D987"/>
          <cell r="E987"/>
          <cell r="F987"/>
          <cell r="G987"/>
          <cell r="H987"/>
          <cell r="I987"/>
          <cell r="J987"/>
          <cell r="K987"/>
          <cell r="L987"/>
          <cell r="M987"/>
          <cell r="N987"/>
          <cell r="O987"/>
          <cell r="P987"/>
          <cell r="Q987"/>
          <cell r="R987"/>
          <cell r="S987"/>
          <cell r="T987"/>
          <cell r="U987"/>
          <cell r="V987"/>
          <cell r="W987" t="str">
            <v/>
          </cell>
          <cell r="X987"/>
          <cell r="Y987"/>
          <cell r="Z987"/>
          <cell r="AA987"/>
          <cell r="AB987"/>
          <cell r="AC987"/>
          <cell r="AD987"/>
          <cell r="AE987"/>
          <cell r="AF987"/>
          <cell r="AG987"/>
          <cell r="AH987"/>
          <cell r="AI987"/>
          <cell r="AJ987"/>
          <cell r="AK987"/>
          <cell r="AL987"/>
          <cell r="AM987"/>
          <cell r="AN987"/>
          <cell r="AO987" t="e">
            <v>#N/A</v>
          </cell>
          <cell r="AP987"/>
          <cell r="AQ987"/>
          <cell r="AR987"/>
          <cell r="AS987"/>
          <cell r="AT987"/>
          <cell r="AU987"/>
          <cell r="AV987"/>
          <cell r="AW987"/>
          <cell r="AX987" t="str">
            <v/>
          </cell>
          <cell r="AY987"/>
          <cell r="AZ987"/>
          <cell r="BA987"/>
          <cell r="BB987"/>
          <cell r="BC987"/>
          <cell r="BD987"/>
          <cell r="BE987"/>
          <cell r="BF987"/>
          <cell r="BG987"/>
          <cell r="BH987"/>
          <cell r="BI987"/>
          <cell r="BJ987"/>
          <cell r="BK987"/>
          <cell r="BL987"/>
          <cell r="BM987"/>
          <cell r="BN987"/>
          <cell r="BO987"/>
          <cell r="BP987"/>
          <cell r="BQ987"/>
          <cell r="BR987"/>
          <cell r="BS987"/>
          <cell r="BU987"/>
          <cell r="BV987"/>
          <cell r="BW987"/>
          <cell r="BX987"/>
          <cell r="BY987"/>
          <cell r="BZ987"/>
          <cell r="CA987"/>
          <cell r="CB987"/>
          <cell r="CC987"/>
        </row>
        <row r="988">
          <cell r="C988"/>
          <cell r="D988"/>
          <cell r="E988"/>
          <cell r="F988"/>
          <cell r="G988"/>
          <cell r="H988"/>
          <cell r="I988"/>
          <cell r="J988"/>
          <cell r="K988"/>
          <cell r="L988"/>
          <cell r="M988"/>
          <cell r="N988"/>
          <cell r="O988"/>
          <cell r="P988"/>
          <cell r="Q988"/>
          <cell r="R988"/>
          <cell r="S988"/>
          <cell r="T988"/>
          <cell r="U988"/>
          <cell r="V988"/>
          <cell r="W988" t="str">
            <v/>
          </cell>
          <cell r="X988"/>
          <cell r="Y988"/>
          <cell r="Z988"/>
          <cell r="AA988"/>
          <cell r="AB988"/>
          <cell r="AC988"/>
          <cell r="AD988"/>
          <cell r="AE988"/>
          <cell r="AF988"/>
          <cell r="AG988"/>
          <cell r="AH988"/>
          <cell r="AI988"/>
          <cell r="AJ988"/>
          <cell r="AK988"/>
          <cell r="AL988"/>
          <cell r="AM988"/>
          <cell r="AN988"/>
          <cell r="AO988" t="e">
            <v>#N/A</v>
          </cell>
          <cell r="AP988"/>
          <cell r="AQ988"/>
          <cell r="AR988"/>
          <cell r="AS988"/>
          <cell r="AT988"/>
          <cell r="AU988"/>
          <cell r="AV988"/>
          <cell r="AW988"/>
          <cell r="AX988" t="str">
            <v/>
          </cell>
          <cell r="AY988"/>
          <cell r="AZ988"/>
          <cell r="BA988"/>
          <cell r="BB988"/>
          <cell r="BC988"/>
          <cell r="BD988"/>
          <cell r="BE988"/>
          <cell r="BF988"/>
          <cell r="BG988"/>
          <cell r="BH988"/>
          <cell r="BI988"/>
          <cell r="BJ988"/>
          <cell r="BK988"/>
          <cell r="BL988"/>
          <cell r="BM988"/>
          <cell r="BN988"/>
          <cell r="BO988"/>
          <cell r="BP988"/>
          <cell r="BQ988"/>
          <cell r="BR988"/>
          <cell r="BS988"/>
          <cell r="BU988"/>
          <cell r="BV988"/>
          <cell r="BW988"/>
          <cell r="BX988"/>
          <cell r="BY988"/>
          <cell r="BZ988"/>
          <cell r="CA988"/>
          <cell r="CB988"/>
          <cell r="CC988"/>
        </row>
        <row r="989">
          <cell r="C989"/>
          <cell r="D989"/>
          <cell r="E989"/>
          <cell r="F989"/>
          <cell r="G989"/>
          <cell r="H989"/>
          <cell r="I989"/>
          <cell r="J989"/>
          <cell r="K989"/>
          <cell r="L989"/>
          <cell r="M989"/>
          <cell r="N989"/>
          <cell r="O989"/>
          <cell r="P989"/>
          <cell r="Q989"/>
          <cell r="R989"/>
          <cell r="S989"/>
          <cell r="T989"/>
          <cell r="U989"/>
          <cell r="V989"/>
          <cell r="W989" t="str">
            <v/>
          </cell>
          <cell r="X989"/>
          <cell r="Y989"/>
          <cell r="Z989"/>
          <cell r="AA989"/>
          <cell r="AB989"/>
          <cell r="AC989"/>
          <cell r="AD989"/>
          <cell r="AE989"/>
          <cell r="AF989"/>
          <cell r="AG989"/>
          <cell r="AH989"/>
          <cell r="AI989"/>
          <cell r="AJ989"/>
          <cell r="AK989"/>
          <cell r="AL989"/>
          <cell r="AM989"/>
          <cell r="AN989"/>
          <cell r="AO989" t="e">
            <v>#N/A</v>
          </cell>
          <cell r="AP989"/>
          <cell r="AQ989"/>
          <cell r="AR989"/>
          <cell r="AS989"/>
          <cell r="AT989"/>
          <cell r="AU989"/>
          <cell r="AV989"/>
          <cell r="AW989"/>
          <cell r="AX989" t="str">
            <v/>
          </cell>
          <cell r="AY989"/>
          <cell r="AZ989"/>
          <cell r="BA989"/>
          <cell r="BB989"/>
          <cell r="BC989"/>
          <cell r="BD989"/>
          <cell r="BE989"/>
          <cell r="BF989"/>
          <cell r="BG989"/>
          <cell r="BH989"/>
          <cell r="BI989"/>
          <cell r="BJ989"/>
          <cell r="BK989"/>
          <cell r="BL989"/>
          <cell r="BM989"/>
          <cell r="BN989"/>
          <cell r="BO989"/>
          <cell r="BP989"/>
          <cell r="BQ989"/>
          <cell r="BR989"/>
          <cell r="BS989"/>
          <cell r="BU989"/>
          <cell r="BV989"/>
          <cell r="BW989"/>
          <cell r="BX989"/>
          <cell r="BY989"/>
          <cell r="BZ989"/>
          <cell r="CA989"/>
          <cell r="CB989"/>
          <cell r="CC989"/>
        </row>
        <row r="990">
          <cell r="C990"/>
          <cell r="D990"/>
          <cell r="E990"/>
          <cell r="F990"/>
          <cell r="G990"/>
          <cell r="H990"/>
          <cell r="I990"/>
          <cell r="J990"/>
          <cell r="K990"/>
          <cell r="L990"/>
          <cell r="M990"/>
          <cell r="N990"/>
          <cell r="O990"/>
          <cell r="P990"/>
          <cell r="Q990"/>
          <cell r="R990"/>
          <cell r="S990"/>
          <cell r="T990"/>
          <cell r="U990"/>
          <cell r="V990"/>
          <cell r="W990" t="str">
            <v/>
          </cell>
          <cell r="X990"/>
          <cell r="Y990"/>
          <cell r="Z990"/>
          <cell r="AA990"/>
          <cell r="AB990"/>
          <cell r="AC990"/>
          <cell r="AD990"/>
          <cell r="AE990"/>
          <cell r="AF990"/>
          <cell r="AG990"/>
          <cell r="AH990"/>
          <cell r="AI990"/>
          <cell r="AJ990"/>
          <cell r="AK990"/>
          <cell r="AL990"/>
          <cell r="AM990"/>
          <cell r="AN990"/>
          <cell r="AO990" t="e">
            <v>#N/A</v>
          </cell>
          <cell r="AP990"/>
          <cell r="AQ990"/>
          <cell r="AR990"/>
          <cell r="AS990"/>
          <cell r="AT990"/>
          <cell r="AU990"/>
          <cell r="AV990"/>
          <cell r="AW990"/>
          <cell r="AX990" t="str">
            <v/>
          </cell>
          <cell r="AY990"/>
          <cell r="AZ990"/>
          <cell r="BA990"/>
          <cell r="BB990"/>
          <cell r="BC990"/>
          <cell r="BD990"/>
          <cell r="BE990"/>
          <cell r="BF990"/>
          <cell r="BG990"/>
          <cell r="BH990"/>
          <cell r="BI990"/>
          <cell r="BJ990"/>
          <cell r="BK990"/>
          <cell r="BL990"/>
          <cell r="BM990"/>
          <cell r="BN990"/>
          <cell r="BO990"/>
          <cell r="BP990"/>
          <cell r="BQ990"/>
          <cell r="BR990"/>
          <cell r="BS990"/>
          <cell r="BU990"/>
          <cell r="BV990"/>
          <cell r="BW990"/>
          <cell r="BX990"/>
          <cell r="BY990"/>
          <cell r="BZ990"/>
          <cell r="CA990"/>
          <cell r="CB990"/>
          <cell r="CC990"/>
        </row>
        <row r="991">
          <cell r="C991"/>
          <cell r="D991"/>
          <cell r="E991"/>
          <cell r="F991"/>
          <cell r="G991"/>
          <cell r="H991"/>
          <cell r="I991"/>
          <cell r="J991"/>
          <cell r="K991"/>
          <cell r="L991"/>
          <cell r="M991"/>
          <cell r="N991"/>
          <cell r="O991"/>
          <cell r="P991"/>
          <cell r="Q991"/>
          <cell r="R991"/>
          <cell r="S991"/>
          <cell r="T991"/>
          <cell r="U991"/>
          <cell r="V991"/>
          <cell r="W991" t="str">
            <v/>
          </cell>
          <cell r="X991"/>
          <cell r="Y991"/>
          <cell r="Z991"/>
          <cell r="AA991"/>
          <cell r="AB991"/>
          <cell r="AC991"/>
          <cell r="AD991"/>
          <cell r="AE991"/>
          <cell r="AF991"/>
          <cell r="AG991"/>
          <cell r="AH991"/>
          <cell r="AI991"/>
          <cell r="AJ991"/>
          <cell r="AK991"/>
          <cell r="AL991"/>
          <cell r="AM991"/>
          <cell r="AN991"/>
          <cell r="AO991" t="e">
            <v>#N/A</v>
          </cell>
          <cell r="AP991"/>
          <cell r="AQ991"/>
          <cell r="AR991"/>
          <cell r="AS991"/>
          <cell r="AT991"/>
          <cell r="AU991"/>
          <cell r="AV991"/>
          <cell r="AW991"/>
          <cell r="AX991" t="str">
            <v/>
          </cell>
          <cell r="AY991"/>
          <cell r="AZ991"/>
          <cell r="BA991"/>
          <cell r="BB991"/>
          <cell r="BC991"/>
          <cell r="BD991"/>
          <cell r="BE991"/>
          <cell r="BF991"/>
          <cell r="BG991"/>
          <cell r="BH991"/>
          <cell r="BI991"/>
          <cell r="BJ991"/>
          <cell r="BK991"/>
          <cell r="BL991"/>
          <cell r="BM991"/>
          <cell r="BN991"/>
          <cell r="BO991"/>
          <cell r="BP991"/>
          <cell r="BQ991"/>
          <cell r="BR991"/>
          <cell r="BS991"/>
          <cell r="BU991"/>
          <cell r="BV991"/>
          <cell r="BW991"/>
          <cell r="BX991"/>
          <cell r="BY991"/>
          <cell r="BZ991"/>
          <cell r="CA991"/>
          <cell r="CB991"/>
          <cell r="CC991"/>
        </row>
        <row r="992">
          <cell r="C992"/>
          <cell r="D992"/>
          <cell r="E992"/>
          <cell r="F992"/>
          <cell r="G992"/>
          <cell r="H992"/>
          <cell r="I992"/>
          <cell r="J992"/>
          <cell r="K992"/>
          <cell r="L992"/>
          <cell r="M992"/>
          <cell r="N992"/>
          <cell r="O992"/>
          <cell r="P992"/>
          <cell r="Q992"/>
          <cell r="R992"/>
          <cell r="S992"/>
          <cell r="T992"/>
          <cell r="U992"/>
          <cell r="V992"/>
          <cell r="W992" t="str">
            <v/>
          </cell>
          <cell r="X992"/>
          <cell r="Y992"/>
          <cell r="Z992"/>
          <cell r="AA992"/>
          <cell r="AB992"/>
          <cell r="AC992"/>
          <cell r="AD992"/>
          <cell r="AE992"/>
          <cell r="AF992"/>
          <cell r="AG992"/>
          <cell r="AH992"/>
          <cell r="AI992"/>
          <cell r="AJ992"/>
          <cell r="AK992"/>
          <cell r="AL992"/>
          <cell r="AM992"/>
          <cell r="AN992"/>
          <cell r="AO992" t="e">
            <v>#N/A</v>
          </cell>
          <cell r="AP992"/>
          <cell r="AQ992"/>
          <cell r="AR992"/>
          <cell r="AS992"/>
          <cell r="AT992"/>
          <cell r="AU992"/>
          <cell r="AV992"/>
          <cell r="AW992"/>
          <cell r="AX992" t="str">
            <v/>
          </cell>
          <cell r="AY992"/>
          <cell r="AZ992"/>
          <cell r="BA992"/>
          <cell r="BB992"/>
          <cell r="BC992"/>
          <cell r="BD992"/>
          <cell r="BE992"/>
          <cell r="BF992"/>
          <cell r="BG992"/>
          <cell r="BH992"/>
          <cell r="BI992"/>
          <cell r="BJ992"/>
          <cell r="BK992"/>
          <cell r="BL992"/>
          <cell r="BM992"/>
          <cell r="BN992"/>
          <cell r="BO992"/>
          <cell r="BP992"/>
          <cell r="BQ992"/>
          <cell r="BR992"/>
          <cell r="BS992"/>
          <cell r="BU992"/>
          <cell r="BV992"/>
          <cell r="BW992"/>
          <cell r="BX992"/>
          <cell r="BY992"/>
          <cell r="BZ992"/>
          <cell r="CA992"/>
          <cell r="CB992"/>
          <cell r="CC992"/>
        </row>
        <row r="993">
          <cell r="C993"/>
          <cell r="D993"/>
          <cell r="E993"/>
          <cell r="F993"/>
          <cell r="G993"/>
          <cell r="H993"/>
          <cell r="I993"/>
          <cell r="J993"/>
          <cell r="K993"/>
          <cell r="L993"/>
          <cell r="M993"/>
          <cell r="N993"/>
          <cell r="O993"/>
          <cell r="P993"/>
          <cell r="Q993"/>
          <cell r="R993"/>
          <cell r="S993"/>
          <cell r="T993"/>
          <cell r="U993"/>
          <cell r="V993"/>
          <cell r="W993" t="str">
            <v/>
          </cell>
          <cell r="X993"/>
          <cell r="Y993"/>
          <cell r="Z993"/>
          <cell r="AA993"/>
          <cell r="AB993"/>
          <cell r="AC993"/>
          <cell r="AD993"/>
          <cell r="AE993"/>
          <cell r="AF993"/>
          <cell r="AG993"/>
          <cell r="AH993"/>
          <cell r="AI993"/>
          <cell r="AJ993"/>
          <cell r="AK993"/>
          <cell r="AL993"/>
          <cell r="AM993"/>
          <cell r="AN993"/>
          <cell r="AO993" t="e">
            <v>#N/A</v>
          </cell>
          <cell r="AP993"/>
          <cell r="AQ993"/>
          <cell r="AR993"/>
          <cell r="AS993"/>
          <cell r="AT993"/>
          <cell r="AU993"/>
          <cell r="AV993"/>
          <cell r="AW993"/>
          <cell r="AX993" t="str">
            <v/>
          </cell>
          <cell r="AY993"/>
          <cell r="AZ993"/>
          <cell r="BA993"/>
          <cell r="BB993"/>
          <cell r="BC993"/>
          <cell r="BD993"/>
          <cell r="BE993"/>
          <cell r="BF993"/>
          <cell r="BG993"/>
          <cell r="BH993"/>
          <cell r="BI993"/>
          <cell r="BJ993"/>
          <cell r="BK993"/>
          <cell r="BL993"/>
          <cell r="BM993"/>
          <cell r="BN993"/>
          <cell r="BO993"/>
          <cell r="BP993"/>
          <cell r="BQ993"/>
          <cell r="BR993"/>
          <cell r="BS993"/>
          <cell r="BU993"/>
          <cell r="BV993"/>
          <cell r="BW993"/>
          <cell r="BX993"/>
          <cell r="BY993"/>
          <cell r="BZ993"/>
          <cell r="CA993"/>
          <cell r="CB993"/>
          <cell r="CC993"/>
        </row>
        <row r="994">
          <cell r="C994"/>
          <cell r="D994"/>
          <cell r="E994"/>
          <cell r="F994"/>
          <cell r="G994"/>
          <cell r="H994"/>
          <cell r="I994"/>
          <cell r="J994"/>
          <cell r="K994"/>
          <cell r="L994"/>
          <cell r="M994"/>
          <cell r="N994"/>
          <cell r="O994"/>
          <cell r="P994"/>
          <cell r="Q994"/>
          <cell r="R994"/>
          <cell r="S994"/>
          <cell r="T994"/>
          <cell r="U994"/>
          <cell r="V994"/>
          <cell r="W994" t="str">
            <v/>
          </cell>
          <cell r="X994"/>
          <cell r="Y994"/>
          <cell r="Z994"/>
          <cell r="AA994"/>
          <cell r="AB994"/>
          <cell r="AC994"/>
          <cell r="AD994"/>
          <cell r="AE994"/>
          <cell r="AF994"/>
          <cell r="AG994"/>
          <cell r="AH994"/>
          <cell r="AI994"/>
          <cell r="AJ994"/>
          <cell r="AK994"/>
          <cell r="AL994"/>
          <cell r="AM994"/>
          <cell r="AN994"/>
          <cell r="AO994" t="e">
            <v>#N/A</v>
          </cell>
          <cell r="AP994"/>
          <cell r="AQ994"/>
          <cell r="AR994"/>
          <cell r="AS994"/>
          <cell r="AT994"/>
          <cell r="AU994"/>
          <cell r="AV994"/>
          <cell r="AW994"/>
          <cell r="AX994" t="str">
            <v/>
          </cell>
          <cell r="AY994"/>
          <cell r="AZ994"/>
          <cell r="BA994"/>
          <cell r="BB994"/>
          <cell r="BC994"/>
          <cell r="BD994"/>
          <cell r="BE994"/>
          <cell r="BF994"/>
          <cell r="BG994"/>
          <cell r="BH994"/>
          <cell r="BI994"/>
          <cell r="BJ994"/>
          <cell r="BK994"/>
          <cell r="BL994"/>
          <cell r="BM994"/>
          <cell r="BN994"/>
          <cell r="BO994"/>
          <cell r="BP994"/>
          <cell r="BQ994"/>
          <cell r="BR994"/>
          <cell r="BS994"/>
          <cell r="BU994"/>
          <cell r="BV994"/>
          <cell r="BW994"/>
          <cell r="BX994"/>
          <cell r="BY994"/>
          <cell r="BZ994"/>
          <cell r="CA994"/>
          <cell r="CB994"/>
          <cell r="CC994"/>
        </row>
        <row r="995">
          <cell r="C995"/>
          <cell r="D995"/>
          <cell r="E995"/>
          <cell r="F995"/>
          <cell r="G995"/>
          <cell r="H995"/>
          <cell r="I995"/>
          <cell r="J995"/>
          <cell r="K995"/>
          <cell r="L995"/>
          <cell r="M995"/>
          <cell r="N995"/>
          <cell r="O995"/>
          <cell r="P995"/>
          <cell r="Q995"/>
          <cell r="R995"/>
          <cell r="S995"/>
          <cell r="T995"/>
          <cell r="U995"/>
          <cell r="V995"/>
          <cell r="W995" t="str">
            <v/>
          </cell>
          <cell r="X995"/>
          <cell r="Y995"/>
          <cell r="Z995"/>
          <cell r="AA995"/>
          <cell r="AB995"/>
          <cell r="AC995"/>
          <cell r="AD995"/>
          <cell r="AE995"/>
          <cell r="AF995"/>
          <cell r="AG995"/>
          <cell r="AH995"/>
          <cell r="AI995"/>
          <cell r="AJ995"/>
          <cell r="AK995"/>
          <cell r="AL995"/>
          <cell r="AM995"/>
          <cell r="AN995"/>
          <cell r="AO995" t="e">
            <v>#N/A</v>
          </cell>
          <cell r="AP995"/>
          <cell r="AQ995"/>
          <cell r="AR995"/>
          <cell r="AS995"/>
          <cell r="AT995"/>
          <cell r="AU995"/>
          <cell r="AV995"/>
          <cell r="AW995"/>
          <cell r="AX995" t="str">
            <v/>
          </cell>
          <cell r="AY995"/>
          <cell r="AZ995"/>
          <cell r="BA995"/>
          <cell r="BB995"/>
          <cell r="BC995"/>
          <cell r="BD995"/>
          <cell r="BE995"/>
          <cell r="BF995"/>
          <cell r="BG995"/>
          <cell r="BH995"/>
          <cell r="BI995"/>
          <cell r="BJ995"/>
          <cell r="BK995"/>
          <cell r="BL995"/>
          <cell r="BM995"/>
          <cell r="BN995"/>
          <cell r="BO995"/>
          <cell r="BP995"/>
          <cell r="BQ995"/>
          <cell r="BR995"/>
          <cell r="BS995"/>
          <cell r="BU995"/>
          <cell r="BV995"/>
          <cell r="BW995"/>
          <cell r="BX995"/>
          <cell r="BY995"/>
          <cell r="BZ995"/>
          <cell r="CA995"/>
          <cell r="CB995"/>
          <cell r="CC995"/>
        </row>
        <row r="996">
          <cell r="C996"/>
          <cell r="D996"/>
          <cell r="E996"/>
          <cell r="F996"/>
          <cell r="G996"/>
          <cell r="H996"/>
          <cell r="I996"/>
          <cell r="J996"/>
          <cell r="K996"/>
          <cell r="L996"/>
          <cell r="M996"/>
          <cell r="N996"/>
          <cell r="O996"/>
          <cell r="P996"/>
          <cell r="Q996"/>
          <cell r="R996"/>
          <cell r="S996"/>
          <cell r="T996"/>
          <cell r="U996"/>
          <cell r="V996"/>
          <cell r="W996" t="str">
            <v/>
          </cell>
          <cell r="X996"/>
          <cell r="Y996"/>
          <cell r="Z996"/>
          <cell r="AA996"/>
          <cell r="AB996"/>
          <cell r="AC996"/>
          <cell r="AD996"/>
          <cell r="AE996"/>
          <cell r="AF996"/>
          <cell r="AG996"/>
          <cell r="AH996"/>
          <cell r="AI996"/>
          <cell r="AJ996"/>
          <cell r="AK996"/>
          <cell r="AL996"/>
          <cell r="AM996"/>
          <cell r="AN996"/>
          <cell r="AO996" t="e">
            <v>#N/A</v>
          </cell>
          <cell r="AP996"/>
          <cell r="AQ996"/>
          <cell r="AR996"/>
          <cell r="AS996"/>
          <cell r="AT996"/>
          <cell r="AU996"/>
          <cell r="AV996"/>
          <cell r="AW996"/>
          <cell r="AX996" t="str">
            <v/>
          </cell>
          <cell r="AY996"/>
          <cell r="AZ996"/>
          <cell r="BA996"/>
          <cell r="BB996"/>
          <cell r="BC996"/>
          <cell r="BD996"/>
          <cell r="BE996"/>
          <cell r="BF996"/>
          <cell r="BG996"/>
          <cell r="BH996"/>
          <cell r="BI996"/>
          <cell r="BJ996"/>
          <cell r="BK996"/>
          <cell r="BL996"/>
          <cell r="BM996"/>
          <cell r="BN996"/>
          <cell r="BO996"/>
          <cell r="BP996"/>
          <cell r="BQ996"/>
          <cell r="BR996"/>
          <cell r="BS996"/>
          <cell r="BU996"/>
          <cell r="BV996"/>
          <cell r="BW996"/>
          <cell r="BX996"/>
          <cell r="BY996"/>
          <cell r="BZ996"/>
          <cell r="CA996"/>
          <cell r="CB996"/>
          <cell r="CC996"/>
        </row>
        <row r="997">
          <cell r="C997"/>
          <cell r="D997"/>
          <cell r="E997"/>
          <cell r="F997"/>
          <cell r="G997"/>
          <cell r="H997"/>
          <cell r="I997"/>
          <cell r="J997"/>
          <cell r="K997"/>
          <cell r="L997"/>
          <cell r="M997"/>
          <cell r="N997"/>
          <cell r="O997"/>
          <cell r="P997"/>
          <cell r="Q997"/>
          <cell r="R997"/>
          <cell r="S997"/>
          <cell r="T997"/>
          <cell r="U997"/>
          <cell r="V997"/>
          <cell r="W997" t="str">
            <v/>
          </cell>
          <cell r="X997"/>
          <cell r="Y997"/>
          <cell r="Z997"/>
          <cell r="AA997"/>
          <cell r="AB997"/>
          <cell r="AC997"/>
          <cell r="AD997"/>
          <cell r="AE997"/>
          <cell r="AF997"/>
          <cell r="AG997"/>
          <cell r="AH997"/>
          <cell r="AI997"/>
          <cell r="AJ997"/>
          <cell r="AK997"/>
          <cell r="AL997"/>
          <cell r="AM997"/>
          <cell r="AN997"/>
          <cell r="AO997" t="e">
            <v>#N/A</v>
          </cell>
          <cell r="AP997"/>
          <cell r="AQ997"/>
          <cell r="AR997"/>
          <cell r="AS997"/>
          <cell r="AT997"/>
          <cell r="AU997"/>
          <cell r="AV997"/>
          <cell r="AW997"/>
          <cell r="AX997" t="str">
            <v/>
          </cell>
          <cell r="AY997"/>
          <cell r="AZ997"/>
          <cell r="BA997"/>
          <cell r="BB997"/>
          <cell r="BC997"/>
          <cell r="BD997"/>
          <cell r="BE997"/>
          <cell r="BF997"/>
          <cell r="BG997"/>
          <cell r="BH997"/>
          <cell r="BI997"/>
          <cell r="BJ997"/>
          <cell r="BK997"/>
          <cell r="BL997"/>
          <cell r="BM997"/>
          <cell r="BN997"/>
          <cell r="BO997"/>
          <cell r="BP997"/>
          <cell r="BQ997"/>
          <cell r="BR997"/>
          <cell r="BS997"/>
          <cell r="BU997"/>
          <cell r="BV997"/>
          <cell r="BW997"/>
          <cell r="BX997"/>
          <cell r="BY997"/>
          <cell r="BZ997"/>
          <cell r="CA997"/>
          <cell r="CB997"/>
          <cell r="CC997"/>
        </row>
        <row r="998">
          <cell r="C998"/>
          <cell r="D998"/>
          <cell r="E998"/>
          <cell r="F998"/>
          <cell r="G998"/>
          <cell r="H998"/>
          <cell r="I998"/>
          <cell r="J998"/>
          <cell r="K998"/>
          <cell r="L998"/>
          <cell r="M998"/>
          <cell r="N998"/>
          <cell r="O998"/>
          <cell r="P998"/>
          <cell r="Q998"/>
          <cell r="R998"/>
          <cell r="S998"/>
          <cell r="T998"/>
          <cell r="U998"/>
          <cell r="V998"/>
          <cell r="W998" t="str">
            <v/>
          </cell>
          <cell r="X998"/>
          <cell r="Y998"/>
          <cell r="Z998"/>
          <cell r="AA998"/>
          <cell r="AB998"/>
          <cell r="AC998"/>
          <cell r="AD998"/>
          <cell r="AE998"/>
          <cell r="AF998"/>
          <cell r="AG998"/>
          <cell r="AH998"/>
          <cell r="AI998"/>
          <cell r="AJ998"/>
          <cell r="AK998"/>
          <cell r="AL998"/>
          <cell r="AM998"/>
          <cell r="AN998"/>
          <cell r="AO998" t="e">
            <v>#N/A</v>
          </cell>
          <cell r="AP998"/>
          <cell r="AQ998"/>
          <cell r="AR998"/>
          <cell r="AS998"/>
          <cell r="AT998"/>
          <cell r="AU998"/>
          <cell r="AV998"/>
          <cell r="AW998"/>
          <cell r="AX998" t="str">
            <v/>
          </cell>
          <cell r="AY998"/>
          <cell r="AZ998"/>
          <cell r="BA998"/>
          <cell r="BB998"/>
          <cell r="BC998"/>
          <cell r="BD998"/>
          <cell r="BE998"/>
          <cell r="BF998"/>
          <cell r="BG998"/>
          <cell r="BH998"/>
          <cell r="BI998"/>
          <cell r="BJ998"/>
          <cell r="BK998"/>
          <cell r="BL998"/>
          <cell r="BM998"/>
          <cell r="BN998"/>
          <cell r="BO998"/>
          <cell r="BP998"/>
          <cell r="BQ998"/>
          <cell r="BR998"/>
          <cell r="BS998"/>
          <cell r="BU998"/>
          <cell r="BV998"/>
          <cell r="BW998"/>
          <cell r="BX998"/>
          <cell r="BY998"/>
          <cell r="BZ998"/>
          <cell r="CA998"/>
          <cell r="CB998"/>
          <cell r="CC998"/>
        </row>
        <row r="999">
          <cell r="C999"/>
          <cell r="D999"/>
          <cell r="E999"/>
          <cell r="F999"/>
          <cell r="G999"/>
          <cell r="H999"/>
          <cell r="I999"/>
          <cell r="J999"/>
          <cell r="K999"/>
          <cell r="L999"/>
          <cell r="M999"/>
          <cell r="N999"/>
          <cell r="O999"/>
          <cell r="P999"/>
          <cell r="Q999"/>
          <cell r="R999"/>
          <cell r="S999"/>
          <cell r="T999"/>
          <cell r="U999"/>
          <cell r="V999"/>
          <cell r="W999" t="str">
            <v/>
          </cell>
          <cell r="X999"/>
          <cell r="Y999"/>
          <cell r="Z999"/>
          <cell r="AA999"/>
          <cell r="AB999"/>
          <cell r="AC999"/>
          <cell r="AD999"/>
          <cell r="AE999"/>
          <cell r="AF999"/>
          <cell r="AG999"/>
          <cell r="AH999"/>
          <cell r="AI999"/>
          <cell r="AJ999"/>
          <cell r="AK999"/>
          <cell r="AL999"/>
          <cell r="AM999"/>
          <cell r="AN999"/>
          <cell r="AO999" t="e">
            <v>#N/A</v>
          </cell>
          <cell r="AP999"/>
          <cell r="AQ999"/>
          <cell r="AR999"/>
          <cell r="AS999"/>
          <cell r="AT999"/>
          <cell r="AU999"/>
          <cell r="AV999"/>
          <cell r="AW999"/>
          <cell r="AX999" t="str">
            <v/>
          </cell>
          <cell r="AY999"/>
          <cell r="AZ999"/>
          <cell r="BA999"/>
          <cell r="BB999"/>
          <cell r="BC999"/>
          <cell r="BD999"/>
          <cell r="BE999"/>
          <cell r="BF999"/>
          <cell r="BG999"/>
          <cell r="BH999"/>
          <cell r="BI999"/>
          <cell r="BJ999"/>
          <cell r="BK999"/>
          <cell r="BL999"/>
          <cell r="BM999"/>
          <cell r="BN999"/>
          <cell r="BO999"/>
          <cell r="BP999"/>
          <cell r="BQ999"/>
          <cell r="BR999"/>
          <cell r="BS999"/>
          <cell r="BU999"/>
          <cell r="BV999"/>
          <cell r="BW999"/>
          <cell r="BX999"/>
          <cell r="BY999"/>
          <cell r="BZ999"/>
          <cell r="CA999"/>
          <cell r="CB999"/>
          <cell r="CC999"/>
        </row>
        <row r="1000">
          <cell r="C1000"/>
          <cell r="D1000"/>
          <cell r="E1000"/>
          <cell r="F1000"/>
          <cell r="G1000"/>
          <cell r="H1000"/>
          <cell r="I1000"/>
          <cell r="J1000"/>
          <cell r="K1000"/>
          <cell r="L1000"/>
          <cell r="M1000"/>
          <cell r="N1000"/>
          <cell r="O1000"/>
          <cell r="P1000"/>
          <cell r="Q1000"/>
          <cell r="R1000"/>
          <cell r="S1000"/>
          <cell r="T1000"/>
          <cell r="U1000"/>
          <cell r="V1000"/>
          <cell r="W1000" t="str">
            <v/>
          </cell>
          <cell r="X1000"/>
          <cell r="Y1000"/>
          <cell r="Z1000"/>
          <cell r="AA1000"/>
          <cell r="AB1000"/>
          <cell r="AC1000"/>
          <cell r="AD1000"/>
          <cell r="AE1000"/>
          <cell r="AF1000"/>
          <cell r="AG1000"/>
          <cell r="AH1000"/>
          <cell r="AI1000"/>
          <cell r="AJ1000"/>
          <cell r="AK1000"/>
          <cell r="AL1000"/>
          <cell r="AM1000"/>
          <cell r="AN1000"/>
          <cell r="AO1000" t="e">
            <v>#N/A</v>
          </cell>
          <cell r="AP1000"/>
          <cell r="AQ1000"/>
          <cell r="AR1000"/>
          <cell r="AS1000"/>
          <cell r="AT1000"/>
          <cell r="AU1000"/>
          <cell r="AV1000"/>
          <cell r="AW1000"/>
          <cell r="AX1000" t="str">
            <v/>
          </cell>
          <cell r="AY1000"/>
          <cell r="AZ1000"/>
          <cell r="BA1000"/>
          <cell r="BB1000"/>
          <cell r="BC1000"/>
          <cell r="BD1000"/>
          <cell r="BE1000"/>
          <cell r="BF1000"/>
          <cell r="BG1000"/>
          <cell r="BH1000"/>
          <cell r="BI1000"/>
          <cell r="BJ1000"/>
          <cell r="BK1000"/>
          <cell r="BL1000"/>
          <cell r="BM1000"/>
          <cell r="BN1000"/>
          <cell r="BO1000"/>
          <cell r="BP1000"/>
          <cell r="BQ1000"/>
          <cell r="BR1000"/>
          <cell r="BS1000"/>
          <cell r="BU1000"/>
          <cell r="BV1000"/>
          <cell r="BW1000"/>
          <cell r="BX1000"/>
          <cell r="BY1000"/>
          <cell r="BZ1000"/>
          <cell r="CA1000"/>
          <cell r="CB1000"/>
          <cell r="CC1000"/>
        </row>
        <row r="1001">
          <cell r="C1001"/>
          <cell r="D1001"/>
          <cell r="E1001"/>
          <cell r="F1001"/>
          <cell r="G1001"/>
          <cell r="H1001"/>
          <cell r="I1001"/>
          <cell r="J1001"/>
          <cell r="K1001"/>
          <cell r="L1001"/>
          <cell r="M1001"/>
          <cell r="N1001"/>
          <cell r="O1001"/>
          <cell r="P1001"/>
          <cell r="Q1001"/>
          <cell r="R1001"/>
          <cell r="S1001"/>
          <cell r="T1001"/>
          <cell r="U1001"/>
          <cell r="V1001"/>
          <cell r="W1001" t="str">
            <v/>
          </cell>
          <cell r="X1001"/>
          <cell r="Y1001"/>
          <cell r="Z1001"/>
          <cell r="AA1001"/>
          <cell r="AB1001"/>
          <cell r="AC1001"/>
          <cell r="AD1001"/>
          <cell r="AE1001"/>
          <cell r="AF1001"/>
          <cell r="AG1001"/>
          <cell r="AH1001"/>
          <cell r="AI1001"/>
          <cell r="AJ1001"/>
          <cell r="AK1001"/>
          <cell r="AL1001"/>
          <cell r="AM1001"/>
          <cell r="AN1001"/>
          <cell r="AO1001" t="e">
            <v>#N/A</v>
          </cell>
          <cell r="AP1001"/>
          <cell r="AQ1001"/>
          <cell r="AR1001"/>
          <cell r="AS1001"/>
          <cell r="AT1001"/>
          <cell r="AU1001"/>
          <cell r="AV1001"/>
          <cell r="AW1001"/>
          <cell r="AX1001" t="str">
            <v/>
          </cell>
          <cell r="AY1001"/>
          <cell r="AZ1001"/>
          <cell r="BA1001"/>
          <cell r="BB1001"/>
          <cell r="BC1001"/>
          <cell r="BD1001"/>
          <cell r="BE1001"/>
          <cell r="BF1001"/>
          <cell r="BG1001"/>
          <cell r="BH1001"/>
          <cell r="BI1001"/>
          <cell r="BJ1001"/>
          <cell r="BK1001"/>
          <cell r="BL1001"/>
          <cell r="BM1001"/>
          <cell r="BN1001"/>
          <cell r="BO1001"/>
          <cell r="BP1001"/>
          <cell r="BQ1001"/>
          <cell r="BR1001"/>
          <cell r="BS1001"/>
          <cell r="BU1001"/>
          <cell r="BV1001"/>
          <cell r="BW1001"/>
          <cell r="BX1001"/>
          <cell r="BY1001"/>
          <cell r="BZ1001"/>
          <cell r="CA1001"/>
          <cell r="CB1001"/>
          <cell r="CC1001"/>
        </row>
        <row r="1002">
          <cell r="C1002"/>
          <cell r="D1002"/>
          <cell r="E1002"/>
          <cell r="F1002"/>
          <cell r="G1002"/>
          <cell r="H1002"/>
          <cell r="I1002"/>
          <cell r="J1002"/>
          <cell r="K1002"/>
          <cell r="L1002"/>
          <cell r="M1002"/>
          <cell r="N1002"/>
          <cell r="O1002"/>
          <cell r="P1002"/>
          <cell r="Q1002"/>
          <cell r="R1002"/>
          <cell r="S1002"/>
          <cell r="T1002"/>
          <cell r="U1002"/>
          <cell r="V1002"/>
          <cell r="W1002" t="str">
            <v/>
          </cell>
          <cell r="X1002"/>
          <cell r="Y1002"/>
          <cell r="Z1002"/>
          <cell r="AA1002"/>
          <cell r="AB1002"/>
          <cell r="AC1002"/>
          <cell r="AD1002"/>
          <cell r="AE1002"/>
          <cell r="AF1002"/>
          <cell r="AG1002"/>
          <cell r="AH1002"/>
          <cell r="AI1002"/>
          <cell r="AJ1002"/>
          <cell r="AK1002"/>
          <cell r="AL1002"/>
          <cell r="AM1002"/>
          <cell r="AN1002"/>
          <cell r="AO1002" t="e">
            <v>#N/A</v>
          </cell>
          <cell r="AP1002"/>
          <cell r="AQ1002"/>
          <cell r="AR1002"/>
          <cell r="AS1002"/>
          <cell r="AT1002"/>
          <cell r="AU1002"/>
          <cell r="AV1002"/>
          <cell r="AW1002"/>
          <cell r="AX1002" t="str">
            <v/>
          </cell>
          <cell r="AY1002"/>
          <cell r="AZ1002"/>
          <cell r="BA1002"/>
          <cell r="BB1002"/>
          <cell r="BC1002"/>
          <cell r="BD1002"/>
          <cell r="BE1002"/>
          <cell r="BF1002"/>
          <cell r="BG1002"/>
          <cell r="BH1002"/>
          <cell r="BI1002"/>
          <cell r="BJ1002"/>
          <cell r="BK1002"/>
          <cell r="BL1002"/>
          <cell r="BM1002"/>
          <cell r="BN1002"/>
          <cell r="BO1002"/>
          <cell r="BP1002"/>
          <cell r="BQ1002"/>
          <cell r="BR1002"/>
          <cell r="BS1002"/>
          <cell r="BU1002"/>
          <cell r="BV1002"/>
          <cell r="BW1002"/>
          <cell r="BX1002"/>
          <cell r="BY1002"/>
          <cell r="BZ1002"/>
          <cell r="CA1002"/>
          <cell r="CB1002"/>
          <cell r="CC1002"/>
        </row>
        <row r="1003">
          <cell r="C1003"/>
          <cell r="D1003"/>
          <cell r="E1003"/>
          <cell r="F1003"/>
          <cell r="G1003"/>
          <cell r="H1003"/>
          <cell r="I1003"/>
          <cell r="J1003"/>
          <cell r="K1003"/>
          <cell r="L1003"/>
          <cell r="M1003"/>
          <cell r="N1003"/>
          <cell r="O1003"/>
          <cell r="P1003"/>
          <cell r="Q1003"/>
          <cell r="R1003"/>
          <cell r="S1003"/>
          <cell r="T1003"/>
          <cell r="U1003"/>
          <cell r="V1003"/>
          <cell r="W1003" t="str">
            <v/>
          </cell>
          <cell r="X1003"/>
          <cell r="Y1003"/>
          <cell r="Z1003"/>
          <cell r="AA1003"/>
          <cell r="AB1003"/>
          <cell r="AC1003"/>
          <cell r="AD1003"/>
          <cell r="AE1003"/>
          <cell r="AF1003"/>
          <cell r="AG1003"/>
          <cell r="AH1003"/>
          <cell r="AI1003"/>
          <cell r="AJ1003"/>
          <cell r="AK1003"/>
          <cell r="AL1003"/>
          <cell r="AM1003"/>
          <cell r="AN1003"/>
          <cell r="AO1003" t="e">
            <v>#N/A</v>
          </cell>
          <cell r="AP1003"/>
          <cell r="AQ1003"/>
          <cell r="AR1003"/>
          <cell r="AS1003"/>
          <cell r="AT1003"/>
          <cell r="AU1003"/>
          <cell r="AV1003"/>
          <cell r="AW1003"/>
          <cell r="AX1003" t="str">
            <v/>
          </cell>
          <cell r="AY1003"/>
          <cell r="AZ1003"/>
          <cell r="BA1003"/>
          <cell r="BB1003"/>
          <cell r="BC1003"/>
          <cell r="BD1003"/>
          <cell r="BE1003"/>
          <cell r="BF1003"/>
          <cell r="BG1003"/>
          <cell r="BH1003"/>
          <cell r="BI1003"/>
          <cell r="BJ1003"/>
          <cell r="BK1003"/>
          <cell r="BL1003"/>
          <cell r="BM1003"/>
          <cell r="BN1003"/>
          <cell r="BO1003"/>
          <cell r="BP1003"/>
          <cell r="BQ1003"/>
          <cell r="BR1003"/>
          <cell r="BS1003"/>
          <cell r="BU1003"/>
          <cell r="BV1003"/>
          <cell r="BW1003"/>
          <cell r="BX1003"/>
          <cell r="BY1003"/>
          <cell r="BZ1003"/>
          <cell r="CA1003"/>
          <cell r="CB1003"/>
          <cell r="CC1003"/>
        </row>
        <row r="1004">
          <cell r="C1004"/>
          <cell r="D1004"/>
          <cell r="E1004"/>
          <cell r="F1004"/>
          <cell r="G1004"/>
          <cell r="H1004"/>
          <cell r="I1004"/>
          <cell r="J1004"/>
          <cell r="K1004"/>
          <cell r="L1004"/>
          <cell r="M1004"/>
          <cell r="N1004"/>
          <cell r="O1004"/>
          <cell r="P1004"/>
          <cell r="Q1004"/>
          <cell r="R1004"/>
          <cell r="S1004"/>
          <cell r="T1004"/>
          <cell r="U1004"/>
          <cell r="V1004"/>
          <cell r="W1004" t="str">
            <v/>
          </cell>
          <cell r="X1004"/>
          <cell r="Y1004"/>
          <cell r="Z1004"/>
          <cell r="AA1004"/>
          <cell r="AB1004"/>
          <cell r="AC1004"/>
          <cell r="AD1004"/>
          <cell r="AE1004"/>
          <cell r="AF1004"/>
          <cell r="AG1004"/>
          <cell r="AH1004"/>
          <cell r="AI1004"/>
          <cell r="AJ1004"/>
          <cell r="AK1004"/>
          <cell r="AL1004"/>
          <cell r="AM1004"/>
          <cell r="AN1004"/>
          <cell r="AO1004" t="e">
            <v>#N/A</v>
          </cell>
          <cell r="AP1004"/>
          <cell r="AQ1004"/>
          <cell r="AR1004"/>
          <cell r="AS1004"/>
          <cell r="AT1004"/>
          <cell r="AU1004"/>
          <cell r="AV1004"/>
          <cell r="AW1004"/>
          <cell r="AX1004" t="str">
            <v/>
          </cell>
          <cell r="AY1004"/>
          <cell r="AZ1004"/>
          <cell r="BA1004"/>
          <cell r="BB1004"/>
          <cell r="BC1004"/>
          <cell r="BD1004"/>
          <cell r="BE1004"/>
          <cell r="BF1004"/>
          <cell r="BG1004"/>
          <cell r="BH1004"/>
          <cell r="BI1004"/>
          <cell r="BJ1004"/>
          <cell r="BK1004"/>
          <cell r="BL1004"/>
          <cell r="BM1004"/>
          <cell r="BN1004"/>
          <cell r="BO1004"/>
          <cell r="BP1004"/>
          <cell r="BQ1004"/>
          <cell r="BR1004"/>
          <cell r="BS1004"/>
          <cell r="BU1004"/>
          <cell r="BV1004"/>
          <cell r="BW1004"/>
          <cell r="BX1004"/>
          <cell r="BY1004"/>
          <cell r="BZ1004"/>
          <cell r="CA1004"/>
          <cell r="CB1004"/>
          <cell r="CC1004"/>
        </row>
        <row r="1005">
          <cell r="C1005"/>
          <cell r="D1005"/>
          <cell r="E1005"/>
          <cell r="F1005"/>
          <cell r="G1005"/>
          <cell r="H1005"/>
          <cell r="I1005"/>
          <cell r="J1005"/>
          <cell r="K1005"/>
          <cell r="L1005"/>
          <cell r="M1005"/>
          <cell r="N1005"/>
          <cell r="O1005"/>
          <cell r="P1005"/>
          <cell r="Q1005"/>
          <cell r="R1005"/>
          <cell r="S1005"/>
          <cell r="T1005"/>
          <cell r="U1005"/>
          <cell r="V1005"/>
          <cell r="W1005" t="str">
            <v/>
          </cell>
          <cell r="X1005"/>
          <cell r="Y1005"/>
          <cell r="Z1005"/>
          <cell r="AA1005"/>
          <cell r="AB1005"/>
          <cell r="AC1005"/>
          <cell r="AD1005"/>
          <cell r="AE1005"/>
          <cell r="AF1005"/>
          <cell r="AG1005"/>
          <cell r="AH1005"/>
          <cell r="AI1005"/>
          <cell r="AJ1005"/>
          <cell r="AK1005"/>
          <cell r="AL1005"/>
          <cell r="AM1005"/>
          <cell r="AN1005"/>
          <cell r="AO1005" t="e">
            <v>#N/A</v>
          </cell>
          <cell r="AP1005"/>
          <cell r="AQ1005"/>
          <cell r="AR1005"/>
          <cell r="AS1005"/>
          <cell r="AT1005"/>
          <cell r="AU1005"/>
          <cell r="AV1005"/>
          <cell r="AW1005"/>
          <cell r="AX1005" t="str">
            <v/>
          </cell>
          <cell r="AY1005"/>
          <cell r="AZ1005"/>
          <cell r="BA1005"/>
          <cell r="BB1005"/>
          <cell r="BC1005"/>
          <cell r="BD1005"/>
          <cell r="BE1005"/>
          <cell r="BF1005"/>
          <cell r="BG1005"/>
          <cell r="BH1005"/>
          <cell r="BI1005"/>
          <cell r="BJ1005"/>
          <cell r="BK1005"/>
          <cell r="BL1005"/>
          <cell r="BM1005"/>
          <cell r="BN1005"/>
          <cell r="BO1005"/>
          <cell r="BP1005"/>
          <cell r="BQ1005"/>
          <cell r="BR1005"/>
          <cell r="BS1005"/>
          <cell r="BU1005"/>
          <cell r="BV1005"/>
          <cell r="BW1005"/>
          <cell r="BX1005"/>
          <cell r="BY1005"/>
          <cell r="BZ1005"/>
          <cell r="CA1005"/>
          <cell r="CB1005"/>
          <cell r="CC1005"/>
        </row>
        <row r="1006">
          <cell r="C1006"/>
          <cell r="D1006"/>
          <cell r="E1006"/>
          <cell r="F1006"/>
          <cell r="G1006"/>
          <cell r="H1006"/>
          <cell r="I1006"/>
          <cell r="J1006"/>
          <cell r="K1006"/>
          <cell r="L1006"/>
          <cell r="M1006"/>
          <cell r="N1006"/>
          <cell r="O1006"/>
          <cell r="P1006"/>
          <cell r="Q1006"/>
          <cell r="R1006"/>
          <cell r="S1006"/>
          <cell r="T1006"/>
          <cell r="U1006"/>
          <cell r="V1006"/>
          <cell r="W1006" t="str">
            <v/>
          </cell>
          <cell r="X1006"/>
          <cell r="Y1006"/>
          <cell r="Z1006"/>
          <cell r="AA1006"/>
          <cell r="AB1006"/>
          <cell r="AC1006"/>
          <cell r="AD1006"/>
          <cell r="AE1006"/>
          <cell r="AF1006"/>
          <cell r="AG1006"/>
          <cell r="AH1006"/>
          <cell r="AI1006"/>
          <cell r="AJ1006"/>
          <cell r="AK1006"/>
          <cell r="AL1006"/>
          <cell r="AM1006"/>
          <cell r="AN1006"/>
          <cell r="AO1006" t="e">
            <v>#N/A</v>
          </cell>
          <cell r="AP1006"/>
          <cell r="AQ1006"/>
          <cell r="AR1006"/>
          <cell r="AS1006"/>
          <cell r="AT1006"/>
          <cell r="AU1006"/>
          <cell r="AV1006"/>
          <cell r="AW1006"/>
          <cell r="AX1006" t="str">
            <v/>
          </cell>
          <cell r="AY1006"/>
          <cell r="AZ1006"/>
          <cell r="BA1006"/>
          <cell r="BB1006"/>
          <cell r="BC1006"/>
          <cell r="BD1006"/>
          <cell r="BE1006"/>
          <cell r="BF1006"/>
          <cell r="BG1006"/>
          <cell r="BH1006"/>
          <cell r="BI1006"/>
          <cell r="BJ1006"/>
          <cell r="BK1006"/>
          <cell r="BL1006"/>
          <cell r="BM1006"/>
          <cell r="BN1006"/>
          <cell r="BO1006"/>
          <cell r="BP1006"/>
          <cell r="BQ1006"/>
          <cell r="BR1006"/>
          <cell r="BS1006"/>
          <cell r="BU1006"/>
          <cell r="BV1006"/>
          <cell r="BW1006"/>
          <cell r="BX1006"/>
          <cell r="BY1006"/>
          <cell r="BZ1006"/>
          <cell r="CA1006"/>
          <cell r="CB1006"/>
          <cell r="CC1006"/>
        </row>
        <row r="1007">
          <cell r="C1007"/>
          <cell r="D1007"/>
          <cell r="E1007"/>
          <cell r="F1007"/>
          <cell r="G1007"/>
          <cell r="H1007"/>
          <cell r="I1007"/>
          <cell r="J1007"/>
          <cell r="K1007"/>
          <cell r="L1007"/>
          <cell r="M1007"/>
          <cell r="N1007"/>
          <cell r="O1007"/>
          <cell r="P1007"/>
          <cell r="Q1007"/>
          <cell r="R1007"/>
          <cell r="S1007"/>
          <cell r="T1007"/>
          <cell r="U1007"/>
          <cell r="V1007"/>
          <cell r="W1007" t="str">
            <v/>
          </cell>
          <cell r="X1007"/>
          <cell r="Y1007"/>
          <cell r="Z1007"/>
          <cell r="AA1007"/>
          <cell r="AB1007"/>
          <cell r="AC1007"/>
          <cell r="AD1007"/>
          <cell r="AE1007"/>
          <cell r="AF1007"/>
          <cell r="AG1007"/>
          <cell r="AH1007"/>
          <cell r="AI1007"/>
          <cell r="AJ1007"/>
          <cell r="AK1007"/>
          <cell r="AL1007"/>
          <cell r="AM1007"/>
          <cell r="AN1007"/>
          <cell r="AO1007" t="e">
            <v>#N/A</v>
          </cell>
          <cell r="AP1007"/>
          <cell r="AQ1007"/>
          <cell r="AR1007"/>
          <cell r="AS1007"/>
          <cell r="AT1007"/>
          <cell r="AU1007"/>
          <cell r="AV1007"/>
          <cell r="AW1007"/>
          <cell r="AX1007" t="str">
            <v/>
          </cell>
          <cell r="AY1007"/>
          <cell r="AZ1007"/>
          <cell r="BA1007"/>
          <cell r="BB1007"/>
          <cell r="BC1007"/>
          <cell r="BD1007"/>
          <cell r="BE1007"/>
          <cell r="BF1007"/>
          <cell r="BG1007"/>
          <cell r="BH1007"/>
          <cell r="BI1007"/>
          <cell r="BJ1007"/>
          <cell r="BK1007"/>
          <cell r="BL1007"/>
          <cell r="BM1007"/>
          <cell r="BN1007"/>
          <cell r="BO1007"/>
          <cell r="BP1007"/>
          <cell r="BQ1007"/>
          <cell r="BR1007"/>
          <cell r="BS1007"/>
          <cell r="BU1007"/>
          <cell r="BV1007"/>
          <cell r="BW1007"/>
          <cell r="BX1007"/>
          <cell r="BY1007"/>
          <cell r="BZ1007"/>
          <cell r="CA1007"/>
          <cell r="CB1007"/>
          <cell r="CC1007"/>
        </row>
        <row r="1008">
          <cell r="C1008"/>
          <cell r="D1008"/>
          <cell r="E1008"/>
          <cell r="F1008"/>
          <cell r="G1008"/>
          <cell r="H1008"/>
          <cell r="I1008"/>
          <cell r="J1008"/>
          <cell r="K1008"/>
          <cell r="L1008"/>
          <cell r="M1008"/>
          <cell r="N1008"/>
          <cell r="O1008"/>
          <cell r="P1008"/>
          <cell r="Q1008"/>
          <cell r="R1008"/>
          <cell r="S1008"/>
          <cell r="T1008"/>
          <cell r="U1008"/>
          <cell r="V1008"/>
          <cell r="W1008" t="str">
            <v/>
          </cell>
          <cell r="X1008"/>
          <cell r="Y1008"/>
          <cell r="Z1008"/>
          <cell r="AA1008"/>
          <cell r="AB1008"/>
          <cell r="AC1008"/>
          <cell r="AD1008"/>
          <cell r="AE1008"/>
          <cell r="AF1008"/>
          <cell r="AG1008"/>
          <cell r="AH1008"/>
          <cell r="AI1008"/>
          <cell r="AJ1008"/>
          <cell r="AK1008"/>
          <cell r="AL1008"/>
          <cell r="AM1008"/>
          <cell r="AN1008"/>
          <cell r="AO1008" t="e">
            <v>#N/A</v>
          </cell>
          <cell r="AP1008"/>
          <cell r="AQ1008"/>
          <cell r="AR1008"/>
          <cell r="AS1008"/>
          <cell r="AT1008"/>
          <cell r="AU1008"/>
          <cell r="AV1008"/>
          <cell r="AW1008"/>
          <cell r="AX1008" t="str">
            <v/>
          </cell>
          <cell r="AY1008"/>
          <cell r="AZ1008"/>
          <cell r="BA1008"/>
          <cell r="BB1008"/>
          <cell r="BC1008"/>
          <cell r="BD1008"/>
          <cell r="BE1008"/>
          <cell r="BF1008"/>
          <cell r="BG1008"/>
          <cell r="BH1008"/>
          <cell r="BI1008"/>
          <cell r="BJ1008"/>
          <cell r="BK1008"/>
          <cell r="BL1008"/>
          <cell r="BM1008"/>
          <cell r="BN1008"/>
          <cell r="BO1008"/>
          <cell r="BP1008"/>
          <cell r="BQ1008"/>
          <cell r="BR1008"/>
          <cell r="BS1008"/>
          <cell r="BU1008"/>
          <cell r="BV1008"/>
          <cell r="BW1008"/>
          <cell r="BX1008"/>
          <cell r="BY1008"/>
          <cell r="BZ1008"/>
          <cell r="CA1008"/>
          <cell r="CB1008"/>
          <cell r="CC1008"/>
        </row>
        <row r="1009">
          <cell r="C1009"/>
          <cell r="D1009"/>
          <cell r="E1009"/>
          <cell r="F1009"/>
          <cell r="G1009"/>
          <cell r="H1009"/>
          <cell r="I1009"/>
          <cell r="J1009"/>
          <cell r="K1009"/>
          <cell r="L1009"/>
          <cell r="M1009"/>
          <cell r="N1009"/>
          <cell r="O1009"/>
          <cell r="P1009"/>
          <cell r="Q1009"/>
          <cell r="R1009"/>
          <cell r="S1009"/>
          <cell r="T1009"/>
          <cell r="U1009"/>
          <cell r="V1009"/>
          <cell r="W1009" t="str">
            <v/>
          </cell>
          <cell r="X1009"/>
          <cell r="Y1009"/>
          <cell r="Z1009"/>
          <cell r="AA1009"/>
          <cell r="AB1009"/>
          <cell r="AC1009"/>
          <cell r="AD1009"/>
          <cell r="AE1009"/>
          <cell r="AF1009"/>
          <cell r="AG1009"/>
          <cell r="AH1009"/>
          <cell r="AI1009"/>
          <cell r="AJ1009"/>
          <cell r="AK1009"/>
          <cell r="AL1009"/>
          <cell r="AM1009"/>
          <cell r="AN1009"/>
          <cell r="AO1009" t="e">
            <v>#N/A</v>
          </cell>
          <cell r="AP1009"/>
          <cell r="AQ1009"/>
          <cell r="AR1009"/>
          <cell r="AS1009"/>
          <cell r="AT1009"/>
          <cell r="AU1009"/>
          <cell r="AV1009"/>
          <cell r="AW1009"/>
          <cell r="AX1009" t="str">
            <v/>
          </cell>
          <cell r="AY1009"/>
          <cell r="AZ1009"/>
          <cell r="BA1009"/>
          <cell r="BB1009"/>
          <cell r="BC1009"/>
          <cell r="BD1009"/>
          <cell r="BE1009"/>
          <cell r="BF1009"/>
          <cell r="BG1009"/>
          <cell r="BH1009"/>
          <cell r="BI1009"/>
          <cell r="BJ1009"/>
          <cell r="BK1009"/>
          <cell r="BL1009"/>
          <cell r="BM1009"/>
          <cell r="BN1009"/>
          <cell r="BO1009"/>
          <cell r="BP1009"/>
          <cell r="BQ1009"/>
          <cell r="BR1009"/>
          <cell r="BS1009"/>
          <cell r="BU1009"/>
          <cell r="BV1009"/>
          <cell r="BW1009"/>
          <cell r="BX1009"/>
          <cell r="BY1009"/>
          <cell r="BZ1009"/>
          <cell r="CA1009"/>
          <cell r="CB1009"/>
          <cell r="CC1009"/>
        </row>
        <row r="1010">
          <cell r="C1010"/>
          <cell r="D1010"/>
          <cell r="E1010"/>
          <cell r="F1010"/>
          <cell r="G1010"/>
          <cell r="H1010"/>
          <cell r="I1010"/>
          <cell r="J1010"/>
          <cell r="K1010"/>
          <cell r="L1010"/>
          <cell r="M1010"/>
          <cell r="N1010"/>
          <cell r="O1010"/>
          <cell r="P1010"/>
          <cell r="Q1010"/>
          <cell r="R1010"/>
          <cell r="S1010"/>
          <cell r="T1010"/>
          <cell r="U1010"/>
          <cell r="V1010"/>
          <cell r="W1010" t="str">
            <v/>
          </cell>
          <cell r="X1010"/>
          <cell r="Y1010"/>
          <cell r="Z1010"/>
          <cell r="AA1010"/>
          <cell r="AB1010"/>
          <cell r="AC1010"/>
          <cell r="AD1010"/>
          <cell r="AE1010"/>
          <cell r="AF1010"/>
          <cell r="AG1010"/>
          <cell r="AH1010"/>
          <cell r="AI1010"/>
          <cell r="AJ1010"/>
          <cell r="AK1010"/>
          <cell r="AL1010"/>
          <cell r="AM1010"/>
          <cell r="AN1010"/>
          <cell r="AO1010" t="e">
            <v>#N/A</v>
          </cell>
          <cell r="AP1010"/>
          <cell r="AQ1010"/>
          <cell r="AR1010"/>
          <cell r="AS1010"/>
          <cell r="AT1010"/>
          <cell r="AU1010"/>
          <cell r="AV1010"/>
          <cell r="AW1010"/>
          <cell r="AX1010" t="str">
            <v/>
          </cell>
          <cell r="AY1010"/>
          <cell r="AZ1010"/>
          <cell r="BA1010"/>
          <cell r="BB1010"/>
          <cell r="BC1010"/>
          <cell r="BD1010"/>
          <cell r="BE1010"/>
          <cell r="BF1010"/>
          <cell r="BG1010"/>
          <cell r="BH1010"/>
          <cell r="BI1010"/>
          <cell r="BJ1010"/>
          <cell r="BK1010"/>
          <cell r="BL1010"/>
          <cell r="BM1010"/>
          <cell r="BN1010"/>
          <cell r="BO1010"/>
          <cell r="BP1010"/>
          <cell r="BQ1010"/>
          <cell r="BR1010"/>
          <cell r="BS1010"/>
          <cell r="BU1010"/>
          <cell r="BV1010"/>
          <cell r="BW1010"/>
          <cell r="BX1010"/>
          <cell r="BY1010"/>
          <cell r="BZ1010"/>
          <cell r="CA1010"/>
          <cell r="CB1010"/>
          <cell r="CC1010"/>
        </row>
        <row r="1011">
          <cell r="C1011"/>
          <cell r="D1011"/>
          <cell r="E1011"/>
          <cell r="F1011"/>
          <cell r="G1011"/>
          <cell r="H1011"/>
          <cell r="I1011"/>
          <cell r="J1011"/>
          <cell r="K1011"/>
          <cell r="L1011"/>
          <cell r="M1011"/>
          <cell r="N1011"/>
          <cell r="O1011"/>
          <cell r="P1011"/>
          <cell r="Q1011"/>
          <cell r="R1011"/>
          <cell r="S1011"/>
          <cell r="T1011"/>
          <cell r="U1011"/>
          <cell r="V1011"/>
          <cell r="W1011" t="str">
            <v/>
          </cell>
          <cell r="X1011"/>
          <cell r="Y1011"/>
          <cell r="Z1011"/>
          <cell r="AA1011"/>
          <cell r="AB1011"/>
          <cell r="AC1011"/>
          <cell r="AD1011"/>
          <cell r="AE1011"/>
          <cell r="AF1011"/>
          <cell r="AG1011"/>
          <cell r="AH1011"/>
          <cell r="AI1011"/>
          <cell r="AJ1011"/>
          <cell r="AK1011"/>
          <cell r="AL1011"/>
          <cell r="AM1011"/>
          <cell r="AN1011"/>
          <cell r="AO1011" t="e">
            <v>#N/A</v>
          </cell>
          <cell r="AP1011"/>
          <cell r="AQ1011"/>
          <cell r="AR1011"/>
          <cell r="AS1011"/>
          <cell r="AT1011"/>
          <cell r="AU1011"/>
          <cell r="AV1011"/>
          <cell r="AW1011"/>
          <cell r="AX1011" t="str">
            <v/>
          </cell>
          <cell r="AY1011"/>
          <cell r="AZ1011"/>
          <cell r="BA1011"/>
          <cell r="BB1011"/>
          <cell r="BC1011"/>
          <cell r="BD1011"/>
          <cell r="BE1011"/>
          <cell r="BF1011"/>
          <cell r="BG1011"/>
          <cell r="BH1011"/>
          <cell r="BI1011"/>
          <cell r="BJ1011"/>
          <cell r="BK1011"/>
          <cell r="BL1011"/>
          <cell r="BM1011"/>
          <cell r="BN1011"/>
          <cell r="BO1011"/>
          <cell r="BP1011"/>
          <cell r="BQ1011"/>
          <cell r="BR1011"/>
          <cell r="BS1011"/>
          <cell r="BU1011"/>
          <cell r="BV1011"/>
          <cell r="BW1011"/>
          <cell r="BX1011"/>
          <cell r="BY1011"/>
          <cell r="BZ1011"/>
          <cell r="CA1011"/>
          <cell r="CB1011"/>
          <cell r="CC1011"/>
        </row>
        <row r="1012">
          <cell r="C1012"/>
          <cell r="D1012"/>
          <cell r="E1012"/>
          <cell r="F1012"/>
          <cell r="G1012"/>
          <cell r="H1012"/>
          <cell r="I1012"/>
          <cell r="J1012"/>
          <cell r="K1012"/>
          <cell r="L1012"/>
          <cell r="M1012"/>
          <cell r="N1012"/>
          <cell r="O1012"/>
          <cell r="P1012"/>
          <cell r="Q1012"/>
          <cell r="R1012"/>
          <cell r="S1012"/>
          <cell r="T1012"/>
          <cell r="U1012"/>
          <cell r="V1012"/>
          <cell r="W1012" t="str">
            <v/>
          </cell>
          <cell r="X1012"/>
          <cell r="Y1012"/>
          <cell r="Z1012"/>
          <cell r="AA1012"/>
          <cell r="AB1012"/>
          <cell r="AC1012"/>
          <cell r="AD1012"/>
          <cell r="AE1012"/>
          <cell r="AF1012"/>
          <cell r="AG1012"/>
          <cell r="AH1012"/>
          <cell r="AI1012"/>
          <cell r="AJ1012"/>
          <cell r="AK1012"/>
          <cell r="AL1012"/>
          <cell r="AM1012"/>
          <cell r="AN1012"/>
          <cell r="AO1012" t="e">
            <v>#N/A</v>
          </cell>
          <cell r="AP1012"/>
          <cell r="AQ1012"/>
          <cell r="AR1012"/>
          <cell r="AS1012"/>
          <cell r="AT1012"/>
          <cell r="AU1012"/>
          <cell r="AV1012"/>
          <cell r="AW1012"/>
          <cell r="AX1012" t="str">
            <v/>
          </cell>
          <cell r="AY1012"/>
          <cell r="AZ1012"/>
          <cell r="BA1012"/>
          <cell r="BB1012"/>
          <cell r="BC1012"/>
          <cell r="BD1012"/>
          <cell r="BE1012"/>
          <cell r="BF1012"/>
          <cell r="BG1012"/>
          <cell r="BH1012"/>
          <cell r="BI1012"/>
          <cell r="BJ1012"/>
          <cell r="BK1012"/>
          <cell r="BL1012"/>
          <cell r="BM1012"/>
          <cell r="BN1012"/>
          <cell r="BO1012"/>
          <cell r="BP1012"/>
          <cell r="BQ1012"/>
          <cell r="BR1012"/>
          <cell r="BS1012"/>
          <cell r="BU1012"/>
          <cell r="BV1012"/>
          <cell r="BW1012"/>
          <cell r="BX1012"/>
          <cell r="BY1012"/>
          <cell r="BZ1012"/>
          <cell r="CA1012"/>
          <cell r="CB1012"/>
          <cell r="CC1012"/>
        </row>
        <row r="1013">
          <cell r="C1013"/>
          <cell r="D1013"/>
          <cell r="E1013"/>
          <cell r="F1013"/>
          <cell r="G1013"/>
          <cell r="H1013"/>
          <cell r="I1013"/>
          <cell r="J1013"/>
          <cell r="K1013"/>
          <cell r="L1013"/>
          <cell r="M1013"/>
          <cell r="N1013"/>
          <cell r="O1013"/>
          <cell r="P1013"/>
          <cell r="Q1013"/>
          <cell r="R1013"/>
          <cell r="S1013"/>
          <cell r="T1013"/>
          <cell r="U1013"/>
          <cell r="V1013"/>
          <cell r="W1013" t="str">
            <v/>
          </cell>
          <cell r="X1013"/>
          <cell r="Y1013"/>
          <cell r="Z1013"/>
          <cell r="AA1013"/>
          <cell r="AB1013"/>
          <cell r="AC1013"/>
          <cell r="AD1013"/>
          <cell r="AE1013"/>
          <cell r="AF1013"/>
          <cell r="AG1013"/>
          <cell r="AH1013"/>
          <cell r="AI1013"/>
          <cell r="AJ1013"/>
          <cell r="AK1013"/>
          <cell r="AL1013"/>
          <cell r="AM1013"/>
          <cell r="AN1013"/>
          <cell r="AO1013" t="e">
            <v>#N/A</v>
          </cell>
          <cell r="AP1013"/>
          <cell r="AQ1013"/>
          <cell r="AR1013"/>
          <cell r="AS1013"/>
          <cell r="AT1013"/>
          <cell r="AU1013"/>
          <cell r="AV1013"/>
          <cell r="AW1013"/>
          <cell r="AX1013" t="str">
            <v/>
          </cell>
          <cell r="AY1013"/>
          <cell r="AZ1013"/>
          <cell r="BA1013"/>
          <cell r="BB1013"/>
          <cell r="BC1013"/>
          <cell r="BD1013"/>
          <cell r="BE1013"/>
          <cell r="BF1013"/>
          <cell r="BG1013"/>
          <cell r="BH1013"/>
          <cell r="BI1013"/>
          <cell r="BJ1013"/>
          <cell r="BK1013"/>
          <cell r="BL1013"/>
          <cell r="BM1013"/>
          <cell r="BN1013"/>
          <cell r="BO1013"/>
          <cell r="BP1013"/>
          <cell r="BQ1013"/>
          <cell r="BR1013"/>
          <cell r="BS1013"/>
          <cell r="BU1013"/>
          <cell r="BV1013"/>
          <cell r="BW1013"/>
          <cell r="BX1013"/>
          <cell r="BY1013"/>
          <cell r="BZ1013"/>
          <cell r="CA1013"/>
          <cell r="CB1013"/>
          <cell r="CC1013"/>
        </row>
        <row r="1014">
          <cell r="C1014"/>
          <cell r="D1014"/>
          <cell r="E1014"/>
          <cell r="F1014"/>
          <cell r="G1014"/>
          <cell r="H1014"/>
          <cell r="I1014"/>
          <cell r="J1014"/>
          <cell r="K1014"/>
          <cell r="L1014"/>
          <cell r="M1014"/>
          <cell r="N1014"/>
          <cell r="O1014"/>
          <cell r="P1014"/>
          <cell r="Q1014"/>
          <cell r="R1014"/>
          <cell r="S1014"/>
          <cell r="T1014"/>
          <cell r="U1014"/>
          <cell r="V1014"/>
          <cell r="W1014" t="str">
            <v/>
          </cell>
          <cell r="X1014"/>
          <cell r="Y1014"/>
          <cell r="Z1014"/>
          <cell r="AA1014"/>
          <cell r="AB1014"/>
          <cell r="AC1014"/>
          <cell r="AD1014"/>
          <cell r="AE1014"/>
          <cell r="AF1014"/>
          <cell r="AG1014"/>
          <cell r="AH1014"/>
          <cell r="AI1014"/>
          <cell r="AJ1014"/>
          <cell r="AK1014"/>
          <cell r="AL1014"/>
          <cell r="AM1014"/>
          <cell r="AN1014"/>
          <cell r="AO1014" t="e">
            <v>#N/A</v>
          </cell>
          <cell r="AP1014"/>
          <cell r="AQ1014"/>
          <cell r="AR1014"/>
          <cell r="AS1014"/>
          <cell r="AT1014"/>
          <cell r="AU1014"/>
          <cell r="AV1014"/>
          <cell r="AW1014"/>
          <cell r="AX1014" t="str">
            <v/>
          </cell>
          <cell r="AY1014"/>
          <cell r="AZ1014"/>
          <cell r="BA1014"/>
          <cell r="BB1014"/>
          <cell r="BC1014"/>
          <cell r="BD1014"/>
          <cell r="BE1014"/>
          <cell r="BF1014"/>
          <cell r="BG1014"/>
          <cell r="BH1014"/>
          <cell r="BI1014"/>
          <cell r="BJ1014"/>
          <cell r="BK1014"/>
          <cell r="BL1014"/>
          <cell r="BM1014"/>
          <cell r="BN1014"/>
          <cell r="BO1014"/>
          <cell r="BP1014"/>
          <cell r="BQ1014"/>
          <cell r="BR1014"/>
          <cell r="BS1014"/>
          <cell r="BU1014"/>
          <cell r="BV1014"/>
          <cell r="BW1014"/>
          <cell r="BX1014"/>
          <cell r="BY1014"/>
          <cell r="BZ1014"/>
          <cell r="CA1014"/>
          <cell r="CB1014"/>
          <cell r="CC1014"/>
        </row>
        <row r="1015">
          <cell r="C1015"/>
          <cell r="D1015"/>
          <cell r="E1015"/>
          <cell r="F1015"/>
          <cell r="G1015"/>
          <cell r="H1015"/>
          <cell r="I1015"/>
          <cell r="J1015"/>
          <cell r="K1015"/>
          <cell r="L1015"/>
          <cell r="M1015"/>
          <cell r="N1015"/>
          <cell r="O1015"/>
          <cell r="P1015"/>
          <cell r="Q1015"/>
          <cell r="R1015"/>
          <cell r="S1015"/>
          <cell r="T1015"/>
          <cell r="U1015"/>
          <cell r="V1015"/>
          <cell r="W1015" t="str">
            <v/>
          </cell>
          <cell r="X1015"/>
          <cell r="Y1015"/>
          <cell r="Z1015"/>
          <cell r="AA1015"/>
          <cell r="AB1015"/>
          <cell r="AC1015"/>
          <cell r="AD1015"/>
          <cell r="AE1015"/>
          <cell r="AF1015"/>
          <cell r="AG1015"/>
          <cell r="AH1015"/>
          <cell r="AI1015"/>
          <cell r="AJ1015"/>
          <cell r="AK1015"/>
          <cell r="AL1015"/>
          <cell r="AM1015"/>
          <cell r="AN1015"/>
          <cell r="AO1015" t="e">
            <v>#N/A</v>
          </cell>
          <cell r="AP1015"/>
          <cell r="AQ1015"/>
          <cell r="AR1015"/>
          <cell r="AS1015"/>
          <cell r="AT1015"/>
          <cell r="AU1015"/>
          <cell r="AV1015"/>
          <cell r="AW1015"/>
          <cell r="AX1015" t="str">
            <v/>
          </cell>
          <cell r="AY1015"/>
          <cell r="AZ1015"/>
          <cell r="BA1015"/>
          <cell r="BB1015"/>
          <cell r="BC1015"/>
          <cell r="BD1015"/>
          <cell r="BE1015"/>
          <cell r="BF1015"/>
          <cell r="BG1015"/>
          <cell r="BH1015"/>
          <cell r="BI1015"/>
          <cell r="BJ1015"/>
          <cell r="BK1015"/>
          <cell r="BL1015"/>
          <cell r="BM1015"/>
          <cell r="BN1015"/>
          <cell r="BO1015"/>
          <cell r="BP1015"/>
          <cell r="BQ1015"/>
          <cell r="BR1015"/>
          <cell r="BS1015"/>
          <cell r="BU1015"/>
          <cell r="BV1015"/>
          <cell r="BW1015"/>
          <cell r="BX1015"/>
          <cell r="BY1015"/>
          <cell r="BZ1015"/>
          <cell r="CA1015"/>
          <cell r="CB1015"/>
          <cell r="CC1015"/>
        </row>
        <row r="1016">
          <cell r="C1016"/>
          <cell r="D1016"/>
          <cell r="E1016"/>
          <cell r="F1016"/>
          <cell r="G1016"/>
          <cell r="H1016"/>
          <cell r="I1016"/>
          <cell r="J1016"/>
          <cell r="K1016"/>
          <cell r="L1016"/>
          <cell r="M1016"/>
          <cell r="N1016"/>
          <cell r="O1016"/>
          <cell r="P1016"/>
          <cell r="Q1016"/>
          <cell r="R1016"/>
          <cell r="S1016"/>
          <cell r="T1016"/>
          <cell r="U1016"/>
          <cell r="V1016"/>
          <cell r="W1016" t="str">
            <v/>
          </cell>
          <cell r="X1016"/>
          <cell r="Y1016"/>
          <cell r="Z1016"/>
          <cell r="AA1016"/>
          <cell r="AB1016"/>
          <cell r="AC1016"/>
          <cell r="AD1016"/>
          <cell r="AE1016"/>
          <cell r="AF1016"/>
          <cell r="AG1016"/>
          <cell r="AH1016"/>
          <cell r="AI1016"/>
          <cell r="AJ1016"/>
          <cell r="AK1016"/>
          <cell r="AL1016"/>
          <cell r="AM1016"/>
          <cell r="AN1016"/>
          <cell r="AO1016" t="e">
            <v>#N/A</v>
          </cell>
          <cell r="AP1016"/>
          <cell r="AQ1016"/>
          <cell r="AR1016"/>
          <cell r="AS1016"/>
          <cell r="AT1016"/>
          <cell r="AU1016"/>
          <cell r="AV1016"/>
          <cell r="AW1016"/>
          <cell r="AX1016" t="str">
            <v/>
          </cell>
          <cell r="AY1016"/>
          <cell r="AZ1016"/>
          <cell r="BA1016"/>
          <cell r="BB1016"/>
          <cell r="BC1016"/>
          <cell r="BD1016"/>
          <cell r="BE1016"/>
          <cell r="BF1016"/>
          <cell r="BG1016"/>
          <cell r="BH1016"/>
          <cell r="BI1016"/>
          <cell r="BJ1016"/>
          <cell r="BK1016"/>
          <cell r="BL1016"/>
          <cell r="BM1016"/>
          <cell r="BN1016"/>
          <cell r="BO1016"/>
          <cell r="BP1016"/>
          <cell r="BQ1016"/>
          <cell r="BR1016"/>
          <cell r="BS1016"/>
          <cell r="BU1016"/>
          <cell r="BV1016"/>
          <cell r="BW1016"/>
          <cell r="BX1016"/>
          <cell r="BY1016"/>
          <cell r="BZ1016"/>
          <cell r="CA1016"/>
          <cell r="CB1016"/>
          <cell r="CC1016"/>
        </row>
        <row r="1017">
          <cell r="C1017"/>
          <cell r="D1017"/>
          <cell r="E1017"/>
          <cell r="F1017"/>
          <cell r="G1017"/>
          <cell r="H1017"/>
          <cell r="I1017"/>
          <cell r="J1017"/>
          <cell r="K1017"/>
          <cell r="L1017"/>
          <cell r="M1017"/>
          <cell r="N1017"/>
          <cell r="O1017"/>
          <cell r="P1017"/>
          <cell r="Q1017"/>
          <cell r="R1017"/>
          <cell r="S1017"/>
          <cell r="T1017"/>
          <cell r="U1017"/>
          <cell r="V1017"/>
          <cell r="W1017" t="str">
            <v/>
          </cell>
          <cell r="X1017"/>
          <cell r="Y1017"/>
          <cell r="Z1017"/>
          <cell r="AA1017"/>
          <cell r="AB1017"/>
          <cell r="AC1017"/>
          <cell r="AD1017"/>
          <cell r="AE1017"/>
          <cell r="AF1017"/>
          <cell r="AG1017"/>
          <cell r="AH1017"/>
          <cell r="AI1017"/>
          <cell r="AJ1017"/>
          <cell r="AK1017"/>
          <cell r="AL1017"/>
          <cell r="AM1017"/>
          <cell r="AN1017"/>
          <cell r="AO1017" t="e">
            <v>#N/A</v>
          </cell>
          <cell r="AP1017"/>
          <cell r="AQ1017"/>
          <cell r="AR1017"/>
          <cell r="AS1017"/>
          <cell r="AT1017"/>
          <cell r="AU1017"/>
          <cell r="AV1017"/>
          <cell r="AW1017"/>
          <cell r="AX1017" t="str">
            <v/>
          </cell>
          <cell r="AY1017"/>
          <cell r="AZ1017"/>
          <cell r="BA1017"/>
          <cell r="BB1017"/>
          <cell r="BC1017"/>
          <cell r="BD1017"/>
          <cell r="BE1017"/>
          <cell r="BF1017"/>
          <cell r="BG1017"/>
          <cell r="BH1017"/>
          <cell r="BI1017"/>
          <cell r="BJ1017"/>
          <cell r="BK1017"/>
          <cell r="BL1017"/>
          <cell r="BM1017"/>
          <cell r="BN1017"/>
          <cell r="BO1017"/>
          <cell r="BP1017"/>
          <cell r="BQ1017"/>
          <cell r="BR1017"/>
          <cell r="BS1017"/>
          <cell r="BU1017"/>
          <cell r="BV1017"/>
          <cell r="BW1017"/>
          <cell r="BX1017"/>
          <cell r="BY1017"/>
          <cell r="BZ1017"/>
          <cell r="CA1017"/>
          <cell r="CB1017"/>
          <cell r="CC1017"/>
        </row>
        <row r="1018">
          <cell r="C1018"/>
          <cell r="D1018"/>
          <cell r="E1018"/>
          <cell r="F1018"/>
          <cell r="G1018"/>
          <cell r="H1018"/>
          <cell r="I1018"/>
          <cell r="J1018"/>
          <cell r="K1018"/>
          <cell r="L1018"/>
          <cell r="M1018"/>
          <cell r="N1018"/>
          <cell r="O1018"/>
          <cell r="P1018"/>
          <cell r="Q1018"/>
          <cell r="R1018"/>
          <cell r="S1018"/>
          <cell r="T1018"/>
          <cell r="U1018"/>
          <cell r="V1018"/>
          <cell r="W1018" t="str">
            <v/>
          </cell>
          <cell r="X1018"/>
          <cell r="Y1018"/>
          <cell r="Z1018"/>
          <cell r="AA1018"/>
          <cell r="AB1018"/>
          <cell r="AC1018"/>
          <cell r="AD1018"/>
          <cell r="AE1018"/>
          <cell r="AF1018"/>
          <cell r="AG1018"/>
          <cell r="AH1018"/>
          <cell r="AI1018"/>
          <cell r="AJ1018"/>
          <cell r="AK1018"/>
          <cell r="AL1018"/>
          <cell r="AM1018"/>
          <cell r="AN1018"/>
          <cell r="AO1018" t="e">
            <v>#N/A</v>
          </cell>
          <cell r="AP1018"/>
          <cell r="AQ1018"/>
          <cell r="AR1018"/>
          <cell r="AS1018"/>
          <cell r="AT1018"/>
          <cell r="AU1018"/>
          <cell r="AV1018"/>
          <cell r="AW1018"/>
          <cell r="AX1018" t="str">
            <v/>
          </cell>
          <cell r="AY1018"/>
          <cell r="AZ1018"/>
          <cell r="BA1018"/>
          <cell r="BB1018"/>
          <cell r="BC1018"/>
          <cell r="BD1018"/>
          <cell r="BE1018"/>
          <cell r="BF1018"/>
          <cell r="BG1018"/>
          <cell r="BH1018"/>
          <cell r="BI1018"/>
          <cell r="BJ1018"/>
          <cell r="BK1018"/>
          <cell r="BL1018"/>
          <cell r="BM1018"/>
          <cell r="BN1018"/>
          <cell r="BO1018"/>
          <cell r="BP1018"/>
          <cell r="BQ1018"/>
          <cell r="BR1018"/>
          <cell r="BS1018"/>
          <cell r="BU1018"/>
          <cell r="BV1018"/>
          <cell r="BW1018"/>
          <cell r="BX1018"/>
          <cell r="BY1018"/>
          <cell r="BZ1018"/>
          <cell r="CA1018"/>
          <cell r="CB1018"/>
          <cell r="CC1018"/>
        </row>
        <row r="1019">
          <cell r="C1019"/>
          <cell r="D1019"/>
          <cell r="E1019"/>
          <cell r="F1019"/>
          <cell r="G1019"/>
          <cell r="H1019"/>
          <cell r="I1019"/>
          <cell r="J1019"/>
          <cell r="K1019"/>
          <cell r="L1019"/>
          <cell r="M1019"/>
          <cell r="N1019"/>
          <cell r="O1019"/>
          <cell r="P1019"/>
          <cell r="Q1019"/>
          <cell r="R1019"/>
          <cell r="S1019"/>
          <cell r="T1019"/>
          <cell r="U1019"/>
          <cell r="V1019"/>
          <cell r="W1019" t="str">
            <v/>
          </cell>
          <cell r="X1019"/>
          <cell r="Y1019"/>
          <cell r="Z1019"/>
          <cell r="AA1019"/>
          <cell r="AB1019"/>
          <cell r="AC1019"/>
          <cell r="AD1019"/>
          <cell r="AE1019"/>
          <cell r="AF1019"/>
          <cell r="AG1019"/>
          <cell r="AH1019"/>
          <cell r="AI1019"/>
          <cell r="AJ1019"/>
          <cell r="AK1019"/>
          <cell r="AL1019"/>
          <cell r="AM1019"/>
          <cell r="AN1019"/>
          <cell r="AO1019" t="e">
            <v>#N/A</v>
          </cell>
          <cell r="AP1019"/>
          <cell r="AQ1019"/>
          <cell r="AR1019"/>
          <cell r="AS1019"/>
          <cell r="AT1019"/>
          <cell r="AU1019"/>
          <cell r="AV1019"/>
          <cell r="AW1019"/>
          <cell r="AX1019" t="str">
            <v/>
          </cell>
          <cell r="AY1019"/>
          <cell r="AZ1019"/>
          <cell r="BA1019"/>
          <cell r="BB1019"/>
          <cell r="BC1019"/>
          <cell r="BD1019"/>
          <cell r="BE1019"/>
          <cell r="BF1019"/>
          <cell r="BG1019"/>
          <cell r="BH1019"/>
          <cell r="BI1019"/>
          <cell r="BJ1019"/>
          <cell r="BK1019"/>
          <cell r="BL1019"/>
          <cell r="BM1019"/>
          <cell r="BN1019"/>
          <cell r="BO1019"/>
          <cell r="BP1019"/>
          <cell r="BQ1019"/>
          <cell r="BR1019"/>
          <cell r="BS1019"/>
          <cell r="BU1019"/>
          <cell r="BV1019"/>
          <cell r="BW1019"/>
          <cell r="BX1019"/>
          <cell r="BY1019"/>
          <cell r="BZ1019"/>
          <cell r="CA1019"/>
          <cell r="CB1019"/>
          <cell r="CC1019"/>
        </row>
        <row r="1020">
          <cell r="C1020"/>
          <cell r="D1020"/>
          <cell r="E1020"/>
          <cell r="F1020"/>
          <cell r="G1020"/>
          <cell r="H1020"/>
          <cell r="I1020"/>
          <cell r="J1020"/>
          <cell r="K1020"/>
          <cell r="L1020"/>
          <cell r="M1020"/>
          <cell r="N1020"/>
          <cell r="O1020"/>
          <cell r="P1020"/>
          <cell r="Q1020"/>
          <cell r="R1020"/>
          <cell r="S1020"/>
          <cell r="T1020"/>
          <cell r="U1020"/>
          <cell r="V1020"/>
          <cell r="W1020" t="str">
            <v/>
          </cell>
          <cell r="X1020"/>
          <cell r="Y1020"/>
          <cell r="Z1020"/>
          <cell r="AA1020"/>
          <cell r="AB1020"/>
          <cell r="AC1020"/>
          <cell r="AD1020"/>
          <cell r="AE1020"/>
          <cell r="AF1020"/>
          <cell r="AG1020"/>
          <cell r="AH1020"/>
          <cell r="AI1020"/>
          <cell r="AJ1020"/>
          <cell r="AK1020"/>
          <cell r="AL1020"/>
          <cell r="AM1020"/>
          <cell r="AN1020"/>
          <cell r="AO1020" t="e">
            <v>#N/A</v>
          </cell>
          <cell r="AP1020"/>
          <cell r="AQ1020"/>
          <cell r="AR1020"/>
          <cell r="AS1020"/>
          <cell r="AT1020"/>
          <cell r="AU1020"/>
          <cell r="AV1020"/>
          <cell r="AW1020"/>
          <cell r="AX1020" t="str">
            <v/>
          </cell>
          <cell r="AY1020"/>
          <cell r="AZ1020"/>
          <cell r="BA1020"/>
          <cell r="BB1020"/>
          <cell r="BC1020"/>
          <cell r="BD1020"/>
          <cell r="BE1020"/>
          <cell r="BF1020"/>
          <cell r="BG1020"/>
          <cell r="BH1020"/>
          <cell r="BI1020"/>
          <cell r="BJ1020"/>
          <cell r="BK1020"/>
          <cell r="BL1020"/>
          <cell r="BM1020"/>
          <cell r="BN1020"/>
          <cell r="BO1020"/>
          <cell r="BP1020"/>
          <cell r="BQ1020"/>
          <cell r="BR1020"/>
          <cell r="BS1020"/>
          <cell r="BU1020"/>
          <cell r="BV1020"/>
          <cell r="BW1020"/>
          <cell r="BX1020"/>
          <cell r="BY1020"/>
          <cell r="BZ1020"/>
          <cell r="CA1020"/>
          <cell r="CB1020"/>
          <cell r="CC1020"/>
        </row>
        <row r="1021">
          <cell r="C1021"/>
          <cell r="D1021"/>
          <cell r="E1021"/>
          <cell r="F1021"/>
          <cell r="G1021"/>
          <cell r="H1021"/>
          <cell r="I1021"/>
          <cell r="J1021"/>
          <cell r="K1021"/>
          <cell r="L1021"/>
          <cell r="M1021"/>
          <cell r="N1021"/>
          <cell r="O1021"/>
          <cell r="P1021"/>
          <cell r="Q1021"/>
          <cell r="R1021"/>
          <cell r="S1021"/>
          <cell r="T1021"/>
          <cell r="U1021"/>
          <cell r="V1021"/>
          <cell r="W1021" t="str">
            <v/>
          </cell>
          <cell r="X1021"/>
          <cell r="Y1021"/>
          <cell r="Z1021"/>
          <cell r="AA1021"/>
          <cell r="AB1021"/>
          <cell r="AC1021"/>
          <cell r="AD1021"/>
          <cell r="AE1021"/>
          <cell r="AF1021"/>
          <cell r="AG1021"/>
          <cell r="AH1021"/>
          <cell r="AI1021"/>
          <cell r="AJ1021"/>
          <cell r="AK1021"/>
          <cell r="AL1021"/>
          <cell r="AM1021"/>
          <cell r="AN1021"/>
          <cell r="AO1021" t="e">
            <v>#N/A</v>
          </cell>
          <cell r="AP1021"/>
          <cell r="AQ1021"/>
          <cell r="AR1021"/>
          <cell r="AS1021"/>
          <cell r="AT1021"/>
          <cell r="AU1021"/>
          <cell r="AV1021"/>
          <cell r="AW1021"/>
          <cell r="AX1021" t="str">
            <v/>
          </cell>
          <cell r="AY1021"/>
          <cell r="AZ1021"/>
          <cell r="BA1021"/>
          <cell r="BB1021"/>
          <cell r="BC1021"/>
          <cell r="BD1021"/>
          <cell r="BE1021"/>
          <cell r="BF1021"/>
          <cell r="BG1021"/>
          <cell r="BH1021"/>
          <cell r="BI1021"/>
          <cell r="BJ1021"/>
          <cell r="BK1021"/>
          <cell r="BL1021"/>
          <cell r="BM1021"/>
          <cell r="BN1021"/>
          <cell r="BO1021"/>
          <cell r="BP1021"/>
          <cell r="BQ1021"/>
          <cell r="BR1021"/>
          <cell r="BS1021"/>
          <cell r="BU1021"/>
          <cell r="BV1021"/>
          <cell r="BW1021"/>
          <cell r="BX1021"/>
          <cell r="BY1021"/>
          <cell r="BZ1021"/>
          <cell r="CA1021"/>
          <cell r="CB1021"/>
          <cell r="CC1021"/>
        </row>
        <row r="1022">
          <cell r="C1022"/>
          <cell r="D1022"/>
          <cell r="E1022"/>
          <cell r="F1022"/>
          <cell r="G1022"/>
          <cell r="H1022"/>
          <cell r="I1022"/>
          <cell r="J1022"/>
          <cell r="K1022"/>
          <cell r="L1022"/>
          <cell r="M1022"/>
          <cell r="N1022"/>
          <cell r="O1022"/>
          <cell r="P1022"/>
          <cell r="Q1022"/>
          <cell r="R1022"/>
          <cell r="S1022"/>
          <cell r="T1022"/>
          <cell r="U1022"/>
          <cell r="V1022"/>
          <cell r="W1022" t="str">
            <v/>
          </cell>
          <cell r="X1022"/>
          <cell r="Y1022"/>
          <cell r="Z1022"/>
          <cell r="AA1022"/>
          <cell r="AB1022"/>
          <cell r="AC1022"/>
          <cell r="AD1022"/>
          <cell r="AE1022"/>
          <cell r="AF1022"/>
          <cell r="AG1022"/>
          <cell r="AH1022"/>
          <cell r="AI1022"/>
          <cell r="AJ1022"/>
          <cell r="AK1022"/>
          <cell r="AL1022"/>
          <cell r="AM1022"/>
          <cell r="AN1022"/>
          <cell r="AO1022" t="e">
            <v>#N/A</v>
          </cell>
          <cell r="AP1022"/>
          <cell r="AQ1022"/>
          <cell r="AR1022"/>
          <cell r="AS1022"/>
          <cell r="AT1022"/>
          <cell r="AU1022"/>
          <cell r="AV1022"/>
          <cell r="AW1022"/>
          <cell r="AX1022" t="str">
            <v/>
          </cell>
          <cell r="AY1022"/>
          <cell r="AZ1022"/>
          <cell r="BA1022"/>
          <cell r="BB1022"/>
          <cell r="BC1022"/>
          <cell r="BD1022"/>
          <cell r="BE1022"/>
          <cell r="BF1022"/>
          <cell r="BG1022"/>
          <cell r="BH1022"/>
          <cell r="BI1022"/>
          <cell r="BJ1022"/>
          <cell r="BK1022"/>
          <cell r="BL1022"/>
          <cell r="BM1022"/>
          <cell r="BN1022"/>
          <cell r="BO1022"/>
          <cell r="BP1022"/>
          <cell r="BQ1022"/>
          <cell r="BR1022"/>
          <cell r="BS1022"/>
          <cell r="BU1022"/>
          <cell r="BV1022"/>
          <cell r="BW1022"/>
          <cell r="BX1022"/>
          <cell r="BY1022"/>
          <cell r="BZ1022"/>
          <cell r="CA1022"/>
          <cell r="CB1022"/>
          <cell r="CC1022"/>
        </row>
        <row r="1023">
          <cell r="C1023"/>
          <cell r="D1023"/>
          <cell r="E1023"/>
          <cell r="F1023"/>
          <cell r="G1023"/>
          <cell r="H1023"/>
          <cell r="I1023"/>
          <cell r="J1023"/>
          <cell r="K1023"/>
          <cell r="L1023"/>
          <cell r="M1023"/>
          <cell r="N1023"/>
          <cell r="O1023"/>
          <cell r="P1023"/>
          <cell r="Q1023"/>
          <cell r="R1023"/>
          <cell r="S1023"/>
          <cell r="T1023"/>
          <cell r="U1023"/>
          <cell r="V1023"/>
          <cell r="W1023" t="str">
            <v/>
          </cell>
          <cell r="X1023"/>
          <cell r="Y1023"/>
          <cell r="Z1023"/>
          <cell r="AA1023"/>
          <cell r="AB1023"/>
          <cell r="AC1023"/>
          <cell r="AD1023"/>
          <cell r="AE1023"/>
          <cell r="AF1023"/>
          <cell r="AG1023"/>
          <cell r="AH1023"/>
          <cell r="AI1023"/>
          <cell r="AJ1023"/>
          <cell r="AK1023"/>
          <cell r="AL1023"/>
          <cell r="AM1023"/>
          <cell r="AN1023"/>
          <cell r="AO1023" t="e">
            <v>#N/A</v>
          </cell>
          <cell r="AP1023"/>
          <cell r="AQ1023"/>
          <cell r="AR1023"/>
          <cell r="AS1023"/>
          <cell r="AT1023"/>
          <cell r="AU1023"/>
          <cell r="AV1023"/>
          <cell r="AW1023"/>
          <cell r="AX1023" t="str">
            <v/>
          </cell>
          <cell r="AY1023"/>
          <cell r="AZ1023"/>
          <cell r="BA1023"/>
          <cell r="BB1023"/>
          <cell r="BC1023"/>
          <cell r="BD1023"/>
          <cell r="BE1023"/>
          <cell r="BF1023"/>
          <cell r="BG1023"/>
          <cell r="BH1023"/>
          <cell r="BI1023"/>
          <cell r="BJ1023"/>
          <cell r="BK1023"/>
          <cell r="BL1023"/>
          <cell r="BM1023"/>
          <cell r="BN1023"/>
          <cell r="BO1023"/>
          <cell r="BP1023"/>
          <cell r="BQ1023"/>
          <cell r="BR1023"/>
          <cell r="BS1023"/>
          <cell r="BU1023"/>
          <cell r="BV1023"/>
          <cell r="BW1023"/>
          <cell r="BX1023"/>
          <cell r="BY1023"/>
          <cell r="BZ1023"/>
          <cell r="CA1023"/>
          <cell r="CB1023"/>
          <cell r="CC1023"/>
        </row>
        <row r="1024">
          <cell r="C1024"/>
          <cell r="D1024"/>
          <cell r="E1024"/>
          <cell r="F1024"/>
          <cell r="G1024"/>
          <cell r="H1024"/>
          <cell r="I1024"/>
          <cell r="J1024"/>
          <cell r="K1024"/>
          <cell r="L1024"/>
          <cell r="M1024"/>
          <cell r="N1024"/>
          <cell r="O1024"/>
          <cell r="P1024"/>
          <cell r="Q1024"/>
          <cell r="R1024"/>
          <cell r="S1024"/>
          <cell r="T1024"/>
          <cell r="U1024"/>
          <cell r="V1024"/>
          <cell r="W1024" t="str">
            <v/>
          </cell>
          <cell r="X1024"/>
          <cell r="Y1024"/>
          <cell r="Z1024"/>
          <cell r="AA1024"/>
          <cell r="AB1024"/>
          <cell r="AC1024"/>
          <cell r="AD1024"/>
          <cell r="AE1024"/>
          <cell r="AF1024"/>
          <cell r="AG1024"/>
          <cell r="AH1024"/>
          <cell r="AI1024"/>
          <cell r="AJ1024"/>
          <cell r="AK1024"/>
          <cell r="AL1024"/>
          <cell r="AM1024"/>
          <cell r="AN1024"/>
          <cell r="AO1024" t="e">
            <v>#N/A</v>
          </cell>
          <cell r="AP1024"/>
          <cell r="AQ1024"/>
          <cell r="AR1024"/>
          <cell r="AS1024"/>
          <cell r="AT1024"/>
          <cell r="AU1024"/>
          <cell r="AV1024"/>
          <cell r="AW1024"/>
          <cell r="AX1024" t="str">
            <v/>
          </cell>
          <cell r="AY1024"/>
          <cell r="AZ1024"/>
          <cell r="BA1024"/>
          <cell r="BB1024"/>
          <cell r="BC1024"/>
          <cell r="BD1024"/>
          <cell r="BE1024"/>
          <cell r="BF1024"/>
          <cell r="BG1024"/>
          <cell r="BH1024"/>
          <cell r="BI1024"/>
          <cell r="BJ1024"/>
          <cell r="BK1024"/>
          <cell r="BL1024"/>
          <cell r="BM1024"/>
          <cell r="BN1024"/>
          <cell r="BO1024"/>
          <cell r="BP1024"/>
          <cell r="BQ1024"/>
          <cell r="BR1024"/>
          <cell r="BS1024"/>
          <cell r="BU1024"/>
          <cell r="BV1024"/>
          <cell r="BW1024"/>
          <cell r="BX1024"/>
          <cell r="BY1024"/>
          <cell r="BZ1024"/>
          <cell r="CA1024"/>
          <cell r="CB1024"/>
          <cell r="CC1024"/>
        </row>
        <row r="1025">
          <cell r="C1025"/>
          <cell r="D1025"/>
          <cell r="E1025"/>
          <cell r="F1025"/>
          <cell r="G1025"/>
          <cell r="H1025"/>
          <cell r="I1025"/>
          <cell r="J1025"/>
          <cell r="K1025"/>
          <cell r="L1025"/>
          <cell r="M1025"/>
          <cell r="N1025"/>
          <cell r="O1025"/>
          <cell r="P1025"/>
          <cell r="Q1025"/>
          <cell r="R1025"/>
          <cell r="S1025"/>
          <cell r="T1025"/>
          <cell r="U1025"/>
          <cell r="V1025"/>
          <cell r="W1025" t="str">
            <v/>
          </cell>
          <cell r="X1025"/>
          <cell r="Y1025"/>
          <cell r="Z1025"/>
          <cell r="AA1025"/>
          <cell r="AB1025"/>
          <cell r="AC1025"/>
          <cell r="AD1025"/>
          <cell r="AE1025"/>
          <cell r="AF1025"/>
          <cell r="AG1025"/>
          <cell r="AH1025"/>
          <cell r="AI1025"/>
          <cell r="AJ1025"/>
          <cell r="AK1025"/>
          <cell r="AL1025"/>
          <cell r="AM1025"/>
          <cell r="AN1025"/>
          <cell r="AO1025" t="e">
            <v>#N/A</v>
          </cell>
          <cell r="AP1025"/>
          <cell r="AQ1025"/>
          <cell r="AR1025"/>
          <cell r="AS1025"/>
          <cell r="AT1025"/>
          <cell r="AU1025"/>
          <cell r="AV1025"/>
          <cell r="AW1025"/>
          <cell r="AX1025" t="str">
            <v/>
          </cell>
          <cell r="AY1025"/>
          <cell r="AZ1025"/>
          <cell r="BA1025"/>
          <cell r="BB1025"/>
          <cell r="BC1025"/>
          <cell r="BD1025"/>
          <cell r="BE1025"/>
          <cell r="BF1025"/>
          <cell r="BG1025"/>
          <cell r="BH1025"/>
          <cell r="BI1025"/>
          <cell r="BJ1025"/>
          <cell r="BK1025"/>
          <cell r="BL1025"/>
          <cell r="BM1025"/>
          <cell r="BN1025"/>
          <cell r="BO1025"/>
          <cell r="BP1025"/>
          <cell r="BQ1025"/>
          <cell r="BR1025"/>
          <cell r="BS1025"/>
          <cell r="BU1025"/>
          <cell r="BV1025"/>
          <cell r="BW1025"/>
          <cell r="BX1025"/>
          <cell r="BY1025"/>
          <cell r="BZ1025"/>
          <cell r="CA1025"/>
          <cell r="CB1025"/>
          <cell r="CC1025"/>
        </row>
        <row r="1026">
          <cell r="C1026"/>
          <cell r="D1026"/>
          <cell r="E1026"/>
          <cell r="F1026"/>
          <cell r="G1026"/>
          <cell r="H1026"/>
          <cell r="I1026"/>
          <cell r="J1026"/>
          <cell r="K1026"/>
          <cell r="L1026"/>
          <cell r="M1026"/>
          <cell r="N1026"/>
          <cell r="O1026"/>
          <cell r="P1026"/>
          <cell r="Q1026"/>
          <cell r="R1026"/>
          <cell r="S1026"/>
          <cell r="T1026"/>
          <cell r="U1026"/>
          <cell r="V1026"/>
          <cell r="W1026" t="str">
            <v/>
          </cell>
          <cell r="X1026"/>
          <cell r="Y1026"/>
          <cell r="Z1026"/>
          <cell r="AA1026"/>
          <cell r="AB1026"/>
          <cell r="AC1026"/>
          <cell r="AD1026"/>
          <cell r="AE1026"/>
          <cell r="AF1026"/>
          <cell r="AG1026"/>
          <cell r="AH1026"/>
          <cell r="AI1026"/>
          <cell r="AJ1026"/>
          <cell r="AK1026"/>
          <cell r="AL1026"/>
          <cell r="AM1026"/>
          <cell r="AN1026"/>
          <cell r="AO1026" t="e">
            <v>#N/A</v>
          </cell>
          <cell r="AP1026"/>
          <cell r="AQ1026"/>
          <cell r="AR1026"/>
          <cell r="AS1026"/>
          <cell r="AT1026"/>
          <cell r="AU1026"/>
          <cell r="AV1026"/>
          <cell r="AW1026"/>
          <cell r="AX1026" t="str">
            <v/>
          </cell>
          <cell r="AY1026"/>
          <cell r="AZ1026"/>
          <cell r="BA1026"/>
          <cell r="BB1026"/>
          <cell r="BC1026"/>
          <cell r="BD1026"/>
          <cell r="BE1026"/>
          <cell r="BF1026"/>
          <cell r="BG1026"/>
          <cell r="BH1026"/>
          <cell r="BI1026"/>
          <cell r="BJ1026"/>
          <cell r="BK1026"/>
          <cell r="BL1026"/>
          <cell r="BM1026"/>
          <cell r="BN1026"/>
          <cell r="BO1026"/>
          <cell r="BP1026"/>
          <cell r="BQ1026"/>
          <cell r="BR1026"/>
          <cell r="BS1026"/>
          <cell r="BU1026"/>
          <cell r="BV1026"/>
          <cell r="BW1026"/>
          <cell r="BX1026"/>
          <cell r="BY1026"/>
          <cell r="BZ1026"/>
          <cell r="CA1026"/>
          <cell r="CB1026"/>
          <cell r="CC1026"/>
        </row>
        <row r="1027">
          <cell r="C1027"/>
          <cell r="D1027"/>
          <cell r="E1027"/>
          <cell r="F1027"/>
          <cell r="G1027"/>
          <cell r="H1027"/>
          <cell r="I1027"/>
          <cell r="J1027"/>
          <cell r="K1027"/>
          <cell r="L1027"/>
          <cell r="M1027"/>
          <cell r="N1027"/>
          <cell r="O1027"/>
          <cell r="P1027"/>
          <cell r="Q1027"/>
          <cell r="R1027"/>
          <cell r="S1027"/>
          <cell r="T1027"/>
          <cell r="U1027"/>
          <cell r="V1027"/>
          <cell r="W1027" t="str">
            <v/>
          </cell>
          <cell r="X1027"/>
          <cell r="Y1027"/>
          <cell r="Z1027"/>
          <cell r="AA1027"/>
          <cell r="AB1027"/>
          <cell r="AC1027"/>
          <cell r="AD1027"/>
          <cell r="AE1027"/>
          <cell r="AF1027"/>
          <cell r="AG1027"/>
          <cell r="AH1027"/>
          <cell r="AI1027"/>
          <cell r="AJ1027"/>
          <cell r="AK1027"/>
          <cell r="AL1027"/>
          <cell r="AM1027"/>
          <cell r="AN1027"/>
          <cell r="AO1027" t="e">
            <v>#N/A</v>
          </cell>
          <cell r="AP1027"/>
          <cell r="AQ1027"/>
          <cell r="AR1027"/>
          <cell r="AS1027"/>
          <cell r="AT1027"/>
          <cell r="AU1027"/>
          <cell r="AV1027"/>
          <cell r="AW1027"/>
          <cell r="AX1027" t="str">
            <v/>
          </cell>
          <cell r="AY1027"/>
          <cell r="AZ1027"/>
          <cell r="BA1027"/>
          <cell r="BB1027"/>
          <cell r="BC1027"/>
          <cell r="BD1027"/>
          <cell r="BE1027"/>
          <cell r="BF1027"/>
          <cell r="BG1027"/>
          <cell r="BH1027"/>
          <cell r="BI1027"/>
          <cell r="BJ1027"/>
          <cell r="BK1027"/>
          <cell r="BL1027"/>
          <cell r="BM1027"/>
          <cell r="BN1027"/>
          <cell r="BO1027"/>
          <cell r="BP1027"/>
          <cell r="BQ1027"/>
          <cell r="BR1027"/>
          <cell r="BS1027"/>
          <cell r="BU1027"/>
          <cell r="BV1027"/>
          <cell r="BW1027"/>
          <cell r="BX1027"/>
          <cell r="BY1027"/>
          <cell r="BZ1027"/>
          <cell r="CA1027"/>
          <cell r="CB1027"/>
          <cell r="CC1027"/>
        </row>
        <row r="1028">
          <cell r="C1028"/>
          <cell r="D1028"/>
          <cell r="E1028"/>
          <cell r="F1028"/>
          <cell r="G1028"/>
          <cell r="H1028"/>
          <cell r="I1028"/>
          <cell r="J1028"/>
          <cell r="K1028"/>
          <cell r="L1028"/>
          <cell r="M1028"/>
          <cell r="N1028"/>
          <cell r="O1028"/>
          <cell r="P1028"/>
          <cell r="Q1028"/>
          <cell r="R1028"/>
          <cell r="S1028"/>
          <cell r="T1028"/>
          <cell r="U1028"/>
          <cell r="V1028"/>
          <cell r="W1028" t="str">
            <v/>
          </cell>
          <cell r="X1028"/>
          <cell r="Y1028"/>
          <cell r="Z1028"/>
          <cell r="AA1028"/>
          <cell r="AB1028"/>
          <cell r="AC1028"/>
          <cell r="AD1028"/>
          <cell r="AE1028"/>
          <cell r="AF1028"/>
          <cell r="AG1028"/>
          <cell r="AH1028"/>
          <cell r="AI1028"/>
          <cell r="AJ1028"/>
          <cell r="AK1028"/>
          <cell r="AL1028"/>
          <cell r="AM1028"/>
          <cell r="AN1028"/>
          <cell r="AO1028" t="e">
            <v>#N/A</v>
          </cell>
          <cell r="AP1028"/>
          <cell r="AQ1028"/>
          <cell r="AR1028"/>
          <cell r="AS1028"/>
          <cell r="AT1028"/>
          <cell r="AU1028"/>
          <cell r="AV1028"/>
          <cell r="AW1028"/>
          <cell r="AX1028" t="str">
            <v/>
          </cell>
          <cell r="AY1028"/>
          <cell r="AZ1028"/>
          <cell r="BA1028"/>
          <cell r="BB1028"/>
          <cell r="BC1028"/>
          <cell r="BD1028"/>
          <cell r="BE1028"/>
          <cell r="BF1028"/>
          <cell r="BG1028"/>
          <cell r="BH1028"/>
          <cell r="BI1028"/>
          <cell r="BJ1028"/>
          <cell r="BK1028"/>
          <cell r="BL1028"/>
          <cell r="BM1028"/>
          <cell r="BN1028"/>
          <cell r="BO1028"/>
          <cell r="BP1028"/>
          <cell r="BQ1028"/>
          <cell r="BR1028"/>
          <cell r="BS1028"/>
          <cell r="BU1028"/>
          <cell r="BV1028"/>
          <cell r="BW1028"/>
          <cell r="BX1028"/>
          <cell r="BY1028"/>
          <cell r="BZ1028"/>
          <cell r="CA1028"/>
          <cell r="CB1028"/>
          <cell r="CC1028"/>
        </row>
        <row r="1029">
          <cell r="C1029"/>
          <cell r="D1029"/>
          <cell r="E1029"/>
          <cell r="F1029"/>
          <cell r="G1029"/>
          <cell r="H1029"/>
          <cell r="I1029"/>
          <cell r="J1029"/>
          <cell r="K1029"/>
          <cell r="L1029"/>
          <cell r="M1029"/>
          <cell r="N1029"/>
          <cell r="O1029"/>
          <cell r="P1029"/>
          <cell r="Q1029"/>
          <cell r="R1029"/>
          <cell r="S1029"/>
          <cell r="T1029"/>
          <cell r="U1029"/>
          <cell r="V1029"/>
          <cell r="W1029" t="str">
            <v/>
          </cell>
          <cell r="X1029"/>
          <cell r="Y1029"/>
          <cell r="Z1029"/>
          <cell r="AA1029"/>
          <cell r="AB1029"/>
          <cell r="AC1029"/>
          <cell r="AD1029"/>
          <cell r="AE1029"/>
          <cell r="AF1029"/>
          <cell r="AG1029"/>
          <cell r="AH1029"/>
          <cell r="AI1029"/>
          <cell r="AJ1029"/>
          <cell r="AK1029"/>
          <cell r="AL1029"/>
          <cell r="AM1029"/>
          <cell r="AN1029"/>
          <cell r="AO1029" t="e">
            <v>#N/A</v>
          </cell>
          <cell r="AP1029"/>
          <cell r="AQ1029"/>
          <cell r="AR1029"/>
          <cell r="AS1029"/>
          <cell r="AT1029"/>
          <cell r="AU1029"/>
          <cell r="AV1029"/>
          <cell r="AW1029"/>
          <cell r="AX1029" t="str">
            <v/>
          </cell>
          <cell r="AY1029"/>
          <cell r="AZ1029"/>
          <cell r="BA1029"/>
          <cell r="BB1029"/>
          <cell r="BC1029"/>
          <cell r="BD1029"/>
          <cell r="BE1029"/>
          <cell r="BF1029"/>
          <cell r="BG1029"/>
          <cell r="BH1029"/>
          <cell r="BI1029"/>
          <cell r="BJ1029"/>
          <cell r="BK1029"/>
          <cell r="BL1029"/>
          <cell r="BM1029"/>
          <cell r="BN1029"/>
          <cell r="BO1029"/>
          <cell r="BP1029"/>
          <cell r="BQ1029"/>
          <cell r="BR1029"/>
          <cell r="BS1029"/>
          <cell r="BU1029"/>
          <cell r="BV1029"/>
          <cell r="BW1029"/>
          <cell r="BX1029"/>
          <cell r="BY1029"/>
          <cell r="BZ1029"/>
          <cell r="CA1029"/>
          <cell r="CB1029"/>
          <cell r="CC1029"/>
        </row>
        <row r="1030">
          <cell r="C1030"/>
          <cell r="D1030"/>
          <cell r="E1030"/>
          <cell r="F1030"/>
          <cell r="G1030"/>
          <cell r="H1030"/>
          <cell r="I1030"/>
          <cell r="J1030"/>
          <cell r="K1030"/>
          <cell r="L1030"/>
          <cell r="M1030"/>
          <cell r="N1030"/>
          <cell r="O1030"/>
          <cell r="P1030"/>
          <cell r="Q1030"/>
          <cell r="R1030"/>
          <cell r="S1030"/>
          <cell r="T1030"/>
          <cell r="U1030"/>
          <cell r="V1030"/>
          <cell r="W1030" t="str">
            <v/>
          </cell>
          <cell r="X1030"/>
          <cell r="Y1030"/>
          <cell r="Z1030"/>
          <cell r="AA1030"/>
          <cell r="AB1030"/>
          <cell r="AC1030"/>
          <cell r="AD1030"/>
          <cell r="AE1030"/>
          <cell r="AF1030"/>
          <cell r="AG1030"/>
          <cell r="AH1030"/>
          <cell r="AI1030"/>
          <cell r="AJ1030"/>
          <cell r="AK1030"/>
          <cell r="AL1030"/>
          <cell r="AM1030"/>
          <cell r="AN1030"/>
          <cell r="AO1030" t="e">
            <v>#N/A</v>
          </cell>
          <cell r="AP1030"/>
          <cell r="AQ1030"/>
          <cell r="AR1030"/>
          <cell r="AS1030"/>
          <cell r="AT1030"/>
          <cell r="AU1030"/>
          <cell r="AV1030"/>
          <cell r="AW1030"/>
          <cell r="AX1030" t="str">
            <v/>
          </cell>
          <cell r="AY1030"/>
          <cell r="AZ1030"/>
          <cell r="BA1030"/>
          <cell r="BB1030"/>
          <cell r="BC1030"/>
          <cell r="BD1030"/>
          <cell r="BE1030"/>
          <cell r="BF1030"/>
          <cell r="BG1030"/>
          <cell r="BH1030"/>
          <cell r="BI1030"/>
          <cell r="BJ1030"/>
          <cell r="BK1030"/>
          <cell r="BL1030"/>
          <cell r="BM1030"/>
          <cell r="BN1030"/>
          <cell r="BO1030"/>
          <cell r="BP1030"/>
          <cell r="BQ1030"/>
          <cell r="BR1030"/>
          <cell r="BS1030"/>
          <cell r="BU1030"/>
          <cell r="BV1030"/>
          <cell r="BW1030"/>
          <cell r="BX1030"/>
          <cell r="BY1030"/>
          <cell r="BZ1030"/>
          <cell r="CA1030"/>
          <cell r="CB1030"/>
          <cell r="CC1030"/>
        </row>
        <row r="1031">
          <cell r="C1031"/>
          <cell r="D1031"/>
          <cell r="E1031"/>
          <cell r="F1031"/>
          <cell r="G1031"/>
          <cell r="H1031"/>
          <cell r="I1031"/>
          <cell r="J1031"/>
          <cell r="K1031"/>
          <cell r="L1031"/>
          <cell r="M1031"/>
          <cell r="N1031"/>
          <cell r="O1031"/>
          <cell r="P1031"/>
          <cell r="Q1031"/>
          <cell r="R1031"/>
          <cell r="S1031"/>
          <cell r="T1031"/>
          <cell r="U1031"/>
          <cell r="V1031"/>
          <cell r="W1031" t="str">
            <v/>
          </cell>
          <cell r="X1031"/>
          <cell r="Y1031"/>
          <cell r="Z1031"/>
          <cell r="AA1031"/>
          <cell r="AB1031"/>
          <cell r="AC1031"/>
          <cell r="AD1031"/>
          <cell r="AE1031"/>
          <cell r="AF1031"/>
          <cell r="AG1031"/>
          <cell r="AH1031"/>
          <cell r="AI1031"/>
          <cell r="AJ1031"/>
          <cell r="AK1031"/>
          <cell r="AL1031"/>
          <cell r="AM1031"/>
          <cell r="AN1031"/>
          <cell r="AO1031" t="e">
            <v>#N/A</v>
          </cell>
          <cell r="AP1031"/>
          <cell r="AQ1031"/>
          <cell r="AR1031"/>
          <cell r="AS1031"/>
          <cell r="AT1031"/>
          <cell r="AU1031"/>
          <cell r="AV1031"/>
          <cell r="AW1031"/>
          <cell r="AX1031" t="str">
            <v/>
          </cell>
          <cell r="AY1031"/>
          <cell r="AZ1031"/>
          <cell r="BA1031"/>
          <cell r="BB1031"/>
          <cell r="BC1031"/>
          <cell r="BD1031"/>
          <cell r="BE1031"/>
          <cell r="BF1031"/>
          <cell r="BG1031"/>
          <cell r="BH1031"/>
          <cell r="BI1031"/>
          <cell r="BJ1031"/>
          <cell r="BK1031"/>
          <cell r="BL1031"/>
          <cell r="BM1031"/>
          <cell r="BN1031"/>
          <cell r="BO1031"/>
          <cell r="BP1031"/>
          <cell r="BQ1031"/>
          <cell r="BR1031"/>
          <cell r="BS1031"/>
          <cell r="BU1031"/>
          <cell r="BV1031"/>
          <cell r="BW1031"/>
          <cell r="BX1031"/>
          <cell r="BY1031"/>
          <cell r="BZ1031"/>
          <cell r="CA1031"/>
          <cell r="CB1031"/>
          <cell r="CC1031"/>
        </row>
        <row r="1032">
          <cell r="C1032"/>
          <cell r="D1032"/>
          <cell r="E1032"/>
          <cell r="F1032"/>
          <cell r="G1032"/>
          <cell r="H1032"/>
          <cell r="I1032"/>
          <cell r="J1032"/>
          <cell r="K1032"/>
          <cell r="L1032"/>
          <cell r="M1032"/>
          <cell r="N1032"/>
          <cell r="O1032"/>
          <cell r="P1032"/>
          <cell r="Q1032"/>
          <cell r="R1032"/>
          <cell r="S1032"/>
          <cell r="T1032"/>
          <cell r="U1032"/>
          <cell r="V1032"/>
          <cell r="W1032" t="str">
            <v/>
          </cell>
          <cell r="X1032"/>
          <cell r="Y1032"/>
          <cell r="Z1032"/>
          <cell r="AA1032"/>
          <cell r="AB1032"/>
          <cell r="AC1032"/>
          <cell r="AD1032"/>
          <cell r="AE1032"/>
          <cell r="AF1032"/>
          <cell r="AG1032"/>
          <cell r="AH1032"/>
          <cell r="AI1032"/>
          <cell r="AJ1032"/>
          <cell r="AK1032"/>
          <cell r="AL1032"/>
          <cell r="AM1032"/>
          <cell r="AN1032"/>
          <cell r="AO1032" t="e">
            <v>#N/A</v>
          </cell>
          <cell r="AP1032"/>
          <cell r="AQ1032"/>
          <cell r="AR1032"/>
          <cell r="AS1032"/>
          <cell r="AT1032"/>
          <cell r="AU1032"/>
          <cell r="AV1032"/>
          <cell r="AW1032"/>
          <cell r="AX1032" t="str">
            <v/>
          </cell>
          <cell r="AY1032"/>
          <cell r="AZ1032"/>
          <cell r="BA1032"/>
          <cell r="BB1032"/>
          <cell r="BC1032"/>
          <cell r="BD1032"/>
          <cell r="BE1032"/>
          <cell r="BF1032"/>
          <cell r="BG1032"/>
          <cell r="BH1032"/>
          <cell r="BI1032"/>
          <cell r="BJ1032"/>
          <cell r="BK1032"/>
          <cell r="BL1032"/>
          <cell r="BM1032"/>
          <cell r="BN1032"/>
          <cell r="BO1032"/>
          <cell r="BP1032"/>
          <cell r="BQ1032"/>
          <cell r="BR1032"/>
          <cell r="BS1032"/>
          <cell r="BU1032"/>
          <cell r="BV1032"/>
          <cell r="BW1032"/>
          <cell r="BX1032"/>
          <cell r="BY1032"/>
          <cell r="BZ1032"/>
          <cell r="CA1032"/>
          <cell r="CB1032"/>
          <cell r="CC1032"/>
        </row>
        <row r="1033">
          <cell r="C1033"/>
          <cell r="D1033"/>
          <cell r="E1033"/>
          <cell r="F1033"/>
          <cell r="G1033"/>
          <cell r="H1033"/>
          <cell r="I1033"/>
          <cell r="J1033"/>
          <cell r="K1033"/>
          <cell r="L1033"/>
          <cell r="M1033"/>
          <cell r="N1033"/>
          <cell r="O1033"/>
          <cell r="P1033"/>
          <cell r="Q1033"/>
          <cell r="R1033"/>
          <cell r="S1033"/>
          <cell r="T1033"/>
          <cell r="U1033"/>
          <cell r="V1033"/>
          <cell r="W1033" t="str">
            <v/>
          </cell>
          <cell r="X1033"/>
          <cell r="Y1033"/>
          <cell r="Z1033"/>
          <cell r="AA1033"/>
          <cell r="AB1033"/>
          <cell r="AC1033"/>
          <cell r="AD1033"/>
          <cell r="AE1033"/>
          <cell r="AF1033"/>
          <cell r="AG1033"/>
          <cell r="AH1033"/>
          <cell r="AI1033"/>
          <cell r="AJ1033"/>
          <cell r="AK1033"/>
          <cell r="AL1033"/>
          <cell r="AM1033"/>
          <cell r="AN1033"/>
          <cell r="AO1033" t="e">
            <v>#N/A</v>
          </cell>
          <cell r="AP1033"/>
          <cell r="AQ1033"/>
          <cell r="AR1033"/>
          <cell r="AS1033"/>
          <cell r="AT1033"/>
          <cell r="AU1033"/>
          <cell r="AV1033"/>
          <cell r="AW1033"/>
          <cell r="AX1033" t="str">
            <v/>
          </cell>
          <cell r="AY1033"/>
          <cell r="AZ1033"/>
          <cell r="BA1033"/>
          <cell r="BB1033"/>
          <cell r="BC1033"/>
          <cell r="BD1033"/>
          <cell r="BE1033"/>
          <cell r="BF1033"/>
          <cell r="BG1033"/>
          <cell r="BH1033"/>
          <cell r="BI1033"/>
          <cell r="BJ1033"/>
          <cell r="BK1033"/>
          <cell r="BL1033"/>
          <cell r="BM1033"/>
          <cell r="BN1033"/>
          <cell r="BO1033"/>
          <cell r="BP1033"/>
          <cell r="BQ1033"/>
          <cell r="BR1033"/>
          <cell r="BS1033"/>
          <cell r="BU1033"/>
          <cell r="BV1033"/>
          <cell r="BW1033"/>
          <cell r="BX1033"/>
          <cell r="BY1033"/>
          <cell r="BZ1033"/>
          <cell r="CA1033"/>
          <cell r="CB1033"/>
          <cell r="CC1033"/>
        </row>
        <row r="1034">
          <cell r="C1034"/>
          <cell r="D1034"/>
          <cell r="E1034"/>
          <cell r="F1034"/>
          <cell r="G1034"/>
          <cell r="H1034"/>
          <cell r="I1034"/>
          <cell r="J1034"/>
          <cell r="K1034"/>
          <cell r="L1034"/>
          <cell r="M1034"/>
          <cell r="N1034"/>
          <cell r="O1034"/>
          <cell r="P1034"/>
          <cell r="Q1034"/>
          <cell r="R1034"/>
          <cell r="S1034"/>
          <cell r="T1034"/>
          <cell r="U1034"/>
          <cell r="V1034"/>
          <cell r="W1034" t="str">
            <v/>
          </cell>
          <cell r="X1034"/>
          <cell r="Y1034"/>
          <cell r="Z1034"/>
          <cell r="AA1034"/>
          <cell r="AB1034"/>
          <cell r="AC1034"/>
          <cell r="AD1034"/>
          <cell r="AE1034"/>
          <cell r="AF1034"/>
          <cell r="AG1034"/>
          <cell r="AH1034"/>
          <cell r="AI1034"/>
          <cell r="AJ1034"/>
          <cell r="AK1034"/>
          <cell r="AL1034"/>
          <cell r="AM1034"/>
          <cell r="AN1034"/>
          <cell r="AO1034" t="e">
            <v>#N/A</v>
          </cell>
          <cell r="AP1034"/>
          <cell r="AQ1034"/>
          <cell r="AR1034"/>
          <cell r="AS1034"/>
          <cell r="AT1034"/>
          <cell r="AU1034"/>
          <cell r="AV1034"/>
          <cell r="AW1034"/>
          <cell r="AX1034" t="str">
            <v/>
          </cell>
          <cell r="AY1034"/>
          <cell r="AZ1034"/>
          <cell r="BA1034"/>
          <cell r="BB1034"/>
          <cell r="BC1034"/>
          <cell r="BD1034"/>
          <cell r="BE1034"/>
          <cell r="BF1034"/>
          <cell r="BG1034"/>
          <cell r="BH1034"/>
          <cell r="BI1034"/>
          <cell r="BJ1034"/>
          <cell r="BK1034"/>
          <cell r="BL1034"/>
          <cell r="BM1034"/>
          <cell r="BN1034"/>
          <cell r="BO1034"/>
          <cell r="BP1034"/>
          <cell r="BQ1034"/>
          <cell r="BR1034"/>
          <cell r="BS1034"/>
          <cell r="BU1034"/>
          <cell r="BV1034"/>
          <cell r="BW1034"/>
          <cell r="BX1034"/>
          <cell r="BY1034"/>
          <cell r="BZ1034"/>
          <cell r="CA1034"/>
          <cell r="CB1034"/>
          <cell r="CC1034"/>
        </row>
        <row r="1035">
          <cell r="C1035"/>
          <cell r="D1035"/>
          <cell r="E1035"/>
          <cell r="F1035"/>
          <cell r="G1035"/>
          <cell r="H1035"/>
          <cell r="I1035"/>
          <cell r="J1035"/>
          <cell r="K1035"/>
          <cell r="L1035"/>
          <cell r="M1035"/>
          <cell r="N1035"/>
          <cell r="O1035"/>
          <cell r="P1035"/>
          <cell r="Q1035"/>
          <cell r="R1035"/>
          <cell r="S1035"/>
          <cell r="T1035"/>
          <cell r="U1035"/>
          <cell r="V1035"/>
          <cell r="W1035" t="str">
            <v/>
          </cell>
          <cell r="X1035"/>
          <cell r="Y1035"/>
          <cell r="Z1035"/>
          <cell r="AA1035"/>
          <cell r="AB1035"/>
          <cell r="AC1035"/>
          <cell r="AD1035"/>
          <cell r="AE1035"/>
          <cell r="AF1035"/>
          <cell r="AG1035"/>
          <cell r="AH1035"/>
          <cell r="AI1035"/>
          <cell r="AJ1035"/>
          <cell r="AK1035"/>
          <cell r="AL1035"/>
          <cell r="AM1035"/>
          <cell r="AN1035"/>
          <cell r="AO1035" t="e">
            <v>#N/A</v>
          </cell>
          <cell r="AP1035"/>
          <cell r="AQ1035"/>
          <cell r="AR1035"/>
          <cell r="AS1035"/>
          <cell r="AT1035"/>
          <cell r="AU1035"/>
          <cell r="AV1035"/>
          <cell r="AW1035"/>
          <cell r="AX1035" t="str">
            <v/>
          </cell>
          <cell r="AY1035"/>
          <cell r="AZ1035"/>
          <cell r="BA1035"/>
          <cell r="BB1035"/>
          <cell r="BC1035"/>
          <cell r="BD1035"/>
          <cell r="BE1035"/>
          <cell r="BF1035"/>
          <cell r="BG1035"/>
          <cell r="BH1035"/>
          <cell r="BI1035"/>
          <cell r="BJ1035"/>
          <cell r="BK1035"/>
          <cell r="BL1035"/>
          <cell r="BM1035"/>
          <cell r="BN1035"/>
          <cell r="BO1035"/>
          <cell r="BP1035"/>
          <cell r="BQ1035"/>
          <cell r="BR1035"/>
          <cell r="BS1035"/>
          <cell r="BU1035"/>
          <cell r="BV1035"/>
          <cell r="BW1035"/>
          <cell r="BX1035"/>
          <cell r="BY1035"/>
          <cell r="BZ1035"/>
          <cell r="CA1035"/>
          <cell r="CB1035"/>
          <cell r="CC1035"/>
        </row>
        <row r="1036">
          <cell r="C1036"/>
          <cell r="D1036"/>
          <cell r="E1036"/>
          <cell r="F1036"/>
          <cell r="G1036"/>
          <cell r="H1036"/>
          <cell r="I1036"/>
          <cell r="J1036"/>
          <cell r="K1036"/>
          <cell r="L1036"/>
          <cell r="M1036"/>
          <cell r="N1036"/>
          <cell r="O1036"/>
          <cell r="P1036"/>
          <cell r="Q1036"/>
          <cell r="R1036"/>
          <cell r="S1036"/>
          <cell r="T1036"/>
          <cell r="U1036"/>
          <cell r="V1036"/>
          <cell r="W1036" t="str">
            <v/>
          </cell>
          <cell r="X1036"/>
          <cell r="Y1036"/>
          <cell r="Z1036"/>
          <cell r="AA1036"/>
          <cell r="AB1036"/>
          <cell r="AC1036"/>
          <cell r="AD1036"/>
          <cell r="AE1036"/>
          <cell r="AF1036"/>
          <cell r="AG1036"/>
          <cell r="AH1036"/>
          <cell r="AI1036"/>
          <cell r="AJ1036"/>
          <cell r="AK1036"/>
          <cell r="AL1036"/>
          <cell r="AM1036"/>
          <cell r="AN1036"/>
          <cell r="AO1036" t="e">
            <v>#N/A</v>
          </cell>
          <cell r="AP1036"/>
          <cell r="AQ1036"/>
          <cell r="AR1036"/>
          <cell r="AS1036"/>
          <cell r="AT1036"/>
          <cell r="AU1036"/>
          <cell r="AV1036"/>
          <cell r="AW1036"/>
          <cell r="AX1036" t="str">
            <v/>
          </cell>
          <cell r="AY1036"/>
          <cell r="AZ1036"/>
          <cell r="BA1036"/>
          <cell r="BB1036"/>
          <cell r="BC1036"/>
          <cell r="BD1036"/>
          <cell r="BE1036"/>
          <cell r="BF1036"/>
          <cell r="BG1036"/>
          <cell r="BH1036"/>
          <cell r="BI1036"/>
          <cell r="BJ1036"/>
          <cell r="BK1036"/>
          <cell r="BL1036"/>
          <cell r="BM1036"/>
          <cell r="BN1036"/>
          <cell r="BO1036"/>
          <cell r="BP1036"/>
          <cell r="BQ1036"/>
          <cell r="BR1036"/>
          <cell r="BS1036"/>
          <cell r="BU1036"/>
          <cell r="BV1036"/>
          <cell r="BW1036"/>
          <cell r="BX1036"/>
          <cell r="BY1036"/>
          <cell r="BZ1036"/>
          <cell r="CA1036"/>
          <cell r="CB1036"/>
          <cell r="CC1036"/>
        </row>
        <row r="1037">
          <cell r="C1037"/>
          <cell r="D1037"/>
          <cell r="E1037"/>
          <cell r="F1037"/>
          <cell r="G1037"/>
          <cell r="H1037"/>
          <cell r="I1037"/>
          <cell r="J1037"/>
          <cell r="K1037"/>
          <cell r="L1037"/>
          <cell r="M1037"/>
          <cell r="N1037"/>
          <cell r="O1037"/>
          <cell r="P1037"/>
          <cell r="Q1037"/>
          <cell r="R1037"/>
          <cell r="S1037"/>
          <cell r="T1037"/>
          <cell r="U1037"/>
          <cell r="V1037"/>
          <cell r="W1037" t="str">
            <v/>
          </cell>
          <cell r="X1037"/>
          <cell r="Y1037"/>
          <cell r="Z1037"/>
          <cell r="AA1037"/>
          <cell r="AB1037"/>
          <cell r="AC1037"/>
          <cell r="AD1037"/>
          <cell r="AE1037"/>
          <cell r="AF1037"/>
          <cell r="AG1037"/>
          <cell r="AH1037"/>
          <cell r="AI1037"/>
          <cell r="AJ1037"/>
          <cell r="AK1037"/>
          <cell r="AL1037"/>
          <cell r="AM1037"/>
          <cell r="AN1037"/>
          <cell r="AO1037" t="e">
            <v>#N/A</v>
          </cell>
          <cell r="AP1037"/>
          <cell r="AQ1037"/>
          <cell r="AR1037"/>
          <cell r="AS1037"/>
          <cell r="AT1037"/>
          <cell r="AU1037"/>
          <cell r="AV1037"/>
          <cell r="AW1037"/>
          <cell r="AX1037" t="str">
            <v/>
          </cell>
          <cell r="AY1037"/>
          <cell r="AZ1037"/>
          <cell r="BA1037"/>
          <cell r="BB1037"/>
          <cell r="BC1037"/>
          <cell r="BD1037"/>
          <cell r="BE1037"/>
          <cell r="BF1037"/>
          <cell r="BG1037"/>
          <cell r="BH1037"/>
          <cell r="BI1037"/>
          <cell r="BJ1037"/>
          <cell r="BK1037"/>
          <cell r="BL1037"/>
          <cell r="BM1037"/>
          <cell r="BN1037"/>
          <cell r="BO1037"/>
          <cell r="BP1037"/>
          <cell r="BQ1037"/>
          <cell r="BR1037"/>
          <cell r="BS1037"/>
          <cell r="BU1037"/>
          <cell r="BV1037"/>
          <cell r="BW1037"/>
          <cell r="BX1037"/>
          <cell r="BY1037"/>
          <cell r="BZ1037"/>
          <cell r="CA1037"/>
          <cell r="CB1037"/>
          <cell r="CC1037"/>
        </row>
        <row r="1038">
          <cell r="C1038"/>
          <cell r="D1038"/>
          <cell r="E1038"/>
          <cell r="F1038"/>
          <cell r="G1038"/>
          <cell r="H1038"/>
          <cell r="I1038"/>
          <cell r="J1038"/>
          <cell r="K1038"/>
          <cell r="L1038"/>
          <cell r="M1038"/>
          <cell r="N1038"/>
          <cell r="O1038"/>
          <cell r="P1038"/>
          <cell r="Q1038"/>
          <cell r="R1038"/>
          <cell r="S1038"/>
          <cell r="T1038"/>
          <cell r="U1038"/>
          <cell r="V1038"/>
          <cell r="W1038" t="str">
            <v/>
          </cell>
          <cell r="X1038"/>
          <cell r="Y1038"/>
          <cell r="Z1038"/>
          <cell r="AA1038"/>
          <cell r="AB1038"/>
          <cell r="AC1038"/>
          <cell r="AD1038"/>
          <cell r="AE1038"/>
          <cell r="AF1038"/>
          <cell r="AG1038"/>
          <cell r="AH1038"/>
          <cell r="AI1038"/>
          <cell r="AJ1038"/>
          <cell r="AK1038"/>
          <cell r="AL1038"/>
          <cell r="AM1038"/>
          <cell r="AN1038"/>
          <cell r="AO1038" t="e">
            <v>#N/A</v>
          </cell>
          <cell r="AP1038"/>
          <cell r="AQ1038"/>
          <cell r="AR1038"/>
          <cell r="AS1038"/>
          <cell r="AT1038"/>
          <cell r="AU1038"/>
          <cell r="AV1038"/>
          <cell r="AW1038"/>
          <cell r="AX1038" t="str">
            <v/>
          </cell>
          <cell r="AY1038"/>
          <cell r="AZ1038"/>
          <cell r="BA1038"/>
          <cell r="BB1038"/>
          <cell r="BC1038"/>
          <cell r="BD1038"/>
          <cell r="BE1038"/>
          <cell r="BF1038"/>
          <cell r="BG1038"/>
          <cell r="BH1038"/>
          <cell r="BI1038"/>
          <cell r="BJ1038"/>
          <cell r="BK1038"/>
          <cell r="BL1038"/>
          <cell r="BM1038"/>
          <cell r="BN1038"/>
          <cell r="BO1038"/>
          <cell r="BP1038"/>
          <cell r="BQ1038"/>
          <cell r="BR1038"/>
          <cell r="BS1038"/>
          <cell r="BU1038"/>
          <cell r="BV1038"/>
          <cell r="BW1038"/>
          <cell r="BX1038"/>
          <cell r="BY1038"/>
          <cell r="BZ1038"/>
          <cell r="CA1038"/>
          <cell r="CB1038"/>
          <cell r="CC1038"/>
        </row>
        <row r="1039">
          <cell r="C1039"/>
          <cell r="D1039"/>
          <cell r="E1039"/>
          <cell r="F1039"/>
          <cell r="G1039"/>
          <cell r="H1039"/>
          <cell r="I1039"/>
          <cell r="J1039"/>
          <cell r="K1039"/>
          <cell r="L1039"/>
          <cell r="M1039"/>
          <cell r="N1039"/>
          <cell r="O1039"/>
          <cell r="P1039"/>
          <cell r="Q1039"/>
          <cell r="R1039"/>
          <cell r="S1039"/>
          <cell r="T1039"/>
          <cell r="U1039"/>
          <cell r="V1039"/>
          <cell r="W1039" t="str">
            <v/>
          </cell>
          <cell r="X1039"/>
          <cell r="Y1039"/>
          <cell r="Z1039"/>
          <cell r="AA1039"/>
          <cell r="AB1039"/>
          <cell r="AC1039"/>
          <cell r="AD1039"/>
          <cell r="AE1039"/>
          <cell r="AF1039"/>
          <cell r="AG1039"/>
          <cell r="AH1039"/>
          <cell r="AI1039"/>
          <cell r="AJ1039"/>
          <cell r="AK1039"/>
          <cell r="AL1039"/>
          <cell r="AM1039"/>
          <cell r="AN1039"/>
          <cell r="AO1039" t="e">
            <v>#N/A</v>
          </cell>
          <cell r="AP1039"/>
          <cell r="AQ1039"/>
          <cell r="AR1039"/>
          <cell r="AS1039"/>
          <cell r="AT1039"/>
          <cell r="AU1039"/>
          <cell r="AV1039"/>
          <cell r="AW1039"/>
          <cell r="AX1039" t="str">
            <v/>
          </cell>
          <cell r="AY1039"/>
          <cell r="AZ1039"/>
          <cell r="BA1039"/>
          <cell r="BB1039"/>
          <cell r="BC1039"/>
          <cell r="BD1039"/>
          <cell r="BE1039"/>
          <cell r="BF1039"/>
          <cell r="BG1039"/>
          <cell r="BH1039"/>
          <cell r="BI1039"/>
          <cell r="BJ1039"/>
          <cell r="BK1039"/>
          <cell r="BL1039"/>
          <cell r="BM1039"/>
          <cell r="BN1039"/>
          <cell r="BO1039"/>
          <cell r="BP1039"/>
          <cell r="BQ1039"/>
          <cell r="BR1039"/>
          <cell r="BS1039"/>
          <cell r="BU1039"/>
          <cell r="BV1039"/>
          <cell r="BW1039"/>
          <cell r="BX1039"/>
          <cell r="BY1039"/>
          <cell r="BZ1039"/>
          <cell r="CA1039"/>
          <cell r="CB1039"/>
          <cell r="CC1039"/>
        </row>
        <row r="1040">
          <cell r="C1040"/>
          <cell r="D1040"/>
          <cell r="E1040"/>
          <cell r="F1040"/>
          <cell r="G1040"/>
          <cell r="H1040"/>
          <cell r="I1040"/>
          <cell r="J1040"/>
          <cell r="K1040"/>
          <cell r="L1040"/>
          <cell r="M1040"/>
          <cell r="N1040"/>
          <cell r="O1040"/>
          <cell r="P1040"/>
          <cell r="Q1040"/>
          <cell r="R1040"/>
          <cell r="S1040"/>
          <cell r="T1040"/>
          <cell r="U1040"/>
          <cell r="V1040"/>
          <cell r="W1040" t="str">
            <v/>
          </cell>
          <cell r="X1040"/>
          <cell r="Y1040"/>
          <cell r="Z1040"/>
          <cell r="AA1040"/>
          <cell r="AB1040"/>
          <cell r="AC1040"/>
          <cell r="AD1040"/>
          <cell r="AE1040"/>
          <cell r="AF1040"/>
          <cell r="AG1040"/>
          <cell r="AH1040"/>
          <cell r="AI1040"/>
          <cell r="AJ1040"/>
          <cell r="AK1040"/>
          <cell r="AL1040"/>
          <cell r="AM1040"/>
          <cell r="AN1040"/>
          <cell r="AO1040" t="e">
            <v>#N/A</v>
          </cell>
          <cell r="AP1040"/>
          <cell r="AQ1040"/>
          <cell r="AR1040"/>
          <cell r="AS1040"/>
          <cell r="AT1040"/>
          <cell r="AU1040"/>
          <cell r="AV1040"/>
          <cell r="AW1040"/>
          <cell r="AX1040" t="str">
            <v/>
          </cell>
          <cell r="AY1040"/>
          <cell r="AZ1040"/>
          <cell r="BA1040"/>
          <cell r="BB1040"/>
          <cell r="BC1040"/>
          <cell r="BD1040"/>
          <cell r="BE1040"/>
          <cell r="BF1040"/>
          <cell r="BG1040"/>
          <cell r="BH1040"/>
          <cell r="BI1040"/>
          <cell r="BJ1040"/>
          <cell r="BK1040"/>
          <cell r="BL1040"/>
          <cell r="BM1040"/>
          <cell r="BN1040"/>
          <cell r="BO1040"/>
          <cell r="BP1040"/>
          <cell r="BQ1040"/>
          <cell r="BR1040"/>
          <cell r="BS1040"/>
          <cell r="BU1040"/>
          <cell r="BV1040"/>
          <cell r="BW1040"/>
          <cell r="BX1040"/>
          <cell r="BY1040"/>
          <cell r="BZ1040"/>
          <cell r="CA1040"/>
          <cell r="CB1040"/>
          <cell r="CC1040"/>
        </row>
        <row r="1041">
          <cell r="C1041"/>
          <cell r="D1041"/>
          <cell r="E1041"/>
          <cell r="F1041"/>
          <cell r="G1041"/>
          <cell r="H1041"/>
          <cell r="I1041"/>
          <cell r="J1041"/>
          <cell r="K1041"/>
          <cell r="L1041"/>
          <cell r="M1041"/>
          <cell r="N1041"/>
          <cell r="O1041"/>
          <cell r="P1041"/>
          <cell r="Q1041"/>
          <cell r="R1041"/>
          <cell r="S1041"/>
          <cell r="T1041"/>
          <cell r="U1041"/>
          <cell r="V1041"/>
          <cell r="W1041" t="str">
            <v/>
          </cell>
          <cell r="X1041"/>
          <cell r="Y1041"/>
          <cell r="Z1041"/>
          <cell r="AA1041"/>
          <cell r="AB1041"/>
          <cell r="AC1041"/>
          <cell r="AD1041"/>
          <cell r="AE1041"/>
          <cell r="AF1041"/>
          <cell r="AG1041"/>
          <cell r="AH1041"/>
          <cell r="AI1041"/>
          <cell r="AJ1041"/>
          <cell r="AK1041"/>
          <cell r="AL1041"/>
          <cell r="AM1041"/>
          <cell r="AN1041"/>
          <cell r="AO1041" t="e">
            <v>#N/A</v>
          </cell>
          <cell r="AP1041"/>
          <cell r="AQ1041"/>
          <cell r="AR1041"/>
          <cell r="AS1041"/>
          <cell r="AT1041"/>
          <cell r="AU1041"/>
          <cell r="AV1041"/>
          <cell r="AW1041"/>
          <cell r="AX1041" t="str">
            <v/>
          </cell>
          <cell r="AY1041"/>
          <cell r="AZ1041"/>
          <cell r="BA1041"/>
          <cell r="BB1041"/>
          <cell r="BC1041"/>
          <cell r="BD1041"/>
          <cell r="BE1041"/>
          <cell r="BF1041"/>
          <cell r="BG1041"/>
          <cell r="BH1041"/>
          <cell r="BI1041"/>
          <cell r="BJ1041"/>
          <cell r="BK1041"/>
          <cell r="BL1041"/>
          <cell r="BM1041"/>
          <cell r="BN1041"/>
          <cell r="BO1041"/>
          <cell r="BP1041"/>
          <cell r="BQ1041"/>
          <cell r="BR1041"/>
          <cell r="BS1041"/>
          <cell r="BU1041"/>
          <cell r="BV1041"/>
          <cell r="BW1041"/>
          <cell r="BX1041"/>
          <cell r="BY1041"/>
          <cell r="BZ1041"/>
          <cell r="CA1041"/>
          <cell r="CB1041"/>
          <cell r="CC1041"/>
        </row>
        <row r="1042">
          <cell r="C1042"/>
          <cell r="D1042"/>
          <cell r="E1042"/>
          <cell r="F1042"/>
          <cell r="G1042"/>
          <cell r="H1042"/>
          <cell r="I1042"/>
          <cell r="J1042"/>
          <cell r="K1042"/>
          <cell r="L1042"/>
          <cell r="M1042"/>
          <cell r="N1042"/>
          <cell r="O1042"/>
          <cell r="P1042"/>
          <cell r="Q1042"/>
          <cell r="R1042"/>
          <cell r="S1042"/>
          <cell r="T1042"/>
          <cell r="U1042"/>
          <cell r="V1042"/>
          <cell r="W1042" t="str">
            <v/>
          </cell>
          <cell r="X1042"/>
          <cell r="Y1042"/>
          <cell r="Z1042"/>
          <cell r="AA1042"/>
          <cell r="AB1042"/>
          <cell r="AC1042"/>
          <cell r="AD1042"/>
          <cell r="AE1042"/>
          <cell r="AF1042"/>
          <cell r="AG1042"/>
          <cell r="AH1042"/>
          <cell r="AI1042"/>
          <cell r="AJ1042"/>
          <cell r="AK1042"/>
          <cell r="AL1042"/>
          <cell r="AM1042"/>
          <cell r="AN1042"/>
          <cell r="AO1042" t="e">
            <v>#N/A</v>
          </cell>
          <cell r="AP1042"/>
          <cell r="AQ1042"/>
          <cell r="AR1042"/>
          <cell r="AS1042"/>
          <cell r="AT1042"/>
          <cell r="AU1042"/>
          <cell r="AV1042"/>
          <cell r="AW1042"/>
          <cell r="AX1042" t="str">
            <v/>
          </cell>
          <cell r="AY1042"/>
          <cell r="AZ1042"/>
          <cell r="BA1042"/>
          <cell r="BB1042"/>
          <cell r="BC1042"/>
          <cell r="BD1042"/>
          <cell r="BE1042"/>
          <cell r="BF1042"/>
          <cell r="BG1042"/>
          <cell r="BH1042"/>
          <cell r="BI1042"/>
          <cell r="BJ1042"/>
          <cell r="BK1042"/>
          <cell r="BL1042"/>
          <cell r="BM1042"/>
          <cell r="BN1042"/>
          <cell r="BO1042"/>
          <cell r="BP1042"/>
          <cell r="BQ1042"/>
          <cell r="BR1042"/>
          <cell r="BS1042"/>
          <cell r="BU1042"/>
          <cell r="BV1042"/>
          <cell r="BW1042"/>
          <cell r="BX1042"/>
          <cell r="BY1042"/>
          <cell r="BZ1042"/>
          <cell r="CA1042"/>
          <cell r="CB1042"/>
          <cell r="CC1042"/>
        </row>
        <row r="1043">
          <cell r="C1043"/>
          <cell r="D1043"/>
          <cell r="E1043"/>
          <cell r="F1043"/>
          <cell r="G1043"/>
          <cell r="H1043"/>
          <cell r="I1043"/>
          <cell r="J1043"/>
          <cell r="K1043"/>
          <cell r="L1043"/>
          <cell r="M1043"/>
          <cell r="N1043"/>
          <cell r="O1043"/>
          <cell r="P1043"/>
          <cell r="Q1043"/>
          <cell r="R1043"/>
          <cell r="S1043"/>
          <cell r="T1043"/>
          <cell r="U1043"/>
          <cell r="V1043"/>
          <cell r="W1043" t="str">
            <v/>
          </cell>
          <cell r="X1043"/>
          <cell r="Y1043"/>
          <cell r="Z1043"/>
          <cell r="AA1043"/>
          <cell r="AB1043"/>
          <cell r="AC1043"/>
          <cell r="AD1043"/>
          <cell r="AE1043"/>
          <cell r="AF1043"/>
          <cell r="AG1043"/>
          <cell r="AH1043"/>
          <cell r="AI1043"/>
          <cell r="AJ1043"/>
          <cell r="AK1043"/>
          <cell r="AL1043"/>
          <cell r="AM1043"/>
          <cell r="AN1043"/>
          <cell r="AO1043" t="e">
            <v>#N/A</v>
          </cell>
          <cell r="AP1043"/>
          <cell r="AQ1043"/>
          <cell r="AR1043"/>
          <cell r="AS1043"/>
          <cell r="AT1043"/>
          <cell r="AU1043"/>
          <cell r="AV1043"/>
          <cell r="AW1043"/>
          <cell r="AX1043" t="str">
            <v/>
          </cell>
          <cell r="AY1043"/>
          <cell r="AZ1043"/>
          <cell r="BA1043"/>
          <cell r="BB1043"/>
          <cell r="BC1043"/>
          <cell r="BD1043"/>
          <cell r="BE1043"/>
          <cell r="BF1043"/>
          <cell r="BG1043"/>
          <cell r="BH1043"/>
          <cell r="BI1043"/>
          <cell r="BJ1043"/>
          <cell r="BK1043"/>
          <cell r="BL1043"/>
          <cell r="BM1043"/>
          <cell r="BN1043"/>
          <cell r="BO1043"/>
          <cell r="BP1043"/>
          <cell r="BQ1043"/>
          <cell r="BR1043"/>
          <cell r="BS1043"/>
          <cell r="BU1043"/>
          <cell r="BV1043"/>
          <cell r="BW1043"/>
          <cell r="BX1043"/>
          <cell r="BY1043"/>
          <cell r="BZ1043"/>
          <cell r="CA1043"/>
          <cell r="CB1043"/>
          <cell r="CC1043"/>
        </row>
        <row r="1044">
          <cell r="C1044"/>
          <cell r="D1044"/>
          <cell r="E1044"/>
          <cell r="F1044"/>
          <cell r="G1044"/>
          <cell r="H1044"/>
          <cell r="I1044"/>
          <cell r="J1044"/>
          <cell r="K1044"/>
          <cell r="L1044"/>
          <cell r="M1044"/>
          <cell r="N1044"/>
          <cell r="O1044"/>
          <cell r="P1044"/>
          <cell r="Q1044"/>
          <cell r="R1044"/>
          <cell r="S1044"/>
          <cell r="T1044"/>
          <cell r="U1044"/>
          <cell r="V1044"/>
          <cell r="W1044" t="str">
            <v/>
          </cell>
          <cell r="X1044"/>
          <cell r="Y1044"/>
          <cell r="Z1044"/>
          <cell r="AA1044"/>
          <cell r="AB1044"/>
          <cell r="AC1044"/>
          <cell r="AD1044"/>
          <cell r="AE1044"/>
          <cell r="AF1044"/>
          <cell r="AG1044"/>
          <cell r="AH1044"/>
          <cell r="AI1044"/>
          <cell r="AJ1044"/>
          <cell r="AK1044"/>
          <cell r="AL1044"/>
          <cell r="AM1044"/>
          <cell r="AN1044"/>
          <cell r="AO1044" t="e">
            <v>#N/A</v>
          </cell>
          <cell r="AP1044"/>
          <cell r="AQ1044"/>
          <cell r="AR1044"/>
          <cell r="AS1044"/>
          <cell r="AT1044"/>
          <cell r="AU1044"/>
          <cell r="AV1044"/>
          <cell r="AW1044"/>
          <cell r="AX1044" t="str">
            <v/>
          </cell>
          <cell r="AY1044"/>
          <cell r="AZ1044"/>
          <cell r="BA1044"/>
          <cell r="BB1044"/>
          <cell r="BC1044"/>
          <cell r="BD1044"/>
          <cell r="BE1044"/>
          <cell r="BF1044"/>
          <cell r="BG1044"/>
          <cell r="BH1044"/>
          <cell r="BI1044"/>
          <cell r="BJ1044"/>
          <cell r="BK1044"/>
          <cell r="BL1044"/>
          <cell r="BM1044"/>
          <cell r="BN1044"/>
          <cell r="BO1044"/>
          <cell r="BP1044"/>
          <cell r="BQ1044"/>
          <cell r="BR1044"/>
          <cell r="BS1044"/>
          <cell r="BU1044"/>
          <cell r="BV1044"/>
          <cell r="BW1044"/>
          <cell r="BX1044"/>
          <cell r="BY1044"/>
          <cell r="BZ1044"/>
          <cell r="CA1044"/>
          <cell r="CB1044"/>
          <cell r="CC1044"/>
        </row>
        <row r="1045">
          <cell r="C1045"/>
          <cell r="D1045"/>
          <cell r="E1045"/>
          <cell r="F1045"/>
          <cell r="G1045"/>
          <cell r="H1045"/>
          <cell r="I1045"/>
          <cell r="J1045"/>
          <cell r="K1045"/>
          <cell r="L1045"/>
          <cell r="M1045"/>
          <cell r="N1045"/>
          <cell r="O1045"/>
          <cell r="P1045"/>
          <cell r="Q1045"/>
          <cell r="R1045"/>
          <cell r="S1045"/>
          <cell r="T1045"/>
          <cell r="U1045"/>
          <cell r="V1045"/>
          <cell r="W1045" t="str">
            <v/>
          </cell>
          <cell r="X1045"/>
          <cell r="Y1045"/>
          <cell r="Z1045"/>
          <cell r="AA1045"/>
          <cell r="AB1045"/>
          <cell r="AC1045"/>
          <cell r="AD1045"/>
          <cell r="AE1045"/>
          <cell r="AF1045"/>
          <cell r="AG1045"/>
          <cell r="AH1045"/>
          <cell r="AI1045"/>
          <cell r="AJ1045"/>
          <cell r="AK1045"/>
          <cell r="AL1045"/>
          <cell r="AM1045"/>
          <cell r="AN1045"/>
          <cell r="AO1045" t="e">
            <v>#N/A</v>
          </cell>
          <cell r="AP1045"/>
          <cell r="AQ1045"/>
          <cell r="AR1045"/>
          <cell r="AS1045"/>
          <cell r="AT1045"/>
          <cell r="AU1045"/>
          <cell r="AV1045"/>
          <cell r="AW1045"/>
          <cell r="AX1045" t="str">
            <v/>
          </cell>
          <cell r="AY1045"/>
          <cell r="AZ1045"/>
          <cell r="BA1045"/>
          <cell r="BB1045"/>
          <cell r="BC1045"/>
          <cell r="BD1045"/>
          <cell r="BE1045"/>
          <cell r="BF1045"/>
          <cell r="BG1045"/>
          <cell r="BH1045"/>
          <cell r="BI1045"/>
          <cell r="BJ1045"/>
          <cell r="BK1045"/>
          <cell r="BL1045"/>
          <cell r="BM1045"/>
          <cell r="BN1045"/>
          <cell r="BO1045"/>
          <cell r="BP1045"/>
          <cell r="BQ1045"/>
          <cell r="BR1045"/>
          <cell r="BS1045"/>
          <cell r="BU1045"/>
          <cell r="BV1045"/>
          <cell r="BW1045"/>
          <cell r="BX1045"/>
          <cell r="BY1045"/>
          <cell r="BZ1045"/>
          <cell r="CA1045"/>
          <cell r="CB1045"/>
          <cell r="CC1045"/>
        </row>
        <row r="1046">
          <cell r="C1046"/>
          <cell r="D1046"/>
          <cell r="E1046"/>
          <cell r="F1046"/>
          <cell r="G1046"/>
          <cell r="H1046"/>
          <cell r="I1046"/>
          <cell r="J1046"/>
          <cell r="K1046"/>
          <cell r="L1046"/>
          <cell r="M1046"/>
          <cell r="N1046"/>
          <cell r="O1046"/>
          <cell r="P1046"/>
          <cell r="Q1046"/>
          <cell r="R1046"/>
          <cell r="S1046"/>
          <cell r="T1046"/>
          <cell r="U1046"/>
          <cell r="V1046"/>
          <cell r="W1046" t="str">
            <v/>
          </cell>
          <cell r="X1046"/>
          <cell r="Y1046"/>
          <cell r="Z1046"/>
          <cell r="AA1046"/>
          <cell r="AB1046"/>
          <cell r="AC1046"/>
          <cell r="AD1046"/>
          <cell r="AE1046"/>
          <cell r="AF1046"/>
          <cell r="AG1046"/>
          <cell r="AH1046"/>
          <cell r="AI1046"/>
          <cell r="AJ1046"/>
          <cell r="AK1046"/>
          <cell r="AL1046"/>
          <cell r="AM1046"/>
          <cell r="AN1046"/>
          <cell r="AO1046" t="e">
            <v>#N/A</v>
          </cell>
          <cell r="AP1046"/>
          <cell r="AQ1046"/>
          <cell r="AR1046"/>
          <cell r="AS1046"/>
          <cell r="AT1046"/>
          <cell r="AU1046"/>
          <cell r="AV1046"/>
          <cell r="AW1046"/>
          <cell r="AX1046" t="str">
            <v/>
          </cell>
          <cell r="AY1046"/>
          <cell r="AZ1046"/>
          <cell r="BA1046"/>
          <cell r="BB1046"/>
          <cell r="BC1046"/>
          <cell r="BD1046"/>
          <cell r="BE1046"/>
          <cell r="BF1046"/>
          <cell r="BG1046"/>
          <cell r="BH1046"/>
          <cell r="BI1046"/>
          <cell r="BJ1046"/>
          <cell r="BK1046"/>
          <cell r="BL1046"/>
          <cell r="BM1046"/>
          <cell r="BN1046"/>
          <cell r="BO1046"/>
          <cell r="BP1046"/>
          <cell r="BQ1046"/>
          <cell r="BR1046"/>
          <cell r="BS1046"/>
          <cell r="BU1046"/>
          <cell r="BV1046"/>
          <cell r="BW1046"/>
          <cell r="BX1046"/>
          <cell r="BY1046"/>
          <cell r="BZ1046"/>
          <cell r="CA1046"/>
          <cell r="CB1046"/>
          <cell r="CC1046"/>
        </row>
        <row r="1047">
          <cell r="C1047"/>
          <cell r="D1047"/>
          <cell r="E1047"/>
          <cell r="F1047"/>
          <cell r="G1047"/>
          <cell r="H1047"/>
          <cell r="I1047"/>
          <cell r="J1047"/>
          <cell r="K1047"/>
          <cell r="L1047"/>
          <cell r="M1047"/>
          <cell r="N1047"/>
          <cell r="O1047"/>
          <cell r="P1047"/>
          <cell r="Q1047"/>
          <cell r="R1047"/>
          <cell r="S1047"/>
          <cell r="T1047"/>
          <cell r="U1047"/>
          <cell r="V1047"/>
          <cell r="W1047" t="str">
            <v/>
          </cell>
          <cell r="X1047"/>
          <cell r="Y1047"/>
          <cell r="Z1047"/>
          <cell r="AA1047"/>
          <cell r="AB1047"/>
          <cell r="AC1047"/>
          <cell r="AD1047"/>
          <cell r="AE1047"/>
          <cell r="AF1047"/>
          <cell r="AG1047"/>
          <cell r="AH1047"/>
          <cell r="AI1047"/>
          <cell r="AJ1047"/>
          <cell r="AK1047"/>
          <cell r="AL1047"/>
          <cell r="AM1047"/>
          <cell r="AN1047"/>
          <cell r="AO1047" t="e">
            <v>#N/A</v>
          </cell>
          <cell r="AP1047"/>
          <cell r="AQ1047"/>
          <cell r="AR1047"/>
          <cell r="AS1047"/>
          <cell r="AT1047"/>
          <cell r="AU1047"/>
          <cell r="AV1047"/>
          <cell r="AW1047"/>
          <cell r="AX1047" t="str">
            <v/>
          </cell>
          <cell r="AY1047"/>
          <cell r="AZ1047"/>
          <cell r="BA1047"/>
          <cell r="BB1047"/>
          <cell r="BC1047"/>
          <cell r="BD1047"/>
          <cell r="BE1047"/>
          <cell r="BF1047"/>
          <cell r="BG1047"/>
          <cell r="BH1047"/>
          <cell r="BI1047"/>
          <cell r="BJ1047"/>
          <cell r="BK1047"/>
          <cell r="BL1047"/>
          <cell r="BM1047"/>
          <cell r="BN1047"/>
          <cell r="BO1047"/>
          <cell r="BP1047"/>
          <cell r="BQ1047"/>
          <cell r="BR1047"/>
          <cell r="BS1047"/>
          <cell r="BU1047"/>
          <cell r="BV1047"/>
          <cell r="BW1047"/>
          <cell r="BX1047"/>
          <cell r="BY1047"/>
          <cell r="BZ1047"/>
          <cell r="CA1047"/>
          <cell r="CB1047"/>
          <cell r="CC1047"/>
        </row>
        <row r="1048">
          <cell r="C1048"/>
          <cell r="D1048"/>
          <cell r="E1048"/>
          <cell r="F1048"/>
          <cell r="G1048"/>
          <cell r="H1048"/>
          <cell r="I1048"/>
          <cell r="J1048"/>
          <cell r="K1048"/>
          <cell r="L1048"/>
          <cell r="M1048"/>
          <cell r="N1048"/>
          <cell r="O1048"/>
          <cell r="P1048"/>
          <cell r="Q1048"/>
          <cell r="R1048"/>
          <cell r="S1048"/>
          <cell r="T1048"/>
          <cell r="U1048"/>
          <cell r="V1048"/>
          <cell r="W1048" t="str">
            <v/>
          </cell>
          <cell r="X1048"/>
          <cell r="Y1048"/>
          <cell r="Z1048"/>
          <cell r="AA1048"/>
          <cell r="AB1048"/>
          <cell r="AC1048"/>
          <cell r="AD1048"/>
          <cell r="AE1048"/>
          <cell r="AF1048"/>
          <cell r="AG1048"/>
          <cell r="AH1048"/>
          <cell r="AI1048"/>
          <cell r="AJ1048"/>
          <cell r="AK1048"/>
          <cell r="AL1048"/>
          <cell r="AM1048"/>
          <cell r="AN1048"/>
          <cell r="AO1048" t="e">
            <v>#N/A</v>
          </cell>
          <cell r="AP1048"/>
          <cell r="AQ1048"/>
          <cell r="AR1048"/>
          <cell r="AS1048"/>
          <cell r="AT1048"/>
          <cell r="AU1048"/>
          <cell r="AV1048"/>
          <cell r="AW1048"/>
          <cell r="AX1048" t="str">
            <v/>
          </cell>
          <cell r="AY1048"/>
          <cell r="AZ1048"/>
          <cell r="BA1048"/>
          <cell r="BB1048"/>
          <cell r="BC1048"/>
          <cell r="BD1048"/>
          <cell r="BE1048"/>
          <cell r="BF1048"/>
          <cell r="BG1048"/>
          <cell r="BH1048"/>
          <cell r="BI1048"/>
          <cell r="BJ1048"/>
          <cell r="BK1048"/>
          <cell r="BL1048"/>
          <cell r="BM1048"/>
          <cell r="BN1048"/>
          <cell r="BO1048"/>
          <cell r="BP1048"/>
          <cell r="BQ1048"/>
          <cell r="BR1048"/>
          <cell r="BS1048"/>
          <cell r="BU1048"/>
          <cell r="BV1048"/>
          <cell r="BW1048"/>
          <cell r="BX1048"/>
          <cell r="BY1048"/>
          <cell r="BZ1048"/>
          <cell r="CA1048"/>
          <cell r="CB1048"/>
          <cell r="CC1048"/>
        </row>
        <row r="1049">
          <cell r="C1049"/>
          <cell r="D1049"/>
          <cell r="E1049"/>
          <cell r="F1049"/>
          <cell r="G1049"/>
          <cell r="H1049"/>
          <cell r="I1049"/>
          <cell r="J1049"/>
          <cell r="K1049"/>
          <cell r="L1049"/>
          <cell r="M1049"/>
          <cell r="N1049"/>
          <cell r="O1049"/>
          <cell r="P1049"/>
          <cell r="Q1049"/>
          <cell r="R1049"/>
          <cell r="S1049"/>
          <cell r="T1049"/>
          <cell r="U1049"/>
          <cell r="V1049"/>
          <cell r="W1049" t="str">
            <v/>
          </cell>
          <cell r="X1049"/>
          <cell r="Y1049"/>
          <cell r="Z1049"/>
          <cell r="AA1049"/>
          <cell r="AB1049"/>
          <cell r="AC1049"/>
          <cell r="AD1049"/>
          <cell r="AE1049"/>
          <cell r="AF1049"/>
          <cell r="AG1049"/>
          <cell r="AH1049"/>
          <cell r="AI1049"/>
          <cell r="AJ1049"/>
          <cell r="AK1049"/>
          <cell r="AL1049"/>
          <cell r="AM1049"/>
          <cell r="AN1049"/>
          <cell r="AO1049" t="e">
            <v>#N/A</v>
          </cell>
          <cell r="AP1049"/>
          <cell r="AQ1049"/>
          <cell r="AR1049"/>
          <cell r="AS1049"/>
          <cell r="AT1049"/>
          <cell r="AU1049"/>
          <cell r="AV1049"/>
          <cell r="AW1049"/>
          <cell r="AX1049" t="str">
            <v/>
          </cell>
          <cell r="AY1049"/>
          <cell r="AZ1049"/>
          <cell r="BA1049"/>
          <cell r="BB1049"/>
          <cell r="BC1049"/>
          <cell r="BD1049"/>
          <cell r="BE1049"/>
          <cell r="BF1049"/>
          <cell r="BG1049"/>
          <cell r="BH1049"/>
          <cell r="BI1049"/>
          <cell r="BJ1049"/>
          <cell r="BK1049"/>
          <cell r="BL1049"/>
          <cell r="BM1049"/>
          <cell r="BN1049"/>
          <cell r="BO1049"/>
          <cell r="BP1049"/>
          <cell r="BQ1049"/>
          <cell r="BR1049"/>
          <cell r="BS1049"/>
          <cell r="BU1049"/>
          <cell r="BV1049"/>
          <cell r="BW1049"/>
          <cell r="BX1049"/>
          <cell r="BY1049"/>
          <cell r="BZ1049"/>
          <cell r="CA1049"/>
          <cell r="CB1049"/>
          <cell r="CC1049"/>
        </row>
        <row r="1050">
          <cell r="C1050"/>
          <cell r="D1050"/>
          <cell r="E1050"/>
          <cell r="F1050"/>
          <cell r="G1050"/>
          <cell r="H1050"/>
          <cell r="I1050"/>
          <cell r="J1050"/>
          <cell r="K1050"/>
          <cell r="L1050"/>
          <cell r="M1050"/>
          <cell r="N1050"/>
          <cell r="O1050"/>
          <cell r="P1050"/>
          <cell r="Q1050"/>
          <cell r="R1050"/>
          <cell r="S1050"/>
          <cell r="T1050"/>
          <cell r="U1050"/>
          <cell r="V1050"/>
          <cell r="W1050" t="str">
            <v/>
          </cell>
          <cell r="X1050"/>
          <cell r="Y1050"/>
          <cell r="Z1050"/>
          <cell r="AA1050"/>
          <cell r="AB1050"/>
          <cell r="AC1050"/>
          <cell r="AD1050"/>
          <cell r="AE1050"/>
          <cell r="AF1050"/>
          <cell r="AG1050"/>
          <cell r="AH1050"/>
          <cell r="AI1050"/>
          <cell r="AJ1050"/>
          <cell r="AK1050"/>
          <cell r="AL1050"/>
          <cell r="AM1050"/>
          <cell r="AN1050"/>
          <cell r="AO1050" t="e">
            <v>#N/A</v>
          </cell>
          <cell r="AP1050"/>
          <cell r="AQ1050"/>
          <cell r="AR1050"/>
          <cell r="AS1050"/>
          <cell r="AT1050"/>
          <cell r="AU1050"/>
          <cell r="AV1050"/>
          <cell r="AW1050"/>
          <cell r="AX1050" t="str">
            <v/>
          </cell>
          <cell r="AY1050"/>
          <cell r="AZ1050"/>
          <cell r="BA1050"/>
          <cell r="BB1050"/>
          <cell r="BC1050"/>
          <cell r="BD1050"/>
          <cell r="BE1050"/>
          <cell r="BF1050"/>
          <cell r="BG1050"/>
          <cell r="BH1050"/>
          <cell r="BI1050"/>
          <cell r="BJ1050"/>
          <cell r="BK1050"/>
          <cell r="BL1050"/>
          <cell r="BM1050"/>
          <cell r="BN1050"/>
          <cell r="BO1050"/>
          <cell r="BP1050"/>
          <cell r="BQ1050"/>
          <cell r="BR1050"/>
          <cell r="BS1050"/>
          <cell r="BU1050"/>
          <cell r="BV1050"/>
          <cell r="BW1050"/>
          <cell r="BX1050"/>
          <cell r="BY1050"/>
          <cell r="BZ1050"/>
          <cell r="CA1050"/>
          <cell r="CB1050"/>
          <cell r="CC1050"/>
        </row>
        <row r="1051">
          <cell r="C1051"/>
          <cell r="D1051"/>
          <cell r="E1051"/>
          <cell r="F1051"/>
          <cell r="G1051"/>
          <cell r="H1051"/>
          <cell r="I1051"/>
          <cell r="J1051"/>
          <cell r="K1051"/>
          <cell r="L1051"/>
          <cell r="M1051"/>
          <cell r="N1051"/>
          <cell r="O1051"/>
          <cell r="P1051"/>
          <cell r="Q1051"/>
          <cell r="R1051"/>
          <cell r="S1051"/>
          <cell r="T1051"/>
          <cell r="U1051"/>
          <cell r="V1051"/>
          <cell r="W1051" t="str">
            <v/>
          </cell>
          <cell r="X1051"/>
          <cell r="Y1051"/>
          <cell r="Z1051"/>
          <cell r="AA1051"/>
          <cell r="AB1051"/>
          <cell r="AC1051"/>
          <cell r="AD1051"/>
          <cell r="AE1051"/>
          <cell r="AF1051"/>
          <cell r="AG1051"/>
          <cell r="AH1051"/>
          <cell r="AI1051"/>
          <cell r="AJ1051"/>
          <cell r="AK1051"/>
          <cell r="AL1051"/>
          <cell r="AM1051"/>
          <cell r="AN1051"/>
          <cell r="AO1051" t="e">
            <v>#N/A</v>
          </cell>
          <cell r="AP1051"/>
          <cell r="AQ1051"/>
          <cell r="AR1051"/>
          <cell r="AS1051"/>
          <cell r="AT1051"/>
          <cell r="AU1051"/>
          <cell r="AV1051"/>
          <cell r="AW1051"/>
          <cell r="AX1051" t="str">
            <v/>
          </cell>
          <cell r="AY1051"/>
          <cell r="AZ1051"/>
          <cell r="BA1051"/>
          <cell r="BB1051"/>
          <cell r="BC1051"/>
          <cell r="BD1051"/>
          <cell r="BE1051"/>
          <cell r="BF1051"/>
          <cell r="BG1051"/>
          <cell r="BH1051"/>
          <cell r="BI1051"/>
          <cell r="BJ1051"/>
          <cell r="BK1051"/>
          <cell r="BL1051"/>
          <cell r="BM1051"/>
          <cell r="BN1051"/>
          <cell r="BO1051"/>
          <cell r="BP1051"/>
          <cell r="BQ1051"/>
          <cell r="BR1051"/>
          <cell r="BS1051"/>
          <cell r="BU1051"/>
          <cell r="BV1051"/>
          <cell r="BW1051"/>
          <cell r="BX1051"/>
          <cell r="BY1051"/>
          <cell r="BZ1051"/>
          <cell r="CA1051"/>
          <cell r="CB1051"/>
          <cell r="CC1051"/>
        </row>
        <row r="1052">
          <cell r="C1052"/>
          <cell r="D1052"/>
          <cell r="E1052"/>
          <cell r="F1052"/>
          <cell r="G1052"/>
          <cell r="H1052"/>
          <cell r="I1052"/>
          <cell r="J1052"/>
          <cell r="K1052"/>
          <cell r="L1052"/>
          <cell r="M1052"/>
          <cell r="N1052"/>
          <cell r="O1052"/>
          <cell r="P1052"/>
          <cell r="Q1052"/>
          <cell r="R1052"/>
          <cell r="S1052"/>
          <cell r="T1052"/>
          <cell r="U1052"/>
          <cell r="V1052"/>
          <cell r="W1052" t="str">
            <v/>
          </cell>
          <cell r="X1052"/>
          <cell r="Y1052"/>
          <cell r="Z1052"/>
          <cell r="AA1052"/>
          <cell r="AB1052"/>
          <cell r="AC1052"/>
          <cell r="AD1052"/>
          <cell r="AE1052"/>
          <cell r="AF1052"/>
          <cell r="AG1052"/>
          <cell r="AH1052"/>
          <cell r="AI1052"/>
          <cell r="AJ1052"/>
          <cell r="AK1052"/>
          <cell r="AL1052"/>
          <cell r="AM1052"/>
          <cell r="AN1052"/>
          <cell r="AO1052" t="e">
            <v>#N/A</v>
          </cell>
          <cell r="AP1052"/>
          <cell r="AQ1052"/>
          <cell r="AR1052"/>
          <cell r="AS1052"/>
          <cell r="AT1052"/>
          <cell r="AU1052"/>
          <cell r="AV1052"/>
          <cell r="AW1052"/>
          <cell r="AX1052" t="str">
            <v/>
          </cell>
          <cell r="AY1052"/>
          <cell r="AZ1052"/>
          <cell r="BA1052"/>
          <cell r="BB1052"/>
          <cell r="BC1052"/>
          <cell r="BD1052"/>
          <cell r="BE1052"/>
          <cell r="BF1052"/>
          <cell r="BG1052"/>
          <cell r="BH1052"/>
          <cell r="BI1052"/>
          <cell r="BJ1052"/>
          <cell r="BK1052"/>
          <cell r="BL1052"/>
          <cell r="BM1052"/>
          <cell r="BN1052"/>
          <cell r="BO1052"/>
          <cell r="BP1052"/>
          <cell r="BQ1052"/>
          <cell r="BR1052"/>
          <cell r="BS1052"/>
          <cell r="BU1052"/>
          <cell r="BV1052"/>
          <cell r="BW1052"/>
          <cell r="BX1052"/>
          <cell r="BY1052"/>
          <cell r="BZ1052"/>
          <cell r="CA1052"/>
          <cell r="CB1052"/>
          <cell r="CC1052"/>
        </row>
        <row r="1053">
          <cell r="C1053"/>
          <cell r="D1053"/>
          <cell r="E1053"/>
          <cell r="F1053"/>
          <cell r="G1053"/>
          <cell r="H1053"/>
          <cell r="I1053"/>
          <cell r="J1053"/>
          <cell r="K1053"/>
          <cell r="L1053"/>
          <cell r="M1053"/>
          <cell r="N1053"/>
          <cell r="O1053"/>
          <cell r="P1053"/>
          <cell r="Q1053"/>
          <cell r="R1053"/>
          <cell r="S1053"/>
          <cell r="T1053"/>
          <cell r="U1053"/>
          <cell r="V1053"/>
          <cell r="W1053" t="str">
            <v/>
          </cell>
          <cell r="X1053"/>
          <cell r="Y1053"/>
          <cell r="Z1053"/>
          <cell r="AA1053"/>
          <cell r="AB1053"/>
          <cell r="AC1053"/>
          <cell r="AD1053"/>
          <cell r="AE1053"/>
          <cell r="AF1053"/>
          <cell r="AG1053"/>
          <cell r="AH1053"/>
          <cell r="AI1053"/>
          <cell r="AJ1053"/>
          <cell r="AK1053"/>
          <cell r="AL1053"/>
          <cell r="AM1053"/>
          <cell r="AN1053"/>
          <cell r="AO1053" t="e">
            <v>#N/A</v>
          </cell>
          <cell r="AP1053"/>
          <cell r="AQ1053"/>
          <cell r="AR1053"/>
          <cell r="AS1053"/>
          <cell r="AT1053"/>
          <cell r="AU1053"/>
          <cell r="AV1053"/>
          <cell r="AW1053"/>
          <cell r="AX1053" t="str">
            <v/>
          </cell>
          <cell r="AY1053"/>
          <cell r="AZ1053"/>
          <cell r="BA1053"/>
          <cell r="BB1053"/>
          <cell r="BC1053"/>
          <cell r="BD1053"/>
          <cell r="BE1053"/>
          <cell r="BF1053"/>
          <cell r="BG1053"/>
          <cell r="BH1053"/>
          <cell r="BI1053"/>
          <cell r="BJ1053"/>
          <cell r="BK1053"/>
          <cell r="BL1053"/>
          <cell r="BM1053"/>
          <cell r="BN1053"/>
          <cell r="BO1053"/>
          <cell r="BP1053"/>
          <cell r="BQ1053"/>
          <cell r="BR1053"/>
          <cell r="BS1053"/>
          <cell r="BU1053"/>
          <cell r="BV1053"/>
          <cell r="BW1053"/>
          <cell r="BX1053"/>
          <cell r="BY1053"/>
          <cell r="BZ1053"/>
          <cell r="CA1053"/>
          <cell r="CB1053"/>
          <cell r="CC1053"/>
        </row>
        <row r="1054">
          <cell r="C1054"/>
          <cell r="D1054"/>
          <cell r="E1054"/>
          <cell r="F1054"/>
          <cell r="G1054"/>
          <cell r="H1054"/>
          <cell r="I1054"/>
          <cell r="J1054"/>
          <cell r="K1054"/>
          <cell r="L1054"/>
          <cell r="M1054"/>
          <cell r="N1054"/>
          <cell r="O1054"/>
          <cell r="P1054"/>
          <cell r="Q1054"/>
          <cell r="R1054"/>
          <cell r="S1054"/>
          <cell r="T1054"/>
          <cell r="U1054"/>
          <cell r="V1054"/>
          <cell r="W1054" t="str">
            <v/>
          </cell>
          <cell r="X1054"/>
          <cell r="Y1054"/>
          <cell r="Z1054"/>
          <cell r="AA1054"/>
          <cell r="AB1054"/>
          <cell r="AC1054"/>
          <cell r="AD1054"/>
          <cell r="AE1054"/>
          <cell r="AF1054"/>
          <cell r="AG1054"/>
          <cell r="AH1054"/>
          <cell r="AI1054"/>
          <cell r="AJ1054"/>
          <cell r="AK1054"/>
          <cell r="AL1054"/>
          <cell r="AM1054"/>
          <cell r="AN1054"/>
          <cell r="AO1054" t="e">
            <v>#N/A</v>
          </cell>
          <cell r="AP1054"/>
          <cell r="AQ1054"/>
          <cell r="AR1054"/>
          <cell r="AS1054"/>
          <cell r="AT1054"/>
          <cell r="AU1054"/>
          <cell r="AV1054"/>
          <cell r="AW1054"/>
          <cell r="AX1054" t="str">
            <v/>
          </cell>
          <cell r="AY1054"/>
          <cell r="AZ1054"/>
          <cell r="BA1054"/>
          <cell r="BB1054"/>
          <cell r="BC1054"/>
          <cell r="BD1054"/>
          <cell r="BE1054"/>
          <cell r="BF1054"/>
          <cell r="BG1054"/>
          <cell r="BH1054"/>
          <cell r="BI1054"/>
          <cell r="BJ1054"/>
          <cell r="BK1054"/>
          <cell r="BL1054"/>
          <cell r="BM1054"/>
          <cell r="BN1054"/>
          <cell r="BO1054"/>
          <cell r="BP1054"/>
          <cell r="BQ1054"/>
          <cell r="BR1054"/>
          <cell r="BS1054"/>
          <cell r="BU1054"/>
          <cell r="BV1054"/>
          <cell r="BW1054"/>
          <cell r="BX1054"/>
          <cell r="BY1054"/>
          <cell r="BZ1054"/>
          <cell r="CA1054"/>
          <cell r="CB1054"/>
          <cell r="CC1054"/>
        </row>
        <row r="1055">
          <cell r="C1055"/>
          <cell r="D1055"/>
          <cell r="E1055"/>
          <cell r="F1055"/>
          <cell r="G1055"/>
          <cell r="H1055"/>
          <cell r="I1055"/>
          <cell r="J1055"/>
          <cell r="K1055"/>
          <cell r="L1055"/>
          <cell r="M1055"/>
          <cell r="N1055"/>
          <cell r="O1055"/>
          <cell r="P1055"/>
          <cell r="Q1055"/>
          <cell r="R1055"/>
          <cell r="S1055"/>
          <cell r="T1055"/>
          <cell r="U1055"/>
          <cell r="V1055"/>
          <cell r="W1055" t="str">
            <v/>
          </cell>
          <cell r="X1055"/>
          <cell r="Y1055"/>
          <cell r="Z1055"/>
          <cell r="AA1055"/>
          <cell r="AB1055"/>
          <cell r="AC1055"/>
          <cell r="AD1055"/>
          <cell r="AE1055"/>
          <cell r="AF1055"/>
          <cell r="AG1055"/>
          <cell r="AH1055"/>
          <cell r="AI1055"/>
          <cell r="AJ1055"/>
          <cell r="AK1055"/>
          <cell r="AL1055"/>
          <cell r="AM1055"/>
          <cell r="AN1055"/>
          <cell r="AO1055" t="e">
            <v>#N/A</v>
          </cell>
          <cell r="AP1055"/>
          <cell r="AQ1055"/>
          <cell r="AR1055"/>
          <cell r="AS1055"/>
          <cell r="AT1055"/>
          <cell r="AU1055"/>
          <cell r="AV1055"/>
          <cell r="AW1055"/>
          <cell r="AX1055" t="str">
            <v/>
          </cell>
          <cell r="AY1055"/>
          <cell r="AZ1055"/>
          <cell r="BA1055"/>
          <cell r="BB1055"/>
          <cell r="BC1055"/>
          <cell r="BD1055"/>
          <cell r="BE1055"/>
          <cell r="BF1055"/>
          <cell r="BG1055"/>
          <cell r="BH1055"/>
          <cell r="BI1055"/>
          <cell r="BJ1055"/>
          <cell r="BK1055"/>
          <cell r="BL1055"/>
          <cell r="BM1055"/>
          <cell r="BN1055"/>
          <cell r="BO1055"/>
          <cell r="BP1055"/>
          <cell r="BQ1055"/>
          <cell r="BR1055"/>
          <cell r="BS1055"/>
          <cell r="BU1055"/>
          <cell r="BV1055"/>
          <cell r="BW1055"/>
          <cell r="BX1055"/>
          <cell r="BY1055"/>
          <cell r="BZ1055"/>
          <cell r="CA1055"/>
          <cell r="CB1055"/>
          <cell r="CC1055"/>
        </row>
        <row r="1056">
          <cell r="C1056"/>
          <cell r="D1056"/>
          <cell r="E1056"/>
          <cell r="F1056"/>
          <cell r="G1056"/>
          <cell r="H1056"/>
          <cell r="I1056"/>
          <cell r="J1056"/>
          <cell r="K1056"/>
          <cell r="L1056"/>
          <cell r="M1056"/>
          <cell r="N1056"/>
          <cell r="O1056"/>
          <cell r="P1056"/>
          <cell r="Q1056"/>
          <cell r="R1056"/>
          <cell r="S1056"/>
          <cell r="T1056"/>
          <cell r="U1056"/>
          <cell r="V1056"/>
          <cell r="W1056" t="str">
            <v/>
          </cell>
          <cell r="X1056"/>
          <cell r="Y1056"/>
          <cell r="Z1056"/>
          <cell r="AA1056"/>
          <cell r="AB1056"/>
          <cell r="AC1056"/>
          <cell r="AD1056"/>
          <cell r="AE1056"/>
          <cell r="AF1056"/>
          <cell r="AG1056"/>
          <cell r="AH1056"/>
          <cell r="AI1056"/>
          <cell r="AJ1056"/>
          <cell r="AK1056"/>
          <cell r="AL1056"/>
          <cell r="AM1056"/>
          <cell r="AN1056"/>
          <cell r="AO1056" t="e">
            <v>#N/A</v>
          </cell>
          <cell r="AP1056"/>
          <cell r="AQ1056"/>
          <cell r="AR1056"/>
          <cell r="AS1056"/>
          <cell r="AT1056"/>
          <cell r="AU1056"/>
          <cell r="AV1056"/>
          <cell r="AW1056"/>
          <cell r="AX1056" t="str">
            <v/>
          </cell>
          <cell r="AY1056"/>
          <cell r="AZ1056"/>
          <cell r="BA1056"/>
          <cell r="BB1056"/>
          <cell r="BC1056"/>
          <cell r="BD1056"/>
          <cell r="BE1056"/>
          <cell r="BF1056"/>
          <cell r="BG1056"/>
          <cell r="BH1056"/>
          <cell r="BI1056"/>
          <cell r="BJ1056"/>
          <cell r="BK1056"/>
          <cell r="BL1056"/>
          <cell r="BM1056"/>
          <cell r="BN1056"/>
          <cell r="BO1056"/>
          <cell r="BP1056"/>
          <cell r="BQ1056"/>
          <cell r="BR1056"/>
          <cell r="BS1056"/>
          <cell r="BU1056"/>
          <cell r="BV1056"/>
          <cell r="BW1056"/>
          <cell r="BX1056"/>
          <cell r="BY1056"/>
          <cell r="BZ1056"/>
          <cell r="CA1056"/>
          <cell r="CB1056"/>
          <cell r="CC1056"/>
        </row>
        <row r="1057">
          <cell r="C1057"/>
          <cell r="D1057"/>
          <cell r="E1057"/>
          <cell r="F1057"/>
          <cell r="G1057"/>
          <cell r="H1057"/>
          <cell r="I1057"/>
          <cell r="J1057"/>
          <cell r="K1057"/>
          <cell r="L1057"/>
          <cell r="M1057"/>
          <cell r="N1057"/>
          <cell r="O1057"/>
          <cell r="P1057"/>
          <cell r="Q1057"/>
          <cell r="R1057"/>
          <cell r="S1057"/>
          <cell r="T1057"/>
          <cell r="U1057"/>
          <cell r="V1057"/>
          <cell r="W1057" t="str">
            <v/>
          </cell>
          <cell r="X1057"/>
          <cell r="Y1057"/>
          <cell r="Z1057"/>
          <cell r="AA1057"/>
          <cell r="AB1057"/>
          <cell r="AC1057"/>
          <cell r="AD1057"/>
          <cell r="AE1057"/>
          <cell r="AF1057"/>
          <cell r="AG1057"/>
          <cell r="AH1057"/>
          <cell r="AI1057"/>
          <cell r="AJ1057"/>
          <cell r="AK1057"/>
          <cell r="AL1057"/>
          <cell r="AM1057"/>
          <cell r="AN1057"/>
          <cell r="AO1057" t="e">
            <v>#N/A</v>
          </cell>
          <cell r="AP1057"/>
          <cell r="AQ1057"/>
          <cell r="AR1057"/>
          <cell r="AS1057"/>
          <cell r="AT1057"/>
          <cell r="AU1057"/>
          <cell r="AV1057"/>
          <cell r="AW1057"/>
          <cell r="AX1057" t="str">
            <v/>
          </cell>
          <cell r="AY1057"/>
          <cell r="AZ1057"/>
          <cell r="BA1057"/>
          <cell r="BB1057"/>
          <cell r="BC1057"/>
          <cell r="BD1057"/>
          <cell r="BE1057"/>
          <cell r="BF1057"/>
          <cell r="BG1057"/>
          <cell r="BH1057"/>
          <cell r="BI1057"/>
          <cell r="BJ1057"/>
          <cell r="BK1057"/>
          <cell r="BL1057"/>
          <cell r="BM1057"/>
          <cell r="BN1057"/>
          <cell r="BO1057"/>
          <cell r="BP1057"/>
          <cell r="BQ1057"/>
          <cell r="BR1057"/>
          <cell r="BS1057"/>
          <cell r="BU1057"/>
          <cell r="BV1057"/>
          <cell r="BW1057"/>
          <cell r="BX1057"/>
          <cell r="BY1057"/>
          <cell r="BZ1057"/>
          <cell r="CA1057"/>
          <cell r="CB1057"/>
          <cell r="CC1057"/>
        </row>
        <row r="1058">
          <cell r="C1058"/>
          <cell r="D1058"/>
          <cell r="E1058"/>
          <cell r="F1058"/>
          <cell r="G1058"/>
          <cell r="H1058"/>
          <cell r="I1058"/>
          <cell r="J1058"/>
          <cell r="K1058"/>
          <cell r="L1058"/>
          <cell r="M1058"/>
          <cell r="N1058"/>
          <cell r="O1058"/>
          <cell r="P1058"/>
          <cell r="Q1058"/>
          <cell r="R1058"/>
          <cell r="S1058"/>
          <cell r="T1058"/>
          <cell r="U1058"/>
          <cell r="V1058"/>
          <cell r="W1058" t="str">
            <v/>
          </cell>
          <cell r="X1058"/>
          <cell r="Y1058"/>
          <cell r="Z1058"/>
          <cell r="AA1058"/>
          <cell r="AB1058"/>
          <cell r="AC1058"/>
          <cell r="AD1058"/>
          <cell r="AE1058"/>
          <cell r="AF1058"/>
          <cell r="AG1058"/>
          <cell r="AH1058"/>
          <cell r="AI1058"/>
          <cell r="AJ1058"/>
          <cell r="AK1058"/>
          <cell r="AL1058"/>
          <cell r="AM1058"/>
          <cell r="AN1058"/>
          <cell r="AO1058" t="e">
            <v>#N/A</v>
          </cell>
          <cell r="AP1058"/>
          <cell r="AQ1058"/>
          <cell r="AR1058"/>
          <cell r="AS1058"/>
          <cell r="AT1058"/>
          <cell r="AU1058"/>
          <cell r="AV1058"/>
          <cell r="AW1058"/>
          <cell r="AX1058" t="str">
            <v/>
          </cell>
          <cell r="AY1058"/>
          <cell r="AZ1058"/>
          <cell r="BA1058"/>
          <cell r="BB1058"/>
          <cell r="BC1058"/>
          <cell r="BD1058"/>
          <cell r="BE1058"/>
          <cell r="BF1058"/>
          <cell r="BG1058"/>
          <cell r="BH1058"/>
          <cell r="BI1058"/>
          <cell r="BJ1058"/>
          <cell r="BK1058"/>
          <cell r="BL1058"/>
          <cell r="BM1058"/>
          <cell r="BN1058"/>
          <cell r="BO1058"/>
          <cell r="BP1058"/>
          <cell r="BQ1058"/>
          <cell r="BR1058"/>
          <cell r="BS1058"/>
          <cell r="BU1058"/>
          <cell r="BV1058"/>
          <cell r="BW1058"/>
          <cell r="BX1058"/>
          <cell r="BY1058"/>
          <cell r="BZ1058"/>
          <cell r="CA1058"/>
          <cell r="CB1058"/>
          <cell r="CC1058"/>
        </row>
        <row r="1059">
          <cell r="C1059"/>
          <cell r="D1059"/>
          <cell r="E1059"/>
          <cell r="F1059"/>
          <cell r="G1059"/>
          <cell r="H1059"/>
          <cell r="I1059"/>
          <cell r="J1059"/>
          <cell r="K1059"/>
          <cell r="L1059"/>
          <cell r="M1059"/>
          <cell r="N1059"/>
          <cell r="O1059"/>
          <cell r="P1059"/>
          <cell r="Q1059"/>
          <cell r="R1059"/>
          <cell r="S1059"/>
          <cell r="T1059"/>
          <cell r="U1059"/>
          <cell r="V1059"/>
          <cell r="W1059" t="str">
            <v/>
          </cell>
          <cell r="X1059"/>
          <cell r="Y1059"/>
          <cell r="Z1059"/>
          <cell r="AA1059"/>
          <cell r="AB1059"/>
          <cell r="AC1059"/>
          <cell r="AD1059"/>
          <cell r="AE1059"/>
          <cell r="AF1059"/>
          <cell r="AG1059"/>
          <cell r="AH1059"/>
          <cell r="AI1059"/>
          <cell r="AJ1059"/>
          <cell r="AK1059"/>
          <cell r="AL1059"/>
          <cell r="AM1059"/>
          <cell r="AN1059"/>
          <cell r="AO1059" t="e">
            <v>#N/A</v>
          </cell>
          <cell r="AP1059"/>
          <cell r="AQ1059"/>
          <cell r="AR1059"/>
          <cell r="AS1059"/>
          <cell r="AT1059"/>
          <cell r="AU1059"/>
          <cell r="AV1059"/>
          <cell r="AW1059"/>
          <cell r="AX1059" t="str">
            <v/>
          </cell>
          <cell r="AY1059"/>
          <cell r="AZ1059"/>
          <cell r="BA1059"/>
          <cell r="BB1059"/>
          <cell r="BC1059"/>
          <cell r="BD1059"/>
          <cell r="BE1059"/>
          <cell r="BF1059"/>
          <cell r="BG1059"/>
          <cell r="BH1059"/>
          <cell r="BI1059"/>
          <cell r="BJ1059"/>
          <cell r="BK1059"/>
          <cell r="BL1059"/>
          <cell r="BM1059"/>
          <cell r="BN1059"/>
          <cell r="BO1059"/>
          <cell r="BP1059"/>
          <cell r="BQ1059"/>
          <cell r="BR1059"/>
          <cell r="BS1059"/>
          <cell r="BU1059"/>
          <cell r="BV1059"/>
          <cell r="BW1059"/>
          <cell r="BX1059"/>
          <cell r="BY1059"/>
          <cell r="BZ1059"/>
          <cell r="CA1059"/>
          <cell r="CB1059"/>
          <cell r="CC1059"/>
        </row>
        <row r="1060">
          <cell r="C1060"/>
          <cell r="D1060"/>
          <cell r="E1060"/>
          <cell r="F1060"/>
          <cell r="G1060"/>
          <cell r="H1060"/>
          <cell r="I1060"/>
          <cell r="J1060"/>
          <cell r="K1060"/>
          <cell r="L1060"/>
          <cell r="M1060"/>
          <cell r="N1060"/>
          <cell r="O1060"/>
          <cell r="P1060"/>
          <cell r="Q1060"/>
          <cell r="R1060"/>
          <cell r="S1060"/>
          <cell r="T1060"/>
          <cell r="U1060"/>
          <cell r="V1060"/>
          <cell r="W1060" t="str">
            <v/>
          </cell>
          <cell r="X1060"/>
          <cell r="Y1060"/>
          <cell r="Z1060"/>
          <cell r="AA1060"/>
          <cell r="AB1060"/>
          <cell r="AC1060"/>
          <cell r="AD1060"/>
          <cell r="AE1060"/>
          <cell r="AF1060"/>
          <cell r="AG1060"/>
          <cell r="AH1060"/>
          <cell r="AI1060"/>
          <cell r="AJ1060"/>
          <cell r="AK1060"/>
          <cell r="AL1060"/>
          <cell r="AM1060"/>
          <cell r="AN1060"/>
          <cell r="AO1060" t="e">
            <v>#N/A</v>
          </cell>
          <cell r="AP1060"/>
          <cell r="AQ1060"/>
          <cell r="AR1060"/>
          <cell r="AS1060"/>
          <cell r="AT1060"/>
          <cell r="AU1060"/>
          <cell r="AV1060"/>
          <cell r="AW1060"/>
          <cell r="AX1060" t="str">
            <v/>
          </cell>
          <cell r="AY1060"/>
          <cell r="AZ1060"/>
          <cell r="BA1060"/>
          <cell r="BB1060"/>
          <cell r="BC1060"/>
          <cell r="BD1060"/>
          <cell r="BE1060"/>
          <cell r="BF1060"/>
          <cell r="BG1060"/>
          <cell r="BH1060"/>
          <cell r="BI1060"/>
          <cell r="BJ1060"/>
          <cell r="BK1060"/>
          <cell r="BL1060"/>
          <cell r="BM1060"/>
          <cell r="BN1060"/>
          <cell r="BO1060"/>
          <cell r="BP1060"/>
          <cell r="BQ1060"/>
          <cell r="BR1060"/>
          <cell r="BS1060"/>
          <cell r="BU1060"/>
          <cell r="BV1060"/>
          <cell r="BW1060"/>
          <cell r="BX1060"/>
          <cell r="BY1060"/>
          <cell r="BZ1060"/>
          <cell r="CA1060"/>
          <cell r="CB1060"/>
          <cell r="CC1060"/>
        </row>
        <row r="1061">
          <cell r="C1061"/>
          <cell r="D1061"/>
          <cell r="E1061"/>
          <cell r="F1061"/>
          <cell r="G1061"/>
          <cell r="H1061"/>
          <cell r="I1061"/>
          <cell r="J1061"/>
          <cell r="K1061"/>
          <cell r="L1061"/>
          <cell r="M1061"/>
          <cell r="N1061"/>
          <cell r="O1061"/>
          <cell r="P1061"/>
          <cell r="Q1061"/>
          <cell r="R1061"/>
          <cell r="S1061"/>
          <cell r="T1061"/>
          <cell r="U1061"/>
          <cell r="V1061"/>
          <cell r="W1061" t="str">
            <v/>
          </cell>
          <cell r="X1061"/>
          <cell r="Y1061"/>
          <cell r="Z1061"/>
          <cell r="AA1061"/>
          <cell r="AB1061"/>
          <cell r="AC1061"/>
          <cell r="AD1061"/>
          <cell r="AE1061"/>
          <cell r="AF1061"/>
          <cell r="AG1061"/>
          <cell r="AH1061"/>
          <cell r="AI1061"/>
          <cell r="AJ1061"/>
          <cell r="AK1061"/>
          <cell r="AL1061"/>
          <cell r="AM1061"/>
          <cell r="AN1061"/>
          <cell r="AO1061" t="e">
            <v>#N/A</v>
          </cell>
          <cell r="AP1061"/>
          <cell r="AQ1061"/>
          <cell r="AR1061"/>
          <cell r="AS1061"/>
          <cell r="AT1061"/>
          <cell r="AU1061"/>
          <cell r="AV1061"/>
          <cell r="AW1061"/>
          <cell r="AX1061" t="str">
            <v/>
          </cell>
          <cell r="AY1061"/>
          <cell r="AZ1061"/>
          <cell r="BA1061"/>
          <cell r="BB1061"/>
          <cell r="BC1061"/>
          <cell r="BD1061"/>
          <cell r="BE1061"/>
          <cell r="BF1061"/>
          <cell r="BG1061"/>
          <cell r="BH1061"/>
          <cell r="BI1061"/>
          <cell r="BJ1061"/>
          <cell r="BK1061"/>
          <cell r="BL1061"/>
          <cell r="BM1061"/>
          <cell r="BN1061"/>
          <cell r="BO1061"/>
          <cell r="BP1061"/>
          <cell r="BQ1061"/>
          <cell r="BR1061"/>
          <cell r="BS1061"/>
          <cell r="BU1061"/>
          <cell r="BV1061"/>
          <cell r="BW1061"/>
          <cell r="BX1061"/>
          <cell r="BY1061"/>
          <cell r="BZ1061"/>
          <cell r="CA1061"/>
          <cell r="CB1061"/>
          <cell r="CC1061"/>
        </row>
        <row r="1062">
          <cell r="C1062"/>
          <cell r="D1062"/>
          <cell r="E1062"/>
          <cell r="F1062"/>
          <cell r="G1062"/>
          <cell r="H1062"/>
          <cell r="I1062"/>
          <cell r="J1062"/>
          <cell r="K1062"/>
          <cell r="L1062"/>
          <cell r="M1062"/>
          <cell r="N1062"/>
          <cell r="O1062"/>
          <cell r="P1062"/>
          <cell r="Q1062"/>
          <cell r="R1062"/>
          <cell r="S1062"/>
          <cell r="T1062"/>
          <cell r="U1062"/>
          <cell r="V1062"/>
          <cell r="W1062" t="str">
            <v/>
          </cell>
          <cell r="X1062"/>
          <cell r="Y1062"/>
          <cell r="Z1062"/>
          <cell r="AA1062"/>
          <cell r="AB1062"/>
          <cell r="AC1062"/>
          <cell r="AD1062"/>
          <cell r="AE1062"/>
          <cell r="AF1062"/>
          <cell r="AG1062"/>
          <cell r="AH1062"/>
          <cell r="AI1062"/>
          <cell r="AJ1062"/>
          <cell r="AK1062"/>
          <cell r="AL1062"/>
          <cell r="AM1062"/>
          <cell r="AN1062"/>
          <cell r="AO1062" t="e">
            <v>#N/A</v>
          </cell>
          <cell r="AP1062"/>
          <cell r="AQ1062"/>
          <cell r="AR1062"/>
          <cell r="AS1062"/>
          <cell r="AT1062"/>
          <cell r="AU1062"/>
          <cell r="AV1062"/>
          <cell r="AW1062"/>
          <cell r="AX1062" t="str">
            <v/>
          </cell>
          <cell r="AY1062"/>
          <cell r="AZ1062"/>
          <cell r="BA1062"/>
          <cell r="BB1062"/>
          <cell r="BC1062"/>
          <cell r="BD1062"/>
          <cell r="BE1062"/>
          <cell r="BF1062"/>
          <cell r="BG1062"/>
          <cell r="BH1062"/>
          <cell r="BI1062"/>
          <cell r="BJ1062"/>
          <cell r="BK1062"/>
          <cell r="BL1062"/>
          <cell r="BM1062"/>
          <cell r="BN1062"/>
          <cell r="BO1062"/>
          <cell r="BP1062"/>
          <cell r="BQ1062"/>
          <cell r="BR1062"/>
          <cell r="BS1062"/>
          <cell r="BU1062"/>
          <cell r="BV1062"/>
          <cell r="BW1062"/>
          <cell r="BX1062"/>
          <cell r="BY1062"/>
          <cell r="BZ1062"/>
          <cell r="CA1062"/>
          <cell r="CB1062"/>
          <cell r="CC1062"/>
        </row>
        <row r="1063">
          <cell r="C1063"/>
          <cell r="D1063"/>
          <cell r="E1063"/>
          <cell r="F1063"/>
          <cell r="G1063"/>
          <cell r="H1063"/>
          <cell r="I1063"/>
          <cell r="J1063"/>
          <cell r="K1063"/>
          <cell r="L1063"/>
          <cell r="M1063"/>
          <cell r="N1063"/>
          <cell r="O1063"/>
          <cell r="P1063"/>
          <cell r="Q1063"/>
          <cell r="R1063"/>
          <cell r="S1063"/>
          <cell r="T1063"/>
          <cell r="U1063"/>
          <cell r="V1063"/>
          <cell r="W1063" t="str">
            <v/>
          </cell>
          <cell r="X1063"/>
          <cell r="Y1063"/>
          <cell r="Z1063"/>
          <cell r="AA1063"/>
          <cell r="AB1063"/>
          <cell r="AC1063"/>
          <cell r="AD1063"/>
          <cell r="AE1063"/>
          <cell r="AF1063"/>
          <cell r="AG1063"/>
          <cell r="AH1063"/>
          <cell r="AI1063"/>
          <cell r="AJ1063"/>
          <cell r="AK1063"/>
          <cell r="AL1063"/>
          <cell r="AM1063"/>
          <cell r="AN1063"/>
          <cell r="AO1063" t="e">
            <v>#N/A</v>
          </cell>
          <cell r="AP1063"/>
          <cell r="AQ1063"/>
          <cell r="AR1063"/>
          <cell r="AS1063"/>
          <cell r="AT1063"/>
          <cell r="AU1063"/>
          <cell r="AV1063"/>
          <cell r="AW1063"/>
          <cell r="AX1063" t="str">
            <v/>
          </cell>
          <cell r="AY1063"/>
          <cell r="AZ1063"/>
          <cell r="BA1063"/>
          <cell r="BB1063"/>
          <cell r="BC1063"/>
          <cell r="BD1063"/>
          <cell r="BE1063"/>
          <cell r="BF1063"/>
          <cell r="BG1063"/>
          <cell r="BH1063"/>
          <cell r="BI1063"/>
          <cell r="BJ1063"/>
          <cell r="BK1063"/>
          <cell r="BL1063"/>
          <cell r="BM1063"/>
          <cell r="BN1063"/>
          <cell r="BO1063"/>
          <cell r="BP1063"/>
          <cell r="BQ1063"/>
          <cell r="BR1063"/>
          <cell r="BS1063"/>
          <cell r="BU1063"/>
          <cell r="BV1063"/>
          <cell r="BW1063"/>
          <cell r="BX1063"/>
          <cell r="BY1063"/>
          <cell r="BZ1063"/>
          <cell r="CA1063"/>
          <cell r="CB1063"/>
          <cell r="CC1063"/>
        </row>
        <row r="1064">
          <cell r="C1064"/>
          <cell r="D1064"/>
          <cell r="E1064"/>
          <cell r="F1064"/>
          <cell r="G1064"/>
          <cell r="H1064"/>
          <cell r="I1064"/>
          <cell r="J1064"/>
          <cell r="K1064"/>
          <cell r="L1064"/>
          <cell r="M1064"/>
          <cell r="N1064"/>
          <cell r="O1064"/>
          <cell r="P1064"/>
          <cell r="Q1064"/>
          <cell r="R1064"/>
          <cell r="S1064"/>
          <cell r="T1064"/>
          <cell r="U1064"/>
          <cell r="V1064"/>
          <cell r="W1064" t="str">
            <v/>
          </cell>
          <cell r="X1064"/>
          <cell r="Y1064"/>
          <cell r="Z1064"/>
          <cell r="AA1064"/>
          <cell r="AB1064"/>
          <cell r="AC1064"/>
          <cell r="AD1064"/>
          <cell r="AE1064"/>
          <cell r="AF1064"/>
          <cell r="AG1064"/>
          <cell r="AH1064"/>
          <cell r="AI1064"/>
          <cell r="AJ1064"/>
          <cell r="AK1064"/>
          <cell r="AL1064"/>
          <cell r="AM1064"/>
          <cell r="AN1064"/>
          <cell r="AO1064" t="e">
            <v>#N/A</v>
          </cell>
          <cell r="AP1064"/>
          <cell r="AQ1064"/>
          <cell r="AR1064"/>
          <cell r="AS1064"/>
          <cell r="AT1064"/>
          <cell r="AU1064"/>
          <cell r="AV1064"/>
          <cell r="AW1064"/>
          <cell r="AX1064" t="str">
            <v/>
          </cell>
          <cell r="AY1064"/>
          <cell r="AZ1064"/>
          <cell r="BA1064"/>
          <cell r="BB1064"/>
          <cell r="BC1064"/>
          <cell r="BD1064"/>
          <cell r="BE1064"/>
          <cell r="BF1064"/>
          <cell r="BG1064"/>
          <cell r="BH1064"/>
          <cell r="BI1064"/>
          <cell r="BJ1064"/>
          <cell r="BK1064"/>
          <cell r="BL1064"/>
          <cell r="BM1064"/>
          <cell r="BN1064"/>
          <cell r="BO1064"/>
          <cell r="BP1064"/>
          <cell r="BQ1064"/>
          <cell r="BR1064"/>
          <cell r="BS1064"/>
          <cell r="BU1064"/>
          <cell r="BV1064"/>
          <cell r="BW1064"/>
          <cell r="BX1064"/>
          <cell r="BY1064"/>
          <cell r="BZ1064"/>
          <cell r="CA1064"/>
          <cell r="CB1064"/>
          <cell r="CC1064"/>
        </row>
        <row r="1065">
          <cell r="C1065"/>
          <cell r="D1065"/>
          <cell r="E1065"/>
          <cell r="F1065"/>
          <cell r="G1065"/>
          <cell r="H1065"/>
          <cell r="I1065"/>
          <cell r="J1065"/>
          <cell r="K1065"/>
          <cell r="L1065"/>
          <cell r="M1065"/>
          <cell r="N1065"/>
          <cell r="O1065"/>
          <cell r="P1065"/>
          <cell r="Q1065"/>
          <cell r="R1065"/>
          <cell r="S1065"/>
          <cell r="T1065"/>
          <cell r="U1065"/>
          <cell r="V1065"/>
          <cell r="W1065" t="str">
            <v/>
          </cell>
          <cell r="X1065"/>
          <cell r="Y1065"/>
          <cell r="Z1065"/>
          <cell r="AA1065"/>
          <cell r="AB1065"/>
          <cell r="AC1065"/>
          <cell r="AD1065"/>
          <cell r="AE1065"/>
          <cell r="AF1065"/>
          <cell r="AG1065"/>
          <cell r="AH1065"/>
          <cell r="AI1065"/>
          <cell r="AJ1065"/>
          <cell r="AK1065"/>
          <cell r="AL1065"/>
          <cell r="AM1065"/>
          <cell r="AN1065"/>
          <cell r="AO1065" t="e">
            <v>#N/A</v>
          </cell>
          <cell r="AP1065"/>
          <cell r="AQ1065"/>
          <cell r="AR1065"/>
          <cell r="AS1065"/>
          <cell r="AT1065"/>
          <cell r="AU1065"/>
          <cell r="AV1065"/>
          <cell r="AW1065"/>
          <cell r="AX1065" t="str">
            <v/>
          </cell>
          <cell r="AY1065"/>
          <cell r="AZ1065"/>
          <cell r="BA1065"/>
          <cell r="BB1065"/>
          <cell r="BC1065"/>
          <cell r="BD1065"/>
          <cell r="BE1065"/>
          <cell r="BF1065"/>
          <cell r="BG1065"/>
          <cell r="BH1065"/>
          <cell r="BI1065"/>
          <cell r="BJ1065"/>
          <cell r="BK1065"/>
          <cell r="BL1065"/>
          <cell r="BM1065"/>
          <cell r="BN1065"/>
          <cell r="BO1065"/>
          <cell r="BP1065"/>
          <cell r="BQ1065"/>
          <cell r="BR1065"/>
          <cell r="BS1065"/>
          <cell r="BU1065"/>
          <cell r="BV1065"/>
          <cell r="BW1065"/>
          <cell r="BX1065"/>
          <cell r="BY1065"/>
          <cell r="BZ1065"/>
          <cell r="CA1065"/>
          <cell r="CB1065"/>
          <cell r="CC1065"/>
        </row>
        <row r="1066">
          <cell r="C1066"/>
          <cell r="D1066"/>
          <cell r="E1066"/>
          <cell r="F1066"/>
          <cell r="G1066"/>
          <cell r="H1066"/>
          <cell r="I1066"/>
          <cell r="J1066"/>
          <cell r="K1066"/>
          <cell r="L1066"/>
          <cell r="M1066"/>
          <cell r="N1066"/>
          <cell r="O1066"/>
          <cell r="P1066"/>
          <cell r="Q1066"/>
          <cell r="R1066"/>
          <cell r="S1066"/>
          <cell r="T1066"/>
          <cell r="U1066"/>
          <cell r="V1066"/>
          <cell r="W1066" t="str">
            <v/>
          </cell>
          <cell r="X1066"/>
          <cell r="Y1066"/>
          <cell r="Z1066"/>
          <cell r="AA1066"/>
          <cell r="AB1066"/>
          <cell r="AC1066"/>
          <cell r="AD1066"/>
          <cell r="AE1066"/>
          <cell r="AF1066"/>
          <cell r="AG1066"/>
          <cell r="AH1066"/>
          <cell r="AI1066"/>
          <cell r="AJ1066"/>
          <cell r="AK1066"/>
          <cell r="AL1066"/>
          <cell r="AM1066"/>
          <cell r="AN1066"/>
          <cell r="AO1066" t="e">
            <v>#N/A</v>
          </cell>
          <cell r="AP1066"/>
          <cell r="AQ1066"/>
          <cell r="AR1066"/>
          <cell r="AS1066"/>
          <cell r="AT1066"/>
          <cell r="AU1066"/>
          <cell r="AV1066"/>
          <cell r="AW1066"/>
          <cell r="AX1066" t="str">
            <v/>
          </cell>
          <cell r="AY1066"/>
          <cell r="AZ1066"/>
          <cell r="BA1066"/>
          <cell r="BB1066"/>
          <cell r="BC1066"/>
          <cell r="BD1066"/>
          <cell r="BE1066"/>
          <cell r="BF1066"/>
          <cell r="BG1066"/>
          <cell r="BH1066"/>
          <cell r="BI1066"/>
          <cell r="BJ1066"/>
          <cell r="BK1066"/>
          <cell r="BL1066"/>
          <cell r="BM1066"/>
          <cell r="BN1066"/>
          <cell r="BO1066"/>
          <cell r="BP1066"/>
          <cell r="BQ1066"/>
          <cell r="BR1066"/>
          <cell r="BS1066"/>
          <cell r="BU1066"/>
          <cell r="BV1066"/>
          <cell r="BW1066"/>
          <cell r="BX1066"/>
          <cell r="BY1066"/>
          <cell r="BZ1066"/>
          <cell r="CA1066"/>
          <cell r="CB1066"/>
          <cell r="CC1066"/>
        </row>
        <row r="1067">
          <cell r="C1067"/>
          <cell r="D1067"/>
          <cell r="E1067"/>
          <cell r="F1067"/>
          <cell r="G1067"/>
          <cell r="H1067"/>
          <cell r="I1067"/>
          <cell r="J1067"/>
          <cell r="K1067"/>
          <cell r="L1067"/>
          <cell r="M1067"/>
          <cell r="N1067"/>
          <cell r="O1067"/>
          <cell r="P1067"/>
          <cell r="Q1067"/>
          <cell r="R1067"/>
          <cell r="S1067"/>
          <cell r="T1067"/>
          <cell r="U1067"/>
          <cell r="V1067"/>
          <cell r="W1067" t="str">
            <v/>
          </cell>
          <cell r="X1067"/>
          <cell r="Y1067"/>
          <cell r="Z1067"/>
          <cell r="AA1067"/>
          <cell r="AB1067"/>
          <cell r="AC1067"/>
          <cell r="AD1067"/>
          <cell r="AE1067"/>
          <cell r="AF1067"/>
          <cell r="AG1067"/>
          <cell r="AH1067"/>
          <cell r="AI1067"/>
          <cell r="AJ1067"/>
          <cell r="AK1067"/>
          <cell r="AL1067"/>
          <cell r="AM1067"/>
          <cell r="AN1067"/>
          <cell r="AO1067" t="e">
            <v>#N/A</v>
          </cell>
          <cell r="AP1067"/>
          <cell r="AQ1067"/>
          <cell r="AR1067"/>
          <cell r="AS1067"/>
          <cell r="AT1067"/>
          <cell r="AU1067"/>
          <cell r="AV1067"/>
          <cell r="AW1067"/>
          <cell r="AX1067" t="str">
            <v/>
          </cell>
          <cell r="AY1067"/>
          <cell r="AZ1067"/>
          <cell r="BA1067"/>
          <cell r="BB1067"/>
          <cell r="BC1067"/>
          <cell r="BD1067"/>
          <cell r="BE1067"/>
          <cell r="BF1067"/>
          <cell r="BG1067"/>
          <cell r="BH1067"/>
          <cell r="BI1067"/>
          <cell r="BJ1067"/>
          <cell r="BK1067"/>
          <cell r="BL1067"/>
          <cell r="BM1067"/>
          <cell r="BN1067"/>
          <cell r="BO1067"/>
          <cell r="BP1067"/>
          <cell r="BQ1067"/>
          <cell r="BR1067"/>
          <cell r="BS1067"/>
          <cell r="BU1067"/>
          <cell r="BV1067"/>
          <cell r="BW1067"/>
          <cell r="BX1067"/>
          <cell r="BY1067"/>
          <cell r="BZ1067"/>
          <cell r="CA1067"/>
          <cell r="CB1067"/>
          <cell r="CC1067"/>
        </row>
        <row r="1068">
          <cell r="C1068"/>
          <cell r="D1068"/>
          <cell r="E1068"/>
          <cell r="F1068"/>
          <cell r="G1068"/>
          <cell r="H1068"/>
          <cell r="I1068"/>
          <cell r="J1068"/>
          <cell r="K1068"/>
          <cell r="L1068"/>
          <cell r="M1068"/>
          <cell r="N1068"/>
          <cell r="O1068"/>
          <cell r="P1068"/>
          <cell r="Q1068"/>
          <cell r="R1068"/>
          <cell r="S1068"/>
          <cell r="T1068"/>
          <cell r="U1068"/>
          <cell r="V1068"/>
          <cell r="W1068" t="str">
            <v/>
          </cell>
          <cell r="X1068"/>
          <cell r="Y1068"/>
          <cell r="Z1068"/>
          <cell r="AA1068"/>
          <cell r="AB1068"/>
          <cell r="AC1068"/>
          <cell r="AD1068"/>
          <cell r="AE1068"/>
          <cell r="AF1068"/>
          <cell r="AG1068"/>
          <cell r="AH1068"/>
          <cell r="AI1068"/>
          <cell r="AJ1068"/>
          <cell r="AK1068"/>
          <cell r="AL1068"/>
          <cell r="AM1068"/>
          <cell r="AN1068"/>
          <cell r="AO1068" t="e">
            <v>#N/A</v>
          </cell>
          <cell r="AP1068"/>
          <cell r="AQ1068"/>
          <cell r="AR1068"/>
          <cell r="AS1068"/>
          <cell r="AT1068"/>
          <cell r="AU1068"/>
          <cell r="AV1068"/>
          <cell r="AW1068"/>
          <cell r="AX1068" t="str">
            <v/>
          </cell>
          <cell r="AY1068"/>
          <cell r="AZ1068"/>
          <cell r="BA1068"/>
          <cell r="BB1068"/>
          <cell r="BC1068"/>
          <cell r="BD1068"/>
          <cell r="BE1068"/>
          <cell r="BF1068"/>
          <cell r="BG1068"/>
          <cell r="BH1068"/>
          <cell r="BI1068"/>
          <cell r="BJ1068"/>
          <cell r="BK1068"/>
          <cell r="BL1068"/>
          <cell r="BM1068"/>
          <cell r="BN1068"/>
          <cell r="BO1068"/>
          <cell r="BP1068"/>
          <cell r="BQ1068"/>
          <cell r="BR1068"/>
          <cell r="BS1068"/>
          <cell r="BU1068"/>
          <cell r="BV1068"/>
          <cell r="BW1068"/>
          <cell r="BX1068"/>
          <cell r="BY1068"/>
          <cell r="BZ1068"/>
          <cell r="CA1068"/>
          <cell r="CB1068"/>
          <cell r="CC1068"/>
        </row>
        <row r="1069">
          <cell r="C1069"/>
          <cell r="D1069"/>
          <cell r="E1069"/>
          <cell r="F1069"/>
          <cell r="G1069"/>
          <cell r="H1069"/>
          <cell r="I1069"/>
          <cell r="J1069"/>
          <cell r="K1069"/>
          <cell r="L1069"/>
          <cell r="M1069"/>
          <cell r="N1069"/>
          <cell r="O1069"/>
          <cell r="P1069"/>
          <cell r="Q1069"/>
          <cell r="R1069"/>
          <cell r="S1069"/>
          <cell r="T1069"/>
          <cell r="U1069"/>
          <cell r="V1069"/>
          <cell r="W1069" t="str">
            <v/>
          </cell>
          <cell r="X1069"/>
          <cell r="Y1069"/>
          <cell r="Z1069"/>
          <cell r="AA1069"/>
          <cell r="AB1069"/>
          <cell r="AC1069"/>
          <cell r="AD1069"/>
          <cell r="AE1069"/>
          <cell r="AF1069"/>
          <cell r="AG1069"/>
          <cell r="AH1069"/>
          <cell r="AI1069"/>
          <cell r="AJ1069"/>
          <cell r="AK1069"/>
          <cell r="AL1069"/>
          <cell r="AM1069"/>
          <cell r="AN1069"/>
          <cell r="AO1069" t="e">
            <v>#N/A</v>
          </cell>
          <cell r="AP1069"/>
          <cell r="AQ1069"/>
          <cell r="AR1069"/>
          <cell r="AS1069"/>
          <cell r="AT1069"/>
          <cell r="AU1069"/>
          <cell r="AV1069"/>
          <cell r="AW1069"/>
          <cell r="AX1069" t="str">
            <v/>
          </cell>
          <cell r="AY1069"/>
          <cell r="AZ1069"/>
          <cell r="BA1069"/>
          <cell r="BB1069"/>
          <cell r="BC1069"/>
          <cell r="BD1069"/>
          <cell r="BE1069"/>
          <cell r="BF1069"/>
          <cell r="BG1069"/>
          <cell r="BH1069"/>
          <cell r="BI1069"/>
          <cell r="BJ1069"/>
          <cell r="BK1069"/>
          <cell r="BL1069"/>
          <cell r="BM1069"/>
          <cell r="BN1069"/>
          <cell r="BO1069"/>
          <cell r="BP1069"/>
          <cell r="BQ1069"/>
          <cell r="BR1069"/>
          <cell r="BS1069"/>
          <cell r="BU1069"/>
          <cell r="BV1069"/>
          <cell r="BW1069"/>
          <cell r="BX1069"/>
          <cell r="BY1069"/>
          <cell r="BZ1069"/>
          <cell r="CA1069"/>
          <cell r="CB1069"/>
          <cell r="CC1069"/>
        </row>
        <row r="1070">
          <cell r="C1070"/>
          <cell r="D1070"/>
          <cell r="E1070"/>
          <cell r="F1070"/>
          <cell r="G1070"/>
          <cell r="H1070"/>
          <cell r="I1070"/>
          <cell r="J1070"/>
          <cell r="K1070"/>
          <cell r="L1070"/>
          <cell r="M1070"/>
          <cell r="N1070"/>
          <cell r="O1070"/>
          <cell r="P1070"/>
          <cell r="Q1070"/>
          <cell r="R1070"/>
          <cell r="S1070"/>
          <cell r="T1070"/>
          <cell r="U1070"/>
          <cell r="V1070"/>
          <cell r="W1070" t="str">
            <v/>
          </cell>
          <cell r="X1070"/>
          <cell r="Y1070"/>
          <cell r="Z1070"/>
          <cell r="AA1070"/>
          <cell r="AB1070"/>
          <cell r="AC1070"/>
          <cell r="AD1070"/>
          <cell r="AE1070"/>
          <cell r="AF1070"/>
          <cell r="AG1070"/>
          <cell r="AH1070"/>
          <cell r="AI1070"/>
          <cell r="AJ1070"/>
          <cell r="AK1070"/>
          <cell r="AL1070"/>
          <cell r="AM1070"/>
          <cell r="AN1070"/>
          <cell r="AO1070" t="e">
            <v>#N/A</v>
          </cell>
          <cell r="AP1070"/>
          <cell r="AQ1070"/>
          <cell r="AR1070"/>
          <cell r="AS1070"/>
          <cell r="AT1070"/>
          <cell r="AU1070"/>
          <cell r="AV1070"/>
          <cell r="AW1070"/>
          <cell r="AX1070" t="str">
            <v/>
          </cell>
          <cell r="AY1070"/>
          <cell r="AZ1070"/>
          <cell r="BA1070"/>
          <cell r="BB1070"/>
          <cell r="BC1070"/>
          <cell r="BD1070"/>
          <cell r="BE1070"/>
          <cell r="BF1070"/>
          <cell r="BG1070"/>
          <cell r="BH1070"/>
          <cell r="BI1070"/>
          <cell r="BJ1070"/>
          <cell r="BK1070"/>
          <cell r="BL1070"/>
          <cell r="BM1070"/>
          <cell r="BN1070"/>
          <cell r="BO1070"/>
          <cell r="BP1070"/>
          <cell r="BQ1070"/>
          <cell r="BR1070"/>
          <cell r="BS1070"/>
          <cell r="BU1070"/>
          <cell r="BV1070"/>
          <cell r="BW1070"/>
          <cell r="BX1070"/>
          <cell r="BY1070"/>
          <cell r="BZ1070"/>
          <cell r="CA1070"/>
          <cell r="CB1070"/>
          <cell r="CC1070"/>
        </row>
        <row r="1071">
          <cell r="C1071"/>
          <cell r="D1071"/>
          <cell r="E1071"/>
          <cell r="F1071"/>
          <cell r="G1071"/>
          <cell r="H1071"/>
          <cell r="I1071"/>
          <cell r="J1071"/>
          <cell r="K1071"/>
          <cell r="L1071"/>
          <cell r="M1071"/>
          <cell r="N1071"/>
          <cell r="O1071"/>
          <cell r="P1071"/>
          <cell r="Q1071"/>
          <cell r="R1071"/>
          <cell r="S1071"/>
          <cell r="T1071"/>
          <cell r="U1071"/>
          <cell r="V1071"/>
          <cell r="W1071" t="str">
            <v/>
          </cell>
          <cell r="X1071"/>
          <cell r="Y1071"/>
          <cell r="Z1071"/>
          <cell r="AA1071"/>
          <cell r="AB1071"/>
          <cell r="AC1071"/>
          <cell r="AD1071"/>
          <cell r="AE1071"/>
          <cell r="AF1071"/>
          <cell r="AG1071"/>
          <cell r="AH1071"/>
          <cell r="AI1071"/>
          <cell r="AJ1071"/>
          <cell r="AK1071"/>
          <cell r="AL1071"/>
          <cell r="AM1071"/>
          <cell r="AN1071"/>
          <cell r="AO1071" t="e">
            <v>#N/A</v>
          </cell>
          <cell r="AP1071"/>
          <cell r="AQ1071"/>
          <cell r="AR1071"/>
          <cell r="AS1071"/>
          <cell r="AT1071"/>
          <cell r="AU1071"/>
          <cell r="AV1071"/>
          <cell r="AW1071"/>
          <cell r="AX1071" t="str">
            <v/>
          </cell>
          <cell r="AY1071"/>
          <cell r="AZ1071"/>
          <cell r="BA1071"/>
          <cell r="BB1071"/>
          <cell r="BC1071"/>
          <cell r="BD1071"/>
          <cell r="BE1071"/>
          <cell r="BF1071"/>
          <cell r="BG1071"/>
          <cell r="BH1071"/>
          <cell r="BI1071"/>
          <cell r="BJ1071"/>
          <cell r="BK1071"/>
          <cell r="BL1071"/>
          <cell r="BM1071"/>
          <cell r="BN1071"/>
          <cell r="BO1071"/>
          <cell r="BP1071"/>
          <cell r="BQ1071"/>
          <cell r="BR1071"/>
          <cell r="BS1071"/>
          <cell r="BU1071"/>
          <cell r="BV1071"/>
          <cell r="BW1071"/>
          <cell r="BX1071"/>
          <cell r="BY1071"/>
          <cell r="BZ1071"/>
          <cell r="CA1071"/>
          <cell r="CB1071"/>
          <cell r="CC1071"/>
        </row>
        <row r="1072">
          <cell r="C1072"/>
          <cell r="D1072"/>
          <cell r="E1072"/>
          <cell r="F1072"/>
          <cell r="G1072"/>
          <cell r="H1072"/>
          <cell r="I1072"/>
          <cell r="J1072"/>
          <cell r="K1072"/>
          <cell r="L1072"/>
          <cell r="M1072"/>
          <cell r="N1072"/>
          <cell r="O1072"/>
          <cell r="P1072"/>
          <cell r="Q1072"/>
          <cell r="R1072"/>
          <cell r="S1072"/>
          <cell r="T1072"/>
          <cell r="U1072"/>
          <cell r="V1072"/>
          <cell r="W1072" t="str">
            <v/>
          </cell>
          <cell r="X1072"/>
          <cell r="Y1072"/>
          <cell r="Z1072"/>
          <cell r="AA1072"/>
          <cell r="AB1072"/>
          <cell r="AC1072"/>
          <cell r="AD1072"/>
          <cell r="AE1072"/>
          <cell r="AF1072"/>
          <cell r="AG1072"/>
          <cell r="AH1072"/>
          <cell r="AI1072"/>
          <cell r="AJ1072"/>
          <cell r="AK1072"/>
          <cell r="AL1072"/>
          <cell r="AM1072"/>
          <cell r="AN1072"/>
          <cell r="AO1072" t="e">
            <v>#N/A</v>
          </cell>
          <cell r="AP1072"/>
          <cell r="AQ1072"/>
          <cell r="AR1072"/>
          <cell r="AS1072"/>
          <cell r="AT1072"/>
          <cell r="AU1072"/>
          <cell r="AV1072"/>
          <cell r="AW1072"/>
          <cell r="AX1072" t="str">
            <v/>
          </cell>
          <cell r="AY1072"/>
          <cell r="AZ1072"/>
          <cell r="BA1072"/>
          <cell r="BB1072"/>
          <cell r="BC1072"/>
          <cell r="BD1072"/>
          <cell r="BE1072"/>
          <cell r="BF1072"/>
          <cell r="BG1072"/>
          <cell r="BH1072"/>
          <cell r="BI1072"/>
          <cell r="BJ1072"/>
          <cell r="BK1072"/>
          <cell r="BL1072"/>
          <cell r="BM1072"/>
          <cell r="BN1072"/>
          <cell r="BO1072"/>
          <cell r="BP1072"/>
          <cell r="BQ1072"/>
          <cell r="BR1072"/>
          <cell r="BS1072"/>
          <cell r="BU1072"/>
          <cell r="BV1072"/>
          <cell r="BW1072"/>
          <cell r="BX1072"/>
          <cell r="BY1072"/>
          <cell r="BZ1072"/>
          <cell r="CA1072"/>
          <cell r="CB1072"/>
          <cell r="CC1072"/>
        </row>
        <row r="1073">
          <cell r="C1073"/>
          <cell r="D1073"/>
          <cell r="E1073"/>
          <cell r="F1073"/>
          <cell r="G1073"/>
          <cell r="H1073"/>
          <cell r="I1073"/>
          <cell r="J1073"/>
          <cell r="K1073"/>
          <cell r="L1073"/>
          <cell r="M1073"/>
          <cell r="N1073"/>
          <cell r="O1073"/>
          <cell r="P1073"/>
          <cell r="Q1073"/>
          <cell r="R1073"/>
          <cell r="S1073"/>
          <cell r="T1073"/>
          <cell r="U1073"/>
          <cell r="V1073"/>
          <cell r="W1073" t="str">
            <v/>
          </cell>
          <cell r="X1073"/>
          <cell r="Y1073"/>
          <cell r="Z1073"/>
          <cell r="AA1073"/>
          <cell r="AB1073"/>
          <cell r="AC1073"/>
          <cell r="AD1073"/>
          <cell r="AE1073"/>
          <cell r="AF1073"/>
          <cell r="AG1073"/>
          <cell r="AH1073"/>
          <cell r="AI1073"/>
          <cell r="AJ1073"/>
          <cell r="AK1073"/>
          <cell r="AL1073"/>
          <cell r="AM1073"/>
          <cell r="AN1073"/>
          <cell r="AO1073" t="e">
            <v>#N/A</v>
          </cell>
          <cell r="AP1073"/>
          <cell r="AQ1073"/>
          <cell r="AR1073"/>
          <cell r="AS1073"/>
          <cell r="AT1073"/>
          <cell r="AU1073"/>
          <cell r="AV1073"/>
          <cell r="AW1073"/>
          <cell r="AX1073" t="str">
            <v/>
          </cell>
          <cell r="AY1073"/>
          <cell r="AZ1073"/>
          <cell r="BA1073"/>
          <cell r="BB1073"/>
          <cell r="BC1073"/>
          <cell r="BD1073"/>
          <cell r="BE1073"/>
          <cell r="BF1073"/>
          <cell r="BG1073"/>
          <cell r="BH1073"/>
          <cell r="BI1073"/>
          <cell r="BJ1073"/>
          <cell r="BK1073"/>
          <cell r="BL1073"/>
          <cell r="BM1073"/>
          <cell r="BN1073"/>
          <cell r="BO1073"/>
          <cell r="BP1073"/>
          <cell r="BQ1073"/>
          <cell r="BR1073"/>
          <cell r="BS1073"/>
          <cell r="BU1073"/>
          <cell r="BV1073"/>
          <cell r="BW1073"/>
          <cell r="BX1073"/>
          <cell r="BY1073"/>
          <cell r="BZ1073"/>
          <cell r="CA1073"/>
          <cell r="CB1073"/>
          <cell r="CC1073"/>
        </row>
        <row r="1074">
          <cell r="C1074"/>
          <cell r="D1074"/>
          <cell r="E1074"/>
          <cell r="F1074"/>
          <cell r="G1074"/>
          <cell r="H1074"/>
          <cell r="I1074"/>
          <cell r="J1074"/>
          <cell r="K1074"/>
          <cell r="L1074"/>
          <cell r="M1074"/>
          <cell r="N1074"/>
          <cell r="O1074"/>
          <cell r="P1074"/>
          <cell r="Q1074"/>
          <cell r="R1074"/>
          <cell r="S1074"/>
          <cell r="T1074"/>
          <cell r="U1074"/>
          <cell r="V1074"/>
          <cell r="W1074" t="str">
            <v/>
          </cell>
          <cell r="X1074"/>
          <cell r="Y1074"/>
          <cell r="Z1074"/>
          <cell r="AA1074"/>
          <cell r="AB1074"/>
          <cell r="AC1074"/>
          <cell r="AD1074"/>
          <cell r="AE1074"/>
          <cell r="AF1074"/>
          <cell r="AG1074"/>
          <cell r="AH1074"/>
          <cell r="AI1074"/>
          <cell r="AJ1074"/>
          <cell r="AK1074"/>
          <cell r="AL1074"/>
          <cell r="AM1074"/>
          <cell r="AN1074"/>
          <cell r="AO1074" t="e">
            <v>#N/A</v>
          </cell>
          <cell r="AP1074"/>
          <cell r="AQ1074"/>
          <cell r="AR1074"/>
          <cell r="AS1074"/>
          <cell r="AT1074"/>
          <cell r="AU1074"/>
          <cell r="AV1074"/>
          <cell r="AW1074"/>
          <cell r="AX1074" t="str">
            <v/>
          </cell>
          <cell r="AY1074"/>
          <cell r="AZ1074"/>
          <cell r="BA1074"/>
          <cell r="BB1074"/>
          <cell r="BC1074"/>
          <cell r="BD1074"/>
          <cell r="BE1074"/>
          <cell r="BF1074"/>
          <cell r="BG1074"/>
          <cell r="BH1074"/>
          <cell r="BI1074"/>
          <cell r="BJ1074"/>
          <cell r="BK1074"/>
          <cell r="BL1074"/>
          <cell r="BM1074"/>
          <cell r="BN1074"/>
          <cell r="BO1074"/>
          <cell r="BP1074"/>
          <cell r="BQ1074"/>
          <cell r="BR1074"/>
          <cell r="BS1074"/>
          <cell r="BU1074"/>
          <cell r="BV1074"/>
          <cell r="BW1074"/>
          <cell r="BX1074"/>
          <cell r="BY1074"/>
          <cell r="BZ1074"/>
          <cell r="CA1074"/>
          <cell r="CB1074"/>
          <cell r="CC1074"/>
        </row>
        <row r="1075">
          <cell r="C1075"/>
          <cell r="D1075"/>
          <cell r="E1075"/>
          <cell r="F1075"/>
          <cell r="G1075"/>
          <cell r="H1075"/>
          <cell r="I1075"/>
          <cell r="J1075"/>
          <cell r="K1075"/>
          <cell r="L1075"/>
          <cell r="M1075"/>
          <cell r="N1075"/>
          <cell r="O1075"/>
          <cell r="P1075"/>
          <cell r="Q1075"/>
          <cell r="R1075"/>
          <cell r="S1075"/>
          <cell r="T1075"/>
          <cell r="U1075"/>
          <cell r="V1075"/>
          <cell r="W1075" t="str">
            <v/>
          </cell>
          <cell r="X1075"/>
          <cell r="Y1075"/>
          <cell r="Z1075"/>
          <cell r="AA1075"/>
          <cell r="AB1075"/>
          <cell r="AC1075"/>
          <cell r="AD1075"/>
          <cell r="AE1075"/>
          <cell r="AF1075"/>
          <cell r="AG1075"/>
          <cell r="AH1075"/>
          <cell r="AI1075"/>
          <cell r="AJ1075"/>
          <cell r="AK1075"/>
          <cell r="AL1075"/>
          <cell r="AM1075"/>
          <cell r="AN1075"/>
          <cell r="AO1075" t="e">
            <v>#N/A</v>
          </cell>
          <cell r="AP1075"/>
          <cell r="AQ1075"/>
          <cell r="AR1075"/>
          <cell r="AS1075"/>
          <cell r="AT1075"/>
          <cell r="AU1075"/>
          <cell r="AV1075"/>
          <cell r="AW1075"/>
          <cell r="AX1075" t="str">
            <v/>
          </cell>
          <cell r="AY1075"/>
          <cell r="AZ1075"/>
          <cell r="BA1075"/>
          <cell r="BB1075"/>
          <cell r="BC1075"/>
          <cell r="BD1075"/>
          <cell r="BE1075"/>
          <cell r="BF1075"/>
          <cell r="BG1075"/>
          <cell r="BH1075"/>
          <cell r="BI1075"/>
          <cell r="BJ1075"/>
          <cell r="BK1075"/>
          <cell r="BL1075"/>
          <cell r="BM1075"/>
          <cell r="BN1075"/>
          <cell r="BO1075"/>
          <cell r="BP1075"/>
          <cell r="BQ1075"/>
          <cell r="BR1075"/>
          <cell r="BS1075"/>
          <cell r="BU1075"/>
          <cell r="BV1075"/>
          <cell r="BW1075"/>
          <cell r="BX1075"/>
          <cell r="BY1075"/>
          <cell r="BZ1075"/>
          <cell r="CA1075"/>
          <cell r="CB1075"/>
          <cell r="CC1075"/>
        </row>
        <row r="1076">
          <cell r="C1076"/>
          <cell r="D1076"/>
          <cell r="E1076"/>
          <cell r="F1076"/>
          <cell r="G1076"/>
          <cell r="H1076"/>
          <cell r="I1076"/>
          <cell r="J1076"/>
          <cell r="K1076"/>
          <cell r="L1076"/>
          <cell r="M1076"/>
          <cell r="N1076"/>
          <cell r="O1076"/>
          <cell r="P1076"/>
          <cell r="Q1076"/>
          <cell r="R1076"/>
          <cell r="S1076"/>
          <cell r="T1076"/>
          <cell r="U1076"/>
          <cell r="V1076"/>
          <cell r="W1076" t="str">
            <v/>
          </cell>
          <cell r="X1076"/>
          <cell r="Y1076"/>
          <cell r="Z1076"/>
          <cell r="AA1076"/>
          <cell r="AB1076"/>
          <cell r="AC1076"/>
          <cell r="AD1076"/>
          <cell r="AE1076"/>
          <cell r="AF1076"/>
          <cell r="AG1076"/>
          <cell r="AH1076"/>
          <cell r="AI1076"/>
          <cell r="AJ1076"/>
          <cell r="AK1076"/>
          <cell r="AL1076"/>
          <cell r="AM1076"/>
          <cell r="AN1076"/>
          <cell r="AO1076" t="e">
            <v>#N/A</v>
          </cell>
          <cell r="AP1076"/>
          <cell r="AQ1076"/>
          <cell r="AR1076"/>
          <cell r="AS1076"/>
          <cell r="AT1076"/>
          <cell r="AU1076"/>
          <cell r="AV1076"/>
          <cell r="AW1076"/>
          <cell r="AX1076" t="str">
            <v/>
          </cell>
          <cell r="AY1076"/>
          <cell r="AZ1076"/>
          <cell r="BA1076"/>
          <cell r="BB1076"/>
          <cell r="BC1076"/>
          <cell r="BD1076"/>
          <cell r="BE1076"/>
          <cell r="BF1076"/>
          <cell r="BG1076"/>
          <cell r="BH1076"/>
          <cell r="BI1076"/>
          <cell r="BJ1076"/>
          <cell r="BK1076"/>
          <cell r="BL1076"/>
          <cell r="BM1076"/>
          <cell r="BN1076"/>
          <cell r="BO1076"/>
          <cell r="BP1076"/>
          <cell r="BQ1076"/>
          <cell r="BR1076"/>
          <cell r="BS1076"/>
          <cell r="BU1076"/>
          <cell r="BV1076"/>
          <cell r="BW1076"/>
          <cell r="BX1076"/>
          <cell r="BY1076"/>
          <cell r="BZ1076"/>
          <cell r="CA1076"/>
          <cell r="CB1076"/>
          <cell r="CC1076"/>
        </row>
        <row r="1077">
          <cell r="C1077"/>
          <cell r="D1077"/>
          <cell r="E1077"/>
          <cell r="F1077"/>
          <cell r="G1077"/>
          <cell r="H1077"/>
          <cell r="I1077"/>
          <cell r="J1077"/>
          <cell r="K1077"/>
          <cell r="L1077"/>
          <cell r="M1077"/>
          <cell r="N1077"/>
          <cell r="O1077"/>
          <cell r="P1077"/>
          <cell r="Q1077"/>
          <cell r="R1077"/>
          <cell r="S1077"/>
          <cell r="T1077"/>
          <cell r="U1077"/>
          <cell r="V1077"/>
          <cell r="W1077" t="str">
            <v/>
          </cell>
          <cell r="X1077"/>
          <cell r="Y1077"/>
          <cell r="Z1077"/>
          <cell r="AA1077"/>
          <cell r="AB1077"/>
          <cell r="AC1077"/>
          <cell r="AD1077"/>
          <cell r="AE1077"/>
          <cell r="AF1077"/>
          <cell r="AG1077"/>
          <cell r="AH1077"/>
          <cell r="AI1077"/>
          <cell r="AJ1077"/>
          <cell r="AK1077"/>
          <cell r="AL1077"/>
          <cell r="AM1077"/>
          <cell r="AN1077"/>
          <cell r="AO1077" t="e">
            <v>#N/A</v>
          </cell>
          <cell r="AP1077"/>
          <cell r="AQ1077"/>
          <cell r="AR1077"/>
          <cell r="AS1077"/>
          <cell r="AT1077"/>
          <cell r="AU1077"/>
          <cell r="AV1077"/>
          <cell r="AW1077"/>
          <cell r="AX1077" t="str">
            <v/>
          </cell>
          <cell r="AY1077"/>
          <cell r="AZ1077"/>
          <cell r="BA1077"/>
          <cell r="BB1077"/>
          <cell r="BC1077"/>
          <cell r="BD1077"/>
          <cell r="BE1077"/>
          <cell r="BF1077"/>
          <cell r="BG1077"/>
          <cell r="BH1077"/>
          <cell r="BI1077"/>
          <cell r="BJ1077"/>
          <cell r="BK1077"/>
          <cell r="BL1077"/>
          <cell r="BM1077"/>
          <cell r="BN1077"/>
          <cell r="BO1077"/>
          <cell r="BP1077"/>
          <cell r="BQ1077"/>
          <cell r="BR1077"/>
          <cell r="BS1077"/>
          <cell r="BU1077"/>
          <cell r="BV1077"/>
          <cell r="BW1077"/>
          <cell r="BX1077"/>
          <cell r="BY1077"/>
          <cell r="BZ1077"/>
          <cell r="CA1077"/>
          <cell r="CB1077"/>
          <cell r="CC1077"/>
        </row>
        <row r="1078">
          <cell r="C1078"/>
          <cell r="D1078"/>
          <cell r="E1078"/>
          <cell r="F1078"/>
          <cell r="G1078"/>
          <cell r="H1078"/>
          <cell r="I1078"/>
          <cell r="J1078"/>
          <cell r="K1078"/>
          <cell r="L1078"/>
          <cell r="M1078"/>
          <cell r="N1078"/>
          <cell r="O1078"/>
          <cell r="P1078"/>
          <cell r="Q1078"/>
          <cell r="R1078"/>
          <cell r="S1078"/>
          <cell r="T1078"/>
          <cell r="U1078"/>
          <cell r="V1078"/>
          <cell r="W1078" t="str">
            <v/>
          </cell>
          <cell r="X1078"/>
          <cell r="Y1078"/>
          <cell r="Z1078"/>
          <cell r="AA1078"/>
          <cell r="AB1078"/>
          <cell r="AC1078"/>
          <cell r="AD1078"/>
          <cell r="AE1078"/>
          <cell r="AF1078"/>
          <cell r="AG1078"/>
          <cell r="AH1078"/>
          <cell r="AI1078"/>
          <cell r="AJ1078"/>
          <cell r="AK1078"/>
          <cell r="AL1078"/>
          <cell r="AM1078"/>
          <cell r="AN1078"/>
          <cell r="AO1078" t="e">
            <v>#N/A</v>
          </cell>
          <cell r="AP1078"/>
          <cell r="AQ1078"/>
          <cell r="AR1078"/>
          <cell r="AS1078"/>
          <cell r="AT1078"/>
          <cell r="AU1078"/>
          <cell r="AV1078"/>
          <cell r="AW1078"/>
          <cell r="AX1078" t="str">
            <v/>
          </cell>
          <cell r="AY1078"/>
          <cell r="AZ1078"/>
          <cell r="BA1078"/>
          <cell r="BB1078"/>
          <cell r="BC1078"/>
          <cell r="BD1078"/>
          <cell r="BE1078"/>
          <cell r="BF1078"/>
          <cell r="BG1078"/>
          <cell r="BH1078"/>
          <cell r="BI1078"/>
          <cell r="BJ1078"/>
          <cell r="BK1078"/>
          <cell r="BL1078"/>
          <cell r="BM1078"/>
          <cell r="BN1078"/>
          <cell r="BO1078"/>
          <cell r="BP1078"/>
          <cell r="BQ1078"/>
          <cell r="BR1078"/>
          <cell r="BS1078"/>
          <cell r="BU1078"/>
          <cell r="BV1078"/>
          <cell r="BW1078"/>
          <cell r="BX1078"/>
          <cell r="BY1078"/>
          <cell r="BZ1078"/>
          <cell r="CA1078"/>
          <cell r="CB1078"/>
          <cell r="CC1078"/>
        </row>
        <row r="1079">
          <cell r="C1079"/>
          <cell r="D1079"/>
          <cell r="E1079"/>
          <cell r="F1079"/>
          <cell r="G1079"/>
          <cell r="H1079"/>
          <cell r="I1079"/>
          <cell r="J1079"/>
          <cell r="K1079"/>
          <cell r="L1079"/>
          <cell r="M1079"/>
          <cell r="N1079"/>
          <cell r="O1079"/>
          <cell r="P1079"/>
          <cell r="Q1079"/>
          <cell r="R1079"/>
          <cell r="S1079"/>
          <cell r="T1079"/>
          <cell r="U1079"/>
          <cell r="V1079"/>
          <cell r="W1079" t="str">
            <v/>
          </cell>
          <cell r="X1079"/>
          <cell r="Y1079"/>
          <cell r="Z1079"/>
          <cell r="AA1079"/>
          <cell r="AB1079"/>
          <cell r="AC1079"/>
          <cell r="AD1079"/>
          <cell r="AE1079"/>
          <cell r="AF1079"/>
          <cell r="AG1079"/>
          <cell r="AH1079"/>
          <cell r="AI1079"/>
          <cell r="AJ1079"/>
          <cell r="AK1079"/>
          <cell r="AL1079"/>
          <cell r="AM1079"/>
          <cell r="AN1079"/>
          <cell r="AO1079" t="e">
            <v>#N/A</v>
          </cell>
          <cell r="AP1079"/>
          <cell r="AQ1079"/>
          <cell r="AR1079"/>
          <cell r="AS1079"/>
          <cell r="AT1079"/>
          <cell r="AU1079"/>
          <cell r="AV1079"/>
          <cell r="AW1079"/>
          <cell r="AX1079" t="str">
            <v/>
          </cell>
          <cell r="AY1079"/>
          <cell r="AZ1079"/>
          <cell r="BA1079"/>
          <cell r="BB1079"/>
          <cell r="BC1079"/>
          <cell r="BD1079"/>
          <cell r="BE1079"/>
          <cell r="BF1079"/>
          <cell r="BG1079"/>
          <cell r="BH1079"/>
          <cell r="BI1079"/>
          <cell r="BJ1079"/>
          <cell r="BK1079"/>
          <cell r="BL1079"/>
          <cell r="BM1079"/>
          <cell r="BN1079"/>
          <cell r="BO1079"/>
          <cell r="BP1079"/>
          <cell r="BQ1079"/>
          <cell r="BR1079"/>
          <cell r="BS1079"/>
          <cell r="BU1079"/>
          <cell r="BV1079"/>
          <cell r="BW1079"/>
          <cell r="BX1079"/>
          <cell r="BY1079"/>
          <cell r="BZ1079"/>
          <cell r="CA1079"/>
          <cell r="CB1079"/>
          <cell r="CC1079"/>
        </row>
        <row r="1080">
          <cell r="C1080"/>
          <cell r="D1080"/>
          <cell r="E1080"/>
          <cell r="F1080"/>
          <cell r="G1080"/>
          <cell r="H1080"/>
          <cell r="I1080"/>
          <cell r="J1080"/>
          <cell r="K1080"/>
          <cell r="L1080"/>
          <cell r="M1080"/>
          <cell r="N1080"/>
          <cell r="O1080"/>
          <cell r="P1080"/>
          <cell r="Q1080"/>
          <cell r="R1080"/>
          <cell r="S1080"/>
          <cell r="T1080"/>
          <cell r="U1080"/>
          <cell r="V1080"/>
          <cell r="W1080" t="str">
            <v/>
          </cell>
          <cell r="X1080"/>
          <cell r="Y1080"/>
          <cell r="Z1080"/>
          <cell r="AA1080"/>
          <cell r="AB1080"/>
          <cell r="AC1080"/>
          <cell r="AD1080"/>
          <cell r="AE1080"/>
          <cell r="AF1080"/>
          <cell r="AG1080"/>
          <cell r="AH1080"/>
          <cell r="AI1080"/>
          <cell r="AJ1080"/>
          <cell r="AK1080"/>
          <cell r="AL1080"/>
          <cell r="AM1080"/>
          <cell r="AN1080"/>
          <cell r="AO1080" t="e">
            <v>#N/A</v>
          </cell>
          <cell r="AP1080"/>
          <cell r="AQ1080"/>
          <cell r="AR1080"/>
          <cell r="AS1080"/>
          <cell r="AT1080"/>
          <cell r="AU1080"/>
          <cell r="AV1080"/>
          <cell r="AW1080"/>
          <cell r="AX1080" t="str">
            <v/>
          </cell>
          <cell r="AY1080"/>
          <cell r="AZ1080"/>
          <cell r="BA1080"/>
          <cell r="BB1080"/>
          <cell r="BC1080"/>
          <cell r="BD1080"/>
          <cell r="BE1080"/>
          <cell r="BF1080"/>
          <cell r="BG1080"/>
          <cell r="BH1080"/>
          <cell r="BI1080"/>
          <cell r="BJ1080"/>
          <cell r="BK1080"/>
          <cell r="BL1080"/>
          <cell r="BM1080"/>
          <cell r="BN1080"/>
          <cell r="BO1080"/>
          <cell r="BP1080"/>
          <cell r="BQ1080"/>
          <cell r="BR1080"/>
          <cell r="BS1080"/>
          <cell r="BU1080"/>
          <cell r="BV1080"/>
          <cell r="BW1080"/>
          <cell r="BX1080"/>
          <cell r="BY1080"/>
          <cell r="BZ1080"/>
          <cell r="CA1080"/>
          <cell r="CB1080"/>
          <cell r="CC1080"/>
        </row>
        <row r="1081">
          <cell r="C1081"/>
          <cell r="D1081"/>
          <cell r="E1081"/>
          <cell r="F1081"/>
          <cell r="G1081"/>
          <cell r="H1081"/>
          <cell r="I1081"/>
          <cell r="J1081"/>
          <cell r="K1081"/>
          <cell r="L1081"/>
          <cell r="M1081"/>
          <cell r="N1081"/>
          <cell r="O1081"/>
          <cell r="P1081"/>
          <cell r="Q1081"/>
          <cell r="R1081"/>
          <cell r="S1081"/>
          <cell r="T1081"/>
          <cell r="U1081"/>
          <cell r="V1081"/>
          <cell r="W1081" t="str">
            <v/>
          </cell>
          <cell r="X1081"/>
          <cell r="Y1081"/>
          <cell r="Z1081"/>
          <cell r="AA1081"/>
          <cell r="AB1081"/>
          <cell r="AC1081"/>
          <cell r="AD1081"/>
          <cell r="AE1081"/>
          <cell r="AF1081"/>
          <cell r="AG1081"/>
          <cell r="AH1081"/>
          <cell r="AI1081"/>
          <cell r="AJ1081"/>
          <cell r="AK1081"/>
          <cell r="AL1081"/>
          <cell r="AM1081"/>
          <cell r="AN1081"/>
          <cell r="AO1081" t="e">
            <v>#N/A</v>
          </cell>
          <cell r="AP1081"/>
          <cell r="AQ1081"/>
          <cell r="AR1081"/>
          <cell r="AS1081"/>
          <cell r="AT1081"/>
          <cell r="AU1081"/>
          <cell r="AV1081"/>
          <cell r="AW1081"/>
          <cell r="AX1081" t="str">
            <v/>
          </cell>
          <cell r="AY1081"/>
          <cell r="AZ1081"/>
          <cell r="BA1081"/>
          <cell r="BB1081"/>
          <cell r="BC1081"/>
          <cell r="BD1081"/>
          <cell r="BE1081"/>
          <cell r="BF1081"/>
          <cell r="BG1081"/>
          <cell r="BH1081"/>
          <cell r="BI1081"/>
          <cell r="BJ1081"/>
          <cell r="BK1081"/>
          <cell r="BL1081"/>
          <cell r="BM1081"/>
          <cell r="BN1081"/>
          <cell r="BO1081"/>
          <cell r="BP1081"/>
          <cell r="BQ1081"/>
          <cell r="BR1081"/>
          <cell r="BS1081"/>
          <cell r="BU1081"/>
          <cell r="BV1081"/>
          <cell r="BW1081"/>
          <cell r="BX1081"/>
          <cell r="BY1081"/>
          <cell r="BZ1081"/>
          <cell r="CA1081"/>
          <cell r="CB1081"/>
          <cell r="CC1081"/>
        </row>
        <row r="1082">
          <cell r="C1082"/>
          <cell r="D1082"/>
          <cell r="E1082"/>
          <cell r="F1082"/>
          <cell r="G1082"/>
          <cell r="H1082"/>
          <cell r="I1082"/>
          <cell r="J1082"/>
          <cell r="K1082"/>
          <cell r="L1082"/>
          <cell r="M1082"/>
          <cell r="N1082"/>
          <cell r="O1082"/>
          <cell r="P1082"/>
          <cell r="Q1082"/>
          <cell r="R1082"/>
          <cell r="S1082"/>
          <cell r="T1082"/>
          <cell r="U1082"/>
          <cell r="V1082"/>
          <cell r="W1082" t="str">
            <v/>
          </cell>
          <cell r="X1082"/>
          <cell r="Y1082"/>
          <cell r="Z1082"/>
          <cell r="AA1082"/>
          <cell r="AB1082"/>
          <cell r="AC1082"/>
          <cell r="AD1082"/>
          <cell r="AE1082"/>
          <cell r="AF1082"/>
          <cell r="AG1082"/>
          <cell r="AH1082"/>
          <cell r="AI1082"/>
          <cell r="AJ1082"/>
          <cell r="AK1082"/>
          <cell r="AL1082"/>
          <cell r="AM1082"/>
          <cell r="AN1082"/>
          <cell r="AO1082" t="e">
            <v>#N/A</v>
          </cell>
          <cell r="AP1082"/>
          <cell r="AQ1082"/>
          <cell r="AR1082"/>
          <cell r="AS1082"/>
          <cell r="AT1082"/>
          <cell r="AU1082"/>
          <cell r="AV1082"/>
          <cell r="AW1082"/>
          <cell r="AX1082" t="str">
            <v/>
          </cell>
          <cell r="AY1082"/>
          <cell r="AZ1082"/>
          <cell r="BA1082"/>
          <cell r="BB1082"/>
          <cell r="BC1082"/>
          <cell r="BD1082"/>
          <cell r="BE1082"/>
          <cell r="BF1082"/>
          <cell r="BG1082"/>
          <cell r="BH1082"/>
          <cell r="BI1082"/>
          <cell r="BJ1082"/>
          <cell r="BK1082"/>
          <cell r="BL1082"/>
          <cell r="BM1082"/>
          <cell r="BN1082"/>
          <cell r="BO1082"/>
          <cell r="BP1082"/>
          <cell r="BQ1082"/>
          <cell r="BR1082"/>
          <cell r="BS1082"/>
          <cell r="BU1082"/>
          <cell r="BV1082"/>
          <cell r="BW1082"/>
          <cell r="BX1082"/>
          <cell r="BY1082"/>
          <cell r="BZ1082"/>
          <cell r="CA1082"/>
          <cell r="CB1082"/>
          <cell r="CC1082"/>
        </row>
        <row r="1083">
          <cell r="C1083"/>
          <cell r="D1083"/>
          <cell r="E1083"/>
          <cell r="F1083"/>
          <cell r="G1083"/>
          <cell r="H1083"/>
          <cell r="I1083"/>
          <cell r="J1083"/>
          <cell r="K1083"/>
          <cell r="L1083"/>
          <cell r="M1083"/>
          <cell r="N1083"/>
          <cell r="O1083"/>
          <cell r="P1083"/>
          <cell r="Q1083"/>
          <cell r="R1083"/>
          <cell r="S1083"/>
          <cell r="T1083"/>
          <cell r="U1083"/>
          <cell r="V1083"/>
          <cell r="W1083" t="str">
            <v/>
          </cell>
          <cell r="X1083"/>
          <cell r="Y1083"/>
          <cell r="Z1083"/>
          <cell r="AA1083"/>
          <cell r="AB1083"/>
          <cell r="AC1083"/>
          <cell r="AD1083"/>
          <cell r="AE1083"/>
          <cell r="AF1083"/>
          <cell r="AG1083"/>
          <cell r="AH1083"/>
          <cell r="AI1083"/>
          <cell r="AJ1083"/>
          <cell r="AK1083"/>
          <cell r="AL1083"/>
          <cell r="AM1083"/>
          <cell r="AN1083"/>
          <cell r="AO1083" t="e">
            <v>#N/A</v>
          </cell>
          <cell r="AP1083"/>
          <cell r="AQ1083"/>
          <cell r="AR1083"/>
          <cell r="AS1083"/>
          <cell r="AT1083"/>
          <cell r="AU1083"/>
          <cell r="AV1083"/>
          <cell r="AW1083"/>
          <cell r="AX1083" t="str">
            <v/>
          </cell>
          <cell r="AY1083"/>
          <cell r="AZ1083"/>
          <cell r="BA1083"/>
          <cell r="BB1083"/>
          <cell r="BC1083"/>
          <cell r="BD1083"/>
          <cell r="BE1083"/>
          <cell r="BF1083"/>
          <cell r="BG1083"/>
          <cell r="BH1083"/>
          <cell r="BI1083"/>
          <cell r="BJ1083"/>
          <cell r="BK1083"/>
          <cell r="BL1083"/>
          <cell r="BM1083"/>
          <cell r="BN1083"/>
          <cell r="BO1083"/>
          <cell r="BP1083"/>
          <cell r="BQ1083"/>
          <cell r="BR1083"/>
          <cell r="BS1083"/>
          <cell r="BU1083"/>
          <cell r="BV1083"/>
          <cell r="BW1083"/>
          <cell r="BX1083"/>
          <cell r="BY1083"/>
          <cell r="BZ1083"/>
          <cell r="CA1083"/>
          <cell r="CB1083"/>
          <cell r="CC1083"/>
        </row>
        <row r="1084">
          <cell r="C1084"/>
          <cell r="D1084"/>
          <cell r="E1084"/>
          <cell r="F1084"/>
          <cell r="G1084"/>
          <cell r="H1084"/>
          <cell r="I1084"/>
          <cell r="J1084"/>
          <cell r="K1084"/>
          <cell r="L1084"/>
          <cell r="M1084"/>
          <cell r="N1084"/>
          <cell r="O1084"/>
          <cell r="P1084"/>
          <cell r="Q1084"/>
          <cell r="R1084"/>
          <cell r="S1084"/>
          <cell r="T1084"/>
          <cell r="U1084"/>
          <cell r="V1084"/>
          <cell r="W1084" t="str">
            <v/>
          </cell>
          <cell r="X1084"/>
          <cell r="Y1084"/>
          <cell r="Z1084"/>
          <cell r="AA1084"/>
          <cell r="AB1084"/>
          <cell r="AC1084"/>
          <cell r="AD1084"/>
          <cell r="AE1084"/>
          <cell r="AF1084"/>
          <cell r="AG1084"/>
          <cell r="AH1084"/>
          <cell r="AI1084"/>
          <cell r="AJ1084"/>
          <cell r="AK1084"/>
          <cell r="AL1084"/>
          <cell r="AM1084"/>
          <cell r="AN1084"/>
          <cell r="AO1084" t="e">
            <v>#N/A</v>
          </cell>
          <cell r="AP1084"/>
          <cell r="AQ1084"/>
          <cell r="AR1084"/>
          <cell r="AS1084"/>
          <cell r="AT1084"/>
          <cell r="AU1084"/>
          <cell r="AV1084"/>
          <cell r="AW1084"/>
          <cell r="AX1084" t="str">
            <v/>
          </cell>
          <cell r="AY1084"/>
          <cell r="AZ1084"/>
          <cell r="BA1084"/>
          <cell r="BB1084"/>
          <cell r="BC1084"/>
          <cell r="BD1084"/>
          <cell r="BE1084"/>
          <cell r="BF1084"/>
          <cell r="BG1084"/>
          <cell r="BH1084"/>
          <cell r="BI1084"/>
          <cell r="BJ1084"/>
          <cell r="BK1084"/>
          <cell r="BL1084"/>
          <cell r="BM1084"/>
          <cell r="BN1084"/>
          <cell r="BO1084"/>
          <cell r="BP1084"/>
          <cell r="BQ1084"/>
          <cell r="BR1084"/>
          <cell r="BS1084"/>
          <cell r="BU1084"/>
          <cell r="BV1084"/>
          <cell r="BW1084"/>
          <cell r="BX1084"/>
          <cell r="BY1084"/>
          <cell r="BZ1084"/>
          <cell r="CA1084"/>
          <cell r="CB1084"/>
          <cell r="CC1084"/>
        </row>
        <row r="1085">
          <cell r="C1085"/>
          <cell r="D1085"/>
          <cell r="E1085"/>
          <cell r="F1085"/>
          <cell r="G1085"/>
          <cell r="H1085"/>
          <cell r="I1085"/>
          <cell r="J1085"/>
          <cell r="K1085"/>
          <cell r="L1085"/>
          <cell r="M1085"/>
          <cell r="N1085"/>
          <cell r="O1085"/>
          <cell r="P1085"/>
          <cell r="Q1085"/>
          <cell r="R1085"/>
          <cell r="S1085"/>
          <cell r="T1085"/>
          <cell r="U1085"/>
          <cell r="V1085"/>
          <cell r="W1085" t="str">
            <v/>
          </cell>
          <cell r="X1085"/>
          <cell r="Y1085"/>
          <cell r="Z1085"/>
          <cell r="AA1085"/>
          <cell r="AB1085"/>
          <cell r="AC1085"/>
          <cell r="AD1085"/>
          <cell r="AE1085"/>
          <cell r="AF1085"/>
          <cell r="AG1085"/>
          <cell r="AH1085"/>
          <cell r="AI1085"/>
          <cell r="AJ1085"/>
          <cell r="AK1085"/>
          <cell r="AL1085"/>
          <cell r="AM1085"/>
          <cell r="AN1085"/>
          <cell r="AO1085" t="e">
            <v>#N/A</v>
          </cell>
          <cell r="AP1085"/>
          <cell r="AQ1085"/>
          <cell r="AR1085"/>
          <cell r="AS1085"/>
          <cell r="AT1085"/>
          <cell r="AU1085"/>
          <cell r="AV1085"/>
          <cell r="AW1085"/>
          <cell r="AX1085" t="str">
            <v/>
          </cell>
          <cell r="AY1085"/>
          <cell r="AZ1085"/>
          <cell r="BA1085"/>
          <cell r="BB1085"/>
          <cell r="BC1085"/>
          <cell r="BD1085"/>
          <cell r="BE1085"/>
          <cell r="BF1085"/>
          <cell r="BG1085"/>
          <cell r="BH1085"/>
          <cell r="BI1085"/>
          <cell r="BJ1085"/>
          <cell r="BK1085"/>
          <cell r="BL1085"/>
          <cell r="BM1085"/>
          <cell r="BN1085"/>
          <cell r="BO1085"/>
          <cell r="BP1085"/>
          <cell r="BQ1085"/>
          <cell r="BR1085"/>
          <cell r="BS1085"/>
          <cell r="BU1085"/>
          <cell r="BV1085"/>
          <cell r="BW1085"/>
          <cell r="BX1085"/>
          <cell r="BY1085"/>
          <cell r="BZ1085"/>
          <cell r="CA1085"/>
          <cell r="CB1085"/>
          <cell r="CC1085"/>
        </row>
        <row r="1086">
          <cell r="C1086"/>
          <cell r="D1086"/>
          <cell r="E1086"/>
          <cell r="F1086"/>
          <cell r="G1086"/>
          <cell r="H1086"/>
          <cell r="I1086"/>
          <cell r="J1086"/>
          <cell r="K1086"/>
          <cell r="L1086"/>
          <cell r="M1086"/>
          <cell r="N1086"/>
          <cell r="O1086"/>
          <cell r="P1086"/>
          <cell r="Q1086"/>
          <cell r="R1086"/>
          <cell r="S1086"/>
          <cell r="T1086"/>
          <cell r="U1086"/>
          <cell r="V1086"/>
          <cell r="W1086" t="str">
            <v/>
          </cell>
          <cell r="X1086"/>
          <cell r="Y1086"/>
          <cell r="Z1086"/>
          <cell r="AA1086"/>
          <cell r="AB1086"/>
          <cell r="AC1086"/>
          <cell r="AD1086"/>
          <cell r="AE1086"/>
          <cell r="AF1086"/>
          <cell r="AG1086"/>
          <cell r="AH1086"/>
          <cell r="AI1086"/>
          <cell r="AJ1086"/>
          <cell r="AK1086"/>
          <cell r="AL1086"/>
          <cell r="AM1086"/>
          <cell r="AN1086"/>
          <cell r="AO1086" t="e">
            <v>#N/A</v>
          </cell>
          <cell r="AP1086"/>
          <cell r="AQ1086"/>
          <cell r="AR1086"/>
          <cell r="AS1086"/>
          <cell r="AT1086"/>
          <cell r="AU1086"/>
          <cell r="AV1086"/>
          <cell r="AW1086"/>
          <cell r="AX1086" t="str">
            <v/>
          </cell>
          <cell r="AY1086"/>
          <cell r="AZ1086"/>
          <cell r="BA1086"/>
          <cell r="BB1086"/>
          <cell r="BC1086"/>
          <cell r="BD1086"/>
          <cell r="BE1086"/>
          <cell r="BF1086"/>
          <cell r="BG1086"/>
          <cell r="BH1086"/>
          <cell r="BI1086"/>
          <cell r="BJ1086"/>
          <cell r="BK1086"/>
          <cell r="BL1086"/>
          <cell r="BM1086"/>
          <cell r="BN1086"/>
          <cell r="BO1086"/>
          <cell r="BP1086"/>
          <cell r="BQ1086"/>
          <cell r="BR1086"/>
          <cell r="BS1086"/>
          <cell r="BU1086"/>
          <cell r="BV1086"/>
          <cell r="BW1086"/>
          <cell r="BX1086"/>
          <cell r="BY1086"/>
          <cell r="BZ1086"/>
          <cell r="CA1086"/>
          <cell r="CB1086"/>
          <cell r="CC1086"/>
        </row>
        <row r="1087">
          <cell r="C1087"/>
          <cell r="D1087"/>
          <cell r="E1087"/>
          <cell r="F1087"/>
          <cell r="G1087"/>
          <cell r="H1087"/>
          <cell r="I1087"/>
          <cell r="J1087"/>
          <cell r="K1087"/>
          <cell r="L1087"/>
          <cell r="M1087"/>
          <cell r="N1087"/>
          <cell r="O1087"/>
          <cell r="P1087"/>
          <cell r="Q1087"/>
          <cell r="R1087"/>
          <cell r="S1087"/>
          <cell r="T1087"/>
          <cell r="U1087"/>
          <cell r="V1087"/>
          <cell r="W1087" t="str">
            <v/>
          </cell>
          <cell r="X1087"/>
          <cell r="Y1087"/>
          <cell r="Z1087"/>
          <cell r="AA1087"/>
          <cell r="AB1087"/>
          <cell r="AC1087"/>
          <cell r="AD1087"/>
          <cell r="AE1087"/>
          <cell r="AF1087"/>
          <cell r="AG1087"/>
          <cell r="AH1087"/>
          <cell r="AI1087"/>
          <cell r="AJ1087"/>
          <cell r="AK1087"/>
          <cell r="AL1087"/>
          <cell r="AM1087"/>
          <cell r="AN1087"/>
          <cell r="AO1087" t="e">
            <v>#N/A</v>
          </cell>
          <cell r="AP1087"/>
          <cell r="AQ1087"/>
          <cell r="AR1087"/>
          <cell r="AS1087"/>
          <cell r="AT1087"/>
          <cell r="AU1087"/>
          <cell r="AV1087"/>
          <cell r="AW1087"/>
          <cell r="AX1087" t="str">
            <v/>
          </cell>
          <cell r="AY1087"/>
          <cell r="AZ1087"/>
          <cell r="BA1087"/>
          <cell r="BB1087"/>
          <cell r="BC1087"/>
          <cell r="BD1087"/>
          <cell r="BE1087"/>
          <cell r="BF1087"/>
          <cell r="BG1087"/>
          <cell r="BH1087"/>
          <cell r="BI1087"/>
          <cell r="BJ1087"/>
          <cell r="BK1087"/>
          <cell r="BL1087"/>
          <cell r="BM1087"/>
          <cell r="BN1087"/>
          <cell r="BO1087"/>
          <cell r="BP1087"/>
          <cell r="BQ1087"/>
          <cell r="BR1087"/>
          <cell r="BS1087"/>
          <cell r="BU1087"/>
          <cell r="BV1087"/>
          <cell r="BW1087"/>
          <cell r="BX1087"/>
          <cell r="BY1087"/>
          <cell r="BZ1087"/>
          <cell r="CA1087"/>
          <cell r="CB1087"/>
          <cell r="CC1087"/>
        </row>
        <row r="1088">
          <cell r="C1088"/>
          <cell r="D1088"/>
          <cell r="E1088"/>
          <cell r="F1088"/>
          <cell r="G1088"/>
          <cell r="H1088"/>
          <cell r="I1088"/>
          <cell r="J1088"/>
          <cell r="K1088"/>
          <cell r="L1088"/>
          <cell r="M1088"/>
          <cell r="N1088"/>
          <cell r="O1088"/>
          <cell r="P1088"/>
          <cell r="Q1088"/>
          <cell r="R1088"/>
          <cell r="S1088"/>
          <cell r="T1088"/>
          <cell r="U1088"/>
          <cell r="V1088"/>
          <cell r="W1088" t="str">
            <v/>
          </cell>
          <cell r="X1088"/>
          <cell r="Y1088"/>
          <cell r="Z1088"/>
          <cell r="AA1088"/>
          <cell r="AB1088"/>
          <cell r="AC1088"/>
          <cell r="AD1088"/>
          <cell r="AE1088"/>
          <cell r="AF1088"/>
          <cell r="AG1088"/>
          <cell r="AH1088"/>
          <cell r="AI1088"/>
          <cell r="AJ1088"/>
          <cell r="AK1088"/>
          <cell r="AL1088"/>
          <cell r="AM1088"/>
          <cell r="AN1088"/>
          <cell r="AO1088" t="e">
            <v>#N/A</v>
          </cell>
          <cell r="AP1088"/>
          <cell r="AQ1088"/>
          <cell r="AR1088"/>
          <cell r="AS1088"/>
          <cell r="AT1088"/>
          <cell r="AU1088"/>
          <cell r="AV1088"/>
          <cell r="AW1088"/>
          <cell r="AX1088" t="str">
            <v/>
          </cell>
          <cell r="AY1088"/>
          <cell r="AZ1088"/>
          <cell r="BA1088"/>
          <cell r="BB1088"/>
          <cell r="BC1088"/>
          <cell r="BD1088"/>
          <cell r="BE1088"/>
          <cell r="BF1088"/>
          <cell r="BG1088"/>
          <cell r="BH1088"/>
          <cell r="BI1088"/>
          <cell r="BJ1088"/>
          <cell r="BK1088"/>
          <cell r="BL1088"/>
          <cell r="BM1088"/>
          <cell r="BN1088"/>
          <cell r="BO1088"/>
          <cell r="BP1088"/>
          <cell r="BQ1088"/>
          <cell r="BR1088"/>
          <cell r="BS1088"/>
          <cell r="BU1088"/>
          <cell r="BV1088"/>
          <cell r="BW1088"/>
          <cell r="BX1088"/>
          <cell r="BY1088"/>
          <cell r="BZ1088"/>
          <cell r="CA1088"/>
          <cell r="CB1088"/>
          <cell r="CC1088"/>
        </row>
        <row r="1089">
          <cell r="C1089"/>
          <cell r="D1089"/>
          <cell r="E1089"/>
          <cell r="F1089"/>
          <cell r="G1089"/>
          <cell r="H1089"/>
          <cell r="I1089"/>
          <cell r="J1089"/>
          <cell r="K1089"/>
          <cell r="L1089"/>
          <cell r="M1089"/>
          <cell r="N1089"/>
          <cell r="O1089"/>
          <cell r="P1089"/>
          <cell r="Q1089"/>
          <cell r="R1089"/>
          <cell r="S1089"/>
          <cell r="T1089"/>
          <cell r="U1089"/>
          <cell r="V1089"/>
          <cell r="W1089" t="str">
            <v/>
          </cell>
          <cell r="X1089"/>
          <cell r="Y1089"/>
          <cell r="Z1089"/>
          <cell r="AA1089"/>
          <cell r="AB1089"/>
          <cell r="AC1089"/>
          <cell r="AD1089"/>
          <cell r="AE1089"/>
          <cell r="AF1089"/>
          <cell r="AG1089"/>
          <cell r="AH1089"/>
          <cell r="AI1089"/>
          <cell r="AJ1089"/>
          <cell r="AK1089"/>
          <cell r="AL1089"/>
          <cell r="AM1089"/>
          <cell r="AN1089"/>
          <cell r="AO1089" t="e">
            <v>#N/A</v>
          </cell>
          <cell r="AP1089"/>
          <cell r="AQ1089"/>
          <cell r="AR1089"/>
          <cell r="AS1089"/>
          <cell r="AT1089"/>
          <cell r="AU1089"/>
          <cell r="AV1089"/>
          <cell r="AW1089"/>
          <cell r="AX1089" t="str">
            <v/>
          </cell>
          <cell r="AY1089"/>
          <cell r="AZ1089"/>
          <cell r="BA1089"/>
          <cell r="BB1089"/>
          <cell r="BC1089"/>
          <cell r="BD1089"/>
          <cell r="BE1089"/>
          <cell r="BF1089"/>
          <cell r="BG1089"/>
          <cell r="BH1089"/>
          <cell r="BI1089"/>
          <cell r="BJ1089"/>
          <cell r="BK1089"/>
          <cell r="BL1089"/>
          <cell r="BM1089"/>
          <cell r="BN1089"/>
          <cell r="BO1089"/>
          <cell r="BP1089"/>
          <cell r="BQ1089"/>
          <cell r="BR1089"/>
          <cell r="BS1089"/>
          <cell r="BU1089"/>
          <cell r="BV1089"/>
          <cell r="BW1089"/>
          <cell r="BX1089"/>
          <cell r="BY1089"/>
          <cell r="BZ1089"/>
          <cell r="CA1089"/>
          <cell r="CB1089"/>
          <cell r="CC1089"/>
        </row>
        <row r="1090">
          <cell r="C1090"/>
          <cell r="D1090"/>
          <cell r="E1090"/>
          <cell r="F1090"/>
          <cell r="G1090"/>
          <cell r="H1090"/>
          <cell r="I1090"/>
          <cell r="J1090"/>
          <cell r="K1090"/>
          <cell r="L1090"/>
          <cell r="M1090"/>
          <cell r="N1090"/>
          <cell r="O1090"/>
          <cell r="P1090"/>
          <cell r="Q1090"/>
          <cell r="R1090"/>
          <cell r="S1090"/>
          <cell r="T1090"/>
          <cell r="U1090"/>
          <cell r="V1090"/>
          <cell r="W1090" t="str">
            <v/>
          </cell>
          <cell r="X1090"/>
          <cell r="Y1090"/>
          <cell r="Z1090"/>
          <cell r="AA1090"/>
          <cell r="AB1090"/>
          <cell r="AC1090"/>
          <cell r="AD1090"/>
          <cell r="AE1090"/>
          <cell r="AF1090"/>
          <cell r="AG1090"/>
          <cell r="AH1090"/>
          <cell r="AI1090"/>
          <cell r="AJ1090"/>
          <cell r="AK1090"/>
          <cell r="AL1090"/>
          <cell r="AM1090"/>
          <cell r="AN1090"/>
          <cell r="AO1090" t="e">
            <v>#N/A</v>
          </cell>
          <cell r="AP1090"/>
          <cell r="AQ1090"/>
          <cell r="AR1090"/>
          <cell r="AS1090"/>
          <cell r="AT1090"/>
          <cell r="AU1090"/>
          <cell r="AV1090"/>
          <cell r="AW1090"/>
          <cell r="AX1090" t="str">
            <v/>
          </cell>
          <cell r="AY1090"/>
          <cell r="AZ1090"/>
          <cell r="BA1090"/>
          <cell r="BB1090"/>
          <cell r="BC1090"/>
          <cell r="BD1090"/>
          <cell r="BE1090"/>
          <cell r="BF1090"/>
          <cell r="BG1090"/>
          <cell r="BH1090"/>
          <cell r="BI1090"/>
          <cell r="BJ1090"/>
          <cell r="BK1090"/>
          <cell r="BL1090"/>
          <cell r="BM1090"/>
          <cell r="BN1090"/>
          <cell r="BO1090"/>
          <cell r="BP1090"/>
          <cell r="BQ1090"/>
          <cell r="BR1090"/>
          <cell r="BS1090"/>
          <cell r="BU1090"/>
          <cell r="BV1090"/>
          <cell r="BW1090"/>
          <cell r="BX1090"/>
          <cell r="BY1090"/>
          <cell r="BZ1090"/>
          <cell r="CA1090"/>
          <cell r="CB1090"/>
          <cell r="CC1090"/>
        </row>
        <row r="1091">
          <cell r="C1091"/>
          <cell r="D1091"/>
          <cell r="E1091"/>
          <cell r="F1091"/>
          <cell r="G1091"/>
          <cell r="H1091"/>
          <cell r="I1091"/>
          <cell r="J1091"/>
          <cell r="K1091"/>
          <cell r="L1091"/>
          <cell r="M1091"/>
          <cell r="N1091"/>
          <cell r="O1091"/>
          <cell r="P1091"/>
          <cell r="Q1091"/>
          <cell r="R1091"/>
          <cell r="S1091"/>
          <cell r="T1091"/>
          <cell r="U1091"/>
          <cell r="V1091"/>
          <cell r="W1091" t="str">
            <v/>
          </cell>
          <cell r="X1091"/>
          <cell r="Y1091"/>
          <cell r="Z1091"/>
          <cell r="AA1091"/>
          <cell r="AB1091"/>
          <cell r="AC1091"/>
          <cell r="AD1091"/>
          <cell r="AE1091"/>
          <cell r="AF1091"/>
          <cell r="AG1091"/>
          <cell r="AH1091"/>
          <cell r="AI1091"/>
          <cell r="AJ1091"/>
          <cell r="AK1091"/>
          <cell r="AL1091"/>
          <cell r="AM1091"/>
          <cell r="AN1091"/>
          <cell r="AO1091" t="e">
            <v>#N/A</v>
          </cell>
          <cell r="AP1091"/>
          <cell r="AQ1091"/>
          <cell r="AR1091"/>
          <cell r="AS1091"/>
          <cell r="AT1091"/>
          <cell r="AU1091"/>
          <cell r="AV1091"/>
          <cell r="AW1091"/>
          <cell r="AX1091" t="str">
            <v/>
          </cell>
          <cell r="AY1091"/>
          <cell r="AZ1091"/>
          <cell r="BA1091"/>
          <cell r="BB1091"/>
          <cell r="BC1091"/>
          <cell r="BD1091"/>
          <cell r="BE1091"/>
          <cell r="BF1091"/>
          <cell r="BG1091"/>
          <cell r="BH1091"/>
          <cell r="BI1091"/>
          <cell r="BJ1091"/>
          <cell r="BK1091"/>
          <cell r="BL1091"/>
          <cell r="BM1091"/>
          <cell r="BN1091"/>
          <cell r="BO1091"/>
          <cell r="BP1091"/>
          <cell r="BQ1091"/>
          <cell r="BR1091"/>
          <cell r="BS1091"/>
          <cell r="BU1091"/>
          <cell r="BV1091"/>
          <cell r="BW1091"/>
          <cell r="BX1091"/>
          <cell r="BY1091"/>
          <cell r="BZ1091"/>
          <cell r="CA1091"/>
          <cell r="CB1091"/>
          <cell r="CC1091"/>
        </row>
        <row r="1092">
          <cell r="C1092"/>
          <cell r="D1092"/>
          <cell r="E1092"/>
          <cell r="F1092"/>
          <cell r="G1092"/>
          <cell r="H1092"/>
          <cell r="I1092"/>
          <cell r="J1092"/>
          <cell r="K1092"/>
          <cell r="L1092"/>
          <cell r="M1092"/>
          <cell r="N1092"/>
          <cell r="O1092"/>
          <cell r="P1092"/>
          <cell r="Q1092"/>
          <cell r="R1092"/>
          <cell r="S1092"/>
          <cell r="T1092"/>
          <cell r="U1092"/>
          <cell r="V1092"/>
          <cell r="W1092" t="str">
            <v/>
          </cell>
          <cell r="X1092"/>
          <cell r="Y1092"/>
          <cell r="Z1092"/>
          <cell r="AA1092"/>
          <cell r="AB1092"/>
          <cell r="AC1092"/>
          <cell r="AD1092"/>
          <cell r="AE1092"/>
          <cell r="AF1092"/>
          <cell r="AG1092"/>
          <cell r="AH1092"/>
          <cell r="AI1092"/>
          <cell r="AJ1092"/>
          <cell r="AK1092"/>
          <cell r="AL1092"/>
          <cell r="AM1092"/>
          <cell r="AN1092"/>
          <cell r="AO1092" t="e">
            <v>#N/A</v>
          </cell>
          <cell r="AP1092"/>
          <cell r="AQ1092"/>
          <cell r="AR1092"/>
          <cell r="AS1092"/>
          <cell r="AT1092"/>
          <cell r="AU1092"/>
          <cell r="AV1092"/>
          <cell r="AW1092"/>
          <cell r="AX1092" t="str">
            <v/>
          </cell>
          <cell r="AY1092"/>
          <cell r="AZ1092"/>
          <cell r="BA1092"/>
          <cell r="BB1092"/>
          <cell r="BC1092"/>
          <cell r="BD1092"/>
          <cell r="BE1092"/>
          <cell r="BF1092"/>
          <cell r="BG1092"/>
          <cell r="BH1092"/>
          <cell r="BI1092"/>
          <cell r="BJ1092"/>
          <cell r="BK1092"/>
          <cell r="BL1092"/>
          <cell r="BM1092"/>
          <cell r="BN1092"/>
          <cell r="BO1092"/>
          <cell r="BP1092"/>
          <cell r="BQ1092"/>
          <cell r="BR1092"/>
          <cell r="BS1092"/>
          <cell r="BU1092"/>
          <cell r="BV1092"/>
          <cell r="BW1092"/>
          <cell r="BX1092"/>
          <cell r="BY1092"/>
          <cell r="BZ1092"/>
          <cell r="CA1092"/>
          <cell r="CB1092"/>
          <cell r="CC1092"/>
        </row>
        <row r="1093">
          <cell r="C1093"/>
          <cell r="D1093"/>
          <cell r="E1093"/>
          <cell r="F1093"/>
          <cell r="G1093"/>
          <cell r="H1093"/>
          <cell r="I1093"/>
          <cell r="J1093"/>
          <cell r="K1093"/>
          <cell r="L1093"/>
          <cell r="M1093"/>
          <cell r="N1093"/>
          <cell r="O1093"/>
          <cell r="P1093"/>
          <cell r="Q1093"/>
          <cell r="R1093"/>
          <cell r="S1093"/>
          <cell r="T1093"/>
          <cell r="U1093"/>
          <cell r="V1093"/>
          <cell r="W1093" t="str">
            <v/>
          </cell>
          <cell r="X1093"/>
          <cell r="Y1093"/>
          <cell r="Z1093"/>
          <cell r="AA1093"/>
          <cell r="AB1093"/>
          <cell r="AC1093"/>
          <cell r="AD1093"/>
          <cell r="AE1093"/>
          <cell r="AF1093"/>
          <cell r="AG1093"/>
          <cell r="AH1093"/>
          <cell r="AI1093"/>
          <cell r="AJ1093"/>
          <cell r="AK1093"/>
          <cell r="AL1093"/>
          <cell r="AM1093"/>
          <cell r="AN1093"/>
          <cell r="AO1093" t="e">
            <v>#N/A</v>
          </cell>
          <cell r="AP1093"/>
          <cell r="AQ1093"/>
          <cell r="AR1093"/>
          <cell r="AS1093"/>
          <cell r="AT1093"/>
          <cell r="AU1093"/>
          <cell r="AV1093"/>
          <cell r="AW1093"/>
          <cell r="AX1093" t="str">
            <v/>
          </cell>
          <cell r="AY1093"/>
          <cell r="AZ1093"/>
          <cell r="BA1093"/>
          <cell r="BB1093"/>
          <cell r="BC1093"/>
          <cell r="BD1093"/>
          <cell r="BE1093"/>
          <cell r="BF1093"/>
          <cell r="BG1093"/>
          <cell r="BH1093"/>
          <cell r="BI1093"/>
          <cell r="BJ1093"/>
          <cell r="BK1093"/>
          <cell r="BL1093"/>
          <cell r="BM1093"/>
          <cell r="BN1093"/>
          <cell r="BO1093"/>
          <cell r="BP1093"/>
          <cell r="BQ1093"/>
          <cell r="BR1093"/>
          <cell r="BS1093"/>
          <cell r="BU1093"/>
          <cell r="BV1093"/>
          <cell r="BW1093"/>
          <cell r="BX1093"/>
          <cell r="BY1093"/>
          <cell r="BZ1093"/>
          <cell r="CA1093"/>
          <cell r="CB1093"/>
          <cell r="CC1093"/>
        </row>
        <row r="1094">
          <cell r="C1094"/>
          <cell r="D1094"/>
          <cell r="E1094"/>
          <cell r="F1094"/>
          <cell r="G1094"/>
          <cell r="H1094"/>
          <cell r="I1094"/>
          <cell r="J1094"/>
          <cell r="K1094"/>
          <cell r="L1094"/>
          <cell r="M1094"/>
          <cell r="N1094"/>
          <cell r="O1094"/>
          <cell r="P1094"/>
          <cell r="Q1094"/>
          <cell r="R1094"/>
          <cell r="S1094"/>
          <cell r="T1094"/>
          <cell r="U1094"/>
          <cell r="V1094"/>
          <cell r="W1094" t="str">
            <v/>
          </cell>
          <cell r="X1094"/>
          <cell r="Y1094"/>
          <cell r="Z1094"/>
          <cell r="AA1094"/>
          <cell r="AB1094"/>
          <cell r="AC1094"/>
          <cell r="AD1094"/>
          <cell r="AE1094"/>
          <cell r="AF1094"/>
          <cell r="AG1094"/>
          <cell r="AH1094"/>
          <cell r="AI1094"/>
          <cell r="AJ1094"/>
          <cell r="AK1094"/>
          <cell r="AL1094"/>
          <cell r="AM1094"/>
          <cell r="AN1094"/>
          <cell r="AO1094" t="e">
            <v>#N/A</v>
          </cell>
          <cell r="AP1094"/>
          <cell r="AQ1094"/>
          <cell r="AR1094"/>
          <cell r="AS1094"/>
          <cell r="AT1094"/>
          <cell r="AU1094"/>
          <cell r="AV1094"/>
          <cell r="AW1094"/>
          <cell r="AX1094" t="str">
            <v/>
          </cell>
          <cell r="AY1094"/>
          <cell r="AZ1094"/>
          <cell r="BA1094"/>
          <cell r="BB1094"/>
          <cell r="BC1094"/>
          <cell r="BD1094"/>
          <cell r="BE1094"/>
          <cell r="BF1094"/>
          <cell r="BG1094"/>
          <cell r="BH1094"/>
          <cell r="BI1094"/>
          <cell r="BJ1094"/>
          <cell r="BK1094"/>
          <cell r="BL1094"/>
          <cell r="BM1094"/>
          <cell r="BN1094"/>
          <cell r="BO1094"/>
          <cell r="BP1094"/>
          <cell r="BQ1094"/>
          <cell r="BR1094"/>
          <cell r="BS1094"/>
          <cell r="BU1094"/>
          <cell r="BV1094"/>
          <cell r="BW1094"/>
          <cell r="BX1094"/>
          <cell r="BY1094"/>
          <cell r="BZ1094"/>
          <cell r="CA1094"/>
          <cell r="CB1094"/>
          <cell r="CC1094"/>
        </row>
        <row r="1095">
          <cell r="C1095"/>
          <cell r="D1095"/>
          <cell r="E1095"/>
          <cell r="F1095"/>
          <cell r="G1095"/>
          <cell r="H1095"/>
          <cell r="I1095"/>
          <cell r="J1095"/>
          <cell r="K1095"/>
          <cell r="L1095"/>
          <cell r="M1095"/>
          <cell r="N1095"/>
          <cell r="O1095"/>
          <cell r="P1095"/>
          <cell r="Q1095"/>
          <cell r="R1095"/>
          <cell r="S1095"/>
          <cell r="T1095"/>
          <cell r="U1095"/>
          <cell r="V1095"/>
          <cell r="W1095" t="str">
            <v/>
          </cell>
          <cell r="X1095"/>
          <cell r="Y1095"/>
          <cell r="Z1095"/>
          <cell r="AA1095"/>
          <cell r="AB1095"/>
          <cell r="AC1095"/>
          <cell r="AD1095"/>
          <cell r="AE1095"/>
          <cell r="AF1095"/>
          <cell r="AG1095"/>
          <cell r="AH1095"/>
          <cell r="AI1095"/>
          <cell r="AJ1095"/>
          <cell r="AK1095"/>
          <cell r="AL1095"/>
          <cell r="AM1095"/>
          <cell r="AN1095"/>
          <cell r="AO1095" t="e">
            <v>#N/A</v>
          </cell>
          <cell r="AP1095"/>
          <cell r="AQ1095"/>
          <cell r="AR1095"/>
          <cell r="AS1095"/>
          <cell r="AT1095"/>
          <cell r="AU1095"/>
          <cell r="AV1095"/>
          <cell r="AW1095"/>
          <cell r="AX1095" t="str">
            <v/>
          </cell>
          <cell r="AY1095"/>
          <cell r="AZ1095"/>
          <cell r="BA1095"/>
          <cell r="BB1095"/>
          <cell r="BC1095"/>
          <cell r="BD1095"/>
          <cell r="BE1095"/>
          <cell r="BF1095"/>
          <cell r="BG1095"/>
          <cell r="BH1095"/>
          <cell r="BI1095"/>
          <cell r="BJ1095"/>
          <cell r="BK1095"/>
          <cell r="BL1095"/>
          <cell r="BM1095"/>
          <cell r="BN1095"/>
          <cell r="BO1095"/>
          <cell r="BP1095"/>
          <cell r="BQ1095"/>
          <cell r="BR1095"/>
          <cell r="BS1095"/>
          <cell r="BU1095"/>
          <cell r="BV1095"/>
          <cell r="BW1095"/>
          <cell r="BX1095"/>
          <cell r="BY1095"/>
          <cell r="BZ1095"/>
          <cell r="CA1095"/>
          <cell r="CB1095"/>
          <cell r="CC1095"/>
        </row>
        <row r="1096">
          <cell r="C1096"/>
          <cell r="D1096"/>
          <cell r="E1096"/>
          <cell r="F1096"/>
          <cell r="G1096"/>
          <cell r="H1096"/>
          <cell r="I1096"/>
          <cell r="J1096"/>
          <cell r="K1096"/>
          <cell r="L1096"/>
          <cell r="M1096"/>
          <cell r="N1096"/>
          <cell r="O1096"/>
          <cell r="P1096"/>
          <cell r="Q1096"/>
          <cell r="R1096"/>
          <cell r="S1096"/>
          <cell r="T1096"/>
          <cell r="U1096"/>
          <cell r="V1096"/>
          <cell r="W1096" t="str">
            <v/>
          </cell>
          <cell r="X1096"/>
          <cell r="Y1096"/>
          <cell r="Z1096"/>
          <cell r="AA1096"/>
          <cell r="AB1096"/>
          <cell r="AC1096"/>
          <cell r="AD1096"/>
          <cell r="AE1096"/>
          <cell r="AF1096"/>
          <cell r="AG1096"/>
          <cell r="AH1096"/>
          <cell r="AI1096"/>
          <cell r="AJ1096"/>
          <cell r="AK1096"/>
          <cell r="AL1096"/>
          <cell r="AM1096"/>
          <cell r="AN1096"/>
          <cell r="AO1096" t="e">
            <v>#N/A</v>
          </cell>
          <cell r="AP1096"/>
          <cell r="AQ1096"/>
          <cell r="AR1096"/>
          <cell r="AS1096"/>
          <cell r="AT1096"/>
          <cell r="AU1096"/>
          <cell r="AV1096"/>
          <cell r="AW1096"/>
          <cell r="AX1096" t="str">
            <v/>
          </cell>
          <cell r="AY1096"/>
          <cell r="AZ1096"/>
          <cell r="BA1096"/>
          <cell r="BB1096"/>
          <cell r="BC1096"/>
          <cell r="BD1096"/>
          <cell r="BE1096"/>
          <cell r="BF1096"/>
          <cell r="BG1096"/>
          <cell r="BH1096"/>
          <cell r="BI1096"/>
          <cell r="BJ1096"/>
          <cell r="BK1096"/>
          <cell r="BL1096"/>
          <cell r="BM1096"/>
          <cell r="BN1096"/>
          <cell r="BO1096"/>
          <cell r="BP1096"/>
          <cell r="BQ1096"/>
          <cell r="BR1096"/>
          <cell r="BS1096"/>
          <cell r="BU1096"/>
          <cell r="BV1096"/>
          <cell r="BW1096"/>
          <cell r="BX1096"/>
          <cell r="BY1096"/>
          <cell r="BZ1096"/>
          <cell r="CA1096"/>
          <cell r="CB1096"/>
          <cell r="CC1096"/>
        </row>
        <row r="1097">
          <cell r="C1097"/>
          <cell r="D1097"/>
          <cell r="E1097"/>
          <cell r="F1097"/>
          <cell r="G1097"/>
          <cell r="H1097"/>
          <cell r="I1097"/>
          <cell r="J1097"/>
          <cell r="K1097"/>
          <cell r="L1097"/>
          <cell r="M1097"/>
          <cell r="N1097"/>
          <cell r="O1097"/>
          <cell r="P1097"/>
          <cell r="Q1097"/>
          <cell r="R1097"/>
          <cell r="S1097"/>
          <cell r="T1097"/>
          <cell r="U1097"/>
          <cell r="V1097"/>
          <cell r="W1097" t="str">
            <v/>
          </cell>
          <cell r="X1097"/>
          <cell r="Y1097"/>
          <cell r="Z1097"/>
          <cell r="AA1097"/>
          <cell r="AB1097"/>
          <cell r="AC1097"/>
          <cell r="AD1097"/>
          <cell r="AE1097"/>
          <cell r="AF1097"/>
          <cell r="AG1097"/>
          <cell r="AH1097"/>
          <cell r="AI1097"/>
          <cell r="AJ1097"/>
          <cell r="AK1097"/>
          <cell r="AL1097"/>
          <cell r="AM1097"/>
          <cell r="AN1097"/>
          <cell r="AO1097" t="e">
            <v>#N/A</v>
          </cell>
          <cell r="AP1097"/>
          <cell r="AQ1097"/>
          <cell r="AR1097"/>
          <cell r="AS1097"/>
          <cell r="AT1097"/>
          <cell r="AU1097"/>
          <cell r="AV1097"/>
          <cell r="AW1097"/>
          <cell r="AX1097" t="str">
            <v/>
          </cell>
          <cell r="AY1097"/>
          <cell r="AZ1097"/>
          <cell r="BA1097"/>
          <cell r="BB1097"/>
          <cell r="BC1097"/>
          <cell r="BD1097"/>
          <cell r="BE1097"/>
          <cell r="BF1097"/>
          <cell r="BG1097"/>
          <cell r="BH1097"/>
          <cell r="BI1097"/>
          <cell r="BJ1097"/>
          <cell r="BK1097"/>
          <cell r="BL1097"/>
          <cell r="BM1097"/>
          <cell r="BN1097"/>
          <cell r="BO1097"/>
          <cell r="BP1097"/>
          <cell r="BQ1097"/>
          <cell r="BR1097"/>
          <cell r="BS1097"/>
          <cell r="BU1097"/>
          <cell r="BV1097"/>
          <cell r="BW1097"/>
          <cell r="BX1097"/>
          <cell r="BY1097"/>
          <cell r="BZ1097"/>
          <cell r="CA1097"/>
          <cell r="CB1097"/>
          <cell r="CC1097"/>
        </row>
        <row r="1098">
          <cell r="C1098"/>
          <cell r="D1098"/>
          <cell r="E1098"/>
          <cell r="F1098"/>
          <cell r="G1098"/>
          <cell r="H1098"/>
          <cell r="I1098"/>
          <cell r="J1098"/>
          <cell r="K1098"/>
          <cell r="L1098"/>
          <cell r="M1098"/>
          <cell r="N1098"/>
          <cell r="O1098"/>
          <cell r="P1098"/>
          <cell r="Q1098"/>
          <cell r="R1098"/>
          <cell r="S1098"/>
          <cell r="T1098"/>
          <cell r="U1098"/>
          <cell r="V1098"/>
          <cell r="W1098" t="str">
            <v/>
          </cell>
          <cell r="X1098"/>
          <cell r="Y1098"/>
          <cell r="Z1098"/>
          <cell r="AA1098"/>
          <cell r="AB1098"/>
          <cell r="AC1098"/>
          <cell r="AD1098"/>
          <cell r="AE1098"/>
          <cell r="AF1098"/>
          <cell r="AG1098"/>
          <cell r="AH1098"/>
          <cell r="AI1098"/>
          <cell r="AJ1098"/>
          <cell r="AK1098"/>
          <cell r="AL1098"/>
          <cell r="AM1098"/>
          <cell r="AN1098"/>
          <cell r="AO1098" t="e">
            <v>#N/A</v>
          </cell>
          <cell r="AP1098"/>
          <cell r="AQ1098"/>
          <cell r="AR1098"/>
          <cell r="AS1098"/>
          <cell r="AT1098"/>
          <cell r="AU1098"/>
          <cell r="AV1098"/>
          <cell r="AW1098"/>
          <cell r="AX1098" t="str">
            <v/>
          </cell>
          <cell r="AY1098"/>
          <cell r="AZ1098"/>
          <cell r="BA1098"/>
          <cell r="BB1098"/>
          <cell r="BC1098"/>
          <cell r="BD1098"/>
          <cell r="BE1098"/>
          <cell r="BF1098"/>
          <cell r="BG1098"/>
          <cell r="BH1098"/>
          <cell r="BI1098"/>
          <cell r="BJ1098"/>
          <cell r="BK1098"/>
          <cell r="BL1098"/>
          <cell r="BM1098"/>
          <cell r="BN1098"/>
          <cell r="BO1098"/>
          <cell r="BP1098"/>
          <cell r="BQ1098"/>
          <cell r="BR1098"/>
          <cell r="BS1098"/>
          <cell r="BU1098"/>
          <cell r="BV1098"/>
          <cell r="BW1098"/>
          <cell r="BX1098"/>
          <cell r="BY1098"/>
          <cell r="BZ1098"/>
          <cell r="CA1098"/>
          <cell r="CB1098"/>
          <cell r="CC1098"/>
        </row>
        <row r="1099">
          <cell r="C1099"/>
          <cell r="D1099"/>
          <cell r="E1099"/>
          <cell r="F1099"/>
          <cell r="G1099"/>
          <cell r="H1099"/>
          <cell r="I1099"/>
          <cell r="J1099"/>
          <cell r="K1099"/>
          <cell r="L1099"/>
          <cell r="M1099"/>
          <cell r="N1099"/>
          <cell r="O1099"/>
          <cell r="P1099"/>
          <cell r="Q1099"/>
          <cell r="R1099"/>
          <cell r="S1099"/>
          <cell r="T1099"/>
          <cell r="U1099"/>
          <cell r="V1099"/>
          <cell r="W1099" t="str">
            <v/>
          </cell>
          <cell r="X1099"/>
          <cell r="Y1099"/>
          <cell r="Z1099"/>
          <cell r="AA1099"/>
          <cell r="AB1099"/>
          <cell r="AC1099"/>
          <cell r="AD1099"/>
          <cell r="AE1099"/>
          <cell r="AF1099"/>
          <cell r="AG1099"/>
          <cell r="AH1099"/>
          <cell r="AI1099"/>
          <cell r="AJ1099"/>
          <cell r="AK1099"/>
          <cell r="AL1099"/>
          <cell r="AM1099"/>
          <cell r="AN1099"/>
          <cell r="AO1099" t="e">
            <v>#N/A</v>
          </cell>
          <cell r="AP1099"/>
          <cell r="AQ1099"/>
          <cell r="AR1099"/>
          <cell r="AS1099"/>
          <cell r="AT1099"/>
          <cell r="AU1099"/>
          <cell r="AV1099"/>
          <cell r="AW1099"/>
          <cell r="AX1099" t="str">
            <v/>
          </cell>
          <cell r="AY1099"/>
          <cell r="AZ1099"/>
          <cell r="BA1099"/>
          <cell r="BB1099"/>
          <cell r="BC1099"/>
          <cell r="BD1099"/>
          <cell r="BE1099"/>
          <cell r="BF1099"/>
          <cell r="BG1099"/>
          <cell r="BH1099"/>
          <cell r="BI1099"/>
          <cell r="BJ1099"/>
          <cell r="BK1099"/>
          <cell r="BL1099"/>
          <cell r="BM1099"/>
          <cell r="BN1099"/>
          <cell r="BO1099"/>
          <cell r="BP1099"/>
          <cell r="BQ1099"/>
          <cell r="BR1099"/>
          <cell r="BS1099"/>
          <cell r="BU1099"/>
          <cell r="BV1099"/>
          <cell r="BW1099"/>
          <cell r="BX1099"/>
          <cell r="BY1099"/>
          <cell r="BZ1099"/>
          <cell r="CA1099"/>
          <cell r="CB1099"/>
          <cell r="CC1099"/>
        </row>
        <row r="1100">
          <cell r="C1100"/>
          <cell r="D1100"/>
          <cell r="E1100"/>
          <cell r="F1100"/>
          <cell r="G1100"/>
          <cell r="H1100"/>
          <cell r="I1100"/>
          <cell r="J1100"/>
          <cell r="K1100"/>
          <cell r="L1100"/>
          <cell r="M1100"/>
          <cell r="N1100"/>
          <cell r="O1100"/>
          <cell r="P1100"/>
          <cell r="Q1100"/>
          <cell r="R1100"/>
          <cell r="S1100"/>
          <cell r="T1100"/>
          <cell r="U1100"/>
          <cell r="V1100"/>
          <cell r="W1100" t="str">
            <v/>
          </cell>
          <cell r="X1100"/>
          <cell r="Y1100"/>
          <cell r="Z1100"/>
          <cell r="AA1100"/>
          <cell r="AB1100"/>
          <cell r="AC1100"/>
          <cell r="AD1100"/>
          <cell r="AE1100"/>
          <cell r="AF1100"/>
          <cell r="AG1100"/>
          <cell r="AH1100"/>
          <cell r="AI1100"/>
          <cell r="AJ1100"/>
          <cell r="AK1100"/>
          <cell r="AL1100"/>
          <cell r="AM1100"/>
          <cell r="AN1100"/>
          <cell r="AO1100" t="e">
            <v>#N/A</v>
          </cell>
          <cell r="AP1100"/>
          <cell r="AQ1100"/>
          <cell r="AR1100"/>
          <cell r="AS1100"/>
          <cell r="AT1100"/>
          <cell r="AU1100"/>
          <cell r="AV1100"/>
          <cell r="AW1100"/>
          <cell r="AX1100" t="str">
            <v/>
          </cell>
          <cell r="AY1100"/>
          <cell r="AZ1100"/>
          <cell r="BA1100"/>
          <cell r="BB1100"/>
          <cell r="BC1100"/>
          <cell r="BD1100"/>
          <cell r="BE1100"/>
          <cell r="BF1100"/>
          <cell r="BG1100"/>
          <cell r="BH1100"/>
          <cell r="BI1100"/>
          <cell r="BJ1100"/>
          <cell r="BK1100"/>
          <cell r="BL1100"/>
          <cell r="BM1100"/>
          <cell r="BN1100"/>
          <cell r="BO1100"/>
          <cell r="BP1100"/>
          <cell r="BQ1100"/>
          <cell r="BR1100"/>
          <cell r="BS1100"/>
          <cell r="BU1100"/>
          <cell r="BV1100"/>
          <cell r="BW1100"/>
          <cell r="BX1100"/>
          <cell r="BY1100"/>
          <cell r="BZ1100"/>
          <cell r="CA1100"/>
          <cell r="CB1100"/>
          <cell r="CC1100"/>
        </row>
        <row r="1101">
          <cell r="C1101"/>
          <cell r="D1101"/>
          <cell r="E1101"/>
          <cell r="F1101"/>
          <cell r="G1101"/>
          <cell r="H1101"/>
          <cell r="I1101"/>
          <cell r="J1101"/>
          <cell r="K1101"/>
          <cell r="L1101"/>
          <cell r="M1101"/>
          <cell r="N1101"/>
          <cell r="O1101"/>
          <cell r="P1101"/>
          <cell r="Q1101"/>
          <cell r="R1101"/>
          <cell r="S1101"/>
          <cell r="T1101"/>
          <cell r="U1101"/>
          <cell r="V1101"/>
          <cell r="W1101" t="str">
            <v/>
          </cell>
          <cell r="X1101"/>
          <cell r="Y1101"/>
          <cell r="Z1101"/>
          <cell r="AA1101"/>
          <cell r="AB1101"/>
          <cell r="AC1101"/>
          <cell r="AD1101"/>
          <cell r="AE1101"/>
          <cell r="AF1101"/>
          <cell r="AG1101"/>
          <cell r="AH1101"/>
          <cell r="AI1101"/>
          <cell r="AJ1101"/>
          <cell r="AK1101"/>
          <cell r="AL1101"/>
          <cell r="AM1101"/>
          <cell r="AN1101"/>
          <cell r="AO1101" t="e">
            <v>#N/A</v>
          </cell>
          <cell r="AP1101"/>
          <cell r="AQ1101"/>
          <cell r="AR1101"/>
          <cell r="AS1101"/>
          <cell r="AT1101"/>
          <cell r="AU1101"/>
          <cell r="AV1101"/>
          <cell r="AW1101"/>
          <cell r="AX1101" t="str">
            <v/>
          </cell>
          <cell r="AY1101"/>
          <cell r="AZ1101"/>
          <cell r="BA1101"/>
          <cell r="BB1101"/>
          <cell r="BC1101"/>
          <cell r="BD1101"/>
          <cell r="BE1101"/>
          <cell r="BF1101"/>
          <cell r="BG1101"/>
          <cell r="BH1101"/>
          <cell r="BI1101"/>
          <cell r="BJ1101"/>
          <cell r="BK1101"/>
          <cell r="BL1101"/>
          <cell r="BM1101"/>
          <cell r="BN1101"/>
          <cell r="BO1101"/>
          <cell r="BP1101"/>
          <cell r="BQ1101"/>
          <cell r="BR1101"/>
          <cell r="BS1101"/>
          <cell r="BU1101"/>
          <cell r="BV1101"/>
          <cell r="BW1101"/>
          <cell r="BX1101"/>
          <cell r="BY1101"/>
          <cell r="BZ1101"/>
          <cell r="CA1101"/>
          <cell r="CB1101"/>
          <cell r="CC1101"/>
        </row>
        <row r="1102">
          <cell r="C1102"/>
          <cell r="D1102"/>
          <cell r="E1102"/>
          <cell r="F1102"/>
          <cell r="G1102"/>
          <cell r="H1102"/>
          <cell r="I1102"/>
          <cell r="J1102"/>
          <cell r="K1102"/>
          <cell r="L1102"/>
          <cell r="M1102"/>
          <cell r="N1102"/>
          <cell r="O1102"/>
          <cell r="P1102"/>
          <cell r="Q1102"/>
          <cell r="R1102"/>
          <cell r="S1102"/>
          <cell r="T1102"/>
          <cell r="U1102"/>
          <cell r="V1102"/>
          <cell r="W1102" t="str">
            <v/>
          </cell>
          <cell r="X1102"/>
          <cell r="Y1102"/>
          <cell r="Z1102"/>
          <cell r="AA1102"/>
          <cell r="AB1102"/>
          <cell r="AC1102"/>
          <cell r="AD1102"/>
          <cell r="AE1102"/>
          <cell r="AF1102"/>
          <cell r="AG1102"/>
          <cell r="AH1102"/>
          <cell r="AI1102"/>
          <cell r="AJ1102"/>
          <cell r="AK1102"/>
          <cell r="AL1102"/>
          <cell r="AM1102"/>
          <cell r="AN1102"/>
          <cell r="AO1102" t="e">
            <v>#N/A</v>
          </cell>
          <cell r="AP1102"/>
          <cell r="AQ1102"/>
          <cell r="AR1102"/>
          <cell r="AS1102"/>
          <cell r="AT1102"/>
          <cell r="AU1102"/>
          <cell r="AV1102"/>
          <cell r="AW1102"/>
          <cell r="AX1102" t="str">
            <v/>
          </cell>
          <cell r="AY1102"/>
          <cell r="AZ1102"/>
          <cell r="BA1102"/>
          <cell r="BB1102"/>
          <cell r="BC1102"/>
          <cell r="BD1102"/>
          <cell r="BE1102"/>
          <cell r="BF1102"/>
          <cell r="BG1102"/>
          <cell r="BH1102"/>
          <cell r="BI1102"/>
          <cell r="BJ1102"/>
          <cell r="BK1102"/>
          <cell r="BL1102"/>
          <cell r="BM1102"/>
          <cell r="BN1102"/>
          <cell r="BO1102"/>
          <cell r="BP1102"/>
          <cell r="BQ1102"/>
          <cell r="BR1102"/>
          <cell r="BS1102"/>
          <cell r="BU1102"/>
          <cell r="BV1102"/>
          <cell r="BW1102"/>
          <cell r="BX1102"/>
          <cell r="BY1102"/>
          <cell r="BZ1102"/>
          <cell r="CA1102"/>
          <cell r="CB1102"/>
          <cell r="CC1102"/>
        </row>
        <row r="1103">
          <cell r="C1103"/>
          <cell r="D1103"/>
          <cell r="E1103"/>
          <cell r="F1103"/>
          <cell r="G1103"/>
          <cell r="H1103"/>
          <cell r="I1103"/>
          <cell r="J1103"/>
          <cell r="K1103"/>
          <cell r="L1103"/>
          <cell r="M1103"/>
          <cell r="N1103"/>
          <cell r="O1103"/>
          <cell r="P1103"/>
          <cell r="Q1103"/>
          <cell r="R1103"/>
          <cell r="S1103"/>
          <cell r="T1103"/>
          <cell r="U1103"/>
          <cell r="V1103"/>
          <cell r="W1103" t="str">
            <v/>
          </cell>
          <cell r="X1103"/>
          <cell r="Y1103"/>
          <cell r="Z1103"/>
          <cell r="AA1103"/>
          <cell r="AB1103"/>
          <cell r="AC1103"/>
          <cell r="AD1103"/>
          <cell r="AE1103"/>
          <cell r="AF1103"/>
          <cell r="AG1103"/>
          <cell r="AH1103"/>
          <cell r="AI1103"/>
          <cell r="AJ1103"/>
          <cell r="AK1103"/>
          <cell r="AL1103"/>
          <cell r="AM1103"/>
          <cell r="AN1103"/>
          <cell r="AO1103" t="e">
            <v>#N/A</v>
          </cell>
          <cell r="AP1103"/>
          <cell r="AQ1103"/>
          <cell r="AR1103"/>
          <cell r="AS1103"/>
          <cell r="AT1103"/>
          <cell r="AU1103"/>
          <cell r="AV1103"/>
          <cell r="AW1103"/>
          <cell r="AX1103" t="str">
            <v/>
          </cell>
          <cell r="AY1103"/>
          <cell r="AZ1103"/>
          <cell r="BA1103"/>
          <cell r="BB1103"/>
          <cell r="BC1103"/>
          <cell r="BD1103"/>
          <cell r="BE1103"/>
          <cell r="BF1103"/>
          <cell r="BG1103"/>
          <cell r="BH1103"/>
          <cell r="BI1103"/>
          <cell r="BJ1103"/>
          <cell r="BK1103"/>
          <cell r="BL1103"/>
          <cell r="BM1103"/>
          <cell r="BN1103"/>
          <cell r="BO1103"/>
          <cell r="BP1103"/>
          <cell r="BQ1103"/>
          <cell r="BR1103"/>
          <cell r="BS1103"/>
          <cell r="BU1103"/>
          <cell r="BV1103"/>
          <cell r="BW1103"/>
          <cell r="BX1103"/>
          <cell r="BY1103"/>
          <cell r="BZ1103"/>
          <cell r="CA1103"/>
          <cell r="CB1103"/>
          <cell r="CC1103"/>
        </row>
        <row r="1104">
          <cell r="C1104"/>
          <cell r="D1104"/>
          <cell r="E1104"/>
          <cell r="F1104"/>
          <cell r="G1104"/>
          <cell r="H1104"/>
          <cell r="I1104"/>
          <cell r="J1104"/>
          <cell r="K1104"/>
          <cell r="L1104"/>
          <cell r="M1104"/>
          <cell r="N1104"/>
          <cell r="O1104"/>
          <cell r="P1104"/>
          <cell r="Q1104"/>
          <cell r="R1104"/>
          <cell r="S1104"/>
          <cell r="T1104"/>
          <cell r="U1104"/>
          <cell r="V1104"/>
          <cell r="W1104" t="str">
            <v/>
          </cell>
          <cell r="X1104"/>
          <cell r="Y1104"/>
          <cell r="Z1104"/>
          <cell r="AA1104"/>
          <cell r="AB1104"/>
          <cell r="AC1104"/>
          <cell r="AD1104"/>
          <cell r="AE1104"/>
          <cell r="AF1104"/>
          <cell r="AG1104"/>
          <cell r="AH1104"/>
          <cell r="AI1104"/>
          <cell r="AJ1104"/>
          <cell r="AK1104"/>
          <cell r="AL1104"/>
          <cell r="AM1104"/>
          <cell r="AN1104"/>
          <cell r="AO1104" t="e">
            <v>#N/A</v>
          </cell>
          <cell r="AP1104"/>
          <cell r="AQ1104"/>
          <cell r="AR1104"/>
          <cell r="AS1104"/>
          <cell r="AT1104"/>
          <cell r="AU1104"/>
          <cell r="AV1104"/>
          <cell r="AW1104"/>
          <cell r="AX1104" t="str">
            <v/>
          </cell>
          <cell r="AY1104"/>
          <cell r="AZ1104"/>
          <cell r="BA1104"/>
          <cell r="BB1104"/>
          <cell r="BC1104"/>
          <cell r="BD1104"/>
          <cell r="BE1104"/>
          <cell r="BF1104"/>
          <cell r="BG1104"/>
          <cell r="BH1104"/>
          <cell r="BI1104"/>
          <cell r="BJ1104"/>
          <cell r="BK1104"/>
          <cell r="BL1104"/>
          <cell r="BM1104"/>
          <cell r="BN1104"/>
          <cell r="BO1104"/>
          <cell r="BP1104"/>
          <cell r="BQ1104"/>
          <cell r="BR1104"/>
          <cell r="BS1104"/>
          <cell r="BU1104"/>
          <cell r="BV1104"/>
          <cell r="BW1104"/>
          <cell r="BX1104"/>
          <cell r="BY1104"/>
          <cell r="BZ1104"/>
          <cell r="CA1104"/>
          <cell r="CB1104"/>
          <cell r="CC1104"/>
        </row>
        <row r="1105">
          <cell r="C1105"/>
          <cell r="D1105"/>
          <cell r="E1105"/>
          <cell r="F1105"/>
          <cell r="G1105"/>
          <cell r="H1105"/>
          <cell r="I1105"/>
          <cell r="J1105"/>
          <cell r="K1105"/>
          <cell r="L1105"/>
          <cell r="M1105"/>
          <cell r="N1105"/>
          <cell r="O1105"/>
          <cell r="P1105"/>
          <cell r="Q1105"/>
          <cell r="R1105"/>
          <cell r="S1105"/>
          <cell r="T1105"/>
          <cell r="U1105"/>
          <cell r="V1105"/>
          <cell r="W1105" t="str">
            <v/>
          </cell>
          <cell r="X1105"/>
          <cell r="Y1105"/>
          <cell r="Z1105"/>
          <cell r="AA1105"/>
          <cell r="AB1105"/>
          <cell r="AC1105"/>
          <cell r="AD1105"/>
          <cell r="AE1105"/>
          <cell r="AF1105"/>
          <cell r="AG1105"/>
          <cell r="AH1105"/>
          <cell r="AI1105"/>
          <cell r="AJ1105"/>
          <cell r="AK1105"/>
          <cell r="AL1105"/>
          <cell r="AM1105"/>
          <cell r="AN1105"/>
          <cell r="AO1105" t="e">
            <v>#N/A</v>
          </cell>
          <cell r="AP1105"/>
          <cell r="AQ1105"/>
          <cell r="AR1105"/>
          <cell r="AS1105"/>
          <cell r="AT1105"/>
          <cell r="AU1105"/>
          <cell r="AV1105"/>
          <cell r="AW1105"/>
          <cell r="AX1105" t="str">
            <v/>
          </cell>
          <cell r="AY1105"/>
          <cell r="AZ1105"/>
          <cell r="BA1105"/>
          <cell r="BB1105"/>
          <cell r="BC1105"/>
          <cell r="BD1105"/>
          <cell r="BE1105"/>
          <cell r="BF1105"/>
          <cell r="BG1105"/>
          <cell r="BH1105"/>
          <cell r="BI1105"/>
          <cell r="BJ1105"/>
          <cell r="BK1105"/>
          <cell r="BL1105"/>
          <cell r="BM1105"/>
          <cell r="BN1105"/>
          <cell r="BO1105"/>
          <cell r="BP1105"/>
          <cell r="BQ1105"/>
          <cell r="BR1105"/>
          <cell r="BS1105"/>
          <cell r="BU1105"/>
          <cell r="BV1105"/>
          <cell r="BW1105"/>
          <cell r="BX1105"/>
          <cell r="BY1105"/>
          <cell r="BZ1105"/>
          <cell r="CA1105"/>
          <cell r="CB1105"/>
          <cell r="CC1105"/>
        </row>
        <row r="1106">
          <cell r="C1106"/>
          <cell r="D1106"/>
          <cell r="E1106"/>
          <cell r="F1106"/>
          <cell r="G1106"/>
          <cell r="H1106"/>
          <cell r="I1106"/>
          <cell r="J1106"/>
          <cell r="K1106"/>
          <cell r="L1106"/>
          <cell r="M1106"/>
          <cell r="N1106"/>
          <cell r="O1106"/>
          <cell r="P1106"/>
          <cell r="Q1106"/>
          <cell r="R1106"/>
          <cell r="S1106"/>
          <cell r="T1106"/>
          <cell r="U1106"/>
          <cell r="V1106"/>
          <cell r="W1106" t="str">
            <v/>
          </cell>
          <cell r="X1106"/>
          <cell r="Y1106"/>
          <cell r="Z1106"/>
          <cell r="AA1106"/>
          <cell r="AB1106"/>
          <cell r="AC1106"/>
          <cell r="AD1106"/>
          <cell r="AE1106"/>
          <cell r="AF1106"/>
          <cell r="AG1106"/>
          <cell r="AH1106"/>
          <cell r="AI1106"/>
          <cell r="AJ1106"/>
          <cell r="AK1106"/>
          <cell r="AL1106"/>
          <cell r="AM1106"/>
          <cell r="AN1106"/>
          <cell r="AO1106" t="e">
            <v>#N/A</v>
          </cell>
          <cell r="AP1106"/>
          <cell r="AQ1106"/>
          <cell r="AR1106"/>
          <cell r="AS1106"/>
          <cell r="AT1106"/>
          <cell r="AU1106"/>
          <cell r="AV1106"/>
          <cell r="AW1106"/>
          <cell r="AX1106" t="str">
            <v/>
          </cell>
          <cell r="AY1106"/>
          <cell r="AZ1106"/>
          <cell r="BA1106"/>
          <cell r="BB1106"/>
          <cell r="BC1106"/>
          <cell r="BD1106"/>
          <cell r="BE1106"/>
          <cell r="BF1106"/>
          <cell r="BG1106"/>
          <cell r="BH1106"/>
          <cell r="BI1106"/>
          <cell r="BJ1106"/>
          <cell r="BK1106"/>
          <cell r="BL1106"/>
          <cell r="BM1106"/>
          <cell r="BN1106"/>
          <cell r="BO1106"/>
          <cell r="BP1106"/>
          <cell r="BQ1106"/>
          <cell r="BR1106"/>
          <cell r="BS1106"/>
          <cell r="BU1106"/>
          <cell r="BV1106"/>
          <cell r="BW1106"/>
          <cell r="BX1106"/>
          <cell r="BY1106"/>
          <cell r="BZ1106"/>
          <cell r="CA1106"/>
          <cell r="CB1106"/>
          <cell r="CC1106"/>
        </row>
        <row r="1107">
          <cell r="C1107"/>
          <cell r="D1107"/>
          <cell r="E1107"/>
          <cell r="F1107"/>
          <cell r="G1107"/>
          <cell r="H1107"/>
          <cell r="I1107"/>
          <cell r="J1107"/>
          <cell r="K1107"/>
          <cell r="L1107"/>
          <cell r="M1107"/>
          <cell r="N1107"/>
          <cell r="O1107"/>
          <cell r="P1107"/>
          <cell r="Q1107"/>
          <cell r="R1107"/>
          <cell r="S1107"/>
          <cell r="T1107"/>
          <cell r="U1107"/>
          <cell r="V1107"/>
          <cell r="W1107" t="str">
            <v/>
          </cell>
          <cell r="X1107"/>
          <cell r="Y1107"/>
          <cell r="Z1107"/>
          <cell r="AA1107"/>
          <cell r="AB1107"/>
          <cell r="AC1107"/>
          <cell r="AD1107"/>
          <cell r="AE1107"/>
          <cell r="AF1107"/>
          <cell r="AG1107"/>
          <cell r="AH1107"/>
          <cell r="AI1107"/>
          <cell r="AJ1107"/>
          <cell r="AK1107"/>
          <cell r="AL1107"/>
          <cell r="AM1107"/>
          <cell r="AN1107"/>
          <cell r="AO1107" t="e">
            <v>#N/A</v>
          </cell>
          <cell r="AP1107"/>
          <cell r="AQ1107"/>
          <cell r="AR1107"/>
          <cell r="AS1107"/>
          <cell r="AT1107"/>
          <cell r="AU1107"/>
          <cell r="AV1107"/>
          <cell r="AW1107"/>
          <cell r="AX1107" t="str">
            <v/>
          </cell>
          <cell r="AY1107"/>
          <cell r="AZ1107"/>
          <cell r="BA1107"/>
          <cell r="BB1107"/>
          <cell r="BC1107"/>
          <cell r="BD1107"/>
          <cell r="BE1107"/>
          <cell r="BF1107"/>
          <cell r="BG1107"/>
          <cell r="BH1107"/>
          <cell r="BI1107"/>
          <cell r="BJ1107"/>
          <cell r="BK1107"/>
          <cell r="BL1107"/>
          <cell r="BM1107"/>
          <cell r="BN1107"/>
          <cell r="BO1107"/>
          <cell r="BP1107"/>
          <cell r="BQ1107"/>
          <cell r="BR1107"/>
          <cell r="BS1107"/>
          <cell r="BU1107"/>
          <cell r="BV1107"/>
          <cell r="BW1107"/>
          <cell r="BX1107"/>
          <cell r="BY1107"/>
          <cell r="BZ1107"/>
          <cell r="CA1107"/>
          <cell r="CB1107"/>
          <cell r="CC1107"/>
        </row>
        <row r="1108">
          <cell r="C1108"/>
          <cell r="D1108"/>
          <cell r="E1108"/>
          <cell r="F1108"/>
          <cell r="G1108"/>
          <cell r="H1108"/>
          <cell r="I1108"/>
          <cell r="J1108"/>
          <cell r="K1108"/>
          <cell r="L1108"/>
          <cell r="M1108"/>
          <cell r="N1108"/>
          <cell r="O1108"/>
          <cell r="P1108"/>
          <cell r="Q1108"/>
          <cell r="R1108"/>
          <cell r="S1108"/>
          <cell r="T1108"/>
          <cell r="U1108"/>
          <cell r="V1108"/>
          <cell r="W1108" t="str">
            <v/>
          </cell>
          <cell r="X1108"/>
          <cell r="Y1108"/>
          <cell r="Z1108"/>
          <cell r="AA1108"/>
          <cell r="AB1108"/>
          <cell r="AC1108"/>
          <cell r="AD1108"/>
          <cell r="AE1108"/>
          <cell r="AF1108"/>
          <cell r="AG1108"/>
          <cell r="AH1108"/>
          <cell r="AI1108"/>
          <cell r="AJ1108"/>
          <cell r="AK1108"/>
          <cell r="AL1108"/>
          <cell r="AM1108"/>
          <cell r="AN1108"/>
          <cell r="AO1108" t="e">
            <v>#N/A</v>
          </cell>
          <cell r="AP1108"/>
          <cell r="AQ1108"/>
          <cell r="AR1108"/>
          <cell r="AS1108"/>
          <cell r="AT1108"/>
          <cell r="AU1108"/>
          <cell r="AV1108"/>
          <cell r="AW1108"/>
          <cell r="AX1108" t="str">
            <v/>
          </cell>
          <cell r="AY1108"/>
          <cell r="AZ1108"/>
          <cell r="BA1108"/>
          <cell r="BB1108"/>
          <cell r="BC1108"/>
          <cell r="BD1108"/>
          <cell r="BE1108"/>
          <cell r="BF1108"/>
          <cell r="BG1108"/>
          <cell r="BH1108"/>
          <cell r="BI1108"/>
          <cell r="BJ1108"/>
          <cell r="BK1108"/>
          <cell r="BL1108"/>
          <cell r="BM1108"/>
          <cell r="BN1108"/>
          <cell r="BO1108"/>
          <cell r="BP1108"/>
          <cell r="BQ1108"/>
          <cell r="BR1108"/>
          <cell r="BS1108"/>
          <cell r="BU1108"/>
          <cell r="BV1108"/>
          <cell r="BW1108"/>
          <cell r="BX1108"/>
          <cell r="BY1108"/>
          <cell r="BZ1108"/>
          <cell r="CA1108"/>
          <cell r="CB1108"/>
          <cell r="CC1108"/>
        </row>
        <row r="1109">
          <cell r="C1109"/>
          <cell r="D1109"/>
          <cell r="E1109"/>
          <cell r="F1109"/>
          <cell r="G1109"/>
          <cell r="H1109"/>
          <cell r="I1109"/>
          <cell r="J1109"/>
          <cell r="K1109"/>
          <cell r="L1109"/>
          <cell r="M1109"/>
          <cell r="N1109"/>
          <cell r="O1109"/>
          <cell r="P1109"/>
          <cell r="Q1109"/>
          <cell r="R1109"/>
          <cell r="S1109"/>
          <cell r="T1109"/>
          <cell r="U1109"/>
          <cell r="V1109"/>
          <cell r="W1109" t="str">
            <v/>
          </cell>
          <cell r="X1109"/>
          <cell r="Y1109"/>
          <cell r="Z1109"/>
          <cell r="AA1109"/>
          <cell r="AB1109"/>
          <cell r="AC1109"/>
          <cell r="AD1109"/>
          <cell r="AE1109"/>
          <cell r="AF1109"/>
          <cell r="AG1109"/>
          <cell r="AH1109"/>
          <cell r="AI1109"/>
          <cell r="AJ1109"/>
          <cell r="AK1109"/>
          <cell r="AL1109"/>
          <cell r="AM1109"/>
          <cell r="AN1109"/>
          <cell r="AO1109" t="e">
            <v>#N/A</v>
          </cell>
          <cell r="AP1109"/>
          <cell r="AQ1109"/>
          <cell r="AR1109"/>
          <cell r="AS1109"/>
          <cell r="AT1109"/>
          <cell r="AU1109"/>
          <cell r="AV1109"/>
          <cell r="AW1109"/>
          <cell r="AX1109" t="str">
            <v/>
          </cell>
          <cell r="AY1109"/>
          <cell r="AZ1109"/>
          <cell r="BA1109"/>
          <cell r="BB1109"/>
          <cell r="BC1109"/>
          <cell r="BD1109"/>
          <cell r="BE1109"/>
          <cell r="BF1109"/>
          <cell r="BG1109"/>
          <cell r="BH1109"/>
          <cell r="BI1109"/>
          <cell r="BJ1109"/>
          <cell r="BK1109"/>
          <cell r="BL1109"/>
          <cell r="BM1109"/>
          <cell r="BN1109"/>
          <cell r="BO1109"/>
          <cell r="BP1109"/>
          <cell r="BQ1109"/>
          <cell r="BR1109"/>
          <cell r="BS1109"/>
          <cell r="BU1109"/>
          <cell r="BV1109"/>
          <cell r="BW1109"/>
          <cell r="BX1109"/>
          <cell r="BY1109"/>
          <cell r="BZ1109"/>
          <cell r="CA1109"/>
          <cell r="CB1109"/>
          <cell r="CC1109"/>
        </row>
        <row r="1110">
          <cell r="C1110"/>
          <cell r="D1110"/>
          <cell r="E1110"/>
          <cell r="F1110"/>
          <cell r="G1110"/>
          <cell r="H1110"/>
          <cell r="I1110"/>
          <cell r="J1110"/>
          <cell r="K1110"/>
          <cell r="L1110"/>
          <cell r="M1110"/>
          <cell r="N1110"/>
          <cell r="O1110"/>
          <cell r="P1110"/>
          <cell r="Q1110"/>
          <cell r="R1110"/>
          <cell r="S1110"/>
          <cell r="T1110"/>
          <cell r="U1110"/>
          <cell r="V1110"/>
          <cell r="W1110" t="str">
            <v/>
          </cell>
          <cell r="X1110"/>
          <cell r="Y1110"/>
          <cell r="Z1110"/>
          <cell r="AA1110"/>
          <cell r="AB1110"/>
          <cell r="AC1110"/>
          <cell r="AD1110"/>
          <cell r="AE1110"/>
          <cell r="AF1110"/>
          <cell r="AG1110"/>
          <cell r="AH1110"/>
          <cell r="AI1110"/>
          <cell r="AJ1110"/>
          <cell r="AK1110"/>
          <cell r="AL1110"/>
          <cell r="AM1110"/>
          <cell r="AN1110"/>
          <cell r="AO1110" t="e">
            <v>#N/A</v>
          </cell>
          <cell r="AP1110"/>
          <cell r="AQ1110"/>
          <cell r="AR1110"/>
          <cell r="AS1110"/>
          <cell r="AT1110"/>
          <cell r="AU1110"/>
          <cell r="AV1110"/>
          <cell r="AW1110"/>
          <cell r="AX1110" t="str">
            <v/>
          </cell>
          <cell r="AY1110"/>
          <cell r="AZ1110"/>
          <cell r="BA1110"/>
          <cell r="BB1110"/>
          <cell r="BC1110"/>
          <cell r="BD1110"/>
          <cell r="BE1110"/>
          <cell r="BF1110"/>
          <cell r="BG1110"/>
          <cell r="BH1110"/>
          <cell r="BI1110"/>
          <cell r="BJ1110"/>
          <cell r="BK1110"/>
          <cell r="BL1110"/>
          <cell r="BM1110"/>
          <cell r="BN1110"/>
          <cell r="BO1110"/>
          <cell r="BP1110"/>
          <cell r="BQ1110"/>
          <cell r="BR1110"/>
          <cell r="BS1110"/>
          <cell r="BU1110"/>
          <cell r="BV1110"/>
          <cell r="BW1110"/>
          <cell r="BX1110"/>
          <cell r="BY1110"/>
          <cell r="BZ1110"/>
          <cell r="CA1110"/>
          <cell r="CB1110"/>
          <cell r="CC1110"/>
        </row>
        <row r="1111">
          <cell r="C1111"/>
          <cell r="D1111"/>
          <cell r="E1111"/>
          <cell r="F1111"/>
          <cell r="G1111"/>
          <cell r="H1111"/>
          <cell r="I1111"/>
          <cell r="J1111"/>
          <cell r="K1111"/>
          <cell r="L1111"/>
          <cell r="M1111"/>
          <cell r="N1111"/>
          <cell r="O1111"/>
          <cell r="P1111"/>
          <cell r="Q1111"/>
          <cell r="R1111"/>
          <cell r="S1111"/>
          <cell r="T1111"/>
          <cell r="U1111"/>
          <cell r="V1111"/>
          <cell r="W1111" t="str">
            <v/>
          </cell>
          <cell r="X1111"/>
          <cell r="Y1111"/>
          <cell r="Z1111"/>
          <cell r="AA1111"/>
          <cell r="AB1111"/>
          <cell r="AC1111"/>
          <cell r="AD1111"/>
          <cell r="AE1111"/>
          <cell r="AF1111"/>
          <cell r="AG1111"/>
          <cell r="AH1111"/>
          <cell r="AI1111"/>
          <cell r="AJ1111"/>
          <cell r="AK1111"/>
          <cell r="AL1111"/>
          <cell r="AM1111"/>
          <cell r="AN1111"/>
          <cell r="AO1111" t="e">
            <v>#N/A</v>
          </cell>
          <cell r="AP1111"/>
          <cell r="AQ1111"/>
          <cell r="AR1111"/>
          <cell r="AS1111"/>
          <cell r="AT1111"/>
          <cell r="AU1111"/>
          <cell r="AV1111"/>
          <cell r="AW1111"/>
          <cell r="AX1111" t="str">
            <v/>
          </cell>
          <cell r="AY1111"/>
          <cell r="AZ1111"/>
          <cell r="BA1111"/>
          <cell r="BB1111"/>
          <cell r="BC1111"/>
          <cell r="BD1111"/>
          <cell r="BE1111"/>
          <cell r="BF1111"/>
          <cell r="BG1111"/>
          <cell r="BH1111"/>
          <cell r="BI1111"/>
          <cell r="BJ1111"/>
          <cell r="BK1111"/>
          <cell r="BL1111"/>
          <cell r="BM1111"/>
          <cell r="BN1111"/>
          <cell r="BO1111"/>
          <cell r="BP1111"/>
          <cell r="BQ1111"/>
          <cell r="BR1111"/>
          <cell r="BS1111"/>
          <cell r="BU1111"/>
          <cell r="BV1111"/>
          <cell r="BW1111"/>
          <cell r="BX1111"/>
          <cell r="BY1111"/>
          <cell r="BZ1111"/>
          <cell r="CA1111"/>
          <cell r="CB1111"/>
          <cell r="CC1111"/>
        </row>
        <row r="1112">
          <cell r="C1112"/>
          <cell r="D1112"/>
          <cell r="E1112"/>
          <cell r="F1112"/>
          <cell r="G1112"/>
          <cell r="H1112"/>
          <cell r="I1112"/>
          <cell r="J1112"/>
          <cell r="K1112"/>
          <cell r="L1112"/>
          <cell r="M1112"/>
          <cell r="N1112"/>
          <cell r="O1112"/>
          <cell r="P1112"/>
          <cell r="Q1112"/>
          <cell r="R1112"/>
          <cell r="S1112"/>
          <cell r="T1112"/>
          <cell r="U1112"/>
          <cell r="V1112"/>
          <cell r="W1112" t="str">
            <v/>
          </cell>
          <cell r="X1112"/>
          <cell r="Y1112"/>
          <cell r="Z1112"/>
          <cell r="AA1112"/>
          <cell r="AB1112"/>
          <cell r="AC1112"/>
          <cell r="AD1112"/>
          <cell r="AE1112"/>
          <cell r="AF1112"/>
          <cell r="AG1112"/>
          <cell r="AH1112"/>
          <cell r="AI1112"/>
          <cell r="AJ1112"/>
          <cell r="AK1112"/>
          <cell r="AL1112"/>
          <cell r="AM1112"/>
          <cell r="AN1112"/>
          <cell r="AO1112" t="e">
            <v>#N/A</v>
          </cell>
          <cell r="AP1112"/>
          <cell r="AQ1112"/>
          <cell r="AR1112"/>
          <cell r="AS1112"/>
          <cell r="AT1112"/>
          <cell r="AU1112"/>
          <cell r="AV1112"/>
          <cell r="AW1112"/>
          <cell r="AX1112" t="str">
            <v/>
          </cell>
          <cell r="AY1112"/>
          <cell r="AZ1112"/>
          <cell r="BA1112"/>
          <cell r="BB1112"/>
          <cell r="BC1112"/>
          <cell r="BD1112"/>
          <cell r="BE1112"/>
          <cell r="BF1112"/>
          <cell r="BG1112"/>
          <cell r="BH1112"/>
          <cell r="BI1112"/>
          <cell r="BJ1112"/>
          <cell r="BK1112"/>
          <cell r="BL1112"/>
          <cell r="BM1112"/>
          <cell r="BN1112"/>
          <cell r="BO1112"/>
          <cell r="BP1112"/>
          <cell r="BQ1112"/>
          <cell r="BR1112"/>
          <cell r="BS1112"/>
          <cell r="BU1112"/>
          <cell r="BV1112"/>
          <cell r="BW1112"/>
          <cell r="BX1112"/>
          <cell r="BY1112"/>
          <cell r="BZ1112"/>
          <cell r="CA1112"/>
          <cell r="CB1112"/>
          <cell r="CC1112"/>
        </row>
        <row r="1113">
          <cell r="C1113"/>
          <cell r="D1113"/>
          <cell r="E1113"/>
          <cell r="F1113"/>
          <cell r="G1113"/>
          <cell r="H1113"/>
          <cell r="I1113"/>
          <cell r="J1113"/>
          <cell r="K1113"/>
          <cell r="L1113"/>
          <cell r="M1113"/>
          <cell r="N1113"/>
          <cell r="O1113"/>
          <cell r="P1113"/>
          <cell r="Q1113"/>
          <cell r="R1113"/>
          <cell r="S1113"/>
          <cell r="T1113"/>
          <cell r="U1113"/>
          <cell r="V1113"/>
          <cell r="W1113" t="str">
            <v/>
          </cell>
          <cell r="X1113"/>
          <cell r="Y1113"/>
          <cell r="Z1113"/>
          <cell r="AA1113"/>
          <cell r="AB1113"/>
          <cell r="AC1113"/>
          <cell r="AD1113"/>
          <cell r="AE1113"/>
          <cell r="AF1113"/>
          <cell r="AG1113"/>
          <cell r="AH1113"/>
          <cell r="AI1113"/>
          <cell r="AJ1113"/>
          <cell r="AK1113"/>
          <cell r="AL1113"/>
          <cell r="AM1113"/>
          <cell r="AN1113"/>
          <cell r="AO1113" t="e">
            <v>#N/A</v>
          </cell>
          <cell r="AP1113"/>
          <cell r="AQ1113"/>
          <cell r="AR1113"/>
          <cell r="AS1113"/>
          <cell r="AT1113"/>
          <cell r="AU1113"/>
          <cell r="AV1113"/>
          <cell r="AW1113"/>
          <cell r="AX1113" t="str">
            <v/>
          </cell>
          <cell r="AY1113"/>
          <cell r="AZ1113"/>
          <cell r="BA1113"/>
          <cell r="BB1113"/>
          <cell r="BC1113"/>
          <cell r="BD1113"/>
          <cell r="BE1113"/>
          <cell r="BF1113"/>
          <cell r="BG1113"/>
          <cell r="BH1113"/>
          <cell r="BI1113"/>
          <cell r="BJ1113"/>
          <cell r="BK1113"/>
          <cell r="BL1113"/>
          <cell r="BM1113"/>
          <cell r="BN1113"/>
          <cell r="BO1113"/>
          <cell r="BP1113"/>
          <cell r="BQ1113"/>
          <cell r="BR1113"/>
          <cell r="BS1113"/>
          <cell r="BU1113"/>
          <cell r="BV1113"/>
          <cell r="BW1113"/>
          <cell r="BX1113"/>
          <cell r="BY1113"/>
          <cell r="BZ1113"/>
          <cell r="CA1113"/>
          <cell r="CB1113"/>
          <cell r="CC1113"/>
        </row>
        <row r="1114">
          <cell r="C1114"/>
          <cell r="D1114"/>
          <cell r="E1114"/>
          <cell r="F1114"/>
          <cell r="G1114"/>
          <cell r="H1114"/>
          <cell r="I1114"/>
          <cell r="J1114"/>
          <cell r="K1114"/>
          <cell r="L1114"/>
          <cell r="M1114"/>
          <cell r="N1114"/>
          <cell r="O1114"/>
          <cell r="P1114"/>
          <cell r="Q1114"/>
          <cell r="R1114"/>
          <cell r="S1114"/>
          <cell r="T1114"/>
          <cell r="U1114"/>
          <cell r="V1114"/>
          <cell r="W1114" t="str">
            <v/>
          </cell>
          <cell r="X1114"/>
          <cell r="Y1114"/>
          <cell r="Z1114"/>
          <cell r="AA1114"/>
          <cell r="AB1114"/>
          <cell r="AC1114"/>
          <cell r="AD1114"/>
          <cell r="AE1114"/>
          <cell r="AF1114"/>
          <cell r="AG1114"/>
          <cell r="AH1114"/>
          <cell r="AI1114"/>
          <cell r="AJ1114"/>
          <cell r="AK1114"/>
          <cell r="AL1114"/>
          <cell r="AM1114"/>
          <cell r="AN1114"/>
          <cell r="AO1114" t="e">
            <v>#N/A</v>
          </cell>
          <cell r="AP1114"/>
          <cell r="AQ1114"/>
          <cell r="AR1114"/>
          <cell r="AS1114"/>
          <cell r="AT1114"/>
          <cell r="AU1114"/>
          <cell r="AV1114"/>
          <cell r="AW1114"/>
          <cell r="AX1114" t="str">
            <v/>
          </cell>
          <cell r="AY1114"/>
          <cell r="AZ1114"/>
          <cell r="BA1114"/>
          <cell r="BB1114"/>
          <cell r="BC1114"/>
          <cell r="BD1114"/>
          <cell r="BE1114"/>
          <cell r="BF1114"/>
          <cell r="BG1114"/>
          <cell r="BH1114"/>
          <cell r="BI1114"/>
          <cell r="BJ1114"/>
          <cell r="BK1114"/>
          <cell r="BL1114"/>
          <cell r="BM1114"/>
          <cell r="BN1114"/>
          <cell r="BO1114"/>
          <cell r="BP1114"/>
          <cell r="BQ1114"/>
          <cell r="BR1114"/>
          <cell r="BS1114"/>
          <cell r="BU1114"/>
          <cell r="BV1114"/>
          <cell r="BW1114"/>
          <cell r="BX1114"/>
          <cell r="BY1114"/>
          <cell r="BZ1114"/>
          <cell r="CA1114"/>
          <cell r="CB1114"/>
          <cell r="CC1114"/>
        </row>
        <row r="1115">
          <cell r="C1115"/>
          <cell r="D1115"/>
          <cell r="E1115"/>
          <cell r="F1115"/>
          <cell r="G1115"/>
          <cell r="H1115"/>
          <cell r="I1115"/>
          <cell r="J1115"/>
          <cell r="K1115"/>
          <cell r="L1115"/>
          <cell r="M1115"/>
          <cell r="N1115"/>
          <cell r="O1115"/>
          <cell r="P1115"/>
          <cell r="Q1115"/>
          <cell r="R1115"/>
          <cell r="S1115"/>
          <cell r="T1115"/>
          <cell r="U1115"/>
          <cell r="V1115"/>
          <cell r="W1115" t="str">
            <v/>
          </cell>
          <cell r="X1115"/>
          <cell r="Y1115"/>
          <cell r="Z1115"/>
          <cell r="AA1115"/>
          <cell r="AB1115"/>
          <cell r="AC1115"/>
          <cell r="AD1115"/>
          <cell r="AE1115"/>
          <cell r="AF1115"/>
          <cell r="AG1115"/>
          <cell r="AH1115"/>
          <cell r="AI1115"/>
          <cell r="AJ1115"/>
          <cell r="AK1115"/>
          <cell r="AL1115"/>
          <cell r="AM1115"/>
          <cell r="AN1115"/>
          <cell r="AO1115" t="e">
            <v>#N/A</v>
          </cell>
          <cell r="AP1115"/>
          <cell r="AQ1115"/>
          <cell r="AR1115"/>
          <cell r="AS1115"/>
          <cell r="AT1115"/>
          <cell r="AU1115"/>
          <cell r="AV1115"/>
          <cell r="AW1115"/>
          <cell r="AX1115" t="str">
            <v/>
          </cell>
          <cell r="AY1115"/>
          <cell r="AZ1115"/>
          <cell r="BA1115"/>
          <cell r="BB1115"/>
          <cell r="BC1115"/>
          <cell r="BD1115"/>
          <cell r="BE1115"/>
          <cell r="BF1115"/>
          <cell r="BG1115"/>
          <cell r="BH1115"/>
          <cell r="BI1115"/>
          <cell r="BJ1115"/>
          <cell r="BK1115"/>
          <cell r="BL1115"/>
          <cell r="BM1115"/>
          <cell r="BN1115"/>
          <cell r="BO1115"/>
          <cell r="BP1115"/>
          <cell r="BQ1115"/>
          <cell r="BR1115"/>
          <cell r="BS1115"/>
          <cell r="BU1115"/>
          <cell r="BV1115"/>
          <cell r="BW1115"/>
          <cell r="BX1115"/>
          <cell r="BY1115"/>
          <cell r="BZ1115"/>
          <cell r="CA1115"/>
          <cell r="CB1115"/>
          <cell r="CC1115"/>
        </row>
        <row r="1116">
          <cell r="C1116"/>
          <cell r="D1116"/>
          <cell r="E1116"/>
          <cell r="F1116"/>
          <cell r="G1116"/>
          <cell r="H1116"/>
          <cell r="I1116"/>
          <cell r="J1116"/>
          <cell r="K1116"/>
          <cell r="L1116"/>
          <cell r="M1116"/>
          <cell r="N1116"/>
          <cell r="O1116"/>
          <cell r="P1116"/>
          <cell r="Q1116"/>
          <cell r="R1116"/>
          <cell r="S1116"/>
          <cell r="T1116"/>
          <cell r="U1116"/>
          <cell r="V1116"/>
          <cell r="W1116" t="str">
            <v/>
          </cell>
          <cell r="X1116"/>
          <cell r="Y1116"/>
          <cell r="Z1116"/>
          <cell r="AA1116"/>
          <cell r="AB1116"/>
          <cell r="AC1116"/>
          <cell r="AD1116"/>
          <cell r="AE1116"/>
          <cell r="AF1116"/>
          <cell r="AG1116"/>
          <cell r="AH1116"/>
          <cell r="AI1116"/>
          <cell r="AJ1116"/>
          <cell r="AK1116"/>
          <cell r="AL1116"/>
          <cell r="AM1116"/>
          <cell r="AN1116"/>
          <cell r="AO1116" t="e">
            <v>#N/A</v>
          </cell>
          <cell r="AP1116"/>
          <cell r="AQ1116"/>
          <cell r="AR1116"/>
          <cell r="AS1116"/>
          <cell r="AT1116"/>
          <cell r="AU1116"/>
          <cell r="AV1116"/>
          <cell r="AW1116"/>
          <cell r="AX1116" t="str">
            <v/>
          </cell>
          <cell r="AY1116"/>
          <cell r="AZ1116"/>
          <cell r="BA1116"/>
          <cell r="BB1116"/>
          <cell r="BC1116"/>
          <cell r="BD1116"/>
          <cell r="BE1116"/>
          <cell r="BF1116"/>
          <cell r="BG1116"/>
          <cell r="BH1116"/>
          <cell r="BI1116"/>
          <cell r="BJ1116"/>
          <cell r="BK1116"/>
          <cell r="BL1116"/>
          <cell r="BM1116"/>
          <cell r="BN1116"/>
          <cell r="BO1116"/>
          <cell r="BP1116"/>
          <cell r="BQ1116"/>
          <cell r="BR1116"/>
          <cell r="BS1116"/>
          <cell r="BU1116"/>
          <cell r="BV1116"/>
          <cell r="BW1116"/>
          <cell r="BX1116"/>
          <cell r="BY1116"/>
          <cell r="BZ1116"/>
          <cell r="CA1116"/>
          <cell r="CB1116"/>
          <cell r="CC1116"/>
        </row>
        <row r="1117">
          <cell r="C1117"/>
          <cell r="D1117"/>
          <cell r="E1117"/>
          <cell r="F1117"/>
          <cell r="G1117"/>
          <cell r="H1117"/>
          <cell r="I1117"/>
          <cell r="J1117"/>
          <cell r="K1117"/>
          <cell r="L1117"/>
          <cell r="M1117"/>
          <cell r="N1117"/>
          <cell r="O1117"/>
          <cell r="P1117"/>
          <cell r="Q1117"/>
          <cell r="R1117"/>
          <cell r="S1117"/>
          <cell r="T1117"/>
          <cell r="U1117"/>
          <cell r="V1117"/>
          <cell r="W1117" t="str">
            <v/>
          </cell>
          <cell r="X1117"/>
          <cell r="Y1117"/>
          <cell r="Z1117"/>
          <cell r="AA1117"/>
          <cell r="AB1117"/>
          <cell r="AC1117"/>
          <cell r="AD1117"/>
          <cell r="AE1117"/>
          <cell r="AF1117"/>
          <cell r="AG1117"/>
          <cell r="AH1117"/>
          <cell r="AI1117"/>
          <cell r="AJ1117"/>
          <cell r="AK1117"/>
          <cell r="AL1117"/>
          <cell r="AM1117"/>
          <cell r="AN1117"/>
          <cell r="AO1117" t="e">
            <v>#N/A</v>
          </cell>
          <cell r="AP1117"/>
          <cell r="AQ1117"/>
          <cell r="AR1117"/>
          <cell r="AS1117"/>
          <cell r="AT1117"/>
          <cell r="AU1117"/>
          <cell r="AV1117"/>
          <cell r="AW1117"/>
          <cell r="AX1117" t="str">
            <v/>
          </cell>
          <cell r="AY1117"/>
          <cell r="AZ1117"/>
          <cell r="BA1117"/>
          <cell r="BB1117"/>
          <cell r="BC1117"/>
          <cell r="BD1117"/>
          <cell r="BE1117"/>
          <cell r="BF1117"/>
          <cell r="BG1117"/>
          <cell r="BH1117"/>
          <cell r="BI1117"/>
          <cell r="BJ1117"/>
          <cell r="BK1117"/>
          <cell r="BL1117"/>
          <cell r="BM1117"/>
          <cell r="BN1117"/>
          <cell r="BO1117"/>
          <cell r="BP1117"/>
          <cell r="BQ1117"/>
          <cell r="BR1117"/>
          <cell r="BS1117"/>
          <cell r="BU1117"/>
          <cell r="BV1117"/>
          <cell r="BW1117"/>
          <cell r="BX1117"/>
          <cell r="BY1117"/>
          <cell r="BZ1117"/>
          <cell r="CA1117"/>
          <cell r="CB1117"/>
          <cell r="CC1117"/>
        </row>
        <row r="1118">
          <cell r="C1118"/>
          <cell r="D1118"/>
          <cell r="E1118"/>
          <cell r="F1118"/>
          <cell r="G1118"/>
          <cell r="H1118"/>
          <cell r="I1118"/>
          <cell r="J1118"/>
          <cell r="K1118"/>
          <cell r="L1118"/>
          <cell r="M1118"/>
          <cell r="N1118"/>
          <cell r="O1118"/>
          <cell r="P1118"/>
          <cell r="Q1118"/>
          <cell r="R1118"/>
          <cell r="S1118"/>
          <cell r="T1118"/>
          <cell r="U1118"/>
          <cell r="V1118"/>
          <cell r="W1118" t="str">
            <v/>
          </cell>
          <cell r="X1118"/>
          <cell r="Y1118"/>
          <cell r="Z1118"/>
          <cell r="AA1118"/>
          <cell r="AB1118"/>
          <cell r="AC1118"/>
          <cell r="AD1118"/>
          <cell r="AE1118"/>
          <cell r="AF1118"/>
          <cell r="AG1118"/>
          <cell r="AH1118"/>
          <cell r="AI1118"/>
          <cell r="AJ1118"/>
          <cell r="AK1118"/>
          <cell r="AL1118"/>
          <cell r="AM1118"/>
          <cell r="AN1118"/>
          <cell r="AO1118" t="e">
            <v>#N/A</v>
          </cell>
          <cell r="AP1118"/>
          <cell r="AQ1118"/>
          <cell r="AR1118"/>
          <cell r="AS1118"/>
          <cell r="AT1118"/>
          <cell r="AU1118"/>
          <cell r="AV1118"/>
          <cell r="AW1118"/>
          <cell r="AX1118" t="str">
            <v/>
          </cell>
          <cell r="AY1118"/>
          <cell r="AZ1118"/>
          <cell r="BA1118"/>
          <cell r="BB1118"/>
          <cell r="BC1118"/>
          <cell r="BD1118"/>
          <cell r="BE1118"/>
          <cell r="BF1118"/>
          <cell r="BG1118"/>
          <cell r="BH1118"/>
          <cell r="BI1118"/>
          <cell r="BJ1118"/>
          <cell r="BK1118"/>
          <cell r="BL1118"/>
          <cell r="BM1118"/>
          <cell r="BN1118"/>
          <cell r="BO1118"/>
          <cell r="BP1118"/>
          <cell r="BQ1118"/>
          <cell r="BR1118"/>
          <cell r="BS1118"/>
          <cell r="BU1118"/>
          <cell r="BV1118"/>
          <cell r="BW1118"/>
          <cell r="BX1118"/>
          <cell r="BY1118"/>
          <cell r="BZ1118"/>
          <cell r="CA1118"/>
          <cell r="CB1118"/>
          <cell r="CC1118"/>
        </row>
        <row r="1119">
          <cell r="C1119"/>
          <cell r="D1119"/>
          <cell r="E1119"/>
          <cell r="F1119"/>
          <cell r="G1119"/>
          <cell r="H1119"/>
          <cell r="I1119"/>
          <cell r="J1119"/>
          <cell r="K1119"/>
          <cell r="L1119"/>
          <cell r="M1119"/>
          <cell r="N1119"/>
          <cell r="O1119"/>
          <cell r="P1119"/>
          <cell r="Q1119"/>
          <cell r="R1119"/>
          <cell r="S1119"/>
          <cell r="T1119"/>
          <cell r="U1119"/>
          <cell r="V1119"/>
          <cell r="W1119" t="str">
            <v/>
          </cell>
          <cell r="X1119"/>
          <cell r="Y1119"/>
          <cell r="Z1119"/>
          <cell r="AA1119"/>
          <cell r="AB1119"/>
          <cell r="AC1119"/>
          <cell r="AD1119"/>
          <cell r="AE1119"/>
          <cell r="AF1119"/>
          <cell r="AG1119"/>
          <cell r="AH1119"/>
          <cell r="AI1119"/>
          <cell r="AJ1119"/>
          <cell r="AK1119"/>
          <cell r="AL1119"/>
          <cell r="AM1119"/>
          <cell r="AN1119"/>
          <cell r="AO1119" t="e">
            <v>#N/A</v>
          </cell>
          <cell r="AP1119"/>
          <cell r="AQ1119"/>
          <cell r="AR1119"/>
          <cell r="AS1119"/>
          <cell r="AT1119"/>
          <cell r="AU1119"/>
          <cell r="AV1119"/>
          <cell r="AW1119"/>
          <cell r="AX1119" t="str">
            <v/>
          </cell>
          <cell r="AY1119"/>
          <cell r="AZ1119"/>
          <cell r="BA1119"/>
          <cell r="BB1119"/>
          <cell r="BC1119"/>
          <cell r="BD1119"/>
          <cell r="BE1119"/>
          <cell r="BF1119"/>
          <cell r="BG1119"/>
          <cell r="BH1119"/>
          <cell r="BI1119"/>
          <cell r="BJ1119"/>
          <cell r="BK1119"/>
          <cell r="BL1119"/>
          <cell r="BM1119"/>
          <cell r="BN1119"/>
          <cell r="BO1119"/>
          <cell r="BP1119"/>
          <cell r="BQ1119"/>
          <cell r="BR1119"/>
          <cell r="BS1119"/>
          <cell r="BU1119"/>
          <cell r="BV1119"/>
          <cell r="BW1119"/>
          <cell r="BX1119"/>
          <cell r="BY1119"/>
          <cell r="BZ1119"/>
          <cell r="CA1119"/>
          <cell r="CB1119"/>
          <cell r="CC1119"/>
        </row>
        <row r="1120">
          <cell r="C1120"/>
          <cell r="D1120"/>
          <cell r="E1120"/>
          <cell r="F1120"/>
          <cell r="G1120"/>
          <cell r="H1120"/>
          <cell r="I1120"/>
          <cell r="J1120"/>
          <cell r="K1120"/>
          <cell r="L1120"/>
          <cell r="M1120"/>
          <cell r="N1120"/>
          <cell r="O1120"/>
          <cell r="P1120"/>
          <cell r="Q1120"/>
          <cell r="R1120"/>
          <cell r="S1120"/>
          <cell r="T1120"/>
          <cell r="U1120"/>
          <cell r="V1120"/>
          <cell r="W1120" t="str">
            <v/>
          </cell>
          <cell r="X1120"/>
          <cell r="Y1120"/>
          <cell r="Z1120"/>
          <cell r="AA1120"/>
          <cell r="AB1120"/>
          <cell r="AC1120"/>
          <cell r="AD1120"/>
          <cell r="AE1120"/>
          <cell r="AF1120"/>
          <cell r="AG1120"/>
          <cell r="AH1120"/>
          <cell r="AI1120"/>
          <cell r="AJ1120"/>
          <cell r="AK1120"/>
          <cell r="AL1120"/>
          <cell r="AM1120"/>
          <cell r="AN1120"/>
          <cell r="AO1120" t="e">
            <v>#N/A</v>
          </cell>
          <cell r="AP1120"/>
          <cell r="AQ1120"/>
          <cell r="AR1120"/>
          <cell r="AS1120"/>
          <cell r="AT1120"/>
          <cell r="AU1120"/>
          <cell r="AV1120"/>
          <cell r="AW1120"/>
          <cell r="AX1120" t="str">
            <v/>
          </cell>
          <cell r="AY1120"/>
          <cell r="AZ1120"/>
          <cell r="BA1120"/>
          <cell r="BB1120"/>
          <cell r="BC1120"/>
          <cell r="BD1120"/>
          <cell r="BE1120"/>
          <cell r="BF1120"/>
          <cell r="BG1120"/>
          <cell r="BH1120"/>
          <cell r="BI1120"/>
          <cell r="BJ1120"/>
          <cell r="BK1120"/>
          <cell r="BL1120"/>
          <cell r="BM1120"/>
          <cell r="BN1120"/>
          <cell r="BO1120"/>
          <cell r="BP1120"/>
          <cell r="BQ1120"/>
          <cell r="BR1120"/>
          <cell r="BS1120"/>
          <cell r="BU1120"/>
          <cell r="BV1120"/>
          <cell r="BW1120"/>
          <cell r="BX1120"/>
          <cell r="BY1120"/>
          <cell r="BZ1120"/>
          <cell r="CA1120"/>
          <cell r="CB1120"/>
          <cell r="CC1120"/>
        </row>
        <row r="1121">
          <cell r="C1121"/>
          <cell r="D1121"/>
          <cell r="E1121"/>
          <cell r="F1121"/>
          <cell r="G1121"/>
          <cell r="H1121"/>
          <cell r="I1121"/>
          <cell r="J1121"/>
          <cell r="K1121"/>
          <cell r="L1121"/>
          <cell r="M1121"/>
          <cell r="N1121"/>
          <cell r="O1121"/>
          <cell r="P1121"/>
          <cell r="Q1121"/>
          <cell r="R1121"/>
          <cell r="S1121"/>
          <cell r="T1121"/>
          <cell r="U1121"/>
          <cell r="V1121"/>
          <cell r="W1121" t="str">
            <v/>
          </cell>
          <cell r="X1121"/>
          <cell r="Y1121"/>
          <cell r="Z1121"/>
          <cell r="AA1121"/>
          <cell r="AB1121"/>
          <cell r="AC1121"/>
          <cell r="AD1121"/>
          <cell r="AE1121"/>
          <cell r="AF1121"/>
          <cell r="AG1121"/>
          <cell r="AH1121"/>
          <cell r="AI1121"/>
          <cell r="AJ1121"/>
          <cell r="AK1121"/>
          <cell r="AL1121"/>
          <cell r="AM1121"/>
          <cell r="AN1121"/>
          <cell r="AO1121" t="e">
            <v>#N/A</v>
          </cell>
          <cell r="AP1121"/>
          <cell r="AQ1121"/>
          <cell r="AR1121"/>
          <cell r="AS1121"/>
          <cell r="AT1121"/>
          <cell r="AU1121"/>
          <cell r="AV1121"/>
          <cell r="AW1121"/>
          <cell r="AX1121" t="str">
            <v/>
          </cell>
          <cell r="AY1121"/>
          <cell r="AZ1121"/>
          <cell r="BA1121"/>
          <cell r="BB1121"/>
          <cell r="BC1121"/>
          <cell r="BD1121"/>
          <cell r="BE1121"/>
          <cell r="BF1121"/>
          <cell r="BG1121"/>
          <cell r="BH1121"/>
          <cell r="BI1121"/>
          <cell r="BJ1121"/>
          <cell r="BK1121"/>
          <cell r="BL1121"/>
          <cell r="BM1121"/>
          <cell r="BN1121"/>
          <cell r="BO1121"/>
          <cell r="BP1121"/>
          <cell r="BQ1121"/>
          <cell r="BR1121"/>
          <cell r="BS1121"/>
          <cell r="BU1121"/>
          <cell r="BV1121"/>
          <cell r="BW1121"/>
          <cell r="BX1121"/>
          <cell r="BY1121"/>
          <cell r="BZ1121"/>
          <cell r="CA1121"/>
          <cell r="CB1121"/>
          <cell r="CC1121"/>
        </row>
        <row r="1122">
          <cell r="C1122"/>
          <cell r="D1122"/>
          <cell r="E1122"/>
          <cell r="F1122"/>
          <cell r="G1122"/>
          <cell r="H1122"/>
          <cell r="I1122"/>
          <cell r="J1122"/>
          <cell r="K1122"/>
          <cell r="L1122"/>
          <cell r="M1122"/>
          <cell r="N1122"/>
          <cell r="O1122"/>
          <cell r="P1122"/>
          <cell r="Q1122"/>
          <cell r="R1122"/>
          <cell r="S1122"/>
          <cell r="T1122"/>
          <cell r="U1122"/>
          <cell r="V1122"/>
          <cell r="W1122" t="str">
            <v/>
          </cell>
          <cell r="X1122"/>
          <cell r="Y1122"/>
          <cell r="Z1122"/>
          <cell r="AA1122"/>
          <cell r="AB1122"/>
          <cell r="AC1122"/>
          <cell r="AD1122"/>
          <cell r="AE1122"/>
          <cell r="AF1122"/>
          <cell r="AG1122"/>
          <cell r="AH1122"/>
          <cell r="AI1122"/>
          <cell r="AJ1122"/>
          <cell r="AK1122"/>
          <cell r="AL1122"/>
          <cell r="AM1122"/>
          <cell r="AN1122"/>
          <cell r="AO1122" t="e">
            <v>#N/A</v>
          </cell>
          <cell r="AP1122"/>
          <cell r="AQ1122"/>
          <cell r="AR1122"/>
          <cell r="AS1122"/>
          <cell r="AT1122"/>
          <cell r="AU1122"/>
          <cell r="AV1122"/>
          <cell r="AW1122"/>
          <cell r="AX1122" t="str">
            <v/>
          </cell>
          <cell r="AY1122"/>
          <cell r="AZ1122"/>
          <cell r="BA1122"/>
          <cell r="BB1122"/>
          <cell r="BC1122"/>
          <cell r="BD1122"/>
          <cell r="BE1122"/>
          <cell r="BF1122"/>
          <cell r="BG1122"/>
          <cell r="BH1122"/>
          <cell r="BI1122"/>
          <cell r="BJ1122"/>
          <cell r="BK1122"/>
          <cell r="BL1122"/>
          <cell r="BM1122"/>
          <cell r="BN1122"/>
          <cell r="BO1122"/>
          <cell r="BP1122"/>
          <cell r="BQ1122"/>
          <cell r="BR1122"/>
          <cell r="BS1122"/>
          <cell r="BU1122"/>
          <cell r="BV1122"/>
          <cell r="BW1122"/>
          <cell r="BX1122"/>
          <cell r="BY1122"/>
          <cell r="BZ1122"/>
          <cell r="CA1122"/>
          <cell r="CB1122"/>
          <cell r="CC1122"/>
        </row>
        <row r="1123">
          <cell r="C1123"/>
          <cell r="D1123"/>
          <cell r="E1123"/>
          <cell r="F1123"/>
          <cell r="G1123"/>
          <cell r="H1123"/>
          <cell r="I1123"/>
          <cell r="J1123"/>
          <cell r="K1123"/>
          <cell r="L1123"/>
          <cell r="M1123"/>
          <cell r="N1123"/>
          <cell r="O1123"/>
          <cell r="P1123"/>
          <cell r="Q1123"/>
          <cell r="R1123"/>
          <cell r="S1123"/>
          <cell r="T1123"/>
          <cell r="U1123"/>
          <cell r="V1123"/>
          <cell r="W1123" t="str">
            <v/>
          </cell>
          <cell r="X1123"/>
          <cell r="Y1123"/>
          <cell r="Z1123"/>
          <cell r="AA1123"/>
          <cell r="AB1123"/>
          <cell r="AC1123"/>
          <cell r="AD1123"/>
          <cell r="AE1123"/>
          <cell r="AF1123"/>
          <cell r="AG1123"/>
          <cell r="AH1123"/>
          <cell r="AI1123"/>
          <cell r="AJ1123"/>
          <cell r="AK1123"/>
          <cell r="AL1123"/>
          <cell r="AM1123"/>
          <cell r="AN1123"/>
          <cell r="AO1123" t="e">
            <v>#N/A</v>
          </cell>
          <cell r="AP1123"/>
          <cell r="AQ1123"/>
          <cell r="AR1123"/>
          <cell r="AS1123"/>
          <cell r="AT1123"/>
          <cell r="AU1123"/>
          <cell r="AV1123"/>
          <cell r="AW1123"/>
          <cell r="AX1123" t="str">
            <v/>
          </cell>
          <cell r="AY1123"/>
          <cell r="AZ1123"/>
          <cell r="BA1123"/>
          <cell r="BB1123"/>
          <cell r="BC1123"/>
          <cell r="BD1123"/>
          <cell r="BE1123"/>
          <cell r="BF1123"/>
          <cell r="BG1123"/>
          <cell r="BH1123"/>
          <cell r="BI1123"/>
          <cell r="BJ1123"/>
          <cell r="BK1123"/>
          <cell r="BL1123"/>
          <cell r="BM1123"/>
          <cell r="BN1123"/>
          <cell r="BO1123"/>
          <cell r="BP1123"/>
          <cell r="BQ1123"/>
          <cell r="BR1123"/>
          <cell r="BS1123"/>
          <cell r="BU1123"/>
          <cell r="BV1123"/>
          <cell r="BW1123"/>
          <cell r="BX1123"/>
          <cell r="BY1123"/>
          <cell r="BZ1123"/>
          <cell r="CA1123"/>
          <cell r="CB1123"/>
          <cell r="CC1123"/>
        </row>
        <row r="1124">
          <cell r="C1124"/>
          <cell r="D1124"/>
          <cell r="E1124"/>
          <cell r="F1124"/>
          <cell r="G1124"/>
          <cell r="H1124"/>
          <cell r="I1124"/>
          <cell r="J1124"/>
          <cell r="K1124"/>
          <cell r="L1124"/>
          <cell r="M1124"/>
          <cell r="N1124"/>
          <cell r="O1124"/>
          <cell r="P1124"/>
          <cell r="Q1124"/>
          <cell r="R1124"/>
          <cell r="S1124"/>
          <cell r="T1124"/>
          <cell r="U1124"/>
          <cell r="V1124"/>
          <cell r="W1124" t="str">
            <v/>
          </cell>
          <cell r="X1124"/>
          <cell r="Y1124"/>
          <cell r="Z1124"/>
          <cell r="AA1124"/>
          <cell r="AB1124"/>
          <cell r="AC1124"/>
          <cell r="AD1124"/>
          <cell r="AE1124"/>
          <cell r="AF1124"/>
          <cell r="AG1124"/>
          <cell r="AH1124"/>
          <cell r="AI1124"/>
          <cell r="AJ1124"/>
          <cell r="AK1124"/>
          <cell r="AL1124"/>
          <cell r="AM1124"/>
          <cell r="AN1124"/>
          <cell r="AO1124" t="e">
            <v>#N/A</v>
          </cell>
          <cell r="AP1124"/>
          <cell r="AQ1124"/>
          <cell r="AR1124"/>
          <cell r="AS1124"/>
          <cell r="AT1124"/>
          <cell r="AU1124"/>
          <cell r="AV1124"/>
          <cell r="AW1124"/>
          <cell r="AX1124" t="str">
            <v/>
          </cell>
          <cell r="AY1124"/>
          <cell r="AZ1124"/>
          <cell r="BA1124"/>
          <cell r="BB1124"/>
          <cell r="BC1124"/>
          <cell r="BD1124"/>
          <cell r="BE1124"/>
          <cell r="BF1124"/>
          <cell r="BG1124"/>
          <cell r="BH1124"/>
          <cell r="BI1124"/>
          <cell r="BJ1124"/>
          <cell r="BK1124"/>
          <cell r="BL1124"/>
          <cell r="BM1124"/>
          <cell r="BN1124"/>
          <cell r="BO1124"/>
          <cell r="BP1124"/>
          <cell r="BQ1124"/>
          <cell r="BR1124"/>
          <cell r="BS1124"/>
          <cell r="BU1124"/>
          <cell r="BV1124"/>
          <cell r="BW1124"/>
          <cell r="BX1124"/>
          <cell r="BY1124"/>
          <cell r="BZ1124"/>
          <cell r="CA1124"/>
          <cell r="CB1124"/>
          <cell r="CC1124"/>
        </row>
        <row r="1125">
          <cell r="C1125"/>
          <cell r="D1125"/>
          <cell r="E1125"/>
          <cell r="F1125"/>
          <cell r="G1125"/>
          <cell r="H1125"/>
          <cell r="I1125"/>
          <cell r="J1125"/>
          <cell r="K1125"/>
          <cell r="L1125"/>
          <cell r="M1125"/>
          <cell r="N1125"/>
          <cell r="O1125"/>
          <cell r="P1125"/>
          <cell r="Q1125"/>
          <cell r="R1125"/>
          <cell r="S1125"/>
          <cell r="T1125"/>
          <cell r="U1125"/>
          <cell r="V1125"/>
          <cell r="W1125" t="str">
            <v/>
          </cell>
          <cell r="X1125"/>
          <cell r="Y1125"/>
          <cell r="Z1125"/>
          <cell r="AA1125"/>
          <cell r="AB1125"/>
          <cell r="AC1125"/>
          <cell r="AD1125"/>
          <cell r="AE1125"/>
          <cell r="AF1125"/>
          <cell r="AG1125"/>
          <cell r="AH1125"/>
          <cell r="AI1125"/>
          <cell r="AJ1125"/>
          <cell r="AK1125"/>
          <cell r="AL1125"/>
          <cell r="AM1125"/>
          <cell r="AN1125"/>
          <cell r="AO1125" t="e">
            <v>#N/A</v>
          </cell>
          <cell r="AP1125"/>
          <cell r="AQ1125"/>
          <cell r="AR1125"/>
          <cell r="AS1125"/>
          <cell r="AT1125"/>
          <cell r="AU1125"/>
          <cell r="AV1125"/>
          <cell r="AW1125"/>
          <cell r="AX1125" t="str">
            <v/>
          </cell>
          <cell r="AY1125"/>
          <cell r="AZ1125"/>
          <cell r="BA1125"/>
          <cell r="BB1125"/>
          <cell r="BC1125"/>
          <cell r="BD1125"/>
          <cell r="BE1125"/>
          <cell r="BF1125"/>
          <cell r="BG1125"/>
          <cell r="BH1125"/>
          <cell r="BI1125"/>
          <cell r="BJ1125"/>
          <cell r="BK1125"/>
          <cell r="BL1125"/>
          <cell r="BM1125"/>
          <cell r="BN1125"/>
          <cell r="BO1125"/>
          <cell r="BP1125"/>
          <cell r="BQ1125"/>
          <cell r="BR1125"/>
          <cell r="BS1125"/>
          <cell r="BU1125"/>
          <cell r="BV1125"/>
          <cell r="BW1125"/>
          <cell r="BX1125"/>
          <cell r="BY1125"/>
          <cell r="BZ1125"/>
          <cell r="CA1125"/>
          <cell r="CB1125"/>
          <cell r="CC1125"/>
        </row>
        <row r="1126">
          <cell r="C1126"/>
          <cell r="D1126"/>
          <cell r="E1126"/>
          <cell r="F1126"/>
          <cell r="G1126"/>
          <cell r="H1126"/>
          <cell r="I1126"/>
          <cell r="J1126"/>
          <cell r="K1126"/>
          <cell r="L1126"/>
          <cell r="M1126"/>
          <cell r="N1126"/>
          <cell r="O1126"/>
          <cell r="P1126"/>
          <cell r="Q1126"/>
          <cell r="R1126"/>
          <cell r="S1126"/>
          <cell r="T1126"/>
          <cell r="U1126"/>
          <cell r="V1126"/>
          <cell r="W1126" t="str">
            <v/>
          </cell>
          <cell r="X1126"/>
          <cell r="Y1126"/>
          <cell r="Z1126"/>
          <cell r="AA1126"/>
          <cell r="AB1126"/>
          <cell r="AC1126"/>
          <cell r="AD1126"/>
          <cell r="AE1126"/>
          <cell r="AF1126"/>
          <cell r="AG1126"/>
          <cell r="AH1126"/>
          <cell r="AI1126"/>
          <cell r="AJ1126"/>
          <cell r="AK1126"/>
          <cell r="AL1126"/>
          <cell r="AM1126"/>
          <cell r="AN1126"/>
          <cell r="AO1126" t="e">
            <v>#N/A</v>
          </cell>
          <cell r="AP1126"/>
          <cell r="AQ1126"/>
          <cell r="AR1126"/>
          <cell r="AS1126"/>
          <cell r="AT1126"/>
          <cell r="AU1126"/>
          <cell r="AV1126"/>
          <cell r="AW1126"/>
          <cell r="AX1126" t="str">
            <v/>
          </cell>
          <cell r="AY1126"/>
          <cell r="AZ1126"/>
          <cell r="BA1126"/>
          <cell r="BB1126"/>
          <cell r="BC1126"/>
          <cell r="BD1126"/>
          <cell r="BE1126"/>
          <cell r="BF1126"/>
          <cell r="BG1126"/>
          <cell r="BH1126"/>
          <cell r="BI1126"/>
          <cell r="BJ1126"/>
          <cell r="BK1126"/>
          <cell r="BL1126"/>
          <cell r="BM1126"/>
          <cell r="BN1126"/>
          <cell r="BO1126"/>
          <cell r="BP1126"/>
          <cell r="BQ1126"/>
          <cell r="BR1126"/>
          <cell r="BS1126"/>
          <cell r="BU1126"/>
          <cell r="BV1126"/>
          <cell r="BW1126"/>
          <cell r="BX1126"/>
          <cell r="BY1126"/>
          <cell r="BZ1126"/>
          <cell r="CA1126"/>
          <cell r="CB1126"/>
          <cell r="CC1126"/>
        </row>
        <row r="1127">
          <cell r="C1127"/>
          <cell r="D1127"/>
          <cell r="E1127"/>
          <cell r="F1127"/>
          <cell r="G1127"/>
          <cell r="H1127"/>
          <cell r="I1127"/>
          <cell r="J1127"/>
          <cell r="K1127"/>
          <cell r="L1127"/>
          <cell r="M1127"/>
          <cell r="N1127"/>
          <cell r="O1127"/>
          <cell r="P1127"/>
          <cell r="Q1127"/>
          <cell r="R1127"/>
          <cell r="S1127"/>
          <cell r="T1127"/>
          <cell r="U1127"/>
          <cell r="V1127"/>
          <cell r="W1127" t="str">
            <v/>
          </cell>
          <cell r="X1127"/>
          <cell r="Y1127"/>
          <cell r="Z1127"/>
          <cell r="AA1127"/>
          <cell r="AB1127"/>
          <cell r="AC1127"/>
          <cell r="AD1127"/>
          <cell r="AE1127"/>
          <cell r="AF1127"/>
          <cell r="AG1127"/>
          <cell r="AH1127"/>
          <cell r="AI1127"/>
          <cell r="AJ1127"/>
          <cell r="AK1127"/>
          <cell r="AL1127"/>
          <cell r="AM1127"/>
          <cell r="AN1127"/>
          <cell r="AO1127" t="e">
            <v>#N/A</v>
          </cell>
          <cell r="AP1127"/>
          <cell r="AQ1127"/>
          <cell r="AR1127"/>
          <cell r="AS1127"/>
          <cell r="AT1127"/>
          <cell r="AU1127"/>
          <cell r="AV1127"/>
          <cell r="AW1127"/>
          <cell r="AX1127" t="str">
            <v/>
          </cell>
          <cell r="AY1127"/>
          <cell r="AZ1127"/>
          <cell r="BA1127"/>
          <cell r="BB1127"/>
          <cell r="BC1127"/>
          <cell r="BD1127"/>
          <cell r="BE1127"/>
          <cell r="BF1127"/>
          <cell r="BG1127"/>
          <cell r="BH1127"/>
          <cell r="BI1127"/>
          <cell r="BJ1127"/>
          <cell r="BK1127"/>
          <cell r="BL1127"/>
          <cell r="BM1127"/>
          <cell r="BN1127"/>
          <cell r="BO1127"/>
          <cell r="BP1127"/>
          <cell r="BQ1127"/>
          <cell r="BR1127"/>
          <cell r="BS1127"/>
          <cell r="BU1127"/>
          <cell r="BV1127"/>
          <cell r="BW1127"/>
          <cell r="BX1127"/>
          <cell r="BY1127"/>
          <cell r="BZ1127"/>
          <cell r="CA1127"/>
          <cell r="CB1127"/>
          <cell r="CC1127"/>
        </row>
        <row r="1128">
          <cell r="C1128"/>
          <cell r="D1128"/>
          <cell r="E1128"/>
          <cell r="F1128"/>
          <cell r="G1128"/>
          <cell r="H1128"/>
          <cell r="I1128"/>
          <cell r="J1128"/>
          <cell r="K1128"/>
          <cell r="L1128"/>
          <cell r="M1128"/>
          <cell r="N1128"/>
          <cell r="O1128"/>
          <cell r="P1128"/>
          <cell r="Q1128"/>
          <cell r="R1128"/>
          <cell r="S1128"/>
          <cell r="T1128"/>
          <cell r="U1128"/>
          <cell r="V1128"/>
          <cell r="W1128" t="str">
            <v/>
          </cell>
          <cell r="X1128"/>
          <cell r="Y1128"/>
          <cell r="Z1128"/>
          <cell r="AA1128"/>
          <cell r="AB1128"/>
          <cell r="AC1128"/>
          <cell r="AD1128"/>
          <cell r="AE1128"/>
          <cell r="AF1128"/>
          <cell r="AG1128"/>
          <cell r="AH1128"/>
          <cell r="AI1128"/>
          <cell r="AJ1128"/>
          <cell r="AK1128"/>
          <cell r="AL1128"/>
          <cell r="AM1128"/>
          <cell r="AN1128"/>
          <cell r="AO1128" t="e">
            <v>#N/A</v>
          </cell>
          <cell r="AP1128"/>
          <cell r="AQ1128"/>
          <cell r="AR1128"/>
          <cell r="AS1128"/>
          <cell r="AT1128"/>
          <cell r="AU1128"/>
          <cell r="AV1128"/>
          <cell r="AW1128"/>
          <cell r="AX1128" t="str">
            <v/>
          </cell>
          <cell r="AY1128"/>
          <cell r="AZ1128"/>
          <cell r="BA1128"/>
          <cell r="BB1128"/>
          <cell r="BC1128"/>
          <cell r="BD1128"/>
          <cell r="BE1128"/>
          <cell r="BF1128"/>
          <cell r="BG1128"/>
          <cell r="BH1128"/>
          <cell r="BI1128"/>
          <cell r="BJ1128"/>
          <cell r="BK1128"/>
          <cell r="BL1128"/>
          <cell r="BM1128"/>
          <cell r="BN1128"/>
          <cell r="BO1128"/>
          <cell r="BP1128"/>
          <cell r="BQ1128"/>
          <cell r="BR1128"/>
          <cell r="BS1128"/>
          <cell r="BU1128"/>
          <cell r="BV1128"/>
          <cell r="BW1128"/>
          <cell r="BX1128"/>
          <cell r="BY1128"/>
          <cell r="BZ1128"/>
          <cell r="CA1128"/>
          <cell r="CB1128"/>
          <cell r="CC1128"/>
        </row>
        <row r="1129">
          <cell r="C1129"/>
          <cell r="D1129"/>
          <cell r="E1129"/>
          <cell r="F1129"/>
          <cell r="G1129"/>
          <cell r="H1129"/>
          <cell r="I1129"/>
          <cell r="J1129"/>
          <cell r="K1129"/>
          <cell r="L1129"/>
          <cell r="M1129"/>
          <cell r="N1129"/>
          <cell r="O1129"/>
          <cell r="P1129"/>
          <cell r="Q1129"/>
          <cell r="R1129"/>
          <cell r="S1129"/>
          <cell r="T1129"/>
          <cell r="U1129"/>
          <cell r="V1129"/>
          <cell r="W1129" t="str">
            <v/>
          </cell>
          <cell r="X1129"/>
          <cell r="Y1129"/>
          <cell r="Z1129"/>
          <cell r="AA1129"/>
          <cell r="AB1129"/>
          <cell r="AC1129"/>
          <cell r="AD1129"/>
          <cell r="AE1129"/>
          <cell r="AF1129"/>
          <cell r="AG1129"/>
          <cell r="AH1129"/>
          <cell r="AI1129"/>
          <cell r="AJ1129"/>
          <cell r="AK1129"/>
          <cell r="AL1129"/>
          <cell r="AM1129"/>
          <cell r="AN1129"/>
          <cell r="AO1129" t="e">
            <v>#N/A</v>
          </cell>
          <cell r="AP1129"/>
          <cell r="AQ1129"/>
          <cell r="AR1129"/>
          <cell r="AS1129"/>
          <cell r="AT1129"/>
          <cell r="AU1129"/>
          <cell r="AV1129"/>
          <cell r="AW1129"/>
          <cell r="AX1129" t="str">
            <v/>
          </cell>
          <cell r="AY1129"/>
          <cell r="AZ1129"/>
          <cell r="BA1129"/>
          <cell r="BB1129"/>
          <cell r="BC1129"/>
          <cell r="BD1129"/>
          <cell r="BE1129"/>
          <cell r="BF1129"/>
          <cell r="BG1129"/>
          <cell r="BH1129"/>
          <cell r="BI1129"/>
          <cell r="BJ1129"/>
          <cell r="BK1129"/>
          <cell r="BL1129"/>
          <cell r="BM1129"/>
          <cell r="BN1129"/>
          <cell r="BO1129"/>
          <cell r="BP1129"/>
          <cell r="BQ1129"/>
          <cell r="BR1129"/>
          <cell r="BS1129"/>
          <cell r="BU1129"/>
          <cell r="BV1129"/>
          <cell r="BW1129"/>
          <cell r="BX1129"/>
          <cell r="BY1129"/>
          <cell r="BZ1129"/>
          <cell r="CA1129"/>
          <cell r="CB1129"/>
          <cell r="CC1129"/>
        </row>
        <row r="1130">
          <cell r="C1130"/>
          <cell r="D1130"/>
          <cell r="E1130"/>
          <cell r="F1130"/>
          <cell r="G1130"/>
          <cell r="H1130"/>
          <cell r="I1130"/>
          <cell r="J1130"/>
          <cell r="K1130"/>
          <cell r="L1130"/>
          <cell r="M1130"/>
          <cell r="N1130"/>
          <cell r="O1130"/>
          <cell r="P1130"/>
          <cell r="Q1130"/>
          <cell r="R1130"/>
          <cell r="S1130"/>
          <cell r="T1130"/>
          <cell r="U1130"/>
          <cell r="V1130"/>
          <cell r="W1130" t="str">
            <v/>
          </cell>
          <cell r="X1130"/>
          <cell r="Y1130"/>
          <cell r="Z1130"/>
          <cell r="AA1130"/>
          <cell r="AB1130"/>
          <cell r="AC1130"/>
          <cell r="AD1130"/>
          <cell r="AE1130"/>
          <cell r="AF1130"/>
          <cell r="AG1130"/>
          <cell r="AH1130"/>
          <cell r="AI1130"/>
          <cell r="AJ1130"/>
          <cell r="AK1130"/>
          <cell r="AL1130"/>
          <cell r="AM1130"/>
          <cell r="AN1130"/>
          <cell r="AO1130" t="e">
            <v>#N/A</v>
          </cell>
          <cell r="AP1130"/>
          <cell r="AQ1130"/>
          <cell r="AR1130"/>
          <cell r="AS1130"/>
          <cell r="AT1130"/>
          <cell r="AU1130"/>
          <cell r="AV1130"/>
          <cell r="AW1130"/>
          <cell r="AX1130" t="str">
            <v/>
          </cell>
          <cell r="AY1130"/>
          <cell r="AZ1130"/>
          <cell r="BA1130"/>
          <cell r="BB1130"/>
          <cell r="BC1130"/>
          <cell r="BD1130"/>
          <cell r="BE1130"/>
          <cell r="BF1130"/>
          <cell r="BG1130"/>
          <cell r="BH1130"/>
          <cell r="BI1130"/>
          <cell r="BJ1130"/>
          <cell r="BK1130"/>
          <cell r="BL1130"/>
          <cell r="BM1130"/>
          <cell r="BN1130"/>
          <cell r="BO1130"/>
          <cell r="BP1130"/>
          <cell r="BQ1130"/>
          <cell r="BR1130"/>
          <cell r="BS1130"/>
          <cell r="BU1130"/>
          <cell r="BV1130"/>
          <cell r="BW1130"/>
          <cell r="BX1130"/>
          <cell r="BY1130"/>
          <cell r="BZ1130"/>
          <cell r="CA1130"/>
          <cell r="CB1130"/>
          <cell r="CC1130"/>
        </row>
        <row r="1131">
          <cell r="C1131"/>
          <cell r="D1131"/>
          <cell r="E1131"/>
          <cell r="F1131"/>
          <cell r="G1131"/>
          <cell r="H1131"/>
          <cell r="I1131"/>
          <cell r="J1131"/>
          <cell r="K1131"/>
          <cell r="L1131"/>
          <cell r="M1131"/>
          <cell r="N1131"/>
          <cell r="O1131"/>
          <cell r="P1131"/>
          <cell r="Q1131"/>
          <cell r="R1131"/>
          <cell r="S1131"/>
          <cell r="T1131"/>
          <cell r="U1131"/>
          <cell r="V1131"/>
          <cell r="W1131" t="str">
            <v/>
          </cell>
          <cell r="X1131"/>
          <cell r="Y1131"/>
          <cell r="Z1131"/>
          <cell r="AA1131"/>
          <cell r="AB1131"/>
          <cell r="AC1131"/>
          <cell r="AD1131"/>
          <cell r="AE1131"/>
          <cell r="AF1131"/>
          <cell r="AG1131"/>
          <cell r="AH1131"/>
          <cell r="AI1131"/>
          <cell r="AJ1131"/>
          <cell r="AK1131"/>
          <cell r="AL1131"/>
          <cell r="AM1131"/>
          <cell r="AN1131"/>
          <cell r="AO1131" t="e">
            <v>#N/A</v>
          </cell>
          <cell r="AP1131"/>
          <cell r="AQ1131"/>
          <cell r="AR1131"/>
          <cell r="AS1131"/>
          <cell r="AT1131"/>
          <cell r="AU1131"/>
          <cell r="AV1131"/>
          <cell r="AW1131"/>
          <cell r="AX1131" t="str">
            <v/>
          </cell>
          <cell r="AY1131"/>
          <cell r="AZ1131"/>
          <cell r="BA1131"/>
          <cell r="BB1131"/>
          <cell r="BC1131"/>
          <cell r="BD1131"/>
          <cell r="BE1131"/>
          <cell r="BF1131"/>
          <cell r="BG1131"/>
          <cell r="BH1131"/>
          <cell r="BI1131"/>
          <cell r="BJ1131"/>
          <cell r="BK1131"/>
          <cell r="BL1131"/>
          <cell r="BM1131"/>
          <cell r="BN1131"/>
          <cell r="BO1131"/>
          <cell r="BP1131"/>
          <cell r="BQ1131"/>
          <cell r="BR1131"/>
          <cell r="BS1131"/>
          <cell r="BU1131"/>
          <cell r="BV1131"/>
          <cell r="BW1131"/>
          <cell r="BX1131"/>
          <cell r="BY1131"/>
          <cell r="BZ1131"/>
          <cell r="CA1131"/>
          <cell r="CB1131"/>
          <cell r="CC1131"/>
        </row>
        <row r="1132">
          <cell r="C1132"/>
          <cell r="D1132"/>
          <cell r="E1132"/>
          <cell r="F1132"/>
          <cell r="G1132"/>
          <cell r="H1132"/>
          <cell r="I1132"/>
          <cell r="J1132"/>
          <cell r="K1132"/>
          <cell r="L1132"/>
          <cell r="M1132"/>
          <cell r="N1132"/>
          <cell r="O1132"/>
          <cell r="P1132"/>
          <cell r="Q1132"/>
          <cell r="R1132"/>
          <cell r="S1132"/>
          <cell r="T1132"/>
          <cell r="U1132"/>
          <cell r="V1132"/>
          <cell r="W1132" t="str">
            <v/>
          </cell>
          <cell r="X1132"/>
          <cell r="Y1132"/>
          <cell r="Z1132"/>
          <cell r="AA1132"/>
          <cell r="AB1132"/>
          <cell r="AC1132"/>
          <cell r="AD1132"/>
          <cell r="AE1132"/>
          <cell r="AF1132"/>
          <cell r="AG1132"/>
          <cell r="AH1132"/>
          <cell r="AI1132"/>
          <cell r="AJ1132"/>
          <cell r="AK1132"/>
          <cell r="AL1132"/>
          <cell r="AM1132"/>
          <cell r="AN1132"/>
          <cell r="AO1132" t="e">
            <v>#N/A</v>
          </cell>
          <cell r="AP1132"/>
          <cell r="AQ1132"/>
          <cell r="AR1132"/>
          <cell r="AS1132"/>
          <cell r="AT1132"/>
          <cell r="AU1132"/>
          <cell r="AV1132"/>
          <cell r="AW1132"/>
          <cell r="AX1132" t="str">
            <v/>
          </cell>
          <cell r="AY1132"/>
          <cell r="AZ1132"/>
          <cell r="BA1132"/>
          <cell r="BB1132"/>
          <cell r="BC1132"/>
          <cell r="BD1132"/>
          <cell r="BE1132"/>
          <cell r="BF1132"/>
          <cell r="BG1132"/>
          <cell r="BH1132"/>
          <cell r="BI1132"/>
          <cell r="BJ1132"/>
          <cell r="BK1132"/>
          <cell r="BL1132"/>
          <cell r="BM1132"/>
          <cell r="BN1132"/>
          <cell r="BO1132"/>
          <cell r="BP1132"/>
          <cell r="BQ1132"/>
          <cell r="BR1132"/>
          <cell r="BS1132"/>
          <cell r="BU1132"/>
          <cell r="BV1132"/>
          <cell r="BW1132"/>
          <cell r="BX1132"/>
          <cell r="BY1132"/>
          <cell r="BZ1132"/>
          <cell r="CA1132"/>
          <cell r="CB1132"/>
          <cell r="CC1132"/>
        </row>
        <row r="1133">
          <cell r="C1133"/>
          <cell r="D1133"/>
          <cell r="E1133"/>
          <cell r="F1133"/>
          <cell r="G1133"/>
          <cell r="H1133"/>
          <cell r="I1133"/>
          <cell r="J1133"/>
          <cell r="K1133"/>
          <cell r="L1133"/>
          <cell r="M1133"/>
          <cell r="N1133"/>
          <cell r="O1133"/>
          <cell r="P1133"/>
          <cell r="Q1133"/>
          <cell r="R1133"/>
          <cell r="S1133"/>
          <cell r="T1133"/>
          <cell r="U1133"/>
          <cell r="V1133"/>
          <cell r="W1133" t="str">
            <v/>
          </cell>
          <cell r="X1133"/>
          <cell r="Y1133"/>
          <cell r="Z1133"/>
          <cell r="AA1133"/>
          <cell r="AB1133"/>
          <cell r="AC1133"/>
          <cell r="AD1133"/>
          <cell r="AE1133"/>
          <cell r="AF1133"/>
          <cell r="AG1133"/>
          <cell r="AH1133"/>
          <cell r="AI1133"/>
          <cell r="AJ1133"/>
          <cell r="AK1133"/>
          <cell r="AL1133"/>
          <cell r="AM1133"/>
          <cell r="AN1133"/>
          <cell r="AO1133" t="e">
            <v>#N/A</v>
          </cell>
          <cell r="AP1133"/>
          <cell r="AQ1133"/>
          <cell r="AR1133"/>
          <cell r="AS1133"/>
          <cell r="AT1133"/>
          <cell r="AU1133"/>
          <cell r="AV1133"/>
          <cell r="AW1133"/>
          <cell r="AX1133" t="str">
            <v/>
          </cell>
          <cell r="AY1133"/>
          <cell r="AZ1133"/>
          <cell r="BA1133"/>
          <cell r="BB1133"/>
          <cell r="BC1133"/>
          <cell r="BD1133"/>
          <cell r="BE1133"/>
          <cell r="BF1133"/>
          <cell r="BG1133"/>
          <cell r="BH1133"/>
          <cell r="BI1133"/>
          <cell r="BJ1133"/>
          <cell r="BK1133"/>
          <cell r="BL1133"/>
          <cell r="BM1133"/>
          <cell r="BN1133"/>
          <cell r="BO1133"/>
          <cell r="BP1133"/>
          <cell r="BQ1133"/>
          <cell r="BR1133"/>
          <cell r="BS1133"/>
          <cell r="BU1133"/>
          <cell r="BV1133"/>
          <cell r="BW1133"/>
          <cell r="BX1133"/>
          <cell r="BY1133"/>
          <cell r="BZ1133"/>
          <cell r="CA1133"/>
          <cell r="CB1133"/>
          <cell r="CC1133"/>
        </row>
        <row r="1134">
          <cell r="C1134"/>
          <cell r="D1134"/>
          <cell r="E1134"/>
          <cell r="F1134"/>
          <cell r="G1134"/>
          <cell r="H1134"/>
          <cell r="I1134"/>
          <cell r="J1134"/>
          <cell r="K1134"/>
          <cell r="L1134"/>
          <cell r="M1134"/>
          <cell r="N1134"/>
          <cell r="O1134"/>
          <cell r="P1134"/>
          <cell r="Q1134"/>
          <cell r="R1134"/>
          <cell r="S1134"/>
          <cell r="T1134"/>
          <cell r="U1134"/>
          <cell r="V1134"/>
          <cell r="W1134" t="str">
            <v/>
          </cell>
          <cell r="X1134"/>
          <cell r="Y1134"/>
          <cell r="Z1134"/>
          <cell r="AA1134"/>
          <cell r="AB1134"/>
          <cell r="AC1134"/>
          <cell r="AD1134"/>
          <cell r="AE1134"/>
          <cell r="AF1134"/>
          <cell r="AG1134"/>
          <cell r="AH1134"/>
          <cell r="AI1134"/>
          <cell r="AJ1134"/>
          <cell r="AK1134"/>
          <cell r="AL1134"/>
          <cell r="AM1134"/>
          <cell r="AN1134"/>
          <cell r="AO1134" t="e">
            <v>#N/A</v>
          </cell>
          <cell r="AP1134"/>
          <cell r="AQ1134"/>
          <cell r="AR1134"/>
          <cell r="AS1134"/>
          <cell r="AT1134"/>
          <cell r="AU1134"/>
          <cell r="AV1134"/>
          <cell r="AW1134"/>
          <cell r="AX1134" t="str">
            <v/>
          </cell>
          <cell r="AY1134"/>
          <cell r="AZ1134"/>
          <cell r="BA1134"/>
          <cell r="BB1134"/>
          <cell r="BC1134"/>
          <cell r="BD1134"/>
          <cell r="BE1134"/>
          <cell r="BF1134"/>
          <cell r="BG1134"/>
          <cell r="BH1134"/>
          <cell r="BI1134"/>
          <cell r="BJ1134"/>
          <cell r="BK1134"/>
          <cell r="BL1134"/>
          <cell r="BM1134"/>
          <cell r="BN1134"/>
          <cell r="BO1134"/>
          <cell r="BP1134"/>
          <cell r="BQ1134"/>
          <cell r="BR1134"/>
          <cell r="BS1134"/>
          <cell r="BU1134"/>
          <cell r="BV1134"/>
          <cell r="BW1134"/>
          <cell r="BX1134"/>
          <cell r="BY1134"/>
          <cell r="BZ1134"/>
          <cell r="CA1134"/>
          <cell r="CB1134"/>
          <cell r="CC1134"/>
        </row>
        <row r="1135">
          <cell r="C1135"/>
          <cell r="D1135"/>
          <cell r="E1135"/>
          <cell r="F1135"/>
          <cell r="G1135"/>
          <cell r="H1135"/>
          <cell r="I1135"/>
          <cell r="J1135"/>
          <cell r="K1135"/>
          <cell r="L1135"/>
          <cell r="M1135"/>
          <cell r="N1135"/>
          <cell r="O1135"/>
          <cell r="P1135"/>
          <cell r="Q1135"/>
          <cell r="R1135"/>
          <cell r="S1135"/>
          <cell r="T1135"/>
          <cell r="U1135"/>
          <cell r="V1135"/>
          <cell r="W1135" t="str">
            <v/>
          </cell>
          <cell r="X1135"/>
          <cell r="Y1135"/>
          <cell r="Z1135"/>
          <cell r="AA1135"/>
          <cell r="AB1135"/>
          <cell r="AC1135"/>
          <cell r="AD1135"/>
          <cell r="AE1135"/>
          <cell r="AF1135"/>
          <cell r="AG1135"/>
          <cell r="AH1135"/>
          <cell r="AI1135"/>
          <cell r="AJ1135"/>
          <cell r="AK1135"/>
          <cell r="AL1135"/>
          <cell r="AM1135"/>
          <cell r="AN1135"/>
          <cell r="AO1135" t="e">
            <v>#N/A</v>
          </cell>
          <cell r="AP1135"/>
          <cell r="AQ1135"/>
          <cell r="AR1135"/>
          <cell r="AS1135"/>
          <cell r="AT1135"/>
          <cell r="AU1135"/>
          <cell r="AV1135"/>
          <cell r="AW1135"/>
          <cell r="AX1135" t="str">
            <v/>
          </cell>
          <cell r="AY1135"/>
          <cell r="AZ1135"/>
          <cell r="BA1135"/>
          <cell r="BB1135"/>
          <cell r="BC1135"/>
          <cell r="BD1135"/>
          <cell r="BE1135"/>
          <cell r="BF1135"/>
          <cell r="BG1135"/>
          <cell r="BH1135"/>
          <cell r="BI1135"/>
          <cell r="BJ1135"/>
          <cell r="BK1135"/>
          <cell r="BL1135"/>
          <cell r="BM1135"/>
          <cell r="BN1135"/>
          <cell r="BO1135"/>
          <cell r="BP1135"/>
          <cell r="BQ1135"/>
          <cell r="BR1135"/>
          <cell r="BS1135"/>
          <cell r="BU1135"/>
          <cell r="BV1135"/>
          <cell r="BW1135"/>
          <cell r="BX1135"/>
          <cell r="BY1135"/>
          <cell r="BZ1135"/>
          <cell r="CA1135"/>
          <cell r="CB1135"/>
          <cell r="CC1135"/>
        </row>
        <row r="1136">
          <cell r="C1136"/>
          <cell r="D1136"/>
          <cell r="E1136"/>
          <cell r="F1136"/>
          <cell r="G1136"/>
          <cell r="H1136"/>
          <cell r="I1136"/>
          <cell r="J1136"/>
          <cell r="K1136"/>
          <cell r="L1136"/>
          <cell r="M1136"/>
          <cell r="N1136"/>
          <cell r="O1136"/>
          <cell r="P1136"/>
          <cell r="Q1136"/>
          <cell r="R1136"/>
          <cell r="S1136"/>
          <cell r="T1136"/>
          <cell r="U1136"/>
          <cell r="V1136"/>
          <cell r="W1136" t="str">
            <v/>
          </cell>
          <cell r="X1136"/>
          <cell r="Y1136"/>
          <cell r="Z1136"/>
          <cell r="AA1136"/>
          <cell r="AB1136"/>
          <cell r="AC1136"/>
          <cell r="AD1136"/>
          <cell r="AE1136"/>
          <cell r="AF1136"/>
          <cell r="AG1136"/>
          <cell r="AH1136"/>
          <cell r="AI1136"/>
          <cell r="AJ1136"/>
          <cell r="AK1136"/>
          <cell r="AL1136"/>
          <cell r="AM1136"/>
          <cell r="AN1136"/>
          <cell r="AO1136" t="e">
            <v>#N/A</v>
          </cell>
          <cell r="AP1136"/>
          <cell r="AQ1136"/>
          <cell r="AR1136"/>
          <cell r="AS1136"/>
          <cell r="AT1136"/>
          <cell r="AU1136"/>
          <cell r="AV1136"/>
          <cell r="AW1136"/>
          <cell r="AX1136" t="str">
            <v/>
          </cell>
          <cell r="AY1136"/>
          <cell r="AZ1136"/>
          <cell r="BA1136"/>
          <cell r="BB1136"/>
          <cell r="BC1136"/>
          <cell r="BD1136"/>
          <cell r="BE1136"/>
          <cell r="BF1136"/>
          <cell r="BG1136"/>
          <cell r="BH1136"/>
          <cell r="BI1136"/>
          <cell r="BJ1136"/>
          <cell r="BK1136"/>
          <cell r="BL1136"/>
          <cell r="BM1136"/>
          <cell r="BN1136"/>
          <cell r="BO1136"/>
          <cell r="BP1136"/>
          <cell r="BQ1136"/>
          <cell r="BR1136"/>
          <cell r="BS1136"/>
          <cell r="BU1136"/>
          <cell r="BV1136"/>
          <cell r="BW1136"/>
          <cell r="BX1136"/>
          <cell r="BY1136"/>
          <cell r="BZ1136"/>
          <cell r="CA1136"/>
          <cell r="CB1136"/>
          <cell r="CC1136"/>
        </row>
        <row r="1137">
          <cell r="C1137"/>
          <cell r="D1137"/>
          <cell r="E1137"/>
          <cell r="F1137"/>
          <cell r="G1137"/>
          <cell r="H1137"/>
          <cell r="I1137"/>
          <cell r="J1137"/>
          <cell r="K1137"/>
          <cell r="L1137"/>
          <cell r="M1137"/>
          <cell r="N1137"/>
          <cell r="O1137"/>
          <cell r="P1137"/>
          <cell r="Q1137"/>
          <cell r="R1137"/>
          <cell r="S1137"/>
          <cell r="T1137"/>
          <cell r="U1137"/>
          <cell r="V1137"/>
          <cell r="W1137" t="str">
            <v/>
          </cell>
          <cell r="X1137"/>
          <cell r="Y1137"/>
          <cell r="Z1137"/>
          <cell r="AA1137"/>
          <cell r="AB1137"/>
          <cell r="AC1137"/>
          <cell r="AD1137"/>
          <cell r="AE1137"/>
          <cell r="AF1137"/>
          <cell r="AG1137"/>
          <cell r="AH1137"/>
          <cell r="AI1137"/>
          <cell r="AJ1137"/>
          <cell r="AK1137"/>
          <cell r="AL1137"/>
          <cell r="AM1137"/>
          <cell r="AN1137"/>
          <cell r="AO1137" t="e">
            <v>#N/A</v>
          </cell>
          <cell r="AP1137"/>
          <cell r="AQ1137"/>
          <cell r="AR1137"/>
          <cell r="AS1137"/>
          <cell r="AT1137"/>
          <cell r="AU1137"/>
          <cell r="AV1137"/>
          <cell r="AW1137"/>
          <cell r="AX1137" t="str">
            <v/>
          </cell>
          <cell r="AY1137"/>
          <cell r="AZ1137"/>
          <cell r="BA1137"/>
          <cell r="BB1137"/>
          <cell r="BC1137"/>
          <cell r="BD1137"/>
          <cell r="BE1137"/>
          <cell r="BF1137"/>
          <cell r="BG1137"/>
          <cell r="BH1137"/>
          <cell r="BI1137"/>
          <cell r="BJ1137"/>
          <cell r="BK1137"/>
          <cell r="BL1137"/>
          <cell r="BM1137"/>
          <cell r="BN1137"/>
          <cell r="BO1137"/>
          <cell r="BP1137"/>
          <cell r="BQ1137"/>
          <cell r="BR1137"/>
          <cell r="BS1137"/>
          <cell r="BU1137"/>
          <cell r="BV1137"/>
          <cell r="BW1137"/>
          <cell r="BX1137"/>
          <cell r="BY1137"/>
          <cell r="BZ1137"/>
          <cell r="CA1137"/>
          <cell r="CB1137"/>
          <cell r="CC1137"/>
        </row>
        <row r="1138">
          <cell r="C1138"/>
          <cell r="D1138"/>
          <cell r="E1138"/>
          <cell r="F1138"/>
          <cell r="G1138"/>
          <cell r="H1138"/>
          <cell r="I1138"/>
          <cell r="J1138"/>
          <cell r="K1138"/>
          <cell r="L1138"/>
          <cell r="M1138"/>
          <cell r="N1138"/>
          <cell r="O1138"/>
          <cell r="P1138"/>
          <cell r="Q1138"/>
          <cell r="R1138"/>
          <cell r="S1138"/>
          <cell r="T1138"/>
          <cell r="U1138"/>
          <cell r="V1138"/>
          <cell r="W1138" t="str">
            <v/>
          </cell>
          <cell r="X1138"/>
          <cell r="Y1138"/>
          <cell r="Z1138"/>
          <cell r="AA1138"/>
          <cell r="AB1138"/>
          <cell r="AC1138"/>
          <cell r="AD1138"/>
          <cell r="AE1138"/>
          <cell r="AF1138"/>
          <cell r="AG1138"/>
          <cell r="AH1138"/>
          <cell r="AI1138"/>
          <cell r="AJ1138"/>
          <cell r="AK1138"/>
          <cell r="AL1138"/>
          <cell r="AM1138"/>
          <cell r="AN1138"/>
          <cell r="AO1138" t="e">
            <v>#N/A</v>
          </cell>
          <cell r="AP1138"/>
          <cell r="AQ1138"/>
          <cell r="AR1138"/>
          <cell r="AS1138"/>
          <cell r="AT1138"/>
          <cell r="AU1138"/>
          <cell r="AV1138"/>
          <cell r="AW1138"/>
          <cell r="AX1138" t="str">
            <v/>
          </cell>
          <cell r="AY1138"/>
          <cell r="AZ1138"/>
          <cell r="BA1138"/>
          <cell r="BB1138"/>
          <cell r="BC1138"/>
          <cell r="BD1138"/>
          <cell r="BE1138"/>
          <cell r="BF1138"/>
          <cell r="BG1138"/>
          <cell r="BH1138"/>
          <cell r="BI1138"/>
          <cell r="BJ1138"/>
          <cell r="BK1138"/>
          <cell r="BL1138"/>
          <cell r="BM1138"/>
          <cell r="BN1138"/>
          <cell r="BO1138"/>
          <cell r="BP1138"/>
          <cell r="BQ1138"/>
          <cell r="BR1138"/>
          <cell r="BS1138"/>
          <cell r="BU1138"/>
          <cell r="BV1138"/>
          <cell r="BW1138"/>
          <cell r="BX1138"/>
          <cell r="BY1138"/>
          <cell r="BZ1138"/>
          <cell r="CA1138"/>
          <cell r="CB1138"/>
          <cell r="CC1138"/>
        </row>
        <row r="1139">
          <cell r="C1139"/>
          <cell r="D1139"/>
          <cell r="E1139"/>
          <cell r="F1139"/>
          <cell r="G1139"/>
          <cell r="H1139"/>
          <cell r="I1139"/>
          <cell r="J1139"/>
          <cell r="K1139"/>
          <cell r="L1139"/>
          <cell r="M1139"/>
          <cell r="N1139"/>
          <cell r="O1139"/>
          <cell r="P1139"/>
          <cell r="Q1139"/>
          <cell r="R1139"/>
          <cell r="S1139"/>
          <cell r="T1139"/>
          <cell r="U1139"/>
          <cell r="V1139"/>
          <cell r="W1139" t="str">
            <v/>
          </cell>
          <cell r="X1139"/>
          <cell r="Y1139"/>
          <cell r="Z1139"/>
          <cell r="AA1139"/>
          <cell r="AB1139"/>
          <cell r="AC1139"/>
          <cell r="AD1139"/>
          <cell r="AE1139"/>
          <cell r="AF1139"/>
          <cell r="AG1139"/>
          <cell r="AH1139"/>
          <cell r="AI1139"/>
          <cell r="AJ1139"/>
          <cell r="AK1139"/>
          <cell r="AL1139"/>
          <cell r="AM1139"/>
          <cell r="AN1139"/>
          <cell r="AO1139" t="e">
            <v>#N/A</v>
          </cell>
          <cell r="AP1139"/>
          <cell r="AQ1139"/>
          <cell r="AR1139"/>
          <cell r="AS1139"/>
          <cell r="AT1139"/>
          <cell r="AU1139"/>
          <cell r="AV1139"/>
          <cell r="AW1139"/>
          <cell r="AX1139" t="str">
            <v/>
          </cell>
          <cell r="AY1139"/>
          <cell r="AZ1139"/>
          <cell r="BA1139"/>
          <cell r="BB1139"/>
          <cell r="BC1139"/>
          <cell r="BD1139"/>
          <cell r="BE1139"/>
          <cell r="BF1139"/>
          <cell r="BG1139"/>
          <cell r="BH1139"/>
          <cell r="BI1139"/>
          <cell r="BJ1139"/>
          <cell r="BK1139"/>
          <cell r="BL1139"/>
          <cell r="BM1139"/>
          <cell r="BN1139"/>
          <cell r="BO1139"/>
          <cell r="BP1139"/>
          <cell r="BQ1139"/>
          <cell r="BR1139"/>
          <cell r="BS1139"/>
          <cell r="BU1139"/>
          <cell r="BV1139"/>
          <cell r="BW1139"/>
          <cell r="BX1139"/>
          <cell r="BY1139"/>
          <cell r="BZ1139"/>
          <cell r="CA1139"/>
          <cell r="CB1139"/>
          <cell r="CC1139"/>
        </row>
        <row r="1140">
          <cell r="C1140"/>
          <cell r="D1140"/>
          <cell r="E1140"/>
          <cell r="F1140"/>
          <cell r="G1140"/>
          <cell r="H1140"/>
          <cell r="I1140"/>
          <cell r="J1140"/>
          <cell r="K1140"/>
          <cell r="L1140"/>
          <cell r="M1140"/>
          <cell r="N1140"/>
          <cell r="O1140"/>
          <cell r="P1140"/>
          <cell r="Q1140"/>
          <cell r="R1140"/>
          <cell r="S1140"/>
          <cell r="T1140"/>
          <cell r="U1140"/>
          <cell r="V1140"/>
          <cell r="W1140" t="str">
            <v/>
          </cell>
          <cell r="X1140"/>
          <cell r="Y1140"/>
          <cell r="Z1140"/>
          <cell r="AA1140"/>
          <cell r="AB1140"/>
          <cell r="AC1140"/>
          <cell r="AD1140"/>
          <cell r="AE1140"/>
          <cell r="AF1140"/>
          <cell r="AG1140"/>
          <cell r="AH1140"/>
          <cell r="AI1140"/>
          <cell r="AJ1140"/>
          <cell r="AK1140"/>
          <cell r="AL1140"/>
          <cell r="AM1140"/>
          <cell r="AN1140"/>
          <cell r="AO1140" t="e">
            <v>#N/A</v>
          </cell>
          <cell r="AP1140"/>
          <cell r="AQ1140"/>
          <cell r="AR1140"/>
          <cell r="AS1140"/>
          <cell r="AT1140"/>
          <cell r="AU1140"/>
          <cell r="AV1140"/>
          <cell r="AW1140"/>
          <cell r="AX1140" t="str">
            <v/>
          </cell>
          <cell r="AY1140"/>
          <cell r="AZ1140"/>
          <cell r="BA1140"/>
          <cell r="BB1140"/>
          <cell r="BC1140"/>
          <cell r="BD1140"/>
          <cell r="BE1140"/>
          <cell r="BF1140"/>
          <cell r="BG1140"/>
          <cell r="BH1140"/>
          <cell r="BI1140"/>
          <cell r="BJ1140"/>
          <cell r="BK1140"/>
          <cell r="BL1140"/>
          <cell r="BM1140"/>
          <cell r="BN1140"/>
          <cell r="BO1140"/>
          <cell r="BP1140"/>
          <cell r="BQ1140"/>
          <cell r="BR1140"/>
          <cell r="BS1140"/>
          <cell r="BU1140"/>
          <cell r="BV1140"/>
          <cell r="BW1140"/>
          <cell r="BX1140"/>
          <cell r="BY1140"/>
          <cell r="BZ1140"/>
          <cell r="CA1140"/>
          <cell r="CB1140"/>
          <cell r="CC1140"/>
        </row>
        <row r="1141">
          <cell r="C1141"/>
          <cell r="D1141"/>
          <cell r="E1141"/>
          <cell r="F1141"/>
          <cell r="G1141"/>
          <cell r="H1141"/>
          <cell r="I1141"/>
          <cell r="J1141"/>
          <cell r="K1141"/>
          <cell r="L1141"/>
          <cell r="M1141"/>
          <cell r="N1141"/>
          <cell r="O1141"/>
          <cell r="P1141"/>
          <cell r="Q1141"/>
          <cell r="R1141"/>
          <cell r="S1141"/>
          <cell r="T1141"/>
          <cell r="U1141"/>
          <cell r="V1141"/>
          <cell r="W1141" t="str">
            <v/>
          </cell>
          <cell r="X1141"/>
          <cell r="Y1141"/>
          <cell r="Z1141"/>
          <cell r="AA1141"/>
          <cell r="AB1141"/>
          <cell r="AC1141"/>
          <cell r="AD1141"/>
          <cell r="AE1141"/>
          <cell r="AF1141"/>
          <cell r="AG1141"/>
          <cell r="AH1141"/>
          <cell r="AI1141"/>
          <cell r="AJ1141"/>
          <cell r="AK1141"/>
          <cell r="AL1141"/>
          <cell r="AM1141"/>
          <cell r="AN1141"/>
          <cell r="AO1141" t="e">
            <v>#N/A</v>
          </cell>
          <cell r="AP1141"/>
          <cell r="AQ1141"/>
          <cell r="AR1141"/>
          <cell r="AS1141"/>
          <cell r="AT1141"/>
          <cell r="AU1141"/>
          <cell r="AV1141"/>
          <cell r="AW1141"/>
          <cell r="AX1141" t="str">
            <v/>
          </cell>
          <cell r="AY1141"/>
          <cell r="AZ1141"/>
          <cell r="BA1141"/>
          <cell r="BB1141"/>
          <cell r="BC1141"/>
          <cell r="BD1141"/>
          <cell r="BE1141"/>
          <cell r="BF1141"/>
          <cell r="BG1141"/>
          <cell r="BH1141"/>
          <cell r="BI1141"/>
          <cell r="BJ1141"/>
          <cell r="BK1141"/>
          <cell r="BL1141"/>
          <cell r="BM1141"/>
          <cell r="BN1141"/>
          <cell r="BO1141"/>
          <cell r="BP1141"/>
          <cell r="BQ1141"/>
          <cell r="BR1141"/>
          <cell r="BS1141"/>
          <cell r="BU1141"/>
          <cell r="BV1141"/>
          <cell r="BW1141"/>
          <cell r="BX1141"/>
          <cell r="BY1141"/>
          <cell r="BZ1141"/>
          <cell r="CA1141"/>
          <cell r="CB1141"/>
          <cell r="CC1141"/>
        </row>
        <row r="1142">
          <cell r="C1142"/>
          <cell r="D1142"/>
          <cell r="E1142"/>
          <cell r="F1142"/>
          <cell r="G1142"/>
          <cell r="H1142"/>
          <cell r="I1142"/>
          <cell r="J1142"/>
          <cell r="K1142"/>
          <cell r="L1142"/>
          <cell r="M1142"/>
          <cell r="N1142"/>
          <cell r="O1142"/>
          <cell r="P1142"/>
          <cell r="Q1142"/>
          <cell r="R1142"/>
          <cell r="S1142"/>
          <cell r="T1142"/>
          <cell r="U1142"/>
          <cell r="V1142"/>
          <cell r="W1142" t="str">
            <v/>
          </cell>
          <cell r="X1142"/>
          <cell r="Y1142"/>
          <cell r="Z1142"/>
          <cell r="AA1142"/>
          <cell r="AB1142"/>
          <cell r="AC1142"/>
          <cell r="AD1142"/>
          <cell r="AE1142"/>
          <cell r="AF1142"/>
          <cell r="AG1142"/>
          <cell r="AH1142"/>
          <cell r="AI1142"/>
          <cell r="AJ1142"/>
          <cell r="AK1142"/>
          <cell r="AL1142"/>
          <cell r="AM1142"/>
          <cell r="AN1142"/>
          <cell r="AO1142" t="e">
            <v>#N/A</v>
          </cell>
          <cell r="AP1142"/>
          <cell r="AQ1142"/>
          <cell r="AR1142"/>
          <cell r="AS1142"/>
          <cell r="AT1142"/>
          <cell r="AU1142"/>
          <cell r="AV1142"/>
          <cell r="AW1142"/>
          <cell r="AX1142" t="str">
            <v/>
          </cell>
          <cell r="AY1142"/>
          <cell r="AZ1142"/>
          <cell r="BA1142"/>
          <cell r="BB1142"/>
          <cell r="BC1142"/>
          <cell r="BD1142"/>
          <cell r="BE1142"/>
          <cell r="BF1142"/>
          <cell r="BG1142"/>
          <cell r="BH1142"/>
          <cell r="BI1142"/>
          <cell r="BJ1142"/>
          <cell r="BK1142"/>
          <cell r="BL1142"/>
          <cell r="BM1142"/>
          <cell r="BN1142"/>
          <cell r="BO1142"/>
          <cell r="BP1142"/>
          <cell r="BQ1142"/>
          <cell r="BR1142"/>
          <cell r="BS1142"/>
          <cell r="BU1142"/>
          <cell r="BV1142"/>
          <cell r="BW1142"/>
          <cell r="BX1142"/>
          <cell r="BY1142"/>
          <cell r="BZ1142"/>
          <cell r="CA1142"/>
          <cell r="CB1142"/>
          <cell r="CC1142"/>
        </row>
        <row r="1143">
          <cell r="C1143"/>
          <cell r="D1143"/>
          <cell r="E1143"/>
          <cell r="F1143"/>
          <cell r="G1143"/>
          <cell r="H1143"/>
          <cell r="I1143"/>
          <cell r="J1143"/>
          <cell r="K1143"/>
          <cell r="L1143"/>
          <cell r="M1143"/>
          <cell r="N1143"/>
          <cell r="O1143"/>
          <cell r="P1143"/>
          <cell r="Q1143"/>
          <cell r="R1143"/>
          <cell r="S1143"/>
          <cell r="T1143"/>
          <cell r="U1143"/>
          <cell r="V1143"/>
          <cell r="W1143" t="str">
            <v/>
          </cell>
          <cell r="X1143"/>
          <cell r="Y1143"/>
          <cell r="Z1143"/>
          <cell r="AA1143"/>
          <cell r="AB1143"/>
          <cell r="AC1143"/>
          <cell r="AD1143"/>
          <cell r="AE1143"/>
          <cell r="AF1143"/>
          <cell r="AG1143"/>
          <cell r="AH1143"/>
          <cell r="AI1143"/>
          <cell r="AJ1143"/>
          <cell r="AK1143"/>
          <cell r="AL1143"/>
          <cell r="AM1143"/>
          <cell r="AN1143"/>
          <cell r="AO1143" t="e">
            <v>#N/A</v>
          </cell>
          <cell r="AP1143"/>
          <cell r="AQ1143"/>
          <cell r="AR1143"/>
          <cell r="AS1143"/>
          <cell r="AT1143"/>
          <cell r="AU1143"/>
          <cell r="AV1143"/>
          <cell r="AW1143"/>
          <cell r="AX1143" t="str">
            <v/>
          </cell>
          <cell r="AY1143"/>
          <cell r="AZ1143"/>
          <cell r="BA1143"/>
          <cell r="BB1143"/>
          <cell r="BC1143"/>
          <cell r="BD1143"/>
          <cell r="BE1143"/>
          <cell r="BF1143"/>
          <cell r="BG1143"/>
          <cell r="BH1143"/>
          <cell r="BI1143"/>
          <cell r="BJ1143"/>
          <cell r="BK1143"/>
          <cell r="BL1143"/>
          <cell r="BM1143"/>
          <cell r="BN1143"/>
          <cell r="BO1143"/>
          <cell r="BP1143"/>
          <cell r="BQ1143"/>
          <cell r="BR1143"/>
          <cell r="BS1143"/>
          <cell r="BU1143"/>
          <cell r="BV1143"/>
          <cell r="BW1143"/>
          <cell r="BX1143"/>
          <cell r="BY1143"/>
          <cell r="BZ1143"/>
          <cell r="CA1143"/>
          <cell r="CB1143"/>
          <cell r="CC1143"/>
        </row>
        <row r="1144">
          <cell r="C1144"/>
          <cell r="D1144"/>
          <cell r="E1144"/>
          <cell r="F1144"/>
          <cell r="G1144"/>
          <cell r="H1144"/>
          <cell r="I1144"/>
          <cell r="J1144"/>
          <cell r="K1144"/>
          <cell r="L1144"/>
          <cell r="M1144"/>
          <cell r="N1144"/>
          <cell r="O1144"/>
          <cell r="P1144"/>
          <cell r="Q1144"/>
          <cell r="R1144"/>
          <cell r="S1144"/>
          <cell r="T1144"/>
          <cell r="U1144"/>
          <cell r="V1144"/>
          <cell r="W1144" t="str">
            <v/>
          </cell>
          <cell r="X1144"/>
          <cell r="Y1144"/>
          <cell r="Z1144"/>
          <cell r="AA1144"/>
          <cell r="AB1144"/>
          <cell r="AC1144"/>
          <cell r="AD1144"/>
          <cell r="AE1144"/>
          <cell r="AF1144"/>
          <cell r="AG1144"/>
          <cell r="AH1144"/>
          <cell r="AI1144"/>
          <cell r="AJ1144"/>
          <cell r="AK1144"/>
          <cell r="AL1144"/>
          <cell r="AM1144"/>
          <cell r="AN1144"/>
          <cell r="AO1144" t="e">
            <v>#N/A</v>
          </cell>
          <cell r="AP1144"/>
          <cell r="AQ1144"/>
          <cell r="AR1144"/>
          <cell r="AS1144"/>
          <cell r="AT1144"/>
          <cell r="AU1144"/>
          <cell r="AV1144"/>
          <cell r="AW1144"/>
          <cell r="AX1144" t="str">
            <v/>
          </cell>
          <cell r="AY1144"/>
          <cell r="AZ1144"/>
          <cell r="BA1144"/>
          <cell r="BB1144"/>
          <cell r="BC1144"/>
          <cell r="BD1144"/>
          <cell r="BE1144"/>
          <cell r="BF1144"/>
          <cell r="BG1144"/>
          <cell r="BH1144"/>
          <cell r="BI1144"/>
          <cell r="BJ1144"/>
          <cell r="BK1144"/>
          <cell r="BL1144"/>
          <cell r="BM1144"/>
          <cell r="BN1144"/>
          <cell r="BO1144"/>
          <cell r="BP1144"/>
          <cell r="BQ1144"/>
          <cell r="BR1144"/>
          <cell r="BS1144"/>
          <cell r="BU1144"/>
          <cell r="BV1144"/>
          <cell r="BW1144"/>
          <cell r="BX1144"/>
          <cell r="BY1144"/>
          <cell r="BZ1144"/>
          <cell r="CA1144"/>
          <cell r="CB1144"/>
          <cell r="CC1144"/>
        </row>
        <row r="1145">
          <cell r="C1145"/>
          <cell r="D1145"/>
          <cell r="E1145"/>
          <cell r="F1145"/>
          <cell r="G1145"/>
          <cell r="H1145"/>
          <cell r="I1145"/>
          <cell r="J1145"/>
          <cell r="K1145"/>
          <cell r="L1145"/>
          <cell r="M1145"/>
          <cell r="N1145"/>
          <cell r="O1145"/>
          <cell r="P1145"/>
          <cell r="Q1145"/>
          <cell r="R1145"/>
          <cell r="S1145"/>
          <cell r="T1145"/>
          <cell r="U1145"/>
          <cell r="V1145"/>
          <cell r="W1145" t="str">
            <v/>
          </cell>
          <cell r="X1145"/>
          <cell r="Y1145"/>
          <cell r="Z1145"/>
          <cell r="AA1145"/>
          <cell r="AB1145"/>
          <cell r="AC1145"/>
          <cell r="AD1145"/>
          <cell r="AE1145"/>
          <cell r="AF1145"/>
          <cell r="AG1145"/>
          <cell r="AH1145"/>
          <cell r="AI1145"/>
          <cell r="AJ1145"/>
          <cell r="AK1145"/>
          <cell r="AL1145"/>
          <cell r="AM1145"/>
          <cell r="AN1145"/>
          <cell r="AO1145" t="e">
            <v>#N/A</v>
          </cell>
          <cell r="AP1145"/>
          <cell r="AQ1145"/>
          <cell r="AR1145"/>
          <cell r="AS1145"/>
          <cell r="AT1145"/>
          <cell r="AU1145"/>
          <cell r="AV1145"/>
          <cell r="AW1145"/>
          <cell r="AX1145" t="str">
            <v/>
          </cell>
          <cell r="AY1145"/>
          <cell r="AZ1145"/>
          <cell r="BA1145"/>
          <cell r="BB1145"/>
          <cell r="BC1145"/>
          <cell r="BD1145"/>
          <cell r="BE1145"/>
          <cell r="BF1145"/>
          <cell r="BG1145"/>
          <cell r="BH1145"/>
          <cell r="BI1145"/>
          <cell r="BJ1145"/>
          <cell r="BK1145"/>
          <cell r="BL1145"/>
          <cell r="BM1145"/>
          <cell r="BN1145"/>
          <cell r="BO1145"/>
          <cell r="BP1145"/>
          <cell r="BQ1145"/>
          <cell r="BR1145"/>
          <cell r="BS1145"/>
          <cell r="BU1145"/>
          <cell r="BV1145"/>
          <cell r="BW1145"/>
          <cell r="BX1145"/>
          <cell r="BY1145"/>
          <cell r="BZ1145"/>
          <cell r="CA1145"/>
          <cell r="CB1145"/>
          <cell r="CC1145"/>
        </row>
        <row r="1146">
          <cell r="C1146"/>
          <cell r="D1146"/>
          <cell r="E1146"/>
          <cell r="F1146"/>
          <cell r="G1146"/>
          <cell r="H1146"/>
          <cell r="I1146"/>
          <cell r="J1146"/>
          <cell r="K1146"/>
          <cell r="L1146"/>
          <cell r="M1146"/>
          <cell r="N1146"/>
          <cell r="O1146"/>
          <cell r="P1146"/>
          <cell r="Q1146"/>
          <cell r="R1146"/>
          <cell r="S1146"/>
          <cell r="T1146"/>
          <cell r="U1146"/>
          <cell r="V1146"/>
          <cell r="W1146" t="str">
            <v/>
          </cell>
          <cell r="X1146"/>
          <cell r="Y1146"/>
          <cell r="Z1146"/>
          <cell r="AA1146"/>
          <cell r="AB1146"/>
          <cell r="AC1146"/>
          <cell r="AD1146"/>
          <cell r="AE1146"/>
          <cell r="AF1146"/>
          <cell r="AG1146"/>
          <cell r="AH1146"/>
          <cell r="AI1146"/>
          <cell r="AJ1146"/>
          <cell r="AK1146"/>
          <cell r="AL1146"/>
          <cell r="AM1146"/>
          <cell r="AN1146"/>
          <cell r="AO1146" t="e">
            <v>#N/A</v>
          </cell>
          <cell r="AP1146"/>
          <cell r="AQ1146"/>
          <cell r="AR1146"/>
          <cell r="AS1146"/>
          <cell r="AT1146"/>
          <cell r="AU1146"/>
          <cell r="AV1146"/>
          <cell r="AW1146"/>
          <cell r="AX1146" t="str">
            <v/>
          </cell>
          <cell r="AY1146"/>
          <cell r="AZ1146"/>
          <cell r="BA1146"/>
          <cell r="BB1146"/>
          <cell r="BC1146"/>
          <cell r="BD1146"/>
          <cell r="BE1146"/>
          <cell r="BF1146"/>
          <cell r="BG1146"/>
          <cell r="BH1146"/>
          <cell r="BI1146"/>
          <cell r="BJ1146"/>
          <cell r="BK1146"/>
          <cell r="BL1146"/>
          <cell r="BM1146"/>
          <cell r="BN1146"/>
          <cell r="BO1146"/>
          <cell r="BP1146"/>
          <cell r="BQ1146"/>
          <cell r="BR1146"/>
          <cell r="BS1146"/>
          <cell r="BU1146"/>
          <cell r="BV1146"/>
          <cell r="BW1146"/>
          <cell r="BX1146"/>
          <cell r="BY1146"/>
          <cell r="BZ1146"/>
          <cell r="CA1146"/>
          <cell r="CB1146"/>
          <cell r="CC1146"/>
        </row>
        <row r="1147">
          <cell r="C1147"/>
          <cell r="D1147"/>
          <cell r="E1147"/>
          <cell r="F1147"/>
          <cell r="G1147"/>
          <cell r="H1147"/>
          <cell r="I1147"/>
          <cell r="J1147"/>
          <cell r="K1147"/>
          <cell r="L1147"/>
          <cell r="M1147"/>
          <cell r="N1147"/>
          <cell r="O1147"/>
          <cell r="P1147"/>
          <cell r="Q1147"/>
          <cell r="R1147"/>
          <cell r="S1147"/>
          <cell r="T1147"/>
          <cell r="U1147"/>
          <cell r="V1147"/>
          <cell r="W1147" t="str">
            <v/>
          </cell>
          <cell r="X1147"/>
          <cell r="Y1147"/>
          <cell r="Z1147"/>
          <cell r="AA1147"/>
          <cell r="AB1147"/>
          <cell r="AC1147"/>
          <cell r="AD1147"/>
          <cell r="AE1147"/>
          <cell r="AF1147"/>
          <cell r="AG1147"/>
          <cell r="AH1147"/>
          <cell r="AI1147"/>
          <cell r="AJ1147"/>
          <cell r="AK1147"/>
          <cell r="AL1147"/>
          <cell r="AM1147"/>
          <cell r="AN1147"/>
          <cell r="AO1147" t="e">
            <v>#N/A</v>
          </cell>
          <cell r="AP1147"/>
          <cell r="AQ1147"/>
          <cell r="AR1147"/>
          <cell r="AS1147"/>
          <cell r="AT1147"/>
          <cell r="AU1147"/>
          <cell r="AV1147"/>
          <cell r="AW1147"/>
          <cell r="AX1147" t="str">
            <v/>
          </cell>
          <cell r="AY1147"/>
          <cell r="AZ1147"/>
          <cell r="BA1147"/>
          <cell r="BB1147"/>
          <cell r="BC1147"/>
          <cell r="BD1147"/>
          <cell r="BE1147"/>
          <cell r="BF1147"/>
          <cell r="BG1147"/>
          <cell r="BH1147"/>
          <cell r="BI1147"/>
          <cell r="BJ1147"/>
          <cell r="BK1147"/>
          <cell r="BL1147"/>
          <cell r="BM1147"/>
          <cell r="BN1147"/>
          <cell r="BO1147"/>
          <cell r="BP1147"/>
          <cell r="BQ1147"/>
          <cell r="BR1147"/>
          <cell r="BS1147"/>
          <cell r="BU1147"/>
          <cell r="BV1147"/>
          <cell r="BW1147"/>
          <cell r="BX1147"/>
          <cell r="BY1147"/>
          <cell r="BZ1147"/>
          <cell r="CA1147"/>
          <cell r="CB1147"/>
          <cell r="CC1147"/>
        </row>
        <row r="1148">
          <cell r="C1148"/>
          <cell r="D1148"/>
          <cell r="E1148"/>
          <cell r="F1148"/>
          <cell r="G1148"/>
          <cell r="H1148"/>
          <cell r="I1148"/>
          <cell r="J1148"/>
          <cell r="K1148"/>
          <cell r="L1148"/>
          <cell r="M1148"/>
          <cell r="N1148"/>
          <cell r="O1148"/>
          <cell r="P1148"/>
          <cell r="Q1148"/>
          <cell r="R1148"/>
          <cell r="S1148"/>
          <cell r="T1148"/>
          <cell r="U1148"/>
          <cell r="V1148"/>
          <cell r="W1148" t="str">
            <v/>
          </cell>
          <cell r="X1148"/>
          <cell r="Y1148"/>
          <cell r="Z1148"/>
          <cell r="AA1148"/>
          <cell r="AB1148"/>
          <cell r="AC1148"/>
          <cell r="AD1148"/>
          <cell r="AE1148"/>
          <cell r="AF1148"/>
          <cell r="AG1148"/>
          <cell r="AH1148"/>
          <cell r="AI1148"/>
          <cell r="AJ1148"/>
          <cell r="AK1148"/>
          <cell r="AL1148"/>
          <cell r="AM1148"/>
          <cell r="AN1148"/>
          <cell r="AO1148" t="e">
            <v>#N/A</v>
          </cell>
          <cell r="AP1148"/>
          <cell r="AQ1148"/>
          <cell r="AR1148"/>
          <cell r="AS1148"/>
          <cell r="AT1148"/>
          <cell r="AU1148"/>
          <cell r="AV1148"/>
          <cell r="AW1148"/>
          <cell r="AX1148" t="str">
            <v/>
          </cell>
          <cell r="AY1148"/>
          <cell r="AZ1148"/>
          <cell r="BA1148"/>
          <cell r="BB1148"/>
          <cell r="BC1148"/>
          <cell r="BD1148"/>
          <cell r="BE1148"/>
          <cell r="BF1148"/>
          <cell r="BG1148"/>
          <cell r="BH1148"/>
          <cell r="BI1148"/>
          <cell r="BJ1148"/>
          <cell r="BK1148"/>
          <cell r="BL1148"/>
          <cell r="BM1148"/>
          <cell r="BN1148"/>
          <cell r="BO1148"/>
          <cell r="BP1148"/>
          <cell r="BQ1148"/>
          <cell r="BR1148"/>
          <cell r="BS1148"/>
          <cell r="BU1148"/>
          <cell r="BV1148"/>
          <cell r="BW1148"/>
          <cell r="BX1148"/>
          <cell r="BY1148"/>
          <cell r="BZ1148"/>
          <cell r="CA1148"/>
          <cell r="CB1148"/>
          <cell r="CC1148"/>
        </row>
        <row r="1149">
          <cell r="C1149"/>
          <cell r="D1149"/>
          <cell r="E1149"/>
          <cell r="F1149"/>
          <cell r="G1149"/>
          <cell r="H1149"/>
          <cell r="I1149"/>
          <cell r="J1149"/>
          <cell r="K1149"/>
          <cell r="L1149"/>
          <cell r="M1149"/>
          <cell r="N1149"/>
          <cell r="O1149"/>
          <cell r="P1149"/>
          <cell r="Q1149"/>
          <cell r="R1149"/>
          <cell r="S1149"/>
          <cell r="T1149"/>
          <cell r="U1149"/>
          <cell r="V1149"/>
          <cell r="W1149" t="str">
            <v/>
          </cell>
          <cell r="X1149"/>
          <cell r="Y1149"/>
          <cell r="Z1149"/>
          <cell r="AA1149"/>
          <cell r="AB1149"/>
          <cell r="AC1149"/>
          <cell r="AD1149"/>
          <cell r="AE1149"/>
          <cell r="AF1149"/>
          <cell r="AG1149"/>
          <cell r="AH1149"/>
          <cell r="AI1149"/>
          <cell r="AJ1149"/>
          <cell r="AK1149"/>
          <cell r="AL1149"/>
          <cell r="AM1149"/>
          <cell r="AN1149"/>
          <cell r="AO1149" t="e">
            <v>#N/A</v>
          </cell>
          <cell r="AP1149"/>
          <cell r="AQ1149"/>
          <cell r="AR1149"/>
          <cell r="AS1149"/>
          <cell r="AT1149"/>
          <cell r="AU1149"/>
          <cell r="AV1149"/>
          <cell r="AW1149"/>
          <cell r="AX1149" t="str">
            <v/>
          </cell>
          <cell r="AY1149"/>
          <cell r="AZ1149"/>
          <cell r="BA1149"/>
          <cell r="BB1149"/>
          <cell r="BC1149"/>
          <cell r="BD1149"/>
          <cell r="BE1149"/>
          <cell r="BF1149"/>
          <cell r="BG1149"/>
          <cell r="BH1149"/>
          <cell r="BI1149"/>
          <cell r="BJ1149"/>
          <cell r="BK1149"/>
          <cell r="BL1149"/>
          <cell r="BM1149"/>
          <cell r="BN1149"/>
          <cell r="BO1149"/>
          <cell r="BP1149"/>
          <cell r="BQ1149"/>
          <cell r="BR1149"/>
          <cell r="BS1149"/>
          <cell r="BU1149"/>
          <cell r="BV1149"/>
          <cell r="BW1149"/>
          <cell r="BX1149"/>
          <cell r="BY1149"/>
          <cell r="BZ1149"/>
          <cell r="CA1149"/>
          <cell r="CB1149"/>
          <cell r="CC1149"/>
        </row>
        <row r="1150">
          <cell r="C1150"/>
          <cell r="D1150"/>
          <cell r="E1150"/>
          <cell r="F1150"/>
          <cell r="G1150"/>
          <cell r="H1150"/>
          <cell r="I1150"/>
          <cell r="J1150"/>
          <cell r="K1150"/>
          <cell r="L1150"/>
          <cell r="M1150"/>
          <cell r="N1150"/>
          <cell r="O1150"/>
          <cell r="P1150"/>
          <cell r="Q1150"/>
          <cell r="R1150"/>
          <cell r="S1150"/>
          <cell r="T1150"/>
          <cell r="U1150"/>
          <cell r="V1150"/>
          <cell r="W1150" t="str">
            <v/>
          </cell>
          <cell r="X1150"/>
          <cell r="Y1150"/>
          <cell r="Z1150"/>
          <cell r="AA1150"/>
          <cell r="AB1150"/>
          <cell r="AC1150"/>
          <cell r="AD1150"/>
          <cell r="AE1150"/>
          <cell r="AF1150"/>
          <cell r="AG1150"/>
          <cell r="AH1150"/>
          <cell r="AI1150"/>
          <cell r="AJ1150"/>
          <cell r="AK1150"/>
          <cell r="AL1150"/>
          <cell r="AM1150"/>
          <cell r="AN1150"/>
          <cell r="AO1150" t="e">
            <v>#N/A</v>
          </cell>
          <cell r="AP1150"/>
          <cell r="AQ1150"/>
          <cell r="AR1150"/>
          <cell r="AS1150"/>
          <cell r="AT1150"/>
          <cell r="AU1150"/>
          <cell r="AV1150"/>
          <cell r="AW1150"/>
          <cell r="AX1150" t="str">
            <v/>
          </cell>
          <cell r="AY1150"/>
          <cell r="AZ1150"/>
          <cell r="BA1150"/>
          <cell r="BB1150"/>
          <cell r="BC1150"/>
          <cell r="BD1150"/>
          <cell r="BE1150"/>
          <cell r="BF1150"/>
          <cell r="BG1150"/>
          <cell r="BH1150"/>
          <cell r="BI1150"/>
          <cell r="BJ1150"/>
          <cell r="BK1150"/>
          <cell r="BL1150"/>
          <cell r="BM1150"/>
          <cell r="BN1150"/>
          <cell r="BO1150"/>
          <cell r="BP1150"/>
          <cell r="BQ1150"/>
          <cell r="BR1150"/>
          <cell r="BS1150"/>
          <cell r="BU1150"/>
          <cell r="BV1150"/>
          <cell r="BW1150"/>
          <cell r="BX1150"/>
          <cell r="BY1150"/>
          <cell r="BZ1150"/>
          <cell r="CA1150"/>
          <cell r="CB1150"/>
          <cell r="CC1150"/>
        </row>
        <row r="1151">
          <cell r="C1151"/>
          <cell r="D1151"/>
          <cell r="E1151"/>
          <cell r="F1151"/>
          <cell r="G1151"/>
          <cell r="H1151"/>
          <cell r="I1151"/>
          <cell r="J1151"/>
          <cell r="K1151"/>
          <cell r="L1151"/>
          <cell r="M1151"/>
          <cell r="N1151"/>
          <cell r="O1151"/>
          <cell r="P1151"/>
          <cell r="Q1151"/>
          <cell r="R1151"/>
          <cell r="S1151"/>
          <cell r="T1151"/>
          <cell r="U1151"/>
          <cell r="V1151"/>
          <cell r="W1151" t="str">
            <v/>
          </cell>
          <cell r="X1151"/>
          <cell r="Y1151"/>
          <cell r="Z1151"/>
          <cell r="AA1151"/>
          <cell r="AB1151"/>
          <cell r="AC1151"/>
          <cell r="AD1151"/>
          <cell r="AE1151"/>
          <cell r="AF1151"/>
          <cell r="AG1151"/>
          <cell r="AH1151"/>
          <cell r="AI1151"/>
          <cell r="AJ1151"/>
          <cell r="AK1151"/>
          <cell r="AL1151"/>
          <cell r="AM1151"/>
          <cell r="AN1151"/>
          <cell r="AO1151" t="e">
            <v>#N/A</v>
          </cell>
          <cell r="AP1151"/>
          <cell r="AQ1151"/>
          <cell r="AR1151"/>
          <cell r="AS1151"/>
          <cell r="AT1151"/>
          <cell r="AU1151"/>
          <cell r="AV1151"/>
          <cell r="AW1151"/>
          <cell r="AX1151" t="str">
            <v/>
          </cell>
          <cell r="AY1151"/>
          <cell r="AZ1151"/>
          <cell r="BA1151"/>
          <cell r="BB1151"/>
          <cell r="BC1151"/>
          <cell r="BD1151"/>
          <cell r="BE1151"/>
          <cell r="BF1151"/>
          <cell r="BG1151"/>
          <cell r="BH1151"/>
          <cell r="BI1151"/>
          <cell r="BJ1151"/>
          <cell r="BK1151"/>
          <cell r="BL1151"/>
          <cell r="BM1151"/>
          <cell r="BN1151"/>
          <cell r="BO1151"/>
          <cell r="BP1151"/>
          <cell r="BQ1151"/>
          <cell r="BR1151"/>
          <cell r="BS1151"/>
          <cell r="BU1151"/>
          <cell r="BV1151"/>
          <cell r="BW1151"/>
          <cell r="BX1151"/>
          <cell r="BY1151"/>
          <cell r="BZ1151"/>
          <cell r="CA1151"/>
          <cell r="CB1151"/>
          <cell r="CC1151"/>
        </row>
        <row r="1152">
          <cell r="C1152"/>
          <cell r="D1152"/>
          <cell r="E1152"/>
          <cell r="F1152"/>
          <cell r="G1152"/>
          <cell r="H1152"/>
          <cell r="I1152"/>
          <cell r="J1152"/>
          <cell r="K1152"/>
          <cell r="L1152"/>
          <cell r="M1152"/>
          <cell r="N1152"/>
          <cell r="O1152"/>
          <cell r="P1152"/>
          <cell r="Q1152"/>
          <cell r="R1152"/>
          <cell r="S1152"/>
          <cell r="T1152"/>
          <cell r="U1152"/>
          <cell r="V1152"/>
          <cell r="W1152" t="str">
            <v/>
          </cell>
          <cell r="X1152"/>
          <cell r="Y1152"/>
          <cell r="Z1152"/>
          <cell r="AA1152"/>
          <cell r="AB1152"/>
          <cell r="AC1152"/>
          <cell r="AD1152"/>
          <cell r="AE1152"/>
          <cell r="AF1152"/>
          <cell r="AG1152"/>
          <cell r="AH1152"/>
          <cell r="AI1152"/>
          <cell r="AJ1152"/>
          <cell r="AK1152"/>
          <cell r="AL1152"/>
          <cell r="AM1152"/>
          <cell r="AN1152"/>
          <cell r="AO1152" t="e">
            <v>#N/A</v>
          </cell>
          <cell r="AP1152"/>
          <cell r="AQ1152"/>
          <cell r="AR1152"/>
          <cell r="AS1152"/>
          <cell r="AT1152"/>
          <cell r="AU1152"/>
          <cell r="AV1152"/>
          <cell r="AW1152"/>
          <cell r="AX1152" t="str">
            <v/>
          </cell>
          <cell r="AY1152"/>
          <cell r="AZ1152"/>
          <cell r="BA1152"/>
          <cell r="BB1152"/>
          <cell r="BC1152"/>
          <cell r="BD1152"/>
          <cell r="BE1152"/>
          <cell r="BF1152"/>
          <cell r="BG1152"/>
          <cell r="BH1152"/>
          <cell r="BI1152"/>
          <cell r="BJ1152"/>
          <cell r="BK1152"/>
          <cell r="BL1152"/>
          <cell r="BM1152"/>
          <cell r="BN1152"/>
          <cell r="BO1152"/>
          <cell r="BP1152"/>
          <cell r="BQ1152"/>
          <cell r="BR1152"/>
          <cell r="BS1152"/>
          <cell r="BU1152"/>
          <cell r="BV1152"/>
          <cell r="BW1152"/>
          <cell r="BX1152"/>
          <cell r="BY1152"/>
          <cell r="BZ1152"/>
          <cell r="CA1152"/>
          <cell r="CB1152"/>
          <cell r="CC1152"/>
        </row>
        <row r="1153">
          <cell r="C1153"/>
          <cell r="D1153"/>
          <cell r="E1153"/>
          <cell r="F1153"/>
          <cell r="G1153"/>
          <cell r="H1153"/>
          <cell r="I1153"/>
          <cell r="J1153"/>
          <cell r="K1153"/>
          <cell r="L1153"/>
          <cell r="M1153"/>
          <cell r="N1153"/>
          <cell r="O1153"/>
          <cell r="P1153"/>
          <cell r="Q1153"/>
          <cell r="R1153"/>
          <cell r="S1153"/>
          <cell r="T1153"/>
          <cell r="U1153"/>
          <cell r="V1153"/>
          <cell r="W1153" t="str">
            <v/>
          </cell>
          <cell r="X1153"/>
          <cell r="Y1153"/>
          <cell r="Z1153"/>
          <cell r="AA1153"/>
          <cell r="AB1153"/>
          <cell r="AC1153"/>
          <cell r="AD1153"/>
          <cell r="AE1153"/>
          <cell r="AF1153"/>
          <cell r="AG1153"/>
          <cell r="AH1153"/>
          <cell r="AI1153"/>
          <cell r="AJ1153"/>
          <cell r="AK1153"/>
          <cell r="AL1153"/>
          <cell r="AM1153"/>
          <cell r="AN1153"/>
          <cell r="AO1153" t="e">
            <v>#N/A</v>
          </cell>
          <cell r="AP1153"/>
          <cell r="AQ1153"/>
          <cell r="AR1153"/>
          <cell r="AS1153"/>
          <cell r="AT1153"/>
          <cell r="AU1153"/>
          <cell r="AV1153"/>
          <cell r="AW1153"/>
          <cell r="AX1153" t="str">
            <v/>
          </cell>
          <cell r="AY1153"/>
          <cell r="AZ1153"/>
          <cell r="BA1153"/>
          <cell r="BB1153"/>
          <cell r="BC1153"/>
          <cell r="BD1153"/>
          <cell r="BE1153"/>
          <cell r="BF1153"/>
          <cell r="BG1153"/>
          <cell r="BH1153"/>
          <cell r="BI1153"/>
          <cell r="BJ1153"/>
          <cell r="BK1153"/>
          <cell r="BL1153"/>
          <cell r="BM1153"/>
          <cell r="BN1153"/>
          <cell r="BO1153"/>
          <cell r="BP1153"/>
          <cell r="BQ1153"/>
          <cell r="BR1153"/>
          <cell r="BS1153"/>
          <cell r="BU1153"/>
          <cell r="BV1153"/>
          <cell r="BW1153"/>
          <cell r="BX1153"/>
          <cell r="BY1153"/>
          <cell r="BZ1153"/>
          <cell r="CA1153"/>
          <cell r="CB1153"/>
          <cell r="CC1153"/>
        </row>
        <row r="1154">
          <cell r="C1154"/>
          <cell r="D1154"/>
          <cell r="E1154"/>
          <cell r="F1154"/>
          <cell r="G1154"/>
          <cell r="H1154"/>
          <cell r="I1154"/>
          <cell r="J1154"/>
          <cell r="K1154"/>
          <cell r="L1154"/>
          <cell r="M1154"/>
          <cell r="N1154"/>
          <cell r="O1154"/>
          <cell r="P1154"/>
          <cell r="Q1154"/>
          <cell r="R1154"/>
          <cell r="S1154"/>
          <cell r="T1154"/>
          <cell r="U1154"/>
          <cell r="V1154"/>
          <cell r="W1154" t="str">
            <v/>
          </cell>
          <cell r="X1154"/>
          <cell r="Y1154"/>
          <cell r="Z1154"/>
          <cell r="AA1154"/>
          <cell r="AB1154"/>
          <cell r="AC1154"/>
          <cell r="AD1154"/>
          <cell r="AE1154"/>
          <cell r="AF1154"/>
          <cell r="AG1154"/>
          <cell r="AH1154"/>
          <cell r="AI1154"/>
          <cell r="AJ1154"/>
          <cell r="AK1154"/>
          <cell r="AL1154"/>
          <cell r="AM1154"/>
          <cell r="AN1154"/>
          <cell r="AO1154" t="e">
            <v>#N/A</v>
          </cell>
          <cell r="AP1154"/>
          <cell r="AQ1154"/>
          <cell r="AR1154"/>
          <cell r="AS1154"/>
          <cell r="AT1154"/>
          <cell r="AU1154"/>
          <cell r="AV1154"/>
          <cell r="AW1154"/>
          <cell r="AX1154" t="str">
            <v/>
          </cell>
          <cell r="AY1154"/>
          <cell r="AZ1154"/>
          <cell r="BA1154"/>
          <cell r="BB1154"/>
          <cell r="BC1154"/>
          <cell r="BD1154"/>
          <cell r="BE1154"/>
          <cell r="BF1154"/>
          <cell r="BG1154"/>
          <cell r="BH1154"/>
          <cell r="BI1154"/>
          <cell r="BJ1154"/>
          <cell r="BK1154"/>
          <cell r="BL1154"/>
          <cell r="BM1154"/>
          <cell r="BN1154"/>
          <cell r="BO1154"/>
          <cell r="BP1154"/>
          <cell r="BQ1154"/>
          <cell r="BR1154"/>
          <cell r="BS1154"/>
          <cell r="BU1154"/>
          <cell r="BV1154"/>
          <cell r="BW1154"/>
          <cell r="BX1154"/>
          <cell r="BY1154"/>
          <cell r="BZ1154"/>
          <cell r="CA1154"/>
          <cell r="CB1154"/>
          <cell r="CC1154"/>
        </row>
        <row r="1155">
          <cell r="C1155"/>
          <cell r="D1155"/>
          <cell r="E1155"/>
          <cell r="F1155"/>
          <cell r="G1155"/>
          <cell r="H1155"/>
          <cell r="I1155"/>
          <cell r="J1155"/>
          <cell r="K1155"/>
          <cell r="L1155"/>
          <cell r="M1155"/>
          <cell r="N1155"/>
          <cell r="O1155"/>
          <cell r="P1155"/>
          <cell r="Q1155"/>
          <cell r="R1155"/>
          <cell r="S1155"/>
          <cell r="T1155"/>
          <cell r="U1155"/>
          <cell r="V1155"/>
          <cell r="W1155" t="str">
            <v/>
          </cell>
          <cell r="X1155"/>
          <cell r="Y1155"/>
          <cell r="Z1155"/>
          <cell r="AA1155"/>
          <cell r="AB1155"/>
          <cell r="AC1155"/>
          <cell r="AD1155"/>
          <cell r="AE1155"/>
          <cell r="AF1155"/>
          <cell r="AG1155"/>
          <cell r="AH1155"/>
          <cell r="AI1155"/>
          <cell r="AJ1155"/>
          <cell r="AK1155"/>
          <cell r="AL1155"/>
          <cell r="AM1155"/>
          <cell r="AN1155"/>
          <cell r="AO1155" t="e">
            <v>#N/A</v>
          </cell>
          <cell r="AP1155"/>
          <cell r="AQ1155"/>
          <cell r="AR1155"/>
          <cell r="AS1155"/>
          <cell r="AT1155"/>
          <cell r="AU1155"/>
          <cell r="AV1155"/>
          <cell r="AW1155"/>
          <cell r="AX1155" t="str">
            <v/>
          </cell>
          <cell r="AY1155"/>
          <cell r="AZ1155"/>
          <cell r="BA1155"/>
          <cell r="BB1155"/>
          <cell r="BC1155"/>
          <cell r="BD1155"/>
          <cell r="BE1155"/>
          <cell r="BF1155"/>
          <cell r="BG1155"/>
          <cell r="BH1155"/>
          <cell r="BI1155"/>
          <cell r="BJ1155"/>
          <cell r="BK1155"/>
          <cell r="BL1155"/>
          <cell r="BM1155"/>
          <cell r="BN1155"/>
          <cell r="BO1155"/>
          <cell r="BP1155"/>
          <cell r="BQ1155"/>
          <cell r="BR1155"/>
          <cell r="BS1155"/>
          <cell r="BU1155"/>
          <cell r="BV1155"/>
          <cell r="BW1155"/>
          <cell r="BX1155"/>
          <cell r="BY1155"/>
          <cell r="BZ1155"/>
          <cell r="CA1155"/>
          <cell r="CB1155"/>
          <cell r="CC1155"/>
        </row>
        <row r="1156">
          <cell r="C1156"/>
          <cell r="D1156"/>
          <cell r="E1156"/>
          <cell r="F1156"/>
          <cell r="G1156"/>
          <cell r="H1156"/>
          <cell r="I1156"/>
          <cell r="J1156"/>
          <cell r="K1156"/>
          <cell r="L1156"/>
          <cell r="M1156"/>
          <cell r="N1156"/>
          <cell r="O1156"/>
          <cell r="P1156"/>
          <cell r="Q1156"/>
          <cell r="R1156"/>
          <cell r="S1156"/>
          <cell r="T1156"/>
          <cell r="U1156"/>
          <cell r="V1156"/>
          <cell r="W1156" t="str">
            <v/>
          </cell>
          <cell r="X1156"/>
          <cell r="Y1156"/>
          <cell r="Z1156"/>
          <cell r="AA1156"/>
          <cell r="AB1156"/>
          <cell r="AC1156"/>
          <cell r="AD1156"/>
          <cell r="AE1156"/>
          <cell r="AF1156"/>
          <cell r="AG1156"/>
          <cell r="AH1156"/>
          <cell r="AI1156"/>
          <cell r="AJ1156"/>
          <cell r="AK1156"/>
          <cell r="AL1156"/>
          <cell r="AM1156"/>
          <cell r="AN1156"/>
          <cell r="AO1156" t="e">
            <v>#N/A</v>
          </cell>
          <cell r="AP1156"/>
          <cell r="AQ1156"/>
          <cell r="AR1156"/>
          <cell r="AS1156"/>
          <cell r="AT1156"/>
          <cell r="AU1156"/>
          <cell r="AV1156"/>
          <cell r="AW1156"/>
          <cell r="AX1156" t="str">
            <v/>
          </cell>
          <cell r="AY1156"/>
          <cell r="AZ1156"/>
          <cell r="BA1156"/>
          <cell r="BB1156"/>
          <cell r="BC1156"/>
          <cell r="BD1156"/>
          <cell r="BE1156"/>
          <cell r="BF1156"/>
          <cell r="BG1156"/>
          <cell r="BH1156"/>
          <cell r="BI1156"/>
          <cell r="BJ1156"/>
          <cell r="BK1156"/>
          <cell r="BL1156"/>
          <cell r="BM1156"/>
          <cell r="BN1156"/>
          <cell r="BO1156"/>
          <cell r="BP1156"/>
          <cell r="BQ1156"/>
          <cell r="BR1156"/>
          <cell r="BS1156"/>
          <cell r="BU1156"/>
          <cell r="BV1156"/>
          <cell r="BW1156"/>
          <cell r="BX1156"/>
          <cell r="BY1156"/>
          <cell r="BZ1156"/>
          <cell r="CA1156"/>
          <cell r="CB1156"/>
          <cell r="CC1156"/>
        </row>
        <row r="1157">
          <cell r="C1157"/>
          <cell r="D1157"/>
          <cell r="E1157"/>
          <cell r="F1157"/>
          <cell r="G1157"/>
          <cell r="H1157"/>
          <cell r="I1157"/>
          <cell r="J1157"/>
          <cell r="K1157"/>
          <cell r="L1157"/>
          <cell r="M1157"/>
          <cell r="N1157"/>
          <cell r="O1157"/>
          <cell r="P1157"/>
          <cell r="Q1157"/>
          <cell r="R1157"/>
          <cell r="S1157"/>
          <cell r="T1157"/>
          <cell r="U1157"/>
          <cell r="V1157"/>
          <cell r="W1157" t="str">
            <v/>
          </cell>
          <cell r="X1157"/>
          <cell r="Y1157"/>
          <cell r="Z1157"/>
          <cell r="AA1157"/>
          <cell r="AB1157"/>
          <cell r="AC1157"/>
          <cell r="AD1157"/>
          <cell r="AE1157"/>
          <cell r="AF1157"/>
          <cell r="AG1157"/>
          <cell r="AH1157"/>
          <cell r="AI1157"/>
          <cell r="AJ1157"/>
          <cell r="AK1157"/>
          <cell r="AL1157"/>
          <cell r="AM1157"/>
          <cell r="AN1157"/>
          <cell r="AO1157" t="e">
            <v>#N/A</v>
          </cell>
          <cell r="AP1157"/>
          <cell r="AQ1157"/>
          <cell r="AR1157"/>
          <cell r="AS1157"/>
          <cell r="AT1157"/>
          <cell r="AU1157"/>
          <cell r="AV1157"/>
          <cell r="AW1157"/>
          <cell r="AX1157" t="str">
            <v/>
          </cell>
          <cell r="AY1157"/>
          <cell r="AZ1157"/>
          <cell r="BA1157"/>
          <cell r="BB1157"/>
          <cell r="BC1157"/>
          <cell r="BD1157"/>
          <cell r="BE1157"/>
          <cell r="BF1157"/>
          <cell r="BG1157"/>
          <cell r="BH1157"/>
          <cell r="BI1157"/>
          <cell r="BJ1157"/>
          <cell r="BK1157"/>
          <cell r="BL1157"/>
          <cell r="BM1157"/>
          <cell r="BN1157"/>
          <cell r="BO1157"/>
          <cell r="BP1157"/>
          <cell r="BQ1157"/>
          <cell r="BR1157"/>
          <cell r="BS1157"/>
          <cell r="BU1157"/>
          <cell r="BV1157"/>
          <cell r="BW1157"/>
          <cell r="BX1157"/>
          <cell r="BY1157"/>
          <cell r="BZ1157"/>
          <cell r="CA1157"/>
          <cell r="CB1157"/>
          <cell r="CC1157"/>
        </row>
        <row r="1158">
          <cell r="C1158"/>
          <cell r="D1158"/>
          <cell r="E1158"/>
          <cell r="F1158"/>
          <cell r="G1158"/>
          <cell r="H1158"/>
          <cell r="I1158"/>
          <cell r="J1158"/>
          <cell r="K1158"/>
          <cell r="L1158"/>
          <cell r="M1158"/>
          <cell r="N1158"/>
          <cell r="O1158"/>
          <cell r="P1158"/>
          <cell r="Q1158"/>
          <cell r="R1158"/>
          <cell r="S1158"/>
          <cell r="T1158"/>
          <cell r="U1158"/>
          <cell r="V1158"/>
          <cell r="W1158" t="str">
            <v/>
          </cell>
          <cell r="X1158"/>
          <cell r="Y1158"/>
          <cell r="Z1158"/>
          <cell r="AA1158"/>
          <cell r="AB1158"/>
          <cell r="AC1158"/>
          <cell r="AD1158"/>
          <cell r="AE1158"/>
          <cell r="AF1158"/>
          <cell r="AG1158"/>
          <cell r="AH1158"/>
          <cell r="AI1158"/>
          <cell r="AJ1158"/>
          <cell r="AK1158"/>
          <cell r="AL1158"/>
          <cell r="AM1158"/>
          <cell r="AN1158"/>
          <cell r="AO1158" t="e">
            <v>#N/A</v>
          </cell>
          <cell r="AP1158"/>
          <cell r="AQ1158"/>
          <cell r="AR1158"/>
          <cell r="AS1158"/>
          <cell r="AT1158"/>
          <cell r="AU1158"/>
          <cell r="AV1158"/>
          <cell r="AW1158"/>
          <cell r="AX1158" t="str">
            <v/>
          </cell>
          <cell r="AY1158"/>
          <cell r="AZ1158"/>
          <cell r="BA1158"/>
          <cell r="BB1158"/>
          <cell r="BC1158"/>
          <cell r="BD1158"/>
          <cell r="BE1158"/>
          <cell r="BF1158"/>
          <cell r="BG1158"/>
          <cell r="BH1158"/>
          <cell r="BI1158"/>
          <cell r="BJ1158"/>
          <cell r="BK1158"/>
          <cell r="BL1158"/>
          <cell r="BM1158"/>
          <cell r="BN1158"/>
          <cell r="BO1158"/>
          <cell r="BP1158"/>
          <cell r="BQ1158"/>
          <cell r="BR1158"/>
          <cell r="BS1158"/>
          <cell r="BU1158"/>
          <cell r="BV1158"/>
          <cell r="BW1158"/>
          <cell r="BX1158"/>
          <cell r="BY1158"/>
          <cell r="BZ1158"/>
          <cell r="CA1158"/>
          <cell r="CB1158"/>
          <cell r="CC1158"/>
        </row>
        <row r="1159">
          <cell r="C1159"/>
          <cell r="D1159"/>
          <cell r="E1159"/>
          <cell r="F1159"/>
          <cell r="G1159"/>
          <cell r="H1159"/>
          <cell r="I1159"/>
          <cell r="J1159"/>
          <cell r="K1159"/>
          <cell r="L1159"/>
          <cell r="M1159"/>
          <cell r="N1159"/>
          <cell r="O1159"/>
          <cell r="P1159"/>
          <cell r="Q1159"/>
          <cell r="R1159"/>
          <cell r="S1159"/>
          <cell r="T1159"/>
          <cell r="U1159"/>
          <cell r="V1159"/>
          <cell r="W1159" t="str">
            <v/>
          </cell>
          <cell r="X1159"/>
          <cell r="Y1159"/>
          <cell r="Z1159"/>
          <cell r="AA1159"/>
          <cell r="AB1159"/>
          <cell r="AC1159"/>
          <cell r="AD1159"/>
          <cell r="AE1159"/>
          <cell r="AF1159"/>
          <cell r="AG1159"/>
          <cell r="AH1159"/>
          <cell r="AI1159"/>
          <cell r="AJ1159"/>
          <cell r="AK1159"/>
          <cell r="AL1159"/>
          <cell r="AM1159"/>
          <cell r="AN1159"/>
          <cell r="AO1159" t="e">
            <v>#N/A</v>
          </cell>
          <cell r="AP1159"/>
          <cell r="AQ1159"/>
          <cell r="AR1159"/>
          <cell r="AS1159"/>
          <cell r="AT1159"/>
          <cell r="AU1159"/>
          <cell r="AV1159"/>
          <cell r="AW1159"/>
          <cell r="AX1159" t="str">
            <v/>
          </cell>
          <cell r="AY1159"/>
          <cell r="AZ1159"/>
          <cell r="BA1159"/>
          <cell r="BB1159"/>
          <cell r="BC1159"/>
          <cell r="BD1159"/>
          <cell r="BE1159"/>
          <cell r="BF1159"/>
          <cell r="BG1159"/>
          <cell r="BH1159"/>
          <cell r="BI1159"/>
          <cell r="BJ1159"/>
          <cell r="BK1159"/>
          <cell r="BL1159"/>
          <cell r="BM1159"/>
          <cell r="BN1159"/>
          <cell r="BO1159"/>
          <cell r="BP1159"/>
          <cell r="BQ1159"/>
          <cell r="BR1159"/>
          <cell r="BS1159"/>
          <cell r="BU1159"/>
          <cell r="BV1159"/>
          <cell r="BW1159"/>
          <cell r="BX1159"/>
          <cell r="BY1159"/>
          <cell r="BZ1159"/>
          <cell r="CA1159"/>
          <cell r="CB1159"/>
          <cell r="CC1159"/>
        </row>
        <row r="1160">
          <cell r="C1160"/>
          <cell r="D1160"/>
          <cell r="E1160"/>
          <cell r="F1160"/>
          <cell r="G1160"/>
          <cell r="H1160"/>
          <cell r="I1160"/>
          <cell r="J1160"/>
          <cell r="K1160"/>
          <cell r="L1160"/>
          <cell r="M1160"/>
          <cell r="N1160"/>
          <cell r="O1160"/>
          <cell r="P1160"/>
          <cell r="Q1160"/>
          <cell r="R1160"/>
          <cell r="S1160"/>
          <cell r="T1160"/>
          <cell r="U1160"/>
          <cell r="V1160"/>
          <cell r="W1160" t="str">
            <v/>
          </cell>
          <cell r="X1160"/>
          <cell r="Y1160"/>
          <cell r="Z1160"/>
          <cell r="AA1160"/>
          <cell r="AB1160"/>
          <cell r="AC1160"/>
          <cell r="AD1160"/>
          <cell r="AE1160"/>
          <cell r="AF1160"/>
          <cell r="AG1160"/>
          <cell r="AH1160"/>
          <cell r="AI1160"/>
          <cell r="AJ1160"/>
          <cell r="AK1160"/>
          <cell r="AL1160"/>
          <cell r="AM1160"/>
          <cell r="AN1160"/>
          <cell r="AO1160" t="e">
            <v>#N/A</v>
          </cell>
          <cell r="AP1160"/>
          <cell r="AQ1160"/>
          <cell r="AR1160"/>
          <cell r="AS1160"/>
          <cell r="AT1160"/>
          <cell r="AU1160"/>
          <cell r="AV1160"/>
          <cell r="AW1160"/>
          <cell r="AX1160" t="str">
            <v/>
          </cell>
          <cell r="AY1160"/>
          <cell r="AZ1160"/>
          <cell r="BA1160"/>
          <cell r="BB1160"/>
          <cell r="BC1160"/>
          <cell r="BD1160"/>
          <cell r="BE1160"/>
          <cell r="BF1160"/>
          <cell r="BG1160"/>
          <cell r="BH1160"/>
          <cell r="BI1160"/>
          <cell r="BJ1160"/>
          <cell r="BK1160"/>
          <cell r="BL1160"/>
          <cell r="BM1160"/>
          <cell r="BN1160"/>
          <cell r="BO1160"/>
          <cell r="BP1160"/>
          <cell r="BQ1160"/>
          <cell r="BR1160"/>
          <cell r="BS1160"/>
          <cell r="BU1160"/>
          <cell r="BV1160"/>
          <cell r="BW1160"/>
          <cell r="BX1160"/>
          <cell r="BY1160"/>
          <cell r="BZ1160"/>
          <cell r="CA1160"/>
          <cell r="CB1160"/>
          <cell r="CC1160"/>
        </row>
        <row r="1161">
          <cell r="C1161"/>
          <cell r="D1161"/>
          <cell r="E1161"/>
          <cell r="F1161"/>
          <cell r="G1161"/>
          <cell r="H1161"/>
          <cell r="I1161"/>
          <cell r="J1161"/>
          <cell r="K1161"/>
          <cell r="L1161"/>
          <cell r="M1161"/>
          <cell r="N1161"/>
          <cell r="O1161"/>
          <cell r="P1161"/>
          <cell r="Q1161"/>
          <cell r="R1161"/>
          <cell r="S1161"/>
          <cell r="T1161"/>
          <cell r="U1161"/>
          <cell r="V1161"/>
          <cell r="W1161" t="str">
            <v/>
          </cell>
          <cell r="X1161"/>
          <cell r="Y1161"/>
          <cell r="Z1161"/>
          <cell r="AA1161"/>
          <cell r="AB1161"/>
          <cell r="AC1161"/>
          <cell r="AD1161"/>
          <cell r="AE1161"/>
          <cell r="AF1161"/>
          <cell r="AG1161"/>
          <cell r="AH1161"/>
          <cell r="AI1161"/>
          <cell r="AJ1161"/>
          <cell r="AK1161"/>
          <cell r="AL1161"/>
          <cell r="AM1161"/>
          <cell r="AN1161"/>
          <cell r="AO1161" t="e">
            <v>#N/A</v>
          </cell>
          <cell r="AP1161"/>
          <cell r="AQ1161"/>
          <cell r="AR1161"/>
          <cell r="AS1161"/>
          <cell r="AT1161"/>
          <cell r="AU1161"/>
          <cell r="AV1161"/>
          <cell r="AW1161"/>
          <cell r="AX1161" t="str">
            <v/>
          </cell>
          <cell r="AY1161"/>
          <cell r="AZ1161"/>
          <cell r="BA1161"/>
          <cell r="BB1161"/>
          <cell r="BC1161"/>
          <cell r="BD1161"/>
          <cell r="BE1161"/>
          <cell r="BF1161"/>
          <cell r="BG1161"/>
          <cell r="BH1161"/>
          <cell r="BI1161"/>
          <cell r="BJ1161"/>
          <cell r="BK1161"/>
          <cell r="BL1161"/>
          <cell r="BM1161"/>
          <cell r="BN1161"/>
          <cell r="BO1161"/>
          <cell r="BP1161"/>
          <cell r="BQ1161"/>
          <cell r="BR1161"/>
          <cell r="BS1161"/>
          <cell r="BU1161"/>
          <cell r="BV1161"/>
          <cell r="BW1161"/>
          <cell r="BX1161"/>
          <cell r="BY1161"/>
          <cell r="BZ1161"/>
          <cell r="CA1161"/>
          <cell r="CB1161"/>
          <cell r="CC1161"/>
        </row>
        <row r="1162">
          <cell r="C1162"/>
          <cell r="D1162"/>
          <cell r="E1162"/>
          <cell r="F1162"/>
          <cell r="G1162"/>
          <cell r="H1162"/>
          <cell r="I1162"/>
          <cell r="J1162"/>
          <cell r="K1162"/>
          <cell r="L1162"/>
          <cell r="M1162"/>
          <cell r="N1162"/>
          <cell r="O1162"/>
          <cell r="P1162"/>
          <cell r="Q1162"/>
          <cell r="R1162"/>
          <cell r="S1162"/>
          <cell r="T1162"/>
          <cell r="U1162"/>
          <cell r="V1162"/>
          <cell r="W1162" t="str">
            <v/>
          </cell>
          <cell r="X1162"/>
          <cell r="Y1162"/>
          <cell r="Z1162"/>
          <cell r="AA1162"/>
          <cell r="AB1162"/>
          <cell r="AC1162"/>
          <cell r="AD1162"/>
          <cell r="AE1162"/>
          <cell r="AF1162"/>
          <cell r="AG1162"/>
          <cell r="AH1162"/>
          <cell r="AI1162"/>
          <cell r="AJ1162"/>
          <cell r="AK1162"/>
          <cell r="AL1162"/>
          <cell r="AM1162"/>
          <cell r="AN1162"/>
          <cell r="AO1162" t="e">
            <v>#N/A</v>
          </cell>
          <cell r="AP1162"/>
          <cell r="AQ1162"/>
          <cell r="AR1162"/>
          <cell r="AS1162"/>
          <cell r="AT1162"/>
          <cell r="AU1162"/>
          <cell r="AV1162"/>
          <cell r="AW1162"/>
          <cell r="AX1162" t="str">
            <v/>
          </cell>
          <cell r="AY1162"/>
          <cell r="AZ1162"/>
          <cell r="BA1162"/>
          <cell r="BB1162"/>
          <cell r="BC1162"/>
          <cell r="BD1162"/>
          <cell r="BE1162"/>
          <cell r="BF1162"/>
          <cell r="BG1162"/>
          <cell r="BH1162"/>
          <cell r="BI1162"/>
          <cell r="BJ1162"/>
          <cell r="BK1162"/>
          <cell r="BL1162"/>
          <cell r="BM1162"/>
          <cell r="BN1162"/>
          <cell r="BO1162"/>
          <cell r="BP1162"/>
          <cell r="BQ1162"/>
          <cell r="BR1162"/>
          <cell r="BS1162"/>
          <cell r="BU1162"/>
          <cell r="BV1162"/>
          <cell r="BW1162"/>
          <cell r="BX1162"/>
          <cell r="BY1162"/>
          <cell r="BZ1162"/>
          <cell r="CA1162"/>
          <cell r="CB1162"/>
          <cell r="CC1162"/>
        </row>
        <row r="1163">
          <cell r="C1163"/>
          <cell r="D1163"/>
          <cell r="E1163"/>
          <cell r="F1163"/>
          <cell r="G1163"/>
          <cell r="H1163"/>
          <cell r="I1163"/>
          <cell r="J1163"/>
          <cell r="K1163"/>
          <cell r="L1163"/>
          <cell r="M1163"/>
          <cell r="N1163"/>
          <cell r="O1163"/>
          <cell r="P1163"/>
          <cell r="Q1163"/>
          <cell r="R1163"/>
          <cell r="S1163"/>
          <cell r="T1163"/>
          <cell r="U1163"/>
          <cell r="V1163"/>
          <cell r="W1163" t="str">
            <v/>
          </cell>
          <cell r="X1163"/>
          <cell r="Y1163"/>
          <cell r="Z1163"/>
          <cell r="AA1163"/>
          <cell r="AB1163"/>
          <cell r="AC1163"/>
          <cell r="AD1163"/>
          <cell r="AE1163"/>
          <cell r="AF1163"/>
          <cell r="AG1163"/>
          <cell r="AH1163"/>
          <cell r="AI1163"/>
          <cell r="AJ1163"/>
          <cell r="AK1163"/>
          <cell r="AL1163"/>
          <cell r="AM1163"/>
          <cell r="AN1163"/>
          <cell r="AO1163" t="e">
            <v>#N/A</v>
          </cell>
          <cell r="AP1163"/>
          <cell r="AQ1163"/>
          <cell r="AR1163"/>
          <cell r="AS1163"/>
          <cell r="AT1163"/>
          <cell r="AU1163"/>
          <cell r="AV1163"/>
          <cell r="AW1163"/>
          <cell r="AX1163" t="str">
            <v/>
          </cell>
          <cell r="AY1163"/>
          <cell r="AZ1163"/>
          <cell r="BA1163"/>
          <cell r="BB1163"/>
          <cell r="BC1163"/>
          <cell r="BD1163"/>
          <cell r="BE1163"/>
          <cell r="BF1163"/>
          <cell r="BG1163"/>
          <cell r="BH1163"/>
          <cell r="BI1163"/>
          <cell r="BJ1163"/>
          <cell r="BK1163"/>
          <cell r="BL1163"/>
          <cell r="BM1163"/>
          <cell r="BN1163"/>
          <cell r="BO1163"/>
          <cell r="BP1163"/>
          <cell r="BQ1163"/>
          <cell r="BR1163"/>
          <cell r="BS1163"/>
          <cell r="BU1163"/>
          <cell r="BV1163"/>
          <cell r="BW1163"/>
          <cell r="BX1163"/>
          <cell r="BY1163"/>
          <cell r="BZ1163"/>
          <cell r="CA1163"/>
          <cell r="CB1163"/>
          <cell r="CC1163"/>
        </row>
        <row r="1164">
          <cell r="C1164"/>
          <cell r="D1164"/>
          <cell r="E1164"/>
          <cell r="F1164"/>
          <cell r="G1164"/>
          <cell r="H1164"/>
          <cell r="I1164"/>
          <cell r="J1164"/>
          <cell r="K1164"/>
          <cell r="L1164"/>
          <cell r="M1164"/>
          <cell r="N1164"/>
          <cell r="O1164"/>
          <cell r="P1164"/>
          <cell r="Q1164"/>
          <cell r="R1164"/>
          <cell r="S1164"/>
          <cell r="T1164"/>
          <cell r="U1164"/>
          <cell r="V1164"/>
          <cell r="W1164" t="str">
            <v/>
          </cell>
          <cell r="X1164"/>
          <cell r="Y1164"/>
          <cell r="Z1164"/>
          <cell r="AA1164"/>
          <cell r="AB1164"/>
          <cell r="AC1164"/>
          <cell r="AD1164"/>
          <cell r="AE1164"/>
          <cell r="AF1164"/>
          <cell r="AG1164"/>
          <cell r="AH1164"/>
          <cell r="AI1164"/>
          <cell r="AJ1164"/>
          <cell r="AK1164"/>
          <cell r="AL1164"/>
          <cell r="AM1164"/>
          <cell r="AN1164"/>
          <cell r="AO1164" t="e">
            <v>#N/A</v>
          </cell>
          <cell r="AP1164"/>
          <cell r="AQ1164"/>
          <cell r="AR1164"/>
          <cell r="AS1164"/>
          <cell r="AT1164"/>
          <cell r="AU1164"/>
          <cell r="AV1164"/>
          <cell r="AW1164"/>
          <cell r="AX1164" t="str">
            <v/>
          </cell>
          <cell r="AY1164"/>
          <cell r="AZ1164"/>
          <cell r="BA1164"/>
          <cell r="BB1164"/>
          <cell r="BC1164"/>
          <cell r="BD1164"/>
          <cell r="BE1164"/>
          <cell r="BF1164"/>
          <cell r="BG1164"/>
          <cell r="BH1164"/>
          <cell r="BI1164"/>
          <cell r="BJ1164"/>
          <cell r="BK1164"/>
          <cell r="BL1164"/>
          <cell r="BM1164"/>
          <cell r="BN1164"/>
          <cell r="BO1164"/>
          <cell r="BP1164"/>
          <cell r="BQ1164"/>
          <cell r="BR1164"/>
          <cell r="BS1164"/>
          <cell r="BU1164"/>
          <cell r="BV1164"/>
          <cell r="BW1164"/>
          <cell r="BX1164"/>
          <cell r="BY1164"/>
          <cell r="BZ1164"/>
          <cell r="CA1164"/>
          <cell r="CB1164"/>
          <cell r="CC1164"/>
        </row>
        <row r="1165">
          <cell r="C1165"/>
          <cell r="D1165"/>
          <cell r="E1165"/>
          <cell r="F1165"/>
          <cell r="G1165"/>
          <cell r="H1165"/>
          <cell r="I1165"/>
          <cell r="J1165"/>
          <cell r="K1165"/>
          <cell r="L1165"/>
          <cell r="M1165"/>
          <cell r="N1165"/>
          <cell r="O1165"/>
          <cell r="P1165"/>
          <cell r="Q1165"/>
          <cell r="R1165"/>
          <cell r="S1165"/>
          <cell r="T1165"/>
          <cell r="U1165"/>
          <cell r="V1165"/>
          <cell r="W1165" t="str">
            <v/>
          </cell>
          <cell r="X1165"/>
          <cell r="Y1165"/>
          <cell r="Z1165"/>
          <cell r="AA1165"/>
          <cell r="AB1165"/>
          <cell r="AC1165"/>
          <cell r="AD1165"/>
          <cell r="AE1165"/>
          <cell r="AF1165"/>
          <cell r="AG1165"/>
          <cell r="AH1165"/>
          <cell r="AI1165"/>
          <cell r="AJ1165"/>
          <cell r="AK1165"/>
          <cell r="AL1165"/>
          <cell r="AM1165"/>
          <cell r="AN1165"/>
          <cell r="AO1165" t="e">
            <v>#N/A</v>
          </cell>
          <cell r="AP1165"/>
          <cell r="AQ1165"/>
          <cell r="AR1165"/>
          <cell r="AS1165"/>
          <cell r="AT1165"/>
          <cell r="AU1165"/>
          <cell r="AV1165"/>
          <cell r="AW1165"/>
          <cell r="AX1165" t="str">
            <v/>
          </cell>
          <cell r="AY1165"/>
          <cell r="AZ1165"/>
          <cell r="BA1165"/>
          <cell r="BB1165"/>
          <cell r="BC1165"/>
          <cell r="BD1165"/>
          <cell r="BE1165"/>
          <cell r="BF1165"/>
          <cell r="BG1165"/>
          <cell r="BH1165"/>
          <cell r="BI1165"/>
          <cell r="BJ1165"/>
          <cell r="BK1165"/>
          <cell r="BL1165"/>
          <cell r="BM1165"/>
          <cell r="BN1165"/>
          <cell r="BO1165"/>
          <cell r="BP1165"/>
          <cell r="BQ1165"/>
          <cell r="BR1165"/>
          <cell r="BS1165"/>
          <cell r="BU1165"/>
          <cell r="BV1165"/>
          <cell r="BW1165"/>
          <cell r="BX1165"/>
          <cell r="BY1165"/>
          <cell r="BZ1165"/>
          <cell r="CA1165"/>
          <cell r="CB1165"/>
          <cell r="CC1165"/>
        </row>
        <row r="1166">
          <cell r="C1166"/>
          <cell r="D1166"/>
          <cell r="E1166"/>
          <cell r="F1166"/>
          <cell r="G1166"/>
          <cell r="H1166"/>
          <cell r="I1166"/>
          <cell r="J1166"/>
          <cell r="K1166"/>
          <cell r="L1166"/>
          <cell r="M1166"/>
          <cell r="N1166"/>
          <cell r="O1166"/>
          <cell r="P1166"/>
          <cell r="Q1166"/>
          <cell r="R1166"/>
          <cell r="S1166"/>
          <cell r="T1166"/>
          <cell r="U1166"/>
          <cell r="V1166"/>
          <cell r="W1166" t="str">
            <v/>
          </cell>
          <cell r="X1166"/>
          <cell r="Y1166"/>
          <cell r="Z1166"/>
          <cell r="AA1166"/>
          <cell r="AB1166"/>
          <cell r="AC1166"/>
          <cell r="AD1166"/>
          <cell r="AE1166"/>
          <cell r="AF1166"/>
          <cell r="AG1166"/>
          <cell r="AH1166"/>
          <cell r="AI1166"/>
          <cell r="AJ1166"/>
          <cell r="AK1166"/>
          <cell r="AL1166"/>
          <cell r="AM1166"/>
          <cell r="AN1166"/>
          <cell r="AO1166" t="e">
            <v>#N/A</v>
          </cell>
          <cell r="AP1166"/>
          <cell r="AQ1166"/>
          <cell r="AR1166"/>
          <cell r="AS1166"/>
          <cell r="AT1166"/>
          <cell r="AU1166"/>
          <cell r="AV1166"/>
          <cell r="AW1166"/>
          <cell r="AX1166" t="str">
            <v/>
          </cell>
          <cell r="AY1166"/>
          <cell r="AZ1166"/>
          <cell r="BA1166"/>
          <cell r="BB1166"/>
          <cell r="BC1166"/>
          <cell r="BD1166"/>
          <cell r="BE1166"/>
          <cell r="BF1166"/>
          <cell r="BG1166"/>
          <cell r="BH1166"/>
          <cell r="BI1166"/>
          <cell r="BJ1166"/>
          <cell r="BK1166"/>
          <cell r="BL1166"/>
          <cell r="BM1166"/>
          <cell r="BN1166"/>
          <cell r="BO1166"/>
          <cell r="BP1166"/>
          <cell r="BQ1166"/>
          <cell r="BR1166"/>
          <cell r="BS1166"/>
          <cell r="BU1166"/>
          <cell r="BV1166"/>
          <cell r="BW1166"/>
          <cell r="BX1166"/>
          <cell r="BY1166"/>
          <cell r="BZ1166"/>
          <cell r="CA1166"/>
          <cell r="CB1166"/>
          <cell r="CC1166"/>
        </row>
        <row r="1167">
          <cell r="C1167"/>
          <cell r="D1167"/>
          <cell r="E1167"/>
          <cell r="F1167"/>
          <cell r="G1167"/>
          <cell r="H1167"/>
          <cell r="I1167"/>
          <cell r="J1167"/>
          <cell r="K1167"/>
          <cell r="L1167"/>
          <cell r="M1167"/>
          <cell r="N1167"/>
          <cell r="O1167"/>
          <cell r="P1167"/>
          <cell r="Q1167"/>
          <cell r="R1167"/>
          <cell r="S1167"/>
          <cell r="T1167"/>
          <cell r="U1167"/>
          <cell r="V1167"/>
          <cell r="W1167" t="str">
            <v/>
          </cell>
          <cell r="X1167"/>
          <cell r="Y1167"/>
          <cell r="Z1167"/>
          <cell r="AA1167"/>
          <cell r="AB1167"/>
          <cell r="AC1167"/>
          <cell r="AD1167"/>
          <cell r="AE1167"/>
          <cell r="AF1167"/>
          <cell r="AG1167"/>
          <cell r="AH1167"/>
          <cell r="AI1167"/>
          <cell r="AJ1167"/>
          <cell r="AK1167"/>
          <cell r="AL1167"/>
          <cell r="AM1167"/>
          <cell r="AN1167"/>
          <cell r="AO1167" t="e">
            <v>#N/A</v>
          </cell>
          <cell r="AP1167"/>
          <cell r="AQ1167"/>
          <cell r="AR1167"/>
          <cell r="AS1167"/>
          <cell r="AT1167"/>
          <cell r="AU1167"/>
          <cell r="AV1167"/>
          <cell r="AW1167"/>
          <cell r="AX1167" t="str">
            <v/>
          </cell>
          <cell r="AY1167"/>
          <cell r="AZ1167"/>
          <cell r="BA1167"/>
          <cell r="BB1167"/>
          <cell r="BC1167"/>
          <cell r="BD1167"/>
          <cell r="BE1167"/>
          <cell r="BF1167"/>
          <cell r="BG1167"/>
          <cell r="BH1167"/>
          <cell r="BI1167"/>
          <cell r="BJ1167"/>
          <cell r="BK1167"/>
          <cell r="BL1167"/>
          <cell r="BM1167"/>
          <cell r="BN1167"/>
          <cell r="BO1167"/>
          <cell r="BP1167"/>
          <cell r="BQ1167"/>
          <cell r="BR1167"/>
          <cell r="BS1167"/>
          <cell r="BU1167"/>
          <cell r="BV1167"/>
          <cell r="BW1167"/>
          <cell r="BX1167"/>
          <cell r="BY1167"/>
          <cell r="BZ1167"/>
          <cell r="CA1167"/>
          <cell r="CB1167"/>
          <cell r="CC1167"/>
        </row>
        <row r="1168">
          <cell r="C1168"/>
          <cell r="D1168"/>
          <cell r="E1168"/>
          <cell r="F1168"/>
          <cell r="G1168"/>
          <cell r="H1168"/>
          <cell r="I1168"/>
          <cell r="J1168"/>
          <cell r="K1168"/>
          <cell r="L1168"/>
          <cell r="M1168"/>
          <cell r="N1168"/>
          <cell r="O1168"/>
          <cell r="P1168"/>
          <cell r="Q1168"/>
          <cell r="R1168"/>
          <cell r="S1168"/>
          <cell r="T1168"/>
          <cell r="U1168"/>
          <cell r="V1168"/>
          <cell r="W1168" t="str">
            <v/>
          </cell>
          <cell r="X1168"/>
          <cell r="Y1168"/>
          <cell r="Z1168"/>
          <cell r="AA1168"/>
          <cell r="AB1168"/>
          <cell r="AC1168"/>
          <cell r="AD1168"/>
          <cell r="AE1168"/>
          <cell r="AF1168"/>
          <cell r="AG1168"/>
          <cell r="AH1168"/>
          <cell r="AI1168"/>
          <cell r="AJ1168"/>
          <cell r="AK1168"/>
          <cell r="AL1168"/>
          <cell r="AM1168"/>
          <cell r="AN1168"/>
          <cell r="AO1168" t="e">
            <v>#N/A</v>
          </cell>
          <cell r="AP1168"/>
          <cell r="AQ1168"/>
          <cell r="AR1168"/>
          <cell r="AS1168"/>
          <cell r="AT1168"/>
          <cell r="AU1168"/>
          <cell r="AV1168"/>
          <cell r="AW1168"/>
          <cell r="AX1168" t="str">
            <v/>
          </cell>
          <cell r="AY1168"/>
          <cell r="AZ1168"/>
          <cell r="BA1168"/>
          <cell r="BB1168"/>
          <cell r="BC1168"/>
          <cell r="BD1168"/>
          <cell r="BE1168"/>
          <cell r="BF1168"/>
          <cell r="BG1168"/>
          <cell r="BH1168"/>
          <cell r="BI1168"/>
          <cell r="BJ1168"/>
          <cell r="BK1168"/>
          <cell r="BL1168"/>
          <cell r="BM1168"/>
          <cell r="BN1168"/>
          <cell r="BO1168"/>
          <cell r="BP1168"/>
          <cell r="BQ1168"/>
          <cell r="BR1168"/>
          <cell r="BS1168"/>
          <cell r="BU1168"/>
          <cell r="BV1168"/>
          <cell r="BW1168"/>
          <cell r="BX1168"/>
          <cell r="BY1168"/>
          <cell r="BZ1168"/>
          <cell r="CA1168"/>
          <cell r="CB1168"/>
          <cell r="CC1168"/>
        </row>
        <row r="1169">
          <cell r="C1169"/>
          <cell r="D1169"/>
          <cell r="E1169"/>
          <cell r="F1169"/>
          <cell r="G1169"/>
          <cell r="H1169"/>
          <cell r="I1169"/>
          <cell r="J1169"/>
          <cell r="K1169"/>
          <cell r="L1169"/>
          <cell r="M1169"/>
          <cell r="N1169"/>
          <cell r="O1169"/>
          <cell r="P1169"/>
          <cell r="Q1169"/>
          <cell r="R1169"/>
          <cell r="S1169"/>
          <cell r="T1169"/>
          <cell r="U1169"/>
          <cell r="V1169"/>
          <cell r="W1169" t="str">
            <v/>
          </cell>
          <cell r="X1169"/>
          <cell r="Y1169"/>
          <cell r="Z1169"/>
          <cell r="AA1169"/>
          <cell r="AB1169"/>
          <cell r="AC1169"/>
          <cell r="AD1169"/>
          <cell r="AE1169"/>
          <cell r="AF1169"/>
          <cell r="AG1169"/>
          <cell r="AH1169"/>
          <cell r="AI1169"/>
          <cell r="AJ1169"/>
          <cell r="AK1169"/>
          <cell r="AL1169"/>
          <cell r="AM1169"/>
          <cell r="AN1169"/>
          <cell r="AO1169" t="e">
            <v>#N/A</v>
          </cell>
          <cell r="AP1169"/>
          <cell r="AQ1169"/>
          <cell r="AR1169"/>
          <cell r="AS1169"/>
          <cell r="AT1169"/>
          <cell r="AU1169"/>
          <cell r="AV1169"/>
          <cell r="AW1169"/>
          <cell r="AX1169" t="str">
            <v/>
          </cell>
          <cell r="AY1169"/>
          <cell r="AZ1169"/>
          <cell r="BA1169"/>
          <cell r="BB1169"/>
          <cell r="BC1169"/>
          <cell r="BD1169"/>
          <cell r="BE1169"/>
          <cell r="BF1169"/>
          <cell r="BG1169"/>
          <cell r="BH1169"/>
          <cell r="BI1169"/>
          <cell r="BJ1169"/>
          <cell r="BK1169"/>
          <cell r="BL1169"/>
          <cell r="BM1169"/>
          <cell r="BN1169"/>
          <cell r="BO1169"/>
          <cell r="BP1169"/>
          <cell r="BQ1169"/>
          <cell r="BR1169"/>
          <cell r="BS1169"/>
          <cell r="BU1169"/>
          <cell r="BV1169"/>
          <cell r="BW1169"/>
          <cell r="BX1169"/>
          <cell r="BY1169"/>
          <cell r="BZ1169"/>
          <cell r="CA1169"/>
          <cell r="CB1169"/>
          <cell r="CC1169"/>
        </row>
        <row r="1170">
          <cell r="C1170"/>
          <cell r="D1170"/>
          <cell r="E1170"/>
          <cell r="F1170"/>
          <cell r="G1170"/>
          <cell r="H1170"/>
          <cell r="I1170"/>
          <cell r="J1170"/>
          <cell r="K1170"/>
          <cell r="L1170"/>
          <cell r="M1170"/>
          <cell r="N1170"/>
          <cell r="O1170"/>
          <cell r="P1170"/>
          <cell r="Q1170"/>
          <cell r="R1170"/>
          <cell r="S1170"/>
          <cell r="T1170"/>
          <cell r="U1170"/>
          <cell r="V1170"/>
          <cell r="W1170" t="str">
            <v/>
          </cell>
          <cell r="X1170"/>
          <cell r="Y1170"/>
          <cell r="Z1170"/>
          <cell r="AA1170"/>
          <cell r="AB1170"/>
          <cell r="AC1170"/>
          <cell r="AD1170"/>
          <cell r="AE1170"/>
          <cell r="AF1170"/>
          <cell r="AG1170"/>
          <cell r="AH1170"/>
          <cell r="AI1170"/>
          <cell r="AJ1170"/>
          <cell r="AK1170"/>
          <cell r="AL1170"/>
          <cell r="AM1170"/>
          <cell r="AN1170"/>
          <cell r="AO1170" t="e">
            <v>#N/A</v>
          </cell>
          <cell r="AP1170"/>
          <cell r="AQ1170"/>
          <cell r="AR1170"/>
          <cell r="AS1170"/>
          <cell r="AT1170"/>
          <cell r="AU1170"/>
          <cell r="AV1170"/>
          <cell r="AW1170"/>
          <cell r="AX1170" t="str">
            <v/>
          </cell>
          <cell r="AY1170"/>
          <cell r="AZ1170"/>
          <cell r="BA1170"/>
          <cell r="BB1170"/>
          <cell r="BC1170"/>
          <cell r="BD1170"/>
          <cell r="BE1170"/>
          <cell r="BF1170"/>
          <cell r="BG1170"/>
          <cell r="BH1170"/>
          <cell r="BI1170"/>
          <cell r="BJ1170"/>
          <cell r="BK1170"/>
          <cell r="BL1170"/>
          <cell r="BM1170"/>
          <cell r="BN1170"/>
          <cell r="BO1170"/>
          <cell r="BP1170"/>
          <cell r="BQ1170"/>
          <cell r="BR1170"/>
          <cell r="BS1170"/>
          <cell r="BU1170"/>
          <cell r="BV1170"/>
          <cell r="BW1170"/>
          <cell r="BX1170"/>
          <cell r="BY1170"/>
          <cell r="BZ1170"/>
          <cell r="CA1170"/>
          <cell r="CB1170"/>
          <cell r="CC1170"/>
        </row>
        <row r="1171">
          <cell r="C1171"/>
          <cell r="D1171"/>
          <cell r="E1171"/>
          <cell r="F1171"/>
          <cell r="G1171"/>
          <cell r="H1171"/>
          <cell r="I1171"/>
          <cell r="J1171"/>
          <cell r="K1171"/>
          <cell r="L1171"/>
          <cell r="M1171"/>
          <cell r="N1171"/>
          <cell r="O1171"/>
          <cell r="P1171"/>
          <cell r="Q1171"/>
          <cell r="R1171"/>
          <cell r="S1171"/>
          <cell r="T1171"/>
          <cell r="U1171"/>
          <cell r="V1171"/>
          <cell r="W1171" t="str">
            <v/>
          </cell>
          <cell r="X1171"/>
          <cell r="Y1171"/>
          <cell r="Z1171"/>
          <cell r="AA1171"/>
          <cell r="AB1171"/>
          <cell r="AC1171"/>
          <cell r="AD1171"/>
          <cell r="AE1171"/>
          <cell r="AF1171"/>
          <cell r="AG1171"/>
          <cell r="AH1171"/>
          <cell r="AI1171"/>
          <cell r="AJ1171"/>
          <cell r="AK1171"/>
          <cell r="AL1171"/>
          <cell r="AM1171"/>
          <cell r="AN1171"/>
          <cell r="AO1171" t="e">
            <v>#N/A</v>
          </cell>
          <cell r="AP1171"/>
          <cell r="AQ1171"/>
          <cell r="AR1171"/>
          <cell r="AS1171"/>
          <cell r="AT1171"/>
          <cell r="AU1171"/>
          <cell r="AV1171"/>
          <cell r="AW1171"/>
          <cell r="AX1171" t="str">
            <v/>
          </cell>
          <cell r="AY1171"/>
          <cell r="AZ1171"/>
          <cell r="BA1171"/>
          <cell r="BB1171"/>
          <cell r="BC1171"/>
          <cell r="BD1171"/>
          <cell r="BE1171"/>
          <cell r="BF1171"/>
          <cell r="BG1171"/>
          <cell r="BH1171"/>
          <cell r="BI1171"/>
          <cell r="BJ1171"/>
          <cell r="BK1171"/>
          <cell r="BL1171"/>
          <cell r="BM1171"/>
          <cell r="BN1171"/>
          <cell r="BO1171"/>
          <cell r="BP1171"/>
          <cell r="BQ1171"/>
          <cell r="BR1171"/>
          <cell r="BS1171"/>
          <cell r="BU1171"/>
          <cell r="BV1171"/>
          <cell r="BW1171"/>
          <cell r="BX1171"/>
          <cell r="BY1171"/>
          <cell r="BZ1171"/>
          <cell r="CA1171"/>
          <cell r="CB1171"/>
          <cell r="CC1171"/>
        </row>
        <row r="1172">
          <cell r="C1172"/>
          <cell r="D1172"/>
          <cell r="E1172"/>
          <cell r="F1172"/>
          <cell r="G1172"/>
          <cell r="H1172"/>
          <cell r="I1172"/>
          <cell r="J1172"/>
          <cell r="K1172"/>
          <cell r="L1172"/>
          <cell r="M1172"/>
          <cell r="N1172"/>
          <cell r="O1172"/>
          <cell r="P1172"/>
          <cell r="Q1172"/>
          <cell r="R1172"/>
          <cell r="S1172"/>
          <cell r="T1172"/>
          <cell r="U1172"/>
          <cell r="V1172"/>
          <cell r="W1172" t="str">
            <v/>
          </cell>
          <cell r="X1172"/>
          <cell r="Y1172"/>
          <cell r="Z1172"/>
          <cell r="AA1172"/>
          <cell r="AB1172"/>
          <cell r="AC1172"/>
          <cell r="AD1172"/>
          <cell r="AE1172"/>
          <cell r="AF1172"/>
          <cell r="AG1172"/>
          <cell r="AH1172"/>
          <cell r="AI1172"/>
          <cell r="AJ1172"/>
          <cell r="AK1172"/>
          <cell r="AL1172"/>
          <cell r="AM1172"/>
          <cell r="AN1172"/>
          <cell r="AO1172" t="e">
            <v>#N/A</v>
          </cell>
          <cell r="AP1172"/>
          <cell r="AQ1172"/>
          <cell r="AR1172"/>
          <cell r="AS1172"/>
          <cell r="AT1172"/>
          <cell r="AU1172"/>
          <cell r="AV1172"/>
          <cell r="AW1172"/>
          <cell r="AX1172" t="str">
            <v/>
          </cell>
          <cell r="AY1172"/>
          <cell r="AZ1172"/>
          <cell r="BA1172"/>
          <cell r="BB1172"/>
          <cell r="BC1172"/>
          <cell r="BD1172"/>
          <cell r="BE1172"/>
          <cell r="BF1172"/>
          <cell r="BG1172"/>
          <cell r="BH1172"/>
          <cell r="BI1172"/>
          <cell r="BJ1172"/>
          <cell r="BK1172"/>
          <cell r="BL1172"/>
          <cell r="BM1172"/>
          <cell r="BN1172"/>
          <cell r="BO1172"/>
          <cell r="BP1172"/>
          <cell r="BQ1172"/>
          <cell r="BR1172"/>
          <cell r="BS1172"/>
          <cell r="BU1172"/>
          <cell r="BV1172"/>
          <cell r="BW1172"/>
          <cell r="BX1172"/>
          <cell r="BY1172"/>
          <cell r="BZ1172"/>
          <cell r="CA1172"/>
          <cell r="CB1172"/>
          <cell r="CC1172"/>
        </row>
        <row r="1173">
          <cell r="C1173"/>
          <cell r="D1173"/>
          <cell r="E1173"/>
          <cell r="F1173"/>
          <cell r="G1173"/>
          <cell r="H1173"/>
          <cell r="I1173"/>
          <cell r="J1173"/>
          <cell r="K1173"/>
          <cell r="L1173"/>
          <cell r="M1173"/>
          <cell r="N1173"/>
          <cell r="O1173"/>
          <cell r="P1173"/>
          <cell r="Q1173"/>
          <cell r="R1173"/>
          <cell r="S1173"/>
          <cell r="T1173"/>
          <cell r="U1173"/>
          <cell r="V1173"/>
          <cell r="W1173" t="str">
            <v/>
          </cell>
          <cell r="X1173"/>
          <cell r="Y1173"/>
          <cell r="Z1173"/>
          <cell r="AA1173"/>
          <cell r="AB1173"/>
          <cell r="AC1173"/>
          <cell r="AD1173"/>
          <cell r="AE1173"/>
          <cell r="AF1173"/>
          <cell r="AG1173"/>
          <cell r="AH1173"/>
          <cell r="AI1173"/>
          <cell r="AJ1173"/>
          <cell r="AK1173"/>
          <cell r="AL1173"/>
          <cell r="AM1173"/>
          <cell r="AN1173"/>
          <cell r="AO1173" t="e">
            <v>#N/A</v>
          </cell>
          <cell r="AP1173"/>
          <cell r="AQ1173"/>
          <cell r="AR1173"/>
          <cell r="AS1173"/>
          <cell r="AT1173"/>
          <cell r="AU1173"/>
          <cell r="AV1173"/>
          <cell r="AW1173"/>
          <cell r="AX1173" t="str">
            <v/>
          </cell>
          <cell r="AY1173"/>
          <cell r="AZ1173"/>
          <cell r="BA1173"/>
          <cell r="BB1173"/>
          <cell r="BC1173"/>
          <cell r="BD1173"/>
          <cell r="BE1173"/>
          <cell r="BF1173"/>
          <cell r="BG1173"/>
          <cell r="BH1173"/>
          <cell r="BI1173"/>
          <cell r="BJ1173"/>
          <cell r="BK1173"/>
          <cell r="BL1173"/>
          <cell r="BM1173"/>
          <cell r="BN1173"/>
          <cell r="BO1173"/>
          <cell r="BP1173"/>
          <cell r="BQ1173"/>
          <cell r="BR1173"/>
          <cell r="BS1173"/>
          <cell r="BU1173"/>
          <cell r="BV1173"/>
          <cell r="BW1173"/>
          <cell r="BX1173"/>
          <cell r="BY1173"/>
          <cell r="BZ1173"/>
          <cell r="CA1173"/>
          <cell r="CB1173"/>
          <cell r="CC1173"/>
        </row>
        <row r="1174">
          <cell r="C1174"/>
          <cell r="D1174"/>
          <cell r="E1174"/>
          <cell r="F1174"/>
          <cell r="G1174"/>
          <cell r="H1174"/>
          <cell r="I1174"/>
          <cell r="J1174"/>
          <cell r="K1174"/>
          <cell r="L1174"/>
          <cell r="M1174"/>
          <cell r="N1174"/>
          <cell r="O1174"/>
          <cell r="P1174"/>
          <cell r="Q1174"/>
          <cell r="R1174"/>
          <cell r="S1174"/>
          <cell r="T1174"/>
          <cell r="U1174"/>
          <cell r="V1174"/>
          <cell r="W1174" t="str">
            <v/>
          </cell>
          <cell r="X1174"/>
          <cell r="Y1174"/>
          <cell r="Z1174"/>
          <cell r="AA1174"/>
          <cell r="AB1174"/>
          <cell r="AC1174"/>
          <cell r="AD1174"/>
          <cell r="AE1174"/>
          <cell r="AF1174"/>
          <cell r="AG1174"/>
          <cell r="AH1174"/>
          <cell r="AI1174"/>
          <cell r="AJ1174"/>
          <cell r="AK1174"/>
          <cell r="AL1174"/>
          <cell r="AM1174"/>
          <cell r="AN1174"/>
          <cell r="AO1174" t="e">
            <v>#N/A</v>
          </cell>
          <cell r="AP1174"/>
          <cell r="AQ1174"/>
          <cell r="AR1174"/>
          <cell r="AS1174"/>
          <cell r="AT1174"/>
          <cell r="AU1174"/>
          <cell r="AV1174"/>
          <cell r="AW1174"/>
          <cell r="AX1174" t="str">
            <v/>
          </cell>
          <cell r="AY1174"/>
          <cell r="AZ1174"/>
          <cell r="BA1174"/>
          <cell r="BB1174"/>
          <cell r="BC1174"/>
          <cell r="BD1174"/>
          <cell r="BE1174"/>
          <cell r="BF1174"/>
          <cell r="BG1174"/>
          <cell r="BH1174"/>
          <cell r="BI1174"/>
          <cell r="BJ1174"/>
          <cell r="BK1174"/>
          <cell r="BL1174"/>
          <cell r="BM1174"/>
          <cell r="BN1174"/>
          <cell r="BO1174"/>
          <cell r="BP1174"/>
          <cell r="BQ1174"/>
          <cell r="BR1174"/>
          <cell r="BS1174"/>
          <cell r="BU1174"/>
          <cell r="BV1174"/>
          <cell r="BW1174"/>
          <cell r="BX1174"/>
          <cell r="BY1174"/>
          <cell r="BZ1174"/>
          <cell r="CA1174"/>
          <cell r="CB1174"/>
          <cell r="CC1174"/>
        </row>
        <row r="1175">
          <cell r="C1175"/>
          <cell r="D1175"/>
          <cell r="E1175"/>
          <cell r="F1175"/>
          <cell r="G1175"/>
          <cell r="H1175"/>
          <cell r="I1175"/>
          <cell r="J1175"/>
          <cell r="K1175"/>
          <cell r="L1175"/>
          <cell r="M1175"/>
          <cell r="N1175"/>
          <cell r="O1175"/>
          <cell r="P1175"/>
          <cell r="Q1175"/>
          <cell r="R1175"/>
          <cell r="S1175"/>
          <cell r="T1175"/>
          <cell r="U1175"/>
          <cell r="V1175"/>
          <cell r="W1175" t="str">
            <v/>
          </cell>
          <cell r="X1175"/>
          <cell r="Y1175"/>
          <cell r="Z1175"/>
          <cell r="AA1175"/>
          <cell r="AB1175"/>
          <cell r="AC1175"/>
          <cell r="AD1175"/>
          <cell r="AE1175"/>
          <cell r="AF1175"/>
          <cell r="AG1175"/>
          <cell r="AH1175"/>
          <cell r="AI1175"/>
          <cell r="AJ1175"/>
          <cell r="AK1175"/>
          <cell r="AL1175"/>
          <cell r="AM1175"/>
          <cell r="AN1175"/>
          <cell r="AO1175" t="e">
            <v>#N/A</v>
          </cell>
          <cell r="AP1175"/>
          <cell r="AQ1175"/>
          <cell r="AR1175"/>
          <cell r="AS1175"/>
          <cell r="AT1175"/>
          <cell r="AU1175"/>
          <cell r="AV1175"/>
          <cell r="AW1175"/>
          <cell r="AX1175" t="str">
            <v/>
          </cell>
          <cell r="AY1175"/>
          <cell r="AZ1175"/>
          <cell r="BA1175"/>
          <cell r="BB1175"/>
          <cell r="BC1175"/>
          <cell r="BD1175"/>
          <cell r="BE1175"/>
          <cell r="BF1175"/>
          <cell r="BG1175"/>
          <cell r="BH1175"/>
          <cell r="BI1175"/>
          <cell r="BJ1175"/>
          <cell r="BK1175"/>
          <cell r="BL1175"/>
          <cell r="BM1175"/>
          <cell r="BN1175"/>
          <cell r="BO1175"/>
          <cell r="BP1175"/>
          <cell r="BQ1175"/>
          <cell r="BR1175"/>
          <cell r="BS1175"/>
          <cell r="BU1175"/>
          <cell r="BV1175"/>
          <cell r="BW1175"/>
          <cell r="BX1175"/>
          <cell r="BY1175"/>
          <cell r="BZ1175"/>
          <cell r="CA1175"/>
          <cell r="CB1175"/>
          <cell r="CC1175"/>
        </row>
        <row r="1176">
          <cell r="C1176"/>
          <cell r="D1176"/>
          <cell r="E1176"/>
          <cell r="F1176"/>
          <cell r="G1176"/>
          <cell r="H1176"/>
          <cell r="I1176"/>
          <cell r="J1176"/>
          <cell r="K1176"/>
          <cell r="L1176"/>
          <cell r="M1176"/>
          <cell r="N1176"/>
          <cell r="O1176"/>
          <cell r="P1176"/>
          <cell r="Q1176"/>
          <cell r="R1176"/>
          <cell r="S1176"/>
          <cell r="T1176"/>
          <cell r="U1176"/>
          <cell r="V1176"/>
          <cell r="W1176" t="str">
            <v/>
          </cell>
          <cell r="X1176"/>
          <cell r="Y1176"/>
          <cell r="Z1176"/>
          <cell r="AA1176"/>
          <cell r="AB1176"/>
          <cell r="AC1176"/>
          <cell r="AD1176"/>
          <cell r="AE1176"/>
          <cell r="AF1176"/>
          <cell r="AG1176"/>
          <cell r="AH1176"/>
          <cell r="AI1176"/>
          <cell r="AJ1176"/>
          <cell r="AK1176"/>
          <cell r="AL1176"/>
          <cell r="AM1176"/>
          <cell r="AN1176"/>
          <cell r="AO1176" t="e">
            <v>#N/A</v>
          </cell>
          <cell r="AP1176"/>
          <cell r="AQ1176"/>
          <cell r="AR1176"/>
          <cell r="AS1176"/>
          <cell r="AT1176"/>
          <cell r="AU1176"/>
          <cell r="AV1176"/>
          <cell r="AW1176"/>
          <cell r="AX1176" t="str">
            <v/>
          </cell>
          <cell r="AY1176"/>
          <cell r="AZ1176"/>
          <cell r="BA1176"/>
          <cell r="BB1176"/>
          <cell r="BC1176"/>
          <cell r="BD1176"/>
          <cell r="BE1176"/>
          <cell r="BF1176"/>
          <cell r="BG1176"/>
          <cell r="BH1176"/>
          <cell r="BI1176"/>
          <cell r="BJ1176"/>
          <cell r="BK1176"/>
          <cell r="BL1176"/>
          <cell r="BM1176"/>
          <cell r="BN1176"/>
          <cell r="BO1176"/>
          <cell r="BP1176"/>
          <cell r="BQ1176"/>
          <cell r="BR1176"/>
          <cell r="BS1176"/>
          <cell r="BU1176"/>
          <cell r="BV1176"/>
          <cell r="BW1176"/>
          <cell r="BX1176"/>
          <cell r="BY1176"/>
          <cell r="BZ1176"/>
          <cell r="CA1176"/>
          <cell r="CB1176"/>
          <cell r="CC1176"/>
        </row>
        <row r="1177">
          <cell r="C1177"/>
          <cell r="D1177"/>
          <cell r="E1177"/>
          <cell r="F1177"/>
          <cell r="G1177"/>
          <cell r="H1177"/>
          <cell r="I1177"/>
          <cell r="J1177"/>
          <cell r="K1177"/>
          <cell r="L1177"/>
          <cell r="M1177"/>
          <cell r="N1177"/>
          <cell r="O1177"/>
          <cell r="P1177"/>
          <cell r="Q1177"/>
          <cell r="R1177"/>
          <cell r="S1177"/>
          <cell r="T1177"/>
          <cell r="U1177"/>
          <cell r="V1177"/>
          <cell r="W1177" t="str">
            <v/>
          </cell>
          <cell r="X1177"/>
          <cell r="Y1177"/>
          <cell r="Z1177"/>
          <cell r="AA1177"/>
          <cell r="AB1177"/>
          <cell r="AC1177"/>
          <cell r="AD1177"/>
          <cell r="AE1177"/>
          <cell r="AF1177"/>
          <cell r="AG1177"/>
          <cell r="AH1177"/>
          <cell r="AI1177"/>
          <cell r="AJ1177"/>
          <cell r="AK1177"/>
          <cell r="AL1177"/>
          <cell r="AM1177"/>
          <cell r="AN1177"/>
          <cell r="AO1177" t="e">
            <v>#N/A</v>
          </cell>
          <cell r="AP1177"/>
          <cell r="AQ1177"/>
          <cell r="AR1177"/>
          <cell r="AS1177"/>
          <cell r="AT1177"/>
          <cell r="AU1177"/>
          <cell r="AV1177"/>
          <cell r="AW1177"/>
          <cell r="AX1177" t="str">
            <v/>
          </cell>
          <cell r="AY1177"/>
          <cell r="AZ1177"/>
          <cell r="BA1177"/>
          <cell r="BB1177"/>
          <cell r="BC1177"/>
          <cell r="BD1177"/>
          <cell r="BE1177"/>
          <cell r="BF1177"/>
          <cell r="BG1177"/>
          <cell r="BH1177"/>
          <cell r="BI1177"/>
          <cell r="BJ1177"/>
          <cell r="BK1177"/>
          <cell r="BL1177"/>
          <cell r="BM1177"/>
          <cell r="BN1177"/>
          <cell r="BO1177"/>
          <cell r="BP1177"/>
          <cell r="BQ1177"/>
          <cell r="BR1177"/>
          <cell r="BS1177"/>
          <cell r="BU1177"/>
          <cell r="BV1177"/>
          <cell r="BW1177"/>
          <cell r="BX1177"/>
          <cell r="BY1177"/>
          <cell r="BZ1177"/>
          <cell r="CA1177"/>
          <cell r="CB1177"/>
          <cell r="CC1177"/>
        </row>
        <row r="1178">
          <cell r="C1178"/>
          <cell r="D1178"/>
          <cell r="E1178"/>
          <cell r="F1178"/>
          <cell r="G1178"/>
          <cell r="H1178"/>
          <cell r="I1178"/>
          <cell r="J1178"/>
          <cell r="K1178"/>
          <cell r="L1178"/>
          <cell r="M1178"/>
          <cell r="N1178"/>
          <cell r="O1178"/>
          <cell r="P1178"/>
          <cell r="Q1178"/>
          <cell r="R1178"/>
          <cell r="S1178"/>
          <cell r="T1178"/>
          <cell r="U1178"/>
          <cell r="V1178"/>
          <cell r="W1178" t="str">
            <v/>
          </cell>
          <cell r="X1178"/>
          <cell r="Y1178"/>
          <cell r="Z1178"/>
          <cell r="AA1178"/>
          <cell r="AB1178"/>
          <cell r="AC1178"/>
          <cell r="AD1178"/>
          <cell r="AE1178"/>
          <cell r="AF1178"/>
          <cell r="AG1178"/>
          <cell r="AH1178"/>
          <cell r="AI1178"/>
          <cell r="AJ1178"/>
          <cell r="AK1178"/>
          <cell r="AL1178"/>
          <cell r="AM1178"/>
          <cell r="AN1178"/>
          <cell r="AO1178" t="e">
            <v>#N/A</v>
          </cell>
          <cell r="AP1178"/>
          <cell r="AQ1178"/>
          <cell r="AR1178"/>
          <cell r="AS1178"/>
          <cell r="AT1178"/>
          <cell r="AU1178"/>
          <cell r="AV1178"/>
          <cell r="AW1178"/>
          <cell r="AX1178" t="str">
            <v/>
          </cell>
          <cell r="AY1178"/>
          <cell r="AZ1178"/>
          <cell r="BA1178"/>
          <cell r="BB1178"/>
          <cell r="BC1178"/>
          <cell r="BD1178"/>
          <cell r="BE1178"/>
          <cell r="BF1178"/>
          <cell r="BG1178"/>
          <cell r="BH1178"/>
          <cell r="BI1178"/>
          <cell r="BJ1178"/>
          <cell r="BK1178"/>
          <cell r="BL1178"/>
          <cell r="BM1178"/>
          <cell r="BN1178"/>
          <cell r="BO1178"/>
          <cell r="BP1178"/>
          <cell r="BQ1178"/>
          <cell r="BR1178"/>
          <cell r="BS1178"/>
          <cell r="BU1178"/>
          <cell r="BV1178"/>
          <cell r="BW1178"/>
          <cell r="BX1178"/>
          <cell r="BY1178"/>
          <cell r="BZ1178"/>
          <cell r="CA1178"/>
          <cell r="CB1178"/>
          <cell r="CC1178"/>
        </row>
        <row r="1179">
          <cell r="C1179"/>
          <cell r="D1179"/>
          <cell r="E1179"/>
          <cell r="F1179"/>
          <cell r="G1179"/>
          <cell r="H1179"/>
          <cell r="I1179"/>
          <cell r="J1179"/>
          <cell r="K1179"/>
          <cell r="L1179"/>
          <cell r="M1179"/>
          <cell r="N1179"/>
          <cell r="O1179"/>
          <cell r="P1179"/>
          <cell r="Q1179"/>
          <cell r="R1179"/>
          <cell r="S1179"/>
          <cell r="T1179"/>
          <cell r="U1179"/>
          <cell r="V1179"/>
          <cell r="W1179" t="str">
            <v/>
          </cell>
          <cell r="X1179"/>
          <cell r="Y1179"/>
          <cell r="Z1179"/>
          <cell r="AA1179"/>
          <cell r="AB1179"/>
          <cell r="AC1179"/>
          <cell r="AD1179"/>
          <cell r="AE1179"/>
          <cell r="AF1179"/>
          <cell r="AG1179"/>
          <cell r="AH1179"/>
          <cell r="AI1179"/>
          <cell r="AJ1179"/>
          <cell r="AK1179"/>
          <cell r="AL1179"/>
          <cell r="AM1179"/>
          <cell r="AN1179"/>
          <cell r="AO1179" t="e">
            <v>#N/A</v>
          </cell>
          <cell r="AP1179"/>
          <cell r="AQ1179"/>
          <cell r="AR1179"/>
          <cell r="AS1179"/>
          <cell r="AT1179"/>
          <cell r="AU1179"/>
          <cell r="AV1179"/>
          <cell r="AW1179"/>
          <cell r="AX1179" t="str">
            <v/>
          </cell>
          <cell r="AY1179"/>
          <cell r="AZ1179"/>
          <cell r="BA1179"/>
          <cell r="BB1179"/>
          <cell r="BC1179"/>
          <cell r="BD1179"/>
          <cell r="BE1179"/>
          <cell r="BF1179"/>
          <cell r="BG1179"/>
          <cell r="BH1179"/>
          <cell r="BI1179"/>
          <cell r="BJ1179"/>
          <cell r="BK1179"/>
          <cell r="BL1179"/>
          <cell r="BM1179"/>
          <cell r="BN1179"/>
          <cell r="BO1179"/>
          <cell r="BP1179"/>
          <cell r="BQ1179"/>
          <cell r="BR1179"/>
          <cell r="BS1179"/>
          <cell r="BU1179"/>
          <cell r="BV1179"/>
          <cell r="BW1179"/>
          <cell r="BX1179"/>
          <cell r="BY1179"/>
          <cell r="BZ1179"/>
          <cell r="CA1179"/>
          <cell r="CB1179"/>
          <cell r="CC1179"/>
        </row>
        <row r="1180">
          <cell r="C1180"/>
          <cell r="D1180"/>
          <cell r="E1180"/>
          <cell r="F1180"/>
          <cell r="G1180"/>
          <cell r="H1180"/>
          <cell r="I1180"/>
          <cell r="J1180"/>
          <cell r="K1180"/>
          <cell r="L1180"/>
          <cell r="M1180"/>
          <cell r="N1180"/>
          <cell r="O1180"/>
          <cell r="P1180"/>
          <cell r="Q1180"/>
          <cell r="R1180"/>
          <cell r="S1180"/>
          <cell r="T1180"/>
          <cell r="U1180"/>
          <cell r="V1180"/>
          <cell r="W1180" t="str">
            <v/>
          </cell>
          <cell r="X1180"/>
          <cell r="Y1180"/>
          <cell r="Z1180"/>
          <cell r="AA1180"/>
          <cell r="AB1180"/>
          <cell r="AC1180"/>
          <cell r="AD1180"/>
          <cell r="AE1180"/>
          <cell r="AF1180"/>
          <cell r="AG1180"/>
          <cell r="AH1180"/>
          <cell r="AI1180"/>
          <cell r="AJ1180"/>
          <cell r="AK1180"/>
          <cell r="AL1180"/>
          <cell r="AM1180"/>
          <cell r="AN1180"/>
          <cell r="AO1180" t="e">
            <v>#N/A</v>
          </cell>
          <cell r="AP1180"/>
          <cell r="AQ1180"/>
          <cell r="AR1180"/>
          <cell r="AS1180"/>
          <cell r="AT1180"/>
          <cell r="AU1180"/>
          <cell r="AV1180"/>
          <cell r="AW1180"/>
          <cell r="AX1180" t="str">
            <v/>
          </cell>
          <cell r="AY1180"/>
          <cell r="AZ1180"/>
          <cell r="BA1180"/>
          <cell r="BB1180"/>
          <cell r="BC1180"/>
          <cell r="BD1180"/>
          <cell r="BE1180"/>
          <cell r="BF1180"/>
          <cell r="BG1180"/>
          <cell r="BH1180"/>
          <cell r="BI1180"/>
          <cell r="BJ1180"/>
          <cell r="BK1180"/>
          <cell r="BL1180"/>
          <cell r="BM1180"/>
          <cell r="BN1180"/>
          <cell r="BO1180"/>
          <cell r="BP1180"/>
          <cell r="BQ1180"/>
          <cell r="BR1180"/>
          <cell r="BS1180"/>
          <cell r="BU1180"/>
          <cell r="BV1180"/>
          <cell r="BW1180"/>
          <cell r="BX1180"/>
          <cell r="BY1180"/>
          <cell r="BZ1180"/>
          <cell r="CA1180"/>
          <cell r="CB1180"/>
          <cell r="CC1180"/>
        </row>
        <row r="1181">
          <cell r="C1181"/>
          <cell r="D1181"/>
          <cell r="E1181"/>
          <cell r="F1181"/>
          <cell r="G1181"/>
          <cell r="H1181"/>
          <cell r="I1181"/>
          <cell r="J1181"/>
          <cell r="K1181"/>
          <cell r="L1181"/>
          <cell r="M1181"/>
          <cell r="N1181"/>
          <cell r="O1181"/>
          <cell r="P1181"/>
          <cell r="Q1181"/>
          <cell r="R1181"/>
          <cell r="S1181"/>
          <cell r="T1181"/>
          <cell r="U1181"/>
          <cell r="V1181"/>
          <cell r="W1181" t="str">
            <v/>
          </cell>
          <cell r="X1181"/>
          <cell r="Y1181"/>
          <cell r="Z1181"/>
          <cell r="AA1181"/>
          <cell r="AB1181"/>
          <cell r="AC1181"/>
          <cell r="AD1181"/>
          <cell r="AE1181"/>
          <cell r="AF1181"/>
          <cell r="AG1181"/>
          <cell r="AH1181"/>
          <cell r="AI1181"/>
          <cell r="AJ1181"/>
          <cell r="AK1181"/>
          <cell r="AL1181"/>
          <cell r="AM1181"/>
          <cell r="AN1181"/>
          <cell r="AO1181" t="e">
            <v>#N/A</v>
          </cell>
          <cell r="AP1181"/>
          <cell r="AQ1181"/>
          <cell r="AR1181"/>
          <cell r="AS1181"/>
          <cell r="AT1181"/>
          <cell r="AU1181"/>
          <cell r="AV1181"/>
          <cell r="AW1181"/>
          <cell r="AX1181" t="str">
            <v/>
          </cell>
          <cell r="AY1181"/>
          <cell r="AZ1181"/>
          <cell r="BA1181"/>
          <cell r="BB1181"/>
          <cell r="BC1181"/>
          <cell r="BD1181"/>
          <cell r="BE1181"/>
          <cell r="BF1181"/>
          <cell r="BG1181"/>
          <cell r="BH1181"/>
          <cell r="BI1181"/>
          <cell r="BJ1181"/>
          <cell r="BK1181"/>
          <cell r="BL1181"/>
          <cell r="BM1181"/>
          <cell r="BN1181"/>
          <cell r="BO1181"/>
          <cell r="BP1181"/>
          <cell r="BQ1181"/>
          <cell r="BR1181"/>
          <cell r="BS1181"/>
          <cell r="BU1181"/>
          <cell r="BV1181"/>
          <cell r="BW1181"/>
          <cell r="BX1181"/>
          <cell r="BY1181"/>
          <cell r="BZ1181"/>
          <cell r="CA1181"/>
          <cell r="CB1181"/>
          <cell r="CC1181"/>
        </row>
        <row r="1182">
          <cell r="C1182"/>
          <cell r="D1182"/>
          <cell r="E1182"/>
          <cell r="F1182"/>
          <cell r="G1182"/>
          <cell r="H1182"/>
          <cell r="I1182"/>
          <cell r="J1182"/>
          <cell r="K1182"/>
          <cell r="L1182"/>
          <cell r="M1182"/>
          <cell r="N1182"/>
          <cell r="O1182"/>
          <cell r="P1182"/>
          <cell r="Q1182"/>
          <cell r="R1182"/>
          <cell r="S1182"/>
          <cell r="T1182"/>
          <cell r="U1182"/>
          <cell r="V1182"/>
          <cell r="W1182" t="str">
            <v/>
          </cell>
          <cell r="X1182"/>
          <cell r="Y1182"/>
          <cell r="Z1182"/>
          <cell r="AA1182"/>
          <cell r="AB1182"/>
          <cell r="AC1182"/>
          <cell r="AD1182"/>
          <cell r="AE1182"/>
          <cell r="AF1182"/>
          <cell r="AG1182"/>
          <cell r="AH1182"/>
          <cell r="AI1182"/>
          <cell r="AJ1182"/>
          <cell r="AK1182"/>
          <cell r="AL1182"/>
          <cell r="AM1182"/>
          <cell r="AN1182"/>
          <cell r="AO1182" t="e">
            <v>#N/A</v>
          </cell>
          <cell r="AP1182"/>
          <cell r="AQ1182"/>
          <cell r="AR1182"/>
          <cell r="AS1182"/>
          <cell r="AT1182"/>
          <cell r="AU1182"/>
          <cell r="AV1182"/>
          <cell r="AW1182"/>
          <cell r="AX1182" t="str">
            <v/>
          </cell>
          <cell r="AY1182"/>
          <cell r="AZ1182"/>
          <cell r="BA1182"/>
          <cell r="BB1182"/>
          <cell r="BC1182"/>
          <cell r="BD1182"/>
          <cell r="BE1182"/>
          <cell r="BF1182"/>
          <cell r="BG1182"/>
          <cell r="BH1182"/>
          <cell r="BI1182"/>
          <cell r="BJ1182"/>
          <cell r="BK1182"/>
          <cell r="BL1182"/>
          <cell r="BM1182"/>
          <cell r="BN1182"/>
          <cell r="BO1182"/>
          <cell r="BP1182"/>
          <cell r="BQ1182"/>
          <cell r="BR1182"/>
          <cell r="BS1182"/>
          <cell r="BU1182"/>
          <cell r="BV1182"/>
          <cell r="BW1182"/>
          <cell r="BX1182"/>
          <cell r="BY1182"/>
          <cell r="BZ1182"/>
          <cell r="CA1182"/>
          <cell r="CB1182"/>
          <cell r="CC1182"/>
        </row>
        <row r="1183">
          <cell r="C1183"/>
          <cell r="D1183"/>
          <cell r="E1183"/>
          <cell r="F1183"/>
          <cell r="G1183"/>
          <cell r="H1183"/>
          <cell r="I1183"/>
          <cell r="J1183"/>
          <cell r="K1183"/>
          <cell r="L1183"/>
          <cell r="M1183"/>
          <cell r="N1183"/>
          <cell r="O1183"/>
          <cell r="P1183"/>
          <cell r="Q1183"/>
          <cell r="R1183"/>
          <cell r="S1183"/>
          <cell r="T1183"/>
          <cell r="U1183"/>
          <cell r="V1183"/>
          <cell r="W1183" t="str">
            <v/>
          </cell>
          <cell r="X1183"/>
          <cell r="Y1183"/>
          <cell r="Z1183"/>
          <cell r="AA1183"/>
          <cell r="AB1183"/>
          <cell r="AC1183"/>
          <cell r="AD1183"/>
          <cell r="AE1183"/>
          <cell r="AF1183"/>
          <cell r="AG1183"/>
          <cell r="AH1183"/>
          <cell r="AI1183"/>
          <cell r="AJ1183"/>
          <cell r="AK1183"/>
          <cell r="AL1183"/>
          <cell r="AM1183"/>
          <cell r="AN1183"/>
          <cell r="AO1183" t="e">
            <v>#N/A</v>
          </cell>
          <cell r="AP1183"/>
          <cell r="AQ1183"/>
          <cell r="AR1183"/>
          <cell r="AS1183"/>
          <cell r="AT1183"/>
          <cell r="AU1183"/>
          <cell r="AV1183"/>
          <cell r="AW1183"/>
          <cell r="AX1183" t="str">
            <v/>
          </cell>
          <cell r="AY1183"/>
          <cell r="AZ1183"/>
          <cell r="BA1183"/>
          <cell r="BB1183"/>
          <cell r="BC1183"/>
          <cell r="BD1183"/>
          <cell r="BE1183"/>
          <cell r="BF1183"/>
          <cell r="BG1183"/>
          <cell r="BH1183"/>
          <cell r="BI1183"/>
          <cell r="BJ1183"/>
          <cell r="BK1183"/>
          <cell r="BL1183"/>
          <cell r="BM1183"/>
          <cell r="BN1183"/>
          <cell r="BO1183"/>
          <cell r="BP1183"/>
          <cell r="BQ1183"/>
          <cell r="BR1183"/>
          <cell r="BS1183"/>
          <cell r="BU1183"/>
          <cell r="BV1183"/>
          <cell r="BW1183"/>
          <cell r="BX1183"/>
          <cell r="BY1183"/>
          <cell r="BZ1183"/>
          <cell r="CA1183"/>
          <cell r="CB1183"/>
          <cell r="CC1183"/>
        </row>
        <row r="1184">
          <cell r="C1184"/>
          <cell r="D1184"/>
          <cell r="E1184"/>
          <cell r="F1184"/>
          <cell r="G1184"/>
          <cell r="H1184"/>
          <cell r="I1184"/>
          <cell r="J1184"/>
          <cell r="K1184"/>
          <cell r="L1184"/>
          <cell r="M1184"/>
          <cell r="N1184"/>
          <cell r="O1184"/>
          <cell r="P1184"/>
          <cell r="Q1184"/>
          <cell r="R1184"/>
          <cell r="S1184"/>
          <cell r="T1184"/>
          <cell r="U1184"/>
          <cell r="V1184"/>
          <cell r="W1184" t="str">
            <v/>
          </cell>
          <cell r="X1184"/>
          <cell r="Y1184"/>
          <cell r="Z1184"/>
          <cell r="AA1184"/>
          <cell r="AB1184"/>
          <cell r="AC1184"/>
          <cell r="AD1184"/>
          <cell r="AE1184"/>
          <cell r="AF1184"/>
          <cell r="AG1184"/>
          <cell r="AH1184"/>
          <cell r="AI1184"/>
          <cell r="AJ1184"/>
          <cell r="AK1184"/>
          <cell r="AL1184"/>
          <cell r="AM1184"/>
          <cell r="AN1184"/>
          <cell r="AO1184" t="e">
            <v>#N/A</v>
          </cell>
          <cell r="AP1184"/>
          <cell r="AQ1184"/>
          <cell r="AR1184"/>
          <cell r="AS1184"/>
          <cell r="AT1184"/>
          <cell r="AU1184"/>
          <cell r="AV1184"/>
          <cell r="AW1184"/>
          <cell r="AX1184" t="str">
            <v/>
          </cell>
          <cell r="AY1184"/>
          <cell r="AZ1184"/>
          <cell r="BA1184"/>
          <cell r="BB1184"/>
          <cell r="BC1184"/>
          <cell r="BD1184"/>
          <cell r="BE1184"/>
          <cell r="BF1184"/>
          <cell r="BG1184"/>
          <cell r="BH1184"/>
          <cell r="BI1184"/>
          <cell r="BJ1184"/>
          <cell r="BK1184"/>
          <cell r="BL1184"/>
          <cell r="BM1184"/>
          <cell r="BN1184"/>
          <cell r="BO1184"/>
          <cell r="BP1184"/>
          <cell r="BQ1184"/>
          <cell r="BR1184"/>
          <cell r="BS1184"/>
          <cell r="BU1184"/>
          <cell r="BV1184"/>
          <cell r="BW1184"/>
          <cell r="BX1184"/>
          <cell r="BY1184"/>
          <cell r="BZ1184"/>
          <cell r="CA1184"/>
          <cell r="CB1184"/>
          <cell r="CC1184"/>
        </row>
        <row r="1185">
          <cell r="C1185"/>
          <cell r="D1185"/>
          <cell r="E1185"/>
          <cell r="F1185"/>
          <cell r="G1185"/>
          <cell r="H1185"/>
          <cell r="I1185"/>
          <cell r="J1185"/>
          <cell r="K1185"/>
          <cell r="L1185"/>
          <cell r="M1185"/>
          <cell r="N1185"/>
          <cell r="O1185"/>
          <cell r="P1185"/>
          <cell r="Q1185"/>
          <cell r="R1185"/>
          <cell r="S1185"/>
          <cell r="T1185"/>
          <cell r="U1185"/>
          <cell r="V1185"/>
          <cell r="W1185" t="str">
            <v/>
          </cell>
          <cell r="X1185"/>
          <cell r="Y1185"/>
          <cell r="Z1185"/>
          <cell r="AA1185"/>
          <cell r="AB1185"/>
          <cell r="AC1185"/>
          <cell r="AD1185"/>
          <cell r="AE1185"/>
          <cell r="AF1185"/>
          <cell r="AG1185"/>
          <cell r="AH1185"/>
          <cell r="AI1185"/>
          <cell r="AJ1185"/>
          <cell r="AK1185"/>
          <cell r="AL1185"/>
          <cell r="AM1185"/>
          <cell r="AN1185"/>
          <cell r="AO1185" t="e">
            <v>#N/A</v>
          </cell>
          <cell r="AP1185"/>
          <cell r="AQ1185"/>
          <cell r="AR1185"/>
          <cell r="AS1185"/>
          <cell r="AT1185"/>
          <cell r="AU1185"/>
          <cell r="AV1185"/>
          <cell r="AW1185"/>
          <cell r="AX1185" t="str">
            <v/>
          </cell>
          <cell r="AY1185"/>
          <cell r="AZ1185"/>
          <cell r="BA1185"/>
          <cell r="BB1185"/>
          <cell r="BC1185"/>
          <cell r="BD1185"/>
          <cell r="BE1185"/>
          <cell r="BF1185"/>
          <cell r="BG1185"/>
          <cell r="BH1185"/>
          <cell r="BI1185"/>
          <cell r="BJ1185"/>
          <cell r="BK1185"/>
          <cell r="BL1185"/>
          <cell r="BM1185"/>
          <cell r="BN1185"/>
          <cell r="BO1185"/>
          <cell r="BP1185"/>
          <cell r="BQ1185"/>
          <cell r="BR1185"/>
          <cell r="BS1185"/>
          <cell r="BU1185"/>
          <cell r="BV1185"/>
          <cell r="BW1185"/>
          <cell r="BX1185"/>
          <cell r="BY1185"/>
          <cell r="BZ1185"/>
          <cell r="CA1185"/>
          <cell r="CB1185"/>
          <cell r="CC1185"/>
        </row>
        <row r="1186">
          <cell r="C1186"/>
          <cell r="D1186"/>
          <cell r="E1186"/>
          <cell r="F1186"/>
          <cell r="G1186"/>
          <cell r="H1186"/>
          <cell r="I1186"/>
          <cell r="J1186"/>
          <cell r="K1186"/>
          <cell r="L1186"/>
          <cell r="M1186"/>
          <cell r="N1186"/>
          <cell r="O1186"/>
          <cell r="P1186"/>
          <cell r="Q1186"/>
          <cell r="R1186"/>
          <cell r="S1186"/>
          <cell r="T1186"/>
          <cell r="U1186"/>
          <cell r="V1186"/>
          <cell r="W1186" t="str">
            <v/>
          </cell>
          <cell r="X1186"/>
          <cell r="Y1186"/>
          <cell r="Z1186"/>
          <cell r="AA1186"/>
          <cell r="AB1186"/>
          <cell r="AC1186"/>
          <cell r="AD1186"/>
          <cell r="AE1186"/>
          <cell r="AF1186"/>
          <cell r="AG1186"/>
          <cell r="AH1186"/>
          <cell r="AI1186"/>
          <cell r="AJ1186"/>
          <cell r="AK1186"/>
          <cell r="AL1186"/>
          <cell r="AM1186"/>
          <cell r="AN1186"/>
          <cell r="AO1186" t="e">
            <v>#N/A</v>
          </cell>
          <cell r="AP1186"/>
          <cell r="AQ1186"/>
          <cell r="AR1186"/>
          <cell r="AS1186"/>
          <cell r="AT1186"/>
          <cell r="AU1186"/>
          <cell r="AV1186"/>
          <cell r="AW1186"/>
          <cell r="AX1186" t="str">
            <v/>
          </cell>
          <cell r="AY1186"/>
          <cell r="AZ1186"/>
          <cell r="BA1186"/>
          <cell r="BB1186"/>
          <cell r="BC1186"/>
          <cell r="BD1186"/>
          <cell r="BE1186"/>
          <cell r="BF1186"/>
          <cell r="BG1186"/>
          <cell r="BH1186"/>
          <cell r="BI1186"/>
          <cell r="BJ1186"/>
          <cell r="BK1186"/>
          <cell r="BL1186"/>
          <cell r="BM1186"/>
          <cell r="BN1186"/>
          <cell r="BO1186"/>
          <cell r="BP1186"/>
          <cell r="BQ1186"/>
          <cell r="BR1186"/>
          <cell r="BS1186"/>
          <cell r="BU1186"/>
          <cell r="BV1186"/>
          <cell r="BW1186"/>
          <cell r="BX1186"/>
          <cell r="BY1186"/>
          <cell r="BZ1186"/>
          <cell r="CA1186"/>
          <cell r="CB1186"/>
          <cell r="CC1186"/>
        </row>
        <row r="1187">
          <cell r="C1187"/>
          <cell r="D1187"/>
          <cell r="E1187"/>
          <cell r="F1187"/>
          <cell r="G1187"/>
          <cell r="H1187"/>
          <cell r="I1187"/>
          <cell r="J1187"/>
          <cell r="K1187"/>
          <cell r="L1187"/>
          <cell r="M1187"/>
          <cell r="N1187"/>
          <cell r="O1187"/>
          <cell r="P1187"/>
          <cell r="Q1187"/>
          <cell r="R1187"/>
          <cell r="S1187"/>
          <cell r="T1187"/>
          <cell r="U1187"/>
          <cell r="V1187"/>
          <cell r="W1187" t="str">
            <v/>
          </cell>
          <cell r="X1187"/>
          <cell r="Y1187"/>
          <cell r="Z1187"/>
          <cell r="AA1187"/>
          <cell r="AB1187"/>
          <cell r="AC1187"/>
          <cell r="AD1187"/>
          <cell r="AE1187"/>
          <cell r="AF1187"/>
          <cell r="AG1187"/>
          <cell r="AH1187"/>
          <cell r="AI1187"/>
          <cell r="AJ1187"/>
          <cell r="AK1187"/>
          <cell r="AL1187"/>
          <cell r="AM1187"/>
          <cell r="AN1187"/>
          <cell r="AO1187" t="e">
            <v>#N/A</v>
          </cell>
          <cell r="AP1187"/>
          <cell r="AQ1187"/>
          <cell r="AR1187"/>
          <cell r="AS1187"/>
          <cell r="AT1187"/>
          <cell r="AU1187"/>
          <cell r="AV1187"/>
          <cell r="AW1187"/>
          <cell r="AX1187" t="str">
            <v/>
          </cell>
          <cell r="AY1187"/>
          <cell r="AZ1187"/>
          <cell r="BA1187"/>
          <cell r="BB1187"/>
          <cell r="BC1187"/>
          <cell r="BD1187"/>
          <cell r="BE1187"/>
          <cell r="BF1187"/>
          <cell r="BG1187"/>
          <cell r="BH1187"/>
          <cell r="BI1187"/>
          <cell r="BJ1187"/>
          <cell r="BK1187"/>
          <cell r="BL1187"/>
          <cell r="BM1187"/>
          <cell r="BN1187"/>
          <cell r="BO1187"/>
          <cell r="BP1187"/>
          <cell r="BQ1187"/>
          <cell r="BR1187"/>
          <cell r="BS1187"/>
          <cell r="BU1187"/>
          <cell r="BV1187"/>
          <cell r="BW1187"/>
          <cell r="BX1187"/>
          <cell r="BY1187"/>
          <cell r="BZ1187"/>
          <cell r="CA1187"/>
          <cell r="CB1187"/>
          <cell r="CC1187"/>
        </row>
        <row r="1188">
          <cell r="C1188"/>
          <cell r="D1188"/>
          <cell r="E1188"/>
          <cell r="F1188"/>
          <cell r="G1188"/>
          <cell r="H1188"/>
          <cell r="I1188"/>
          <cell r="J1188"/>
          <cell r="K1188"/>
          <cell r="L1188"/>
          <cell r="M1188"/>
          <cell r="N1188"/>
          <cell r="O1188"/>
          <cell r="P1188"/>
          <cell r="Q1188"/>
          <cell r="R1188"/>
          <cell r="S1188"/>
          <cell r="T1188"/>
          <cell r="U1188"/>
          <cell r="V1188"/>
          <cell r="W1188" t="str">
            <v/>
          </cell>
          <cell r="X1188"/>
          <cell r="Y1188"/>
          <cell r="Z1188"/>
          <cell r="AA1188"/>
          <cell r="AB1188"/>
          <cell r="AC1188"/>
          <cell r="AD1188"/>
          <cell r="AE1188"/>
          <cell r="AF1188"/>
          <cell r="AG1188"/>
          <cell r="AH1188"/>
          <cell r="AI1188"/>
          <cell r="AJ1188"/>
          <cell r="AK1188"/>
          <cell r="AL1188"/>
          <cell r="AM1188"/>
          <cell r="AN1188"/>
          <cell r="AO1188" t="e">
            <v>#N/A</v>
          </cell>
          <cell r="AP1188"/>
          <cell r="AQ1188"/>
          <cell r="AR1188"/>
          <cell r="AS1188"/>
          <cell r="AT1188"/>
          <cell r="AU1188"/>
          <cell r="AV1188"/>
          <cell r="AW1188"/>
          <cell r="AX1188" t="str">
            <v/>
          </cell>
          <cell r="AY1188"/>
          <cell r="AZ1188"/>
          <cell r="BA1188"/>
          <cell r="BB1188"/>
          <cell r="BC1188"/>
          <cell r="BD1188"/>
          <cell r="BE1188"/>
          <cell r="BF1188"/>
          <cell r="BG1188"/>
          <cell r="BH1188"/>
          <cell r="BI1188"/>
          <cell r="BJ1188"/>
          <cell r="BK1188"/>
          <cell r="BL1188"/>
          <cell r="BM1188"/>
          <cell r="BN1188"/>
          <cell r="BO1188"/>
          <cell r="BP1188"/>
          <cell r="BQ1188"/>
          <cell r="BR1188"/>
          <cell r="BS1188"/>
          <cell r="BU1188"/>
          <cell r="BV1188"/>
          <cell r="BW1188"/>
          <cell r="BX1188"/>
          <cell r="BY1188"/>
          <cell r="BZ1188"/>
          <cell r="CA1188"/>
          <cell r="CB1188"/>
          <cell r="CC1188"/>
        </row>
        <row r="1189">
          <cell r="C1189"/>
          <cell r="D1189"/>
          <cell r="E1189"/>
          <cell r="F1189"/>
          <cell r="G1189"/>
          <cell r="H1189"/>
          <cell r="I1189"/>
          <cell r="J1189"/>
          <cell r="K1189"/>
          <cell r="L1189"/>
          <cell r="M1189"/>
          <cell r="N1189"/>
          <cell r="O1189"/>
          <cell r="P1189"/>
          <cell r="Q1189"/>
          <cell r="R1189"/>
          <cell r="S1189"/>
          <cell r="T1189"/>
          <cell r="U1189"/>
          <cell r="V1189"/>
          <cell r="W1189" t="str">
            <v/>
          </cell>
          <cell r="X1189"/>
          <cell r="Y1189"/>
          <cell r="Z1189"/>
          <cell r="AA1189"/>
          <cell r="AB1189"/>
          <cell r="AC1189"/>
          <cell r="AD1189"/>
          <cell r="AE1189"/>
          <cell r="AF1189"/>
          <cell r="AG1189"/>
          <cell r="AH1189"/>
          <cell r="AI1189"/>
          <cell r="AJ1189"/>
          <cell r="AK1189"/>
          <cell r="AL1189"/>
          <cell r="AM1189"/>
          <cell r="AN1189"/>
          <cell r="AO1189" t="e">
            <v>#N/A</v>
          </cell>
          <cell r="AP1189"/>
          <cell r="AQ1189"/>
          <cell r="AR1189"/>
          <cell r="AS1189"/>
          <cell r="AT1189"/>
          <cell r="AU1189"/>
          <cell r="AV1189"/>
          <cell r="AW1189"/>
          <cell r="AX1189" t="str">
            <v/>
          </cell>
          <cell r="AY1189"/>
          <cell r="AZ1189"/>
          <cell r="BA1189"/>
          <cell r="BB1189"/>
          <cell r="BC1189"/>
          <cell r="BD1189"/>
          <cell r="BE1189"/>
          <cell r="BF1189"/>
          <cell r="BG1189"/>
          <cell r="BH1189"/>
          <cell r="BI1189"/>
          <cell r="BJ1189"/>
          <cell r="BK1189"/>
          <cell r="BL1189"/>
          <cell r="BM1189"/>
          <cell r="BN1189"/>
          <cell r="BO1189"/>
          <cell r="BP1189"/>
          <cell r="BQ1189"/>
          <cell r="BR1189"/>
          <cell r="BS1189"/>
          <cell r="BU1189"/>
          <cell r="BV1189"/>
          <cell r="BW1189"/>
          <cell r="BX1189"/>
          <cell r="BY1189"/>
          <cell r="BZ1189"/>
          <cell r="CA1189"/>
          <cell r="CB1189"/>
          <cell r="CC1189"/>
        </row>
        <row r="1190">
          <cell r="C1190"/>
          <cell r="D1190"/>
          <cell r="E1190"/>
          <cell r="F1190"/>
          <cell r="G1190"/>
          <cell r="H1190"/>
          <cell r="I1190"/>
          <cell r="J1190"/>
          <cell r="K1190"/>
          <cell r="L1190"/>
          <cell r="M1190"/>
          <cell r="N1190"/>
          <cell r="O1190"/>
          <cell r="P1190"/>
          <cell r="Q1190"/>
          <cell r="R1190"/>
          <cell r="S1190"/>
          <cell r="T1190"/>
          <cell r="U1190"/>
          <cell r="V1190"/>
          <cell r="W1190" t="str">
            <v/>
          </cell>
          <cell r="X1190"/>
          <cell r="Y1190"/>
          <cell r="Z1190"/>
          <cell r="AA1190"/>
          <cell r="AB1190"/>
          <cell r="AC1190"/>
          <cell r="AD1190"/>
          <cell r="AE1190"/>
          <cell r="AF1190"/>
          <cell r="AG1190"/>
          <cell r="AH1190"/>
          <cell r="AI1190"/>
          <cell r="AJ1190"/>
          <cell r="AK1190"/>
          <cell r="AL1190"/>
          <cell r="AM1190"/>
          <cell r="AN1190"/>
          <cell r="AO1190" t="e">
            <v>#N/A</v>
          </cell>
          <cell r="AP1190"/>
          <cell r="AQ1190"/>
          <cell r="AR1190"/>
          <cell r="AS1190"/>
          <cell r="AT1190"/>
          <cell r="AU1190"/>
          <cell r="AV1190"/>
          <cell r="AW1190"/>
          <cell r="AX1190" t="str">
            <v/>
          </cell>
          <cell r="AY1190"/>
          <cell r="AZ1190"/>
          <cell r="BA1190"/>
          <cell r="BB1190"/>
          <cell r="BC1190"/>
          <cell r="BD1190"/>
          <cell r="BE1190"/>
          <cell r="BF1190"/>
          <cell r="BG1190"/>
          <cell r="BH1190"/>
          <cell r="BI1190"/>
          <cell r="BJ1190"/>
          <cell r="BK1190"/>
          <cell r="BL1190"/>
          <cell r="BM1190"/>
          <cell r="BN1190"/>
          <cell r="BO1190"/>
          <cell r="BP1190"/>
          <cell r="BQ1190"/>
          <cell r="BR1190"/>
          <cell r="BS1190"/>
          <cell r="BU1190"/>
          <cell r="BV1190"/>
          <cell r="BW1190"/>
          <cell r="BX1190"/>
          <cell r="BY1190"/>
          <cell r="BZ1190"/>
          <cell r="CA1190"/>
          <cell r="CB1190"/>
          <cell r="CC1190"/>
        </row>
        <row r="1191">
          <cell r="C1191"/>
          <cell r="D1191"/>
          <cell r="E1191"/>
          <cell r="F1191"/>
          <cell r="G1191"/>
          <cell r="H1191"/>
          <cell r="I1191"/>
          <cell r="J1191"/>
          <cell r="K1191"/>
          <cell r="L1191"/>
          <cell r="M1191"/>
          <cell r="N1191"/>
          <cell r="O1191"/>
          <cell r="P1191"/>
          <cell r="Q1191"/>
          <cell r="R1191"/>
          <cell r="S1191"/>
          <cell r="T1191"/>
          <cell r="U1191"/>
          <cell r="V1191"/>
          <cell r="W1191" t="str">
            <v/>
          </cell>
          <cell r="X1191"/>
          <cell r="Y1191"/>
          <cell r="Z1191"/>
          <cell r="AA1191"/>
          <cell r="AB1191"/>
          <cell r="AC1191"/>
          <cell r="AD1191"/>
          <cell r="AE1191"/>
          <cell r="AF1191"/>
          <cell r="AG1191"/>
          <cell r="AH1191"/>
          <cell r="AI1191"/>
          <cell r="AJ1191"/>
          <cell r="AK1191"/>
          <cell r="AL1191"/>
          <cell r="AM1191"/>
          <cell r="AN1191"/>
          <cell r="AO1191" t="e">
            <v>#N/A</v>
          </cell>
          <cell r="AP1191"/>
          <cell r="AQ1191"/>
          <cell r="AR1191"/>
          <cell r="AS1191"/>
          <cell r="AT1191"/>
          <cell r="AU1191"/>
          <cell r="AV1191"/>
          <cell r="AW1191"/>
          <cell r="AX1191" t="str">
            <v/>
          </cell>
          <cell r="AY1191"/>
          <cell r="AZ1191"/>
          <cell r="BA1191"/>
          <cell r="BB1191"/>
          <cell r="BC1191"/>
          <cell r="BD1191"/>
          <cell r="BE1191"/>
          <cell r="BF1191"/>
          <cell r="BG1191"/>
          <cell r="BH1191"/>
          <cell r="BI1191"/>
          <cell r="BJ1191"/>
          <cell r="BK1191"/>
          <cell r="BL1191"/>
          <cell r="BM1191"/>
          <cell r="BN1191"/>
          <cell r="BO1191"/>
          <cell r="BP1191"/>
          <cell r="BQ1191"/>
          <cell r="BR1191"/>
          <cell r="BS1191"/>
          <cell r="BU1191"/>
          <cell r="BV1191"/>
          <cell r="BW1191"/>
          <cell r="BX1191"/>
          <cell r="BY1191"/>
          <cell r="BZ1191"/>
          <cell r="CA1191"/>
          <cell r="CB1191"/>
          <cell r="CC1191"/>
        </row>
        <row r="1192">
          <cell r="C1192"/>
          <cell r="D1192"/>
          <cell r="E1192"/>
          <cell r="F1192"/>
          <cell r="G1192"/>
          <cell r="H1192"/>
          <cell r="I1192"/>
          <cell r="J1192"/>
          <cell r="K1192"/>
          <cell r="L1192"/>
          <cell r="M1192"/>
          <cell r="N1192"/>
          <cell r="O1192"/>
          <cell r="P1192"/>
          <cell r="Q1192"/>
          <cell r="R1192"/>
          <cell r="S1192"/>
          <cell r="T1192"/>
          <cell r="U1192"/>
          <cell r="V1192"/>
          <cell r="W1192" t="str">
            <v/>
          </cell>
          <cell r="X1192"/>
          <cell r="Y1192"/>
          <cell r="Z1192"/>
          <cell r="AA1192"/>
          <cell r="AB1192"/>
          <cell r="AC1192"/>
          <cell r="AD1192"/>
          <cell r="AE1192"/>
          <cell r="AF1192"/>
          <cell r="AG1192"/>
          <cell r="AH1192"/>
          <cell r="AI1192"/>
          <cell r="AJ1192"/>
          <cell r="AK1192"/>
          <cell r="AL1192"/>
          <cell r="AM1192"/>
          <cell r="AN1192"/>
          <cell r="AO1192" t="e">
            <v>#N/A</v>
          </cell>
          <cell r="AP1192"/>
          <cell r="AQ1192"/>
          <cell r="AR1192"/>
          <cell r="AS1192"/>
          <cell r="AT1192"/>
          <cell r="AU1192"/>
          <cell r="AV1192"/>
          <cell r="AW1192"/>
          <cell r="AX1192" t="str">
            <v/>
          </cell>
          <cell r="AY1192"/>
          <cell r="AZ1192"/>
          <cell r="BA1192"/>
          <cell r="BB1192"/>
          <cell r="BC1192"/>
          <cell r="BD1192"/>
          <cell r="BE1192"/>
          <cell r="BF1192"/>
          <cell r="BG1192"/>
          <cell r="BH1192"/>
          <cell r="BI1192"/>
          <cell r="BJ1192"/>
          <cell r="BK1192"/>
          <cell r="BL1192"/>
          <cell r="BM1192"/>
          <cell r="BN1192"/>
          <cell r="BO1192"/>
          <cell r="BP1192"/>
          <cell r="BQ1192"/>
          <cell r="BR1192"/>
          <cell r="BS1192"/>
          <cell r="BU1192"/>
          <cell r="BV1192"/>
          <cell r="BW1192"/>
          <cell r="BX1192"/>
          <cell r="BY1192"/>
          <cell r="BZ1192"/>
          <cell r="CA1192"/>
          <cell r="CB1192"/>
          <cell r="CC1192"/>
        </row>
        <row r="1193">
          <cell r="C1193"/>
          <cell r="D1193"/>
          <cell r="E1193"/>
          <cell r="F1193"/>
          <cell r="G1193"/>
          <cell r="H1193"/>
          <cell r="I1193"/>
          <cell r="J1193"/>
          <cell r="K1193"/>
          <cell r="L1193"/>
          <cell r="M1193"/>
          <cell r="N1193"/>
          <cell r="O1193"/>
          <cell r="P1193"/>
          <cell r="Q1193"/>
          <cell r="R1193"/>
          <cell r="S1193"/>
          <cell r="T1193"/>
          <cell r="U1193"/>
          <cell r="V1193"/>
          <cell r="W1193" t="str">
            <v/>
          </cell>
          <cell r="X1193"/>
          <cell r="Y1193"/>
          <cell r="Z1193"/>
          <cell r="AA1193"/>
          <cell r="AB1193"/>
          <cell r="AC1193"/>
          <cell r="AD1193"/>
          <cell r="AE1193"/>
          <cell r="AF1193"/>
          <cell r="AG1193"/>
          <cell r="AH1193"/>
          <cell r="AI1193"/>
          <cell r="AJ1193"/>
          <cell r="AK1193"/>
          <cell r="AL1193"/>
          <cell r="AM1193"/>
          <cell r="AN1193"/>
          <cell r="AO1193" t="e">
            <v>#N/A</v>
          </cell>
          <cell r="AP1193"/>
          <cell r="AQ1193"/>
          <cell r="AR1193"/>
          <cell r="AS1193"/>
          <cell r="AT1193"/>
          <cell r="AU1193"/>
          <cell r="AV1193"/>
          <cell r="AW1193"/>
          <cell r="AX1193" t="str">
            <v/>
          </cell>
          <cell r="AY1193"/>
          <cell r="AZ1193"/>
          <cell r="BA1193"/>
          <cell r="BB1193"/>
          <cell r="BC1193"/>
          <cell r="BD1193"/>
          <cell r="BE1193"/>
          <cell r="BF1193"/>
          <cell r="BG1193"/>
          <cell r="BH1193"/>
          <cell r="BI1193"/>
          <cell r="BJ1193"/>
          <cell r="BK1193"/>
          <cell r="BL1193"/>
          <cell r="BM1193"/>
          <cell r="BN1193"/>
          <cell r="BO1193"/>
          <cell r="BP1193"/>
          <cell r="BQ1193"/>
          <cell r="BR1193"/>
          <cell r="BS1193"/>
          <cell r="BU1193"/>
          <cell r="BV1193"/>
          <cell r="BW1193"/>
          <cell r="BX1193"/>
          <cell r="BY1193"/>
          <cell r="BZ1193"/>
          <cell r="CA1193"/>
          <cell r="CB1193"/>
          <cell r="CC1193"/>
        </row>
        <row r="1194">
          <cell r="C1194"/>
          <cell r="D1194"/>
          <cell r="E1194"/>
          <cell r="F1194"/>
          <cell r="G1194"/>
          <cell r="H1194"/>
          <cell r="I1194"/>
          <cell r="J1194"/>
          <cell r="K1194"/>
          <cell r="L1194"/>
          <cell r="M1194"/>
          <cell r="N1194"/>
          <cell r="O1194"/>
          <cell r="P1194"/>
          <cell r="Q1194"/>
          <cell r="R1194"/>
          <cell r="S1194"/>
          <cell r="T1194"/>
          <cell r="U1194"/>
          <cell r="V1194"/>
          <cell r="W1194" t="str">
            <v/>
          </cell>
          <cell r="X1194"/>
          <cell r="Y1194"/>
          <cell r="Z1194"/>
          <cell r="AA1194"/>
          <cell r="AB1194"/>
          <cell r="AC1194"/>
          <cell r="AD1194"/>
          <cell r="AE1194"/>
          <cell r="AF1194"/>
          <cell r="AG1194"/>
          <cell r="AH1194"/>
          <cell r="AI1194"/>
          <cell r="AJ1194"/>
          <cell r="AK1194"/>
          <cell r="AL1194"/>
          <cell r="AM1194"/>
          <cell r="AN1194"/>
          <cell r="AO1194" t="e">
            <v>#N/A</v>
          </cell>
          <cell r="AP1194"/>
          <cell r="AQ1194"/>
          <cell r="AR1194"/>
          <cell r="AS1194"/>
          <cell r="AT1194"/>
          <cell r="AU1194"/>
          <cell r="AV1194"/>
          <cell r="AW1194"/>
          <cell r="AX1194" t="str">
            <v/>
          </cell>
          <cell r="AY1194"/>
          <cell r="AZ1194"/>
          <cell r="BA1194"/>
          <cell r="BB1194"/>
          <cell r="BC1194"/>
          <cell r="BD1194"/>
          <cell r="BE1194"/>
          <cell r="BF1194"/>
          <cell r="BG1194"/>
          <cell r="BH1194"/>
          <cell r="BI1194"/>
          <cell r="BJ1194"/>
          <cell r="BK1194"/>
          <cell r="BL1194"/>
          <cell r="BM1194"/>
          <cell r="BN1194"/>
          <cell r="BO1194"/>
          <cell r="BP1194"/>
          <cell r="BQ1194"/>
          <cell r="BR1194"/>
          <cell r="BS1194"/>
          <cell r="BU1194"/>
          <cell r="BV1194"/>
          <cell r="BW1194"/>
          <cell r="BX1194"/>
          <cell r="BY1194"/>
          <cell r="BZ1194"/>
          <cell r="CA1194"/>
          <cell r="CB1194"/>
          <cell r="CC1194"/>
        </row>
        <row r="1195">
          <cell r="C1195"/>
          <cell r="D1195"/>
          <cell r="E1195"/>
          <cell r="F1195"/>
          <cell r="G1195"/>
          <cell r="H1195"/>
          <cell r="I1195"/>
          <cell r="J1195"/>
          <cell r="K1195"/>
          <cell r="L1195"/>
          <cell r="M1195"/>
          <cell r="N1195"/>
          <cell r="O1195"/>
          <cell r="P1195"/>
          <cell r="Q1195"/>
          <cell r="R1195"/>
          <cell r="S1195"/>
          <cell r="T1195"/>
          <cell r="U1195"/>
          <cell r="V1195"/>
          <cell r="W1195" t="str">
            <v/>
          </cell>
          <cell r="X1195"/>
          <cell r="Y1195"/>
          <cell r="Z1195"/>
          <cell r="AA1195"/>
          <cell r="AB1195"/>
          <cell r="AC1195"/>
          <cell r="AD1195"/>
          <cell r="AE1195"/>
          <cell r="AF1195"/>
          <cell r="AG1195"/>
          <cell r="AH1195"/>
          <cell r="AI1195"/>
          <cell r="AJ1195"/>
          <cell r="AK1195"/>
          <cell r="AL1195"/>
          <cell r="AM1195"/>
          <cell r="AN1195"/>
          <cell r="AO1195" t="e">
            <v>#N/A</v>
          </cell>
          <cell r="AP1195"/>
          <cell r="AQ1195"/>
          <cell r="AR1195"/>
          <cell r="AS1195"/>
          <cell r="AT1195"/>
          <cell r="AU1195"/>
          <cell r="AV1195"/>
          <cell r="AW1195"/>
          <cell r="AX1195" t="str">
            <v/>
          </cell>
          <cell r="AY1195"/>
          <cell r="AZ1195"/>
          <cell r="BA1195"/>
          <cell r="BB1195"/>
          <cell r="BC1195"/>
          <cell r="BD1195"/>
          <cell r="BE1195"/>
          <cell r="BF1195"/>
          <cell r="BG1195"/>
          <cell r="BH1195"/>
          <cell r="BI1195"/>
          <cell r="BJ1195"/>
          <cell r="BK1195"/>
          <cell r="BL1195"/>
          <cell r="BM1195"/>
          <cell r="BN1195"/>
          <cell r="BO1195"/>
          <cell r="BP1195"/>
          <cell r="BQ1195"/>
          <cell r="BR1195"/>
          <cell r="BS1195"/>
          <cell r="BU1195"/>
          <cell r="BV1195"/>
          <cell r="BW1195"/>
          <cell r="BX1195"/>
          <cell r="BY1195"/>
          <cell r="BZ1195"/>
          <cell r="CA1195"/>
          <cell r="CB1195"/>
          <cell r="CC1195"/>
        </row>
        <row r="1196">
          <cell r="C1196"/>
          <cell r="D1196"/>
          <cell r="E1196"/>
          <cell r="F1196"/>
          <cell r="G1196"/>
          <cell r="H1196"/>
          <cell r="I1196"/>
          <cell r="J1196"/>
          <cell r="K1196"/>
          <cell r="L1196"/>
          <cell r="M1196"/>
          <cell r="N1196"/>
          <cell r="O1196"/>
          <cell r="P1196"/>
          <cell r="Q1196"/>
          <cell r="R1196"/>
          <cell r="S1196"/>
          <cell r="T1196"/>
          <cell r="U1196"/>
          <cell r="V1196"/>
          <cell r="W1196" t="str">
            <v/>
          </cell>
          <cell r="X1196"/>
          <cell r="Y1196"/>
          <cell r="Z1196"/>
          <cell r="AA1196"/>
          <cell r="AB1196"/>
          <cell r="AC1196"/>
          <cell r="AD1196"/>
          <cell r="AE1196"/>
          <cell r="AF1196"/>
          <cell r="AG1196"/>
          <cell r="AH1196"/>
          <cell r="AI1196"/>
          <cell r="AJ1196"/>
          <cell r="AK1196"/>
          <cell r="AL1196"/>
          <cell r="AM1196"/>
          <cell r="AN1196"/>
          <cell r="AO1196" t="e">
            <v>#N/A</v>
          </cell>
          <cell r="AP1196"/>
          <cell r="AQ1196"/>
          <cell r="AR1196"/>
          <cell r="AS1196"/>
          <cell r="AT1196"/>
          <cell r="AU1196"/>
          <cell r="AV1196"/>
          <cell r="AW1196"/>
          <cell r="AX1196" t="str">
            <v/>
          </cell>
          <cell r="AY1196"/>
          <cell r="AZ1196"/>
          <cell r="BA1196"/>
          <cell r="BB1196"/>
          <cell r="BC1196"/>
          <cell r="BD1196"/>
          <cell r="BE1196"/>
          <cell r="BF1196"/>
          <cell r="BG1196"/>
          <cell r="BH1196"/>
          <cell r="BI1196"/>
          <cell r="BJ1196"/>
          <cell r="BK1196"/>
          <cell r="BL1196"/>
          <cell r="BM1196"/>
          <cell r="BN1196"/>
          <cell r="BO1196"/>
          <cell r="BP1196"/>
          <cell r="BQ1196"/>
          <cell r="BR1196"/>
          <cell r="BS1196"/>
          <cell r="BU1196"/>
          <cell r="BV1196"/>
          <cell r="BW1196"/>
          <cell r="BX1196"/>
          <cell r="BY1196"/>
          <cell r="BZ1196"/>
          <cell r="CA1196"/>
          <cell r="CB1196"/>
          <cell r="CC1196"/>
        </row>
        <row r="1197">
          <cell r="C1197"/>
          <cell r="D1197"/>
          <cell r="E1197"/>
          <cell r="F1197"/>
          <cell r="G1197"/>
          <cell r="H1197"/>
          <cell r="I1197"/>
          <cell r="J1197"/>
          <cell r="K1197"/>
          <cell r="L1197"/>
          <cell r="M1197"/>
          <cell r="N1197"/>
          <cell r="O1197"/>
          <cell r="P1197"/>
          <cell r="Q1197"/>
          <cell r="R1197"/>
          <cell r="S1197"/>
          <cell r="T1197"/>
          <cell r="U1197"/>
          <cell r="V1197"/>
          <cell r="W1197" t="str">
            <v/>
          </cell>
          <cell r="X1197"/>
          <cell r="Y1197"/>
          <cell r="Z1197"/>
          <cell r="AA1197"/>
          <cell r="AB1197"/>
          <cell r="AC1197"/>
          <cell r="AD1197"/>
          <cell r="AE1197"/>
          <cell r="AF1197"/>
          <cell r="AG1197"/>
          <cell r="AH1197"/>
          <cell r="AI1197"/>
          <cell r="AJ1197"/>
          <cell r="AK1197"/>
          <cell r="AL1197"/>
          <cell r="AM1197"/>
          <cell r="AN1197"/>
          <cell r="AO1197" t="e">
            <v>#N/A</v>
          </cell>
          <cell r="AP1197"/>
          <cell r="AQ1197"/>
          <cell r="AR1197"/>
          <cell r="AS1197"/>
          <cell r="AT1197"/>
          <cell r="AU1197"/>
          <cell r="AV1197"/>
          <cell r="AW1197"/>
          <cell r="AX1197" t="str">
            <v/>
          </cell>
          <cell r="AY1197"/>
          <cell r="AZ1197"/>
          <cell r="BA1197"/>
          <cell r="BB1197"/>
          <cell r="BC1197"/>
          <cell r="BD1197"/>
          <cell r="BE1197"/>
          <cell r="BF1197"/>
          <cell r="BG1197"/>
          <cell r="BH1197"/>
          <cell r="BI1197"/>
          <cell r="BJ1197"/>
          <cell r="BK1197"/>
          <cell r="BL1197"/>
          <cell r="BM1197"/>
          <cell r="BN1197"/>
          <cell r="BO1197"/>
          <cell r="BP1197"/>
          <cell r="BQ1197"/>
          <cell r="BR1197"/>
          <cell r="BS1197"/>
          <cell r="BU1197"/>
          <cell r="BV1197"/>
          <cell r="BW1197"/>
          <cell r="BX1197"/>
          <cell r="BY1197"/>
          <cell r="BZ1197"/>
          <cell r="CA1197"/>
          <cell r="CB1197"/>
          <cell r="CC1197"/>
        </row>
        <row r="1198">
          <cell r="C1198"/>
          <cell r="D1198"/>
          <cell r="E1198"/>
          <cell r="F1198"/>
          <cell r="G1198"/>
          <cell r="H1198"/>
          <cell r="I1198"/>
          <cell r="J1198"/>
          <cell r="K1198"/>
          <cell r="L1198"/>
          <cell r="M1198"/>
          <cell r="N1198"/>
          <cell r="O1198"/>
          <cell r="P1198"/>
          <cell r="Q1198"/>
          <cell r="R1198"/>
          <cell r="S1198"/>
          <cell r="T1198"/>
          <cell r="U1198"/>
          <cell r="V1198"/>
          <cell r="W1198" t="str">
            <v/>
          </cell>
          <cell r="X1198"/>
          <cell r="Y1198"/>
          <cell r="Z1198"/>
          <cell r="AA1198"/>
          <cell r="AB1198"/>
          <cell r="AC1198"/>
          <cell r="AD1198"/>
          <cell r="AE1198"/>
          <cell r="AF1198"/>
          <cell r="AG1198"/>
          <cell r="AH1198"/>
          <cell r="AI1198"/>
          <cell r="AJ1198"/>
          <cell r="AK1198"/>
          <cell r="AL1198"/>
          <cell r="AM1198"/>
          <cell r="AN1198"/>
          <cell r="AO1198" t="e">
            <v>#N/A</v>
          </cell>
          <cell r="AP1198"/>
          <cell r="AQ1198"/>
          <cell r="AR1198"/>
          <cell r="AS1198"/>
          <cell r="AT1198"/>
          <cell r="AU1198"/>
          <cell r="AV1198"/>
          <cell r="AW1198"/>
          <cell r="AX1198" t="str">
            <v/>
          </cell>
          <cell r="AY1198"/>
          <cell r="AZ1198"/>
          <cell r="BA1198"/>
          <cell r="BB1198"/>
          <cell r="BC1198"/>
          <cell r="BD1198"/>
          <cell r="BE1198"/>
          <cell r="BF1198"/>
          <cell r="BG1198"/>
          <cell r="BH1198"/>
          <cell r="BI1198"/>
          <cell r="BJ1198"/>
          <cell r="BK1198"/>
          <cell r="BL1198"/>
          <cell r="BM1198"/>
          <cell r="BN1198"/>
          <cell r="BO1198"/>
          <cell r="BP1198"/>
          <cell r="BQ1198"/>
          <cell r="BR1198"/>
          <cell r="BS1198"/>
          <cell r="BU1198"/>
          <cell r="BV1198"/>
          <cell r="BW1198"/>
          <cell r="BX1198"/>
          <cell r="BY1198"/>
          <cell r="BZ1198"/>
          <cell r="CA1198"/>
          <cell r="CB1198"/>
          <cell r="CC1198"/>
        </row>
        <row r="1199">
          <cell r="C1199"/>
          <cell r="D1199"/>
          <cell r="E1199"/>
          <cell r="F1199"/>
          <cell r="G1199"/>
          <cell r="H1199"/>
          <cell r="I1199"/>
          <cell r="J1199"/>
          <cell r="K1199"/>
          <cell r="L1199"/>
          <cell r="M1199"/>
          <cell r="N1199"/>
          <cell r="O1199"/>
          <cell r="P1199"/>
          <cell r="Q1199"/>
          <cell r="R1199"/>
          <cell r="S1199"/>
          <cell r="T1199"/>
          <cell r="U1199"/>
          <cell r="V1199"/>
          <cell r="W1199" t="str">
            <v/>
          </cell>
          <cell r="X1199"/>
          <cell r="Y1199"/>
          <cell r="Z1199"/>
          <cell r="AA1199"/>
          <cell r="AB1199"/>
          <cell r="AC1199"/>
          <cell r="AD1199"/>
          <cell r="AE1199"/>
          <cell r="AF1199"/>
          <cell r="AG1199"/>
          <cell r="AH1199"/>
          <cell r="AI1199"/>
          <cell r="AJ1199"/>
          <cell r="AK1199"/>
          <cell r="AL1199"/>
          <cell r="AM1199"/>
          <cell r="AN1199"/>
          <cell r="AO1199" t="e">
            <v>#N/A</v>
          </cell>
          <cell r="AP1199"/>
          <cell r="AQ1199"/>
          <cell r="AR1199"/>
          <cell r="AS1199"/>
          <cell r="AT1199"/>
          <cell r="AU1199"/>
          <cell r="AV1199"/>
          <cell r="AW1199"/>
          <cell r="AX1199" t="str">
            <v/>
          </cell>
          <cell r="AY1199"/>
          <cell r="AZ1199"/>
          <cell r="BA1199"/>
          <cell r="BB1199"/>
          <cell r="BC1199"/>
          <cell r="BD1199"/>
          <cell r="BE1199"/>
          <cell r="BF1199"/>
          <cell r="BG1199"/>
          <cell r="BH1199"/>
          <cell r="BI1199"/>
          <cell r="BJ1199"/>
          <cell r="BK1199"/>
          <cell r="BL1199"/>
          <cell r="BM1199"/>
          <cell r="BN1199"/>
          <cell r="BO1199"/>
          <cell r="BP1199"/>
          <cell r="BQ1199"/>
          <cell r="BR1199"/>
          <cell r="BS1199"/>
          <cell r="BU1199"/>
          <cell r="BV1199"/>
          <cell r="BW1199"/>
          <cell r="BX1199"/>
          <cell r="BY1199"/>
          <cell r="BZ1199"/>
          <cell r="CA1199"/>
          <cell r="CB1199"/>
          <cell r="CC1199"/>
        </row>
        <row r="1200">
          <cell r="C1200"/>
          <cell r="D1200"/>
          <cell r="E1200"/>
          <cell r="F1200"/>
          <cell r="G1200"/>
          <cell r="H1200"/>
          <cell r="I1200"/>
          <cell r="J1200"/>
          <cell r="K1200"/>
          <cell r="L1200"/>
          <cell r="M1200"/>
          <cell r="N1200"/>
          <cell r="O1200"/>
          <cell r="P1200"/>
          <cell r="Q1200"/>
          <cell r="R1200"/>
          <cell r="S1200"/>
          <cell r="T1200"/>
          <cell r="U1200"/>
          <cell r="V1200"/>
          <cell r="W1200" t="str">
            <v/>
          </cell>
          <cell r="X1200"/>
          <cell r="Y1200"/>
          <cell r="Z1200"/>
          <cell r="AA1200"/>
          <cell r="AB1200"/>
          <cell r="AC1200"/>
          <cell r="AD1200"/>
          <cell r="AE1200"/>
          <cell r="AF1200"/>
          <cell r="AG1200"/>
          <cell r="AH1200"/>
          <cell r="AI1200"/>
          <cell r="AJ1200"/>
          <cell r="AK1200"/>
          <cell r="AL1200"/>
          <cell r="AM1200"/>
          <cell r="AN1200"/>
          <cell r="AO1200" t="e">
            <v>#N/A</v>
          </cell>
          <cell r="AP1200"/>
          <cell r="AQ1200"/>
          <cell r="AR1200"/>
          <cell r="AS1200"/>
          <cell r="AT1200"/>
          <cell r="AU1200"/>
          <cell r="AV1200"/>
          <cell r="AW1200"/>
          <cell r="AX1200" t="str">
            <v/>
          </cell>
          <cell r="AY1200"/>
          <cell r="AZ1200"/>
          <cell r="BA1200"/>
          <cell r="BB1200"/>
          <cell r="BC1200"/>
          <cell r="BD1200"/>
          <cell r="BE1200"/>
          <cell r="BF1200"/>
          <cell r="BG1200"/>
          <cell r="BH1200"/>
          <cell r="BI1200"/>
          <cell r="BJ1200"/>
          <cell r="BK1200"/>
          <cell r="BL1200"/>
          <cell r="BM1200"/>
          <cell r="BN1200"/>
          <cell r="BO1200"/>
          <cell r="BP1200"/>
          <cell r="BQ1200"/>
          <cell r="BR1200"/>
          <cell r="BS1200"/>
          <cell r="BU1200"/>
          <cell r="BV1200"/>
          <cell r="BW1200"/>
          <cell r="BX1200"/>
          <cell r="BY1200"/>
          <cell r="BZ1200"/>
          <cell r="CA1200"/>
          <cell r="CB1200"/>
          <cell r="CC1200"/>
        </row>
        <row r="1201">
          <cell r="C1201"/>
          <cell r="D1201"/>
          <cell r="E1201"/>
          <cell r="F1201"/>
          <cell r="G1201"/>
          <cell r="H1201"/>
          <cell r="I1201"/>
          <cell r="J1201"/>
          <cell r="K1201"/>
          <cell r="L1201"/>
          <cell r="M1201"/>
          <cell r="N1201"/>
          <cell r="O1201"/>
          <cell r="P1201"/>
          <cell r="Q1201"/>
          <cell r="R1201"/>
          <cell r="S1201"/>
          <cell r="T1201"/>
          <cell r="U1201"/>
          <cell r="V1201"/>
          <cell r="W1201" t="str">
            <v/>
          </cell>
          <cell r="X1201"/>
          <cell r="Y1201"/>
          <cell r="Z1201"/>
          <cell r="AA1201"/>
          <cell r="AB1201"/>
          <cell r="AC1201"/>
          <cell r="AD1201"/>
          <cell r="AE1201"/>
          <cell r="AF1201"/>
          <cell r="AG1201"/>
          <cell r="AH1201"/>
          <cell r="AI1201"/>
          <cell r="AJ1201"/>
          <cell r="AK1201"/>
          <cell r="AL1201"/>
          <cell r="AM1201"/>
          <cell r="AN1201"/>
          <cell r="AO1201" t="e">
            <v>#N/A</v>
          </cell>
          <cell r="AP1201"/>
          <cell r="AQ1201"/>
          <cell r="AR1201"/>
          <cell r="AS1201"/>
          <cell r="AT1201"/>
          <cell r="AU1201"/>
          <cell r="AV1201"/>
          <cell r="AW1201"/>
          <cell r="AX1201" t="str">
            <v/>
          </cell>
          <cell r="AY1201"/>
          <cell r="AZ1201"/>
          <cell r="BA1201"/>
          <cell r="BB1201"/>
          <cell r="BC1201"/>
          <cell r="BD1201"/>
          <cell r="BE1201"/>
          <cell r="BF1201"/>
          <cell r="BG1201"/>
          <cell r="BH1201"/>
          <cell r="BI1201"/>
          <cell r="BJ1201"/>
          <cell r="BK1201"/>
          <cell r="BL1201"/>
          <cell r="BM1201"/>
          <cell r="BN1201"/>
          <cell r="BO1201"/>
          <cell r="BP1201"/>
          <cell r="BQ1201"/>
          <cell r="BR1201"/>
          <cell r="BS1201"/>
          <cell r="BU1201"/>
          <cell r="BV1201"/>
          <cell r="BW1201"/>
          <cell r="BX1201"/>
          <cell r="BY1201"/>
          <cell r="BZ1201"/>
          <cell r="CA1201"/>
          <cell r="CB1201"/>
          <cell r="CC1201"/>
        </row>
        <row r="1202">
          <cell r="C1202"/>
          <cell r="D1202"/>
          <cell r="E1202"/>
          <cell r="F1202"/>
          <cell r="G1202"/>
          <cell r="H1202"/>
          <cell r="I1202"/>
          <cell r="J1202"/>
          <cell r="K1202"/>
          <cell r="L1202"/>
          <cell r="M1202"/>
          <cell r="N1202"/>
          <cell r="O1202"/>
          <cell r="P1202"/>
          <cell r="Q1202"/>
          <cell r="R1202"/>
          <cell r="S1202"/>
          <cell r="T1202"/>
          <cell r="U1202"/>
          <cell r="V1202"/>
          <cell r="W1202" t="str">
            <v/>
          </cell>
          <cell r="X1202"/>
          <cell r="Y1202"/>
          <cell r="Z1202"/>
          <cell r="AA1202"/>
          <cell r="AB1202"/>
          <cell r="AC1202"/>
          <cell r="AD1202"/>
          <cell r="AE1202"/>
          <cell r="AF1202"/>
          <cell r="AG1202"/>
          <cell r="AH1202"/>
          <cell r="AI1202"/>
          <cell r="AJ1202"/>
          <cell r="AK1202"/>
          <cell r="AL1202"/>
          <cell r="AM1202"/>
          <cell r="AN1202"/>
          <cell r="AO1202" t="e">
            <v>#N/A</v>
          </cell>
          <cell r="AP1202"/>
          <cell r="AQ1202"/>
          <cell r="AR1202"/>
          <cell r="AS1202"/>
          <cell r="AT1202"/>
          <cell r="AU1202"/>
          <cell r="AV1202"/>
          <cell r="AW1202"/>
          <cell r="AX1202" t="str">
            <v/>
          </cell>
          <cell r="AY1202"/>
          <cell r="AZ1202"/>
          <cell r="BA1202"/>
          <cell r="BB1202"/>
          <cell r="BC1202"/>
          <cell r="BD1202"/>
          <cell r="BE1202"/>
          <cell r="BF1202"/>
          <cell r="BG1202"/>
          <cell r="BH1202"/>
          <cell r="BI1202"/>
          <cell r="BJ1202"/>
          <cell r="BK1202"/>
          <cell r="BL1202"/>
          <cell r="BM1202"/>
          <cell r="BN1202"/>
          <cell r="BO1202"/>
          <cell r="BP1202"/>
          <cell r="BQ1202"/>
          <cell r="BR1202"/>
          <cell r="BS1202"/>
          <cell r="BU1202"/>
          <cell r="BV1202"/>
          <cell r="BW1202"/>
          <cell r="BX1202"/>
          <cell r="BY1202"/>
          <cell r="BZ1202"/>
          <cell r="CA1202"/>
          <cell r="CB1202"/>
          <cell r="CC1202"/>
        </row>
        <row r="1203">
          <cell r="C1203"/>
          <cell r="D1203"/>
          <cell r="E1203"/>
          <cell r="F1203"/>
          <cell r="G1203"/>
          <cell r="H1203"/>
          <cell r="I1203"/>
          <cell r="J1203"/>
          <cell r="K1203"/>
          <cell r="L1203"/>
          <cell r="M1203"/>
          <cell r="N1203"/>
          <cell r="O1203"/>
          <cell r="P1203"/>
          <cell r="Q1203"/>
          <cell r="R1203"/>
          <cell r="S1203"/>
          <cell r="T1203"/>
          <cell r="U1203"/>
          <cell r="V1203"/>
          <cell r="W1203" t="str">
            <v/>
          </cell>
          <cell r="X1203"/>
          <cell r="Y1203"/>
          <cell r="Z1203"/>
          <cell r="AA1203"/>
          <cell r="AB1203"/>
          <cell r="AC1203"/>
          <cell r="AD1203"/>
          <cell r="AE1203"/>
          <cell r="AF1203"/>
          <cell r="AG1203"/>
          <cell r="AH1203"/>
          <cell r="AI1203"/>
          <cell r="AJ1203"/>
          <cell r="AK1203"/>
          <cell r="AL1203"/>
          <cell r="AM1203"/>
          <cell r="AN1203"/>
          <cell r="AO1203" t="e">
            <v>#N/A</v>
          </cell>
          <cell r="AP1203"/>
          <cell r="AQ1203"/>
          <cell r="AR1203"/>
          <cell r="AS1203"/>
          <cell r="AT1203"/>
          <cell r="AU1203"/>
          <cell r="AV1203"/>
          <cell r="AW1203"/>
          <cell r="AX1203" t="str">
            <v/>
          </cell>
          <cell r="AY1203"/>
          <cell r="AZ1203"/>
          <cell r="BA1203"/>
          <cell r="BB1203"/>
          <cell r="BC1203"/>
          <cell r="BD1203"/>
          <cell r="BE1203"/>
          <cell r="BF1203"/>
          <cell r="BG1203"/>
          <cell r="BH1203"/>
          <cell r="BI1203"/>
          <cell r="BJ1203"/>
          <cell r="BK1203"/>
          <cell r="BL1203"/>
          <cell r="BM1203"/>
          <cell r="BN1203"/>
          <cell r="BO1203"/>
          <cell r="BP1203"/>
          <cell r="BQ1203"/>
          <cell r="BR1203"/>
          <cell r="BS1203"/>
          <cell r="BU1203"/>
          <cell r="BV1203"/>
          <cell r="BW1203"/>
          <cell r="BX1203"/>
          <cell r="BY1203"/>
          <cell r="BZ1203"/>
          <cell r="CA1203"/>
          <cell r="CB1203"/>
          <cell r="CC1203"/>
        </row>
        <row r="1204">
          <cell r="C1204"/>
          <cell r="D1204"/>
          <cell r="E1204"/>
          <cell r="F1204"/>
          <cell r="G1204"/>
          <cell r="H1204"/>
          <cell r="I1204"/>
          <cell r="J1204"/>
          <cell r="K1204"/>
          <cell r="L1204"/>
          <cell r="M1204"/>
          <cell r="N1204"/>
          <cell r="O1204"/>
          <cell r="P1204"/>
          <cell r="Q1204"/>
          <cell r="R1204"/>
          <cell r="S1204"/>
          <cell r="T1204"/>
          <cell r="U1204"/>
          <cell r="V1204"/>
          <cell r="W1204" t="str">
            <v/>
          </cell>
          <cell r="X1204"/>
          <cell r="Y1204"/>
          <cell r="Z1204"/>
          <cell r="AA1204"/>
          <cell r="AB1204"/>
          <cell r="AC1204"/>
          <cell r="AD1204"/>
          <cell r="AE1204"/>
          <cell r="AF1204"/>
          <cell r="AG1204"/>
          <cell r="AH1204"/>
          <cell r="AI1204"/>
          <cell r="AJ1204"/>
          <cell r="AK1204"/>
          <cell r="AL1204"/>
          <cell r="AM1204"/>
          <cell r="AN1204"/>
          <cell r="AO1204" t="e">
            <v>#N/A</v>
          </cell>
          <cell r="AP1204"/>
          <cell r="AQ1204"/>
          <cell r="AR1204"/>
          <cell r="AS1204"/>
          <cell r="AT1204"/>
          <cell r="AU1204"/>
          <cell r="AV1204"/>
          <cell r="AW1204"/>
          <cell r="AX1204" t="str">
            <v/>
          </cell>
          <cell r="AY1204"/>
          <cell r="AZ1204"/>
          <cell r="BA1204"/>
          <cell r="BB1204"/>
          <cell r="BC1204"/>
          <cell r="BD1204"/>
          <cell r="BE1204"/>
          <cell r="BF1204"/>
          <cell r="BG1204"/>
          <cell r="BH1204"/>
          <cell r="BI1204"/>
          <cell r="BJ1204"/>
          <cell r="BK1204"/>
          <cell r="BL1204"/>
          <cell r="BM1204"/>
          <cell r="BN1204"/>
          <cell r="BO1204"/>
          <cell r="BP1204"/>
          <cell r="BQ1204"/>
          <cell r="BR1204"/>
          <cell r="BS1204"/>
          <cell r="BU1204"/>
          <cell r="BV1204"/>
          <cell r="BW1204"/>
          <cell r="BX1204"/>
          <cell r="BY1204"/>
          <cell r="BZ1204"/>
          <cell r="CA1204"/>
          <cell r="CB1204"/>
          <cell r="CC1204"/>
        </row>
        <row r="1205">
          <cell r="C1205"/>
          <cell r="D1205"/>
          <cell r="E1205"/>
          <cell r="F1205"/>
          <cell r="G1205"/>
          <cell r="H1205"/>
          <cell r="I1205"/>
          <cell r="J1205"/>
          <cell r="K1205"/>
          <cell r="L1205"/>
          <cell r="M1205"/>
          <cell r="N1205"/>
          <cell r="O1205"/>
          <cell r="P1205"/>
          <cell r="Q1205"/>
          <cell r="R1205"/>
          <cell r="S1205"/>
          <cell r="T1205"/>
          <cell r="U1205"/>
          <cell r="V1205"/>
          <cell r="W1205" t="str">
            <v/>
          </cell>
          <cell r="X1205"/>
          <cell r="Y1205"/>
          <cell r="Z1205"/>
          <cell r="AA1205"/>
          <cell r="AB1205"/>
          <cell r="AC1205"/>
          <cell r="AD1205"/>
          <cell r="AE1205"/>
          <cell r="AF1205"/>
          <cell r="AG1205"/>
          <cell r="AH1205"/>
          <cell r="AI1205"/>
          <cell r="AJ1205"/>
          <cell r="AK1205"/>
          <cell r="AL1205"/>
          <cell r="AM1205"/>
          <cell r="AN1205"/>
          <cell r="AO1205" t="e">
            <v>#N/A</v>
          </cell>
          <cell r="AP1205"/>
          <cell r="AQ1205"/>
          <cell r="AR1205"/>
          <cell r="AS1205"/>
          <cell r="AT1205"/>
          <cell r="AU1205"/>
          <cell r="AV1205"/>
          <cell r="AW1205"/>
          <cell r="AX1205" t="str">
            <v/>
          </cell>
          <cell r="AY1205"/>
          <cell r="AZ1205"/>
          <cell r="BA1205"/>
          <cell r="BB1205"/>
          <cell r="BC1205"/>
          <cell r="BD1205"/>
          <cell r="BE1205"/>
          <cell r="BF1205"/>
          <cell r="BG1205"/>
          <cell r="BH1205"/>
          <cell r="BI1205"/>
          <cell r="BJ1205"/>
          <cell r="BK1205"/>
          <cell r="BL1205"/>
          <cell r="BM1205"/>
          <cell r="BN1205"/>
          <cell r="BO1205"/>
          <cell r="BP1205"/>
          <cell r="BQ1205"/>
          <cell r="BR1205"/>
          <cell r="BS1205"/>
          <cell r="BU1205"/>
          <cell r="BV1205"/>
          <cell r="BW1205"/>
          <cell r="BX1205"/>
          <cell r="BY1205"/>
          <cell r="BZ1205"/>
          <cell r="CA1205"/>
          <cell r="CB1205"/>
          <cell r="CC1205"/>
        </row>
        <row r="1206">
          <cell r="C1206"/>
          <cell r="D1206"/>
          <cell r="E1206"/>
          <cell r="F1206"/>
          <cell r="G1206"/>
          <cell r="H1206"/>
          <cell r="I1206"/>
          <cell r="J1206"/>
          <cell r="K1206"/>
          <cell r="L1206"/>
          <cell r="M1206"/>
          <cell r="N1206"/>
          <cell r="O1206"/>
          <cell r="P1206"/>
          <cell r="Q1206"/>
          <cell r="R1206"/>
          <cell r="S1206"/>
          <cell r="T1206"/>
          <cell r="U1206"/>
          <cell r="V1206"/>
          <cell r="W1206" t="str">
            <v/>
          </cell>
          <cell r="X1206"/>
          <cell r="Y1206"/>
          <cell r="Z1206"/>
          <cell r="AA1206"/>
          <cell r="AB1206"/>
          <cell r="AC1206"/>
          <cell r="AD1206"/>
          <cell r="AE1206"/>
          <cell r="AF1206"/>
          <cell r="AG1206"/>
          <cell r="AH1206"/>
          <cell r="AI1206"/>
          <cell r="AJ1206"/>
          <cell r="AK1206"/>
          <cell r="AL1206"/>
          <cell r="AM1206"/>
          <cell r="AN1206"/>
          <cell r="AO1206" t="e">
            <v>#N/A</v>
          </cell>
          <cell r="AP1206"/>
          <cell r="AQ1206"/>
          <cell r="AR1206"/>
          <cell r="AS1206"/>
          <cell r="AT1206"/>
          <cell r="AU1206"/>
          <cell r="AV1206"/>
          <cell r="AW1206"/>
          <cell r="AX1206" t="str">
            <v/>
          </cell>
          <cell r="AY1206"/>
          <cell r="AZ1206"/>
          <cell r="BA1206"/>
          <cell r="BB1206"/>
          <cell r="BC1206"/>
          <cell r="BD1206"/>
          <cell r="BE1206"/>
          <cell r="BF1206"/>
          <cell r="BG1206"/>
          <cell r="BH1206"/>
          <cell r="BI1206"/>
          <cell r="BJ1206"/>
          <cell r="BK1206"/>
          <cell r="BL1206"/>
          <cell r="BM1206"/>
          <cell r="BN1206"/>
          <cell r="BO1206"/>
          <cell r="BP1206"/>
          <cell r="BQ1206"/>
          <cell r="BR1206"/>
          <cell r="BS1206"/>
          <cell r="BU1206"/>
          <cell r="BV1206"/>
          <cell r="BW1206"/>
          <cell r="BX1206"/>
          <cell r="BY1206"/>
          <cell r="BZ1206"/>
          <cell r="CA1206"/>
          <cell r="CB1206"/>
          <cell r="CC1206"/>
        </row>
        <row r="1207">
          <cell r="C1207"/>
          <cell r="D1207"/>
          <cell r="E1207"/>
          <cell r="F1207"/>
          <cell r="G1207"/>
          <cell r="H1207"/>
          <cell r="I1207"/>
          <cell r="J1207"/>
          <cell r="K1207"/>
          <cell r="L1207"/>
          <cell r="M1207"/>
          <cell r="N1207"/>
          <cell r="O1207"/>
          <cell r="P1207"/>
          <cell r="Q1207"/>
          <cell r="R1207"/>
          <cell r="S1207"/>
          <cell r="T1207"/>
          <cell r="U1207"/>
          <cell r="V1207"/>
          <cell r="W1207" t="str">
            <v/>
          </cell>
          <cell r="X1207"/>
          <cell r="Y1207"/>
          <cell r="Z1207"/>
          <cell r="AA1207"/>
          <cell r="AB1207"/>
          <cell r="AC1207"/>
          <cell r="AD1207"/>
          <cell r="AE1207"/>
          <cell r="AF1207"/>
          <cell r="AG1207"/>
          <cell r="AH1207"/>
          <cell r="AI1207"/>
          <cell r="AJ1207"/>
          <cell r="AK1207"/>
          <cell r="AL1207"/>
          <cell r="AM1207"/>
          <cell r="AN1207"/>
          <cell r="AO1207" t="e">
            <v>#N/A</v>
          </cell>
          <cell r="AP1207"/>
          <cell r="AQ1207"/>
          <cell r="AR1207"/>
          <cell r="AS1207"/>
          <cell r="AT1207"/>
          <cell r="AU1207"/>
          <cell r="AV1207"/>
          <cell r="AW1207"/>
          <cell r="AX1207" t="str">
            <v/>
          </cell>
          <cell r="AY1207"/>
          <cell r="AZ1207"/>
          <cell r="BA1207"/>
          <cell r="BB1207"/>
          <cell r="BC1207"/>
          <cell r="BD1207"/>
          <cell r="BE1207"/>
          <cell r="BF1207"/>
          <cell r="BG1207"/>
          <cell r="BH1207"/>
          <cell r="BI1207"/>
          <cell r="BJ1207"/>
          <cell r="BK1207"/>
          <cell r="BL1207"/>
          <cell r="BM1207"/>
          <cell r="BN1207"/>
          <cell r="BO1207"/>
          <cell r="BP1207"/>
          <cell r="BQ1207"/>
          <cell r="BR1207"/>
          <cell r="BS1207"/>
          <cell r="BU1207"/>
          <cell r="BV1207"/>
          <cell r="BW1207"/>
          <cell r="BX1207"/>
          <cell r="BY1207"/>
          <cell r="BZ1207"/>
          <cell r="CA1207"/>
          <cell r="CB1207"/>
          <cell r="CC1207"/>
        </row>
        <row r="1208">
          <cell r="C1208"/>
          <cell r="D1208"/>
          <cell r="E1208"/>
          <cell r="F1208"/>
          <cell r="G1208"/>
          <cell r="H1208"/>
          <cell r="I1208"/>
          <cell r="J1208"/>
          <cell r="K1208"/>
          <cell r="L1208"/>
          <cell r="M1208"/>
          <cell r="N1208"/>
          <cell r="O1208"/>
          <cell r="P1208"/>
          <cell r="Q1208"/>
          <cell r="R1208"/>
          <cell r="S1208"/>
          <cell r="T1208"/>
          <cell r="U1208"/>
          <cell r="V1208"/>
          <cell r="W1208" t="str">
            <v/>
          </cell>
          <cell r="X1208"/>
          <cell r="Y1208"/>
          <cell r="Z1208"/>
          <cell r="AA1208"/>
          <cell r="AB1208"/>
          <cell r="AC1208"/>
          <cell r="AD1208"/>
          <cell r="AE1208"/>
          <cell r="AF1208"/>
          <cell r="AG1208"/>
          <cell r="AH1208"/>
          <cell r="AI1208"/>
          <cell r="AJ1208"/>
          <cell r="AK1208"/>
          <cell r="AL1208"/>
          <cell r="AM1208"/>
          <cell r="AN1208"/>
          <cell r="AO1208" t="e">
            <v>#N/A</v>
          </cell>
          <cell r="AP1208"/>
          <cell r="AQ1208"/>
          <cell r="AR1208"/>
          <cell r="AS1208"/>
          <cell r="AT1208"/>
          <cell r="AU1208"/>
          <cell r="AV1208"/>
          <cell r="AW1208"/>
          <cell r="AX1208" t="str">
            <v/>
          </cell>
          <cell r="AY1208"/>
          <cell r="AZ1208"/>
          <cell r="BA1208"/>
          <cell r="BB1208"/>
          <cell r="BC1208"/>
          <cell r="BD1208"/>
          <cell r="BE1208"/>
          <cell r="BF1208"/>
          <cell r="BG1208"/>
          <cell r="BH1208"/>
          <cell r="BI1208"/>
          <cell r="BJ1208"/>
          <cell r="BK1208"/>
          <cell r="BL1208"/>
          <cell r="BM1208"/>
          <cell r="BN1208"/>
          <cell r="BO1208"/>
          <cell r="BP1208"/>
          <cell r="BQ1208"/>
          <cell r="BR1208"/>
          <cell r="BS1208"/>
          <cell r="BU1208"/>
          <cell r="BV1208"/>
          <cell r="BW1208"/>
          <cell r="BX1208"/>
          <cell r="BY1208"/>
          <cell r="BZ1208"/>
          <cell r="CA1208"/>
          <cell r="CB1208"/>
          <cell r="CC1208"/>
        </row>
        <row r="1209">
          <cell r="C1209"/>
          <cell r="D1209"/>
          <cell r="E1209"/>
          <cell r="F1209"/>
          <cell r="G1209"/>
          <cell r="H1209"/>
          <cell r="I1209"/>
          <cell r="J1209"/>
          <cell r="K1209"/>
          <cell r="L1209"/>
          <cell r="M1209"/>
          <cell r="N1209"/>
          <cell r="O1209"/>
          <cell r="P1209"/>
          <cell r="Q1209"/>
          <cell r="R1209"/>
          <cell r="S1209"/>
          <cell r="T1209"/>
          <cell r="U1209"/>
          <cell r="V1209"/>
          <cell r="W1209" t="str">
            <v/>
          </cell>
          <cell r="X1209"/>
          <cell r="Y1209"/>
          <cell r="Z1209"/>
          <cell r="AA1209"/>
          <cell r="AB1209"/>
          <cell r="AC1209"/>
          <cell r="AD1209"/>
          <cell r="AE1209"/>
          <cell r="AF1209"/>
          <cell r="AG1209"/>
          <cell r="AH1209"/>
          <cell r="AI1209"/>
          <cell r="AJ1209"/>
          <cell r="AK1209"/>
          <cell r="AL1209"/>
          <cell r="AM1209"/>
          <cell r="AN1209"/>
          <cell r="AO1209" t="e">
            <v>#N/A</v>
          </cell>
          <cell r="AP1209"/>
          <cell r="AQ1209"/>
          <cell r="AR1209"/>
          <cell r="AS1209"/>
          <cell r="AT1209"/>
          <cell r="AU1209"/>
          <cell r="AV1209"/>
          <cell r="AW1209"/>
          <cell r="AX1209" t="str">
            <v/>
          </cell>
          <cell r="AY1209"/>
          <cell r="AZ1209"/>
          <cell r="BA1209"/>
          <cell r="BB1209"/>
          <cell r="BC1209"/>
          <cell r="BD1209"/>
          <cell r="BE1209"/>
          <cell r="BF1209"/>
          <cell r="BG1209"/>
          <cell r="BH1209"/>
          <cell r="BI1209"/>
          <cell r="BJ1209"/>
          <cell r="BK1209"/>
          <cell r="BL1209"/>
          <cell r="BM1209"/>
          <cell r="BN1209"/>
          <cell r="BO1209"/>
          <cell r="BP1209"/>
          <cell r="BQ1209"/>
          <cell r="BR1209"/>
          <cell r="BS1209"/>
          <cell r="BU1209"/>
          <cell r="BV1209"/>
          <cell r="BW1209"/>
          <cell r="BX1209"/>
          <cell r="BY1209"/>
          <cell r="BZ1209"/>
          <cell r="CA1209"/>
          <cell r="CB1209"/>
          <cell r="CC1209"/>
        </row>
        <row r="1210">
          <cell r="C1210"/>
          <cell r="D1210"/>
          <cell r="E1210"/>
          <cell r="F1210"/>
          <cell r="G1210"/>
          <cell r="H1210"/>
          <cell r="I1210"/>
          <cell r="J1210"/>
          <cell r="K1210"/>
          <cell r="L1210"/>
          <cell r="M1210"/>
          <cell r="N1210"/>
          <cell r="O1210"/>
          <cell r="P1210"/>
          <cell r="Q1210"/>
          <cell r="R1210"/>
          <cell r="S1210"/>
          <cell r="T1210"/>
          <cell r="U1210"/>
          <cell r="V1210"/>
          <cell r="W1210" t="str">
            <v/>
          </cell>
          <cell r="X1210"/>
          <cell r="Y1210"/>
          <cell r="Z1210"/>
          <cell r="AA1210"/>
          <cell r="AB1210"/>
          <cell r="AC1210"/>
          <cell r="AD1210"/>
          <cell r="AE1210"/>
          <cell r="AF1210"/>
          <cell r="AG1210"/>
          <cell r="AH1210"/>
          <cell r="AI1210"/>
          <cell r="AJ1210"/>
          <cell r="AK1210"/>
          <cell r="AL1210"/>
          <cell r="AM1210"/>
          <cell r="AN1210"/>
          <cell r="AO1210" t="e">
            <v>#N/A</v>
          </cell>
          <cell r="AP1210"/>
          <cell r="AQ1210"/>
          <cell r="AR1210"/>
          <cell r="AS1210"/>
          <cell r="AT1210"/>
          <cell r="AU1210"/>
          <cell r="AV1210"/>
          <cell r="AW1210"/>
          <cell r="AX1210" t="str">
            <v/>
          </cell>
          <cell r="AY1210"/>
          <cell r="AZ1210"/>
          <cell r="BA1210"/>
          <cell r="BB1210"/>
          <cell r="BC1210"/>
          <cell r="BD1210"/>
          <cell r="BE1210"/>
          <cell r="BF1210"/>
          <cell r="BG1210"/>
          <cell r="BH1210"/>
          <cell r="BI1210"/>
          <cell r="BJ1210"/>
          <cell r="BK1210"/>
          <cell r="BL1210"/>
          <cell r="BM1210"/>
          <cell r="BN1210"/>
          <cell r="BO1210"/>
          <cell r="BP1210"/>
          <cell r="BQ1210"/>
          <cell r="BR1210"/>
          <cell r="BS1210"/>
          <cell r="BU1210"/>
          <cell r="BV1210"/>
          <cell r="BW1210"/>
          <cell r="BX1210"/>
          <cell r="BY1210"/>
          <cell r="BZ1210"/>
          <cell r="CA1210"/>
          <cell r="CB1210"/>
          <cell r="CC1210"/>
        </row>
        <row r="1211">
          <cell r="C1211"/>
          <cell r="D1211"/>
          <cell r="E1211"/>
          <cell r="F1211"/>
          <cell r="G1211"/>
          <cell r="H1211"/>
          <cell r="I1211"/>
          <cell r="J1211"/>
          <cell r="K1211"/>
          <cell r="L1211"/>
          <cell r="M1211"/>
          <cell r="N1211"/>
          <cell r="O1211"/>
          <cell r="P1211"/>
          <cell r="Q1211"/>
          <cell r="R1211"/>
          <cell r="S1211"/>
          <cell r="T1211"/>
          <cell r="U1211"/>
          <cell r="V1211"/>
          <cell r="W1211" t="str">
            <v/>
          </cell>
          <cell r="X1211"/>
          <cell r="Y1211"/>
          <cell r="Z1211"/>
          <cell r="AA1211"/>
          <cell r="AB1211"/>
          <cell r="AC1211"/>
          <cell r="AD1211"/>
          <cell r="AE1211"/>
          <cell r="AF1211"/>
          <cell r="AG1211"/>
          <cell r="AH1211"/>
          <cell r="AI1211"/>
          <cell r="AJ1211"/>
          <cell r="AK1211"/>
          <cell r="AL1211"/>
          <cell r="AM1211"/>
          <cell r="AN1211"/>
          <cell r="AO1211" t="e">
            <v>#N/A</v>
          </cell>
          <cell r="AP1211"/>
          <cell r="AQ1211"/>
          <cell r="AR1211"/>
          <cell r="AS1211"/>
          <cell r="AT1211"/>
          <cell r="AU1211"/>
          <cell r="AV1211"/>
          <cell r="AW1211"/>
          <cell r="AX1211" t="str">
            <v/>
          </cell>
          <cell r="AY1211"/>
          <cell r="AZ1211"/>
          <cell r="BA1211"/>
          <cell r="BB1211"/>
          <cell r="BC1211"/>
          <cell r="BD1211"/>
          <cell r="BE1211"/>
          <cell r="BF1211"/>
          <cell r="BG1211"/>
          <cell r="BH1211"/>
          <cell r="BI1211"/>
          <cell r="BJ1211"/>
          <cell r="BK1211"/>
          <cell r="BL1211"/>
          <cell r="BM1211"/>
          <cell r="BN1211"/>
          <cell r="BO1211"/>
          <cell r="BP1211"/>
          <cell r="BQ1211"/>
          <cell r="BR1211"/>
          <cell r="BS1211"/>
          <cell r="BU1211"/>
          <cell r="BV1211"/>
          <cell r="BW1211"/>
          <cell r="BX1211"/>
          <cell r="BY1211"/>
          <cell r="BZ1211"/>
          <cell r="CA1211"/>
          <cell r="CB1211"/>
          <cell r="CC1211"/>
        </row>
        <row r="1212">
          <cell r="C1212"/>
          <cell r="D1212"/>
          <cell r="E1212"/>
          <cell r="F1212"/>
          <cell r="G1212"/>
          <cell r="H1212"/>
          <cell r="I1212"/>
          <cell r="J1212"/>
          <cell r="K1212"/>
          <cell r="L1212"/>
          <cell r="M1212"/>
          <cell r="N1212"/>
          <cell r="O1212"/>
          <cell r="P1212"/>
          <cell r="Q1212"/>
          <cell r="R1212"/>
          <cell r="S1212"/>
          <cell r="T1212"/>
          <cell r="U1212"/>
          <cell r="V1212"/>
          <cell r="W1212" t="str">
            <v/>
          </cell>
          <cell r="X1212"/>
          <cell r="Y1212"/>
          <cell r="Z1212"/>
          <cell r="AA1212"/>
          <cell r="AB1212"/>
          <cell r="AC1212"/>
          <cell r="AD1212"/>
          <cell r="AE1212"/>
          <cell r="AF1212"/>
          <cell r="AG1212"/>
          <cell r="AH1212"/>
          <cell r="AI1212"/>
          <cell r="AJ1212"/>
          <cell r="AK1212"/>
          <cell r="AL1212"/>
          <cell r="AM1212"/>
          <cell r="AN1212"/>
          <cell r="AO1212" t="e">
            <v>#N/A</v>
          </cell>
          <cell r="AP1212"/>
          <cell r="AQ1212"/>
          <cell r="AR1212"/>
          <cell r="AS1212"/>
          <cell r="AT1212"/>
          <cell r="AU1212"/>
          <cell r="AV1212"/>
          <cell r="AW1212"/>
          <cell r="AX1212" t="str">
            <v/>
          </cell>
          <cell r="AY1212"/>
          <cell r="AZ1212"/>
          <cell r="BA1212"/>
          <cell r="BB1212"/>
          <cell r="BC1212"/>
          <cell r="BD1212"/>
          <cell r="BE1212"/>
          <cell r="BF1212"/>
          <cell r="BG1212"/>
          <cell r="BH1212"/>
          <cell r="BI1212"/>
          <cell r="BJ1212"/>
          <cell r="BK1212"/>
          <cell r="BL1212"/>
          <cell r="BM1212"/>
          <cell r="BN1212"/>
          <cell r="BO1212"/>
          <cell r="BP1212"/>
          <cell r="BQ1212"/>
          <cell r="BR1212"/>
          <cell r="BS1212"/>
          <cell r="BU1212"/>
          <cell r="BV1212"/>
          <cell r="BW1212"/>
          <cell r="BX1212"/>
          <cell r="BY1212"/>
          <cell r="BZ1212"/>
          <cell r="CA1212"/>
          <cell r="CB1212"/>
          <cell r="CC1212"/>
        </row>
        <row r="1213">
          <cell r="C1213"/>
          <cell r="D1213"/>
          <cell r="E1213"/>
          <cell r="F1213"/>
          <cell r="G1213"/>
          <cell r="H1213"/>
          <cell r="I1213"/>
          <cell r="J1213"/>
          <cell r="K1213"/>
          <cell r="L1213"/>
          <cell r="M1213"/>
          <cell r="N1213"/>
          <cell r="O1213"/>
          <cell r="P1213"/>
          <cell r="Q1213"/>
          <cell r="R1213"/>
          <cell r="S1213"/>
          <cell r="T1213"/>
          <cell r="U1213"/>
          <cell r="V1213"/>
          <cell r="W1213" t="str">
            <v/>
          </cell>
          <cell r="X1213"/>
          <cell r="Y1213"/>
          <cell r="Z1213"/>
          <cell r="AA1213"/>
          <cell r="AB1213"/>
          <cell r="AC1213"/>
          <cell r="AD1213"/>
          <cell r="AE1213"/>
          <cell r="AF1213"/>
          <cell r="AG1213"/>
          <cell r="AH1213"/>
          <cell r="AI1213"/>
          <cell r="AJ1213"/>
          <cell r="AK1213"/>
          <cell r="AL1213"/>
          <cell r="AM1213"/>
          <cell r="AN1213"/>
          <cell r="AO1213" t="e">
            <v>#N/A</v>
          </cell>
          <cell r="AP1213"/>
          <cell r="AQ1213"/>
          <cell r="AR1213"/>
          <cell r="AS1213"/>
          <cell r="AT1213"/>
          <cell r="AU1213"/>
          <cell r="AV1213"/>
          <cell r="AW1213"/>
          <cell r="AX1213" t="str">
            <v/>
          </cell>
          <cell r="AY1213"/>
          <cell r="AZ1213"/>
          <cell r="BA1213"/>
          <cell r="BB1213"/>
          <cell r="BC1213"/>
          <cell r="BD1213"/>
          <cell r="BE1213"/>
          <cell r="BF1213"/>
          <cell r="BG1213"/>
          <cell r="BH1213"/>
          <cell r="BI1213"/>
          <cell r="BJ1213"/>
          <cell r="BK1213"/>
          <cell r="BL1213"/>
          <cell r="BM1213"/>
          <cell r="BN1213"/>
          <cell r="BO1213"/>
          <cell r="BP1213"/>
          <cell r="BQ1213"/>
          <cell r="BR1213"/>
          <cell r="BS1213"/>
          <cell r="BU1213"/>
          <cell r="BV1213"/>
          <cell r="BW1213"/>
          <cell r="BX1213"/>
          <cell r="BY1213"/>
          <cell r="BZ1213"/>
          <cell r="CA1213"/>
          <cell r="CB1213"/>
          <cell r="CC1213"/>
        </row>
        <row r="1214">
          <cell r="C1214"/>
          <cell r="D1214"/>
          <cell r="E1214"/>
          <cell r="F1214"/>
          <cell r="G1214"/>
          <cell r="H1214"/>
          <cell r="I1214"/>
          <cell r="J1214"/>
          <cell r="K1214"/>
          <cell r="L1214"/>
          <cell r="M1214"/>
          <cell r="N1214"/>
          <cell r="O1214"/>
          <cell r="P1214"/>
          <cell r="Q1214"/>
          <cell r="R1214"/>
          <cell r="S1214"/>
          <cell r="T1214"/>
          <cell r="U1214"/>
          <cell r="V1214"/>
          <cell r="W1214" t="str">
            <v/>
          </cell>
          <cell r="X1214"/>
          <cell r="Y1214"/>
          <cell r="Z1214"/>
          <cell r="AA1214"/>
          <cell r="AB1214"/>
          <cell r="AC1214"/>
          <cell r="AD1214"/>
          <cell r="AE1214"/>
          <cell r="AF1214"/>
          <cell r="AG1214"/>
          <cell r="AH1214"/>
          <cell r="AI1214"/>
          <cell r="AJ1214"/>
          <cell r="AK1214"/>
          <cell r="AL1214"/>
          <cell r="AM1214"/>
          <cell r="AN1214"/>
          <cell r="AO1214" t="e">
            <v>#N/A</v>
          </cell>
          <cell r="AP1214"/>
          <cell r="AQ1214"/>
          <cell r="AR1214"/>
          <cell r="AS1214"/>
          <cell r="AT1214"/>
          <cell r="AU1214"/>
          <cell r="AV1214"/>
          <cell r="AW1214"/>
          <cell r="AX1214" t="str">
            <v/>
          </cell>
          <cell r="AY1214"/>
          <cell r="AZ1214"/>
          <cell r="BA1214"/>
          <cell r="BB1214"/>
          <cell r="BC1214"/>
          <cell r="BD1214"/>
          <cell r="BE1214"/>
          <cell r="BF1214"/>
          <cell r="BG1214"/>
          <cell r="BH1214"/>
          <cell r="BI1214"/>
          <cell r="BJ1214"/>
          <cell r="BK1214"/>
          <cell r="BL1214"/>
          <cell r="BM1214"/>
          <cell r="BN1214"/>
          <cell r="BO1214"/>
          <cell r="BP1214"/>
          <cell r="BQ1214"/>
          <cell r="BR1214"/>
          <cell r="BS1214"/>
          <cell r="BU1214"/>
          <cell r="BV1214"/>
          <cell r="BW1214"/>
          <cell r="BX1214"/>
          <cell r="BY1214"/>
          <cell r="BZ1214"/>
          <cell r="CA1214"/>
          <cell r="CB1214"/>
          <cell r="CC1214"/>
        </row>
        <row r="1215">
          <cell r="C1215"/>
          <cell r="D1215"/>
          <cell r="E1215"/>
          <cell r="F1215"/>
          <cell r="G1215"/>
          <cell r="H1215"/>
          <cell r="I1215"/>
          <cell r="J1215"/>
          <cell r="K1215"/>
          <cell r="L1215"/>
          <cell r="M1215"/>
          <cell r="N1215"/>
          <cell r="O1215"/>
          <cell r="P1215"/>
          <cell r="Q1215"/>
          <cell r="R1215"/>
          <cell r="S1215"/>
          <cell r="T1215"/>
          <cell r="U1215"/>
          <cell r="V1215"/>
          <cell r="W1215" t="str">
            <v/>
          </cell>
          <cell r="X1215"/>
          <cell r="Y1215"/>
          <cell r="Z1215"/>
          <cell r="AA1215"/>
          <cell r="AB1215"/>
          <cell r="AC1215"/>
          <cell r="AD1215"/>
          <cell r="AE1215"/>
          <cell r="AF1215"/>
          <cell r="AG1215"/>
          <cell r="AH1215"/>
          <cell r="AI1215"/>
          <cell r="AJ1215"/>
          <cell r="AK1215"/>
          <cell r="AL1215"/>
          <cell r="AM1215"/>
          <cell r="AN1215"/>
          <cell r="AO1215" t="e">
            <v>#N/A</v>
          </cell>
          <cell r="AP1215"/>
          <cell r="AQ1215"/>
          <cell r="AR1215"/>
          <cell r="AS1215"/>
          <cell r="AT1215"/>
          <cell r="AU1215"/>
          <cell r="AV1215"/>
          <cell r="AW1215"/>
          <cell r="AX1215" t="str">
            <v/>
          </cell>
          <cell r="AY1215"/>
          <cell r="AZ1215"/>
          <cell r="BA1215"/>
          <cell r="BB1215"/>
          <cell r="BC1215"/>
          <cell r="BD1215"/>
          <cell r="BE1215"/>
          <cell r="BF1215"/>
          <cell r="BG1215"/>
          <cell r="BH1215"/>
          <cell r="BI1215"/>
          <cell r="BJ1215"/>
          <cell r="BK1215"/>
          <cell r="BL1215"/>
          <cell r="BM1215"/>
          <cell r="BN1215"/>
          <cell r="BO1215"/>
          <cell r="BP1215"/>
          <cell r="BQ1215"/>
          <cell r="BR1215"/>
          <cell r="BS1215"/>
          <cell r="BU1215"/>
          <cell r="BV1215"/>
          <cell r="BW1215"/>
          <cell r="BX1215"/>
          <cell r="BY1215"/>
          <cell r="BZ1215"/>
          <cell r="CA1215"/>
          <cell r="CB1215"/>
          <cell r="CC1215"/>
        </row>
        <row r="1216">
          <cell r="C1216"/>
          <cell r="D1216"/>
          <cell r="E1216"/>
          <cell r="F1216"/>
          <cell r="G1216"/>
          <cell r="H1216"/>
          <cell r="I1216"/>
          <cell r="J1216"/>
          <cell r="K1216"/>
          <cell r="L1216"/>
          <cell r="M1216"/>
          <cell r="N1216"/>
          <cell r="O1216"/>
          <cell r="P1216"/>
          <cell r="Q1216"/>
          <cell r="R1216"/>
          <cell r="S1216"/>
          <cell r="T1216"/>
          <cell r="U1216"/>
          <cell r="V1216"/>
          <cell r="W1216" t="str">
            <v/>
          </cell>
          <cell r="X1216"/>
          <cell r="Y1216"/>
          <cell r="Z1216"/>
          <cell r="AA1216"/>
          <cell r="AB1216"/>
          <cell r="AC1216"/>
          <cell r="AD1216"/>
          <cell r="AE1216"/>
          <cell r="AF1216"/>
          <cell r="AG1216"/>
          <cell r="AH1216"/>
          <cell r="AI1216"/>
          <cell r="AJ1216"/>
          <cell r="AK1216"/>
          <cell r="AL1216"/>
          <cell r="AM1216"/>
          <cell r="AN1216"/>
          <cell r="AO1216" t="e">
            <v>#N/A</v>
          </cell>
          <cell r="AP1216"/>
          <cell r="AQ1216"/>
          <cell r="AR1216"/>
          <cell r="AS1216"/>
          <cell r="AT1216"/>
          <cell r="AU1216"/>
          <cell r="AV1216"/>
          <cell r="AW1216"/>
          <cell r="AX1216" t="str">
            <v/>
          </cell>
          <cell r="AY1216"/>
          <cell r="AZ1216"/>
          <cell r="BA1216"/>
          <cell r="BB1216"/>
          <cell r="BC1216"/>
          <cell r="BD1216"/>
          <cell r="BE1216"/>
          <cell r="BF1216"/>
          <cell r="BG1216"/>
          <cell r="BH1216"/>
          <cell r="BI1216"/>
          <cell r="BJ1216"/>
          <cell r="BK1216"/>
          <cell r="BL1216"/>
          <cell r="BM1216"/>
          <cell r="BN1216"/>
          <cell r="BO1216"/>
          <cell r="BP1216"/>
          <cell r="BQ1216"/>
          <cell r="BR1216"/>
          <cell r="BS1216"/>
          <cell r="BU1216"/>
          <cell r="BV1216"/>
          <cell r="BW1216"/>
          <cell r="BX1216"/>
          <cell r="BY1216"/>
          <cell r="BZ1216"/>
          <cell r="CA1216"/>
          <cell r="CB1216"/>
          <cell r="CC1216"/>
        </row>
        <row r="1217">
          <cell r="C1217"/>
          <cell r="D1217"/>
          <cell r="E1217"/>
          <cell r="F1217"/>
          <cell r="G1217"/>
          <cell r="H1217"/>
          <cell r="I1217"/>
          <cell r="J1217"/>
          <cell r="K1217"/>
          <cell r="L1217"/>
          <cell r="M1217"/>
          <cell r="N1217"/>
          <cell r="O1217"/>
          <cell r="P1217"/>
          <cell r="Q1217"/>
          <cell r="R1217"/>
          <cell r="S1217"/>
          <cell r="T1217"/>
          <cell r="U1217"/>
          <cell r="V1217"/>
          <cell r="W1217" t="str">
            <v/>
          </cell>
          <cell r="X1217"/>
          <cell r="Y1217"/>
          <cell r="Z1217"/>
          <cell r="AA1217"/>
          <cell r="AB1217"/>
          <cell r="AC1217"/>
          <cell r="AD1217"/>
          <cell r="AE1217"/>
          <cell r="AF1217"/>
          <cell r="AG1217"/>
          <cell r="AH1217"/>
          <cell r="AI1217"/>
          <cell r="AJ1217"/>
          <cell r="AK1217"/>
          <cell r="AL1217"/>
          <cell r="AM1217"/>
          <cell r="AN1217"/>
          <cell r="AO1217" t="e">
            <v>#N/A</v>
          </cell>
          <cell r="AP1217"/>
          <cell r="AQ1217"/>
          <cell r="AR1217"/>
          <cell r="AS1217"/>
          <cell r="AT1217"/>
          <cell r="AU1217"/>
          <cell r="AV1217"/>
          <cell r="AW1217"/>
          <cell r="AX1217" t="str">
            <v/>
          </cell>
          <cell r="AY1217"/>
          <cell r="AZ1217"/>
          <cell r="BA1217"/>
          <cell r="BB1217"/>
          <cell r="BC1217"/>
          <cell r="BD1217"/>
          <cell r="BE1217"/>
          <cell r="BF1217"/>
          <cell r="BG1217"/>
          <cell r="BH1217"/>
          <cell r="BI1217"/>
          <cell r="BJ1217"/>
          <cell r="BK1217"/>
          <cell r="BL1217"/>
          <cell r="BM1217"/>
          <cell r="BN1217"/>
          <cell r="BO1217"/>
          <cell r="BP1217"/>
          <cell r="BQ1217"/>
          <cell r="BR1217"/>
          <cell r="BS1217"/>
          <cell r="BU1217"/>
          <cell r="BV1217"/>
          <cell r="BW1217"/>
          <cell r="BX1217"/>
          <cell r="BY1217"/>
          <cell r="BZ1217"/>
          <cell r="CA1217"/>
          <cell r="CB1217"/>
          <cell r="CC1217"/>
        </row>
        <row r="1218">
          <cell r="C1218"/>
          <cell r="D1218"/>
          <cell r="E1218"/>
          <cell r="F1218"/>
          <cell r="G1218"/>
          <cell r="H1218"/>
          <cell r="I1218"/>
          <cell r="J1218"/>
          <cell r="K1218"/>
          <cell r="L1218"/>
          <cell r="M1218"/>
          <cell r="N1218"/>
          <cell r="O1218"/>
          <cell r="P1218"/>
          <cell r="Q1218"/>
          <cell r="R1218"/>
          <cell r="S1218"/>
          <cell r="T1218"/>
          <cell r="U1218"/>
          <cell r="V1218"/>
          <cell r="W1218" t="str">
            <v/>
          </cell>
          <cell r="X1218"/>
          <cell r="Y1218"/>
          <cell r="Z1218"/>
          <cell r="AA1218"/>
          <cell r="AB1218"/>
          <cell r="AC1218"/>
          <cell r="AD1218"/>
          <cell r="AE1218"/>
          <cell r="AF1218"/>
          <cell r="AG1218"/>
          <cell r="AH1218"/>
          <cell r="AI1218"/>
          <cell r="AJ1218"/>
          <cell r="AK1218"/>
          <cell r="AL1218"/>
          <cell r="AM1218"/>
          <cell r="AN1218"/>
          <cell r="AO1218" t="e">
            <v>#N/A</v>
          </cell>
          <cell r="AP1218"/>
          <cell r="AQ1218"/>
          <cell r="AR1218"/>
          <cell r="AS1218"/>
          <cell r="AT1218"/>
          <cell r="AU1218"/>
          <cell r="AV1218"/>
          <cell r="AW1218"/>
          <cell r="AX1218" t="str">
            <v/>
          </cell>
          <cell r="AY1218"/>
          <cell r="AZ1218"/>
          <cell r="BA1218"/>
          <cell r="BB1218"/>
          <cell r="BC1218"/>
          <cell r="BD1218"/>
          <cell r="BE1218"/>
          <cell r="BF1218"/>
          <cell r="BG1218"/>
          <cell r="BH1218"/>
          <cell r="BI1218"/>
          <cell r="BJ1218"/>
          <cell r="BK1218"/>
          <cell r="BL1218"/>
          <cell r="BM1218"/>
          <cell r="BN1218"/>
          <cell r="BO1218"/>
          <cell r="BP1218"/>
          <cell r="BQ1218"/>
          <cell r="BR1218"/>
          <cell r="BS1218"/>
          <cell r="BU1218"/>
          <cell r="BV1218"/>
          <cell r="BW1218"/>
          <cell r="BX1218"/>
          <cell r="BY1218"/>
          <cell r="BZ1218"/>
          <cell r="CA1218"/>
          <cell r="CB1218"/>
          <cell r="CC1218"/>
        </row>
        <row r="1219">
          <cell r="C1219"/>
          <cell r="D1219"/>
          <cell r="E1219"/>
          <cell r="F1219"/>
          <cell r="G1219"/>
          <cell r="H1219"/>
          <cell r="I1219"/>
          <cell r="J1219"/>
          <cell r="K1219"/>
          <cell r="L1219"/>
          <cell r="M1219"/>
          <cell r="N1219"/>
          <cell r="O1219"/>
          <cell r="P1219"/>
          <cell r="Q1219"/>
          <cell r="R1219"/>
          <cell r="S1219"/>
          <cell r="T1219"/>
          <cell r="U1219"/>
          <cell r="V1219"/>
          <cell r="W1219"/>
          <cell r="X1219"/>
          <cell r="Y1219"/>
          <cell r="Z1219"/>
          <cell r="AA1219"/>
          <cell r="AB1219"/>
          <cell r="AC1219"/>
          <cell r="AD1219"/>
          <cell r="AE1219"/>
          <cell r="AF1219"/>
          <cell r="AG1219"/>
          <cell r="AH1219"/>
          <cell r="AI1219"/>
          <cell r="AJ1219"/>
          <cell r="AK1219"/>
          <cell r="AL1219" t="str">
            <v>Cédula No.</v>
          </cell>
          <cell r="AM1219">
            <v>0</v>
          </cell>
          <cell r="AN1219" t="str">
            <v/>
          </cell>
          <cell r="AO1219"/>
          <cell r="AP1219"/>
          <cell r="AQ1219"/>
          <cell r="AR1219"/>
          <cell r="AS1219"/>
          <cell r="AT1219"/>
          <cell r="AU1219"/>
          <cell r="AV1219"/>
          <cell r="AW1219"/>
          <cell r="AX1219"/>
          <cell r="AY1219"/>
          <cell r="AZ1219"/>
          <cell r="BA1219"/>
          <cell r="BB1219"/>
          <cell r="BC1219" t="str">
            <v/>
          </cell>
          <cell r="BD1219" t="str">
            <v/>
          </cell>
          <cell r="BE1219" t="str">
            <v/>
          </cell>
          <cell r="BF1219"/>
          <cell r="BG1219"/>
          <cell r="BH1219" t="str">
            <v/>
          </cell>
          <cell r="BI1219" t="str">
            <v/>
          </cell>
          <cell r="BJ1219" t="str">
            <v/>
          </cell>
          <cell r="BK1219"/>
          <cell r="BL1219" t="e">
            <v>#N/A</v>
          </cell>
          <cell r="BM1219" t="e">
            <v>#N/A</v>
          </cell>
          <cell r="BN1219" t="e">
            <v>#N/A</v>
          </cell>
          <cell r="BO1219" t="e">
            <v>#N/A</v>
          </cell>
          <cell r="BP1219" t="e">
            <v>#N/A</v>
          </cell>
          <cell r="BQ1219" t="e">
            <v>#N/A</v>
          </cell>
          <cell r="BR1219" t="e">
            <v>#N/A</v>
          </cell>
          <cell r="BS1219" t="e">
            <v>#N/A</v>
          </cell>
          <cell r="BT1219" t="str">
            <v/>
          </cell>
          <cell r="BU1219" t="b">
            <v>0</v>
          </cell>
          <cell r="BV1219"/>
          <cell r="BW1219"/>
          <cell r="BX1219"/>
          <cell r="BY1219"/>
          <cell r="BZ1219"/>
          <cell r="CA1219"/>
          <cell r="CB1219"/>
          <cell r="CC1219"/>
        </row>
        <row r="1220">
          <cell r="C1220"/>
          <cell r="D1220"/>
          <cell r="E1220"/>
          <cell r="F1220"/>
          <cell r="G1220"/>
          <cell r="H1220"/>
          <cell r="I1220"/>
          <cell r="J1220"/>
          <cell r="K1220"/>
          <cell r="L1220"/>
          <cell r="N1220"/>
          <cell r="O1220"/>
          <cell r="P1220"/>
          <cell r="Q1220"/>
          <cell r="R1220"/>
          <cell r="S1220"/>
          <cell r="T1220"/>
          <cell r="U1220"/>
          <cell r="V1220"/>
          <cell r="W1220"/>
          <cell r="X1220"/>
          <cell r="Y1220"/>
          <cell r="Z1220"/>
          <cell r="AA1220"/>
          <cell r="AB1220"/>
          <cell r="AC1220"/>
          <cell r="AD1220"/>
          <cell r="AE1220"/>
          <cell r="AF1220"/>
          <cell r="AG1220"/>
          <cell r="AH1220"/>
          <cell r="AI1220"/>
          <cell r="AJ1220"/>
          <cell r="AK1220"/>
          <cell r="AL1220"/>
          <cell r="AM1220"/>
          <cell r="AN1220"/>
          <cell r="AO1220"/>
          <cell r="AP1220"/>
          <cell r="AQ1220"/>
          <cell r="AR1220"/>
          <cell r="AS1220"/>
          <cell r="AT1220"/>
          <cell r="AU1220"/>
          <cell r="AV1220"/>
          <cell r="AW1220"/>
          <cell r="AX1220"/>
          <cell r="AY1220"/>
          <cell r="AZ1220"/>
          <cell r="BA1220"/>
          <cell r="BB1220"/>
          <cell r="BC1220" t="str">
            <v/>
          </cell>
          <cell r="BD1220" t="str">
            <v/>
          </cell>
          <cell r="BE1220" t="str">
            <v/>
          </cell>
          <cell r="BF1220"/>
          <cell r="BG1220"/>
          <cell r="BH1220" t="str">
            <v/>
          </cell>
          <cell r="BI1220" t="str">
            <v/>
          </cell>
          <cell r="BJ1220" t="str">
            <v/>
          </cell>
          <cell r="BK1220"/>
          <cell r="BL1220" t="e">
            <v>#N/A</v>
          </cell>
          <cell r="BM1220" t="e">
            <v>#N/A</v>
          </cell>
          <cell r="BN1220" t="e">
            <v>#N/A</v>
          </cell>
          <cell r="BO1220" t="e">
            <v>#N/A</v>
          </cell>
          <cell r="BP1220" t="e">
            <v>#N/A</v>
          </cell>
          <cell r="BQ1220" t="e">
            <v>#N/A</v>
          </cell>
          <cell r="BR1220" t="e">
            <v>#N/A</v>
          </cell>
          <cell r="BS1220" t="e">
            <v>#N/A</v>
          </cell>
          <cell r="BT1220" t="str">
            <v/>
          </cell>
          <cell r="BU1220" t="b">
            <v>0</v>
          </cell>
          <cell r="BV1220"/>
          <cell r="BW1220"/>
          <cell r="BX1220"/>
          <cell r="BY1220"/>
          <cell r="BZ1220"/>
          <cell r="CA1220"/>
          <cell r="CB1220"/>
          <cell r="CC1220"/>
        </row>
        <row r="1221">
          <cell r="C1221"/>
          <cell r="D1221"/>
          <cell r="E1221"/>
          <cell r="F1221"/>
          <cell r="G1221"/>
          <cell r="H1221"/>
          <cell r="I1221"/>
          <cell r="J1221"/>
          <cell r="K1221"/>
          <cell r="M1221"/>
          <cell r="N1221"/>
          <cell r="O1221"/>
          <cell r="P1221"/>
          <cell r="Q1221"/>
          <cell r="R1221"/>
          <cell r="S1221"/>
          <cell r="T1221"/>
          <cell r="U1221"/>
          <cell r="V1221"/>
          <cell r="W1221"/>
          <cell r="X1221"/>
          <cell r="Y1221"/>
          <cell r="Z1221"/>
          <cell r="AA1221"/>
          <cell r="AB1221"/>
          <cell r="AC1221"/>
          <cell r="AD1221"/>
          <cell r="AE1221"/>
          <cell r="AF1221"/>
          <cell r="AG1221"/>
          <cell r="AH1221"/>
          <cell r="AI1221"/>
          <cell r="AJ1221"/>
          <cell r="AK1221"/>
          <cell r="AL1221"/>
          <cell r="AM1221"/>
          <cell r="AN1221"/>
          <cell r="AO1221"/>
          <cell r="AP1221"/>
          <cell r="AQ1221"/>
          <cell r="AR1221"/>
          <cell r="AS1221"/>
          <cell r="AT1221"/>
          <cell r="AU1221"/>
          <cell r="AV1221"/>
          <cell r="AW1221"/>
          <cell r="AX1221"/>
          <cell r="AY1221"/>
          <cell r="AZ1221"/>
          <cell r="BA1221"/>
          <cell r="BB1221"/>
          <cell r="BC1221" t="str">
            <v/>
          </cell>
          <cell r="BD1221" t="str">
            <v/>
          </cell>
          <cell r="BE1221" t="str">
            <v/>
          </cell>
          <cell r="BF1221"/>
          <cell r="BG1221"/>
          <cell r="BH1221" t="str">
            <v/>
          </cell>
          <cell r="BI1221" t="str">
            <v/>
          </cell>
          <cell r="BJ1221" t="str">
            <v/>
          </cell>
          <cell r="BK1221"/>
          <cell r="BL1221" t="e">
            <v>#N/A</v>
          </cell>
          <cell r="BM1221" t="e">
            <v>#N/A</v>
          </cell>
          <cell r="BN1221" t="e">
            <v>#N/A</v>
          </cell>
          <cell r="BO1221" t="e">
            <v>#N/A</v>
          </cell>
          <cell r="BP1221" t="e">
            <v>#N/A</v>
          </cell>
          <cell r="BQ1221" t="e">
            <v>#N/A</v>
          </cell>
          <cell r="BR1221" t="e">
            <v>#N/A</v>
          </cell>
          <cell r="BS1221" t="e">
            <v>#N/A</v>
          </cell>
          <cell r="BT1221" t="str">
            <v/>
          </cell>
          <cell r="BU1221" t="b">
            <v>0</v>
          </cell>
          <cell r="BV1221"/>
          <cell r="BW1221"/>
          <cell r="BX1221"/>
          <cell r="BY1221"/>
          <cell r="BZ1221"/>
          <cell r="CA1221"/>
          <cell r="CB1221"/>
          <cell r="CC1221"/>
        </row>
        <row r="1222">
          <cell r="C1222"/>
          <cell r="D1222"/>
          <cell r="E1222"/>
          <cell r="F1222"/>
          <cell r="G1222"/>
          <cell r="H1222"/>
          <cell r="I1222"/>
          <cell r="J1222"/>
          <cell r="K1222"/>
          <cell r="L1222"/>
          <cell r="M1222"/>
          <cell r="N1222"/>
          <cell r="O1222"/>
          <cell r="P1222"/>
          <cell r="Q1222"/>
          <cell r="R1222"/>
          <cell r="S1222"/>
          <cell r="T1222"/>
          <cell r="U1222"/>
          <cell r="V1222"/>
          <cell r="W1222"/>
          <cell r="X1222"/>
          <cell r="Y1222"/>
          <cell r="Z1222"/>
          <cell r="AA1222"/>
          <cell r="AB1222"/>
          <cell r="AC1222"/>
          <cell r="AD1222"/>
          <cell r="AE1222"/>
          <cell r="AF1222"/>
          <cell r="AG1222"/>
          <cell r="AH1222"/>
          <cell r="AI1222"/>
          <cell r="AJ1222"/>
          <cell r="AK1222"/>
          <cell r="AL1222"/>
          <cell r="AM1222"/>
          <cell r="AN1222"/>
          <cell r="AO1222"/>
          <cell r="AP1222"/>
          <cell r="AQ1222"/>
          <cell r="AR1222"/>
          <cell r="AS1222"/>
          <cell r="AT1222"/>
          <cell r="AU1222"/>
          <cell r="AV1222"/>
          <cell r="AW1222"/>
          <cell r="AX1222"/>
          <cell r="AY1222"/>
          <cell r="AZ1222"/>
          <cell r="BA1222"/>
          <cell r="BB1222"/>
          <cell r="BC1222" t="str">
            <v/>
          </cell>
          <cell r="BD1222" t="str">
            <v/>
          </cell>
          <cell r="BE1222" t="str">
            <v/>
          </cell>
          <cell r="BF1222"/>
          <cell r="BG1222"/>
          <cell r="BH1222" t="str">
            <v/>
          </cell>
          <cell r="BI1222" t="str">
            <v/>
          </cell>
          <cell r="BJ1222" t="str">
            <v/>
          </cell>
          <cell r="BK1222"/>
          <cell r="BL1222" t="e">
            <v>#N/A</v>
          </cell>
          <cell r="BM1222" t="e">
            <v>#N/A</v>
          </cell>
          <cell r="BN1222" t="e">
            <v>#N/A</v>
          </cell>
          <cell r="BO1222" t="e">
            <v>#N/A</v>
          </cell>
          <cell r="BP1222" t="e">
            <v>#N/A</v>
          </cell>
          <cell r="BQ1222" t="e">
            <v>#N/A</v>
          </cell>
          <cell r="BR1222" t="e">
            <v>#N/A</v>
          </cell>
          <cell r="BS1222" t="e">
            <v>#N/A</v>
          </cell>
          <cell r="BT1222" t="str">
            <v/>
          </cell>
          <cell r="BU1222" t="b">
            <v>0</v>
          </cell>
          <cell r="BV1222"/>
          <cell r="BW1222"/>
          <cell r="BX1222"/>
          <cell r="BY1222"/>
          <cell r="BZ1222"/>
          <cell r="CA1222"/>
          <cell r="CB1222"/>
          <cell r="CC1222"/>
        </row>
        <row r="1223">
          <cell r="C1223"/>
          <cell r="D1223"/>
          <cell r="E1223"/>
          <cell r="F1223"/>
          <cell r="G1223"/>
          <cell r="H1223"/>
          <cell r="I1223"/>
          <cell r="J1223"/>
          <cell r="K1223"/>
          <cell r="L1223"/>
          <cell r="M1223"/>
          <cell r="N1223"/>
          <cell r="O1223"/>
          <cell r="P1223"/>
          <cell r="Q1223"/>
          <cell r="R1223"/>
          <cell r="S1223"/>
          <cell r="T1223"/>
          <cell r="U1223"/>
          <cell r="V1223"/>
          <cell r="W1223"/>
          <cell r="X1223"/>
          <cell r="Y1223"/>
          <cell r="Z1223"/>
          <cell r="AA1223"/>
          <cell r="AB1223"/>
          <cell r="AC1223"/>
          <cell r="AD1223"/>
          <cell r="AE1223"/>
          <cell r="AF1223"/>
          <cell r="AG1223"/>
          <cell r="AH1223"/>
          <cell r="AI1223"/>
          <cell r="AJ1223"/>
          <cell r="AK1223"/>
          <cell r="AL1223"/>
          <cell r="AM1223"/>
          <cell r="AN1223"/>
          <cell r="AO1223"/>
          <cell r="AP1223"/>
          <cell r="AQ1223"/>
          <cell r="AR1223"/>
          <cell r="AS1223"/>
          <cell r="AT1223"/>
          <cell r="AU1223"/>
          <cell r="AV1223"/>
          <cell r="AW1223"/>
          <cell r="AX1223"/>
          <cell r="AY1223"/>
          <cell r="AZ1223"/>
          <cell r="BA1223"/>
          <cell r="BB1223"/>
          <cell r="BC1223" t="str">
            <v/>
          </cell>
          <cell r="BD1223" t="str">
            <v/>
          </cell>
          <cell r="BE1223" t="str">
            <v/>
          </cell>
          <cell r="BF1223"/>
          <cell r="BG1223"/>
          <cell r="BH1223" t="str">
            <v/>
          </cell>
          <cell r="BI1223" t="str">
            <v/>
          </cell>
          <cell r="BJ1223" t="str">
            <v/>
          </cell>
          <cell r="BK1223"/>
          <cell r="BL1223" t="e">
            <v>#N/A</v>
          </cell>
          <cell r="BM1223" t="e">
            <v>#N/A</v>
          </cell>
          <cell r="BN1223" t="e">
            <v>#N/A</v>
          </cell>
          <cell r="BO1223" t="e">
            <v>#N/A</v>
          </cell>
          <cell r="BP1223" t="e">
            <v>#N/A</v>
          </cell>
          <cell r="BQ1223" t="e">
            <v>#N/A</v>
          </cell>
          <cell r="BR1223" t="e">
            <v>#N/A</v>
          </cell>
          <cell r="BS1223" t="e">
            <v>#N/A</v>
          </cell>
          <cell r="BT1223" t="str">
            <v/>
          </cell>
          <cell r="BU1223" t="b">
            <v>0</v>
          </cell>
          <cell r="BV1223"/>
          <cell r="BW1223"/>
          <cell r="BX1223"/>
          <cell r="BY1223"/>
          <cell r="BZ1223"/>
          <cell r="CA1223"/>
          <cell r="CB1223"/>
          <cell r="CC1223"/>
        </row>
        <row r="1224">
          <cell r="C1224"/>
          <cell r="D1224"/>
          <cell r="E1224"/>
          <cell r="F1224"/>
          <cell r="G1224"/>
          <cell r="H1224"/>
          <cell r="I1224"/>
          <cell r="J1224"/>
          <cell r="K1224"/>
          <cell r="L1224"/>
          <cell r="M1224"/>
          <cell r="N1224"/>
          <cell r="O1224"/>
          <cell r="P1224"/>
          <cell r="Q1224"/>
          <cell r="R1224"/>
          <cell r="S1224"/>
          <cell r="T1224"/>
          <cell r="U1224"/>
          <cell r="V1224"/>
          <cell r="W1224"/>
          <cell r="X1224"/>
          <cell r="Y1224"/>
          <cell r="Z1224"/>
          <cell r="AA1224"/>
          <cell r="AB1224"/>
          <cell r="AC1224"/>
          <cell r="AD1224"/>
          <cell r="AE1224"/>
          <cell r="AF1224"/>
          <cell r="AG1224"/>
          <cell r="AH1224"/>
          <cell r="AI1224"/>
          <cell r="AJ1224"/>
          <cell r="AK1224"/>
          <cell r="AL1224"/>
          <cell r="AM1224"/>
          <cell r="AN1224"/>
          <cell r="AO1224"/>
          <cell r="AP1224"/>
          <cell r="AQ1224"/>
          <cell r="AR1224"/>
          <cell r="AS1224"/>
          <cell r="AT1224"/>
          <cell r="AU1224"/>
          <cell r="AV1224"/>
          <cell r="AW1224"/>
          <cell r="AX1224"/>
          <cell r="AY1224"/>
          <cell r="AZ1224"/>
          <cell r="BA1224"/>
          <cell r="BB1224"/>
          <cell r="BC1224" t="str">
            <v/>
          </cell>
          <cell r="BD1224" t="str">
            <v/>
          </cell>
          <cell r="BE1224" t="str">
            <v/>
          </cell>
          <cell r="BF1224"/>
          <cell r="BG1224"/>
          <cell r="BH1224" t="str">
            <v/>
          </cell>
          <cell r="BI1224" t="str">
            <v/>
          </cell>
          <cell r="BJ1224" t="str">
            <v/>
          </cell>
          <cell r="BK1224"/>
          <cell r="BL1224" t="e">
            <v>#N/A</v>
          </cell>
          <cell r="BM1224" t="e">
            <v>#N/A</v>
          </cell>
          <cell r="BN1224" t="e">
            <v>#N/A</v>
          </cell>
          <cell r="BO1224" t="e">
            <v>#N/A</v>
          </cell>
          <cell r="BP1224" t="e">
            <v>#N/A</v>
          </cell>
          <cell r="BQ1224" t="e">
            <v>#N/A</v>
          </cell>
          <cell r="BR1224" t="e">
            <v>#N/A</v>
          </cell>
          <cell r="BS1224" t="e">
            <v>#N/A</v>
          </cell>
          <cell r="BT1224" t="str">
            <v/>
          </cell>
          <cell r="BU1224" t="b">
            <v>0</v>
          </cell>
          <cell r="BV1224"/>
          <cell r="BW1224"/>
          <cell r="BX1224"/>
          <cell r="BY1224"/>
          <cell r="BZ1224"/>
          <cell r="CA1224"/>
          <cell r="CB1224"/>
          <cell r="CC1224"/>
        </row>
        <row r="1225">
          <cell r="C1225"/>
          <cell r="D1225"/>
          <cell r="E1225"/>
          <cell r="F1225"/>
          <cell r="G1225"/>
          <cell r="H1225"/>
          <cell r="I1225"/>
          <cell r="J1225"/>
          <cell r="K1225"/>
          <cell r="L1225"/>
          <cell r="M1225"/>
          <cell r="N1225"/>
          <cell r="O1225"/>
          <cell r="P1225"/>
          <cell r="Q1225"/>
          <cell r="R1225"/>
          <cell r="S1225"/>
          <cell r="T1225"/>
          <cell r="U1225"/>
          <cell r="V1225"/>
          <cell r="W1225"/>
          <cell r="X1225"/>
          <cell r="Y1225"/>
          <cell r="Z1225"/>
          <cell r="AA1225"/>
          <cell r="AB1225"/>
          <cell r="AC1225"/>
          <cell r="AD1225"/>
          <cell r="AE1225"/>
          <cell r="AF1225"/>
          <cell r="AG1225"/>
          <cell r="AH1225"/>
          <cell r="AI1225"/>
          <cell r="AJ1225"/>
          <cell r="AK1225"/>
          <cell r="AL1225"/>
          <cell r="AM1225"/>
          <cell r="AN1225"/>
          <cell r="AO1225"/>
          <cell r="AP1225"/>
          <cell r="AQ1225"/>
          <cell r="AR1225"/>
          <cell r="AS1225"/>
          <cell r="AT1225"/>
          <cell r="AU1225"/>
          <cell r="AV1225"/>
          <cell r="AW1225"/>
          <cell r="AX1225"/>
          <cell r="AY1225"/>
          <cell r="AZ1225"/>
          <cell r="BA1225"/>
          <cell r="BB1225"/>
          <cell r="BC1225" t="str">
            <v/>
          </cell>
          <cell r="BD1225" t="str">
            <v/>
          </cell>
          <cell r="BE1225" t="str">
            <v/>
          </cell>
          <cell r="BF1225"/>
          <cell r="BG1225"/>
          <cell r="BH1225" t="str">
            <v/>
          </cell>
          <cell r="BI1225" t="str">
            <v/>
          </cell>
          <cell r="BJ1225" t="str">
            <v/>
          </cell>
          <cell r="BK1225"/>
          <cell r="BL1225" t="e">
            <v>#N/A</v>
          </cell>
          <cell r="BM1225" t="e">
            <v>#N/A</v>
          </cell>
          <cell r="BN1225" t="e">
            <v>#N/A</v>
          </cell>
          <cell r="BO1225" t="e">
            <v>#N/A</v>
          </cell>
          <cell r="BP1225" t="e">
            <v>#N/A</v>
          </cell>
          <cell r="BQ1225" t="e">
            <v>#N/A</v>
          </cell>
          <cell r="BR1225" t="e">
            <v>#N/A</v>
          </cell>
          <cell r="BS1225" t="e">
            <v>#N/A</v>
          </cell>
          <cell r="BT1225" t="str">
            <v/>
          </cell>
          <cell r="BU1225" t="b">
            <v>0</v>
          </cell>
          <cell r="BV1225"/>
          <cell r="BW1225"/>
          <cell r="BX1225"/>
          <cell r="BY1225"/>
          <cell r="BZ1225"/>
          <cell r="CA1225"/>
          <cell r="CB1225"/>
          <cell r="CC1225"/>
        </row>
        <row r="1226">
          <cell r="C1226"/>
          <cell r="D1226"/>
          <cell r="E1226"/>
          <cell r="F1226"/>
          <cell r="G1226"/>
          <cell r="H1226"/>
          <cell r="I1226"/>
          <cell r="J1226"/>
          <cell r="K1226"/>
          <cell r="L1226"/>
          <cell r="M1226"/>
          <cell r="N1226"/>
          <cell r="O1226"/>
          <cell r="P1226"/>
          <cell r="Q1226"/>
          <cell r="R1226"/>
          <cell r="S1226"/>
          <cell r="T1226"/>
          <cell r="U1226"/>
          <cell r="V1226"/>
          <cell r="W1226"/>
          <cell r="X1226"/>
          <cell r="Y1226"/>
          <cell r="Z1226"/>
          <cell r="AA1226"/>
          <cell r="AB1226"/>
          <cell r="AC1226"/>
          <cell r="AD1226"/>
          <cell r="AE1226"/>
          <cell r="AF1226"/>
          <cell r="AG1226"/>
          <cell r="AH1226"/>
          <cell r="AI1226"/>
          <cell r="AJ1226"/>
          <cell r="AK1226"/>
          <cell r="AL1226"/>
          <cell r="AM1226"/>
          <cell r="AN1226"/>
          <cell r="AO1226"/>
          <cell r="AP1226"/>
          <cell r="AQ1226"/>
          <cell r="AR1226"/>
          <cell r="AS1226"/>
          <cell r="AT1226"/>
          <cell r="AU1226"/>
          <cell r="AV1226"/>
          <cell r="AW1226"/>
          <cell r="AX1226"/>
          <cell r="AY1226"/>
          <cell r="AZ1226"/>
          <cell r="BA1226"/>
          <cell r="BB1226"/>
          <cell r="BC1226" t="str">
            <v/>
          </cell>
          <cell r="BD1226" t="str">
            <v/>
          </cell>
          <cell r="BE1226" t="str">
            <v/>
          </cell>
          <cell r="BF1226"/>
          <cell r="BG1226"/>
          <cell r="BH1226" t="str">
            <v/>
          </cell>
          <cell r="BI1226" t="str">
            <v/>
          </cell>
          <cell r="BJ1226" t="str">
            <v/>
          </cell>
          <cell r="BK1226"/>
          <cell r="BL1226" t="e">
            <v>#N/A</v>
          </cell>
          <cell r="BM1226" t="e">
            <v>#N/A</v>
          </cell>
          <cell r="BN1226" t="e">
            <v>#N/A</v>
          </cell>
          <cell r="BO1226" t="e">
            <v>#N/A</v>
          </cell>
          <cell r="BP1226" t="e">
            <v>#N/A</v>
          </cell>
          <cell r="BQ1226" t="e">
            <v>#N/A</v>
          </cell>
          <cell r="BR1226" t="e">
            <v>#N/A</v>
          </cell>
          <cell r="BS1226" t="e">
            <v>#N/A</v>
          </cell>
          <cell r="BT1226" t="str">
            <v/>
          </cell>
          <cell r="BU1226" t="b">
            <v>0</v>
          </cell>
          <cell r="BV1226"/>
          <cell r="BW1226"/>
          <cell r="BX1226"/>
          <cell r="BY1226"/>
          <cell r="BZ1226"/>
          <cell r="CA1226"/>
          <cell r="CB1226"/>
          <cell r="CC1226"/>
        </row>
        <row r="1227">
          <cell r="C1227"/>
          <cell r="D1227"/>
          <cell r="E1227"/>
          <cell r="F1227"/>
          <cell r="G1227"/>
          <cell r="H1227"/>
          <cell r="I1227"/>
          <cell r="J1227"/>
          <cell r="K1227"/>
          <cell r="L1227"/>
          <cell r="M1227"/>
          <cell r="N1227"/>
          <cell r="O1227"/>
          <cell r="P1227"/>
          <cell r="Q1227"/>
          <cell r="R1227"/>
          <cell r="S1227"/>
          <cell r="T1227"/>
          <cell r="U1227"/>
          <cell r="V1227"/>
          <cell r="W1227"/>
          <cell r="X1227"/>
          <cell r="Y1227"/>
          <cell r="Z1227"/>
          <cell r="AA1227"/>
          <cell r="AB1227"/>
          <cell r="AC1227"/>
          <cell r="AD1227"/>
          <cell r="AE1227"/>
          <cell r="AF1227"/>
          <cell r="AG1227"/>
          <cell r="AH1227"/>
          <cell r="AI1227"/>
          <cell r="AJ1227"/>
          <cell r="AK1227"/>
          <cell r="AL1227"/>
          <cell r="AM1227"/>
          <cell r="AN1227"/>
          <cell r="AO1227"/>
          <cell r="AP1227"/>
          <cell r="AQ1227"/>
          <cell r="AR1227"/>
          <cell r="AS1227"/>
          <cell r="AT1227"/>
          <cell r="AU1227"/>
          <cell r="AV1227"/>
          <cell r="AW1227"/>
          <cell r="AX1227"/>
          <cell r="AY1227"/>
          <cell r="AZ1227"/>
          <cell r="BA1227"/>
          <cell r="BB1227"/>
          <cell r="BC1227" t="str">
            <v/>
          </cell>
          <cell r="BD1227" t="str">
            <v/>
          </cell>
          <cell r="BE1227" t="str">
            <v/>
          </cell>
          <cell r="BF1227"/>
          <cell r="BG1227"/>
          <cell r="BH1227" t="str">
            <v/>
          </cell>
          <cell r="BI1227" t="str">
            <v/>
          </cell>
          <cell r="BJ1227" t="str">
            <v/>
          </cell>
          <cell r="BK1227"/>
          <cell r="BL1227" t="e">
            <v>#N/A</v>
          </cell>
          <cell r="BM1227" t="e">
            <v>#N/A</v>
          </cell>
          <cell r="BN1227" t="e">
            <v>#N/A</v>
          </cell>
          <cell r="BO1227" t="e">
            <v>#N/A</v>
          </cell>
          <cell r="BP1227" t="e">
            <v>#N/A</v>
          </cell>
          <cell r="BQ1227" t="e">
            <v>#N/A</v>
          </cell>
          <cell r="BR1227" t="e">
            <v>#N/A</v>
          </cell>
          <cell r="BS1227" t="e">
            <v>#N/A</v>
          </cell>
          <cell r="BT1227" t="str">
            <v/>
          </cell>
          <cell r="BU1227" t="b">
            <v>0</v>
          </cell>
          <cell r="BV1227"/>
          <cell r="BW1227"/>
          <cell r="BX1227"/>
          <cell r="BY1227"/>
          <cell r="BZ1227"/>
          <cell r="CA1227"/>
          <cell r="CB1227"/>
          <cell r="CC1227"/>
        </row>
        <row r="1228">
          <cell r="C1228"/>
          <cell r="D1228"/>
          <cell r="E1228"/>
          <cell r="F1228"/>
          <cell r="G1228"/>
          <cell r="H1228"/>
          <cell r="I1228"/>
          <cell r="J1228"/>
          <cell r="K1228"/>
          <cell r="L1228"/>
          <cell r="M1228"/>
          <cell r="N1228"/>
          <cell r="O1228"/>
          <cell r="P1228"/>
          <cell r="Q1228"/>
          <cell r="R1228"/>
          <cell r="S1228"/>
          <cell r="T1228"/>
          <cell r="U1228"/>
          <cell r="V1228"/>
          <cell r="W1228"/>
          <cell r="X1228"/>
          <cell r="Y1228"/>
          <cell r="Z1228"/>
          <cell r="AA1228"/>
          <cell r="AB1228"/>
          <cell r="AC1228"/>
          <cell r="AD1228"/>
          <cell r="AE1228"/>
          <cell r="AF1228"/>
          <cell r="AG1228"/>
          <cell r="AH1228"/>
          <cell r="AI1228"/>
          <cell r="AJ1228"/>
          <cell r="AK1228"/>
          <cell r="AL1228"/>
          <cell r="AM1228"/>
          <cell r="AN1228"/>
          <cell r="AO1228"/>
          <cell r="AP1228"/>
          <cell r="AQ1228"/>
          <cell r="AR1228"/>
          <cell r="AS1228"/>
          <cell r="AT1228"/>
          <cell r="AU1228"/>
          <cell r="AV1228"/>
          <cell r="AW1228"/>
          <cell r="AX1228"/>
          <cell r="AY1228"/>
          <cell r="AZ1228"/>
          <cell r="BA1228"/>
          <cell r="BB1228"/>
          <cell r="BC1228"/>
          <cell r="BD1228"/>
          <cell r="BE1228"/>
          <cell r="BF1228"/>
          <cell r="BG1228"/>
          <cell r="BH1228"/>
          <cell r="BI1228"/>
          <cell r="BJ1228"/>
          <cell r="BK1228"/>
          <cell r="BL1228"/>
          <cell r="BM1228"/>
          <cell r="BN1228"/>
          <cell r="BO1228"/>
          <cell r="BP1228"/>
          <cell r="BQ1228"/>
          <cell r="BR1228"/>
          <cell r="BS1228"/>
          <cell r="BU1228"/>
          <cell r="BV1228"/>
          <cell r="BW1228"/>
          <cell r="BX1228"/>
          <cell r="BY1228"/>
          <cell r="BZ1228"/>
          <cell r="CA1228"/>
          <cell r="CB1228"/>
          <cell r="CC1228"/>
        </row>
        <row r="1229">
          <cell r="C1229"/>
          <cell r="D1229"/>
          <cell r="E1229"/>
          <cell r="F1229"/>
          <cell r="G1229"/>
          <cell r="H1229"/>
          <cell r="I1229"/>
          <cell r="J1229"/>
          <cell r="K1229"/>
          <cell r="L1229"/>
          <cell r="M1229"/>
          <cell r="N1229"/>
          <cell r="O1229"/>
          <cell r="P1229"/>
          <cell r="Q1229"/>
          <cell r="R1229"/>
          <cell r="S1229"/>
          <cell r="T1229"/>
          <cell r="U1229"/>
          <cell r="V1229"/>
          <cell r="W1229"/>
          <cell r="X1229"/>
          <cell r="Y1229"/>
          <cell r="Z1229"/>
          <cell r="AA1229"/>
          <cell r="AB1229"/>
          <cell r="AC1229"/>
          <cell r="AD1229"/>
          <cell r="AE1229"/>
          <cell r="AF1229"/>
          <cell r="AG1229"/>
          <cell r="AH1229"/>
          <cell r="AI1229"/>
          <cell r="AJ1229"/>
          <cell r="AK1229"/>
          <cell r="AL1229"/>
          <cell r="AM1229"/>
          <cell r="AN1229"/>
          <cell r="AO1229"/>
          <cell r="AP1229"/>
          <cell r="AQ1229"/>
          <cell r="AR1229"/>
          <cell r="AS1229"/>
          <cell r="AT1229"/>
          <cell r="AU1229"/>
          <cell r="AV1229"/>
          <cell r="AW1229"/>
          <cell r="AX1229"/>
          <cell r="AY1229"/>
          <cell r="AZ1229"/>
          <cell r="BA1229"/>
          <cell r="BB1229"/>
          <cell r="BC1229"/>
          <cell r="BD1229"/>
          <cell r="BE1229"/>
          <cell r="BF1229"/>
          <cell r="BG1229"/>
          <cell r="BH1229"/>
          <cell r="BI1229"/>
          <cell r="BJ1229"/>
          <cell r="BK1229"/>
          <cell r="BL1229"/>
          <cell r="BM1229"/>
          <cell r="BN1229"/>
          <cell r="BO1229"/>
          <cell r="BP1229"/>
          <cell r="BQ1229"/>
          <cell r="BR1229"/>
          <cell r="BS1229"/>
          <cell r="BU1229"/>
          <cell r="BV1229"/>
          <cell r="BW1229"/>
          <cell r="BX1229"/>
          <cell r="BY1229"/>
          <cell r="BZ1229"/>
          <cell r="CA1229"/>
          <cell r="CB1229"/>
          <cell r="CC1229"/>
        </row>
        <row r="1230">
          <cell r="C1230"/>
          <cell r="D1230"/>
          <cell r="E1230"/>
          <cell r="F1230"/>
          <cell r="G1230"/>
          <cell r="H1230"/>
          <cell r="I1230"/>
          <cell r="J1230"/>
          <cell r="K1230"/>
          <cell r="L1230"/>
          <cell r="M1230"/>
          <cell r="N1230"/>
          <cell r="O1230"/>
          <cell r="P1230"/>
          <cell r="Q1230"/>
          <cell r="R1230"/>
          <cell r="S1230"/>
          <cell r="T1230"/>
          <cell r="U1230"/>
          <cell r="V1230"/>
          <cell r="W1230"/>
          <cell r="X1230"/>
          <cell r="Y1230"/>
          <cell r="Z1230"/>
          <cell r="AA1230"/>
          <cell r="AB1230"/>
          <cell r="AC1230"/>
          <cell r="AD1230"/>
          <cell r="AE1230"/>
          <cell r="AF1230"/>
          <cell r="AG1230"/>
          <cell r="AH1230"/>
          <cell r="AI1230"/>
          <cell r="AJ1230"/>
          <cell r="AK1230"/>
          <cell r="AL1230"/>
          <cell r="AM1230"/>
          <cell r="AN1230"/>
          <cell r="AO1230"/>
          <cell r="AP1230"/>
          <cell r="AQ1230"/>
          <cell r="AR1230"/>
          <cell r="AS1230"/>
          <cell r="AT1230"/>
          <cell r="AU1230"/>
          <cell r="AV1230"/>
          <cell r="AW1230"/>
          <cell r="AX1230"/>
          <cell r="AY1230"/>
          <cell r="AZ1230"/>
          <cell r="BA1230"/>
          <cell r="BB1230"/>
          <cell r="BC1230"/>
          <cell r="BD1230"/>
          <cell r="BE1230"/>
          <cell r="BF1230"/>
          <cell r="BG1230"/>
          <cell r="BH1230"/>
          <cell r="BI1230"/>
          <cell r="BJ1230"/>
          <cell r="BK1230"/>
          <cell r="BL1230"/>
          <cell r="BM1230"/>
          <cell r="BN1230"/>
          <cell r="BO1230"/>
          <cell r="BP1230"/>
          <cell r="BQ1230"/>
          <cell r="BR1230"/>
          <cell r="BS1230"/>
          <cell r="BU1230"/>
          <cell r="BV1230"/>
          <cell r="BW1230"/>
          <cell r="BX1230"/>
          <cell r="BY1230"/>
          <cell r="BZ1230"/>
          <cell r="CA1230"/>
          <cell r="CB1230"/>
          <cell r="CC1230"/>
        </row>
        <row r="1231">
          <cell r="C1231"/>
          <cell r="D1231"/>
          <cell r="E1231"/>
          <cell r="F1231"/>
          <cell r="G1231"/>
          <cell r="H1231"/>
          <cell r="I1231"/>
          <cell r="J1231"/>
          <cell r="K1231"/>
          <cell r="L1231"/>
          <cell r="M1231"/>
          <cell r="N1231"/>
          <cell r="O1231"/>
          <cell r="P1231"/>
          <cell r="Q1231"/>
          <cell r="R1231"/>
          <cell r="S1231"/>
          <cell r="T1231"/>
          <cell r="U1231"/>
          <cell r="V1231"/>
          <cell r="W1231"/>
          <cell r="X1231"/>
          <cell r="Y1231"/>
          <cell r="Z1231"/>
          <cell r="AA1231"/>
          <cell r="AB1231"/>
          <cell r="AC1231"/>
          <cell r="AD1231"/>
          <cell r="AE1231"/>
          <cell r="AF1231"/>
          <cell r="AG1231"/>
          <cell r="AH1231"/>
          <cell r="AI1231"/>
          <cell r="AJ1231"/>
          <cell r="AK1231"/>
          <cell r="AL1231"/>
          <cell r="AM1231"/>
          <cell r="AN1231"/>
          <cell r="AO1231"/>
          <cell r="AP1231"/>
          <cell r="AQ1231"/>
          <cell r="AR1231"/>
          <cell r="AS1231"/>
          <cell r="AT1231"/>
          <cell r="AU1231"/>
          <cell r="AV1231"/>
          <cell r="AW1231"/>
          <cell r="AX1231"/>
          <cell r="AY1231"/>
          <cell r="AZ1231"/>
          <cell r="BA1231"/>
          <cell r="BB1231"/>
          <cell r="BC1231"/>
          <cell r="BD1231"/>
          <cell r="BE1231"/>
          <cell r="BF1231"/>
          <cell r="BG1231"/>
          <cell r="BH1231"/>
          <cell r="BI1231"/>
          <cell r="BJ1231"/>
          <cell r="BK1231"/>
          <cell r="BL1231"/>
          <cell r="BM1231"/>
          <cell r="BN1231"/>
          <cell r="BO1231"/>
          <cell r="BP1231"/>
          <cell r="BQ1231"/>
          <cell r="BR1231"/>
          <cell r="BS1231"/>
          <cell r="BU1231"/>
          <cell r="BV1231"/>
          <cell r="BW1231"/>
          <cell r="BX1231"/>
          <cell r="BY1231"/>
          <cell r="BZ1231"/>
          <cell r="CA1231"/>
          <cell r="CB1231"/>
          <cell r="CC1231"/>
        </row>
        <row r="1232">
          <cell r="C1232"/>
          <cell r="D1232"/>
          <cell r="E1232"/>
          <cell r="F1232"/>
          <cell r="G1232"/>
          <cell r="H1232"/>
          <cell r="I1232"/>
          <cell r="J1232"/>
          <cell r="K1232"/>
          <cell r="L1232"/>
          <cell r="M1232"/>
          <cell r="N1232"/>
          <cell r="O1232"/>
          <cell r="P1232"/>
          <cell r="Q1232"/>
          <cell r="R1232"/>
          <cell r="S1232"/>
          <cell r="T1232"/>
          <cell r="U1232"/>
          <cell r="V1232"/>
          <cell r="W1232"/>
          <cell r="X1232"/>
          <cell r="Y1232"/>
          <cell r="Z1232"/>
          <cell r="AA1232"/>
          <cell r="AB1232"/>
          <cell r="AC1232"/>
          <cell r="AD1232"/>
          <cell r="AE1232"/>
          <cell r="AF1232"/>
          <cell r="AG1232"/>
          <cell r="AH1232"/>
          <cell r="AI1232"/>
          <cell r="AJ1232"/>
          <cell r="AK1232"/>
          <cell r="AL1232"/>
          <cell r="AM1232"/>
          <cell r="AN1232"/>
          <cell r="AO1232"/>
          <cell r="AP1232"/>
          <cell r="AQ1232"/>
          <cell r="AR1232"/>
          <cell r="AS1232"/>
          <cell r="AT1232"/>
          <cell r="AU1232"/>
          <cell r="AV1232"/>
          <cell r="AW1232"/>
          <cell r="AX1232"/>
          <cell r="AY1232"/>
          <cell r="AZ1232"/>
          <cell r="BA1232"/>
          <cell r="BB1232"/>
          <cell r="BC1232"/>
          <cell r="BD1232"/>
          <cell r="BE1232"/>
          <cell r="BF1232"/>
          <cell r="BG1232"/>
          <cell r="BH1232"/>
          <cell r="BI1232"/>
          <cell r="BJ1232"/>
          <cell r="BK1232"/>
          <cell r="BL1232"/>
          <cell r="BM1232"/>
          <cell r="BN1232"/>
          <cell r="BO1232"/>
          <cell r="BP1232"/>
          <cell r="BQ1232"/>
          <cell r="BR1232"/>
          <cell r="BS1232"/>
          <cell r="BU1232"/>
          <cell r="BV1232"/>
          <cell r="BW1232"/>
          <cell r="BX1232"/>
          <cell r="BY1232"/>
          <cell r="BZ1232"/>
          <cell r="CA1232"/>
          <cell r="CB1232"/>
          <cell r="CC1232"/>
        </row>
        <row r="1233">
          <cell r="C1233"/>
          <cell r="D1233"/>
          <cell r="E1233"/>
          <cell r="F1233"/>
          <cell r="G1233"/>
          <cell r="H1233"/>
          <cell r="I1233"/>
          <cell r="J1233"/>
          <cell r="K1233"/>
          <cell r="L1233"/>
          <cell r="M1233"/>
          <cell r="N1233"/>
          <cell r="O1233"/>
          <cell r="P1233"/>
          <cell r="Q1233"/>
          <cell r="R1233"/>
          <cell r="S1233"/>
          <cell r="T1233"/>
          <cell r="U1233"/>
          <cell r="V1233"/>
          <cell r="W1233"/>
          <cell r="X1233"/>
          <cell r="Y1233"/>
          <cell r="Z1233"/>
          <cell r="AA1233"/>
          <cell r="AB1233"/>
          <cell r="AC1233"/>
          <cell r="AD1233"/>
          <cell r="AE1233"/>
          <cell r="AF1233"/>
          <cell r="AG1233"/>
          <cell r="AH1233"/>
          <cell r="AI1233"/>
          <cell r="AJ1233"/>
          <cell r="AK1233"/>
          <cell r="AL1233"/>
          <cell r="AM1233"/>
          <cell r="AN1233"/>
          <cell r="AO1233"/>
          <cell r="AP1233"/>
          <cell r="AQ1233"/>
          <cell r="AR1233"/>
          <cell r="AS1233"/>
          <cell r="AT1233"/>
          <cell r="AU1233"/>
          <cell r="AV1233"/>
          <cell r="AW1233"/>
          <cell r="AX1233"/>
          <cell r="AY1233"/>
          <cell r="AZ1233"/>
          <cell r="BA1233"/>
          <cell r="BB1233"/>
          <cell r="BC1233"/>
          <cell r="BD1233"/>
          <cell r="BE1233"/>
          <cell r="BF1233"/>
          <cell r="BG1233"/>
          <cell r="BH1233"/>
          <cell r="BI1233"/>
          <cell r="BJ1233"/>
          <cell r="BK1233"/>
          <cell r="BL1233"/>
          <cell r="BM1233"/>
          <cell r="BN1233"/>
          <cell r="BO1233"/>
          <cell r="BP1233"/>
          <cell r="BQ1233"/>
          <cell r="BR1233"/>
          <cell r="BS1233"/>
          <cell r="BU1233"/>
          <cell r="BV1233"/>
          <cell r="BW1233"/>
          <cell r="BX1233"/>
          <cell r="BY1233"/>
          <cell r="BZ1233"/>
          <cell r="CA1233"/>
          <cell r="CB1233"/>
          <cell r="CC1233"/>
        </row>
        <row r="1234">
          <cell r="C1234"/>
          <cell r="D1234"/>
          <cell r="E1234"/>
          <cell r="F1234"/>
          <cell r="G1234"/>
          <cell r="H1234"/>
          <cell r="I1234"/>
          <cell r="J1234"/>
          <cell r="K1234"/>
          <cell r="L1234"/>
          <cell r="M1234"/>
          <cell r="N1234"/>
          <cell r="O1234"/>
          <cell r="P1234"/>
          <cell r="Q1234"/>
          <cell r="R1234"/>
          <cell r="S1234"/>
          <cell r="T1234"/>
          <cell r="U1234"/>
          <cell r="V1234"/>
          <cell r="W1234"/>
          <cell r="X1234"/>
          <cell r="Y1234"/>
          <cell r="Z1234"/>
          <cell r="AA1234"/>
          <cell r="AB1234"/>
          <cell r="AC1234"/>
          <cell r="AD1234"/>
          <cell r="AE1234"/>
          <cell r="AF1234"/>
          <cell r="AG1234"/>
          <cell r="AH1234"/>
          <cell r="AI1234"/>
          <cell r="AJ1234"/>
          <cell r="AK1234"/>
          <cell r="AL1234"/>
          <cell r="AM1234"/>
          <cell r="AN1234"/>
          <cell r="AO1234"/>
          <cell r="AP1234"/>
          <cell r="AQ1234"/>
          <cell r="AR1234"/>
          <cell r="AS1234"/>
          <cell r="AT1234"/>
          <cell r="AU1234"/>
          <cell r="AV1234"/>
          <cell r="AW1234"/>
          <cell r="AX1234"/>
          <cell r="AY1234"/>
          <cell r="AZ1234"/>
          <cell r="BA1234"/>
          <cell r="BB1234"/>
          <cell r="BC1234"/>
          <cell r="BD1234"/>
          <cell r="BE1234"/>
          <cell r="BF1234"/>
          <cell r="BG1234"/>
          <cell r="BH1234"/>
          <cell r="BI1234"/>
          <cell r="BJ1234"/>
          <cell r="BK1234"/>
          <cell r="BL1234"/>
          <cell r="BM1234"/>
          <cell r="BN1234"/>
          <cell r="BO1234"/>
          <cell r="BP1234"/>
          <cell r="BQ1234"/>
          <cell r="BR1234"/>
          <cell r="BS1234"/>
          <cell r="BU1234"/>
          <cell r="BV1234"/>
          <cell r="BW1234"/>
          <cell r="BX1234"/>
          <cell r="BY1234"/>
          <cell r="BZ1234"/>
          <cell r="CA1234"/>
          <cell r="CB1234"/>
          <cell r="CC1234"/>
        </row>
        <row r="1235">
          <cell r="C1235"/>
          <cell r="D1235"/>
          <cell r="E1235"/>
          <cell r="F1235"/>
          <cell r="G1235"/>
          <cell r="H1235"/>
          <cell r="I1235"/>
          <cell r="J1235"/>
          <cell r="K1235"/>
          <cell r="L1235"/>
          <cell r="M1235"/>
          <cell r="N1235"/>
          <cell r="O1235"/>
          <cell r="P1235"/>
          <cell r="Q1235"/>
          <cell r="R1235"/>
          <cell r="S1235"/>
          <cell r="T1235"/>
          <cell r="U1235"/>
          <cell r="V1235"/>
          <cell r="W1235"/>
          <cell r="X1235"/>
          <cell r="Y1235"/>
          <cell r="Z1235"/>
          <cell r="AA1235"/>
          <cell r="AB1235"/>
          <cell r="AC1235"/>
          <cell r="AD1235"/>
          <cell r="AE1235"/>
          <cell r="AF1235"/>
          <cell r="AG1235"/>
          <cell r="AH1235"/>
          <cell r="AI1235"/>
          <cell r="AJ1235"/>
          <cell r="AK1235"/>
          <cell r="AL1235"/>
          <cell r="AM1235"/>
          <cell r="AN1235"/>
          <cell r="AO1235"/>
          <cell r="AP1235"/>
          <cell r="AQ1235"/>
          <cell r="AR1235"/>
          <cell r="AS1235"/>
          <cell r="AT1235"/>
          <cell r="AU1235"/>
          <cell r="AV1235"/>
          <cell r="AW1235"/>
          <cell r="AX1235"/>
          <cell r="AY1235"/>
          <cell r="AZ1235"/>
          <cell r="BA1235"/>
          <cell r="BB1235"/>
          <cell r="BC1235"/>
          <cell r="BD1235"/>
          <cell r="BE1235"/>
          <cell r="BF1235"/>
          <cell r="BG1235"/>
          <cell r="BH1235"/>
          <cell r="BI1235"/>
          <cell r="BJ1235"/>
          <cell r="BK1235"/>
          <cell r="BL1235"/>
          <cell r="BM1235"/>
          <cell r="BN1235"/>
          <cell r="BO1235"/>
          <cell r="BP1235"/>
          <cell r="BQ1235"/>
          <cell r="BR1235"/>
          <cell r="BS1235"/>
          <cell r="BU1235"/>
          <cell r="BV1235"/>
          <cell r="BW1235"/>
          <cell r="BX1235"/>
          <cell r="BY1235"/>
          <cell r="BZ1235"/>
          <cell r="CA1235"/>
          <cell r="CB1235"/>
          <cell r="CC1235"/>
        </row>
        <row r="1236">
          <cell r="C1236"/>
          <cell r="D1236"/>
          <cell r="E1236"/>
          <cell r="F1236"/>
          <cell r="G1236"/>
          <cell r="H1236"/>
          <cell r="I1236"/>
          <cell r="J1236"/>
          <cell r="K1236"/>
          <cell r="L1236"/>
          <cell r="M1236"/>
          <cell r="N1236"/>
          <cell r="O1236"/>
          <cell r="P1236"/>
          <cell r="Q1236"/>
          <cell r="R1236"/>
          <cell r="S1236"/>
          <cell r="T1236"/>
          <cell r="U1236"/>
          <cell r="V1236"/>
          <cell r="W1236"/>
          <cell r="X1236"/>
          <cell r="Y1236"/>
          <cell r="Z1236"/>
          <cell r="AA1236"/>
          <cell r="AB1236"/>
          <cell r="AC1236"/>
          <cell r="AD1236"/>
          <cell r="AE1236"/>
          <cell r="AF1236"/>
          <cell r="AG1236"/>
          <cell r="AH1236"/>
          <cell r="AI1236"/>
          <cell r="AJ1236"/>
          <cell r="AK1236"/>
          <cell r="AL1236"/>
          <cell r="AM1236"/>
          <cell r="AN1236"/>
          <cell r="AO1236"/>
          <cell r="AP1236"/>
          <cell r="AQ1236"/>
          <cell r="AR1236"/>
          <cell r="AS1236"/>
          <cell r="AT1236"/>
          <cell r="AU1236"/>
          <cell r="AV1236"/>
          <cell r="AW1236"/>
          <cell r="AX1236"/>
          <cell r="AY1236"/>
          <cell r="AZ1236"/>
          <cell r="BA1236"/>
          <cell r="BB1236"/>
          <cell r="BC1236"/>
          <cell r="BD1236"/>
          <cell r="BE1236"/>
          <cell r="BF1236"/>
          <cell r="BG1236"/>
          <cell r="BH1236"/>
          <cell r="BI1236"/>
          <cell r="BJ1236"/>
          <cell r="BK1236"/>
          <cell r="BL1236"/>
          <cell r="BM1236"/>
          <cell r="BN1236"/>
          <cell r="BO1236"/>
          <cell r="BP1236"/>
          <cell r="BQ1236"/>
          <cell r="BR1236"/>
          <cell r="BS1236"/>
          <cell r="BU1236"/>
          <cell r="BV1236"/>
          <cell r="BW1236"/>
          <cell r="BX1236"/>
          <cell r="BY1236"/>
          <cell r="BZ1236"/>
          <cell r="CA1236"/>
          <cell r="CB1236"/>
          <cell r="CC1236"/>
        </row>
        <row r="1237">
          <cell r="C1237"/>
          <cell r="D1237"/>
          <cell r="E1237"/>
          <cell r="F1237"/>
          <cell r="G1237"/>
          <cell r="H1237"/>
          <cell r="I1237"/>
          <cell r="J1237"/>
          <cell r="K1237"/>
          <cell r="L1237"/>
          <cell r="M1237"/>
          <cell r="N1237"/>
          <cell r="O1237"/>
          <cell r="P1237"/>
          <cell r="Q1237"/>
          <cell r="R1237"/>
          <cell r="S1237"/>
          <cell r="T1237"/>
          <cell r="U1237"/>
          <cell r="V1237"/>
          <cell r="W1237"/>
          <cell r="X1237"/>
          <cell r="Y1237"/>
          <cell r="Z1237"/>
          <cell r="AA1237"/>
          <cell r="AB1237"/>
          <cell r="AC1237"/>
          <cell r="AD1237"/>
          <cell r="AE1237"/>
          <cell r="AF1237"/>
          <cell r="AG1237"/>
          <cell r="AH1237"/>
          <cell r="AI1237"/>
          <cell r="AJ1237"/>
          <cell r="AK1237"/>
          <cell r="AL1237"/>
          <cell r="AM1237"/>
          <cell r="AN1237"/>
          <cell r="AO1237"/>
          <cell r="AP1237"/>
          <cell r="AQ1237"/>
          <cell r="AR1237"/>
          <cell r="AS1237"/>
          <cell r="AT1237"/>
          <cell r="AU1237"/>
          <cell r="AV1237"/>
          <cell r="AW1237"/>
          <cell r="AX1237"/>
          <cell r="AY1237"/>
          <cell r="AZ1237"/>
          <cell r="BA1237"/>
          <cell r="BB1237"/>
          <cell r="BC1237"/>
          <cell r="BD1237"/>
          <cell r="BE1237"/>
          <cell r="BF1237"/>
          <cell r="BG1237"/>
          <cell r="BH1237"/>
          <cell r="BI1237"/>
          <cell r="BJ1237"/>
          <cell r="BK1237"/>
          <cell r="BL1237"/>
          <cell r="BM1237"/>
          <cell r="BN1237"/>
          <cell r="BO1237"/>
          <cell r="BP1237"/>
          <cell r="BQ1237"/>
          <cell r="BR1237"/>
          <cell r="BS1237"/>
          <cell r="BU1237"/>
          <cell r="BV1237"/>
          <cell r="BW1237"/>
          <cell r="BX1237"/>
          <cell r="BY1237"/>
          <cell r="BZ1237"/>
          <cell r="CA1237"/>
          <cell r="CB1237"/>
          <cell r="CC1237"/>
        </row>
        <row r="1238">
          <cell r="C1238"/>
          <cell r="D1238"/>
          <cell r="E1238"/>
          <cell r="F1238"/>
          <cell r="G1238"/>
          <cell r="H1238"/>
          <cell r="I1238"/>
          <cell r="J1238"/>
          <cell r="K1238"/>
          <cell r="L1238"/>
          <cell r="M1238"/>
          <cell r="N1238"/>
          <cell r="O1238"/>
          <cell r="P1238"/>
          <cell r="Q1238"/>
          <cell r="R1238"/>
          <cell r="S1238"/>
          <cell r="T1238"/>
          <cell r="U1238"/>
          <cell r="V1238"/>
          <cell r="W1238"/>
          <cell r="X1238"/>
          <cell r="Y1238"/>
          <cell r="Z1238"/>
          <cell r="AA1238"/>
          <cell r="AB1238"/>
          <cell r="AC1238"/>
          <cell r="AD1238"/>
          <cell r="AE1238"/>
          <cell r="AF1238"/>
          <cell r="AG1238"/>
          <cell r="AH1238"/>
          <cell r="AI1238"/>
          <cell r="AJ1238"/>
          <cell r="AK1238"/>
          <cell r="AL1238"/>
          <cell r="AM1238"/>
          <cell r="AN1238"/>
          <cell r="AO1238"/>
          <cell r="AP1238"/>
          <cell r="AQ1238"/>
          <cell r="AR1238"/>
          <cell r="AS1238"/>
          <cell r="AT1238"/>
          <cell r="AU1238"/>
          <cell r="AV1238"/>
          <cell r="AW1238"/>
          <cell r="AX1238"/>
          <cell r="AY1238"/>
          <cell r="AZ1238"/>
          <cell r="BA1238"/>
          <cell r="BB1238"/>
          <cell r="BC1238"/>
          <cell r="BD1238"/>
          <cell r="BE1238"/>
          <cell r="BF1238"/>
          <cell r="BG1238"/>
          <cell r="BH1238"/>
          <cell r="BI1238"/>
          <cell r="BJ1238"/>
          <cell r="BK1238"/>
          <cell r="BL1238"/>
          <cell r="BM1238"/>
          <cell r="BN1238"/>
          <cell r="BO1238"/>
          <cell r="BP1238"/>
          <cell r="BQ1238"/>
          <cell r="BR1238"/>
          <cell r="BS1238"/>
          <cell r="BU1238"/>
          <cell r="BV1238"/>
          <cell r="BW1238"/>
          <cell r="BX1238"/>
          <cell r="BY1238"/>
          <cell r="BZ1238"/>
          <cell r="CA1238"/>
          <cell r="CB1238"/>
          <cell r="CC1238"/>
        </row>
        <row r="1239">
          <cell r="C1239"/>
          <cell r="D1239"/>
          <cell r="E1239"/>
          <cell r="F1239"/>
          <cell r="G1239"/>
          <cell r="H1239"/>
          <cell r="I1239"/>
          <cell r="J1239"/>
          <cell r="K1239"/>
          <cell r="L1239"/>
          <cell r="M1239"/>
          <cell r="N1239"/>
          <cell r="O1239"/>
          <cell r="P1239"/>
          <cell r="Q1239"/>
          <cell r="R1239"/>
          <cell r="S1239"/>
          <cell r="T1239"/>
          <cell r="U1239"/>
          <cell r="V1239"/>
          <cell r="W1239"/>
          <cell r="X1239"/>
          <cell r="Y1239"/>
          <cell r="Z1239"/>
          <cell r="AA1239"/>
          <cell r="AB1239"/>
          <cell r="AC1239"/>
          <cell r="AD1239"/>
          <cell r="AE1239"/>
          <cell r="AF1239"/>
          <cell r="AG1239"/>
          <cell r="AH1239"/>
          <cell r="AI1239"/>
          <cell r="AJ1239"/>
          <cell r="AK1239"/>
          <cell r="AL1239"/>
          <cell r="AM1239"/>
          <cell r="AN1239"/>
          <cell r="AO1239"/>
          <cell r="AP1239"/>
          <cell r="AQ1239"/>
          <cell r="AR1239"/>
          <cell r="AS1239"/>
          <cell r="AT1239"/>
          <cell r="AU1239"/>
          <cell r="AV1239"/>
          <cell r="AW1239"/>
          <cell r="AX1239"/>
          <cell r="AY1239"/>
          <cell r="AZ1239"/>
          <cell r="BA1239"/>
          <cell r="BB1239"/>
          <cell r="BC1239"/>
          <cell r="BD1239"/>
          <cell r="BE1239"/>
          <cell r="BF1239"/>
          <cell r="BG1239"/>
          <cell r="BH1239"/>
          <cell r="BI1239"/>
          <cell r="BJ1239"/>
          <cell r="BK1239"/>
          <cell r="BL1239"/>
          <cell r="BM1239"/>
          <cell r="BN1239"/>
          <cell r="BO1239"/>
          <cell r="BP1239"/>
          <cell r="BQ1239"/>
          <cell r="BR1239"/>
          <cell r="BS1239"/>
          <cell r="BU1239"/>
          <cell r="BV1239"/>
          <cell r="BW1239"/>
          <cell r="BX1239"/>
          <cell r="BY1239"/>
          <cell r="BZ1239"/>
          <cell r="CA1239"/>
          <cell r="CB1239"/>
          <cell r="CC1239"/>
        </row>
        <row r="1240">
          <cell r="C1240"/>
          <cell r="D1240"/>
          <cell r="E1240"/>
          <cell r="F1240"/>
          <cell r="G1240"/>
          <cell r="H1240"/>
          <cell r="I1240"/>
          <cell r="J1240"/>
          <cell r="K1240"/>
          <cell r="L1240"/>
          <cell r="M1240"/>
          <cell r="N1240"/>
          <cell r="O1240"/>
          <cell r="P1240"/>
          <cell r="Q1240"/>
          <cell r="R1240"/>
          <cell r="S1240"/>
          <cell r="T1240"/>
          <cell r="U1240"/>
          <cell r="V1240"/>
          <cell r="W1240"/>
          <cell r="X1240"/>
          <cell r="Y1240"/>
          <cell r="Z1240"/>
          <cell r="AA1240"/>
          <cell r="AB1240"/>
          <cell r="AC1240"/>
          <cell r="AD1240"/>
          <cell r="AE1240"/>
          <cell r="AF1240"/>
          <cell r="AG1240"/>
          <cell r="AH1240"/>
          <cell r="AI1240"/>
          <cell r="AJ1240"/>
          <cell r="AK1240"/>
          <cell r="AL1240"/>
          <cell r="AM1240"/>
          <cell r="AN1240"/>
          <cell r="AO1240"/>
          <cell r="AP1240"/>
          <cell r="AQ1240"/>
          <cell r="AR1240"/>
          <cell r="AS1240"/>
          <cell r="AT1240"/>
          <cell r="AU1240"/>
          <cell r="AV1240"/>
          <cell r="AW1240"/>
          <cell r="AX1240"/>
          <cell r="AY1240"/>
          <cell r="AZ1240"/>
          <cell r="BA1240"/>
          <cell r="BB1240"/>
          <cell r="BC1240"/>
          <cell r="BD1240"/>
          <cell r="BE1240"/>
          <cell r="BF1240"/>
          <cell r="BG1240"/>
          <cell r="BH1240"/>
          <cell r="BI1240"/>
          <cell r="BJ1240"/>
          <cell r="BK1240"/>
          <cell r="BL1240"/>
          <cell r="BM1240"/>
          <cell r="BN1240"/>
          <cell r="BO1240"/>
          <cell r="BP1240"/>
          <cell r="BQ1240"/>
          <cell r="BR1240"/>
          <cell r="BS1240"/>
          <cell r="BU1240"/>
          <cell r="BV1240"/>
          <cell r="BW1240"/>
          <cell r="BX1240"/>
          <cell r="BY1240"/>
          <cell r="BZ1240"/>
          <cell r="CA1240"/>
          <cell r="CB1240"/>
          <cell r="CC1240"/>
        </row>
        <row r="1241">
          <cell r="C1241"/>
          <cell r="D1241"/>
          <cell r="E1241"/>
          <cell r="F1241"/>
          <cell r="G1241"/>
          <cell r="H1241"/>
          <cell r="I1241"/>
          <cell r="J1241"/>
          <cell r="K1241"/>
          <cell r="L1241"/>
          <cell r="M1241"/>
          <cell r="N1241"/>
          <cell r="O1241"/>
          <cell r="P1241"/>
          <cell r="Q1241"/>
          <cell r="R1241"/>
          <cell r="S1241"/>
          <cell r="T1241"/>
          <cell r="U1241"/>
          <cell r="V1241"/>
          <cell r="W1241"/>
          <cell r="X1241"/>
          <cell r="Y1241"/>
          <cell r="Z1241"/>
          <cell r="AA1241"/>
          <cell r="AB1241"/>
          <cell r="AC1241"/>
          <cell r="AD1241"/>
          <cell r="AE1241"/>
          <cell r="AF1241"/>
          <cell r="AG1241"/>
          <cell r="AH1241"/>
          <cell r="AI1241"/>
          <cell r="AJ1241"/>
          <cell r="AK1241"/>
          <cell r="AL1241"/>
          <cell r="AM1241"/>
          <cell r="AN1241"/>
          <cell r="AO1241"/>
          <cell r="AP1241"/>
          <cell r="AQ1241"/>
          <cell r="AR1241"/>
          <cell r="AS1241"/>
          <cell r="AT1241"/>
          <cell r="AU1241"/>
          <cell r="AV1241"/>
          <cell r="AW1241"/>
          <cell r="AX1241"/>
          <cell r="AY1241"/>
          <cell r="AZ1241"/>
          <cell r="BA1241"/>
          <cell r="BB1241"/>
          <cell r="BC1241"/>
          <cell r="BD1241"/>
          <cell r="BE1241"/>
          <cell r="BF1241"/>
          <cell r="BG1241"/>
          <cell r="BH1241"/>
          <cell r="BI1241"/>
          <cell r="BJ1241"/>
          <cell r="BK1241"/>
          <cell r="BL1241"/>
          <cell r="BM1241"/>
          <cell r="BN1241"/>
          <cell r="BO1241"/>
          <cell r="BP1241"/>
          <cell r="BQ1241"/>
          <cell r="BR1241"/>
          <cell r="BS1241"/>
          <cell r="BU1241"/>
          <cell r="BV1241"/>
          <cell r="BW1241"/>
          <cell r="BX1241"/>
          <cell r="BY1241"/>
          <cell r="BZ1241"/>
          <cell r="CA1241"/>
          <cell r="CB1241"/>
          <cell r="CC1241"/>
        </row>
        <row r="1242">
          <cell r="C1242"/>
          <cell r="D1242"/>
          <cell r="E1242"/>
          <cell r="F1242"/>
          <cell r="G1242"/>
          <cell r="H1242"/>
          <cell r="I1242"/>
          <cell r="J1242"/>
          <cell r="K1242"/>
          <cell r="L1242"/>
          <cell r="M1242"/>
          <cell r="N1242"/>
          <cell r="O1242"/>
          <cell r="P1242"/>
          <cell r="Q1242"/>
          <cell r="R1242"/>
          <cell r="S1242"/>
          <cell r="T1242"/>
          <cell r="U1242"/>
          <cell r="V1242"/>
          <cell r="W1242"/>
          <cell r="X1242"/>
          <cell r="Y1242"/>
          <cell r="Z1242"/>
          <cell r="AA1242"/>
          <cell r="AB1242"/>
          <cell r="AC1242"/>
          <cell r="AD1242"/>
          <cell r="AE1242"/>
          <cell r="AF1242"/>
          <cell r="AG1242"/>
          <cell r="AH1242"/>
          <cell r="AI1242"/>
          <cell r="AJ1242"/>
          <cell r="AK1242"/>
          <cell r="AL1242"/>
          <cell r="AM1242"/>
          <cell r="AN1242"/>
          <cell r="AO1242"/>
          <cell r="AP1242"/>
          <cell r="AQ1242"/>
          <cell r="AR1242"/>
          <cell r="AS1242"/>
          <cell r="AT1242"/>
          <cell r="AU1242"/>
          <cell r="AV1242"/>
          <cell r="AW1242"/>
          <cell r="AX1242"/>
          <cell r="AY1242"/>
          <cell r="AZ1242"/>
          <cell r="BA1242"/>
          <cell r="BB1242"/>
          <cell r="BC1242"/>
          <cell r="BD1242"/>
          <cell r="BE1242"/>
          <cell r="BF1242"/>
          <cell r="BG1242"/>
          <cell r="BH1242"/>
          <cell r="BI1242"/>
          <cell r="BJ1242"/>
          <cell r="BK1242"/>
          <cell r="BL1242"/>
          <cell r="BM1242"/>
          <cell r="BN1242"/>
          <cell r="BO1242"/>
          <cell r="BP1242"/>
          <cell r="BQ1242"/>
          <cell r="BR1242"/>
          <cell r="BS1242"/>
          <cell r="BU1242"/>
          <cell r="BV1242"/>
          <cell r="BW1242"/>
          <cell r="BX1242"/>
          <cell r="BY1242"/>
          <cell r="BZ1242"/>
          <cell r="CA1242"/>
          <cell r="CB1242"/>
          <cell r="CC1242"/>
        </row>
        <row r="1243">
          <cell r="C1243"/>
          <cell r="D1243"/>
          <cell r="E1243"/>
          <cell r="F1243"/>
          <cell r="G1243"/>
          <cell r="H1243"/>
          <cell r="I1243"/>
          <cell r="J1243"/>
          <cell r="K1243"/>
          <cell r="L1243"/>
          <cell r="M1243"/>
          <cell r="N1243"/>
          <cell r="O1243"/>
          <cell r="P1243"/>
          <cell r="Q1243"/>
          <cell r="R1243"/>
          <cell r="S1243"/>
          <cell r="T1243"/>
          <cell r="U1243"/>
          <cell r="V1243"/>
          <cell r="W1243"/>
          <cell r="X1243"/>
          <cell r="Y1243"/>
          <cell r="Z1243"/>
          <cell r="AA1243"/>
          <cell r="AB1243"/>
          <cell r="AC1243"/>
          <cell r="AD1243"/>
          <cell r="AE1243"/>
          <cell r="AF1243"/>
          <cell r="AG1243"/>
          <cell r="AH1243"/>
          <cell r="AI1243"/>
          <cell r="AJ1243"/>
          <cell r="AK1243"/>
          <cell r="AL1243"/>
          <cell r="AM1243"/>
          <cell r="AN1243"/>
          <cell r="AO1243"/>
          <cell r="AP1243"/>
          <cell r="AQ1243"/>
          <cell r="AR1243"/>
          <cell r="AS1243"/>
          <cell r="AT1243"/>
          <cell r="AU1243"/>
          <cell r="AV1243"/>
          <cell r="AW1243"/>
          <cell r="AX1243"/>
          <cell r="AY1243"/>
          <cell r="AZ1243"/>
          <cell r="BA1243"/>
          <cell r="BB1243"/>
          <cell r="BC1243"/>
          <cell r="BD1243"/>
          <cell r="BE1243"/>
          <cell r="BF1243"/>
          <cell r="BG1243"/>
          <cell r="BH1243"/>
          <cell r="BI1243"/>
          <cell r="BJ1243"/>
          <cell r="BK1243"/>
          <cell r="BL1243"/>
          <cell r="BM1243"/>
          <cell r="BN1243"/>
          <cell r="BO1243"/>
          <cell r="BP1243"/>
          <cell r="BQ1243"/>
          <cell r="BR1243"/>
          <cell r="BS1243"/>
          <cell r="BU1243"/>
          <cell r="BV1243"/>
          <cell r="BW1243"/>
          <cell r="BX1243"/>
          <cell r="BY1243"/>
          <cell r="BZ1243"/>
          <cell r="CA1243"/>
          <cell r="CB1243"/>
          <cell r="CC1243"/>
        </row>
        <row r="1244">
          <cell r="C1244"/>
          <cell r="D1244"/>
          <cell r="E1244"/>
          <cell r="F1244"/>
          <cell r="G1244"/>
          <cell r="H1244"/>
          <cell r="I1244"/>
          <cell r="J1244"/>
          <cell r="K1244"/>
          <cell r="L1244"/>
          <cell r="M1244"/>
          <cell r="N1244"/>
          <cell r="O1244"/>
          <cell r="P1244"/>
          <cell r="Q1244"/>
          <cell r="R1244"/>
          <cell r="S1244"/>
          <cell r="T1244"/>
          <cell r="U1244"/>
          <cell r="V1244"/>
          <cell r="W1244"/>
          <cell r="X1244"/>
          <cell r="Y1244"/>
          <cell r="Z1244"/>
          <cell r="AA1244"/>
          <cell r="AB1244"/>
          <cell r="AC1244"/>
          <cell r="AD1244"/>
          <cell r="AE1244"/>
          <cell r="AF1244"/>
          <cell r="AG1244"/>
          <cell r="AH1244"/>
          <cell r="AI1244"/>
          <cell r="AJ1244"/>
          <cell r="AK1244"/>
          <cell r="AL1244"/>
          <cell r="AM1244"/>
          <cell r="AN1244"/>
          <cell r="AO1244"/>
          <cell r="AP1244"/>
          <cell r="AQ1244"/>
          <cell r="AR1244"/>
          <cell r="AS1244"/>
          <cell r="AT1244"/>
          <cell r="AU1244"/>
          <cell r="AV1244"/>
          <cell r="AW1244"/>
          <cell r="AX1244"/>
          <cell r="AY1244"/>
          <cell r="AZ1244"/>
          <cell r="BA1244"/>
          <cell r="BB1244"/>
          <cell r="BC1244"/>
          <cell r="BD1244"/>
          <cell r="BE1244"/>
          <cell r="BF1244"/>
          <cell r="BG1244"/>
          <cell r="BH1244"/>
          <cell r="BI1244"/>
          <cell r="BJ1244"/>
          <cell r="BK1244"/>
          <cell r="BL1244"/>
          <cell r="BM1244"/>
          <cell r="BN1244"/>
          <cell r="BO1244"/>
          <cell r="BP1244"/>
          <cell r="BQ1244"/>
          <cell r="BR1244"/>
          <cell r="BS1244"/>
          <cell r="BU1244"/>
          <cell r="BV1244"/>
          <cell r="BW1244"/>
          <cell r="BX1244"/>
          <cell r="BY1244"/>
          <cell r="BZ1244"/>
          <cell r="CA1244"/>
          <cell r="CB1244"/>
          <cell r="CC1244"/>
        </row>
        <row r="1245">
          <cell r="C1245"/>
          <cell r="D1245"/>
          <cell r="E1245"/>
          <cell r="F1245"/>
          <cell r="G1245"/>
          <cell r="H1245"/>
          <cell r="I1245"/>
          <cell r="J1245"/>
          <cell r="K1245"/>
          <cell r="L1245"/>
          <cell r="M1245"/>
          <cell r="N1245"/>
          <cell r="O1245"/>
          <cell r="P1245"/>
          <cell r="Q1245"/>
          <cell r="R1245"/>
          <cell r="S1245"/>
          <cell r="T1245"/>
          <cell r="U1245"/>
          <cell r="V1245"/>
          <cell r="W1245"/>
          <cell r="X1245"/>
          <cell r="Y1245"/>
          <cell r="Z1245"/>
          <cell r="AA1245"/>
          <cell r="AB1245"/>
          <cell r="AC1245"/>
          <cell r="AD1245"/>
          <cell r="AE1245"/>
          <cell r="AF1245"/>
          <cell r="AG1245"/>
          <cell r="AH1245"/>
          <cell r="AI1245"/>
          <cell r="AJ1245"/>
          <cell r="AK1245"/>
          <cell r="AL1245"/>
          <cell r="AM1245"/>
          <cell r="AN1245"/>
          <cell r="AO1245"/>
          <cell r="AP1245"/>
          <cell r="AQ1245"/>
          <cell r="AR1245"/>
          <cell r="AS1245"/>
          <cell r="AT1245"/>
          <cell r="AU1245"/>
          <cell r="AV1245"/>
          <cell r="AW1245"/>
          <cell r="AX1245"/>
          <cell r="AY1245"/>
          <cell r="AZ1245"/>
          <cell r="BA1245"/>
          <cell r="BB1245"/>
          <cell r="BC1245"/>
          <cell r="BD1245"/>
          <cell r="BE1245"/>
          <cell r="BF1245"/>
          <cell r="BG1245"/>
          <cell r="BH1245"/>
          <cell r="BI1245"/>
          <cell r="BJ1245"/>
          <cell r="BK1245"/>
          <cell r="BL1245"/>
          <cell r="BM1245"/>
          <cell r="BN1245"/>
          <cell r="BO1245"/>
          <cell r="BP1245"/>
          <cell r="BQ1245"/>
          <cell r="BR1245"/>
          <cell r="BS1245"/>
          <cell r="BU1245"/>
          <cell r="BV1245"/>
          <cell r="BW1245"/>
          <cell r="BX1245"/>
          <cell r="BY1245"/>
          <cell r="BZ1245"/>
          <cell r="CA1245"/>
          <cell r="CB1245"/>
          <cell r="CC1245"/>
        </row>
        <row r="1246">
          <cell r="C1246"/>
          <cell r="D1246"/>
          <cell r="E1246"/>
          <cell r="F1246"/>
          <cell r="G1246"/>
          <cell r="H1246"/>
          <cell r="I1246"/>
          <cell r="J1246"/>
          <cell r="K1246"/>
          <cell r="L1246"/>
          <cell r="M1246"/>
          <cell r="N1246"/>
          <cell r="O1246"/>
          <cell r="P1246"/>
          <cell r="Q1246"/>
          <cell r="R1246"/>
          <cell r="S1246"/>
          <cell r="T1246"/>
          <cell r="U1246"/>
          <cell r="V1246"/>
          <cell r="W1246"/>
          <cell r="X1246"/>
          <cell r="Y1246"/>
          <cell r="Z1246"/>
          <cell r="AA1246"/>
          <cell r="AB1246"/>
          <cell r="AC1246"/>
          <cell r="AD1246"/>
          <cell r="AE1246"/>
          <cell r="AF1246"/>
          <cell r="AG1246"/>
          <cell r="AH1246"/>
          <cell r="AI1246"/>
          <cell r="AJ1246"/>
          <cell r="AK1246"/>
          <cell r="AL1246"/>
          <cell r="AM1246"/>
          <cell r="AN1246"/>
          <cell r="AO1246"/>
          <cell r="AP1246"/>
          <cell r="AQ1246"/>
          <cell r="AR1246"/>
          <cell r="AS1246"/>
          <cell r="AT1246"/>
          <cell r="AU1246"/>
          <cell r="AV1246"/>
          <cell r="AW1246"/>
          <cell r="AX1246"/>
          <cell r="AY1246"/>
          <cell r="AZ1246"/>
          <cell r="BA1246"/>
          <cell r="BB1246"/>
          <cell r="BC1246"/>
          <cell r="BD1246"/>
          <cell r="BE1246"/>
          <cell r="BF1246"/>
          <cell r="BG1246"/>
          <cell r="BH1246"/>
          <cell r="BI1246"/>
          <cell r="BJ1246"/>
          <cell r="BK1246"/>
          <cell r="BL1246"/>
          <cell r="BM1246"/>
          <cell r="BN1246"/>
          <cell r="BO1246"/>
          <cell r="BP1246"/>
          <cell r="BQ1246"/>
          <cell r="BR1246"/>
          <cell r="BS1246"/>
          <cell r="BU1246"/>
          <cell r="BV1246"/>
          <cell r="BW1246"/>
          <cell r="BX1246"/>
          <cell r="BY1246"/>
          <cell r="BZ1246"/>
          <cell r="CA1246"/>
          <cell r="CB1246"/>
          <cell r="CC1246"/>
        </row>
        <row r="1247">
          <cell r="C1247"/>
          <cell r="D1247"/>
          <cell r="E1247"/>
          <cell r="F1247"/>
          <cell r="G1247"/>
          <cell r="H1247"/>
          <cell r="I1247"/>
          <cell r="J1247"/>
          <cell r="K1247"/>
          <cell r="L1247"/>
          <cell r="M1247"/>
          <cell r="N1247"/>
          <cell r="O1247"/>
          <cell r="P1247"/>
          <cell r="Q1247"/>
          <cell r="R1247"/>
          <cell r="S1247"/>
          <cell r="T1247"/>
          <cell r="U1247"/>
          <cell r="V1247"/>
          <cell r="W1247"/>
          <cell r="X1247"/>
          <cell r="Y1247"/>
          <cell r="Z1247"/>
          <cell r="AA1247"/>
          <cell r="AB1247"/>
          <cell r="AC1247"/>
          <cell r="AD1247"/>
          <cell r="AE1247"/>
          <cell r="AF1247"/>
          <cell r="AG1247"/>
          <cell r="AH1247"/>
          <cell r="AI1247"/>
          <cell r="AJ1247"/>
          <cell r="AK1247"/>
          <cell r="AL1247"/>
          <cell r="AM1247"/>
          <cell r="AN1247"/>
          <cell r="AO1247"/>
          <cell r="AP1247"/>
          <cell r="AQ1247"/>
          <cell r="AR1247"/>
          <cell r="AS1247"/>
          <cell r="AT1247"/>
          <cell r="AU1247"/>
          <cell r="AV1247"/>
          <cell r="AW1247"/>
          <cell r="AX1247"/>
          <cell r="AY1247"/>
          <cell r="AZ1247"/>
          <cell r="BA1247"/>
          <cell r="BB1247"/>
          <cell r="BC1247"/>
          <cell r="BD1247"/>
          <cell r="BE1247"/>
          <cell r="BF1247"/>
          <cell r="BG1247"/>
          <cell r="BH1247"/>
          <cell r="BI1247"/>
          <cell r="BJ1247"/>
          <cell r="BK1247"/>
          <cell r="BL1247"/>
          <cell r="BM1247"/>
          <cell r="BN1247"/>
          <cell r="BO1247"/>
          <cell r="BP1247"/>
          <cell r="BQ1247"/>
          <cell r="BR1247"/>
          <cell r="BS1247"/>
          <cell r="BU1247"/>
          <cell r="BV1247"/>
          <cell r="BW1247"/>
          <cell r="BX1247"/>
          <cell r="BY1247"/>
          <cell r="BZ1247"/>
          <cell r="CA1247"/>
          <cell r="CB1247"/>
          <cell r="CC1247"/>
        </row>
        <row r="1248">
          <cell r="C1248"/>
          <cell r="D1248"/>
          <cell r="E1248"/>
          <cell r="F1248"/>
          <cell r="G1248"/>
          <cell r="H1248"/>
          <cell r="I1248"/>
          <cell r="J1248"/>
          <cell r="K1248"/>
          <cell r="L1248"/>
          <cell r="M1248"/>
          <cell r="N1248"/>
          <cell r="O1248"/>
          <cell r="P1248"/>
          <cell r="Q1248"/>
          <cell r="R1248"/>
          <cell r="S1248"/>
          <cell r="T1248"/>
          <cell r="U1248"/>
          <cell r="V1248"/>
          <cell r="W1248"/>
          <cell r="X1248"/>
          <cell r="Y1248"/>
          <cell r="Z1248"/>
          <cell r="AA1248"/>
          <cell r="AB1248"/>
          <cell r="AC1248"/>
          <cell r="AD1248"/>
          <cell r="AE1248"/>
          <cell r="AF1248"/>
          <cell r="AG1248"/>
          <cell r="AH1248"/>
          <cell r="AI1248"/>
          <cell r="AJ1248"/>
          <cell r="AK1248"/>
          <cell r="AL1248"/>
          <cell r="AM1248"/>
          <cell r="AN1248"/>
          <cell r="AO1248"/>
          <cell r="AP1248"/>
          <cell r="AQ1248"/>
          <cell r="AR1248"/>
          <cell r="AS1248"/>
          <cell r="AT1248"/>
          <cell r="AU1248"/>
          <cell r="AV1248"/>
          <cell r="AW1248"/>
          <cell r="AX1248"/>
          <cell r="AY1248"/>
          <cell r="AZ1248"/>
          <cell r="BA1248"/>
          <cell r="BB1248"/>
          <cell r="BC1248"/>
          <cell r="BD1248"/>
          <cell r="BE1248"/>
          <cell r="BF1248"/>
          <cell r="BG1248"/>
          <cell r="BH1248"/>
          <cell r="BI1248"/>
          <cell r="BJ1248"/>
          <cell r="BK1248"/>
          <cell r="BL1248"/>
          <cell r="BM1248"/>
          <cell r="BN1248"/>
          <cell r="BO1248"/>
          <cell r="BP1248"/>
          <cell r="BQ1248"/>
          <cell r="BR1248"/>
          <cell r="BS1248"/>
          <cell r="BU1248"/>
          <cell r="BV1248"/>
          <cell r="BW1248"/>
          <cell r="BX1248"/>
          <cell r="BY1248"/>
          <cell r="BZ1248"/>
          <cell r="CA1248"/>
          <cell r="CB1248"/>
          <cell r="CC1248"/>
        </row>
        <row r="1249">
          <cell r="C1249"/>
          <cell r="D1249"/>
          <cell r="E1249"/>
          <cell r="F1249"/>
          <cell r="G1249"/>
          <cell r="H1249"/>
          <cell r="I1249"/>
          <cell r="J1249"/>
          <cell r="K1249"/>
          <cell r="L1249"/>
          <cell r="M1249"/>
          <cell r="N1249"/>
          <cell r="O1249"/>
          <cell r="P1249"/>
          <cell r="Q1249"/>
          <cell r="R1249"/>
          <cell r="S1249"/>
          <cell r="T1249"/>
          <cell r="U1249"/>
          <cell r="V1249"/>
          <cell r="W1249"/>
          <cell r="X1249"/>
          <cell r="Y1249"/>
          <cell r="Z1249"/>
          <cell r="AA1249"/>
          <cell r="AB1249"/>
          <cell r="AC1249"/>
          <cell r="AD1249"/>
          <cell r="AE1249"/>
          <cell r="AF1249"/>
          <cell r="AG1249"/>
          <cell r="AH1249"/>
          <cell r="AI1249"/>
          <cell r="AJ1249"/>
          <cell r="AK1249"/>
          <cell r="AL1249"/>
          <cell r="AM1249"/>
          <cell r="AN1249"/>
          <cell r="AO1249"/>
          <cell r="AP1249"/>
          <cell r="AQ1249"/>
          <cell r="AR1249"/>
          <cell r="AS1249"/>
          <cell r="AT1249"/>
          <cell r="AU1249"/>
          <cell r="AV1249"/>
          <cell r="AW1249"/>
          <cell r="AX1249"/>
          <cell r="AY1249"/>
          <cell r="AZ1249"/>
          <cell r="BA1249"/>
          <cell r="BB1249"/>
          <cell r="BC1249"/>
          <cell r="BD1249"/>
          <cell r="BE1249"/>
          <cell r="BF1249"/>
          <cell r="BG1249"/>
          <cell r="BH1249"/>
          <cell r="BI1249"/>
          <cell r="BJ1249"/>
          <cell r="BK1249"/>
          <cell r="BL1249"/>
          <cell r="BM1249"/>
          <cell r="BN1249"/>
          <cell r="BO1249"/>
          <cell r="BP1249"/>
          <cell r="BQ1249"/>
          <cell r="BR1249"/>
          <cell r="BS1249"/>
          <cell r="BU1249"/>
          <cell r="BV1249"/>
          <cell r="BW1249"/>
          <cell r="BX1249"/>
          <cell r="BY1249"/>
          <cell r="BZ1249"/>
          <cell r="CA1249"/>
          <cell r="CB1249"/>
          <cell r="CC1249"/>
        </row>
        <row r="1250">
          <cell r="C1250"/>
          <cell r="D1250"/>
          <cell r="E1250"/>
          <cell r="F1250"/>
          <cell r="G1250"/>
          <cell r="H1250"/>
          <cell r="I1250"/>
          <cell r="J1250"/>
          <cell r="K1250"/>
          <cell r="L1250"/>
          <cell r="M1250"/>
          <cell r="N1250"/>
          <cell r="O1250"/>
          <cell r="P1250"/>
          <cell r="Q1250"/>
          <cell r="R1250"/>
          <cell r="S1250"/>
          <cell r="T1250"/>
          <cell r="U1250"/>
          <cell r="V1250"/>
          <cell r="W1250"/>
          <cell r="X1250"/>
          <cell r="Y1250"/>
          <cell r="Z1250"/>
          <cell r="AA1250"/>
          <cell r="AB1250"/>
          <cell r="AC1250"/>
          <cell r="AD1250"/>
          <cell r="AE1250"/>
          <cell r="AF1250"/>
          <cell r="AG1250"/>
          <cell r="AH1250"/>
          <cell r="AI1250"/>
          <cell r="AJ1250"/>
          <cell r="AK1250"/>
          <cell r="AL1250"/>
          <cell r="AM1250"/>
          <cell r="AN1250"/>
          <cell r="AO1250"/>
          <cell r="AP1250"/>
          <cell r="AQ1250"/>
          <cell r="AR1250"/>
          <cell r="AS1250"/>
          <cell r="AT1250"/>
          <cell r="AU1250"/>
          <cell r="AV1250"/>
          <cell r="AW1250"/>
          <cell r="AX1250"/>
          <cell r="AY1250"/>
          <cell r="AZ1250"/>
          <cell r="BA1250"/>
          <cell r="BB1250"/>
          <cell r="BC1250"/>
          <cell r="BD1250"/>
          <cell r="BE1250"/>
          <cell r="BF1250"/>
          <cell r="BG1250"/>
          <cell r="BH1250"/>
          <cell r="BI1250"/>
          <cell r="BJ1250"/>
          <cell r="BK1250"/>
          <cell r="BL1250"/>
          <cell r="BM1250"/>
          <cell r="BN1250"/>
          <cell r="BO1250"/>
          <cell r="BP1250"/>
          <cell r="BQ1250"/>
          <cell r="BR1250"/>
          <cell r="BS1250"/>
          <cell r="BU1250"/>
          <cell r="BV1250"/>
          <cell r="BW1250"/>
          <cell r="BX1250"/>
          <cell r="BY1250"/>
          <cell r="BZ1250"/>
          <cell r="CA1250"/>
          <cell r="CB1250"/>
          <cell r="CC1250"/>
        </row>
        <row r="1251">
          <cell r="C1251"/>
          <cell r="D1251"/>
          <cell r="E1251"/>
          <cell r="F1251"/>
          <cell r="G1251"/>
          <cell r="H1251"/>
          <cell r="I1251"/>
          <cell r="J1251"/>
          <cell r="K1251"/>
          <cell r="L1251"/>
          <cell r="M1251"/>
          <cell r="N1251"/>
          <cell r="O1251"/>
          <cell r="P1251"/>
          <cell r="Q1251"/>
          <cell r="R1251"/>
          <cell r="S1251"/>
          <cell r="T1251"/>
          <cell r="U1251"/>
          <cell r="V1251"/>
          <cell r="W1251"/>
          <cell r="X1251"/>
          <cell r="Y1251"/>
          <cell r="Z1251"/>
          <cell r="AA1251"/>
          <cell r="AB1251"/>
          <cell r="AC1251"/>
          <cell r="AD1251"/>
          <cell r="AE1251"/>
          <cell r="AF1251"/>
          <cell r="AG1251"/>
          <cell r="AH1251"/>
          <cell r="AI1251"/>
          <cell r="AJ1251"/>
          <cell r="AK1251"/>
          <cell r="AL1251"/>
          <cell r="AM1251"/>
          <cell r="AN1251"/>
          <cell r="AO1251"/>
          <cell r="AP1251"/>
          <cell r="AQ1251"/>
          <cell r="AR1251"/>
          <cell r="AS1251"/>
          <cell r="AT1251"/>
          <cell r="AU1251"/>
          <cell r="AV1251"/>
          <cell r="AW1251"/>
          <cell r="AX1251"/>
          <cell r="AY1251"/>
          <cell r="AZ1251"/>
          <cell r="BA1251"/>
          <cell r="BB1251"/>
          <cell r="BC1251"/>
          <cell r="BD1251"/>
          <cell r="BE1251"/>
          <cell r="BF1251"/>
          <cell r="BG1251"/>
          <cell r="BH1251"/>
          <cell r="BI1251"/>
          <cell r="BJ1251"/>
          <cell r="BK1251"/>
          <cell r="BL1251"/>
          <cell r="BM1251"/>
          <cell r="BN1251"/>
          <cell r="BO1251"/>
          <cell r="BP1251"/>
          <cell r="BQ1251"/>
          <cell r="BR1251"/>
          <cell r="BS1251"/>
          <cell r="BU1251"/>
          <cell r="BV1251"/>
          <cell r="BW1251"/>
          <cell r="BX1251"/>
          <cell r="BY1251"/>
          <cell r="BZ1251"/>
          <cell r="CA1251"/>
          <cell r="CB1251"/>
          <cell r="CC1251"/>
        </row>
        <row r="1252">
          <cell r="C1252"/>
          <cell r="D1252"/>
          <cell r="E1252"/>
          <cell r="F1252"/>
          <cell r="G1252"/>
          <cell r="H1252"/>
          <cell r="I1252"/>
          <cell r="J1252"/>
          <cell r="K1252"/>
          <cell r="L1252"/>
          <cell r="M1252"/>
          <cell r="N1252"/>
          <cell r="O1252"/>
          <cell r="P1252"/>
          <cell r="Q1252"/>
          <cell r="R1252"/>
          <cell r="S1252"/>
          <cell r="T1252"/>
          <cell r="U1252"/>
          <cell r="V1252"/>
          <cell r="W1252"/>
          <cell r="X1252"/>
          <cell r="Y1252"/>
          <cell r="Z1252"/>
          <cell r="AA1252"/>
          <cell r="AB1252"/>
          <cell r="AC1252"/>
          <cell r="AD1252"/>
          <cell r="AE1252"/>
          <cell r="AF1252"/>
          <cell r="AG1252"/>
          <cell r="AH1252"/>
          <cell r="AI1252"/>
          <cell r="AJ1252"/>
          <cell r="AK1252"/>
          <cell r="AL1252"/>
          <cell r="AM1252"/>
          <cell r="AN1252"/>
          <cell r="AO1252"/>
          <cell r="AP1252"/>
          <cell r="AQ1252"/>
          <cell r="AR1252"/>
          <cell r="AS1252"/>
          <cell r="AT1252"/>
          <cell r="AU1252"/>
          <cell r="AV1252"/>
          <cell r="AW1252"/>
          <cell r="AX1252"/>
          <cell r="AY1252"/>
          <cell r="AZ1252"/>
          <cell r="BA1252"/>
          <cell r="BB1252"/>
          <cell r="BC1252"/>
          <cell r="BD1252"/>
          <cell r="BE1252"/>
          <cell r="BF1252"/>
          <cell r="BG1252"/>
          <cell r="BH1252"/>
          <cell r="BI1252"/>
          <cell r="BJ1252"/>
          <cell r="BK1252"/>
          <cell r="BL1252"/>
          <cell r="BM1252"/>
          <cell r="BN1252"/>
          <cell r="BO1252"/>
          <cell r="BP1252"/>
          <cell r="BQ1252"/>
          <cell r="BR1252"/>
          <cell r="BS1252"/>
          <cell r="BU1252"/>
          <cell r="BV1252"/>
          <cell r="BW1252"/>
          <cell r="BX1252"/>
          <cell r="BY1252"/>
          <cell r="BZ1252"/>
          <cell r="CA1252"/>
          <cell r="CB1252"/>
          <cell r="CC1252"/>
        </row>
        <row r="1253">
          <cell r="C1253"/>
          <cell r="D1253"/>
          <cell r="E1253"/>
          <cell r="F1253"/>
          <cell r="G1253"/>
          <cell r="H1253"/>
          <cell r="I1253"/>
          <cell r="J1253"/>
          <cell r="K1253"/>
          <cell r="L1253"/>
          <cell r="M1253"/>
          <cell r="N1253"/>
          <cell r="O1253"/>
          <cell r="P1253"/>
          <cell r="Q1253"/>
          <cell r="R1253"/>
          <cell r="S1253"/>
          <cell r="T1253"/>
          <cell r="U1253"/>
          <cell r="V1253"/>
          <cell r="W1253"/>
          <cell r="X1253"/>
          <cell r="Y1253"/>
          <cell r="Z1253"/>
          <cell r="AA1253"/>
          <cell r="AB1253"/>
          <cell r="AC1253"/>
          <cell r="AD1253"/>
          <cell r="AE1253"/>
          <cell r="AF1253"/>
          <cell r="AG1253"/>
          <cell r="AH1253"/>
          <cell r="AI1253"/>
          <cell r="AJ1253"/>
          <cell r="AK1253"/>
          <cell r="AL1253"/>
          <cell r="AM1253"/>
          <cell r="AN1253"/>
          <cell r="AO1253"/>
          <cell r="AP1253"/>
          <cell r="AQ1253"/>
          <cell r="AR1253"/>
          <cell r="AS1253"/>
          <cell r="AT1253"/>
          <cell r="AU1253"/>
          <cell r="AV1253"/>
          <cell r="AW1253"/>
          <cell r="AX1253"/>
          <cell r="AY1253"/>
          <cell r="AZ1253"/>
          <cell r="BA1253"/>
          <cell r="BB1253"/>
          <cell r="BC1253" t="str">
            <v/>
          </cell>
          <cell r="BD1253" t="str">
            <v/>
          </cell>
          <cell r="BE1253" t="str">
            <v/>
          </cell>
          <cell r="BF1253"/>
          <cell r="BG1253"/>
          <cell r="BH1253" t="str">
            <v/>
          </cell>
          <cell r="BI1253" t="str">
            <v/>
          </cell>
          <cell r="BJ1253" t="str">
            <v/>
          </cell>
          <cell r="BK1253"/>
          <cell r="BL1253" t="e">
            <v>#N/A</v>
          </cell>
          <cell r="BM1253" t="e">
            <v>#N/A</v>
          </cell>
          <cell r="BN1253" t="e">
            <v>#N/A</v>
          </cell>
          <cell r="BO1253" t="e">
            <v>#N/A</v>
          </cell>
          <cell r="BP1253" t="e">
            <v>#N/A</v>
          </cell>
          <cell r="BQ1253" t="e">
            <v>#N/A</v>
          </cell>
          <cell r="BR1253" t="e">
            <v>#N/A</v>
          </cell>
          <cell r="BS1253" t="e">
            <v>#N/A</v>
          </cell>
          <cell r="BT1253" t="str">
            <v/>
          </cell>
          <cell r="BU1253" t="b">
            <v>0</v>
          </cell>
          <cell r="BV1253"/>
          <cell r="BW1253"/>
          <cell r="BX1253"/>
          <cell r="BY1253"/>
          <cell r="BZ1253"/>
          <cell r="CA1253"/>
          <cell r="CB1253"/>
          <cell r="CC1253"/>
        </row>
        <row r="1254">
          <cell r="C1254"/>
          <cell r="D1254"/>
          <cell r="E1254"/>
          <cell r="F1254"/>
          <cell r="G1254"/>
          <cell r="BC1254" t="str">
            <v/>
          </cell>
          <cell r="BD1254" t="str">
            <v/>
          </cell>
          <cell r="BE1254" t="str">
            <v/>
          </cell>
          <cell r="BH1254" t="str">
            <v/>
          </cell>
          <cell r="BI1254" t="str">
            <v/>
          </cell>
          <cell r="BJ1254" t="str">
            <v/>
          </cell>
          <cell r="BL1254" t="e">
            <v>#N/A</v>
          </cell>
          <cell r="BM1254" t="e">
            <v>#N/A</v>
          </cell>
          <cell r="BN1254" t="e">
            <v>#N/A</v>
          </cell>
          <cell r="BO1254" t="e">
            <v>#N/A</v>
          </cell>
          <cell r="BP1254" t="e">
            <v>#N/A</v>
          </cell>
          <cell r="BQ1254" t="e">
            <v>#N/A</v>
          </cell>
          <cell r="BR1254" t="e">
            <v>#N/A</v>
          </cell>
          <cell r="BS1254" t="e">
            <v>#N/A</v>
          </cell>
          <cell r="BT1254" t="str">
            <v/>
          </cell>
          <cell r="BU1254" t="b">
            <v>0</v>
          </cell>
        </row>
        <row r="1255">
          <cell r="C1255"/>
          <cell r="D1255"/>
          <cell r="E1255"/>
          <cell r="F1255"/>
          <cell r="G1255"/>
          <cell r="BC1255" t="str">
            <v/>
          </cell>
          <cell r="BD1255" t="str">
            <v/>
          </cell>
          <cell r="BE1255" t="str">
            <v/>
          </cell>
          <cell r="BH1255" t="str">
            <v/>
          </cell>
          <cell r="BI1255" t="str">
            <v/>
          </cell>
          <cell r="BJ1255" t="str">
            <v/>
          </cell>
          <cell r="BL1255" t="e">
            <v>#N/A</v>
          </cell>
          <cell r="BM1255" t="e">
            <v>#N/A</v>
          </cell>
          <cell r="BN1255" t="e">
            <v>#N/A</v>
          </cell>
          <cell r="BO1255" t="e">
            <v>#N/A</v>
          </cell>
          <cell r="BP1255" t="e">
            <v>#N/A</v>
          </cell>
          <cell r="BQ1255" t="e">
            <v>#N/A</v>
          </cell>
          <cell r="BR1255" t="e">
            <v>#N/A</v>
          </cell>
          <cell r="BS1255" t="e">
            <v>#N/A</v>
          </cell>
          <cell r="BT1255" t="str">
            <v/>
          </cell>
          <cell r="BU1255" t="b">
            <v>0</v>
          </cell>
        </row>
        <row r="1256">
          <cell r="C1256"/>
          <cell r="D1256"/>
          <cell r="E1256"/>
          <cell r="F1256"/>
          <cell r="G1256"/>
          <cell r="BC1256" t="str">
            <v/>
          </cell>
          <cell r="BD1256" t="str">
            <v/>
          </cell>
          <cell r="BE1256" t="str">
            <v/>
          </cell>
          <cell r="BH1256" t="str">
            <v/>
          </cell>
          <cell r="BI1256" t="str">
            <v/>
          </cell>
          <cell r="BJ1256" t="str">
            <v/>
          </cell>
          <cell r="BL1256" t="e">
            <v>#N/A</v>
          </cell>
          <cell r="BM1256" t="e">
            <v>#N/A</v>
          </cell>
          <cell r="BN1256" t="e">
            <v>#N/A</v>
          </cell>
          <cell r="BO1256" t="e">
            <v>#N/A</v>
          </cell>
          <cell r="BP1256" t="e">
            <v>#N/A</v>
          </cell>
          <cell r="BQ1256" t="e">
            <v>#N/A</v>
          </cell>
          <cell r="BR1256" t="e">
            <v>#N/A</v>
          </cell>
          <cell r="BS1256" t="e">
            <v>#N/A</v>
          </cell>
          <cell r="BT1256" t="str">
            <v/>
          </cell>
          <cell r="BU1256" t="b">
            <v>0</v>
          </cell>
        </row>
        <row r="1257">
          <cell r="C1257"/>
          <cell r="D1257"/>
          <cell r="E1257"/>
          <cell r="F1257"/>
          <cell r="G1257"/>
          <cell r="BC1257" t="str">
            <v/>
          </cell>
          <cell r="BD1257" t="str">
            <v/>
          </cell>
          <cell r="BE1257" t="str">
            <v/>
          </cell>
          <cell r="BH1257" t="str">
            <v/>
          </cell>
          <cell r="BI1257" t="str">
            <v/>
          </cell>
          <cell r="BJ1257" t="str">
            <v/>
          </cell>
          <cell r="BL1257" t="e">
            <v>#N/A</v>
          </cell>
          <cell r="BM1257" t="e">
            <v>#N/A</v>
          </cell>
          <cell r="BN1257" t="e">
            <v>#N/A</v>
          </cell>
          <cell r="BO1257" t="e">
            <v>#N/A</v>
          </cell>
          <cell r="BP1257" t="e">
            <v>#N/A</v>
          </cell>
          <cell r="BQ1257" t="e">
            <v>#N/A</v>
          </cell>
          <cell r="BR1257" t="e">
            <v>#N/A</v>
          </cell>
          <cell r="BS1257" t="e">
            <v>#N/A</v>
          </cell>
          <cell r="BT1257" t="str">
            <v/>
          </cell>
          <cell r="BU1257" t="b">
            <v>0</v>
          </cell>
        </row>
        <row r="1258">
          <cell r="BC1258" t="str">
            <v/>
          </cell>
          <cell r="BD1258" t="str">
            <v/>
          </cell>
          <cell r="BE1258" t="str">
            <v/>
          </cell>
          <cell r="BH1258" t="str">
            <v/>
          </cell>
          <cell r="BI1258" t="str">
            <v/>
          </cell>
          <cell r="BJ1258" t="str">
            <v/>
          </cell>
          <cell r="BL1258" t="e">
            <v>#N/A</v>
          </cell>
          <cell r="BM1258" t="e">
            <v>#N/A</v>
          </cell>
          <cell r="BN1258" t="e">
            <v>#N/A</v>
          </cell>
          <cell r="BO1258" t="e">
            <v>#N/A</v>
          </cell>
          <cell r="BP1258" t="e">
            <v>#N/A</v>
          </cell>
          <cell r="BQ1258" t="e">
            <v>#N/A</v>
          </cell>
          <cell r="BR1258" t="e">
            <v>#N/A</v>
          </cell>
          <cell r="BS1258" t="e">
            <v>#N/A</v>
          </cell>
          <cell r="BT1258" t="str">
            <v/>
          </cell>
          <cell r="BU1258" t="b">
            <v>0</v>
          </cell>
        </row>
        <row r="1259">
          <cell r="BC1259" t="str">
            <v/>
          </cell>
          <cell r="BD1259" t="str">
            <v/>
          </cell>
          <cell r="BE1259" t="str">
            <v/>
          </cell>
          <cell r="BH1259" t="str">
            <v/>
          </cell>
          <cell r="BI1259" t="str">
            <v/>
          </cell>
          <cell r="BJ1259" t="str">
            <v/>
          </cell>
          <cell r="BL1259" t="e">
            <v>#N/A</v>
          </cell>
          <cell r="BM1259" t="e">
            <v>#N/A</v>
          </cell>
          <cell r="BN1259" t="e">
            <v>#N/A</v>
          </cell>
          <cell r="BO1259" t="e">
            <v>#N/A</v>
          </cell>
          <cell r="BP1259" t="e">
            <v>#N/A</v>
          </cell>
          <cell r="BQ1259" t="e">
            <v>#N/A</v>
          </cell>
          <cell r="BR1259" t="e">
            <v>#N/A</v>
          </cell>
          <cell r="BS1259" t="e">
            <v>#N/A</v>
          </cell>
          <cell r="BT1259" t="str">
            <v/>
          </cell>
          <cell r="BU1259" t="b">
            <v>0</v>
          </cell>
        </row>
        <row r="1260">
          <cell r="BC1260" t="str">
            <v/>
          </cell>
          <cell r="BD1260" t="str">
            <v/>
          </cell>
          <cell r="BE1260" t="str">
            <v/>
          </cell>
          <cell r="BH1260" t="str">
            <v/>
          </cell>
          <cell r="BI1260" t="str">
            <v/>
          </cell>
          <cell r="BJ1260" t="str">
            <v/>
          </cell>
          <cell r="BL1260" t="e">
            <v>#N/A</v>
          </cell>
          <cell r="BM1260" t="e">
            <v>#N/A</v>
          </cell>
          <cell r="BN1260" t="e">
            <v>#N/A</v>
          </cell>
          <cell r="BO1260" t="e">
            <v>#N/A</v>
          </cell>
          <cell r="BP1260" t="e">
            <v>#N/A</v>
          </cell>
          <cell r="BQ1260" t="e">
            <v>#N/A</v>
          </cell>
          <cell r="BR1260" t="e">
            <v>#N/A</v>
          </cell>
          <cell r="BS1260" t="e">
            <v>#N/A</v>
          </cell>
          <cell r="BT1260" t="str">
            <v/>
          </cell>
          <cell r="BU1260" t="b">
            <v>0</v>
          </cell>
        </row>
        <row r="1261">
          <cell r="BC1261" t="str">
            <v/>
          </cell>
          <cell r="BD1261" t="str">
            <v/>
          </cell>
          <cell r="BE1261" t="str">
            <v/>
          </cell>
          <cell r="BH1261" t="str">
            <v/>
          </cell>
          <cell r="BI1261" t="str">
            <v/>
          </cell>
          <cell r="BJ1261" t="str">
            <v/>
          </cell>
          <cell r="BL1261" t="e">
            <v>#N/A</v>
          </cell>
          <cell r="BM1261" t="e">
            <v>#N/A</v>
          </cell>
          <cell r="BN1261" t="e">
            <v>#N/A</v>
          </cell>
          <cell r="BO1261" t="e">
            <v>#N/A</v>
          </cell>
          <cell r="BP1261" t="e">
            <v>#N/A</v>
          </cell>
          <cell r="BQ1261" t="e">
            <v>#N/A</v>
          </cell>
          <cell r="BR1261" t="e">
            <v>#N/A</v>
          </cell>
          <cell r="BS1261" t="e">
            <v>#N/A</v>
          </cell>
          <cell r="BT1261" t="str">
            <v/>
          </cell>
          <cell r="BU1261" t="b">
            <v>0</v>
          </cell>
        </row>
        <row r="1262">
          <cell r="BC1262" t="str">
            <v/>
          </cell>
          <cell r="BD1262" t="str">
            <v/>
          </cell>
          <cell r="BE1262" t="str">
            <v/>
          </cell>
          <cell r="BH1262" t="str">
            <v/>
          </cell>
          <cell r="BI1262" t="str">
            <v/>
          </cell>
          <cell r="BJ1262" t="str">
            <v/>
          </cell>
          <cell r="BL1262" t="e">
            <v>#N/A</v>
          </cell>
          <cell r="BM1262" t="e">
            <v>#N/A</v>
          </cell>
          <cell r="BN1262" t="e">
            <v>#N/A</v>
          </cell>
          <cell r="BO1262" t="e">
            <v>#N/A</v>
          </cell>
          <cell r="BP1262" t="e">
            <v>#N/A</v>
          </cell>
          <cell r="BQ1262" t="e">
            <v>#N/A</v>
          </cell>
          <cell r="BR1262" t="e">
            <v>#N/A</v>
          </cell>
          <cell r="BS1262" t="e">
            <v>#N/A</v>
          </cell>
          <cell r="BT1262" t="str">
            <v/>
          </cell>
          <cell r="BU1262" t="b">
            <v>0</v>
          </cell>
        </row>
        <row r="1263">
          <cell r="BC1263" t="str">
            <v/>
          </cell>
          <cell r="BD1263" t="str">
            <v/>
          </cell>
          <cell r="BE1263" t="str">
            <v/>
          </cell>
          <cell r="BH1263" t="str">
            <v/>
          </cell>
          <cell r="BI1263" t="str">
            <v/>
          </cell>
          <cell r="BJ1263" t="str">
            <v/>
          </cell>
          <cell r="BL1263" t="e">
            <v>#N/A</v>
          </cell>
          <cell r="BM1263" t="e">
            <v>#N/A</v>
          </cell>
          <cell r="BN1263" t="e">
            <v>#N/A</v>
          </cell>
          <cell r="BO1263" t="e">
            <v>#N/A</v>
          </cell>
          <cell r="BP1263" t="e">
            <v>#N/A</v>
          </cell>
          <cell r="BQ1263" t="e">
            <v>#N/A</v>
          </cell>
          <cell r="BR1263" t="e">
            <v>#N/A</v>
          </cell>
          <cell r="BS1263" t="e">
            <v>#N/A</v>
          </cell>
          <cell r="BT1263" t="str">
            <v/>
          </cell>
          <cell r="BU1263" t="b">
            <v>0</v>
          </cell>
        </row>
        <row r="1264">
          <cell r="BH1264" t="str">
            <v/>
          </cell>
          <cell r="BI1264" t="str">
            <v/>
          </cell>
          <cell r="BJ1264" t="str">
            <v/>
          </cell>
          <cell r="BL1264" t="e">
            <v>#N/A</v>
          </cell>
          <cell r="BM1264" t="e">
            <v>#N/A</v>
          </cell>
          <cell r="BN1264" t="e">
            <v>#N/A</v>
          </cell>
          <cell r="BO1264" t="e">
            <v>#N/A</v>
          </cell>
          <cell r="BP1264" t="e">
            <v>#N/A</v>
          </cell>
          <cell r="BQ1264" t="e">
            <v>#N/A</v>
          </cell>
          <cell r="BR1264" t="e">
            <v>#N/A</v>
          </cell>
          <cell r="BS1264" t="e">
            <v>#N/A</v>
          </cell>
          <cell r="BT1264" t="str">
            <v/>
          </cell>
          <cell r="BU1264" t="b">
            <v>0</v>
          </cell>
        </row>
        <row r="1265">
          <cell r="BH1265" t="str">
            <v/>
          </cell>
          <cell r="BI1265" t="str">
            <v/>
          </cell>
          <cell r="BJ1265" t="str">
            <v/>
          </cell>
          <cell r="BL1265" t="e">
            <v>#N/A</v>
          </cell>
          <cell r="BM1265" t="e">
            <v>#N/A</v>
          </cell>
          <cell r="BN1265" t="e">
            <v>#N/A</v>
          </cell>
          <cell r="BO1265" t="e">
            <v>#N/A</v>
          </cell>
          <cell r="BP1265" t="e">
            <v>#N/A</v>
          </cell>
          <cell r="BQ1265" t="e">
            <v>#N/A</v>
          </cell>
          <cell r="BR1265" t="e">
            <v>#N/A</v>
          </cell>
          <cell r="BS1265" t="e">
            <v>#N/A</v>
          </cell>
          <cell r="BT1265" t="str">
            <v/>
          </cell>
          <cell r="BU1265" t="b">
            <v>0</v>
          </cell>
        </row>
        <row r="1266">
          <cell r="BH1266" t="str">
            <v/>
          </cell>
          <cell r="BI1266" t="str">
            <v/>
          </cell>
          <cell r="BJ1266" t="str">
            <v/>
          </cell>
          <cell r="BL1266" t="e">
            <v>#N/A</v>
          </cell>
          <cell r="BM1266" t="e">
            <v>#N/A</v>
          </cell>
          <cell r="BN1266" t="e">
            <v>#N/A</v>
          </cell>
          <cell r="BO1266" t="e">
            <v>#N/A</v>
          </cell>
          <cell r="BP1266" t="e">
            <v>#N/A</v>
          </cell>
          <cell r="BQ1266" t="e">
            <v>#N/A</v>
          </cell>
          <cell r="BR1266" t="e">
            <v>#N/A</v>
          </cell>
          <cell r="BS1266" t="e">
            <v>#N/A</v>
          </cell>
          <cell r="BT1266" t="str">
            <v/>
          </cell>
          <cell r="BU1266" t="b">
            <v>0</v>
          </cell>
        </row>
        <row r="1267">
          <cell r="BH1267" t="str">
            <v/>
          </cell>
          <cell r="BI1267" t="str">
            <v/>
          </cell>
          <cell r="BJ1267" t="str">
            <v/>
          </cell>
          <cell r="BL1267" t="e">
            <v>#N/A</v>
          </cell>
          <cell r="BM1267" t="e">
            <v>#N/A</v>
          </cell>
          <cell r="BN1267" t="e">
            <v>#N/A</v>
          </cell>
          <cell r="BO1267" t="e">
            <v>#N/A</v>
          </cell>
          <cell r="BP1267" t="e">
            <v>#N/A</v>
          </cell>
          <cell r="BQ1267" t="e">
            <v>#N/A</v>
          </cell>
          <cell r="BR1267" t="e">
            <v>#N/A</v>
          </cell>
          <cell r="BS1267" t="e">
            <v>#N/A</v>
          </cell>
          <cell r="BT1267" t="str">
            <v/>
          </cell>
          <cell r="BU1267" t="b">
            <v>0</v>
          </cell>
        </row>
        <row r="1268">
          <cell r="BH1268" t="str">
            <v/>
          </cell>
          <cell r="BI1268" t="str">
            <v/>
          </cell>
          <cell r="BJ1268" t="str">
            <v/>
          </cell>
          <cell r="BL1268" t="e">
            <v>#N/A</v>
          </cell>
          <cell r="BM1268" t="e">
            <v>#N/A</v>
          </cell>
          <cell r="BN1268" t="e">
            <v>#N/A</v>
          </cell>
          <cell r="BO1268" t="e">
            <v>#N/A</v>
          </cell>
          <cell r="BP1268" t="e">
            <v>#N/A</v>
          </cell>
          <cell r="BQ1268" t="e">
            <v>#N/A</v>
          </cell>
          <cell r="BR1268" t="e">
            <v>#N/A</v>
          </cell>
          <cell r="BS1268" t="e">
            <v>#N/A</v>
          </cell>
          <cell r="BT1268" t="str">
            <v/>
          </cell>
          <cell r="BU1268" t="b">
            <v>0</v>
          </cell>
        </row>
        <row r="1269">
          <cell r="BH1269" t="str">
            <v/>
          </cell>
          <cell r="BI1269" t="str">
            <v/>
          </cell>
          <cell r="BJ1269" t="str">
            <v/>
          </cell>
          <cell r="BL1269" t="e">
            <v>#N/A</v>
          </cell>
          <cell r="BM1269" t="e">
            <v>#N/A</v>
          </cell>
          <cell r="BN1269" t="e">
            <v>#N/A</v>
          </cell>
          <cell r="BO1269" t="e">
            <v>#N/A</v>
          </cell>
          <cell r="BP1269" t="e">
            <v>#N/A</v>
          </cell>
          <cell r="BQ1269" t="e">
            <v>#N/A</v>
          </cell>
          <cell r="BR1269" t="e">
            <v>#N/A</v>
          </cell>
          <cell r="BS1269" t="e">
            <v>#N/A</v>
          </cell>
          <cell r="BT1269" t="str">
            <v/>
          </cell>
          <cell r="BU1269" t="b">
            <v>0</v>
          </cell>
        </row>
        <row r="1270">
          <cell r="BH1270" t="str">
            <v/>
          </cell>
          <cell r="BI1270" t="str">
            <v/>
          </cell>
          <cell r="BJ1270" t="str">
            <v/>
          </cell>
          <cell r="BL1270" t="e">
            <v>#N/A</v>
          </cell>
          <cell r="BM1270" t="e">
            <v>#N/A</v>
          </cell>
          <cell r="BN1270" t="e">
            <v>#N/A</v>
          </cell>
          <cell r="BO1270" t="e">
            <v>#N/A</v>
          </cell>
          <cell r="BP1270" t="e">
            <v>#N/A</v>
          </cell>
          <cell r="BQ1270" t="e">
            <v>#N/A</v>
          </cell>
          <cell r="BR1270" t="e">
            <v>#N/A</v>
          </cell>
          <cell r="BS1270" t="e">
            <v>#N/A</v>
          </cell>
          <cell r="BT1270" t="str">
            <v/>
          </cell>
          <cell r="BU1270" t="b">
            <v>0</v>
          </cell>
        </row>
        <row r="1271">
          <cell r="BH1271" t="str">
            <v/>
          </cell>
          <cell r="BI1271" t="str">
            <v/>
          </cell>
          <cell r="BJ1271" t="str">
            <v/>
          </cell>
          <cell r="BL1271" t="e">
            <v>#N/A</v>
          </cell>
          <cell r="BM1271" t="e">
            <v>#N/A</v>
          </cell>
          <cell r="BN1271" t="e">
            <v>#N/A</v>
          </cell>
          <cell r="BO1271" t="e">
            <v>#N/A</v>
          </cell>
          <cell r="BP1271" t="e">
            <v>#N/A</v>
          </cell>
          <cell r="BQ1271" t="e">
            <v>#N/A</v>
          </cell>
          <cell r="BR1271" t="e">
            <v>#N/A</v>
          </cell>
          <cell r="BS1271" t="e">
            <v>#N/A</v>
          </cell>
          <cell r="BT1271" t="str">
            <v/>
          </cell>
          <cell r="BU1271" t="b">
            <v>0</v>
          </cell>
        </row>
        <row r="1272">
          <cell r="BH1272" t="str">
            <v/>
          </cell>
          <cell r="BI1272" t="str">
            <v/>
          </cell>
          <cell r="BJ1272" t="str">
            <v/>
          </cell>
          <cell r="BL1272" t="e">
            <v>#N/A</v>
          </cell>
          <cell r="BM1272" t="e">
            <v>#N/A</v>
          </cell>
          <cell r="BN1272" t="e">
            <v>#N/A</v>
          </cell>
          <cell r="BO1272" t="e">
            <v>#N/A</v>
          </cell>
          <cell r="BP1272" t="e">
            <v>#N/A</v>
          </cell>
          <cell r="BQ1272" t="e">
            <v>#N/A</v>
          </cell>
          <cell r="BR1272" t="e">
            <v>#N/A</v>
          </cell>
          <cell r="BS1272" t="e">
            <v>#N/A</v>
          </cell>
          <cell r="BT1272" t="str">
            <v/>
          </cell>
          <cell r="BU1272" t="b">
            <v>0</v>
          </cell>
        </row>
        <row r="1273">
          <cell r="BH1273" t="str">
            <v/>
          </cell>
          <cell r="BI1273" t="str">
            <v/>
          </cell>
          <cell r="BJ1273" t="str">
            <v/>
          </cell>
          <cell r="BL1273" t="e">
            <v>#N/A</v>
          </cell>
          <cell r="BM1273" t="e">
            <v>#N/A</v>
          </cell>
          <cell r="BN1273" t="e">
            <v>#N/A</v>
          </cell>
          <cell r="BO1273" t="e">
            <v>#N/A</v>
          </cell>
          <cell r="BP1273" t="e">
            <v>#N/A</v>
          </cell>
          <cell r="BQ1273" t="e">
            <v>#N/A</v>
          </cell>
          <cell r="BR1273" t="e">
            <v>#N/A</v>
          </cell>
          <cell r="BS1273" t="e">
            <v>#N/A</v>
          </cell>
          <cell r="BT1273" t="str">
            <v/>
          </cell>
          <cell r="BU1273" t="b">
            <v>0</v>
          </cell>
        </row>
        <row r="1274">
          <cell r="BH1274" t="str">
            <v/>
          </cell>
          <cell r="BI1274" t="str">
            <v/>
          </cell>
          <cell r="BJ1274" t="str">
            <v/>
          </cell>
          <cell r="BL1274" t="e">
            <v>#N/A</v>
          </cell>
          <cell r="BM1274" t="e">
            <v>#N/A</v>
          </cell>
          <cell r="BN1274" t="e">
            <v>#N/A</v>
          </cell>
          <cell r="BO1274" t="e">
            <v>#N/A</v>
          </cell>
          <cell r="BP1274" t="e">
            <v>#N/A</v>
          </cell>
          <cell r="BQ1274" t="e">
            <v>#N/A</v>
          </cell>
          <cell r="BR1274" t="e">
            <v>#N/A</v>
          </cell>
          <cell r="BS1274" t="e">
            <v>#N/A</v>
          </cell>
          <cell r="BT1274" t="str">
            <v/>
          </cell>
          <cell r="BU1274" t="b">
            <v>0</v>
          </cell>
        </row>
        <row r="1275">
          <cell r="BH1275" t="str">
            <v/>
          </cell>
          <cell r="BI1275" t="str">
            <v/>
          </cell>
          <cell r="BJ1275" t="str">
            <v/>
          </cell>
          <cell r="BL1275" t="e">
            <v>#N/A</v>
          </cell>
          <cell r="BM1275" t="e">
            <v>#N/A</v>
          </cell>
          <cell r="BN1275" t="e">
            <v>#N/A</v>
          </cell>
          <cell r="BO1275" t="e">
            <v>#N/A</v>
          </cell>
          <cell r="BP1275" t="e">
            <v>#N/A</v>
          </cell>
          <cell r="BQ1275" t="e">
            <v>#N/A</v>
          </cell>
          <cell r="BR1275" t="e">
            <v>#N/A</v>
          </cell>
          <cell r="BS1275" t="e">
            <v>#N/A</v>
          </cell>
          <cell r="BT1275" t="str">
            <v/>
          </cell>
          <cell r="BU1275" t="b">
            <v>0</v>
          </cell>
        </row>
      </sheetData>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CREDITO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sheetName val="LISTAS"/>
      <sheetName val="BANCOS"/>
      <sheetName val="VIVIENDA "/>
    </sheetNames>
    <sheetDataSet>
      <sheetData sheetId="0">
        <row r="3">
          <cell r="B3">
            <v>13186</v>
          </cell>
          <cell r="C3">
            <v>4941358</v>
          </cell>
          <cell r="D3" t="str">
            <v>EFREN BERMEO VELEZ</v>
          </cell>
          <cell r="E3" t="str">
            <v>Señor</v>
          </cell>
          <cell r="F3" t="str">
            <v xml:space="preserve"> el </v>
          </cell>
          <cell r="G3" t="str">
            <v xml:space="preserve"> identificado </v>
          </cell>
          <cell r="H3"/>
          <cell r="I3"/>
          <cell r="J3" t="str">
            <v>señor</v>
          </cell>
          <cell r="K3" t="str">
            <v xml:space="preserve"> el </v>
          </cell>
          <cell r="L3" t="str">
            <v xml:space="preserve"> identificado </v>
          </cell>
          <cell r="M3" t="str">
            <v>Compareció el Señor EFREN BERMEO VELEZ, identificado con la cédula de ciudadanía No. 4.941.358</v>
          </cell>
          <cell r="N3" t="str">
            <v/>
          </cell>
          <cell r="O3" t="str">
            <v>quien obra en nombre propio, y en desarrollo y para  los derechos y obligaciones que constan y se originen en este instrumento se denomina  el  Hipotecante y manifestó:</v>
          </cell>
          <cell r="P3" t="str">
            <v>Calle 48 No. 70- 27  Apto 202</v>
          </cell>
          <cell r="Q3">
            <v>3118683768</v>
          </cell>
          <cell r="R3" t="str">
            <v>Carrera 69 No. 44-35 piso 15</v>
          </cell>
          <cell r="S3">
            <v>5187000</v>
          </cell>
          <cell r="T3" t="str">
            <v>Construccion de la casa de vivienda en el lote de terreno denominado pan de azucar, ubicado en el centro poblado de maito- municipio de tarquí huila, inmueble inscrito a folio de matricula inmobiliaria No. 202-28183 de la oficina de instrumentos públicos de Garzón.</v>
          </cell>
          <cell r="U3" t="str">
            <v>Pan de azucar. Centro poblado de Maito</v>
          </cell>
          <cell r="V3">
            <v>3118683768</v>
          </cell>
          <cell r="W3" t="str">
            <v>202-28183</v>
          </cell>
          <cell r="X3" t="str">
            <v>GARZÓN</v>
          </cell>
          <cell r="Y3">
            <v>3635</v>
          </cell>
          <cell r="Z3" t="str">
            <v>28/10/20</v>
          </cell>
          <cell r="AA3">
            <v>73</v>
          </cell>
          <cell r="AB3" t="str">
            <v>BOGOTA</v>
          </cell>
          <cell r="AC3" t="str">
            <v>NO</v>
          </cell>
          <cell r="AD3" t="str">
            <v/>
          </cell>
          <cell r="AE3" t="str">
            <v>CONSTRUCCIÓN</v>
          </cell>
          <cell r="AF3">
            <v>150104313</v>
          </cell>
          <cell r="AG3">
            <v>45000000</v>
          </cell>
          <cell r="AH3">
            <v>1389224</v>
          </cell>
          <cell r="AI3">
            <v>450000</v>
          </cell>
          <cell r="AJ3" t="str">
            <v>Profesional Universitario- Grado 01</v>
          </cell>
          <cell r="AK3" t="str">
            <v>006</v>
          </cell>
          <cell r="AL3">
            <v>44103</v>
          </cell>
          <cell r="AM3" t="str">
            <v>240 Cuotas - 20 Años</v>
          </cell>
          <cell r="AN3">
            <v>5</v>
          </cell>
          <cell r="AO3" t="str">
            <v>CUARENTA Y CINCO MILLONES PESOS CON CERO CENTAVOS</v>
          </cell>
          <cell r="AP3">
            <v>114</v>
          </cell>
          <cell r="AQ3">
            <v>44132</v>
          </cell>
          <cell r="AR3" t="str">
            <v>EFREN BERMEO VELEZ</v>
          </cell>
          <cell r="AS3">
            <v>4941358</v>
          </cell>
          <cell r="AT3">
            <v>20025356323</v>
          </cell>
          <cell r="AU3" t="str">
            <v>Ahorros</v>
          </cell>
          <cell r="AV3" t="str">
            <v>BANCOLOMBIA</v>
          </cell>
          <cell r="AW3">
            <v>103950000</v>
          </cell>
          <cell r="AX3"/>
          <cell r="AY3"/>
          <cell r="AZ3"/>
          <cell r="BA3"/>
          <cell r="BB3"/>
          <cell r="BC3">
            <v>-59400000</v>
          </cell>
          <cell r="BD3">
            <v>44550000</v>
          </cell>
          <cell r="BE3" t="str">
            <v>CUARENTA Y CUATRO MILLONES QUINIENTOS CINCUENTA MIL PESOS CON CERO CENTAVOS</v>
          </cell>
          <cell r="BF3" t="str">
            <v xml:space="preserve"> declara deudor </v>
          </cell>
          <cell r="BG3" t="str">
            <v>CUATROCIENTOS CINCUENTA MIL PESOS CON CERO CENTAVOS</v>
          </cell>
          <cell r="BH3" t="str">
            <v xml:space="preserve">veinte (20) años, en doscientas cuarenta (240) </v>
          </cell>
          <cell r="BI3" t="str">
            <v>UN MILLÃ³N TRESCIENTOS OCHENTA Y NUEVE MIL DOSCIENTOS VEINTICUATRO PESOS CON CERO CENTAVOS</v>
          </cell>
          <cell r="BJ3" t="str">
            <v xml:space="preserve">Yo: EFREN BERMEO VELEZ, mayor de edad, condomicilio en la ciudad de _______,  identificado  como aparece al pie de mi firma, obrando en calidad de deudor, por medio del presente documento AUTORIZO </v>
          </cell>
          <cell r="BK3" t="str">
            <v xml:space="preserve">Declaro además que conozco, la totalidad del pagaré suscrito y el reglamento de crédito del FONDO y demás normas que rigen el crédito, los cuales acepto sin reserva alguna y que he  </v>
          </cell>
          <cell r="BL3" t="str">
            <v xml:space="preserve"> </v>
          </cell>
          <cell r="BM3" t="str">
            <v xml:space="preserve">Yo, el deudor relacionado en el numeral uno (1) del encabezamiento de este pagare,  identificado   y actuando en condiciones que se indican en el espacio para las firmas, expresamente declaro y acepto </v>
          </cell>
          <cell r="BN3">
            <v>29</v>
          </cell>
          <cell r="BO3">
            <v>9</v>
          </cell>
          <cell r="BP3" t="str">
            <v>2020</v>
          </cell>
          <cell r="BQ3" t="str">
            <v>EFREN BERMEO VELEZ</v>
          </cell>
          <cell r="BR3" t="str">
            <v>29 de Septiembre del año 2020</v>
          </cell>
        </row>
        <row r="4">
          <cell r="B4">
            <v>17550</v>
          </cell>
          <cell r="C4">
            <v>79633114</v>
          </cell>
          <cell r="D4" t="str">
            <v>SAAVEDRA PEREZ RICARDO ANTONIO</v>
          </cell>
          <cell r="E4" t="str">
            <v>Señor</v>
          </cell>
          <cell r="F4" t="str">
            <v xml:space="preserve"> el </v>
          </cell>
          <cell r="G4" t="str">
            <v xml:space="preserve"> identificado </v>
          </cell>
          <cell r="H4"/>
          <cell r="I4"/>
          <cell r="J4"/>
          <cell r="K4" t="str">
            <v/>
          </cell>
          <cell r="L4" t="str">
            <v/>
          </cell>
          <cell r="M4" t="str">
            <v>Compareció el Señor SAAVEDRA PEREZ RICARDO ANTONIO, identificado con la cédula de ciudadanía No. 79.633.114</v>
          </cell>
          <cell r="N4" t="str">
            <v/>
          </cell>
          <cell r="O4" t="str">
            <v>quien obra en nombre propio, y en desarrollo y para  los derechos y obligaciones que constan y se originen en este instrumento se denomina  el  Hipotecante y manifestó:</v>
          </cell>
          <cell r="P4" t="str">
            <v>Carrera 81 B No. 19 B-80 Int 13 Apto 303</v>
          </cell>
          <cell r="Q4">
            <v>3008192239</v>
          </cell>
          <cell r="R4" t="str">
            <v>Calle 57 B  No. 37-34</v>
          </cell>
          <cell r="S4">
            <v>2229925</v>
          </cell>
          <cell r="T4" t="str">
            <v>Apartamento 606 del Bloque 10 de la Etapa 3 y Parqueadero 205 del Edificio 1 Etapa 3 y 4 que forman parte del Conjunto M/F Llano Grande VIS, ubicados en la Carrera 83 No. 24 A Bis -15, inmuebles inscritos a folios de  matricula inmobiliaria Nos. 157-136083 y 157-136343 de la Oficina de Instrumentos Publicos de Fusagasuga.</v>
          </cell>
          <cell r="U4" t="str">
            <v>Carrera 83 No. 24 A Bis-15 F/M Llano grande vis Apto 606</v>
          </cell>
          <cell r="V4">
            <v>3008192239</v>
          </cell>
          <cell r="W4" t="str">
            <v>157-136083         157-136434</v>
          </cell>
          <cell r="X4" t="str">
            <v>FUSAGASUGÁ</v>
          </cell>
          <cell r="Y4">
            <v>3781</v>
          </cell>
          <cell r="Z4" t="str">
            <v>5/11/2020</v>
          </cell>
          <cell r="AA4">
            <v>73</v>
          </cell>
          <cell r="AB4" t="str">
            <v>BOGOTA</v>
          </cell>
          <cell r="AC4" t="str">
            <v>NO</v>
          </cell>
          <cell r="AD4" t="str">
            <v/>
          </cell>
          <cell r="AE4" t="str">
            <v>COMPRA</v>
          </cell>
          <cell r="AF4">
            <v>107091966</v>
          </cell>
          <cell r="AG4">
            <v>106000000</v>
          </cell>
          <cell r="AH4">
            <v>866674</v>
          </cell>
          <cell r="AI4">
            <v>1060000</v>
          </cell>
          <cell r="AJ4" t="str">
            <v>Docente-Grado 12</v>
          </cell>
          <cell r="AK4" t="str">
            <v>006</v>
          </cell>
          <cell r="AL4">
            <v>44103</v>
          </cell>
          <cell r="AM4" t="str">
            <v>240 Cuotas - 20 Años</v>
          </cell>
          <cell r="AN4">
            <v>3</v>
          </cell>
          <cell r="AO4" t="str">
            <v>CIENTO SEIS MILLONES PESOS CON CERO CENTAVOS</v>
          </cell>
          <cell r="AP4">
            <v>115</v>
          </cell>
          <cell r="AQ4">
            <v>43962</v>
          </cell>
          <cell r="AR4" t="str">
            <v>ROSA ALBINA RODRIGUEZ CALDERON</v>
          </cell>
          <cell r="AS4">
            <v>35333328</v>
          </cell>
          <cell r="AT4" t="str">
            <v>230-01700436-7</v>
          </cell>
          <cell r="AU4" t="str">
            <v>Ahorros</v>
          </cell>
          <cell r="AV4" t="str">
            <v>POPULAR</v>
          </cell>
          <cell r="AW4">
            <v>104940000</v>
          </cell>
          <cell r="AX4"/>
          <cell r="AY4"/>
          <cell r="AZ4"/>
          <cell r="BA4"/>
          <cell r="BB4"/>
          <cell r="BC4">
            <v>0</v>
          </cell>
          <cell r="BD4">
            <v>104940000</v>
          </cell>
          <cell r="BE4" t="str">
            <v>CIENTO CUATRO MILLONES NOVECIENTOS CUARENTA MIL PESOS CON CERO CENTAVOS</v>
          </cell>
          <cell r="BF4" t="str">
            <v xml:space="preserve"> declara deudor </v>
          </cell>
          <cell r="BG4" t="str">
            <v>UN MILLÃ³N SESENTA MIL PESOS CON CERO CENTAVOS</v>
          </cell>
          <cell r="BH4" t="str">
            <v xml:space="preserve">veinte (20) años, en doscientas cuarenta (240) </v>
          </cell>
          <cell r="BI4" t="str">
            <v>OCHOCIENTOS SESENTA Y SEIS MIL SEISCIENTOS SETENTA Y CUATRO PESOS CON CERO CENTAVOS</v>
          </cell>
          <cell r="BJ4" t="str">
            <v xml:space="preserve">Yo: SAAVEDRA PEREZ RICARDO ANTONIO, mayor de edad, condomicilio en la ciudad de _______,  identificado  como aparece al pie de mi firma, obrando en calidad de deudor, por medio del presente documento AUTORIZO </v>
          </cell>
          <cell r="BK4" t="str">
            <v xml:space="preserve">Declaro además que conozco, la totalidad del pagaré suscrito y el reglamento de crédito del FONDO y demás normas que rigen el crédito, los cuales acepto sin reserva alguna y que he  </v>
          </cell>
          <cell r="BL4" t="str">
            <v xml:space="preserve"> </v>
          </cell>
          <cell r="BM4" t="str">
            <v xml:space="preserve">Yo, el deudor relacionado en el numeral uno (1) del encabezamiento de este pagare,  identificado   y actuando en condiciones que se indican en el espacio para las firmas, expresamente declaro y acepto </v>
          </cell>
          <cell r="BN4">
            <v>29</v>
          </cell>
          <cell r="BO4">
            <v>9</v>
          </cell>
          <cell r="BP4" t="str">
            <v>2020</v>
          </cell>
          <cell r="BQ4" t="str">
            <v>SAAVEDRA PEREZ RICARDO ANTONIO</v>
          </cell>
          <cell r="BR4" t="str">
            <v>29 de Septiembre del año 2020</v>
          </cell>
        </row>
        <row r="5">
          <cell r="B5">
            <v>16380</v>
          </cell>
          <cell r="C5">
            <v>13062353</v>
          </cell>
          <cell r="D5" t="str">
            <v>FABIO FERNANDO RODRIGUEZ SANCHEZ</v>
          </cell>
          <cell r="E5" t="str">
            <v>Señor</v>
          </cell>
          <cell r="F5" t="str">
            <v xml:space="preserve"> el </v>
          </cell>
          <cell r="G5" t="str">
            <v xml:space="preserve"> identificado </v>
          </cell>
          <cell r="H5"/>
          <cell r="I5"/>
          <cell r="J5" t="str">
            <v>señor</v>
          </cell>
          <cell r="K5" t="str">
            <v xml:space="preserve"> el </v>
          </cell>
          <cell r="L5" t="str">
            <v xml:space="preserve"> identificado </v>
          </cell>
          <cell r="M5" t="str">
            <v>Compareció el Señor FABIO FERNANDO RODRIGUEZ SANCHEZ, identificado con la cédula de ciudadanía No. 13.062.353</v>
          </cell>
          <cell r="N5" t="str">
            <v/>
          </cell>
          <cell r="O5" t="str">
            <v>quien obra en nombre propio, y en desarrollo y para  los derechos y obligaciones que constan y se originen en este instrumento se denomina  el  Hipotecante y manifestó:</v>
          </cell>
          <cell r="P5" t="str">
            <v>Cra 17 No. 64 A-236</v>
          </cell>
          <cell r="Q5">
            <v>3148250867</v>
          </cell>
          <cell r="R5" t="str">
            <v>Calle 21 No. 23-22 Piso 6</v>
          </cell>
          <cell r="S5">
            <v>5187000</v>
          </cell>
          <cell r="T5" t="str">
            <v>Apartamento 1401 A de la Torre A, Parqueadero 233 y Depósito 306 que forman parte del Conjunto Cerrado Cipres de Bella Suiza P.H, ubicados en la Carrera 17 No. 64 A -236, inmuebles inscritos a folios de matricula inmobiliaria Nos. 100-231048, 100-230710, y 100-230790 de la Oficina de Instrumentos Públicos de Manizales.</v>
          </cell>
          <cell r="U5" t="str">
            <v>Apto 1401, parqueadero 233 y Deposito 306 Cipres de Bella Suiza Cra 17 No. 64 A- 236 Manizales</v>
          </cell>
          <cell r="V5">
            <v>5187000</v>
          </cell>
          <cell r="W5" t="str">
            <v>100-231048         100-230710        100-230790</v>
          </cell>
          <cell r="X5" t="str">
            <v>MANIZALES</v>
          </cell>
          <cell r="Y5">
            <v>6743</v>
          </cell>
          <cell r="Z5" t="str">
            <v>16/12/20</v>
          </cell>
          <cell r="AA5">
            <v>2</v>
          </cell>
          <cell r="AB5" t="str">
            <v>MANIZALES</v>
          </cell>
          <cell r="AC5" t="str">
            <v>NO</v>
          </cell>
          <cell r="AD5" t="str">
            <v/>
          </cell>
          <cell r="AE5" t="str">
            <v>LIBERACIÓN</v>
          </cell>
          <cell r="AF5">
            <v>150104313</v>
          </cell>
          <cell r="AG5">
            <v>85300207</v>
          </cell>
          <cell r="AH5">
            <v>816237</v>
          </cell>
          <cell r="AI5">
            <v>853002</v>
          </cell>
          <cell r="AJ5" t="str">
            <v>Profesional Universitario- Grado 01</v>
          </cell>
          <cell r="AK5" t="str">
            <v>006</v>
          </cell>
          <cell r="AL5">
            <v>44103</v>
          </cell>
          <cell r="AM5" t="str">
            <v>240 Cuotas - 20 Años</v>
          </cell>
          <cell r="AN5">
            <v>5</v>
          </cell>
          <cell r="AO5" t="str">
            <v>OCHENTA Y CINCO MILLONES TRESCIENTOS MIL DOSCIENTOS SIETE PESOS CON CERO CENTAVOS</v>
          </cell>
          <cell r="AP5">
            <v>116</v>
          </cell>
          <cell r="AQ5">
            <v>44181</v>
          </cell>
          <cell r="AR5" t="str">
            <v>BANCOLOMBIA</v>
          </cell>
          <cell r="AS5" t="str">
            <v>890903938-8</v>
          </cell>
          <cell r="AT5" t="str">
            <v>90000075675</v>
          </cell>
          <cell r="AU5" t="str">
            <v>Crédito Hipotecario</v>
          </cell>
          <cell r="AV5" t="str">
            <v>BANCOLOMBIA</v>
          </cell>
          <cell r="AW5">
            <v>85300207</v>
          </cell>
          <cell r="AX5"/>
          <cell r="AY5"/>
          <cell r="AZ5"/>
          <cell r="BA5"/>
          <cell r="BB5"/>
          <cell r="BC5">
            <v>0</v>
          </cell>
          <cell r="BD5">
            <v>85300207</v>
          </cell>
          <cell r="BE5" t="str">
            <v>OCHENTA Y CINCO MILLONES TRESCIENTOS MIL DOSCIENTOS SIETE PESOS CON CERO CENTAVOS</v>
          </cell>
          <cell r="BF5" t="str">
            <v xml:space="preserve"> declara deudor </v>
          </cell>
          <cell r="BG5" t="str">
            <v>OCHOCIENTOS CINCUENTA Y TRES MIL DOS PESOS CON CERO CENTAVOS</v>
          </cell>
          <cell r="BH5" t="str">
            <v xml:space="preserve">veinte (20) años, en doscientas cuarenta (240) </v>
          </cell>
          <cell r="BI5" t="str">
            <v>OCHOCIENTOS DIECISÃ©IS MIL DOSCIENTOS TREINTA Y SIETE PESOS CON CERO CENTAVOS</v>
          </cell>
          <cell r="BJ5" t="str">
            <v xml:space="preserve">Yo: FABIO FERNANDO RODRIGUEZ SANCHEZ, mayor de edad, condomicilio en la ciudad de _______,  identificado  como aparece al pie de mi firma, obrando en calidad de deudor, por medio del presente documento AUTORIZO </v>
          </cell>
          <cell r="BK5" t="str">
            <v xml:space="preserve">Declaro además que conozco, la totalidad del pagaré suscrito y el reglamento de crédito del FONDO y demás normas que rigen el crédito, los cuales acepto sin reserva alguna y que he  </v>
          </cell>
          <cell r="BL5" t="str">
            <v xml:space="preserve"> </v>
          </cell>
          <cell r="BM5" t="str">
            <v xml:space="preserve">Yo, el deudor relacionado en el numeral uno (1) del encabezamiento de este pagare,  identificado   y actuando en condiciones que se indican en el espacio para las firmas, expresamente declaro y acepto </v>
          </cell>
          <cell r="BN5">
            <v>29</v>
          </cell>
          <cell r="BO5">
            <v>9</v>
          </cell>
          <cell r="BP5" t="str">
            <v>2020</v>
          </cell>
          <cell r="BQ5" t="str">
            <v>FABIO FERNANDO RODRIGUEZ SANCHEZ</v>
          </cell>
          <cell r="BR5" t="str">
            <v>29 de Septiembre del año 2020</v>
          </cell>
        </row>
        <row r="6">
          <cell r="B6">
            <v>15514</v>
          </cell>
          <cell r="C6">
            <v>1003264976</v>
          </cell>
          <cell r="D6" t="str">
            <v>MALORY ANDREA CRUZ GALAN</v>
          </cell>
          <cell r="E6" t="str">
            <v>Señora</v>
          </cell>
          <cell r="F6" t="str">
            <v xml:space="preserve"> la </v>
          </cell>
          <cell r="G6" t="str">
            <v xml:space="preserve"> identificada </v>
          </cell>
          <cell r="H6"/>
          <cell r="I6"/>
          <cell r="J6"/>
          <cell r="K6" t="str">
            <v/>
          </cell>
          <cell r="L6" t="str">
            <v/>
          </cell>
          <cell r="M6" t="str">
            <v>Compareció la Señora MALORY ANDREA CRUZ GALAN, identificada con la cédula de ciudadanía No. 1.003.264.976</v>
          </cell>
          <cell r="N6" t="str">
            <v/>
          </cell>
          <cell r="O6" t="str">
            <v>quien obra en nombre propio, y en desarrollo y para  los derechos y obligaciones que constan y se originen en este instrumento se denomina  la  Hipotecante y manifestó:</v>
          </cell>
          <cell r="P6" t="str">
            <v>Casa 41  Manzana C.- Calle 3 No. 24-40</v>
          </cell>
          <cell r="Q6">
            <v>5187000</v>
          </cell>
          <cell r="R6" t="str">
            <v>Calle 21 No 23-11</v>
          </cell>
          <cell r="S6">
            <v>5187000</v>
          </cell>
          <cell r="T6" t="str">
            <v>Casa 41 de la Manzana C que forma parte del Conjunto Cerrado Villa Ligia IV P.H  ubicada en la Calle 3 No. 24-40, inmueble inscrito a folio de matricula inmobiliaria No. 190-141423 de la oficina de Instrumentos Públicos de Valledupar con  codigo catastral No. 010602500735904.</v>
          </cell>
          <cell r="U6" t="str">
            <v>Casa 41  Manzana C.- Calle 3 No. 24-40</v>
          </cell>
          <cell r="V6">
            <v>5187000</v>
          </cell>
          <cell r="W6" t="str">
            <v>190-141423</v>
          </cell>
          <cell r="X6" t="str">
            <v>VALLEDUPAR</v>
          </cell>
          <cell r="Y6">
            <v>2084</v>
          </cell>
          <cell r="Z6" t="str">
            <v>14/11/20</v>
          </cell>
          <cell r="AA6">
            <v>3</v>
          </cell>
          <cell r="AB6" t="str">
            <v>VALLEDUPAR</v>
          </cell>
          <cell r="AC6" t="str">
            <v>NO</v>
          </cell>
          <cell r="AD6" t="str">
            <v/>
          </cell>
          <cell r="AE6" t="str">
            <v>COMPRA</v>
          </cell>
          <cell r="AF6">
            <v>150104313</v>
          </cell>
          <cell r="AG6">
            <v>150104313</v>
          </cell>
          <cell r="AH6">
            <v>1413734</v>
          </cell>
          <cell r="AI6">
            <v>1501043</v>
          </cell>
          <cell r="AJ6" t="str">
            <v>Profesional Universitario- Grado 01</v>
          </cell>
          <cell r="AK6" t="str">
            <v>006</v>
          </cell>
          <cell r="AL6">
            <v>44103</v>
          </cell>
          <cell r="AM6" t="str">
            <v>240 Cuotas - 20 Años</v>
          </cell>
          <cell r="AN6">
            <v>5</v>
          </cell>
          <cell r="AO6" t="str">
            <v>CIENTO CINCUENTA MILLONES CIENTO CUATRO MIL TRESCIENTOS TRECE PESOS CON CERO CENTAVOS</v>
          </cell>
          <cell r="AP6">
            <v>117</v>
          </cell>
          <cell r="AQ6">
            <v>44149</v>
          </cell>
          <cell r="AR6" t="str">
            <v>BANCO BBVA</v>
          </cell>
          <cell r="AS6" t="str">
            <v>860003020-1</v>
          </cell>
          <cell r="AT6" t="str">
            <v>00130486069600129562</v>
          </cell>
          <cell r="AU6" t="str">
            <v>Crédito Hipotecario</v>
          </cell>
          <cell r="AV6" t="str">
            <v>BBVA COLOMBIA</v>
          </cell>
          <cell r="AW6">
            <v>144421794</v>
          </cell>
          <cell r="AX6" t="str">
            <v>OSCAR ENRIQUE LONDOÑO PAVA</v>
          </cell>
          <cell r="AY6">
            <v>9654546</v>
          </cell>
          <cell r="AZ6" t="str">
            <v>0137239869</v>
          </cell>
          <cell r="BA6" t="str">
            <v>Ahorros</v>
          </cell>
          <cell r="BB6" t="str">
            <v>BBVA</v>
          </cell>
          <cell r="BC6">
            <v>4310332</v>
          </cell>
          <cell r="BD6">
            <v>150104313</v>
          </cell>
          <cell r="BE6" t="str">
            <v>CIENTO CINCUENTA MILLONES CIENTO CUATRO MIL TRESCIENTOS TRECE PESOS CON CERO CENTAVOS</v>
          </cell>
          <cell r="BF6" t="str">
            <v xml:space="preserve"> declara deudor </v>
          </cell>
          <cell r="BG6" t="str">
            <v>UN MILLÃ³N QUINIENTOS UN MIL CUARENTA Y TRES PESOS CON CERO CENTAVOS</v>
          </cell>
          <cell r="BH6" t="str">
            <v xml:space="preserve">veinte (20) años, en doscientas cuarenta (240) </v>
          </cell>
          <cell r="BI6" t="str">
            <v>UN MILLÃ³N CUATROCIENTOS TRECE MIL SETECIENTOS TREINTA Y CUATRO PESOS CON CERO CENTAVOS</v>
          </cell>
          <cell r="BJ6" t="str">
            <v xml:space="preserve">Yo: MALORY ANDREA CRUZ GALAN, mayor de edad, condomicilio en la ciudad de _______,  identificada  como aparece al pie de mi firma, obrando en calidad de deudor, por medio del presente documento AUTORIZO </v>
          </cell>
          <cell r="BK6" t="str">
            <v xml:space="preserve">Declaro además que conozco, la totalidad del pagaré suscrito y el reglamento de crédito del FONDO y demás normas que rigen el crédito, los cuales acepto sin reserva alguna y que he  </v>
          </cell>
          <cell r="BL6" t="str">
            <v xml:space="preserve"> </v>
          </cell>
          <cell r="BM6" t="str">
            <v xml:space="preserve">Yo, el deudor relacionado en el numeral uno (1) del encabezamiento de este pagare,  identificada   y actuando en condiciones que se indican en el espacio para las firmas, expresamente declaro y acepto </v>
          </cell>
          <cell r="BN6">
            <v>29</v>
          </cell>
          <cell r="BO6">
            <v>9</v>
          </cell>
          <cell r="BP6" t="str">
            <v>2020</v>
          </cell>
          <cell r="BQ6" t="str">
            <v>MALORY ANDREA CRUZ GALAN</v>
          </cell>
          <cell r="BR6" t="str">
            <v>29 de Septiembre del año 2020</v>
          </cell>
        </row>
        <row r="7">
          <cell r="B7">
            <v>12630</v>
          </cell>
          <cell r="C7">
            <v>63434818</v>
          </cell>
          <cell r="D7" t="str">
            <v>CLARA INES SUAREZ ARIZA</v>
          </cell>
          <cell r="E7" t="str">
            <v>Señora</v>
          </cell>
          <cell r="F7" t="str">
            <v xml:space="preserve"> la </v>
          </cell>
          <cell r="G7" t="str">
            <v xml:space="preserve"> identificada </v>
          </cell>
          <cell r="H7"/>
          <cell r="I7"/>
          <cell r="J7" t="str">
            <v>señora</v>
          </cell>
          <cell r="K7" t="str">
            <v xml:space="preserve"> la </v>
          </cell>
          <cell r="L7" t="str">
            <v xml:space="preserve"> identificada </v>
          </cell>
          <cell r="M7" t="str">
            <v>Compareció la Señora CLARA INES SUAREZ ARIZA, identificada con la cédula de ciudadanía No. 63.434.818</v>
          </cell>
          <cell r="N7" t="str">
            <v/>
          </cell>
          <cell r="O7" t="str">
            <v>quien obra en nombre propio, y en desarrollo y para  los derechos y obligaciones que constan y se originen en este instrumento se denomina  la  Hipotecante y manifestó:</v>
          </cell>
          <cell r="P7" t="str">
            <v>Carrera 110B No. 153-45 Apt 403 Tr. 1</v>
          </cell>
          <cell r="Q7">
            <v>3134676643</v>
          </cell>
          <cell r="R7" t="str">
            <v>Carrera 69 No. 44-35 piso 15</v>
          </cell>
          <cell r="S7">
            <v>5187000</v>
          </cell>
          <cell r="T7" t="str">
            <v>Apartamento 304 que forma parte del  Edificio Plaza Real P.H.,  ubicado en la Calle 9 No. 2-77, inmueble inscrito a folio de Matricula Inmobiliaria No. 324-72750 de la Oficina de Instrumentos Públicos de Velez,con Codigo Catastral No. 01-00-00-00-0049-0903-9-00-00-0067.</v>
          </cell>
          <cell r="U7" t="str">
            <v>Apto 304 Calle 9 No. 2-77  CR Plaza Real</v>
          </cell>
          <cell r="V7">
            <v>3133224914</v>
          </cell>
          <cell r="W7" t="str">
            <v>324-72750</v>
          </cell>
          <cell r="X7" t="str">
            <v>VÉLEZ</v>
          </cell>
          <cell r="Y7">
            <v>3915</v>
          </cell>
          <cell r="Z7" t="str">
            <v>12-11-2020</v>
          </cell>
          <cell r="AA7">
            <v>73</v>
          </cell>
          <cell r="AB7" t="str">
            <v>BOGOTA</v>
          </cell>
          <cell r="AC7" t="str">
            <v>NO</v>
          </cell>
          <cell r="AD7" t="str">
            <v/>
          </cell>
          <cell r="AE7" t="str">
            <v>COMPRA</v>
          </cell>
          <cell r="AF7">
            <v>98313936</v>
          </cell>
          <cell r="AG7">
            <v>98313936</v>
          </cell>
          <cell r="AH7">
            <v>807567</v>
          </cell>
          <cell r="AI7">
            <v>983139</v>
          </cell>
          <cell r="AJ7" t="str">
            <v>Auxiliar Administrativo- Grado 03</v>
          </cell>
          <cell r="AK7" t="str">
            <v>006</v>
          </cell>
          <cell r="AL7">
            <v>44103</v>
          </cell>
          <cell r="AM7" t="str">
            <v>240 Cuotas - 20 Años</v>
          </cell>
          <cell r="AN7">
            <v>5</v>
          </cell>
          <cell r="AO7"/>
          <cell r="AP7">
            <v>118</v>
          </cell>
          <cell r="AQ7">
            <v>44147</v>
          </cell>
          <cell r="AR7" t="str">
            <v>WILSON LEON LESMES</v>
          </cell>
          <cell r="AS7">
            <v>13954685</v>
          </cell>
          <cell r="AT7" t="str">
            <v>418008801</v>
          </cell>
          <cell r="AU7" t="str">
            <v>Corriente</v>
          </cell>
          <cell r="AV7" t="str">
            <v>BBVA COLOMBIA</v>
          </cell>
          <cell r="AW7">
            <v>97330797</v>
          </cell>
          <cell r="AX7"/>
          <cell r="AY7"/>
          <cell r="AZ7"/>
          <cell r="BA7"/>
          <cell r="BB7"/>
          <cell r="BC7">
            <v>0</v>
          </cell>
          <cell r="BD7">
            <v>97330797</v>
          </cell>
          <cell r="BE7" t="str">
            <v>NOVENTA Y SIETE MILLONES TRESCIENTOS TREINTA MIL SETECIENTOS NOVENTA Y SIETE PESOS CON CERO CENTAVOS</v>
          </cell>
          <cell r="BF7" t="str">
            <v xml:space="preserve"> declara deudor </v>
          </cell>
          <cell r="BG7" t="str">
            <v>NOVECIENTOS OCHENTA Y TRES MIL CIENTO TREINTA Y NUEVE PESOS CON CERO CENTAVOS</v>
          </cell>
          <cell r="BH7" t="str">
            <v xml:space="preserve">veinte (20) años, en doscientas cuarenta (240) </v>
          </cell>
          <cell r="BI7" t="str">
            <v>OCHOCIENTOS SIETE MIL QUINIENTOS SESENTA Y SIETE PESOS CON CERO CENTAVOS</v>
          </cell>
          <cell r="BJ7" t="str">
            <v xml:space="preserve">Yo: CLARA INES SUAREZ ARIZA, mayor de edad, condomicilio en la ciudad de _______,  identificada  como aparece al pie de mi firma, obrando en calidad de deudor, por medio del presente documento AUTORIZO </v>
          </cell>
          <cell r="BK7" t="str">
            <v xml:space="preserve">Declaro además que conozco, la totalidad del pagaré suscrito y el reglamento de crédito del FONDO y demás normas que rigen el crédito, los cuales acepto sin reserva alguna y que he  </v>
          </cell>
          <cell r="BL7" t="str">
            <v xml:space="preserve"> </v>
          </cell>
          <cell r="BM7" t="str">
            <v xml:space="preserve">Yo, el deudor relacionado en el numeral uno (1) del encabezamiento de este pagare,  identificada   y actuando en condiciones que se indican en el espacio para las firmas, expresamente declaro y acepto </v>
          </cell>
          <cell r="BN7">
            <v>29</v>
          </cell>
          <cell r="BO7">
            <v>9</v>
          </cell>
          <cell r="BP7" t="str">
            <v>2020</v>
          </cell>
          <cell r="BQ7" t="str">
            <v>CLARA INES SUAREZ ARIZA</v>
          </cell>
          <cell r="BR7" t="str">
            <v>29 de Septiembre del año 2020</v>
          </cell>
        </row>
        <row r="8">
          <cell r="B8">
            <v>14289</v>
          </cell>
          <cell r="C8">
            <v>98388184</v>
          </cell>
          <cell r="D8" t="str">
            <v>GERMAN INSUASTY BENAVIDES</v>
          </cell>
          <cell r="E8" t="str">
            <v>Señor</v>
          </cell>
          <cell r="F8" t="str">
            <v xml:space="preserve"> el </v>
          </cell>
          <cell r="G8" t="str">
            <v xml:space="preserve"> identificado </v>
          </cell>
          <cell r="H8"/>
          <cell r="I8"/>
          <cell r="J8"/>
          <cell r="K8" t="str">
            <v/>
          </cell>
          <cell r="L8" t="str">
            <v/>
          </cell>
          <cell r="M8" t="str">
            <v>Compareció el Señor GERMAN INSUASTY BENAVIDES, identificado con la cédula de ciudadanía No. 98.388.184</v>
          </cell>
          <cell r="N8" t="str">
            <v/>
          </cell>
          <cell r="O8" t="str">
            <v>quien obra en nombre propio, y en desarrollo y para  los derechos y obligaciones que constan y se originen en este instrumento se denomina  el  Hipotecante y manifestó:</v>
          </cell>
          <cell r="P8" t="str">
            <v>Barrio los Calamares Casa 2</v>
          </cell>
          <cell r="Q8">
            <v>3116810782</v>
          </cell>
          <cell r="R8"/>
          <cell r="S8">
            <v>5187000</v>
          </cell>
          <cell r="T8" t="str">
            <v>Apartamento 409 y Garaje No. 76 que forman parte del edificio Shalom ubicado en la Calle 18B No. 42-145 del barrio Pandiaco, inmuebles inscritos a folios de matricula inmobiliaria Nos. 240'302063 y 240-301912 de la oficina de instrumentos públicos de pasto</v>
          </cell>
          <cell r="U8" t="str">
            <v>Calle 18 B No. 42-145 Apto 409 y Garaje 76 Edificio Shalom</v>
          </cell>
          <cell r="V8">
            <v>319291654</v>
          </cell>
          <cell r="W8" t="str">
            <v>240-302063         240-301912</v>
          </cell>
          <cell r="X8" t="str">
            <v>PASTO</v>
          </cell>
          <cell r="Y8">
            <v>2634</v>
          </cell>
          <cell r="Z8" t="str">
            <v>3/11/20</v>
          </cell>
          <cell r="AA8">
            <v>3</v>
          </cell>
          <cell r="AB8" t="str">
            <v>PASTO</v>
          </cell>
          <cell r="AC8" t="str">
            <v>NO</v>
          </cell>
          <cell r="AD8" t="str">
            <v/>
          </cell>
          <cell r="AE8" t="str">
            <v>COMPRA</v>
          </cell>
          <cell r="AF8">
            <v>145715298</v>
          </cell>
          <cell r="AG8">
            <v>0</v>
          </cell>
          <cell r="AH8">
            <v>1386619</v>
          </cell>
          <cell r="AI8">
            <v>0</v>
          </cell>
          <cell r="AJ8" t="str">
            <v>Tecnólogo- Grado 01</v>
          </cell>
          <cell r="AK8" t="str">
            <v>006</v>
          </cell>
          <cell r="AL8">
            <v>44103</v>
          </cell>
          <cell r="AM8" t="str">
            <v>240 Cuotas - 20 Años</v>
          </cell>
          <cell r="AN8">
            <v>5</v>
          </cell>
          <cell r="AO8" t="str">
            <v>CERO PESOS CON CERO CENTAVOS</v>
          </cell>
          <cell r="AP8">
            <v>157</v>
          </cell>
          <cell r="AQ8">
            <v>44138</v>
          </cell>
          <cell r="AR8" t="str">
            <v>CONSTRUCTORA DAVINCI ALEJANDRIA SAS</v>
          </cell>
          <cell r="AS8">
            <v>9008257035</v>
          </cell>
          <cell r="AT8" t="str">
            <v>693072217</v>
          </cell>
          <cell r="AU8" t="str">
            <v>Corriente</v>
          </cell>
          <cell r="AV8" t="str">
            <v>BANCO BOGOTA</v>
          </cell>
          <cell r="AW8">
            <v>144258145</v>
          </cell>
          <cell r="AX8"/>
          <cell r="AY8"/>
          <cell r="AZ8"/>
          <cell r="BA8"/>
          <cell r="BB8"/>
          <cell r="BC8">
            <v>-144258145</v>
          </cell>
          <cell r="BD8">
            <v>0</v>
          </cell>
          <cell r="BE8" t="str">
            <v>CERO PESOS CON CERO CENTAVOS</v>
          </cell>
          <cell r="BF8" t="str">
            <v xml:space="preserve"> declara deudor </v>
          </cell>
          <cell r="BG8" t="str">
            <v>CERO PESOS CON CERO CENTAVOS</v>
          </cell>
          <cell r="BH8" t="str">
            <v xml:space="preserve">veinte (20) años, en doscientas cuarenta (240) </v>
          </cell>
          <cell r="BI8" t="str">
            <v>UN MILLÃ³N TRESCIENTOS OCHENTA Y SEIS MIL SEISCIENTOS DIECINUEVE PESOS CON CERO CENTAVOS</v>
          </cell>
          <cell r="BJ8" t="str">
            <v xml:space="preserve">Yo: GERMAN INSUASTY BENAVIDES, mayor de edad, condomicilio en la ciudad de _______,  identificado  como aparece al pie de mi firma, obrando en calidad de deudor, por medio del presente documento AUTORIZO </v>
          </cell>
          <cell r="BK8" t="str">
            <v xml:space="preserve">Declaro además que conozco, la totalidad del pagaré suscrito y el reglamento de crédito del FONDO y demás normas que rigen el crédito, los cuales acepto sin reserva alguna y que he  </v>
          </cell>
          <cell r="BL8" t="str">
            <v xml:space="preserve"> </v>
          </cell>
          <cell r="BM8" t="str">
            <v xml:space="preserve">Yo, el deudor relacionado en el numeral uno (1) del encabezamiento de este pagare,  identificado   y actuando en condiciones que se indican en el espacio para las firmas, expresamente declaro y acepto </v>
          </cell>
          <cell r="BN8">
            <v>29</v>
          </cell>
          <cell r="BO8">
            <v>9</v>
          </cell>
          <cell r="BP8" t="str">
            <v>2020</v>
          </cell>
          <cell r="BQ8" t="str">
            <v>GERMAN INSUASTY BENAVIDES</v>
          </cell>
          <cell r="BR8" t="str">
            <v>29 de Septiembre del año 2020</v>
          </cell>
        </row>
        <row r="9">
          <cell r="B9">
            <v>15009</v>
          </cell>
          <cell r="C9">
            <v>79792771</v>
          </cell>
          <cell r="D9" t="str">
            <v>FREDY ALEXANDER CARVAJAL GOMEZ</v>
          </cell>
          <cell r="E9" t="str">
            <v>Señor</v>
          </cell>
          <cell r="F9" t="str">
            <v xml:space="preserve"> el </v>
          </cell>
          <cell r="G9" t="str">
            <v xml:space="preserve"> identificado </v>
          </cell>
          <cell r="H9"/>
          <cell r="I9"/>
          <cell r="J9"/>
          <cell r="K9" t="str">
            <v/>
          </cell>
          <cell r="L9" t="str">
            <v/>
          </cell>
          <cell r="M9" t="str">
            <v>Compareció el Señor FREDY ALEXANDER CARVAJAL GOMEZ, identificado con la cédula de ciudadanía No. 79.792.771</v>
          </cell>
          <cell r="N9" t="str">
            <v/>
          </cell>
          <cell r="O9" t="str">
            <v>quien obra en nombre propio, y en desarrollo y para  los derechos y obligaciones que constan y se originen en este instrumento se denomina  el  Hipotecante y manifestó:</v>
          </cell>
          <cell r="P9" t="str">
            <v>Cra 19 No. 185-76 Apto 201 Bloque 6</v>
          </cell>
          <cell r="Q9">
            <v>3123796018</v>
          </cell>
          <cell r="R9" t="str">
            <v xml:space="preserve">Cra 69 NO. 44-35 </v>
          </cell>
          <cell r="S9">
            <v>5187000</v>
          </cell>
          <cell r="T9" t="str">
            <v>Apto 201 que forma parte de la Torre Papiros P.H.,ubicado en la Carrera 21 N. 10 A - 45, inmueble inscrito a folio de matricula inmobiliaria No. 080-151552 de la oficina de Instrumentos Públicos de Santa marta</v>
          </cell>
          <cell r="U9" t="str">
            <v>Apto 201 Torre Papiros Cra 21 No. 10A-45</v>
          </cell>
          <cell r="V9">
            <v>3123796018</v>
          </cell>
          <cell r="W9" t="str">
            <v>080-151552</v>
          </cell>
          <cell r="X9" t="str">
            <v>SANTA MARTA</v>
          </cell>
          <cell r="Y9">
            <v>15</v>
          </cell>
          <cell r="Z9" t="str">
            <v>17/2/21</v>
          </cell>
          <cell r="AA9" t="str">
            <v>UNICA/BANANERA</v>
          </cell>
          <cell r="AB9" t="str">
            <v>SANTA MARTA</v>
          </cell>
          <cell r="AC9" t="str">
            <v>NO</v>
          </cell>
          <cell r="AD9" t="str">
            <v/>
          </cell>
          <cell r="AE9" t="str">
            <v>COMPRA</v>
          </cell>
          <cell r="AF9">
            <v>150104313</v>
          </cell>
          <cell r="AG9">
            <v>150104313</v>
          </cell>
          <cell r="AH9">
            <v>1400657</v>
          </cell>
          <cell r="AI9">
            <v>1501043</v>
          </cell>
          <cell r="AJ9" t="str">
            <v>Profesional Universitario- Grado 01</v>
          </cell>
          <cell r="AK9" t="str">
            <v>006</v>
          </cell>
          <cell r="AL9">
            <v>44103</v>
          </cell>
          <cell r="AM9" t="str">
            <v>240 Cuotas - 20 Años</v>
          </cell>
          <cell r="AN9">
            <v>5</v>
          </cell>
          <cell r="AO9" t="str">
            <v>CIENTO CINCUENTA MILLONES CIENTO CUATRO MIL TRESCIENTOS TRECE PESOS CON CERO CENTAVOS</v>
          </cell>
          <cell r="AP9">
            <v>23</v>
          </cell>
          <cell r="AQ9">
            <v>44244</v>
          </cell>
          <cell r="AR9" t="str">
            <v>FIDUBOGOTA</v>
          </cell>
          <cell r="AS9" t="str">
            <v>830055897-7</v>
          </cell>
          <cell r="AT9" t="str">
            <v>000341081</v>
          </cell>
          <cell r="AU9" t="str">
            <v>Corriente</v>
          </cell>
          <cell r="AV9" t="str">
            <v>BANCO DE BOGOTA</v>
          </cell>
          <cell r="AW9">
            <v>148603270</v>
          </cell>
          <cell r="AX9"/>
          <cell r="AY9"/>
          <cell r="AZ9"/>
          <cell r="BA9"/>
          <cell r="BB9"/>
          <cell r="BC9">
            <v>0</v>
          </cell>
          <cell r="BD9">
            <v>148603270</v>
          </cell>
          <cell r="BE9" t="str">
            <v>CIENTO CUARENTA Y OCHO MILLONES SEISCIENTOS TRES MIL DOSCIENTOS SETENTA PESOS CON CERO CENTAVOS</v>
          </cell>
          <cell r="BF9" t="str">
            <v xml:space="preserve"> declara deudor </v>
          </cell>
          <cell r="BG9" t="str">
            <v>UN MILLÃ³N QUINIENTOS UN MIL CUARENTA Y TRES PESOS CON CERO CENTAVOS</v>
          </cell>
          <cell r="BH9" t="str">
            <v xml:space="preserve">veinte (20) años, en doscientas cuarenta (240) </v>
          </cell>
          <cell r="BI9" t="str">
            <v>UN MILLÃ³N CUATROCIENTOS MIL SEISCIENTOS CINCUENTA Y SIETE PESOS CON CERO CENTAVOS</v>
          </cell>
          <cell r="BJ9" t="str">
            <v xml:space="preserve">Yo: FREDY ALEXANDER CARVAJAL GOMEZ, mayor de edad, condomicilio en la ciudad de _______,  identificado  como aparece al pie de mi firma, obrando en calidad de deudor, por medio del presente documento AUTORIZO </v>
          </cell>
          <cell r="BK9" t="str">
            <v xml:space="preserve">Declaro además que conozco, la totalidad del pagaré suscrito y el reglamento de crédito del FONDO y demás normas que rigen el crédito, los cuales acepto sin reserva alguna y que he  </v>
          </cell>
          <cell r="BL9" t="str">
            <v xml:space="preserve"> </v>
          </cell>
          <cell r="BM9" t="str">
            <v xml:space="preserve">Yo, el deudor relacionado en el numeral uno (1) del encabezamiento de este pagare,  identificado   y actuando en condiciones que se indican en el espacio para las firmas, expresamente declaro y acepto </v>
          </cell>
          <cell r="BN9">
            <v>29</v>
          </cell>
          <cell r="BO9">
            <v>9</v>
          </cell>
          <cell r="BP9" t="str">
            <v>2020</v>
          </cell>
          <cell r="BQ9" t="str">
            <v>FREDY ALEXANDER CARVAJAL GOMEZ</v>
          </cell>
          <cell r="BR9" t="str">
            <v>29 de Septiembre del año 2020</v>
          </cell>
        </row>
        <row r="10">
          <cell r="B10">
            <v>13329</v>
          </cell>
          <cell r="C10">
            <v>60355678</v>
          </cell>
          <cell r="D10" t="str">
            <v>RUTH ESTHER BARRERA MALDONADO</v>
          </cell>
          <cell r="E10" t="str">
            <v>Señora</v>
          </cell>
          <cell r="F10" t="str">
            <v xml:space="preserve"> la </v>
          </cell>
          <cell r="G10" t="str">
            <v xml:space="preserve"> identificada </v>
          </cell>
          <cell r="H10"/>
          <cell r="I10"/>
          <cell r="J10"/>
          <cell r="K10" t="str">
            <v/>
          </cell>
          <cell r="L10" t="str">
            <v/>
          </cell>
          <cell r="M10" t="str">
            <v>Compareció la Señora RUTH ESTHER BARRERA MALDONADO, identificada con la cédula de ciudadanía No. 60.355.678</v>
          </cell>
          <cell r="N10" t="str">
            <v/>
          </cell>
          <cell r="O10" t="str">
            <v>quien obra en nombre propio, y en desarrollo y para  los derechos y obligaciones que constan y se originen en este instrumento se denomina  la  Hipotecante y manifestó:</v>
          </cell>
          <cell r="P10" t="str">
            <v>Carrera 9 No. 18-34 Apto 101 Int 6</v>
          </cell>
          <cell r="Q10">
            <v>3165776054</v>
          </cell>
          <cell r="R10" t="str">
            <v>Calle 20  No. 8-20</v>
          </cell>
          <cell r="S10">
            <v>5187000</v>
          </cell>
          <cell r="T10" t="str">
            <v>Lote de terreno No. 13 de la Manzana J, Supermanzana 6  y casa de habitación sobre el construida, ubicada en la Carrera 35 A No. 26B-20 SUR, que forma parte de la Urbanización Guatape II, inmueble inscrito a folio de matricula inmobiliaria No. 230-146322 de la Oficina de Instrumentos públicos de Villavicencio, con codigo catastral No. 001608820016000.</v>
          </cell>
          <cell r="U10" t="str">
            <v>Casa 13  Cra. 35A No. 26B-20 Sur Urbanización Guatape II</v>
          </cell>
          <cell r="V10"/>
          <cell r="W10" t="str">
            <v>230-146322</v>
          </cell>
          <cell r="X10" t="str">
            <v>VILLAVICENCIO</v>
          </cell>
          <cell r="Y10">
            <v>4400</v>
          </cell>
          <cell r="Z10" t="str">
            <v>1/12/20</v>
          </cell>
          <cell r="AA10" t="str">
            <v>tercera</v>
          </cell>
          <cell r="AB10" t="str">
            <v>Villavicencio</v>
          </cell>
          <cell r="AC10" t="str">
            <v>NO</v>
          </cell>
          <cell r="AD10" t="str">
            <v/>
          </cell>
          <cell r="AE10" t="str">
            <v>COMPRA</v>
          </cell>
          <cell r="AF10">
            <v>98313936</v>
          </cell>
          <cell r="AG10">
            <v>98313936</v>
          </cell>
          <cell r="AH10">
            <v>794969</v>
          </cell>
          <cell r="AI10">
            <v>983139</v>
          </cell>
          <cell r="AJ10" t="str">
            <v>Auxiliar Administrativo- Grado 03</v>
          </cell>
          <cell r="AK10" t="str">
            <v>006</v>
          </cell>
          <cell r="AL10">
            <v>44103</v>
          </cell>
          <cell r="AM10" t="str">
            <v>240 Cuotas - 20 Años</v>
          </cell>
          <cell r="AN10">
            <v>3</v>
          </cell>
          <cell r="AO10" t="str">
            <v>NOVENTA Y OCHO MILLONES TRESCIENTOS TRECE MIL NOVECIENTOS TREINTA Y SEIS PESOS CON CERO CENTAVOS</v>
          </cell>
          <cell r="AP10">
            <v>159</v>
          </cell>
          <cell r="AQ10">
            <v>44166</v>
          </cell>
          <cell r="AR10" t="str">
            <v>JOSE ANGEL GANTIVA TRUJILLO</v>
          </cell>
          <cell r="AS10">
            <v>80498009</v>
          </cell>
          <cell r="AT10" t="str">
            <v>636317158</v>
          </cell>
          <cell r="AU10" t="str">
            <v>Ahorros</v>
          </cell>
          <cell r="AV10" t="str">
            <v>BANCO DE BOGOTA</v>
          </cell>
          <cell r="AW10">
            <v>97330797</v>
          </cell>
          <cell r="AX10"/>
          <cell r="AY10"/>
          <cell r="AZ10"/>
          <cell r="BA10"/>
          <cell r="BB10"/>
          <cell r="BC10">
            <v>0</v>
          </cell>
          <cell r="BD10">
            <v>97330797</v>
          </cell>
          <cell r="BE10" t="str">
            <v>NOVENTA Y SIETE MILLONES TRESCIENTOS TREINTA MIL SETECIENTOS NOVENTA Y SIETE PESOS CON CERO CENTAVOS</v>
          </cell>
          <cell r="BF10" t="str">
            <v xml:space="preserve"> declara deudor </v>
          </cell>
          <cell r="BG10" t="str">
            <v>NOVECIENTOS OCHENTA Y TRES MIL CIENTO TREINTA Y NUEVE PESOS CON CERO CENTAVOS</v>
          </cell>
          <cell r="BH10" t="str">
            <v xml:space="preserve">veinte (20) años, en doscientas cuarenta (240) </v>
          </cell>
          <cell r="BI10" t="str">
            <v>SETECIENTOS NOVENTA Y CUATRO MIL NOVECIENTOS SESENTA Y NUEVE PESOS CON CERO CENTAVOS</v>
          </cell>
          <cell r="BJ10" t="str">
            <v xml:space="preserve">Yo: RUTH ESTHER BARRERA MALDONADO, mayor de edad, condomicilio en la ciudad de _______,  identificada  como aparece al pie de mi firma, obrando en calidad de deudor, por medio del presente documento AUTORIZO </v>
          </cell>
          <cell r="BK10" t="str">
            <v xml:space="preserve">Declaro además que conozco, la totalidad del pagaré suscrito y el reglamento de crédito del FONDO y demás normas que rigen el crédito, los cuales acepto sin reserva alguna y que he  </v>
          </cell>
          <cell r="BL10" t="str">
            <v xml:space="preserve"> </v>
          </cell>
          <cell r="BM10" t="str">
            <v xml:space="preserve">Yo, el deudor relacionado en el numeral uno (1) del encabezamiento de este pagare,  identificada   y actuando en condiciones que se indican en el espacio para las firmas, expresamente declaro y acepto </v>
          </cell>
          <cell r="BN10">
            <v>29</v>
          </cell>
          <cell r="BO10">
            <v>9</v>
          </cell>
          <cell r="BP10" t="str">
            <v>2020</v>
          </cell>
          <cell r="BQ10" t="str">
            <v>RUTH ESTHER BARRERA MALDONADO</v>
          </cell>
          <cell r="BR10" t="str">
            <v>29 de Septiembre del año 2020</v>
          </cell>
        </row>
        <row r="11">
          <cell r="B11">
            <v>15614</v>
          </cell>
          <cell r="C11">
            <v>25282372</v>
          </cell>
          <cell r="D11" t="str">
            <v>VERONICA ANDREA CASAS VALENCIA</v>
          </cell>
          <cell r="E11" t="str">
            <v>Señora</v>
          </cell>
          <cell r="F11" t="str">
            <v xml:space="preserve"> la </v>
          </cell>
          <cell r="G11" t="str">
            <v xml:space="preserve"> identificada </v>
          </cell>
          <cell r="H11"/>
          <cell r="I11"/>
          <cell r="J11" t="str">
            <v>señora</v>
          </cell>
          <cell r="K11" t="str">
            <v xml:space="preserve"> la </v>
          </cell>
          <cell r="L11" t="str">
            <v xml:space="preserve"> identificada </v>
          </cell>
          <cell r="M11" t="str">
            <v>Compareció la Señora VERONICA ANDREA CASAS VALENCIA, identificada con la cédula de ciudadanía No. 25.282.372</v>
          </cell>
          <cell r="N11" t="str">
            <v/>
          </cell>
          <cell r="O11" t="str">
            <v>quien obra en nombre propio, y en desarrollo y para  los derechos y obligaciones que constan y se originen en este instrumento se denomina  la  Hipotecante y manifestó:</v>
          </cell>
          <cell r="P11" t="str">
            <v xml:space="preserve">Circunvalar Km 12 Masalli </v>
          </cell>
          <cell r="Q11">
            <v>3046085111</v>
          </cell>
          <cell r="R11" t="str">
            <v>San Andrés</v>
          </cell>
          <cell r="S11">
            <v>5187000</v>
          </cell>
          <cell r="T11" t="str">
            <v>Lote de terreno No. 5 de la Manzana 55 y casa de habitación sobre el construida, que forma parte del  Barrio La Maria II Etapa, ubicado en la calle 2 Este No. 41-28, inmueble inscrito a folio de matricula inmobiliaria No. 120-13756 de la oficina de instrumentos publicos de Popayan, con codigo catastral No. 010503350012000.</v>
          </cell>
          <cell r="U11" t="str">
            <v>Calle 2 Este No. 41-28 barrio La Maria</v>
          </cell>
          <cell r="V11">
            <v>3046085111</v>
          </cell>
          <cell r="W11" t="str">
            <v>120-13756</v>
          </cell>
          <cell r="X11" t="str">
            <v>POPAYÁN</v>
          </cell>
          <cell r="Y11">
            <v>3317</v>
          </cell>
          <cell r="Z11" t="str">
            <v>16/12/2020</v>
          </cell>
          <cell r="AA11" t="str">
            <v>segunda</v>
          </cell>
          <cell r="AB11" t="str">
            <v>POPAYAN</v>
          </cell>
          <cell r="AC11" t="str">
            <v>NO</v>
          </cell>
          <cell r="AD11" t="str">
            <v/>
          </cell>
          <cell r="AE11" t="str">
            <v>COMPRA</v>
          </cell>
          <cell r="AF11">
            <v>98313936</v>
          </cell>
          <cell r="AG11">
            <v>98313936</v>
          </cell>
          <cell r="AH11">
            <v>802132</v>
          </cell>
          <cell r="AI11">
            <v>983139</v>
          </cell>
          <cell r="AJ11" t="str">
            <v>Auxiliar Administrativo- Grado 03</v>
          </cell>
          <cell r="AK11" t="str">
            <v>006</v>
          </cell>
          <cell r="AL11">
            <v>44103</v>
          </cell>
          <cell r="AM11" t="str">
            <v>240 Cuotas - 20 Años</v>
          </cell>
          <cell r="AN11">
            <v>3</v>
          </cell>
          <cell r="AO11" t="str">
            <v>NOVENTA Y OCHO MILLONES TRESCIENTOS TRECE MIL NOVECIENTOS TREINTA Y SEIS PESOS CON CERO CENTAVOS</v>
          </cell>
          <cell r="AP11">
            <v>160</v>
          </cell>
          <cell r="AQ11">
            <v>44181</v>
          </cell>
          <cell r="AR11" t="str">
            <v>GILMAR RUYERY GOMEZ BOLAÑOS</v>
          </cell>
          <cell r="AS11">
            <v>1059360032</v>
          </cell>
          <cell r="AT11" t="str">
            <v>26161450528</v>
          </cell>
          <cell r="AU11" t="str">
            <v>Ahorros</v>
          </cell>
          <cell r="AV11" t="str">
            <v>BANCOLOMBIA</v>
          </cell>
          <cell r="AW11">
            <v>97330797</v>
          </cell>
          <cell r="AX11"/>
          <cell r="AY11"/>
          <cell r="AZ11"/>
          <cell r="BA11"/>
          <cell r="BB11"/>
          <cell r="BC11">
            <v>0</v>
          </cell>
          <cell r="BD11">
            <v>97330797</v>
          </cell>
          <cell r="BE11" t="str">
            <v>NOVENTA Y SIETE MILLONES TRESCIENTOS TREINTA MIL SETECIENTOS NOVENTA Y SIETE PESOS CON CERO CENTAVOS</v>
          </cell>
          <cell r="BF11" t="str">
            <v xml:space="preserve"> declara deudor </v>
          </cell>
          <cell r="BG11" t="str">
            <v>NOVECIENTOS OCHENTA Y TRES MIL CIENTO TREINTA Y NUEVE PESOS CON CERO CENTAVOS</v>
          </cell>
          <cell r="BH11" t="str">
            <v xml:space="preserve">veinte (20) años, en doscientas cuarenta (240) </v>
          </cell>
          <cell r="BI11" t="str">
            <v>OCHOCIENTOS DOS MIL CIENTO TREINTA Y DOS PESOS CON CERO CENTAVOS</v>
          </cell>
          <cell r="BJ11" t="str">
            <v xml:space="preserve">Yo: VERONICA ANDREA CASAS VALENCIA, mayor de edad, condomicilio en la ciudad de _______,  identificada  como aparece al pie de mi firma, obrando en calidad de deudor, por medio del presente documento AUTORIZO </v>
          </cell>
          <cell r="BK11" t="str">
            <v xml:space="preserve">Declaro además que conozco, la totalidad del pagaré suscrito y el reglamento de crédito del FONDO y demás normas que rigen el crédito, los cuales acepto sin reserva alguna y que he  </v>
          </cell>
          <cell r="BL11" t="str">
            <v xml:space="preserve"> </v>
          </cell>
          <cell r="BM11" t="str">
            <v xml:space="preserve">Yo, el deudor relacionado en el numeral uno (1) del encabezamiento de este pagare,  identificada   y actuando en condiciones que se indican en el espacio para las firmas, expresamente declaro y acepto </v>
          </cell>
          <cell r="BN11">
            <v>29</v>
          </cell>
          <cell r="BO11">
            <v>9</v>
          </cell>
          <cell r="BP11" t="str">
            <v>2020</v>
          </cell>
          <cell r="BQ11" t="str">
            <v>VERONICA ANDREA CASAS VALENCIA</v>
          </cell>
          <cell r="BR11" t="str">
            <v>29 de Septiembre del año 2020</v>
          </cell>
        </row>
        <row r="12">
          <cell r="B12">
            <v>12036</v>
          </cell>
          <cell r="C12">
            <v>46360274</v>
          </cell>
          <cell r="D12" t="str">
            <v>DORA VIRGINIA BERNAL BARRERA</v>
          </cell>
          <cell r="E12" t="str">
            <v>Señora</v>
          </cell>
          <cell r="F12" t="str">
            <v xml:space="preserve"> la </v>
          </cell>
          <cell r="G12" t="str">
            <v xml:space="preserve"> identificada </v>
          </cell>
          <cell r="H12"/>
          <cell r="I12"/>
          <cell r="J12" t="str">
            <v>señora</v>
          </cell>
          <cell r="K12" t="str">
            <v xml:space="preserve"> la </v>
          </cell>
          <cell r="L12" t="str">
            <v xml:space="preserve"> identificada </v>
          </cell>
          <cell r="M12" t="str">
            <v>Compareció la Señora DORA VIRGINIA BERNAL BARRERA, identificada con la cédula de ciudadanía No. 46.360.274</v>
          </cell>
          <cell r="N12" t="str">
            <v/>
          </cell>
          <cell r="O12" t="str">
            <v>quien obra en nombre propio, y en desarrollo y para  los derechos y obligaciones que constan y se originen en este instrumento se denomina  la  Hipotecante y manifestó:</v>
          </cell>
          <cell r="P12" t="str">
            <v>Carrera 72 No. 23-24</v>
          </cell>
          <cell r="Q12">
            <v>3115402842</v>
          </cell>
          <cell r="R12" t="str">
            <v>Carrera 69 No. 44-35 piso 15</v>
          </cell>
          <cell r="S12">
            <v>5187000</v>
          </cell>
          <cell r="T12" t="str">
            <v>Apartamento No. 301 del Interior 13 y el Garaje 406 que forman parte del Conjunto Residencial Manzana E P.H de la Urbanización Carlos Lleras Restrepo, ubicado en la Calle 23C No. 69F-65, inmueble inscrito a folio de matricula inmobiliaria No. 50C-1371486 de la Oficina de Instrumentsos Públicos de Bogotá, Zona Centro.</v>
          </cell>
          <cell r="U12" t="str">
            <v>Apto 301 Interior 13 Calle 23C No. 69F-65 Urb Carlos Lleras</v>
          </cell>
          <cell r="V12">
            <v>5187000</v>
          </cell>
          <cell r="W12" t="str">
            <v>50C-1371486</v>
          </cell>
          <cell r="X12" t="str">
            <v>BOGOTÁ D.C</v>
          </cell>
          <cell r="Y12">
            <v>4121</v>
          </cell>
          <cell r="Z12" t="str">
            <v>24-11-2020</v>
          </cell>
          <cell r="AA12">
            <v>73</v>
          </cell>
          <cell r="AB12" t="str">
            <v>BOGOTA</v>
          </cell>
          <cell r="AC12" t="str">
            <v>NO</v>
          </cell>
          <cell r="AD12" t="str">
            <v/>
          </cell>
          <cell r="AE12" t="str">
            <v>COMPRA</v>
          </cell>
          <cell r="AF12">
            <v>150104313</v>
          </cell>
          <cell r="AG12">
            <v>150104313</v>
          </cell>
          <cell r="AH12">
            <v>1408109</v>
          </cell>
          <cell r="AI12">
            <v>1501043</v>
          </cell>
          <cell r="AJ12" t="str">
            <v>Profesional Universitario- Grado 01</v>
          </cell>
          <cell r="AK12" t="str">
            <v>006</v>
          </cell>
          <cell r="AL12">
            <v>44103</v>
          </cell>
          <cell r="AM12" t="str">
            <v>240 Cuotas - 20 Años</v>
          </cell>
          <cell r="AN12">
            <v>5</v>
          </cell>
          <cell r="AO12" t="str">
            <v>CIENTO CINCUENTA MILLONES CIENTO CUATRO MIL TRESCIENTOS TRECE PESOS CON CERO CENTAVOS</v>
          </cell>
          <cell r="AP12">
            <v>161</v>
          </cell>
          <cell r="AQ12">
            <v>44159</v>
          </cell>
          <cell r="AR12" t="str">
            <v>DUHAMEL FERNANDO GONZALEZ GUZMAN</v>
          </cell>
          <cell r="AS12">
            <v>1110523928</v>
          </cell>
          <cell r="AT12" t="str">
            <v>07985360574</v>
          </cell>
          <cell r="AU12" t="str">
            <v>Ahorros</v>
          </cell>
          <cell r="AV12" t="str">
            <v>BANCOLOMBIA</v>
          </cell>
          <cell r="AW12">
            <v>148603270</v>
          </cell>
          <cell r="AX12"/>
          <cell r="AY12"/>
          <cell r="AZ12"/>
          <cell r="BA12"/>
          <cell r="BB12"/>
          <cell r="BC12">
            <v>0</v>
          </cell>
          <cell r="BD12">
            <v>148603270</v>
          </cell>
          <cell r="BE12" t="str">
            <v>CIENTO CUARENTA Y OCHO MILLONES SEISCIENTOS TRES MIL DOSCIENTOS SETENTA PESOS CON CERO CENTAVOS</v>
          </cell>
          <cell r="BF12" t="str">
            <v xml:space="preserve"> declara deudor </v>
          </cell>
          <cell r="BG12" t="str">
            <v>UN MILLÃ³N QUINIENTOS UN MIL CUARENTA Y TRES PESOS CON CERO CENTAVOS</v>
          </cell>
          <cell r="BH12" t="str">
            <v xml:space="preserve">veinte (20) años, en doscientas cuarenta (240) </v>
          </cell>
          <cell r="BI12" t="str">
            <v>UN MILLÃ³N CUATROCIENTOS OCHO MIL CIENTO NUEVE PESOS CON CERO CENTAVOS</v>
          </cell>
          <cell r="BJ12" t="str">
            <v xml:space="preserve">Yo: DORA VIRGINIA BERNAL BARRERA, mayor de edad, condomicilio en la ciudad de _______,  identificada  como aparece al pie de mi firma, obrando en calidad de deudor, por medio del presente documento AUTORIZO </v>
          </cell>
          <cell r="BK12" t="str">
            <v xml:space="preserve">Declaro además que conozco, la totalidad del pagaré suscrito y el reglamento de crédito del FONDO y demás normas que rigen el crédito, los cuales acepto sin reserva alguna y que he  </v>
          </cell>
          <cell r="BL12" t="str">
            <v xml:space="preserve"> </v>
          </cell>
          <cell r="BM12" t="str">
            <v xml:space="preserve">Yo, el deudor relacionado en el numeral uno (1) del encabezamiento de este pagare,  identificada   y actuando en condiciones que se indican en el espacio para las firmas, expresamente declaro y acepto </v>
          </cell>
          <cell r="BN12">
            <v>29</v>
          </cell>
          <cell r="BO12">
            <v>9</v>
          </cell>
          <cell r="BP12" t="str">
            <v>2020</v>
          </cell>
          <cell r="BQ12" t="str">
            <v>DORA VIRGINIA BERNAL BARRERA</v>
          </cell>
          <cell r="BR12" t="str">
            <v>29 de Septiembre del año 2020</v>
          </cell>
        </row>
        <row r="13">
          <cell r="B13">
            <v>17192</v>
          </cell>
          <cell r="C13">
            <v>18123343</v>
          </cell>
          <cell r="D13" t="str">
            <v>SILVIO EUGENIO CHICUNQUE PANTOJA</v>
          </cell>
          <cell r="E13" t="str">
            <v>Señor</v>
          </cell>
          <cell r="F13" t="str">
            <v xml:space="preserve"> el </v>
          </cell>
          <cell r="G13" t="str">
            <v xml:space="preserve"> identificado </v>
          </cell>
          <cell r="H13"/>
          <cell r="I13"/>
          <cell r="J13"/>
          <cell r="K13" t="str">
            <v/>
          </cell>
          <cell r="L13" t="str">
            <v/>
          </cell>
          <cell r="M13" t="str">
            <v>Compareció el Señor SILVIO EUGENIO CHICUNQUE PANTOJA, identificado con la cédula de ciudadanía No. 18.123.343</v>
          </cell>
          <cell r="N13" t="str">
            <v/>
          </cell>
          <cell r="O13" t="str">
            <v>quien obra en nombre propio, y en desarrollo y para  los derechos y obligaciones que constan y se originen en este instrumento se denomina  el  Hipotecante y manifestó:</v>
          </cell>
          <cell r="P13" t="str">
            <v>Casa Cra 7 No. 17-60 Barrio Ciudad Jardin</v>
          </cell>
          <cell r="Q13">
            <v>3107646334</v>
          </cell>
          <cell r="R13" t="str">
            <v>Carrera 8 No. 13-56</v>
          </cell>
          <cell r="S13">
            <v>5187000</v>
          </cell>
          <cell r="T13" t="str">
            <v>Lote de terreno y casa de habitación sobre el construida, que forma parte del barrio  Ciudad Jardin, ubicada en la Carrera 7 No. 17- 60, inmueble inscrrito a folio de matricula inmobiliaria No. 440-21362 de la Oficina de Instrumentos Públicos de Mocoa, con codigo catastral No. 01-00-0064-0019-000</v>
          </cell>
          <cell r="U13" t="str">
            <v xml:space="preserve"> Carrera 8 No. 14-60 Barrio Olimpico</v>
          </cell>
          <cell r="V13">
            <v>5187000</v>
          </cell>
          <cell r="W13" t="str">
            <v>440-21362</v>
          </cell>
          <cell r="X13" t="str">
            <v>MOCOA</v>
          </cell>
          <cell r="Y13">
            <v>1409</v>
          </cell>
          <cell r="Z13" t="str">
            <v>23/12/20</v>
          </cell>
          <cell r="AA13" t="str">
            <v>UNICA</v>
          </cell>
          <cell r="AB13" t="str">
            <v>MOCOA</v>
          </cell>
          <cell r="AC13" t="str">
            <v>NO</v>
          </cell>
          <cell r="AD13" t="str">
            <v/>
          </cell>
          <cell r="AE13" t="str">
            <v>COMPRA</v>
          </cell>
          <cell r="AF13">
            <v>161515752</v>
          </cell>
          <cell r="AG13">
            <v>161515752</v>
          </cell>
          <cell r="AH13">
            <v>1662134</v>
          </cell>
          <cell r="AI13">
            <v>1615158</v>
          </cell>
          <cell r="AJ13" t="str">
            <v>Profesional Universitario- Grado 02</v>
          </cell>
          <cell r="AK13" t="str">
            <v>006</v>
          </cell>
          <cell r="AL13">
            <v>44103</v>
          </cell>
          <cell r="AM13" t="str">
            <v>216 Cuotas - 18 Años</v>
          </cell>
          <cell r="AN13">
            <v>5</v>
          </cell>
          <cell r="AO13" t="str">
            <v>CIENTO SESENTA Y UN MILLONES QUINIENTOS QUINCE MIL SETECIENTOS CINCUENTA Y DOS PESOS CON CERO CENTAVOS</v>
          </cell>
          <cell r="AP13">
            <v>162</v>
          </cell>
          <cell r="AQ13">
            <v>44188</v>
          </cell>
          <cell r="AR13" t="str">
            <v>FRULAC LTDA</v>
          </cell>
          <cell r="AS13">
            <v>900030796</v>
          </cell>
          <cell r="AT13" t="str">
            <v>220690145180</v>
          </cell>
          <cell r="AU13" t="str">
            <v>Ahorros</v>
          </cell>
          <cell r="AV13" t="str">
            <v>BANCOLOMBIA</v>
          </cell>
          <cell r="AW13">
            <v>159900594</v>
          </cell>
          <cell r="AX13"/>
          <cell r="AY13"/>
          <cell r="AZ13"/>
          <cell r="BA13"/>
          <cell r="BB13"/>
          <cell r="BC13">
            <v>0</v>
          </cell>
          <cell r="BD13">
            <v>159900594</v>
          </cell>
          <cell r="BE13" t="str">
            <v>CIENTO CINCUENTA Y NUEVE MILLONES NOVECIENTOS MIL QUINIENTOS NOVENTA Y CUATRO PESOS CON CERO CENTAVOS</v>
          </cell>
          <cell r="BF13" t="str">
            <v xml:space="preserve"> declara deudor </v>
          </cell>
          <cell r="BG13" t="str">
            <v>UN MILLÃ³N SEISCIENTOS QUINCE MIL CIENTO CINCUENTA Y OCHO PESOS CON CERO CENTAVOS</v>
          </cell>
          <cell r="BH13" t="str">
            <v xml:space="preserve">dieciocho (18) años, en doscientas dieciséis (216) </v>
          </cell>
          <cell r="BI13" t="str">
            <v>UN MILLÃ³N SEISCIENTOS SESENTA Y DOS MIL CIENTO TREINTA Y CUATRO PESOS CON CERO CENTAVOS</v>
          </cell>
          <cell r="BJ13" t="str">
            <v xml:space="preserve">Yo: SILVIO EUGENIO CHICUNQUE PANTOJA, mayor de edad, condomicilio en la ciudad de _______,  identificado  como aparece al pie de mi firma, obrando en calidad de deudor, por medio del presente documento AUTORIZO </v>
          </cell>
          <cell r="BK13" t="str">
            <v xml:space="preserve">Declaro además que conozco, la totalidad del pagaré suscrito y el reglamento de crédito del FONDO y demás normas que rigen el crédito, los cuales acepto sin reserva alguna y que he  </v>
          </cell>
          <cell r="BL13" t="str">
            <v xml:space="preserve"> </v>
          </cell>
          <cell r="BM13" t="str">
            <v xml:space="preserve">Yo, el deudor relacionado en el numeral uno (1) del encabezamiento de este pagare,  identificado   y actuando en condiciones que se indican en el espacio para las firmas, expresamente declaro y acepto </v>
          </cell>
          <cell r="BN13">
            <v>29</v>
          </cell>
          <cell r="BO13">
            <v>9</v>
          </cell>
          <cell r="BP13" t="str">
            <v>2020</v>
          </cell>
          <cell r="BQ13" t="str">
            <v>SILVIO EUGENIO CHICUNQUE PANTOJA</v>
          </cell>
          <cell r="BR13" t="str">
            <v>29 de Septiembre del año 2020</v>
          </cell>
        </row>
        <row r="14">
          <cell r="B14">
            <v>16389</v>
          </cell>
          <cell r="C14">
            <v>36932838</v>
          </cell>
          <cell r="D14" t="str">
            <v>AURA NELLY QUIROS RAMOS</v>
          </cell>
          <cell r="E14" t="str">
            <v>Señora</v>
          </cell>
          <cell r="F14" t="str">
            <v xml:space="preserve"> la </v>
          </cell>
          <cell r="G14" t="str">
            <v xml:space="preserve"> identificada </v>
          </cell>
          <cell r="H14"/>
          <cell r="I14"/>
          <cell r="J14"/>
          <cell r="K14" t="str">
            <v/>
          </cell>
          <cell r="L14" t="str">
            <v/>
          </cell>
          <cell r="M14" t="str">
            <v>Compareció la Señora AURA NELLY QUIROS RAMOS, identificada con la cédula de ciudadanía No. 36.932.838</v>
          </cell>
          <cell r="N14" t="str">
            <v/>
          </cell>
          <cell r="O14" t="str">
            <v>quien obra en nombre propio, y en desarrollo y para  los derechos y obligaciones que constan y se originen en este instrumento se denomina  la  Hipotecante y manifestó:</v>
          </cell>
          <cell r="P14" t="str">
            <v>Carrera 15 No. 16-45</v>
          </cell>
          <cell r="Q14">
            <v>3115196185</v>
          </cell>
          <cell r="R14" t="str">
            <v>Carrera 8 No. 13-56</v>
          </cell>
          <cell r="S14">
            <v>5187000</v>
          </cell>
          <cell r="T14" t="str">
            <v>Apartamento No. 2 del Edificio Multifamiliar Komorebi P.H ubicado en la Carrera 15 No. 8-13 Barrio Ciudad Jardín, inmueble inscrito a folio de matricula inmobiliaria No. 440-75612 de la Oficina de Instrumentos Públicos de Mocoa con codigo catastral No. 00-01-0044-0123-902-001</v>
          </cell>
          <cell r="U14" t="str">
            <v>Apto 2 Carrera 15 No. 8-13  Barrio Ciudad Jardin</v>
          </cell>
          <cell r="V14">
            <v>5187000</v>
          </cell>
          <cell r="W14" t="str">
            <v>440-75612</v>
          </cell>
          <cell r="X14" t="str">
            <v>MOCOA</v>
          </cell>
          <cell r="Y14">
            <v>1263</v>
          </cell>
          <cell r="Z14" t="str">
            <v>3/12/20</v>
          </cell>
          <cell r="AA14" t="str">
            <v>UNICA</v>
          </cell>
          <cell r="AB14" t="str">
            <v>MOCOA</v>
          </cell>
          <cell r="AC14" t="str">
            <v>NO</v>
          </cell>
          <cell r="AD14" t="str">
            <v/>
          </cell>
          <cell r="AE14" t="str">
            <v>COMPRA</v>
          </cell>
          <cell r="AF14">
            <v>98313936</v>
          </cell>
          <cell r="AG14">
            <v>145715298</v>
          </cell>
          <cell r="AH14">
            <v>805460</v>
          </cell>
          <cell r="AI14">
            <v>1457153</v>
          </cell>
          <cell r="AJ14" t="str">
            <v>Auxiliar Adminsitrativo- Grado 03</v>
          </cell>
          <cell r="AK14" t="str">
            <v>01</v>
          </cell>
          <cell r="AL14">
            <v>44131</v>
          </cell>
          <cell r="AM14" t="str">
            <v>240 Cuotas - 20 Años</v>
          </cell>
          <cell r="AN14">
            <v>3</v>
          </cell>
          <cell r="AO14" t="str">
            <v>CIENTO CUARENTA Y CINCO MILLONES SETECIENTOS QUINCE MIL DOSCIENTOS NOVENTA Y OCHO PESOS CON CERO CENTAVOS</v>
          </cell>
          <cell r="AP14">
            <v>163</v>
          </cell>
          <cell r="AQ14">
            <v>44168</v>
          </cell>
          <cell r="AR14" t="str">
            <v>JAIRO ANDRES MEDICIS ZAMBRANO</v>
          </cell>
          <cell r="AS14">
            <v>1124859540</v>
          </cell>
          <cell r="AT14" t="str">
            <v>598381416</v>
          </cell>
          <cell r="AU14" t="str">
            <v>Ahorros</v>
          </cell>
          <cell r="AV14" t="str">
            <v>BANCO BBVA</v>
          </cell>
          <cell r="AW14">
            <v>97330797</v>
          </cell>
          <cell r="AX14"/>
          <cell r="AY14"/>
          <cell r="AZ14"/>
          <cell r="BA14"/>
          <cell r="BB14"/>
          <cell r="BC14">
            <v>46927348</v>
          </cell>
          <cell r="BD14">
            <v>144258145</v>
          </cell>
          <cell r="BE14" t="str">
            <v>CIENTO CUARENTA Y CUATRO MILLONES DOSCIENTOS CINCUENTA Y OCHO MIL CIENTO CUARENTA Y CINCO PESOS CON CERO CENTAVOS</v>
          </cell>
          <cell r="BF14" t="str">
            <v xml:space="preserve"> declara deudor </v>
          </cell>
          <cell r="BG14" t="str">
            <v>UN MILLÃ³N CUATROCIENTOS CINCUENTA Y SIETE MIL CIENTO CINCUENTA Y TRES PESOS CON CERO CENTAVOS</v>
          </cell>
          <cell r="BH14" t="str">
            <v xml:space="preserve">veinte (20) años, en doscientas cuarenta (240) </v>
          </cell>
          <cell r="BI14" t="str">
            <v>OCHOCIENTOS CINCO MIL CUATROCIENTOS SESENTA PESOS CON CERO CENTAVOS</v>
          </cell>
          <cell r="BJ14" t="str">
            <v xml:space="preserve">Yo: AURA NELLY QUIROS RAMOS, mayor de edad, condomicilio en la ciudad de _______,  identificada  como aparece al pie de mi firma, obrando en calidad de deudor, por medio del presente documento AUTORIZO </v>
          </cell>
          <cell r="BK14" t="str">
            <v xml:space="preserve">Declaro además que conozco, la totalidad del pagaré suscrito y el reglamento de crédito del FONDO y demás normas que rigen el crédito, los cuales acepto sin reserva alguna y que he  </v>
          </cell>
          <cell r="BL14" t="str">
            <v xml:space="preserve"> </v>
          </cell>
          <cell r="BM14" t="str">
            <v xml:space="preserve">Yo, el deudor relacionado en el numeral uno (1) del encabezamiento de este pagare,  identificada   y actuando en condiciones que se indican en el espacio para las firmas, expresamente declaro y acepto </v>
          </cell>
          <cell r="BN14">
            <v>27</v>
          </cell>
          <cell r="BO14">
            <v>10</v>
          </cell>
          <cell r="BP14" t="str">
            <v>2020</v>
          </cell>
          <cell r="BQ14" t="str">
            <v>AURA NELLY QUIROS RAMOS</v>
          </cell>
          <cell r="BR14" t="str">
            <v>27 de Octubre del año 2020</v>
          </cell>
        </row>
        <row r="15">
          <cell r="B15">
            <v>15351</v>
          </cell>
          <cell r="C15">
            <v>30734194</v>
          </cell>
          <cell r="D15" t="str">
            <v>ANA BERTHA ORDOÑEZ ORDOÑEZ</v>
          </cell>
          <cell r="E15" t="str">
            <v>Señora</v>
          </cell>
          <cell r="F15" t="str">
            <v xml:space="preserve"> la </v>
          </cell>
          <cell r="G15" t="str">
            <v xml:space="preserve"> identificada </v>
          </cell>
          <cell r="H15"/>
          <cell r="I15"/>
          <cell r="J15"/>
          <cell r="K15" t="str">
            <v/>
          </cell>
          <cell r="L15" t="str">
            <v/>
          </cell>
          <cell r="M15" t="str">
            <v>Compareció la Señora ANA BERTHA ORDOÑEZ ORDOÑEZ, identificada con la cédula de ciudadanía No. 30.734.194</v>
          </cell>
          <cell r="N15" t="str">
            <v/>
          </cell>
          <cell r="O15" t="str">
            <v>quien obra en nombre propio, y en desarrollo y para  los derechos y obligaciones que constan y se originen en este instrumento se denomina  la  Hipotecante y manifestó:</v>
          </cell>
          <cell r="P15" t="str">
            <v>Calle 6A No. 36-50</v>
          </cell>
          <cell r="Q15">
            <v>3147398817</v>
          </cell>
          <cell r="R15" t="str">
            <v>Calle 18 A No. 25-64</v>
          </cell>
          <cell r="S15">
            <v>5187000</v>
          </cell>
          <cell r="T15" t="str">
            <v>Apartamento No. 3 que forma parte del Edificio Pantoja Coral P.H, ubicado en la Manzana D Casa 6 del Barrio Nueva Colombia, inmueble inscrito a folio de matricula inmobiliaria No. 240-232716 de la Oficina de Instrumentos Públicos de Pasto, con codigo catastral No. 0104000004490902900000042.</v>
          </cell>
          <cell r="U15" t="str">
            <v>Apto 3 Manzana D Casa 6 Barrio Nueva colombia Edif Pantoja Coral P.H</v>
          </cell>
          <cell r="V15">
            <v>5187000</v>
          </cell>
          <cell r="W15" t="str">
            <v>240-232716</v>
          </cell>
          <cell r="X15" t="str">
            <v>PASTO</v>
          </cell>
          <cell r="Y15">
            <v>6174</v>
          </cell>
          <cell r="Z15" t="str">
            <v>29-12-2020</v>
          </cell>
          <cell r="AA15" t="str">
            <v>Cuarta</v>
          </cell>
          <cell r="AB15" t="str">
            <v>PASTO</v>
          </cell>
          <cell r="AC15" t="str">
            <v>NO</v>
          </cell>
          <cell r="AD15" t="str">
            <v/>
          </cell>
          <cell r="AE15" t="str">
            <v>COMPRA</v>
          </cell>
          <cell r="AF15">
            <v>66713028</v>
          </cell>
          <cell r="AG15">
            <v>66713028</v>
          </cell>
          <cell r="AH15">
            <v>413805</v>
          </cell>
          <cell r="AI15">
            <v>667130</v>
          </cell>
          <cell r="AJ15" t="str">
            <v>Auxiliar Administrativo- Grado 01</v>
          </cell>
          <cell r="AK15" t="str">
            <v>006</v>
          </cell>
          <cell r="AL15">
            <v>44103</v>
          </cell>
          <cell r="AM15" t="str">
            <v>300 Cuotas - 25 Años</v>
          </cell>
          <cell r="AN15">
            <v>1</v>
          </cell>
          <cell r="AO15" t="str">
            <v>SESENTA Y SEIS MILLONES SETECIENTOS TRECE MIL VEINTIOCHO PESOS CON CERO CENTAVOS</v>
          </cell>
          <cell r="AP15">
            <v>164</v>
          </cell>
          <cell r="AQ15">
            <v>44182</v>
          </cell>
          <cell r="AR15" t="str">
            <v>LUZ KARIME CASTILLO CABRERA</v>
          </cell>
          <cell r="AS15">
            <v>37088360</v>
          </cell>
          <cell r="AT15" t="str">
            <v>175119635</v>
          </cell>
          <cell r="AU15" t="str">
            <v>Ahorros</v>
          </cell>
          <cell r="AV15" t="str">
            <v>BANCOLOMBIA</v>
          </cell>
          <cell r="AW15">
            <v>66045898</v>
          </cell>
          <cell r="AX15"/>
          <cell r="AY15"/>
          <cell r="AZ15"/>
          <cell r="BA15"/>
          <cell r="BB15"/>
          <cell r="BC15">
            <v>0</v>
          </cell>
          <cell r="BD15">
            <v>66045898</v>
          </cell>
          <cell r="BE15" t="str">
            <v>SESENTA Y SEIS MILLONES CUARENTA Y CINCO MIL OCHOCIENTOS NOVENTA Y OCHO PESOS CON CERO CENTAVOS</v>
          </cell>
          <cell r="BF15" t="str">
            <v xml:space="preserve"> declara deudor </v>
          </cell>
          <cell r="BG15" t="str">
            <v>SEISCIENTOS SESENTA Y SIETE MIL CIENTO TREINTA PESOS CON CERO CENTAVOS</v>
          </cell>
          <cell r="BH15" t="str">
            <v xml:space="preserve">veinticinco (25) años, en trescientas (300) </v>
          </cell>
          <cell r="BI15" t="str">
            <v>CUATROCIENTOS TRECE MIL OCHOCIENTOS CINCO PESOS CON CERO CENTAVOS</v>
          </cell>
          <cell r="BJ15" t="str">
            <v xml:space="preserve">Yo: ANA BERTHA ORDOÑEZ ORDOÑEZ, mayor de edad, condomicilio en la ciudad de _______,  identificada  como aparece al pie de mi firma, obrando en calidad de deudor, por medio del presente documento AUTORIZO </v>
          </cell>
          <cell r="BK15" t="str">
            <v xml:space="preserve">Declaro además que conozco, la totalidad del pagaré suscrito y el reglamento de crédito del FONDO y demás normas que rigen el crédito, los cuales acepto sin reserva alguna y que he  </v>
          </cell>
          <cell r="BL15" t="str">
            <v xml:space="preserve"> </v>
          </cell>
          <cell r="BM15" t="str">
            <v xml:space="preserve">Yo, el deudor relacionado en el numeral uno (1) del encabezamiento de este pagare,  identificada   y actuando en condiciones que se indican en el espacio para las firmas, expresamente declaro y acepto </v>
          </cell>
          <cell r="BN15">
            <v>29</v>
          </cell>
          <cell r="BO15">
            <v>9</v>
          </cell>
          <cell r="BP15" t="str">
            <v>2020</v>
          </cell>
          <cell r="BQ15" t="str">
            <v>ANA BERTHA ORDOÑEZ ORDOÑEZ</v>
          </cell>
          <cell r="BR15" t="str">
            <v>29 de Septiembre del año 2020</v>
          </cell>
        </row>
        <row r="16">
          <cell r="B16">
            <v>12058</v>
          </cell>
          <cell r="C16">
            <v>73124869</v>
          </cell>
          <cell r="D16" t="str">
            <v>JAIRO RAFAEL CABRALES PALENCIA</v>
          </cell>
          <cell r="E16" t="str">
            <v>Señor</v>
          </cell>
          <cell r="F16" t="str">
            <v xml:space="preserve"> el </v>
          </cell>
          <cell r="G16" t="str">
            <v xml:space="preserve"> identificado </v>
          </cell>
          <cell r="H16"/>
          <cell r="I16"/>
          <cell r="J16"/>
          <cell r="K16" t="str">
            <v/>
          </cell>
          <cell r="L16" t="str">
            <v/>
          </cell>
          <cell r="M16" t="str">
            <v>Compareció el Señor JAIRO RAFAEL CABRALES PALENCIA, identificado con la cédula de ciudadanía No. 73.124.869</v>
          </cell>
          <cell r="N16" t="str">
            <v/>
          </cell>
          <cell r="O16" t="str">
            <v>quien obra en nombre propio, y en desarrollo y para  los derechos y obligaciones que constan y se originen en este instrumento se denomina  el  Hipotecante y manifestó:</v>
          </cell>
          <cell r="P16" t="str">
            <v>Zaragocilla Diagonal 30 No. 144-10</v>
          </cell>
          <cell r="Q16">
            <v>3002061681</v>
          </cell>
          <cell r="R16" t="str">
            <v>Centro Edificio Concasa Piso 19</v>
          </cell>
          <cell r="S16">
            <v>5187000</v>
          </cell>
          <cell r="T16" t="str">
            <v>Apartament 402 del bloque 5  que forma parte del Conjunto Comercial y Residencial Los Ejecutivos, ubicado en la  Calle 30 A No. 59-51 del Barrio Buenos Aires Sector Escallon Villa, inmueble inscrito a folio de matricula inmobiliaria No. 060-89072 de la Oficina de Instrumentos Públicos de Cartagena, con codigo catastral No. 01030446119905.</v>
          </cell>
          <cell r="U16" t="str">
            <v>Apto 402 Bloque 5 Calle 30 A No. 59-51 Conjunto Los ejecutivos</v>
          </cell>
          <cell r="V16">
            <v>3002061681</v>
          </cell>
          <cell r="W16" t="str">
            <v>060-89702</v>
          </cell>
          <cell r="X16" t="str">
            <v>CARTAGENA</v>
          </cell>
          <cell r="Y16">
            <v>2545</v>
          </cell>
          <cell r="Z16" t="str">
            <v>17-12-2020</v>
          </cell>
          <cell r="AA16" t="str">
            <v>Séptima</v>
          </cell>
          <cell r="AB16" t="str">
            <v>CARTAGENA</v>
          </cell>
          <cell r="AC16" t="str">
            <v>NO</v>
          </cell>
          <cell r="AD16" t="str">
            <v/>
          </cell>
          <cell r="AE16" t="str">
            <v>COMPRA</v>
          </cell>
          <cell r="AF16">
            <v>150104313</v>
          </cell>
          <cell r="AG16">
            <v>150104313</v>
          </cell>
          <cell r="AH16">
            <v>1392318</v>
          </cell>
          <cell r="AI16">
            <v>1501043</v>
          </cell>
          <cell r="AJ16" t="str">
            <v>Profesional Universitario- Grado 01</v>
          </cell>
          <cell r="AK16" t="str">
            <v>006</v>
          </cell>
          <cell r="AL16">
            <v>44103</v>
          </cell>
          <cell r="AM16" t="str">
            <v>240 Cuotas - 20 Años</v>
          </cell>
          <cell r="AN16">
            <v>5</v>
          </cell>
          <cell r="AO16" t="str">
            <v>CIENTO CINCUENTA MILLONES CIENTO CUATRO MIL TRESCIENTOS TRECE PESOS CON CERO CENTAVOS</v>
          </cell>
          <cell r="AP16">
            <v>165</v>
          </cell>
          <cell r="AQ16">
            <v>44182</v>
          </cell>
          <cell r="AR16" t="str">
            <v>HERNANDO ZAMORA SANCHEZ</v>
          </cell>
          <cell r="AS16">
            <v>9048638</v>
          </cell>
          <cell r="AT16" t="str">
            <v>253213649</v>
          </cell>
          <cell r="AU16" t="str">
            <v>Ahorros</v>
          </cell>
          <cell r="AV16" t="str">
            <v>BANCO BBVA</v>
          </cell>
          <cell r="AW16">
            <v>148603270</v>
          </cell>
          <cell r="AX16"/>
          <cell r="AY16"/>
          <cell r="AZ16"/>
          <cell r="BA16"/>
          <cell r="BB16"/>
          <cell r="BC16">
            <v>0</v>
          </cell>
          <cell r="BD16">
            <v>148603270</v>
          </cell>
          <cell r="BE16" t="str">
            <v>CIENTO CUARENTA Y OCHO MILLONES SEISCIENTOS TRES MIL DOSCIENTOS SETENTA PESOS CON CERO CENTAVOS</v>
          </cell>
          <cell r="BF16" t="str">
            <v xml:space="preserve"> declara deudor </v>
          </cell>
          <cell r="BG16" t="str">
            <v>UN MILLÃ³N QUINIENTOS UN MIL CUARENTA Y TRES PESOS CON CERO CENTAVOS</v>
          </cell>
          <cell r="BH16" t="str">
            <v xml:space="preserve">veinte (20) años, en doscientas cuarenta (240) </v>
          </cell>
          <cell r="BI16" t="str">
            <v>UN MILLÃ³N TRESCIENTOS NOVENTA Y DOS MIL TRESCIENTOS DIECIOCHO PESOS CON CERO CENTAVOS</v>
          </cell>
          <cell r="BJ16" t="str">
            <v xml:space="preserve">Yo: JAIRO RAFAEL CABRALES PALENCIA, mayor de edad, condomicilio en la ciudad de _______,  identificado  como aparece al pie de mi firma, obrando en calidad de deudor, por medio del presente documento AUTORIZO </v>
          </cell>
          <cell r="BK16" t="str">
            <v xml:space="preserve">Declaro además que conozco, la totalidad del pagaré suscrito y el reglamento de crédito del FONDO y demás normas que rigen el crédito, los cuales acepto sin reserva alguna y que he  </v>
          </cell>
          <cell r="BL16" t="str">
            <v xml:space="preserve"> </v>
          </cell>
          <cell r="BM16" t="str">
            <v xml:space="preserve">Yo, el deudor relacionado en el numeral uno (1) del encabezamiento de este pagare,  identificado   y actuando en condiciones que se indican en el espacio para las firmas, expresamente declaro y acepto </v>
          </cell>
          <cell r="BN16">
            <v>29</v>
          </cell>
          <cell r="BO16">
            <v>9</v>
          </cell>
          <cell r="BP16" t="str">
            <v>2020</v>
          </cell>
          <cell r="BQ16" t="str">
            <v>JAIRO RAFAEL CABRALES PALENCIA</v>
          </cell>
          <cell r="BR16" t="str">
            <v>29 de Septiembre del año 2020</v>
          </cell>
        </row>
        <row r="17">
          <cell r="B17">
            <v>14075</v>
          </cell>
          <cell r="C17">
            <v>53122777</v>
          </cell>
          <cell r="D17" t="str">
            <v>DIANA MARCELA PARRA SEPULVEDA</v>
          </cell>
          <cell r="E17" t="str">
            <v>Señora</v>
          </cell>
          <cell r="F17" t="str">
            <v xml:space="preserve"> la </v>
          </cell>
          <cell r="G17" t="str">
            <v xml:space="preserve"> identificada </v>
          </cell>
          <cell r="H17"/>
          <cell r="I17"/>
          <cell r="J17"/>
          <cell r="K17" t="str">
            <v/>
          </cell>
          <cell r="L17" t="str">
            <v/>
          </cell>
          <cell r="M17" t="str">
            <v>Compareció la Señora DIANA MARCELA PARRA SEPULVEDA, identificada con la cédula de ciudadanía No. 53.122.777</v>
          </cell>
          <cell r="N17" t="str">
            <v/>
          </cell>
          <cell r="O17" t="str">
            <v>quien obra en nombre propio, y en desarrollo y para  los derechos y obligaciones que constan y se originen en este instrumento se denomina  la  Hipotecante y manifestó:</v>
          </cell>
          <cell r="P17" t="str">
            <v>Calle 18 No. 49 B- 02 Apto 42</v>
          </cell>
          <cell r="Q17">
            <v>3013840575</v>
          </cell>
          <cell r="R17" t="str">
            <v xml:space="preserve">Cra 69 NO. 44-35 </v>
          </cell>
          <cell r="S17">
            <v>5187000</v>
          </cell>
          <cell r="T17" t="str">
            <v>Apartamento No. 103 del interior 15 del Lote 4 que forma parte del Conjunto Residencial Las Flores I Etapa P.H., ubicado en la Carrera 114 No. 148-35, inmueble inscrito a folio de matricula inmobiliaria No. 50N-20314630 de la oficina de Instrumentos Públicos de Bogotá, Zona Norte</v>
          </cell>
          <cell r="U17" t="str">
            <v>Apto 103 Int 15 CR Las Flores Carrera 114 No. 148- 35</v>
          </cell>
          <cell r="V17">
            <v>301384575</v>
          </cell>
          <cell r="W17" t="str">
            <v>50N-20214630</v>
          </cell>
          <cell r="X17" t="str">
            <v>BOGOTÁ D.C</v>
          </cell>
          <cell r="Y17">
            <v>122</v>
          </cell>
          <cell r="Z17">
            <v>44236</v>
          </cell>
          <cell r="AA17">
            <v>75</v>
          </cell>
          <cell r="AB17" t="str">
            <v>BOGOTA</v>
          </cell>
          <cell r="AC17" t="str">
            <v>NO</v>
          </cell>
          <cell r="AD17" t="str">
            <v/>
          </cell>
          <cell r="AE17" t="str">
            <v>COMPRA</v>
          </cell>
          <cell r="AF17">
            <v>150104313</v>
          </cell>
          <cell r="AG17">
            <v>150104313</v>
          </cell>
          <cell r="AH17">
            <v>1395507</v>
          </cell>
          <cell r="AI17">
            <v>1501043</v>
          </cell>
          <cell r="AJ17" t="str">
            <v>Profesional Universitario- Grado 01</v>
          </cell>
          <cell r="AK17" t="str">
            <v>006</v>
          </cell>
          <cell r="AL17">
            <v>44103</v>
          </cell>
          <cell r="AM17" t="str">
            <v>240 Cuotas - 20 Años</v>
          </cell>
          <cell r="AN17">
            <v>5</v>
          </cell>
          <cell r="AO17" t="str">
            <v>CIENTO CINCUENTA MILLONES CIENTO CUATRO MIL TRESCIENTOS TRECE PESOS CON CERO CENTAVOS</v>
          </cell>
          <cell r="AP17" t="str">
            <v>001-2021</v>
          </cell>
          <cell r="AQ17">
            <v>44236</v>
          </cell>
          <cell r="AR17" t="str">
            <v>BANCO AV VILLAS</v>
          </cell>
          <cell r="AS17" t="str">
            <v>860035827-5</v>
          </cell>
          <cell r="AT17" t="str">
            <v>00463515</v>
          </cell>
          <cell r="AU17" t="str">
            <v>Crédito Hipotecario</v>
          </cell>
          <cell r="AV17" t="str">
            <v>AV VILLAS</v>
          </cell>
          <cell r="AW17">
            <v>34215990</v>
          </cell>
          <cell r="AX17" t="str">
            <v>Nestor Josue Poveda Topaga</v>
          </cell>
          <cell r="AY17">
            <v>11429409</v>
          </cell>
          <cell r="AZ17" t="str">
            <v>24103059109</v>
          </cell>
          <cell r="BA17" t="str">
            <v>Ahorros</v>
          </cell>
          <cell r="BB17" t="str">
            <v>BANCO CAJA SOCIAL</v>
          </cell>
          <cell r="BC17">
            <v>114387280</v>
          </cell>
          <cell r="BD17">
            <v>148603270</v>
          </cell>
          <cell r="BE17" t="str">
            <v>CIENTO CUARENTA Y OCHO MILLONES SEISCIENTOS TRES MIL DOSCIENTOS SETENTA PESOS CON CERO CENTAVOS</v>
          </cell>
          <cell r="BF17" t="str">
            <v xml:space="preserve"> declara deudor </v>
          </cell>
          <cell r="BG17" t="str">
            <v>UN MILLÃ³N QUINIENTOS UN MIL CUARENTA Y TRES PESOS CON CERO CENTAVOS</v>
          </cell>
          <cell r="BH17" t="str">
            <v xml:space="preserve">veinte (20) años, en doscientas cuarenta (240) </v>
          </cell>
          <cell r="BI17" t="str">
            <v>UN MILLÃ³N TRESCIENTOS NOVENTA Y CINCO MIL QUINIENTOS SIETE PESOS CON CERO CENTAVOS</v>
          </cell>
          <cell r="BJ17" t="str">
            <v xml:space="preserve">Yo: DIANA MARCELA PARRA SEPULVEDA, mayor de edad, condomicilio en la ciudad de _______,  identificada  como aparece al pie de mi firma, obrando en calidad de deudor, por medio del presente documento AUTORIZO </v>
          </cell>
          <cell r="BK17" t="str">
            <v xml:space="preserve">Declaro además que conozco, la totalidad del pagaré suscrito y el reglamento de crédito del FONDO y demás normas que rigen el crédito, los cuales acepto sin reserva alguna y que he  </v>
          </cell>
          <cell r="BL17" t="str">
            <v xml:space="preserve"> </v>
          </cell>
          <cell r="BM17" t="str">
            <v xml:space="preserve">Yo, el deudor relacionado en el numeral uno (1) del encabezamiento de este pagare,  identificada   y actuando en condiciones que se indican en el espacio para las firmas, expresamente declaro y acepto </v>
          </cell>
          <cell r="BN17">
            <v>29</v>
          </cell>
          <cell r="BO17">
            <v>9</v>
          </cell>
          <cell r="BP17" t="str">
            <v>2020</v>
          </cell>
          <cell r="BQ17" t="str">
            <v>DIANA MARCELA PARRA SEPULVEDA</v>
          </cell>
          <cell r="BR17" t="str">
            <v>29 de Septiembre del año 2020</v>
          </cell>
        </row>
        <row r="18">
          <cell r="B18">
            <v>14289</v>
          </cell>
          <cell r="C18">
            <v>98388184</v>
          </cell>
          <cell r="D18" t="str">
            <v>GERMAN INSUASTY BENAVIDES</v>
          </cell>
          <cell r="E18" t="str">
            <v>Señor</v>
          </cell>
          <cell r="F18" t="str">
            <v xml:space="preserve"> el </v>
          </cell>
          <cell r="G18" t="str">
            <v xml:space="preserve"> identificado </v>
          </cell>
          <cell r="H18"/>
          <cell r="I18"/>
          <cell r="J18"/>
          <cell r="K18" t="str">
            <v/>
          </cell>
          <cell r="L18" t="str">
            <v/>
          </cell>
          <cell r="M18" t="str">
            <v>Compareció el Señor GERMAN INSUASTY BENAVIDES, identificado con la cédula de ciudadanía No. 98.388.184</v>
          </cell>
          <cell r="N18" t="str">
            <v/>
          </cell>
          <cell r="O18" t="str">
            <v>quien obra en nombre propio, y en desarrollo y para  los derechos y obligaciones que constan y se originen en este instrumento se denomina  el  Hipotecante y manifestó:</v>
          </cell>
          <cell r="P18"/>
          <cell r="Q18"/>
          <cell r="R18"/>
          <cell r="S18"/>
          <cell r="T18" t="str">
            <v>Apataramento 409 y Garaje 76 que forman parte del edificio Shalom P.H., ubicado en el Barrio Pandiaco en la Calle 18B No.. 42-145, Inmueble inscritos a folio de matricula inmobiliaria Nos. 240-301912 y  240-302063 de la Oficina de Instrumentos Públicos de Pasto.</v>
          </cell>
          <cell r="U18" t="str">
            <v>Apto 409 y Garaje 76 Ed Shalom P.H Calle 18B No. 42-145 Pandiaco</v>
          </cell>
          <cell r="V18">
            <v>3192916540</v>
          </cell>
          <cell r="W18" t="str">
            <v>240-301912         240-302063</v>
          </cell>
          <cell r="X18" t="str">
            <v>PASTO</v>
          </cell>
          <cell r="Y18">
            <v>2634</v>
          </cell>
          <cell r="Z18" t="str">
            <v>3/12/20</v>
          </cell>
          <cell r="AA18">
            <v>1</v>
          </cell>
          <cell r="AB18" t="str">
            <v>PASTO</v>
          </cell>
          <cell r="AC18" t="str">
            <v>NO</v>
          </cell>
          <cell r="AD18" t="str">
            <v/>
          </cell>
          <cell r="AE18" t="str">
            <v>COMPRA</v>
          </cell>
          <cell r="AF18">
            <v>145715298</v>
          </cell>
          <cell r="AG18">
            <v>0</v>
          </cell>
          <cell r="AH18">
            <v>1386619</v>
          </cell>
          <cell r="AI18">
            <v>0</v>
          </cell>
          <cell r="AJ18" t="str">
            <v>Tecnólogo- Grado 01</v>
          </cell>
          <cell r="AK18" t="str">
            <v>006</v>
          </cell>
          <cell r="AL18">
            <v>44103</v>
          </cell>
          <cell r="AM18" t="str">
            <v>240 Cuotas - 20 Años</v>
          </cell>
          <cell r="AN18">
            <v>5</v>
          </cell>
          <cell r="AO18" t="str">
            <v>CERO PESOS CON CERO CENTAVOS</v>
          </cell>
          <cell r="AP18">
            <v>167</v>
          </cell>
          <cell r="AQ18">
            <v>44168</v>
          </cell>
          <cell r="AR18" t="str">
            <v>CONSTRUCTORA DAVINCI ALEJANDRIA SAS</v>
          </cell>
          <cell r="AS18" t="str">
            <v>900825703'5</v>
          </cell>
          <cell r="AT18" t="str">
            <v>693072217</v>
          </cell>
          <cell r="AU18" t="str">
            <v>Corriente</v>
          </cell>
          <cell r="AV18" t="str">
            <v>BANCO DE BOGOTA</v>
          </cell>
          <cell r="AW18">
            <v>144258415</v>
          </cell>
          <cell r="AX18"/>
          <cell r="AY18"/>
          <cell r="AZ18"/>
          <cell r="BA18"/>
          <cell r="BB18"/>
          <cell r="BC18">
            <v>-144258415</v>
          </cell>
          <cell r="BD18">
            <v>0</v>
          </cell>
          <cell r="BE18" t="str">
            <v>CERO PESOS CON CERO CENTAVOS</v>
          </cell>
          <cell r="BF18" t="str">
            <v xml:space="preserve"> declara deudor </v>
          </cell>
          <cell r="BG18" t="str">
            <v>CERO PESOS CON CERO CENTAVOS</v>
          </cell>
          <cell r="BH18" t="str">
            <v xml:space="preserve">veinte (20) años, en doscientas cuarenta (240) </v>
          </cell>
          <cell r="BI18" t="str">
            <v>UN MILLÃ³N TRESCIENTOS OCHENTA Y SEIS MIL SEISCIENTOS DIECINUEVE PESOS CON CERO CENTAVOS</v>
          </cell>
          <cell r="BJ18" t="str">
            <v xml:space="preserve">Yo: GERMAN INSUASTY BENAVIDES, mayor de edad, condomicilio en la ciudad de _______,  identificado  como aparece al pie de mi firma, obrando en calidad de deudor, por medio del presente documento AUTORIZO </v>
          </cell>
          <cell r="BK18" t="str">
            <v xml:space="preserve">Declaro además que conozco, la totalidad del pagaré suscrito y el reglamento de crédito del FONDO y demás normas que rigen el crédito, los cuales acepto sin reserva alguna y que he  </v>
          </cell>
          <cell r="BL18" t="str">
            <v xml:space="preserve"> </v>
          </cell>
          <cell r="BM18" t="str">
            <v xml:space="preserve">Yo, el deudor relacionado en el numeral uno (1) del encabezamiento de este pagare,  identificado   y actuando en condiciones que se indican en el espacio para las firmas, expresamente declaro y acepto </v>
          </cell>
          <cell r="BN18">
            <v>29</v>
          </cell>
          <cell r="BO18">
            <v>9</v>
          </cell>
          <cell r="BP18" t="str">
            <v>2020</v>
          </cell>
          <cell r="BQ18" t="str">
            <v>GERMAN INSUASTY BENAVIDES</v>
          </cell>
          <cell r="BR18" t="str">
            <v>29 de Septiembre del año 2020</v>
          </cell>
        </row>
        <row r="19">
          <cell r="B19">
            <v>12384</v>
          </cell>
          <cell r="C19">
            <v>51794474</v>
          </cell>
          <cell r="D19" t="str">
            <v>NOHORA CRISTINA MORA ALFONSO</v>
          </cell>
          <cell r="E19" t="str">
            <v>Señora</v>
          </cell>
          <cell r="F19" t="str">
            <v xml:space="preserve"> la </v>
          </cell>
          <cell r="G19" t="str">
            <v xml:space="preserve"> identificada </v>
          </cell>
          <cell r="H19"/>
          <cell r="I19"/>
          <cell r="J19"/>
          <cell r="K19" t="str">
            <v/>
          </cell>
          <cell r="L19" t="str">
            <v/>
          </cell>
          <cell r="M19" t="str">
            <v>Compareció la Señora NOHORA CRISTINA MORA ALFONSO, identificada con la cédula de ciudadanía No. 51.794.474</v>
          </cell>
          <cell r="N19" t="str">
            <v/>
          </cell>
          <cell r="O19" t="str">
            <v>quien obra en nombre propio, y en desarrollo y para  los derechos y obligaciones que constan y se originen en este instrumento se denomina  la  Hipotecante y manifestó:</v>
          </cell>
          <cell r="P19" t="str">
            <v>Carrera 16 No. 164-50</v>
          </cell>
          <cell r="Q19">
            <v>3213785492</v>
          </cell>
          <cell r="R19" t="str">
            <v>Carrera 69 No. 44-35 piso 6</v>
          </cell>
          <cell r="S19">
            <v>5187000</v>
          </cell>
          <cell r="T19" t="str">
            <v>Apartamento 102 del Interior 9, Garaje 83 y Deposito 52, que forman parte del Conjunto Residencial La Reserva del Palmar I, ubicados en la Carrera 16C No. 164-50, inmuebles inscritos a folios de matricula inmobiliaria Nos. 50N-20006906, 50N-20007170 y 50N-20007001 de la Oficina de Instrumentos Públicos de Bogotá, Zona Norte</v>
          </cell>
          <cell r="U19" t="str">
            <v>Apto 102 Interior 9, Garaje 83 y Dep 52 Conjunto La Reserva del Palmar I Cra 16C  No. 164-50</v>
          </cell>
          <cell r="V19"/>
          <cell r="W19" t="str">
            <v>50N-20006906    50N-20007170     50N-20007001</v>
          </cell>
          <cell r="X19" t="str">
            <v>BOGOTÁ D.C</v>
          </cell>
          <cell r="Y19">
            <v>4474</v>
          </cell>
          <cell r="Z19" t="str">
            <v>10/12/20</v>
          </cell>
          <cell r="AA19">
            <v>73</v>
          </cell>
          <cell r="AB19" t="str">
            <v>BOGOTA</v>
          </cell>
          <cell r="AC19" t="str">
            <v>NO</v>
          </cell>
          <cell r="AD19" t="str">
            <v/>
          </cell>
          <cell r="AE19" t="str">
            <v>COMPRA</v>
          </cell>
          <cell r="AF19">
            <v>101825148</v>
          </cell>
          <cell r="AG19">
            <v>101825148</v>
          </cell>
          <cell r="AH19">
            <v>835605</v>
          </cell>
          <cell r="AI19">
            <v>1018251</v>
          </cell>
          <cell r="AJ19" t="str">
            <v>Secretaria- Grado 04</v>
          </cell>
          <cell r="AK19" t="str">
            <v>006</v>
          </cell>
          <cell r="AL19">
            <v>44103</v>
          </cell>
          <cell r="AM19" t="str">
            <v>240 Cuotas - 20 Años</v>
          </cell>
          <cell r="AN19">
            <v>5</v>
          </cell>
          <cell r="AO19" t="str">
            <v>CIENTO UN MILLONES OCHOCIENTOS VEINTICINCO MIL CIENTO CUARENTA Y OCHO PESOS CON CERO CENTAVOS</v>
          </cell>
          <cell r="AP19">
            <v>168</v>
          </cell>
          <cell r="AQ19">
            <v>44175</v>
          </cell>
          <cell r="AR19" t="str">
            <v>ANA CECILIA GALVIS RIVAS</v>
          </cell>
          <cell r="AS19">
            <v>41557823</v>
          </cell>
          <cell r="AT19" t="str">
            <v>91215499753</v>
          </cell>
          <cell r="AU19" t="str">
            <v>Ahorros</v>
          </cell>
          <cell r="AV19" t="str">
            <v>BANCOLOMBIA</v>
          </cell>
          <cell r="AW19">
            <v>100806897</v>
          </cell>
          <cell r="AX19"/>
          <cell r="AY19"/>
          <cell r="AZ19"/>
          <cell r="BA19"/>
          <cell r="BB19"/>
          <cell r="BC19">
            <v>0</v>
          </cell>
          <cell r="BD19">
            <v>100806897</v>
          </cell>
          <cell r="BE19" t="str">
            <v>CIEN MILLONES OCHOCIENTOS SEIS MIL OCHOCIENTOS NOVENTA Y SIETE PESOS CON CERO CENTAVOS</v>
          </cell>
          <cell r="BF19" t="str">
            <v xml:space="preserve"> declara deudor </v>
          </cell>
          <cell r="BG19" t="str">
            <v>UN MILLÃ³N DIECIOCHO MIL DOSCIENTOS CINCUENTA Y UN PESOS CON CERO CENTAVOS</v>
          </cell>
          <cell r="BH19" t="str">
            <v xml:space="preserve">veinte (20) años, en doscientas cuarenta (240) </v>
          </cell>
          <cell r="BI19" t="str">
            <v>OCHOCIENTOS TREINTA Y CINCO MIL SEISCIENTOS CINCO PESOS CON CERO CENTAVOS</v>
          </cell>
          <cell r="BJ19" t="str">
            <v xml:space="preserve">Yo: NOHORA CRISTINA MORA ALFONSO, mayor de edad, condomicilio en la ciudad de _______,  identificada  como aparece al pie de mi firma, obrando en calidad de deudor, por medio del presente documento AUTORIZO </v>
          </cell>
          <cell r="BK19" t="str">
            <v xml:space="preserve">Declaro además que conozco, la totalidad del pagaré suscrito y el reglamento de crédito del FONDO y demás normas que rigen el crédito, los cuales acepto sin reserva alguna y que he  </v>
          </cell>
          <cell r="BL19" t="str">
            <v xml:space="preserve"> </v>
          </cell>
          <cell r="BM19" t="str">
            <v xml:space="preserve">Yo, el deudor relacionado en el numeral uno (1) del encabezamiento de este pagare,  identificada   y actuando en condiciones que se indican en el espacio para las firmas, expresamente declaro y acepto </v>
          </cell>
          <cell r="BN19">
            <v>29</v>
          </cell>
          <cell r="BO19">
            <v>9</v>
          </cell>
          <cell r="BP19" t="str">
            <v>2020</v>
          </cell>
          <cell r="BQ19" t="str">
            <v>NOHORA CRISTINA MORA ALFONSO</v>
          </cell>
          <cell r="BR19" t="str">
            <v>29 de Septiembre del año 2020</v>
          </cell>
        </row>
        <row r="20">
          <cell r="B20">
            <v>13679</v>
          </cell>
          <cell r="C20">
            <v>72133556</v>
          </cell>
          <cell r="D20" t="str">
            <v>WILFRIDO DE JESUS CIFUENTES HERNANDEZ</v>
          </cell>
          <cell r="E20" t="str">
            <v>Señor</v>
          </cell>
          <cell r="F20" t="str">
            <v xml:space="preserve"> el </v>
          </cell>
          <cell r="G20" t="str">
            <v xml:space="preserve"> identificado </v>
          </cell>
          <cell r="H20"/>
          <cell r="I20"/>
          <cell r="J20"/>
          <cell r="K20" t="str">
            <v/>
          </cell>
          <cell r="L20" t="str">
            <v/>
          </cell>
          <cell r="M20" t="str">
            <v>Compareció el Señor WILFRIDO DE JESUS CIFUENTES HERNANDEZ, identificado con la cédula de ciudadanía No. 72.133.556</v>
          </cell>
          <cell r="N20" t="str">
            <v/>
          </cell>
          <cell r="O20" t="str">
            <v>quien obra en nombre propio, y en desarrollo y para  los derechos y obligaciones que constan y se originen en este instrumento se denomina  el  Hipotecante y manifestó:</v>
          </cell>
          <cell r="P20" t="str">
            <v>Carrera 70 No. 91-35 Apto 274  Int 6</v>
          </cell>
          <cell r="Q20">
            <v>3015014272</v>
          </cell>
          <cell r="R20"/>
          <cell r="S20">
            <v>5187000</v>
          </cell>
          <cell r="T20" t="str">
            <v>Apartamento 402 de la Torre1 que forma parte del Conjunto Residencial Parques del Tivoly, ubicado en la Carrera 70 No. 91-35, inmueble inscrito a folio de matricula inmobiliaria No. 040-424895 de la Oficina de Instrumentos Públicos de Barranquilla, con codigo catasstral No. 0800101030000097009019000000015.</v>
          </cell>
          <cell r="U20" t="str">
            <v>Apto 402 Torre 1 cra 70 No.90-35 CR Parques del Tivoly</v>
          </cell>
          <cell r="V20"/>
          <cell r="W20" t="str">
            <v>040-424895</v>
          </cell>
          <cell r="X20" t="str">
            <v>BARRANQUILLA</v>
          </cell>
          <cell r="Y20">
            <v>5738</v>
          </cell>
          <cell r="Z20" t="str">
            <v>30/12/20</v>
          </cell>
          <cell r="AA20">
            <v>3</v>
          </cell>
          <cell r="AB20" t="str">
            <v>BARRANQUILLA</v>
          </cell>
          <cell r="AC20" t="str">
            <v>NO</v>
          </cell>
          <cell r="AD20" t="str">
            <v/>
          </cell>
          <cell r="AE20" t="str">
            <v>COMPRA</v>
          </cell>
          <cell r="AF20">
            <v>161515752</v>
          </cell>
          <cell r="AG20">
            <v>161515752</v>
          </cell>
          <cell r="AH20">
            <v>1660895</v>
          </cell>
          <cell r="AI20">
            <v>1615158</v>
          </cell>
          <cell r="AJ20" t="str">
            <v>Profesional Universitario- Grado 02</v>
          </cell>
          <cell r="AK20" t="str">
            <v>006</v>
          </cell>
          <cell r="AL20">
            <v>44103</v>
          </cell>
          <cell r="AM20" t="str">
            <v>216 Cuotas - 18 Años</v>
          </cell>
          <cell r="AN20">
            <v>6</v>
          </cell>
          <cell r="AO20" t="str">
            <v>CIENTO SESENTA Y UN MILLONES QUINIENTOS QUINCE MIL SETECIENTOS CINCUENTA Y DOS PESOS CON CERO CENTAVOS</v>
          </cell>
          <cell r="AP20">
            <v>169</v>
          </cell>
          <cell r="AQ20">
            <v>44195</v>
          </cell>
          <cell r="AR20" t="str">
            <v>ESTHER MARIA PEREZ TORRES</v>
          </cell>
          <cell r="AS20">
            <v>33285933</v>
          </cell>
          <cell r="AT20" t="str">
            <v>51207000802</v>
          </cell>
          <cell r="AU20" t="str">
            <v>Ahorros</v>
          </cell>
          <cell r="AV20" t="str">
            <v>BANCOLOMBIA</v>
          </cell>
          <cell r="AW20">
            <v>159900594</v>
          </cell>
          <cell r="AX20"/>
          <cell r="AY20"/>
          <cell r="AZ20"/>
          <cell r="BA20"/>
          <cell r="BB20"/>
          <cell r="BC20">
            <v>0</v>
          </cell>
          <cell r="BD20">
            <v>159900594</v>
          </cell>
          <cell r="BE20" t="str">
            <v>CIENTO CINCUENTA Y NUEVE MILLONES NOVECIENTOS MIL QUINIENTOS NOVENTA Y CUATRO PESOS CON CERO CENTAVOS</v>
          </cell>
          <cell r="BF20" t="str">
            <v xml:space="preserve"> declara deudor </v>
          </cell>
          <cell r="BG20" t="str">
            <v>UN MILLÃ³N SEISCIENTOS QUINCE MIL CIENTO CINCUENTA Y OCHO PESOS CON CERO CENTAVOS</v>
          </cell>
          <cell r="BH20" t="str">
            <v xml:space="preserve">dieciocho (18) años, en doscientas dieciséis (216) </v>
          </cell>
          <cell r="BI20" t="str">
            <v>UN MILLÃ³N SEISCIENTOS SESENTA MIL OCHOCIENTOS NOVENTA Y CINCO PESOS CON CERO CENTAVOS</v>
          </cell>
          <cell r="BJ20" t="str">
            <v xml:space="preserve">Yo: WILFRIDO DE JESUS CIFUENTES HERNANDEZ, mayor de edad, condomicilio en la ciudad de _______,  identificado  como aparece al pie de mi firma, obrando en calidad de deudor, por medio del presente documento AUTORIZO </v>
          </cell>
          <cell r="BK20" t="str">
            <v xml:space="preserve">Declaro además que conozco, la totalidad del pagaré suscrito y el reglamento de crédito del FONDO y demás normas que rigen el crédito, los cuales acepto sin reserva alguna y que he  </v>
          </cell>
          <cell r="BL20" t="str">
            <v xml:space="preserve"> </v>
          </cell>
          <cell r="BM20" t="str">
            <v xml:space="preserve">Yo, el deudor relacionado en el numeral uno (1) del encabezamiento de este pagare,  identificado   y actuando en condiciones que se indican en el espacio para las firmas, expresamente declaro y acepto </v>
          </cell>
          <cell r="BN20">
            <v>29</v>
          </cell>
          <cell r="BO20">
            <v>9</v>
          </cell>
          <cell r="BP20" t="str">
            <v>2020</v>
          </cell>
          <cell r="BQ20" t="str">
            <v>WILFRIDO DE JESUS CIFUENTES HERNANDEZ</v>
          </cell>
          <cell r="BR20" t="str">
            <v>29 de Septiembre del año 2020</v>
          </cell>
        </row>
        <row r="21">
          <cell r="B21">
            <v>16151</v>
          </cell>
          <cell r="C21">
            <v>79429961</v>
          </cell>
          <cell r="D21" t="str">
            <v>RICARDO MONTAÑA CASTELBLANCO</v>
          </cell>
          <cell r="E21" t="str">
            <v>Señora</v>
          </cell>
          <cell r="F21" t="str">
            <v xml:space="preserve"> la </v>
          </cell>
          <cell r="G21" t="str">
            <v xml:space="preserve"> identificada </v>
          </cell>
          <cell r="H21"/>
          <cell r="I21"/>
          <cell r="J21"/>
          <cell r="K21" t="str">
            <v/>
          </cell>
          <cell r="L21" t="str">
            <v/>
          </cell>
          <cell r="M21" t="str">
            <v>Compareció la Señora RICARDO MONTAÑA CASTELBLANCO, identificada con la cédula de ciudadanía No. 79.429.961</v>
          </cell>
          <cell r="N21" t="str">
            <v/>
          </cell>
          <cell r="O21" t="str">
            <v>quien obra en nombre propio, y en desarrollo y para  los derechos y obligaciones que constan y se originen en este instrumento se denomina  la  Hipotecante y manifestó:</v>
          </cell>
          <cell r="P21" t="str">
            <v>Transversal 35 Sur No. 36-06</v>
          </cell>
          <cell r="Q21">
            <v>3125213953</v>
          </cell>
          <cell r="R21" t="str">
            <v>Crrera 69 No. 44-35</v>
          </cell>
          <cell r="S21">
            <v>5187000</v>
          </cell>
          <cell r="T21" t="str">
            <v>Apartamento 412 del interior 4 y Parqueadero No. 39 que forman parte del Conjunto Residencial Diana Veronica Etapa II, ubicados en la Carrera 69 No. 20-16 SUR, inmuebles inscritos a folios de matricula inmobiliaria No. 50S-40202047 y 50S-40201988 de la Oficina de Intrumentos Públicos de Bogotá, Zona Sur.</v>
          </cell>
          <cell r="U21" t="str">
            <v>Apto 412 int 4 y parqueadero 39 del CR Diana Vernica Etapa II</v>
          </cell>
          <cell r="V21">
            <v>3125213953</v>
          </cell>
          <cell r="W21" t="str">
            <v>50S-40202047    50S-40201988</v>
          </cell>
          <cell r="X21" t="str">
            <v>BOGOTÁ D.C</v>
          </cell>
          <cell r="Y21">
            <v>4520</v>
          </cell>
          <cell r="Z21" t="str">
            <v>12/12/20</v>
          </cell>
          <cell r="AA21">
            <v>73</v>
          </cell>
          <cell r="AB21" t="str">
            <v>BOGOTA</v>
          </cell>
          <cell r="AC21" t="str">
            <v>NO</v>
          </cell>
          <cell r="AD21" t="str">
            <v/>
          </cell>
          <cell r="AE21" t="str">
            <v>COMPRA</v>
          </cell>
          <cell r="AF21">
            <v>150104313</v>
          </cell>
          <cell r="AG21">
            <v>150104313</v>
          </cell>
          <cell r="AH21">
            <v>1399164</v>
          </cell>
          <cell r="AI21">
            <v>1501043</v>
          </cell>
          <cell r="AJ21" t="str">
            <v>Profesional Universitario Gr. 01</v>
          </cell>
          <cell r="AK21" t="str">
            <v>01</v>
          </cell>
          <cell r="AL21" t="str">
            <v>27 de octubre de 2020</v>
          </cell>
          <cell r="AM21" t="str">
            <v>240 Cuotas - 20 Años</v>
          </cell>
          <cell r="AN21">
            <v>5</v>
          </cell>
          <cell r="AO21" t="str">
            <v>CIENTO CINCUENTA MILLONES CIENTO CUATRO MIL TRESCIENTOS TRECE PESOS CON CERO CENTAVOS</v>
          </cell>
          <cell r="AP21">
            <v>170</v>
          </cell>
          <cell r="AQ21">
            <v>44177</v>
          </cell>
          <cell r="AR21" t="str">
            <v>LUCY JACQUELIN MAYORGA GONZALEZ</v>
          </cell>
          <cell r="AS21">
            <v>51874818</v>
          </cell>
          <cell r="AT21" t="str">
            <v>24000347053</v>
          </cell>
          <cell r="AU21" t="str">
            <v>Ahorros</v>
          </cell>
          <cell r="AV21" t="str">
            <v>BANCO CAJA SOCIAL</v>
          </cell>
          <cell r="AW21">
            <v>148603270</v>
          </cell>
          <cell r="AX21"/>
          <cell r="AY21"/>
          <cell r="AZ21"/>
          <cell r="BA21"/>
          <cell r="BB21"/>
          <cell r="BC21">
            <v>0</v>
          </cell>
          <cell r="BD21">
            <v>148603270</v>
          </cell>
          <cell r="BE21" t="str">
            <v>CIENTO CUARENTA Y OCHO MILLONES SEISCIENTOS TRES MIL DOSCIENTOS SETENTA PESOS CON CERO CENTAVOS</v>
          </cell>
          <cell r="BF21" t="str">
            <v xml:space="preserve"> declara deudor </v>
          </cell>
          <cell r="BG21" t="str">
            <v>UN MILLÃ³N QUINIENTOS UN MIL CUARENTA Y TRES PESOS CON CERO CENTAVOS</v>
          </cell>
          <cell r="BH21" t="str">
            <v xml:space="preserve">veinte (20) años, en doscientas cuarenta (240) </v>
          </cell>
          <cell r="BI21" t="str">
            <v>UN MILLÃ³N TRESCIENTOS NOVENTA Y NUEVE MIL CIENTO SESENTA Y CUATRO PESOS CON CERO CENTAVOS</v>
          </cell>
          <cell r="BJ21" t="str">
            <v xml:space="preserve">Yo: RICARDO MONTAÑA CASTELBLANCO, mayor de edad, condomicilio en la ciudad de _______,  identificada  como aparece al pie de mi firma, obrando en calidad de deudor, por medio del presente documento AUTORIZO </v>
          </cell>
          <cell r="BK21" t="str">
            <v xml:space="preserve">Declaro además que conozco, la totalidad del pagaré suscrito y el reglamento de crédito del FONDO y demás normas que rigen el crédito, los cuales acepto sin reserva alguna y que he  </v>
          </cell>
          <cell r="BL21" t="str">
            <v xml:space="preserve"> </v>
          </cell>
          <cell r="BM21" t="str">
            <v xml:space="preserve">Yo, el deudor relacionado en el numeral uno (1) del encabezamiento de este pagare,  identificada   y actuando en condiciones que se indican en el espacio para las firmas, expresamente declaro y acepto </v>
          </cell>
          <cell r="BN21" t="e">
            <v>#VALUE!</v>
          </cell>
          <cell r="BO21" t="e">
            <v>#VALUE!</v>
          </cell>
          <cell r="BP21" t="e">
            <v>#VALUE!</v>
          </cell>
          <cell r="BQ21" t="str">
            <v>RICARDO MONTAÑA CASTELBLANCO</v>
          </cell>
          <cell r="BR21" t="str">
            <v>27 de octubre de 2020 de 27 De Octubre De 2020 del año 27 de octubre de 2020</v>
          </cell>
        </row>
        <row r="22">
          <cell r="B22">
            <v>11994</v>
          </cell>
          <cell r="C22">
            <v>63296974</v>
          </cell>
          <cell r="D22" t="str">
            <v>HERLIZ ARDILA MANTILLA</v>
          </cell>
          <cell r="E22" t="str">
            <v>Señora</v>
          </cell>
          <cell r="F22" t="str">
            <v xml:space="preserve"> la </v>
          </cell>
          <cell r="G22" t="str">
            <v xml:space="preserve"> identificada </v>
          </cell>
          <cell r="H22"/>
          <cell r="I22"/>
          <cell r="J22"/>
          <cell r="K22" t="str">
            <v/>
          </cell>
          <cell r="L22" t="str">
            <v/>
          </cell>
          <cell r="M22" t="str">
            <v>Compareció la Señora HERLIZ ARDILA MANTILLA, identificada con la cédula de ciudadanía No. 63.296.974</v>
          </cell>
          <cell r="N22" t="str">
            <v/>
          </cell>
          <cell r="O22" t="str">
            <v>quien obra en nombre propio, y en desarrollo y para  los derechos y obligaciones que constan y se originen en este instrumento se denomina  la  Hipotecante y manifestó:</v>
          </cell>
          <cell r="P22" t="str">
            <v>Calle 152B No. 58C-50  Apto 503 Int 11</v>
          </cell>
          <cell r="Q22">
            <v>3176802063</v>
          </cell>
          <cell r="R22" t="str">
            <v>Carrera 69 No. 44-35 piso 15</v>
          </cell>
          <cell r="S22">
            <v>5187000</v>
          </cell>
          <cell r="T22" t="str">
            <v>Apartamento 11-02 de la Torre 1 y el Parqueadero 11 del Conjunto Residencial Puerto Azul Club House P.H  Etapa 1, ubicados en la Carrera 15 No. 7-269/273 del Municipio de Ricaurte, inmuebles inscritos a folios de matricula inmobiliaria Nos. 307-103091 y 307-103404 de la oficina de Instruments Públicos de Girardot</v>
          </cell>
          <cell r="U22" t="str">
            <v>Apto 11-02 y Par 11 C.R Puerto Azul Club House P:H   Ricaurte</v>
          </cell>
          <cell r="V22">
            <v>3176802063</v>
          </cell>
          <cell r="W22" t="str">
            <v>307-103091         307-103404</v>
          </cell>
          <cell r="X22" t="str">
            <v>GIRARDOT</v>
          </cell>
          <cell r="Y22">
            <v>4465</v>
          </cell>
          <cell r="Z22" t="str">
            <v>10/12/20</v>
          </cell>
          <cell r="AA22">
            <v>73</v>
          </cell>
          <cell r="AB22" t="str">
            <v>BOGOTA</v>
          </cell>
          <cell r="AC22" t="str">
            <v>NO</v>
          </cell>
          <cell r="AD22" t="str">
            <v/>
          </cell>
          <cell r="AE22" t="str">
            <v>COMPRA</v>
          </cell>
          <cell r="AF22">
            <v>161515752</v>
          </cell>
          <cell r="AG22">
            <v>161515752</v>
          </cell>
          <cell r="AH22">
            <v>1653117</v>
          </cell>
          <cell r="AI22">
            <v>1615158</v>
          </cell>
          <cell r="AJ22" t="str">
            <v>Profesional Universitario- Grado 02</v>
          </cell>
          <cell r="AK22" t="str">
            <v>006</v>
          </cell>
          <cell r="AL22">
            <v>44103</v>
          </cell>
          <cell r="AM22" t="str">
            <v>216 Cuotas - 18 Años</v>
          </cell>
          <cell r="AN22">
            <v>6</v>
          </cell>
          <cell r="AO22" t="str">
            <v>CIENTO SESENTA Y UN MILLONES QUINIENTOS QUINCE MIL SETECIENTOS CINCUENTA Y DOS PESOS CON CERO CENTAVOS</v>
          </cell>
          <cell r="AP22">
            <v>171</v>
          </cell>
          <cell r="AQ22">
            <v>44175</v>
          </cell>
          <cell r="AR22" t="str">
            <v>BANCOLOMBIA</v>
          </cell>
          <cell r="AS22" t="str">
            <v>890903938-8</v>
          </cell>
          <cell r="AT22" t="str">
            <v>90000042864</v>
          </cell>
          <cell r="AU22" t="str">
            <v>Crédito Hipotecario</v>
          </cell>
          <cell r="AV22" t="str">
            <v>BANCOLOMBIA</v>
          </cell>
          <cell r="AW22">
            <v>63483154</v>
          </cell>
          <cell r="AX22" t="str">
            <v>PEDRO ALONSO VELASQUEZ RODRIGUEZ</v>
          </cell>
          <cell r="AY22">
            <v>19426988</v>
          </cell>
          <cell r="AZ22" t="str">
            <v>0560008160020668</v>
          </cell>
          <cell r="BA22" t="str">
            <v>Corriente</v>
          </cell>
          <cell r="BB22" t="str">
            <v>DAVIVIENDA</v>
          </cell>
          <cell r="BC22">
            <v>96417440</v>
          </cell>
          <cell r="BD22">
            <v>159900594</v>
          </cell>
          <cell r="BE22" t="str">
            <v>CIENTO CINCUENTA Y NUEVE MILLONES NOVECIENTOS MIL QUINIENTOS NOVENTA Y CUATRO PESOS CON CERO CENTAVOS</v>
          </cell>
          <cell r="BF22" t="str">
            <v xml:space="preserve"> declara deudor </v>
          </cell>
          <cell r="BG22" t="str">
            <v>UN MILLÃ³N SEISCIENTOS QUINCE MIL CIENTO CINCUENTA Y OCHO PESOS CON CERO CENTAVOS</v>
          </cell>
          <cell r="BH22" t="str">
            <v xml:space="preserve">dieciocho (18) años, en doscientas dieciséis (216) </v>
          </cell>
          <cell r="BI22" t="str">
            <v>UN MILLÃ³N SEISCIENTOS CINCUENTA Y TRES MIL CIENTO DIECISIETE PESOS CON CERO CENTAVOS</v>
          </cell>
          <cell r="BJ22" t="str">
            <v xml:space="preserve">Yo: HERLIZ ARDILA MANTILLA, mayor de edad, condomicilio en la ciudad de _______,  identificada  como aparece al pie de mi firma, obrando en calidad de deudor, por medio del presente documento AUTORIZO </v>
          </cell>
          <cell r="BK22" t="str">
            <v xml:space="preserve">Declaro además que conozco, la totalidad del pagaré suscrito y el reglamento de crédito del FONDO y demás normas que rigen el crédito, los cuales acepto sin reserva alguna y que he  </v>
          </cell>
          <cell r="BL22" t="str">
            <v xml:space="preserve"> </v>
          </cell>
          <cell r="BM22" t="str">
            <v xml:space="preserve">Yo, el deudor relacionado en el numeral uno (1) del encabezamiento de este pagare,  identificada   y actuando en condiciones que se indican en el espacio para las firmas, expresamente declaro y acepto </v>
          </cell>
          <cell r="BN22">
            <v>29</v>
          </cell>
          <cell r="BO22">
            <v>9</v>
          </cell>
          <cell r="BP22" t="str">
            <v>2020</v>
          </cell>
          <cell r="BQ22" t="str">
            <v>HERLIZ ARDILA MANTILLA</v>
          </cell>
          <cell r="BR22" t="str">
            <v>29 de Septiembre del año 2020</v>
          </cell>
        </row>
        <row r="23">
          <cell r="B23">
            <v>12247</v>
          </cell>
          <cell r="C23">
            <v>51673686</v>
          </cell>
          <cell r="D23" t="str">
            <v>CLAUDIA YOLANDA GOYENECHE CORREDOR</v>
          </cell>
          <cell r="E23" t="str">
            <v>Señora</v>
          </cell>
          <cell r="F23" t="str">
            <v xml:space="preserve"> la </v>
          </cell>
          <cell r="G23" t="str">
            <v xml:space="preserve"> identificada </v>
          </cell>
          <cell r="H23">
            <v>17343641</v>
          </cell>
          <cell r="I23" t="str">
            <v>FAVIO DAVID DIAZ MACIADO</v>
          </cell>
          <cell r="J23" t="str">
            <v>señor</v>
          </cell>
          <cell r="K23" t="str">
            <v xml:space="preserve"> el </v>
          </cell>
          <cell r="L23" t="str">
            <v xml:space="preserve"> identificado </v>
          </cell>
          <cell r="M23" t="str">
            <v>Comparecieron  la Señora CLAUDIA YOLANDA GOYENECHE CORREDOR  identificada con cédula de ciudadanía No.51.673.686</v>
          </cell>
          <cell r="N23" t="str">
            <v xml:space="preserve"> y  el señor FAVIO DAVID DIAZ MACIADO  identificado  con la cédula de ciudadanía No.17.343.641</v>
          </cell>
          <cell r="O23" t="str">
            <v>quienes obran en nombre propio, y en desarrollo y para  los derechos y obligaciones que constan y se originen en este instrumento se denominan los Hipotecantes y manifestaron:</v>
          </cell>
          <cell r="P23" t="str">
            <v xml:space="preserve">Calle 16 Sur No. 28-92 </v>
          </cell>
          <cell r="Q23">
            <v>3103224914</v>
          </cell>
          <cell r="R23" t="str">
            <v>Carrera 69 No. 44-35 piso 15</v>
          </cell>
          <cell r="S23">
            <v>5187000</v>
          </cell>
          <cell r="T23" t="str">
            <v>Apartamento PH-04 del Interior 1 y Parqueadero 319 que forman parte del Conjunto Alcaparros Montanar P.H ubicados en la Calle 152 No. 72-35, inmuebles inscritos a folios de matricula inmobiliaria Nos. 5N-20562385  50N-20562152 de la Oficina de Instrumentos Públicos de Bogotá, Zona Norte</v>
          </cell>
          <cell r="U23" t="str">
            <v>Apto PH.04 y Parq 319 Conjunto Alcaparros Montanar P:H</v>
          </cell>
          <cell r="V23">
            <v>3103224914</v>
          </cell>
          <cell r="W23" t="str">
            <v>50N-20562385  50N-20562152</v>
          </cell>
          <cell r="X23" t="str">
            <v>BOGOTÁ D.C</v>
          </cell>
          <cell r="Y23">
            <v>2586</v>
          </cell>
          <cell r="Z23" t="str">
            <v>14/12/20</v>
          </cell>
          <cell r="AA23">
            <v>61</v>
          </cell>
          <cell r="AB23" t="str">
            <v>BOGOTA</v>
          </cell>
          <cell r="AC23" t="str">
            <v>NO</v>
          </cell>
          <cell r="AD23" t="str">
            <v/>
          </cell>
          <cell r="AE23" t="str">
            <v>COMPRA</v>
          </cell>
          <cell r="AF23">
            <v>150104313</v>
          </cell>
          <cell r="AG23">
            <v>150104313</v>
          </cell>
          <cell r="AH23">
            <v>1430320</v>
          </cell>
          <cell r="AI23">
            <v>1501043</v>
          </cell>
          <cell r="AJ23" t="str">
            <v>Profesional Universitario- Grado 01</v>
          </cell>
          <cell r="AK23" t="str">
            <v>006</v>
          </cell>
          <cell r="AL23">
            <v>44103</v>
          </cell>
          <cell r="AM23" t="str">
            <v>240 Cuotas - 20 Años</v>
          </cell>
          <cell r="AN23">
            <v>5</v>
          </cell>
          <cell r="AO23" t="str">
            <v>CIENTO CINCUENTA MILLONES CIENTO CUATRO MIL TRESCIENTOS TRECE PESOS CON CERO CENTAVOS</v>
          </cell>
          <cell r="AP23">
            <v>172</v>
          </cell>
          <cell r="AQ23">
            <v>44179</v>
          </cell>
          <cell r="AR23" t="str">
            <v>MAQUELERG INGENIEROS CONTRATISTAS SAS</v>
          </cell>
          <cell r="AS23">
            <v>9004352632</v>
          </cell>
          <cell r="AT23" t="str">
            <v>462969999418</v>
          </cell>
          <cell r="AU23" t="str">
            <v>Corriente</v>
          </cell>
          <cell r="AV23" t="str">
            <v>DAVIVIENDA</v>
          </cell>
          <cell r="AW23">
            <v>148603270</v>
          </cell>
          <cell r="AX23"/>
          <cell r="AY23"/>
          <cell r="AZ23"/>
          <cell r="BA23"/>
          <cell r="BB23"/>
          <cell r="BC23">
            <v>0</v>
          </cell>
          <cell r="BD23">
            <v>148603270</v>
          </cell>
          <cell r="BE23" t="str">
            <v>CIENTO CUARENTA Y OCHO MILLONES SEISCIENTOS TRES MIL DOSCIENTOS SETENTA PESOS CON CERO CENTAVOS</v>
          </cell>
          <cell r="BF23" t="str">
            <v xml:space="preserve"> declaran deudores </v>
          </cell>
          <cell r="BG23" t="str">
            <v>UN MILLÃ³N QUINIENTOS UN MIL CUARENTA Y TRES PESOS CON CERO CENTAVOS</v>
          </cell>
          <cell r="BH23" t="str">
            <v xml:space="preserve">veinte (20) años, en doscientas cuarenta (240) </v>
          </cell>
          <cell r="BI23" t="str">
            <v>UN MILLÃ³N CUATROCIENTOS TREINTA MIL TRESCIENTOS VEINTE PESOS CON CERO CENTAVOS</v>
          </cell>
          <cell r="BJ23" t="str">
            <v xml:space="preserve">Nosotros: CLAUDIA YOLANDA GOYENECHE CORREDOR y FAVIO DAVID DIAZ MACIADO, mayores de edad, con domicilio en la ciudad de ______________, identificados como aparece al pie de nuestra firma, obrando en calidad de deudores, por medio del presente documento AUTORIZAMOS </v>
          </cell>
          <cell r="BK23" t="str">
            <v xml:space="preserve">Declaramos además que conocemos, la totalidad del pagaré suscrito y el reglamento de crédito del FONDO y demás normas que rigen el crédito, los cuales aceptamos sin reserva alguna y que hemos  </v>
          </cell>
          <cell r="BL23" t="str">
            <v xml:space="preserve"> y FAVIO DAVID DIAZ MACIADO</v>
          </cell>
          <cell r="BM23" t="str">
            <v xml:space="preserve">Nosotros: los deudores relacionados en el numeral uno (1) del encabezamiento de este pagare, identificados y actuando en condiciones que se indican en el espacio para las firmas, expresamente declaramos y aceptamos </v>
          </cell>
          <cell r="BN23">
            <v>29</v>
          </cell>
          <cell r="BO23">
            <v>9</v>
          </cell>
          <cell r="BP23" t="str">
            <v>2020</v>
          </cell>
          <cell r="BQ23" t="str">
            <v>CLAUDIA YOLANDA GOYENECHE CORREDOR y FAVIO DAVID DIAZ MACIADO</v>
          </cell>
          <cell r="BR23" t="str">
            <v>29 de Septiembre del año 2020</v>
          </cell>
        </row>
        <row r="24">
          <cell r="B24">
            <v>16287</v>
          </cell>
          <cell r="C24">
            <v>91014784</v>
          </cell>
          <cell r="D24" t="str">
            <v>FERLEY VACA CARRILLO</v>
          </cell>
          <cell r="E24" t="str">
            <v>Señor</v>
          </cell>
          <cell r="F24" t="str">
            <v xml:space="preserve"> el </v>
          </cell>
          <cell r="G24" t="str">
            <v xml:space="preserve"> identificado </v>
          </cell>
          <cell r="H24"/>
          <cell r="I24"/>
          <cell r="J24"/>
          <cell r="K24" t="str">
            <v/>
          </cell>
          <cell r="L24" t="str">
            <v/>
          </cell>
          <cell r="M24" t="str">
            <v>Compareció el Señor FERLEY VACA CARRILLO, identificado con la cédula de ciudadanía No. 91.014.784</v>
          </cell>
          <cell r="N24" t="str">
            <v/>
          </cell>
          <cell r="O24" t="str">
            <v>quien obra en nombre propio, y en desarrollo y para  los derechos y obligaciones que constan y se originen en este instrumento se denomina  el  Hipotecante y manifestó:</v>
          </cell>
          <cell r="P24" t="str">
            <v>Calle 6 A No. 88D-71</v>
          </cell>
          <cell r="Q24">
            <v>3152212189</v>
          </cell>
          <cell r="R24" t="str">
            <v>Carrera 69 No. 44-35 piso 15</v>
          </cell>
          <cell r="S24">
            <v>5187000</v>
          </cell>
          <cell r="T24" t="str">
            <v>Lote de terreno y casa de habitación No. 156 sobre el construida, del Lote 3 B-2  que forma parte de la Agrupación de Vivienda Tintala II P.H, ubicada en la Calle 6A No. 88D-71, inmueble inscrito a folio de matricula inmobiliaria No. 50C-1533558 de la Oficina de Instrumentos Públicos de Bogotá, Zona Centro</v>
          </cell>
          <cell r="U24" t="str">
            <v>Casa 156 Tintala II P:H Calle 6 A No- 88D-71</v>
          </cell>
          <cell r="V24">
            <v>3118415340</v>
          </cell>
          <cell r="W24" t="str">
            <v>50C-1533558</v>
          </cell>
          <cell r="X24" t="str">
            <v>BOGOTÁ D.C</v>
          </cell>
          <cell r="Y24">
            <v>206</v>
          </cell>
          <cell r="Z24" t="str">
            <v>29/1/21</v>
          </cell>
          <cell r="AA24">
            <v>73</v>
          </cell>
          <cell r="AB24" t="str">
            <v>BOGOTA</v>
          </cell>
          <cell r="AC24" t="str">
            <v>NO</v>
          </cell>
          <cell r="AD24" t="str">
            <v/>
          </cell>
          <cell r="AE24" t="str">
            <v>COMPRA</v>
          </cell>
          <cell r="AF24">
            <v>145715298</v>
          </cell>
          <cell r="AG24">
            <v>145715298</v>
          </cell>
          <cell r="AH24">
            <v>1352985</v>
          </cell>
          <cell r="AI24">
            <v>1457153</v>
          </cell>
          <cell r="AJ24" t="str">
            <v>Tecnólogo- Grado 01</v>
          </cell>
          <cell r="AK24" t="str">
            <v>01</v>
          </cell>
          <cell r="AL24" t="str">
            <v>27 de octubre de 2020</v>
          </cell>
          <cell r="AM24" t="str">
            <v>240 Cuotas - 20 Años</v>
          </cell>
          <cell r="AN24">
            <v>5</v>
          </cell>
          <cell r="AO24" t="str">
            <v>CIENTO CUARENTA Y CINCO MILLONES SETECIENTOS QUINCE MIL DOSCIENTOS NOVENTA Y OCHO PESOS CON CERO CENTAVOS</v>
          </cell>
          <cell r="AP24">
            <v>14</v>
          </cell>
          <cell r="AQ24">
            <v>44225</v>
          </cell>
          <cell r="AR24" t="str">
            <v>MARIA HILDA NOVOA QUINTERO</v>
          </cell>
          <cell r="AS24">
            <v>21573817</v>
          </cell>
          <cell r="AT24" t="str">
            <v>03179103698</v>
          </cell>
          <cell r="AU24" t="str">
            <v>Ahorros</v>
          </cell>
          <cell r="AV24" t="str">
            <v>BANCOLOMBIA</v>
          </cell>
          <cell r="AW24">
            <v>144258145</v>
          </cell>
          <cell r="AX24"/>
          <cell r="AY24"/>
          <cell r="AZ24"/>
          <cell r="BA24"/>
          <cell r="BB24"/>
          <cell r="BC24">
            <v>0</v>
          </cell>
          <cell r="BD24">
            <v>144258145</v>
          </cell>
          <cell r="BE24" t="str">
            <v>CIENTO CUARENTA Y CUATRO MILLONES DOSCIENTOS CINCUENTA Y OCHO MIL CIENTO CUARENTA Y CINCO PESOS CON CERO CENTAVOS</v>
          </cell>
          <cell r="BF24" t="str">
            <v xml:space="preserve"> declara deudor </v>
          </cell>
          <cell r="BG24" t="str">
            <v>UN MILLÃ³N CUATROCIENTOS CINCUENTA Y SIETE MIL CIENTO CINCUENTA Y TRES PESOS CON CERO CENTAVOS</v>
          </cell>
          <cell r="BH24" t="str">
            <v xml:space="preserve">veinte (20) años, en doscientas cuarenta (240) </v>
          </cell>
          <cell r="BI24" t="str">
            <v>UN MILLÃ³N TRESCIENTOS CINCUENTA Y DOS MIL NOVECIENTOS OCHENTA Y CINCO PESOS CON CERO CENTAVOS</v>
          </cell>
          <cell r="BJ24" t="str">
            <v xml:space="preserve">Yo: FERLEY VACA CARRILLO, mayor de edad, condomicilio en la ciudad de _______,  identificado  como aparece al pie de mi firma, obrando en calidad de deudor, por medio del presente documento AUTORIZO </v>
          </cell>
          <cell r="BK24" t="str">
            <v xml:space="preserve">Declaro además que conozco, la totalidad del pagaré suscrito y el reglamento de crédito del FONDO y demás normas que rigen el crédito, los cuales acepto sin reserva alguna y que he  </v>
          </cell>
          <cell r="BL24" t="str">
            <v xml:space="preserve"> </v>
          </cell>
          <cell r="BM24" t="str">
            <v xml:space="preserve">Yo, el deudor relacionado en el numeral uno (1) del encabezamiento de este pagare,  identificado   y actuando en condiciones que se indican en el espacio para las firmas, expresamente declaro y acepto </v>
          </cell>
          <cell r="BN24" t="e">
            <v>#VALUE!</v>
          </cell>
          <cell r="BO24" t="e">
            <v>#VALUE!</v>
          </cell>
          <cell r="BP24" t="e">
            <v>#VALUE!</v>
          </cell>
          <cell r="BQ24" t="str">
            <v>FERLEY VACA CARRILLO</v>
          </cell>
          <cell r="BR24" t="str">
            <v>27 de octubre de 2020 de 27 De Octubre De 2020 del año 27 de octubre de 2020</v>
          </cell>
        </row>
        <row r="25">
          <cell r="B25">
            <v>15601</v>
          </cell>
          <cell r="C25">
            <v>40994190</v>
          </cell>
          <cell r="D25" t="str">
            <v>MAURIE JULIENNE BENT BRYAN</v>
          </cell>
          <cell r="E25" t="str">
            <v>Señora</v>
          </cell>
          <cell r="F25" t="str">
            <v xml:space="preserve"> la </v>
          </cell>
          <cell r="G25" t="str">
            <v xml:space="preserve"> identificada </v>
          </cell>
          <cell r="H25"/>
          <cell r="I25"/>
          <cell r="J25"/>
          <cell r="K25" t="str">
            <v/>
          </cell>
          <cell r="L25" t="str">
            <v/>
          </cell>
          <cell r="M25" t="str">
            <v>Compareció la Señora MAURIE JULIENNE BENT BRYAN, identificada con la cédula de ciudadanía No. 40.994.190</v>
          </cell>
          <cell r="N25" t="str">
            <v/>
          </cell>
          <cell r="O25" t="str">
            <v>quien obra en nombre propio, y en desarrollo y para  los derechos y obligaciones que constan y se originen en este instrumento se denomina  la  Hipotecante y manifestó:</v>
          </cell>
          <cell r="P25" t="str">
            <v>Calle 11B No. 10-09</v>
          </cell>
          <cell r="Q25">
            <v>3188935993</v>
          </cell>
          <cell r="R25" t="str">
            <v>Calle 10 No. 3-128 Back Road</v>
          </cell>
          <cell r="S25">
            <v>51870000</v>
          </cell>
          <cell r="T25" t="str">
            <v>Lote de terreno y casa de habitación sobre el construida, ubicada en la Calle 11 No. 10-07 Atlantico Bajo el Sector Guinea Hen, inmueble inscrito a folio de matricula inmobiliaria No. 450-14555 de la Oficina de Instrumentos Públicos de San Andres Isla, con codigo catastra No. 01-00-00-00-0191-0013-0-00-00-0000.</v>
          </cell>
          <cell r="U25" t="str">
            <v>Casa Calle 11 No. 10-07 Guinea Hen</v>
          </cell>
          <cell r="V25">
            <v>3188935995</v>
          </cell>
          <cell r="W25" t="str">
            <v>450-14555</v>
          </cell>
          <cell r="X25" t="str">
            <v>SAN ANDRÉS</v>
          </cell>
          <cell r="Y25">
            <v>319</v>
          </cell>
          <cell r="Z25" t="str">
            <v>26-04-2021</v>
          </cell>
          <cell r="AA25" t="str">
            <v>Única</v>
          </cell>
          <cell r="AB25" t="str">
            <v>san Andrés Isla</v>
          </cell>
          <cell r="AC25" t="str">
            <v>NO</v>
          </cell>
          <cell r="AD25" t="str">
            <v/>
          </cell>
          <cell r="AE25" t="str">
            <v>COMPRA</v>
          </cell>
          <cell r="AF25">
            <v>150104313</v>
          </cell>
          <cell r="AG25">
            <v>150104313</v>
          </cell>
          <cell r="AH25">
            <v>1392954</v>
          </cell>
          <cell r="AI25">
            <v>1501043</v>
          </cell>
          <cell r="AJ25" t="str">
            <v>Profesional Universitario- Grado 01</v>
          </cell>
          <cell r="AK25" t="str">
            <v>006</v>
          </cell>
          <cell r="AL25">
            <v>44103</v>
          </cell>
          <cell r="AM25" t="str">
            <v>240 Cuotas - 20 Años</v>
          </cell>
          <cell r="AN25">
            <v>5</v>
          </cell>
          <cell r="AO25" t="str">
            <v>CIENTO CINCUENTA MILLONES CIENTO CUATRO MIL TRESCIENTOS TRECE PESOS CON CERO CENTAVOS</v>
          </cell>
          <cell r="AP25" t="str">
            <v>006-2021</v>
          </cell>
          <cell r="AQ25">
            <v>44312</v>
          </cell>
          <cell r="AR25" t="str">
            <v>JULISSA PATRICIA PEREZ BRYAN</v>
          </cell>
          <cell r="AS25">
            <v>40990402</v>
          </cell>
          <cell r="AT25" t="str">
            <v>53010813778</v>
          </cell>
          <cell r="AU25" t="str">
            <v>Ahorros</v>
          </cell>
          <cell r="AV25" t="str">
            <v>BANCOLOMBIA</v>
          </cell>
          <cell r="AW25">
            <v>148603270</v>
          </cell>
          <cell r="AX25"/>
          <cell r="AY25"/>
          <cell r="AZ25"/>
          <cell r="BA25"/>
          <cell r="BB25"/>
          <cell r="BC25">
            <v>0</v>
          </cell>
          <cell r="BD25">
            <v>148603270</v>
          </cell>
          <cell r="BE25" t="str">
            <v>CIENTO CUARENTA Y OCHO MILLONES SEISCIENTOS TRES MIL DOSCIENTOS SETENTA PESOS CON CERO CENTAVOS</v>
          </cell>
          <cell r="BF25" t="str">
            <v xml:space="preserve"> declara deudor </v>
          </cell>
          <cell r="BG25" t="str">
            <v>UN MILLÃ³N QUINIENTOS UN MIL CUARENTA Y TRES PESOS CON CERO CENTAVOS</v>
          </cell>
          <cell r="BH25" t="str">
            <v xml:space="preserve">veinte (20) años, en doscientas cuarenta (240) </v>
          </cell>
          <cell r="BI25" t="str">
            <v>UN MILLÃ³N TRESCIENTOS NOVENTA Y DOS MIL NOVECIENTOS CINCUENTA Y CUATRO PESOS CON CERO CENTAVOS</v>
          </cell>
          <cell r="BJ25" t="str">
            <v xml:space="preserve">Yo: MAURIE JULIENNE BENT BRYAN, mayor de edad, condomicilio en la ciudad de _______,  identificada  como aparece al pie de mi firma, obrando en calidad de deudor, por medio del presente documento AUTORIZO </v>
          </cell>
          <cell r="BK25" t="str">
            <v xml:space="preserve">Declaro además que conozco, la totalidad del pagaré suscrito y el reglamento de crédito del FONDO y demás normas que rigen el crédito, los cuales acepto sin reserva alguna y que he  </v>
          </cell>
          <cell r="BL25" t="str">
            <v xml:space="preserve"> </v>
          </cell>
          <cell r="BM25" t="str">
            <v xml:space="preserve">Yo, el deudor relacionado en el numeral uno (1) del encabezamiento de este pagare,  identificada   y actuando en condiciones que se indican en el espacio para las firmas, expresamente declaro y acepto </v>
          </cell>
          <cell r="BN25">
            <v>29</v>
          </cell>
          <cell r="BO25">
            <v>9</v>
          </cell>
          <cell r="BP25" t="str">
            <v>2020</v>
          </cell>
          <cell r="BQ25" t="str">
            <v>MAURIE JULIENNE BENT BRYAN</v>
          </cell>
          <cell r="BR25" t="str">
            <v>29 de Septiembre del año 2020</v>
          </cell>
        </row>
        <row r="26">
          <cell r="B26">
            <v>12746</v>
          </cell>
          <cell r="C26">
            <v>9165171</v>
          </cell>
          <cell r="D26" t="str">
            <v>CELSO MANOTAS RANGEL</v>
          </cell>
          <cell r="E26" t="str">
            <v>Señor</v>
          </cell>
          <cell r="F26" t="str">
            <v xml:space="preserve"> el </v>
          </cell>
          <cell r="G26" t="str">
            <v xml:space="preserve"> identificado </v>
          </cell>
          <cell r="H26"/>
          <cell r="I26"/>
          <cell r="J26"/>
          <cell r="K26" t="str">
            <v/>
          </cell>
          <cell r="L26" t="str">
            <v/>
          </cell>
          <cell r="M26" t="str">
            <v>Compareció el Señor CELSO MANOTAS RANGEL, identificado con la cédula de ciudadanía No. 9.165.171</v>
          </cell>
          <cell r="N26" t="str">
            <v/>
          </cell>
          <cell r="O26" t="str">
            <v>quien obra en nombre propio, y en desarrollo y para  los derechos y obligaciones que constan y se originen en este instrumento se denomina  el  Hipotecante y manifestó:</v>
          </cell>
          <cell r="P26" t="str">
            <v>Campestre Manzana lote 20</v>
          </cell>
          <cell r="Q26">
            <v>3163853814</v>
          </cell>
          <cell r="R26" t="str">
            <v>Edificio Concasa Piso 18 al 20</v>
          </cell>
          <cell r="S26">
            <v>5187000</v>
          </cell>
          <cell r="T26" t="str">
            <v>Apartamento 5D que forma parte del Edificio Mirador de las Delicias, ubicado en la Calle 69 No.  41-107, inmueble inscrito a folio de matricula inmobiliaria No.040-379606 de la Oficina de Instrumentos Públicos de Barranquilla, con codigo catastral No. 0101000001960905900000084.</v>
          </cell>
          <cell r="U26" t="str">
            <v>Apto 5D Calle 69 No. 41-107 Ed Mirador de las Delicias</v>
          </cell>
          <cell r="V26">
            <v>3163853814</v>
          </cell>
          <cell r="W26" t="str">
            <v>040-379606</v>
          </cell>
          <cell r="X26" t="str">
            <v>BARRANQUILLA</v>
          </cell>
          <cell r="Y26">
            <v>298</v>
          </cell>
          <cell r="Z26" t="str">
            <v>26-02-2021</v>
          </cell>
          <cell r="AA26">
            <v>11</v>
          </cell>
          <cell r="AB26" t="str">
            <v>BARRANQUILLA</v>
          </cell>
          <cell r="AC26" t="str">
            <v>NO</v>
          </cell>
          <cell r="AD26" t="str">
            <v/>
          </cell>
          <cell r="AE26" t="str">
            <v>COMPRA</v>
          </cell>
          <cell r="AF26">
            <v>95086572</v>
          </cell>
          <cell r="AG26">
            <v>95086572</v>
          </cell>
          <cell r="AH26">
            <v>777317</v>
          </cell>
          <cell r="AI26">
            <v>950866</v>
          </cell>
          <cell r="AJ26" t="str">
            <v>Auxiliar Adminsitrativo- Grado 03</v>
          </cell>
          <cell r="AK26" t="str">
            <v>006</v>
          </cell>
          <cell r="AL26">
            <v>44103</v>
          </cell>
          <cell r="AM26" t="str">
            <v>240 Cuotas - 20 Años</v>
          </cell>
          <cell r="AN26">
            <v>3</v>
          </cell>
          <cell r="AO26" t="str">
            <v>NOVENTA Y CINCO MILLONES OCHENTA Y SEIS MIL QUINIENTOS SETENTA Y DOS PESOS CON CERO CENTAVOS</v>
          </cell>
          <cell r="AP26">
            <v>21</v>
          </cell>
          <cell r="AQ26">
            <v>44253</v>
          </cell>
          <cell r="AR26" t="str">
            <v>ORLANDO JOSE MENDEZ BARRERA</v>
          </cell>
          <cell r="AS26">
            <v>72203265</v>
          </cell>
          <cell r="AT26" t="str">
            <v>0570025270008458</v>
          </cell>
          <cell r="AU26" t="str">
            <v>Ahorros</v>
          </cell>
          <cell r="AV26" t="str">
            <v>DAVIVIENDA</v>
          </cell>
          <cell r="AW26">
            <v>94135706</v>
          </cell>
          <cell r="AX26"/>
          <cell r="AY26"/>
          <cell r="AZ26"/>
          <cell r="BA26"/>
          <cell r="BB26"/>
          <cell r="BC26">
            <v>0</v>
          </cell>
          <cell r="BD26">
            <v>94135706</v>
          </cell>
          <cell r="BE26" t="str">
            <v>NOVENTA Y CUATRO MILLONES CIENTO TREINTA Y CINCO MIL SETECIENTOS SEIS PESOS CON CERO CENTAVOS</v>
          </cell>
          <cell r="BF26" t="str">
            <v xml:space="preserve"> declara deudor </v>
          </cell>
          <cell r="BG26" t="str">
            <v>NOVECIENTOS CINCUENTA MIL OCHOCIENTOS SESENTA Y SEIS PESOS CON CERO CENTAVOS</v>
          </cell>
          <cell r="BH26" t="str">
            <v xml:space="preserve">veinte (20) años, en doscientas cuarenta (240) </v>
          </cell>
          <cell r="BI26" t="str">
            <v>SETECIENTOS SETENTA Y SIETE MIL TRESCIENTOS DIECISIETE PESOS CON CERO CENTAVOS</v>
          </cell>
          <cell r="BJ26" t="str">
            <v xml:space="preserve">Yo: CELSO MANOTAS RANGEL, mayor de edad, condomicilio en la ciudad de _______,  identificado  como aparece al pie de mi firma, obrando en calidad de deudor, por medio del presente documento AUTORIZO </v>
          </cell>
          <cell r="BK26" t="str">
            <v xml:space="preserve">Declaro además que conozco, la totalidad del pagaré suscrito y el reglamento de crédito del FONDO y demás normas que rigen el crédito, los cuales acepto sin reserva alguna y que he  </v>
          </cell>
          <cell r="BL26" t="str">
            <v xml:space="preserve"> </v>
          </cell>
          <cell r="BM26" t="str">
            <v xml:space="preserve">Yo, el deudor relacionado en el numeral uno (1) del encabezamiento de este pagare,  identificado   y actuando en condiciones que se indican en el espacio para las firmas, expresamente declaro y acepto </v>
          </cell>
          <cell r="BN26">
            <v>29</v>
          </cell>
          <cell r="BO26">
            <v>9</v>
          </cell>
          <cell r="BP26" t="str">
            <v>2020</v>
          </cell>
          <cell r="BQ26" t="str">
            <v>CELSO MANOTAS RANGEL</v>
          </cell>
          <cell r="BR26" t="str">
            <v>29 de Septiembre del año 2020</v>
          </cell>
        </row>
        <row r="27">
          <cell r="B27">
            <v>14696</v>
          </cell>
          <cell r="C27">
            <v>1049604107</v>
          </cell>
          <cell r="D27" t="str">
            <v>DALMIS ALEJANDRO CASTILLO CRUZ</v>
          </cell>
          <cell r="E27" t="str">
            <v>Señor</v>
          </cell>
          <cell r="F27" t="str">
            <v xml:space="preserve"> el </v>
          </cell>
          <cell r="G27" t="str">
            <v xml:space="preserve"> identificado </v>
          </cell>
          <cell r="H27"/>
          <cell r="I27"/>
          <cell r="J27"/>
          <cell r="K27" t="str">
            <v/>
          </cell>
          <cell r="L27" t="str">
            <v/>
          </cell>
          <cell r="M27" t="str">
            <v>Compareció el Señor DALMIS ALEJANDRO CASTILLO CRUZ, identificado con la cédula de ciudadanía No. 1.049.604.107</v>
          </cell>
          <cell r="N27" t="str">
            <v/>
          </cell>
          <cell r="O27" t="str">
            <v>quien obra en nombre propio, y en desarrollo y para  los derechos y obligaciones que constan y se originen en este instrumento se denomina  el  Hipotecante y manifestó:</v>
          </cell>
          <cell r="P27" t="str">
            <v xml:space="preserve">Carrera 6a No. 59-51  Barrio Villa Luz </v>
          </cell>
          <cell r="Q27">
            <v>3106185349</v>
          </cell>
          <cell r="R27" t="str">
            <v>Calle 20  No. 8-20</v>
          </cell>
          <cell r="S27">
            <v>5187000</v>
          </cell>
          <cell r="T27" t="str">
            <v>Lote de terreno No. 25 de la Manzana O y casa de habitación sobre el construida que forma parte de la Urbanización Doña Eva IV Etapa,P.H,  ubicada en la Carrera 5B No. 4B-09, inmueble inscrito a folio de matricula inmobiliaria No. 00-168594 de la Oficina de Instrumentos Públicos de Tunja, con codigo catasstral No.010313380025000.</v>
          </cell>
          <cell r="U27" t="str">
            <v>Carrera 5B No. 4B-09 Casa 25 urbanización Doña Eva IV Etapa P.H</v>
          </cell>
          <cell r="V27">
            <v>3106185349</v>
          </cell>
          <cell r="W27" t="str">
            <v>070-168594</v>
          </cell>
          <cell r="X27" t="str">
            <v>TUNJA</v>
          </cell>
          <cell r="Y27">
            <v>143</v>
          </cell>
          <cell r="Z27" t="str">
            <v>5/2/2021</v>
          </cell>
          <cell r="AA27">
            <v>2</v>
          </cell>
          <cell r="AB27" t="str">
            <v>TUNJA</v>
          </cell>
          <cell r="AC27" t="str">
            <v>NO</v>
          </cell>
          <cell r="AD27" t="str">
            <v/>
          </cell>
          <cell r="AE27" t="str">
            <v>COMPRA</v>
          </cell>
          <cell r="AF27">
            <v>150104313</v>
          </cell>
          <cell r="AG27">
            <v>150104313</v>
          </cell>
          <cell r="AH27">
            <v>1355764</v>
          </cell>
          <cell r="AI27">
            <v>1501043</v>
          </cell>
          <cell r="AJ27" t="str">
            <v>Profesional Universitario- Grado 01</v>
          </cell>
          <cell r="AK27" t="str">
            <v>006</v>
          </cell>
          <cell r="AL27">
            <v>44103</v>
          </cell>
          <cell r="AM27" t="str">
            <v>240 Cuotas - 20 Años</v>
          </cell>
          <cell r="AN27">
            <v>5</v>
          </cell>
          <cell r="AO27" t="str">
            <v>CIENTO CINCUENTA MILLONES CIENTO CUATRO MIL TRESCIENTOS TRECE PESOS CON CERO CENTAVOS</v>
          </cell>
          <cell r="AP27"/>
          <cell r="AQ27">
            <v>44232</v>
          </cell>
          <cell r="AR27" t="str">
            <v>GLADIS BERTILDE PORRAS SALAS</v>
          </cell>
          <cell r="AS27">
            <v>23881909</v>
          </cell>
          <cell r="AT27" t="str">
            <v>1562026336</v>
          </cell>
          <cell r="AU27" t="str">
            <v>Ahorros</v>
          </cell>
          <cell r="AV27" t="str">
            <v>COLPATRIA</v>
          </cell>
          <cell r="AW27">
            <v>148603270</v>
          </cell>
          <cell r="AX27"/>
          <cell r="AY27"/>
          <cell r="AZ27"/>
          <cell r="BA27"/>
          <cell r="BB27"/>
          <cell r="BC27">
            <v>0</v>
          </cell>
          <cell r="BD27">
            <v>148603270</v>
          </cell>
          <cell r="BE27" t="str">
            <v>CIENTO CUARENTA Y OCHO MILLONES SEISCIENTOS TRES MIL DOSCIENTOS SETENTA PESOS CON CERO CENTAVOS</v>
          </cell>
          <cell r="BF27" t="str">
            <v xml:space="preserve"> declara deudor </v>
          </cell>
          <cell r="BG27" t="str">
            <v>UN MILLÃ³N QUINIENTOS UN MIL CUARENTA Y TRES PESOS CON CERO CENTAVOS</v>
          </cell>
          <cell r="BH27" t="str">
            <v xml:space="preserve">veinte (20) años, en doscientas cuarenta (240) </v>
          </cell>
          <cell r="BI27" t="str">
            <v>UN MILLÃ³N TRESCIENTOS CINCUENTA Y CINCO MIL SETECIENTOS SESENTA Y CUATRO PESOS CON CERO CENTAVOS</v>
          </cell>
          <cell r="BJ27" t="str">
            <v xml:space="preserve">Yo: DALMIS ALEJANDRO CASTILLO CRUZ, mayor de edad, condomicilio en la ciudad de _______,  identificado  como aparece al pie de mi firma, obrando en calidad de deudor, por medio del presente documento AUTORIZO </v>
          </cell>
          <cell r="BK27" t="str">
            <v xml:space="preserve">Declaro además que conozco, la totalidad del pagaré suscrito y el reglamento de crédito del FONDO y demás normas que rigen el crédito, los cuales acepto sin reserva alguna y que he  </v>
          </cell>
          <cell r="BL27" t="str">
            <v xml:space="preserve"> </v>
          </cell>
          <cell r="BM27" t="str">
            <v xml:space="preserve">Yo, el deudor relacionado en el numeral uno (1) del encabezamiento de este pagare,  identificado   y actuando en condiciones que se indican en el espacio para las firmas, expresamente declaro y acepto </v>
          </cell>
          <cell r="BN27">
            <v>29</v>
          </cell>
          <cell r="BO27">
            <v>9</v>
          </cell>
          <cell r="BP27" t="str">
            <v>2020</v>
          </cell>
          <cell r="BQ27" t="str">
            <v>DALMIS ALEJANDRO CASTILLO CRUZ</v>
          </cell>
          <cell r="BR27" t="str">
            <v>29 de Septiembre del año 2020</v>
          </cell>
        </row>
        <row r="28">
          <cell r="B28">
            <v>16347</v>
          </cell>
          <cell r="C28">
            <v>76297016</v>
          </cell>
          <cell r="D28" t="str">
            <v>CARLOS ANDRES MUÑOZ GARCIA</v>
          </cell>
          <cell r="E28" t="str">
            <v>Señor</v>
          </cell>
          <cell r="F28" t="str">
            <v xml:space="preserve"> el </v>
          </cell>
          <cell r="G28" t="str">
            <v xml:space="preserve"> identificado </v>
          </cell>
          <cell r="H28">
            <v>52425770</v>
          </cell>
          <cell r="I28" t="str">
            <v>LILIANA YANGANA</v>
          </cell>
          <cell r="J28" t="str">
            <v>Señora</v>
          </cell>
          <cell r="K28" t="str">
            <v xml:space="preserve"> la </v>
          </cell>
          <cell r="L28" t="str">
            <v xml:space="preserve"> identificada </v>
          </cell>
          <cell r="M28" t="str">
            <v>Comparecieron  el Señor CARLOS ANDRES MUÑOZ GARCIA  identificado con cédula de ciudadanía No.76.297.016</v>
          </cell>
          <cell r="N28" t="str">
            <v xml:space="preserve"> y  la Señora LILIANA YANGANA  identificada  con la cédula de ciudadanía No.52.425.770</v>
          </cell>
          <cell r="O28" t="str">
            <v>quienes obran en nombre propio, y en desarrollo y para  los derechos y obligaciones que constan y se originen en este instrumento se denominan los Hipotecantes y manifestaron:</v>
          </cell>
          <cell r="P28" t="str">
            <v>Apto 102 del Int 4 Carrera 2B No. 13-165 Conjutno Residencial Normandia del Parque II P:H</v>
          </cell>
          <cell r="Q28">
            <v>9223993</v>
          </cell>
          <cell r="R28" t="str">
            <v>Carrera 69 No. 44-35 piso 15</v>
          </cell>
          <cell r="S28">
            <v>5187000</v>
          </cell>
          <cell r="T28" t="str">
            <v>Apto 102 del Interior 4 y Parqueadero 139 que forman parte del Conjunto Residencial Normandia del Parque II P:H, en el Municipio de Funza, ubicados en la Carrera 2B No. 13-165 y Carrera 2B No. 13-179, inmuebles inscritos a folios de matricula inmobiliaria Nos. 50C-1986166 y 50C-1986449 de la Oficina de Instrumentos Públicos de Bogotá, Zona Centro</v>
          </cell>
          <cell r="U28" t="str">
            <v>Apto 102 Int 4Carrera 2B No. 13-165 y 13-179 C.R Normandia del Parque II .P.H- Funza</v>
          </cell>
          <cell r="V28">
            <v>3192475297</v>
          </cell>
          <cell r="W28" t="str">
            <v>50C-1986166      50C-1986449</v>
          </cell>
          <cell r="X28" t="str">
            <v>FUNZA</v>
          </cell>
          <cell r="Y28">
            <v>1272</v>
          </cell>
          <cell r="Z28" t="str">
            <v>27-03-2021</v>
          </cell>
          <cell r="AA28">
            <v>73</v>
          </cell>
          <cell r="AB28" t="str">
            <v>BOGOTA</v>
          </cell>
          <cell r="AC28" t="str">
            <v>NO</v>
          </cell>
          <cell r="AD28" t="str">
            <v/>
          </cell>
          <cell r="AE28" t="str">
            <v>LIBERACIÓN</v>
          </cell>
          <cell r="AF28">
            <v>150104313</v>
          </cell>
          <cell r="AG28">
            <v>99027470</v>
          </cell>
          <cell r="AH28">
            <v>941593</v>
          </cell>
          <cell r="AI28">
            <v>990275</v>
          </cell>
          <cell r="AJ28" t="str">
            <v>Profesional Universitario Gr. 01</v>
          </cell>
          <cell r="AK28" t="str">
            <v>01</v>
          </cell>
          <cell r="AL28">
            <v>44131</v>
          </cell>
          <cell r="AM28" t="str">
            <v>240 Cuotas - 20 Años</v>
          </cell>
          <cell r="AN28">
            <v>5</v>
          </cell>
          <cell r="AO28" t="str">
            <v>NOVENTA Y NUEVE MILLONES VEINTISIETE MIL CUATROCIENTOS SETENTA PESOS CON CERO CENTAVOS</v>
          </cell>
          <cell r="AP28">
            <v>3</v>
          </cell>
          <cell r="AQ28">
            <v>44282</v>
          </cell>
          <cell r="AR28" t="str">
            <v>BANCO CAJA SOCIAL</v>
          </cell>
          <cell r="AS28" t="str">
            <v>860007335-4</v>
          </cell>
          <cell r="AT28" t="str">
            <v>0132208952991</v>
          </cell>
          <cell r="AU28" t="str">
            <v>Crédito Hipotecario</v>
          </cell>
          <cell r="AV28" t="str">
            <v>BANCO CAJA SOCIAL</v>
          </cell>
          <cell r="AW28">
            <v>99027470</v>
          </cell>
          <cell r="AX28"/>
          <cell r="AY28"/>
          <cell r="AZ28"/>
          <cell r="BA28"/>
          <cell r="BB28"/>
          <cell r="BC28">
            <v>-990275</v>
          </cell>
          <cell r="BD28">
            <v>98037195</v>
          </cell>
          <cell r="BE28" t="str">
            <v>NOVENTA Y OCHO MILLONES TREINTA Y SIETE MIL CIENTO NOVENTA Y CINCO PESOS CON CERO CENTAVOS</v>
          </cell>
          <cell r="BF28" t="str">
            <v xml:space="preserve"> declaran deudores </v>
          </cell>
          <cell r="BG28" t="str">
            <v>NOVECIENTOS NOVENTA MIL DOSCIENTOS SETENTA Y CINCO PESOS CON CERO CENTAVOS</v>
          </cell>
          <cell r="BH28" t="str">
            <v xml:space="preserve">veinte (20) años, en doscientas cuarenta (240) </v>
          </cell>
          <cell r="BI28" t="str">
            <v>NOVECIENTOS CUARENTA Y UN MIL QUINIENTOS NOVENTA Y TRES PESOS CON CERO CENTAVOS</v>
          </cell>
          <cell r="BJ28" t="str">
            <v xml:space="preserve">Nosotros: CARLOS ANDRES MUÑOZ GARCIA y LILIANA YANGANA, mayores de edad, con domicilio en la ciudad de ______________, identificados como aparece al pie de nuestra firma, obrando en calidad de deudores, por medio del presente documento AUTORIZAMOS </v>
          </cell>
          <cell r="BK28" t="str">
            <v xml:space="preserve">Declaramos además que conocemos, la totalidad del pagaré suscrito y el reglamento de crédito del FONDO y demás normas que rigen el crédito, los cuales aceptamos sin reserva alguna y que hemos  </v>
          </cell>
          <cell r="BL28" t="str">
            <v xml:space="preserve"> y LILIANA YANGANA</v>
          </cell>
          <cell r="BM28" t="str">
            <v xml:space="preserve">Nosotros: los deudores relacionados en el numeral uno (1) del encabezamiento de este pagare, identificados y actuando en condiciones que se indican en el espacio para las firmas, expresamente declaramos y aceptamos </v>
          </cell>
          <cell r="BN28">
            <v>27</v>
          </cell>
          <cell r="BO28">
            <v>10</v>
          </cell>
          <cell r="BP28" t="str">
            <v>2020</v>
          </cell>
          <cell r="BQ28" t="str">
            <v>CARLOS ANDRES MUÑOZ GARCIA y LILIANA YANGANA</v>
          </cell>
          <cell r="BR28" t="str">
            <v>27 de Octubre del año 2020</v>
          </cell>
        </row>
        <row r="29">
          <cell r="B29">
            <v>11987</v>
          </cell>
          <cell r="C29">
            <v>8743080</v>
          </cell>
          <cell r="D29" t="str">
            <v>IBER ORLANDO ANGULO REYES</v>
          </cell>
          <cell r="E29" t="str">
            <v>Señor</v>
          </cell>
          <cell r="F29" t="str">
            <v xml:space="preserve"> el </v>
          </cell>
          <cell r="G29" t="str">
            <v xml:space="preserve"> identificado </v>
          </cell>
          <cell r="H29"/>
          <cell r="I29"/>
          <cell r="J29"/>
          <cell r="K29" t="str">
            <v/>
          </cell>
          <cell r="L29" t="str">
            <v/>
          </cell>
          <cell r="M29" t="str">
            <v>Compareció el Señor IBER ORLANDO ANGULO REYES, identificado con la cédula de ciudadanía No. 8.743.080</v>
          </cell>
          <cell r="N29" t="str">
            <v/>
          </cell>
          <cell r="O29" t="str">
            <v>quien obra en nombre propio, y en desarrollo y para  los derechos y obligaciones que constan y se originen en este instrumento se denomina  el  Hipotecante y manifestó:</v>
          </cell>
          <cell r="P29" t="str">
            <v>Calle 51 No. 33-21</v>
          </cell>
          <cell r="Q29">
            <v>3005075743</v>
          </cell>
          <cell r="R29"/>
          <cell r="S29">
            <v>5187000</v>
          </cell>
          <cell r="T29" t="str">
            <v>Apartamento 1 de la septima planta del Edificio Owen, ubicado en la Carrera 44 B No. 53-38, barrio Boston, inmueble inscrito a folio dematricula inmobiliaria No 040-543467 de la Oficina de Instrumentos Públicos de Barranquilla, con codigo catastral No. 0101000000860003901070001</v>
          </cell>
          <cell r="U29" t="str">
            <v>Apto 701 Edificio Owen barrio Boston Cra 44B No. 53-38</v>
          </cell>
          <cell r="V29">
            <v>3005077543</v>
          </cell>
          <cell r="W29" t="str">
            <v>040-543467</v>
          </cell>
          <cell r="X29" t="str">
            <v>BARRANQUILLA</v>
          </cell>
          <cell r="Y29">
            <v>374</v>
          </cell>
          <cell r="Z29" t="str">
            <v>25-02-2021</v>
          </cell>
          <cell r="AA29" t="str">
            <v>2da</v>
          </cell>
          <cell r="AB29" t="str">
            <v>BARRANQUILLA</v>
          </cell>
          <cell r="AC29"/>
          <cell r="AD29" t="str">
            <v/>
          </cell>
          <cell r="AE29" t="str">
            <v>COMPRA</v>
          </cell>
          <cell r="AF29">
            <v>150104313</v>
          </cell>
          <cell r="AG29">
            <v>150104313</v>
          </cell>
          <cell r="AH29">
            <v>1383696</v>
          </cell>
          <cell r="AI29">
            <v>1501043</v>
          </cell>
          <cell r="AJ29" t="str">
            <v>Profesional Universitario- Grado 01</v>
          </cell>
          <cell r="AK29" t="str">
            <v>006</v>
          </cell>
          <cell r="AL29">
            <v>44103</v>
          </cell>
          <cell r="AM29" t="str">
            <v>240 Cuotas - 20 Años</v>
          </cell>
          <cell r="AN29">
            <v>5</v>
          </cell>
          <cell r="AO29" t="str">
            <v>CIENTO CINCUENTA MILLONES CIENTO CUATRO MIL TRESCIENTOS TRECE PESOS CON CERO CENTAVOS</v>
          </cell>
          <cell r="AP29" t="str">
            <v>007-2021</v>
          </cell>
          <cell r="AQ29">
            <v>44252</v>
          </cell>
          <cell r="AR29" t="str">
            <v>WILMER ARIZA SANCHEZ</v>
          </cell>
          <cell r="AS29">
            <v>72211129</v>
          </cell>
          <cell r="AT29" t="str">
            <v>201430022</v>
          </cell>
          <cell r="AU29" t="str">
            <v>Corriente</v>
          </cell>
          <cell r="AV29" t="str">
            <v>Itaú</v>
          </cell>
          <cell r="AW29">
            <v>148603270</v>
          </cell>
          <cell r="AX29"/>
          <cell r="AY29"/>
          <cell r="AZ29"/>
          <cell r="BA29"/>
          <cell r="BB29"/>
          <cell r="BC29">
            <v>0</v>
          </cell>
          <cell r="BD29">
            <v>148603270</v>
          </cell>
          <cell r="BE29" t="str">
            <v>CIENTO CUARENTA Y OCHO MILLONES SEISCIENTOS TRES MIL DOSCIENTOS SETENTA PESOS CON CERO CENTAVOS</v>
          </cell>
          <cell r="BF29" t="str">
            <v xml:space="preserve"> declara deudor </v>
          </cell>
          <cell r="BG29" t="str">
            <v>UN MILLÃ³N QUINIENTOS UN MIL CUARENTA Y TRES PESOS CON CERO CENTAVOS</v>
          </cell>
          <cell r="BH29" t="str">
            <v xml:space="preserve">veinte (20) años, en doscientas cuarenta (240) </v>
          </cell>
          <cell r="BI29" t="str">
            <v>UN MILLÃ³N TRESCIENTOS OCHENTA Y TRES MIL SEISCIENTOS NOVENTA Y SEIS PESOS CON CERO CENTAVOS</v>
          </cell>
          <cell r="BJ29" t="str">
            <v xml:space="preserve">Yo: IBER ORLANDO ANGULO REYES, mayor de edad, condomicilio en la ciudad de _______,  identificado  como aparece al pie de mi firma, obrando en calidad de deudor, por medio del presente documento AUTORIZO </v>
          </cell>
          <cell r="BK29" t="str">
            <v xml:space="preserve">Declaro además que conozco, la totalidad del pagaré suscrito y el reglamento de crédito del FONDO y demás normas que rigen el crédito, los cuales acepto sin reserva alguna y que he  </v>
          </cell>
          <cell r="BL29" t="str">
            <v xml:space="preserve"> </v>
          </cell>
          <cell r="BM29" t="str">
            <v xml:space="preserve">Yo, el deudor relacionado en el numeral uno (1) del encabezamiento de este pagare,  identificado   y actuando en condiciones que se indican en el espacio para las firmas, expresamente declaro y acepto </v>
          </cell>
          <cell r="BN29">
            <v>29</v>
          </cell>
          <cell r="BO29">
            <v>9</v>
          </cell>
          <cell r="BP29" t="str">
            <v>2020</v>
          </cell>
          <cell r="BQ29" t="str">
            <v>IBER ORLANDO ANGULO REYES</v>
          </cell>
          <cell r="BR29" t="str">
            <v>29 de Septiembre del año 2020</v>
          </cell>
        </row>
        <row r="30">
          <cell r="B30">
            <v>17111</v>
          </cell>
          <cell r="C30">
            <v>11808136</v>
          </cell>
          <cell r="D30" t="str">
            <v>YAKSON ALEXANDER RENTERIA RODRIGUEZ</v>
          </cell>
          <cell r="E30" t="str">
            <v>Señor</v>
          </cell>
          <cell r="F30" t="str">
            <v xml:space="preserve"> el </v>
          </cell>
          <cell r="G30" t="str">
            <v xml:space="preserve"> identificado </v>
          </cell>
          <cell r="H30"/>
          <cell r="I30"/>
          <cell r="J30"/>
          <cell r="K30" t="str">
            <v/>
          </cell>
          <cell r="L30" t="str">
            <v/>
          </cell>
          <cell r="M30" t="str">
            <v>Compareció el Señor YAKSON ALEXANDER RENTERIA RODRIGUEZ, identificado con la cédula de ciudadanía No. 11.808.136</v>
          </cell>
          <cell r="N30" t="str">
            <v/>
          </cell>
          <cell r="O30" t="str">
            <v>quien obra en nombre propio, y en desarrollo y para  los derechos y obligaciones que constan y se originen en este instrumento se denomina  el  Hipotecante y manifestó:</v>
          </cell>
          <cell r="P30" t="str">
            <v>Calle 22 No. 8-11</v>
          </cell>
          <cell r="Q30">
            <v>3122394293</v>
          </cell>
          <cell r="R30" t="str">
            <v>Carrera 69 No. 44-35 piso 15</v>
          </cell>
          <cell r="S30">
            <v>5187000</v>
          </cell>
          <cell r="T30" t="str">
            <v>Apartamento 303 y Parqueadero util No. 5 que fornan parte del Conjunto la esmeralda, ubicados en la calle 51 A No. 72-35, inmuebles inscritos a folios de matricula inmobilairia Nos. 01N-5146750 y 01N-5146754 de la oficina de instrumentos públicos de Medellín</v>
          </cell>
          <cell r="U30" t="str">
            <v>Apto 303 y parq 5 Calle 51 A No. 72-35</v>
          </cell>
          <cell r="V30">
            <v>3122394293</v>
          </cell>
          <cell r="W30" t="str">
            <v>01N-5146750       01N-5146754</v>
          </cell>
          <cell r="X30" t="str">
            <v>MEDELLÍN</v>
          </cell>
          <cell r="Y30">
            <v>394</v>
          </cell>
          <cell r="Z30" t="str">
            <v>16/2/21</v>
          </cell>
          <cell r="AA30">
            <v>6</v>
          </cell>
          <cell r="AB30" t="str">
            <v>MEDELLÍN</v>
          </cell>
          <cell r="AC30" t="str">
            <v>SI</v>
          </cell>
          <cell r="AD30"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YAKSON ALEXANDER RENTERIA RODRIGUEZ, Manifiesta que no está incurso en la prohibición de enajenar consagrada en el Artículo 97 del Código de Procedimiento Penal y que se encuentra a paz y salvo por concepto de impuestos, cuotas de administración y servicios públicos.</v>
          </cell>
          <cell r="AE30" t="str">
            <v>COMPRA</v>
          </cell>
          <cell r="AF30">
            <v>150104313</v>
          </cell>
          <cell r="AG30">
            <v>150104313</v>
          </cell>
          <cell r="AH30">
            <v>1379051</v>
          </cell>
          <cell r="AI30">
            <v>1501043</v>
          </cell>
          <cell r="AJ30" t="str">
            <v>Profesional Universitario- Grado 01</v>
          </cell>
          <cell r="AK30" t="str">
            <v>006</v>
          </cell>
          <cell r="AL30">
            <v>44103</v>
          </cell>
          <cell r="AM30" t="str">
            <v>240 Cuotas - 20 Años</v>
          </cell>
          <cell r="AN30">
            <v>5</v>
          </cell>
          <cell r="AO30" t="str">
            <v>CIENTO CINCUENTA MILLONES CIENTO CUATRO MIL TRESCIENTOS TRECE PESOS CON CERO CENTAVOS</v>
          </cell>
          <cell r="AP30">
            <v>11</v>
          </cell>
          <cell r="AQ30">
            <v>44243</v>
          </cell>
          <cell r="AR30" t="str">
            <v>BANCOLOMBIA</v>
          </cell>
          <cell r="AS30" t="str">
            <v>890903938-8</v>
          </cell>
          <cell r="AT30" t="str">
            <v>10990289288</v>
          </cell>
          <cell r="AU30" t="str">
            <v>Crédito Hipotecario</v>
          </cell>
          <cell r="AV30" t="str">
            <v>BANCOLOMBIA</v>
          </cell>
          <cell r="AW30"/>
          <cell r="AX30" t="str">
            <v>MAURICIO AGUILAR MUNERA</v>
          </cell>
          <cell r="AY30">
            <v>3396283</v>
          </cell>
          <cell r="AZ30" t="str">
            <v>10322303568</v>
          </cell>
          <cell r="BA30" t="str">
            <v>Ahorros</v>
          </cell>
          <cell r="BB30" t="str">
            <v>BANCOLOMBIA</v>
          </cell>
          <cell r="BC30" t="str">
            <v/>
          </cell>
          <cell r="BD30">
            <v>148603270</v>
          </cell>
          <cell r="BE30" t="str">
            <v>CIENTO CUARENTA Y OCHO MILLONES SEISCIENTOS TRES MIL DOSCIENTOS SETENTA PESOS CON CERO CENTAVOS</v>
          </cell>
          <cell r="BF30" t="str">
            <v xml:space="preserve"> declara deudor </v>
          </cell>
          <cell r="BG30" t="str">
            <v>UN MILLÃ³N QUINIENTOS UN MIL CUARENTA Y TRES PESOS CON CERO CENTAVOS</v>
          </cell>
          <cell r="BH30" t="str">
            <v xml:space="preserve">veinte (20) años, en doscientas cuarenta (240) </v>
          </cell>
          <cell r="BI30" t="str">
            <v>UN MILLÃ³N TRESCIENTOS SETENTA Y NUEVE MIL CINCUENTA Y UN PESOS CON CERO CENTAVOS</v>
          </cell>
          <cell r="BJ30" t="str">
            <v xml:space="preserve">Yo: YAKSON ALEXANDER RENTERIA RODRIGUEZ, mayor de edad, condomicilio en la ciudad de _______,  identificado  como aparece al pie de mi firma, obrando en calidad de deudor, por medio del presente documento AUTORIZO </v>
          </cell>
          <cell r="BK30" t="str">
            <v xml:space="preserve">Declaro además que conozco, la totalidad del pagaré suscrito y el reglamento de crédito del FONDO y demás normas que rigen el crédito, los cuales acepto sin reserva alguna y que he  </v>
          </cell>
          <cell r="BL30" t="str">
            <v xml:space="preserve"> </v>
          </cell>
          <cell r="BM30" t="str">
            <v xml:space="preserve">Yo, el deudor relacionado en el numeral uno (1) del encabezamiento de este pagare,  identificado   y actuando en condiciones que se indican en el espacio para las firmas, expresamente declaro y acepto </v>
          </cell>
          <cell r="BN30">
            <v>29</v>
          </cell>
          <cell r="BO30">
            <v>9</v>
          </cell>
          <cell r="BP30" t="str">
            <v>2020</v>
          </cell>
          <cell r="BQ30" t="str">
            <v>YAKSON ALEXANDER RENTERIA RODRIGUEZ</v>
          </cell>
          <cell r="BR30" t="str">
            <v>29 de Septiembre del año 2020</v>
          </cell>
        </row>
        <row r="31">
          <cell r="B31">
            <v>11992</v>
          </cell>
          <cell r="C31">
            <v>52025452</v>
          </cell>
          <cell r="D31" t="str">
            <v>BLANCA ETELVINA ARDILA CARRILLO</v>
          </cell>
          <cell r="E31" t="str">
            <v>Señora</v>
          </cell>
          <cell r="F31" t="str">
            <v xml:space="preserve"> la </v>
          </cell>
          <cell r="G31" t="str">
            <v xml:space="preserve"> identificada </v>
          </cell>
          <cell r="H31"/>
          <cell r="I31"/>
          <cell r="J31"/>
          <cell r="K31" t="str">
            <v/>
          </cell>
          <cell r="L31" t="str">
            <v/>
          </cell>
          <cell r="M31" t="str">
            <v>Compareció la Señora BLANCA ETELVINA ARDILA CARRILLO, identificada con la cédula de ciudadanía No. 52.025.452</v>
          </cell>
          <cell r="N31" t="str">
            <v/>
          </cell>
          <cell r="O31" t="str">
            <v>quien obra en nombre propio, y en desarrollo y para  los derechos y obligaciones que constan y se originen en este instrumento se denomina  la  Hipotecante y manifestó:</v>
          </cell>
          <cell r="P31" t="str">
            <v>Calle 4 No. 9-15 Calvo sur</v>
          </cell>
          <cell r="Q31">
            <v>3504595999</v>
          </cell>
          <cell r="R31" t="str">
            <v>Carrera 69 No. 44-35 piso 15</v>
          </cell>
          <cell r="S31">
            <v>5187000</v>
          </cell>
          <cell r="T31" t="str">
            <v>Lote de terrerno No. 6 de la manzana A que forma parte de la urbanización Rincones de San Felipe, ubicada en la Calle 17A No. 33A 15, inmueble inscrito a folio de matricula inmobiliaria No. 232-44056 de la Oficina de Instrumentos Públicos de Acacias, con codigo catastral No. 010012040007000.</v>
          </cell>
          <cell r="U31" t="str">
            <v>Casa 6 Urbanización Rincones de San felipe Calle 17 A No. 33 A 15</v>
          </cell>
          <cell r="V31">
            <v>3504595999</v>
          </cell>
          <cell r="W31" t="str">
            <v>232-44056</v>
          </cell>
          <cell r="X31" t="str">
            <v>ACACIAS</v>
          </cell>
          <cell r="Y31">
            <v>762</v>
          </cell>
          <cell r="Z31" t="str">
            <v>19-02-2021</v>
          </cell>
          <cell r="AA31" t="str">
            <v>3era</v>
          </cell>
          <cell r="AB31" t="str">
            <v>Villavicencio</v>
          </cell>
          <cell r="AC31"/>
          <cell r="AD31" t="str">
            <v/>
          </cell>
          <cell r="AE31" t="str">
            <v>COMPRA</v>
          </cell>
          <cell r="AF31">
            <v>98313936</v>
          </cell>
          <cell r="AG31">
            <v>98313936</v>
          </cell>
          <cell r="AH31">
            <v>785197</v>
          </cell>
          <cell r="AI31">
            <v>983139</v>
          </cell>
          <cell r="AJ31" t="str">
            <v>Auxiliar Administrativo- Grado 03</v>
          </cell>
          <cell r="AK31" t="str">
            <v>006</v>
          </cell>
          <cell r="AL31">
            <v>44103</v>
          </cell>
          <cell r="AM31" t="str">
            <v>240 Cuotas - 20 Años</v>
          </cell>
          <cell r="AN31">
            <v>3</v>
          </cell>
          <cell r="AO31" t="str">
            <v>NOVENTA Y OCHO MILLONES TRESCIENTOS TRECE MIL NOVECIENTOS TREINTA Y SEIS PESOS CON CERO CENTAVOS</v>
          </cell>
          <cell r="AP31">
            <v>4</v>
          </cell>
          <cell r="AQ31">
            <v>44246</v>
          </cell>
          <cell r="AR31" t="str">
            <v>MARIA EUGENIA CRISTANCHO CASTRO</v>
          </cell>
          <cell r="AS31">
            <v>21177627</v>
          </cell>
          <cell r="AT31" t="str">
            <v>24048473598</v>
          </cell>
          <cell r="AU31" t="str">
            <v>Ahorros</v>
          </cell>
          <cell r="AV31" t="str">
            <v>BANCO CAJA SOCIAL</v>
          </cell>
          <cell r="AW31">
            <v>97330797</v>
          </cell>
          <cell r="AX31"/>
          <cell r="AY31"/>
          <cell r="AZ31"/>
          <cell r="BA31"/>
          <cell r="BB31"/>
          <cell r="BC31">
            <v>0</v>
          </cell>
          <cell r="BD31">
            <v>97330797</v>
          </cell>
          <cell r="BE31" t="str">
            <v>NOVENTA Y SIETE MILLONES TRESCIENTOS TREINTA MIL SETECIENTOS NOVENTA Y SIETE PESOS CON CERO CENTAVOS</v>
          </cell>
          <cell r="BF31" t="str">
            <v xml:space="preserve"> declara deudor </v>
          </cell>
          <cell r="BG31" t="str">
            <v>NOVECIENTOS OCHENTA Y TRES MIL CIENTO TREINTA Y NUEVE PESOS CON CERO CENTAVOS</v>
          </cell>
          <cell r="BH31" t="str">
            <v xml:space="preserve">veinte (20) años, en doscientas cuarenta (240) </v>
          </cell>
          <cell r="BI31" t="str">
            <v>SETECIENTOS OCHENTA Y CINCO MIL CIENTO NOVENTA Y SIETE PESOS CON CERO CENTAVOS</v>
          </cell>
          <cell r="BJ31" t="str">
            <v xml:space="preserve">Yo: BLANCA ETELVINA ARDILA CARRILLO, mayor de edad, condomicilio en la ciudad de _______,  identificada  como aparece al pie de mi firma, obrando en calidad de deudor, por medio del presente documento AUTORIZO </v>
          </cell>
          <cell r="BK31" t="str">
            <v xml:space="preserve">Declaro además que conozco, la totalidad del pagaré suscrito y el reglamento de crédito del FONDO y demás normas que rigen el crédito, los cuales acepto sin reserva alguna y que he  </v>
          </cell>
          <cell r="BL31" t="str">
            <v xml:space="preserve"> </v>
          </cell>
          <cell r="BM31" t="str">
            <v xml:space="preserve">Yo, el deudor relacionado en el numeral uno (1) del encabezamiento de este pagare,  identificada   y actuando en condiciones que se indican en el espacio para las firmas, expresamente declaro y acepto </v>
          </cell>
          <cell r="BN31">
            <v>29</v>
          </cell>
          <cell r="BO31">
            <v>9</v>
          </cell>
          <cell r="BP31" t="str">
            <v>2020</v>
          </cell>
          <cell r="BQ31" t="str">
            <v>BLANCA ETELVINA ARDILA CARRILLO</v>
          </cell>
          <cell r="BR31" t="str">
            <v>29 de Septiembre del año 2020</v>
          </cell>
        </row>
        <row r="32">
          <cell r="B32">
            <v>12277</v>
          </cell>
          <cell r="C32">
            <v>32680924</v>
          </cell>
          <cell r="D32" t="str">
            <v>YAMILE RAQUEL IGUARAN PINEDO</v>
          </cell>
          <cell r="E32" t="str">
            <v>Señora</v>
          </cell>
          <cell r="F32" t="str">
            <v xml:space="preserve"> la </v>
          </cell>
          <cell r="G32" t="str">
            <v xml:space="preserve"> identificada </v>
          </cell>
          <cell r="H32"/>
          <cell r="I32"/>
          <cell r="J32"/>
          <cell r="K32" t="str">
            <v/>
          </cell>
          <cell r="L32" t="str">
            <v/>
          </cell>
          <cell r="M32" t="str">
            <v>Compareció la Señora YAMILE RAQUEL IGUARAN PINEDO, identificada con la cédula de ciudadanía No. 32.680.924</v>
          </cell>
          <cell r="N32" t="str">
            <v/>
          </cell>
          <cell r="O32" t="str">
            <v>quien obra en nombre propio, y en desarrollo y para  los derechos y obligaciones que constan y se originen en este instrumento se denomina  la  Hipotecante y manifestó:</v>
          </cell>
          <cell r="P32" t="str">
            <v>Calle 64B No. 71 A-61 Apto 201A Edificio Neptuno</v>
          </cell>
          <cell r="Q32">
            <v>3163507473</v>
          </cell>
          <cell r="R32" t="str">
            <v>Carrera 69 No. 44-35 piso 15</v>
          </cell>
          <cell r="S32">
            <v>5187000</v>
          </cell>
          <cell r="T32" t="str">
            <v xml:space="preserve">Apartamento 802 del Interior del Interior 3, Garaje 128 y el Deposito 160 que forman parte del Conjunto Residencial Capellania Real P:H, ubicado en la Transversal 88 No. 19A-50, inmuebles inscritos a folios de matricula inkobilairia Nos. 50C-1581530, 50C-1581755 y 50C-1581942 de la Oficina de Instrumentos Públicso de  </v>
          </cell>
          <cell r="U32" t="str">
            <v>Transversal 88 No. 19 A 50</v>
          </cell>
          <cell r="V32">
            <v>3163507473</v>
          </cell>
          <cell r="W32" t="str">
            <v>50C-1581530     50C-1581755     50C-1581942</v>
          </cell>
          <cell r="X32" t="str">
            <v>BOGOTÁ D.C</v>
          </cell>
          <cell r="Y32">
            <v>384</v>
          </cell>
          <cell r="Z32" t="str">
            <v>19-02-2021</v>
          </cell>
          <cell r="AA32" t="str">
            <v>CUARENTA Y UNO</v>
          </cell>
          <cell r="AB32" t="str">
            <v>BOGOTA</v>
          </cell>
          <cell r="AC32" t="str">
            <v>NO</v>
          </cell>
          <cell r="AD32" t="str">
            <v/>
          </cell>
          <cell r="AE32" t="str">
            <v>COMPRA</v>
          </cell>
          <cell r="AF32">
            <v>150104313</v>
          </cell>
          <cell r="AG32">
            <v>150104313</v>
          </cell>
          <cell r="AH32">
            <v>1381759</v>
          </cell>
          <cell r="AI32">
            <v>1501043</v>
          </cell>
          <cell r="AJ32" t="str">
            <v>Profesional Universitario- Grado 01</v>
          </cell>
          <cell r="AK32" t="str">
            <v>006</v>
          </cell>
          <cell r="AL32">
            <v>44103</v>
          </cell>
          <cell r="AM32" t="str">
            <v>240 Cuotas - 20 Años</v>
          </cell>
          <cell r="AN32">
            <v>5</v>
          </cell>
          <cell r="AO32" t="str">
            <v>CIENTO CINCUENTA MILLONES CIENTO CUATRO MIL TRESCIENTOS TRECE PESOS CON CERO CENTAVOS</v>
          </cell>
          <cell r="AP32">
            <v>44246</v>
          </cell>
          <cell r="AQ32" t="str">
            <v>009-2021</v>
          </cell>
          <cell r="AR32" t="str">
            <v>PATRIMONIO AUTONOMO HABI</v>
          </cell>
          <cell r="AS32">
            <v>9010682878</v>
          </cell>
          <cell r="AT32" t="str">
            <v>205402282</v>
          </cell>
          <cell r="AU32" t="str">
            <v>Ahorros</v>
          </cell>
          <cell r="AV32" t="str">
            <v>BANCO DE BOGOTA</v>
          </cell>
          <cell r="AW32">
            <v>148603270</v>
          </cell>
          <cell r="AX32"/>
          <cell r="AY32"/>
          <cell r="AZ32"/>
          <cell r="BA32"/>
          <cell r="BB32"/>
          <cell r="BC32">
            <v>0</v>
          </cell>
          <cell r="BD32">
            <v>148603270</v>
          </cell>
          <cell r="BE32" t="str">
            <v>CIENTO CUARENTA Y OCHO MILLONES SEISCIENTOS TRES MIL DOSCIENTOS SETENTA PESOS CON CERO CENTAVOS</v>
          </cell>
          <cell r="BF32" t="str">
            <v xml:space="preserve"> declara deudor </v>
          </cell>
          <cell r="BG32" t="str">
            <v>UN MILLÃ³N QUINIENTOS UN MIL CUARENTA Y TRES PESOS CON CERO CENTAVOS</v>
          </cell>
          <cell r="BH32" t="str">
            <v xml:space="preserve">veinte (20) años, en doscientas cuarenta (240) </v>
          </cell>
          <cell r="BI32" t="str">
            <v>UN MILLÃ³N TRESCIENTOS OCHENTA Y UN MIL SETECIENTOS CINCUENTA Y NUEVE PESOS CON CERO CENTAVOS</v>
          </cell>
          <cell r="BJ32" t="str">
            <v xml:space="preserve">Yo: YAMILE RAQUEL IGUARAN PINEDO, mayor de edad, condomicilio en la ciudad de _______,  identificada  como aparece al pie de mi firma, obrando en calidad de deudor, por medio del presente documento AUTORIZO </v>
          </cell>
          <cell r="BK32" t="str">
            <v xml:space="preserve">Declaro además que conozco, la totalidad del pagaré suscrito y el reglamento de crédito del FONDO y demás normas que rigen el crédito, los cuales acepto sin reserva alguna y que he  </v>
          </cell>
          <cell r="BL32" t="str">
            <v xml:space="preserve"> </v>
          </cell>
          <cell r="BM32" t="str">
            <v xml:space="preserve">Yo, el deudor relacionado en el numeral uno (1) del encabezamiento de este pagare,  identificada   y actuando en condiciones que se indican en el espacio para las firmas, expresamente declaro y acepto </v>
          </cell>
          <cell r="BN32">
            <v>29</v>
          </cell>
          <cell r="BO32">
            <v>9</v>
          </cell>
          <cell r="BP32" t="str">
            <v>2020</v>
          </cell>
          <cell r="BQ32" t="str">
            <v>YAMILE RAQUEL IGUARAN PINEDO</v>
          </cell>
          <cell r="BR32" t="str">
            <v>29 de Septiembre del año 2020</v>
          </cell>
        </row>
        <row r="33">
          <cell r="B33">
            <v>12369</v>
          </cell>
          <cell r="C33">
            <v>13496228</v>
          </cell>
          <cell r="D33" t="str">
            <v>NELSON YESID MOGOLLON CONTRERAS</v>
          </cell>
          <cell r="E33" t="str">
            <v>Señor</v>
          </cell>
          <cell r="F33" t="str">
            <v xml:space="preserve"> el </v>
          </cell>
          <cell r="G33" t="str">
            <v xml:space="preserve"> identificado </v>
          </cell>
          <cell r="H33"/>
          <cell r="I33"/>
          <cell r="J33"/>
          <cell r="K33" t="str">
            <v/>
          </cell>
          <cell r="L33" t="str">
            <v/>
          </cell>
          <cell r="M33" t="str">
            <v>Compareció el Señor NELSON YESID MOGOLLON CONTRERAS, identificado con la cédula de ciudadanía No. 13.496.228</v>
          </cell>
          <cell r="N33" t="str">
            <v/>
          </cell>
          <cell r="O33" t="str">
            <v>quien obra en nombre propio, y en desarrollo y para  los derechos y obligaciones que constan y se originen en este instrumento se denomina  el  Hipotecante y manifestó:</v>
          </cell>
          <cell r="P33" t="str">
            <v>Av 15No. 12-34 Barrio el Contento</v>
          </cell>
          <cell r="Q33">
            <v>32149397470</v>
          </cell>
          <cell r="R33" t="str">
            <v xml:space="preserve">Av. Calle No. 8a-07 </v>
          </cell>
          <cell r="S33">
            <v>5187000</v>
          </cell>
          <cell r="T33" t="str">
            <v>Lote de terreno y casa de habitación sobre el construida, ubicada en la Calle 16 No. 12-16 Barrio el Llan, inmueble inscrito a folio de matricula inmobiliaria No. 260-75484 de la oficina de instrumentos públicos de Cucuta, con codigo catastral No. 010701200010000.</v>
          </cell>
          <cell r="U33" t="str">
            <v>Calle 16 No. 12-16</v>
          </cell>
          <cell r="V33">
            <v>3214391470</v>
          </cell>
          <cell r="W33" t="str">
            <v>260-75484</v>
          </cell>
          <cell r="X33" t="str">
            <v>CÚCUTA</v>
          </cell>
          <cell r="Y33">
            <v>710</v>
          </cell>
          <cell r="Z33" t="str">
            <v>20-03-2021</v>
          </cell>
          <cell r="AA33" t="str">
            <v>QUINTA</v>
          </cell>
          <cell r="AB33" t="str">
            <v>CUCUTA</v>
          </cell>
          <cell r="AC33" t="str">
            <v>NO</v>
          </cell>
          <cell r="AD33" t="str">
            <v/>
          </cell>
          <cell r="AE33" t="str">
            <v>COMPRA</v>
          </cell>
          <cell r="AF33">
            <v>150104313</v>
          </cell>
          <cell r="AG33">
            <v>50000000</v>
          </cell>
          <cell r="AH33">
            <v>483734</v>
          </cell>
          <cell r="AI33">
            <v>500000</v>
          </cell>
          <cell r="AJ33" t="str">
            <v>Profesional Universitario- Grado 01</v>
          </cell>
          <cell r="AK33" t="str">
            <v>006</v>
          </cell>
          <cell r="AL33">
            <v>44103</v>
          </cell>
          <cell r="AM33" t="str">
            <v>240 Cuotas - 20 Años</v>
          </cell>
          <cell r="AN33">
            <v>5</v>
          </cell>
          <cell r="AO33" t="str">
            <v>CINCUENTA MILLONES PESOS CON CERO CENTAVOS</v>
          </cell>
          <cell r="AP33">
            <v>10</v>
          </cell>
          <cell r="AQ33">
            <v>44275</v>
          </cell>
          <cell r="AR33" t="str">
            <v>FREDDY LEONARDO MOGOLLON CONTRERAS</v>
          </cell>
          <cell r="AS33">
            <v>13479102</v>
          </cell>
          <cell r="AT33" t="str">
            <v>0550066800100357</v>
          </cell>
          <cell r="AU33" t="str">
            <v>Ahorros</v>
          </cell>
          <cell r="AV33" t="str">
            <v>DAVIVIENDA</v>
          </cell>
          <cell r="AW33">
            <v>49500000</v>
          </cell>
          <cell r="AX33"/>
          <cell r="AY33"/>
          <cell r="AZ33"/>
          <cell r="BA33"/>
          <cell r="BB33"/>
          <cell r="BC33">
            <v>0</v>
          </cell>
          <cell r="BD33">
            <v>49500000</v>
          </cell>
          <cell r="BE33" t="str">
            <v>CUARENTA Y NUEVE MILLONES QUINIENTOS MIL PESOS CON CERO CENTAVOS</v>
          </cell>
          <cell r="BF33" t="str">
            <v xml:space="preserve"> declara deudor </v>
          </cell>
          <cell r="BG33" t="str">
            <v>QUINIENTOS MIL PESOS CON CERO CENTAVOS</v>
          </cell>
          <cell r="BH33" t="str">
            <v xml:space="preserve">veinte (20) años, en doscientas cuarenta (240) </v>
          </cell>
          <cell r="BI33" t="str">
            <v>CUATROCIENTOS OCHENTA Y TRES MIL SETECIENTOS TREINTA Y CUATRO PESOS CON CERO CENTAVOS</v>
          </cell>
          <cell r="BJ33" t="str">
            <v xml:space="preserve">Yo: NELSON YESID MOGOLLON CONTRERAS, mayor de edad, condomicilio en la ciudad de _______,  identificado  como aparece al pie de mi firma, obrando en calidad de deudor, por medio del presente documento AUTORIZO </v>
          </cell>
          <cell r="BK33" t="str">
            <v xml:space="preserve">Declaro además que conozco, la totalidad del pagaré suscrito y el reglamento de crédito del FONDO y demás normas que rigen el crédito, los cuales acepto sin reserva alguna y que he  </v>
          </cell>
          <cell r="BL33" t="str">
            <v xml:space="preserve"> </v>
          </cell>
          <cell r="BM33" t="str">
            <v xml:space="preserve">Yo, el deudor relacionado en el numeral uno (1) del encabezamiento de este pagare,  identificado   y actuando en condiciones que se indican en el espacio para las firmas, expresamente declaro y acepto </v>
          </cell>
          <cell r="BN33">
            <v>29</v>
          </cell>
          <cell r="BO33">
            <v>9</v>
          </cell>
          <cell r="BP33" t="str">
            <v>2020</v>
          </cell>
          <cell r="BQ33" t="str">
            <v>NELSON YESID MOGOLLON CONTRERAS</v>
          </cell>
          <cell r="BR33" t="str">
            <v>29 de Septiembre del año 2020</v>
          </cell>
        </row>
        <row r="34">
          <cell r="B34">
            <v>13324</v>
          </cell>
          <cell r="C34">
            <v>8707942</v>
          </cell>
          <cell r="D34" t="str">
            <v>JHON ROGER PIMIENTA CONTRERAS</v>
          </cell>
          <cell r="E34" t="str">
            <v>Señor</v>
          </cell>
          <cell r="F34" t="str">
            <v xml:space="preserve"> el </v>
          </cell>
          <cell r="G34" t="str">
            <v xml:space="preserve"> identificado </v>
          </cell>
          <cell r="H34"/>
          <cell r="I34"/>
          <cell r="J34"/>
          <cell r="K34" t="str">
            <v/>
          </cell>
          <cell r="L34" t="str">
            <v/>
          </cell>
          <cell r="M34" t="str">
            <v>Compareció el Señor JHON ROGER PIMIENTA CONTRERAS, identificado con la cédula de ciudadanía No. 8.707.942</v>
          </cell>
          <cell r="N34" t="str">
            <v/>
          </cell>
          <cell r="O34" t="str">
            <v>quien obra en nombre propio, y en desarrollo y para  los derechos y obligaciones que constan y se originen en este instrumento se denomina  el  Hipotecante y manifestó:</v>
          </cell>
          <cell r="P34" t="str">
            <v>Calle 71 No. 34-64  Apto 208</v>
          </cell>
          <cell r="Q34">
            <v>3015016833</v>
          </cell>
          <cell r="R34" t="str">
            <v xml:space="preserve">Calle 70 No. 52-29 </v>
          </cell>
          <cell r="S34">
            <v>5187000</v>
          </cell>
          <cell r="T34" t="str">
            <v>Apartamento 3C y Garaje No. 7 que forman parte del edificio Monticello P.H, ubicado en la Carrera 49C No. 76-116, inmuebles inscritos a folios de matricula inmobiliaria Nos. 040-287165 y 040-287148 de la oficina de instrumenos públicos de Barranquilla, con codigos catastrales Nos,01-03-00-00-0029-0904-9-00-00-0143 y 01-03-00-00-0029-0904-9-00-00-0126.</v>
          </cell>
          <cell r="U34" t="str">
            <v xml:space="preserve">Apto 3C  Garaje 7+U32  Carrera 49C No. 76-116  Ed Monticello </v>
          </cell>
          <cell r="V34">
            <v>3015016833</v>
          </cell>
          <cell r="W34" t="str">
            <v>040-287165</v>
          </cell>
          <cell r="X34" t="str">
            <v>BARRANQUILLA</v>
          </cell>
          <cell r="Y34">
            <v>487</v>
          </cell>
          <cell r="Z34" t="str">
            <v>19/2/21</v>
          </cell>
          <cell r="AA34" t="str">
            <v>QUINTA</v>
          </cell>
          <cell r="AB34" t="str">
            <v>BARRANQUILLA</v>
          </cell>
          <cell r="AC34" t="str">
            <v>NO</v>
          </cell>
          <cell r="AD34" t="str">
            <v/>
          </cell>
          <cell r="AE34" t="str">
            <v>COMPRA</v>
          </cell>
          <cell r="AF34">
            <v>150104313</v>
          </cell>
          <cell r="AG34">
            <v>150104313</v>
          </cell>
          <cell r="AH34">
            <v>1382556</v>
          </cell>
          <cell r="AI34">
            <v>1501043</v>
          </cell>
          <cell r="AJ34" t="str">
            <v>Profesional Universitario- Grado 01</v>
          </cell>
          <cell r="AK34" t="str">
            <v>006</v>
          </cell>
          <cell r="AL34">
            <v>44103</v>
          </cell>
          <cell r="AM34" t="str">
            <v>240 Cuotas - 20 Años</v>
          </cell>
          <cell r="AN34">
            <v>5</v>
          </cell>
          <cell r="AO34" t="str">
            <v>CIENTO CINCUENTA MILLONES CIENTO CUATRO MIL TRESCIENTOS TRECE PESOS CON CERO CENTAVOS</v>
          </cell>
          <cell r="AP34">
            <v>11</v>
          </cell>
          <cell r="AQ34">
            <v>44230</v>
          </cell>
          <cell r="AR34" t="str">
            <v>RAFAEL DE JESUS LARA ZAMBRANO</v>
          </cell>
          <cell r="AS34">
            <v>4992247</v>
          </cell>
          <cell r="AT34" t="str">
            <v>77700000717</v>
          </cell>
          <cell r="AU34" t="str">
            <v>Ahorros</v>
          </cell>
          <cell r="AV34" t="str">
            <v>BANCOLOMBIA</v>
          </cell>
          <cell r="AW34">
            <v>148603270</v>
          </cell>
          <cell r="AX34"/>
          <cell r="AY34"/>
          <cell r="AZ34"/>
          <cell r="BA34"/>
          <cell r="BB34"/>
          <cell r="BC34">
            <v>0</v>
          </cell>
          <cell r="BD34">
            <v>148603270</v>
          </cell>
          <cell r="BE34" t="str">
            <v>CIENTO CUARENTA Y OCHO MILLONES SEISCIENTOS TRES MIL DOSCIENTOS SETENTA PESOS CON CERO CENTAVOS</v>
          </cell>
          <cell r="BF34" t="str">
            <v xml:space="preserve"> declara deudor </v>
          </cell>
          <cell r="BG34" t="str">
            <v>UN MILLÃ³N QUINIENTOS UN MIL CUARENTA Y TRES PESOS CON CERO CENTAVOS</v>
          </cell>
          <cell r="BH34" t="str">
            <v xml:space="preserve">veinte (20) años, en doscientas cuarenta (240) </v>
          </cell>
          <cell r="BI34" t="str">
            <v>UN MILLÃ³N TRESCIENTOS OCHENTA Y DOS MIL QUINIENTOS CINCUENTA Y SEIS PESOS CON CERO CENTAVOS</v>
          </cell>
          <cell r="BJ34" t="str">
            <v xml:space="preserve">Yo: JHON ROGER PIMIENTA CONTRERAS, mayor de edad, condomicilio en la ciudad de _______,  identificado  como aparece al pie de mi firma, obrando en calidad de deudor, por medio del presente documento AUTORIZO </v>
          </cell>
          <cell r="BK34" t="str">
            <v xml:space="preserve">Declaro además que conozco, la totalidad del pagaré suscrito y el reglamento de crédito del FONDO y demás normas que rigen el crédito, los cuales acepto sin reserva alguna y que he  </v>
          </cell>
          <cell r="BL34" t="str">
            <v xml:space="preserve"> </v>
          </cell>
          <cell r="BM34" t="str">
            <v xml:space="preserve">Yo, el deudor relacionado en el numeral uno (1) del encabezamiento de este pagare,  identificado   y actuando en condiciones que se indican en el espacio para las firmas, expresamente declaro y acepto </v>
          </cell>
          <cell r="BN34">
            <v>29</v>
          </cell>
          <cell r="BO34">
            <v>9</v>
          </cell>
          <cell r="BP34" t="str">
            <v>2020</v>
          </cell>
          <cell r="BQ34" t="str">
            <v>JHON ROGER PIMIENTA CONTRERAS</v>
          </cell>
          <cell r="BR34" t="str">
            <v>29 de Septiembre del año 2020</v>
          </cell>
        </row>
        <row r="35">
          <cell r="B35">
            <v>14993</v>
          </cell>
          <cell r="C35">
            <v>1067855560</v>
          </cell>
          <cell r="D35" t="str">
            <v>ALICIA MARGARITA GRACIANO RIVEROS</v>
          </cell>
          <cell r="E35" t="str">
            <v>Señora</v>
          </cell>
          <cell r="F35" t="str">
            <v xml:space="preserve"> la </v>
          </cell>
          <cell r="G35" t="str">
            <v xml:space="preserve"> identificada </v>
          </cell>
          <cell r="H35"/>
          <cell r="I35"/>
          <cell r="J35"/>
          <cell r="K35" t="str">
            <v/>
          </cell>
          <cell r="L35" t="str">
            <v/>
          </cell>
          <cell r="M35" t="str">
            <v>Compareció la Señora ALICIA MARGARITA GRACIANO RIVEROS, identificada con la cédula de ciudadanía No. 1.067.855.560</v>
          </cell>
          <cell r="N35" t="str">
            <v/>
          </cell>
          <cell r="O35" t="str">
            <v>quien obra en nombre propio, y en desarrollo y para  los derechos y obligaciones que constan y se originen en este instrumento se denomina  la  Hipotecante y manifestó:</v>
          </cell>
          <cell r="P35"/>
          <cell r="Q35"/>
          <cell r="R35"/>
          <cell r="S35"/>
          <cell r="T35" t="str">
            <v>Apartamento 404 y Parqueadero 404 que forman parte del Edificio Bonavento P:H, ubicado en la Calle 59 No. 9-80 Barrio la Castellana, inmuebles inscritos a folios de matricula inmobilairia No. 140-172743 y 140-172809 de la Oficina de Instrumentos públicos de Monteria.</v>
          </cell>
          <cell r="U35" t="str">
            <v>Apto 404 y Parq 404 Calle 59 No. 9-80 Ed. Bonavento</v>
          </cell>
          <cell r="V35">
            <v>3215637363</v>
          </cell>
          <cell r="W35" t="str">
            <v>140-172743        140-172809</v>
          </cell>
          <cell r="X35" t="str">
            <v>MONTERÍA</v>
          </cell>
          <cell r="Y35">
            <v>471</v>
          </cell>
          <cell r="Z35" t="str">
            <v>9-03-2021</v>
          </cell>
          <cell r="AA35" t="str">
            <v>1era</v>
          </cell>
          <cell r="AB35" t="str">
            <v>Montería</v>
          </cell>
          <cell r="AC35"/>
          <cell r="AD35" t="str">
            <v/>
          </cell>
          <cell r="AE35" t="str">
            <v>COMPRA</v>
          </cell>
          <cell r="AF35">
            <v>150104313</v>
          </cell>
          <cell r="AG35">
            <v>150104313</v>
          </cell>
          <cell r="AH35">
            <v>1395626</v>
          </cell>
          <cell r="AI35">
            <v>1501043</v>
          </cell>
          <cell r="AJ35" t="str">
            <v>Profesional Universitario- Grado 01</v>
          </cell>
          <cell r="AK35" t="str">
            <v>006</v>
          </cell>
          <cell r="AL35">
            <v>44103</v>
          </cell>
          <cell r="AM35" t="str">
            <v>240 Cuotas - 20 Años</v>
          </cell>
          <cell r="AN35">
            <v>5</v>
          </cell>
          <cell r="AO35" t="str">
            <v>CIENTO CINCUENTA MILLONES CIENTO CUATRO MIL TRESCIENTOS TRECE PESOS CON CERO CENTAVOS</v>
          </cell>
          <cell r="AP35">
            <v>12</v>
          </cell>
          <cell r="AQ35">
            <v>44264</v>
          </cell>
          <cell r="AR35" t="str">
            <v>Union Temporal Fontaine Bleu Aparta</v>
          </cell>
          <cell r="AS35">
            <v>901094634</v>
          </cell>
          <cell r="AT35" t="str">
            <v>68079900993</v>
          </cell>
          <cell r="AU35" t="str">
            <v>Corriente</v>
          </cell>
          <cell r="AV35" t="str">
            <v>BANCOLOMBIA</v>
          </cell>
          <cell r="AW35">
            <v>148603270</v>
          </cell>
          <cell r="AX35"/>
          <cell r="AY35"/>
          <cell r="AZ35"/>
          <cell r="BA35"/>
          <cell r="BB35"/>
          <cell r="BC35">
            <v>0</v>
          </cell>
          <cell r="BD35">
            <v>148603270</v>
          </cell>
          <cell r="BE35" t="str">
            <v>CIENTO CUARENTA Y OCHO MILLONES SEISCIENTOS TRES MIL DOSCIENTOS SETENTA PESOS CON CERO CENTAVOS</v>
          </cell>
          <cell r="BF35" t="str">
            <v xml:space="preserve"> declara deudor </v>
          </cell>
          <cell r="BG35" t="str">
            <v>UN MILLÃ³N QUINIENTOS UN MIL CUARENTA Y TRES PESOS CON CERO CENTAVOS</v>
          </cell>
          <cell r="BH35" t="str">
            <v xml:space="preserve">veinte (20) años, en doscientas cuarenta (240) </v>
          </cell>
          <cell r="BI35" t="str">
            <v>UN MILLÃ³N TRESCIENTOS NOVENTA Y CINCO MIL SEISCIENTOS VEINTISEIS PESOS CON CERO CENTAVOS</v>
          </cell>
          <cell r="BJ35" t="str">
            <v xml:space="preserve">Yo: ALICIA MARGARITA GRACIANO RIVEROS, mayor de edad, condomicilio en la ciudad de _______,  identificada  como aparece al pie de mi firma, obrando en calidad de deudor, por medio del presente documento AUTORIZO </v>
          </cell>
          <cell r="BK35" t="str">
            <v xml:space="preserve">Declaro además que conozco, la totalidad del pagaré suscrito y el reglamento de crédito del FONDO y demás normas que rigen el crédito, los cuales acepto sin reserva alguna y que he  </v>
          </cell>
          <cell r="BL35" t="str">
            <v xml:space="preserve"> </v>
          </cell>
          <cell r="BM35" t="str">
            <v xml:space="preserve">Yo, el deudor relacionado en el numeral uno (1) del encabezamiento de este pagare,  identificada   y actuando en condiciones que se indican en el espacio para las firmas, expresamente declaro y acepto </v>
          </cell>
          <cell r="BN35">
            <v>29</v>
          </cell>
          <cell r="BO35">
            <v>9</v>
          </cell>
          <cell r="BP35" t="str">
            <v>2020</v>
          </cell>
          <cell r="BQ35" t="str">
            <v>ALICIA MARGARITA GRACIANO RIVEROS</v>
          </cell>
          <cell r="BR35" t="str">
            <v>29 de Septiembre del año 2020</v>
          </cell>
        </row>
        <row r="36">
          <cell r="B36">
            <v>14325</v>
          </cell>
          <cell r="C36">
            <v>80112318</v>
          </cell>
          <cell r="D36" t="str">
            <v>DILINGER FIERRO SAAVEDRA</v>
          </cell>
          <cell r="E36" t="str">
            <v>Señor</v>
          </cell>
          <cell r="F36" t="str">
            <v xml:space="preserve"> el </v>
          </cell>
          <cell r="G36" t="str">
            <v xml:space="preserve"> identificado </v>
          </cell>
          <cell r="H36"/>
          <cell r="I36"/>
          <cell r="J36"/>
          <cell r="K36" t="str">
            <v/>
          </cell>
          <cell r="L36" t="str">
            <v/>
          </cell>
          <cell r="M36" t="str">
            <v>Compareció el Señor DILINGER FIERRO SAAVEDRA, identificado con la cédula de ciudadanía No. 80.112.318</v>
          </cell>
          <cell r="N36" t="str">
            <v/>
          </cell>
          <cell r="O36" t="str">
            <v>quien obra en nombre propio, y en desarrollo y para  los derechos y obligaciones que constan y se originen en este instrumento se denomina  el  Hipotecante y manifestó:</v>
          </cell>
          <cell r="P36" t="str">
            <v>Calle 128 A No. 92-39</v>
          </cell>
          <cell r="Q36">
            <v>3051190</v>
          </cell>
          <cell r="R36" t="str">
            <v>Carrera 69 No. 44-35</v>
          </cell>
          <cell r="S36">
            <v>5187000</v>
          </cell>
          <cell r="T36" t="str">
            <v>Apartamento 101 de la casa Yenny P.H ubicado en la Calle 24 A No. 14-16, inmueble inscrito a folio de matricula inmobiliaria No. 176-137928 de la Oficina de Registros de Instrumentos Públicos de Zipaquira, con codigo catastral No. 01-00-0479-0015-000</v>
          </cell>
          <cell r="U36" t="str">
            <v>Apto 101 Casa "Yenny" P.H Calle 24 No. 14-16</v>
          </cell>
          <cell r="V36">
            <v>6013051190</v>
          </cell>
          <cell r="W36" t="str">
            <v>176-137928</v>
          </cell>
          <cell r="X36" t="str">
            <v>ZIPAQUIRÁ</v>
          </cell>
          <cell r="Y36">
            <v>2240</v>
          </cell>
          <cell r="Z36" t="str">
            <v>1/9/21</v>
          </cell>
          <cell r="AA36">
            <v>2</v>
          </cell>
          <cell r="AB36" t="str">
            <v>ZIPAQUIRÁ</v>
          </cell>
          <cell r="AC36" t="str">
            <v>NO</v>
          </cell>
          <cell r="AD36" t="str">
            <v/>
          </cell>
          <cell r="AE36" t="str">
            <v>COMPRA</v>
          </cell>
          <cell r="AF36">
            <v>150104313</v>
          </cell>
          <cell r="AG36">
            <v>150000000</v>
          </cell>
          <cell r="AH36">
            <v>1371516</v>
          </cell>
          <cell r="AI36">
            <v>1500000</v>
          </cell>
          <cell r="AJ36" t="str">
            <v>Profesional Universitario- Grado 01</v>
          </cell>
          <cell r="AK36" t="str">
            <v>006</v>
          </cell>
          <cell r="AL36">
            <v>44103</v>
          </cell>
          <cell r="AM36" t="str">
            <v>240 Cuotas - 20 Años</v>
          </cell>
          <cell r="AN36">
            <v>5</v>
          </cell>
          <cell r="AO36" t="str">
            <v>CIENTO CINCUENTA MILLONES PESOS CON CERO CENTAVOS</v>
          </cell>
          <cell r="AP36">
            <v>78</v>
          </cell>
          <cell r="AQ36">
            <v>44440</v>
          </cell>
          <cell r="AR36" t="str">
            <v xml:space="preserve">MARTHA MARIA CASTAÑEDA </v>
          </cell>
          <cell r="AS36">
            <v>35412175</v>
          </cell>
          <cell r="AT36" t="str">
            <v>500802130016</v>
          </cell>
          <cell r="AU36" t="str">
            <v>Ahorros</v>
          </cell>
          <cell r="AV36" t="str">
            <v>BANCO POPULAR</v>
          </cell>
          <cell r="AW36">
            <v>148500000</v>
          </cell>
          <cell r="AX36"/>
          <cell r="AY36"/>
          <cell r="AZ36"/>
          <cell r="BA36"/>
          <cell r="BB36"/>
          <cell r="BC36">
            <v>0</v>
          </cell>
          <cell r="BD36">
            <v>148500000</v>
          </cell>
          <cell r="BE36" t="str">
            <v>CIENTO CUARENTA Y OCHO MILLONES QUINIENTOS MIL PESOS CON CERO CENTAVOS</v>
          </cell>
          <cell r="BF36" t="str">
            <v xml:space="preserve"> declara deudor </v>
          </cell>
          <cell r="BG36" t="str">
            <v>UN MILLÃ³N QUINIENTOS MIL PESOS CON CERO CENTAVOS</v>
          </cell>
          <cell r="BH36" t="str">
            <v xml:space="preserve">veinte (20) años, en doscientas cuarenta (240) </v>
          </cell>
          <cell r="BI36" t="str">
            <v>UN MILLÃ³N TRESCIENTOS SETENTA Y UN MIL QUINIENTOS DIECISÃ©IS PESOS CON CERO CENTAVOS</v>
          </cell>
          <cell r="BJ36" t="str">
            <v xml:space="preserve">Yo: DILINGER FIERRO SAAVEDRA, mayor de edad, condomicilio en la ciudad de _______,  identificado  como aparece al pie de mi firma, obrando en calidad de deudor, por medio del presente documento AUTORIZO </v>
          </cell>
          <cell r="BK36" t="str">
            <v xml:space="preserve">Declaro además que conozco, la totalidad del pagaré suscrito y el reglamento de crédito del FONDO y demás normas que rigen el crédito, los cuales acepto sin reserva alguna y que he  </v>
          </cell>
          <cell r="BL36" t="str">
            <v xml:space="preserve"> </v>
          </cell>
          <cell r="BM36" t="str">
            <v xml:space="preserve">Yo, el deudor relacionado en el numeral uno (1) del encabezamiento de este pagare,  identificado   y actuando en condiciones que se indican en el espacio para las firmas, expresamente declaro y acepto </v>
          </cell>
          <cell r="BN36">
            <v>29</v>
          </cell>
          <cell r="BO36">
            <v>9</v>
          </cell>
          <cell r="BP36" t="str">
            <v>2020</v>
          </cell>
          <cell r="BQ36" t="str">
            <v>DILINGER FIERRO SAAVEDRA</v>
          </cell>
          <cell r="BR36" t="str">
            <v>29 de Septiembre del año 2020</v>
          </cell>
        </row>
        <row r="37">
          <cell r="B37">
            <v>16038</v>
          </cell>
          <cell r="C37">
            <v>52332916</v>
          </cell>
          <cell r="D37" t="str">
            <v>ZUDMA YUBELLY LEON CASTILLO</v>
          </cell>
          <cell r="E37" t="str">
            <v>Señora</v>
          </cell>
          <cell r="F37" t="str">
            <v xml:space="preserve"> la </v>
          </cell>
          <cell r="G37" t="str">
            <v xml:space="preserve"> identificada </v>
          </cell>
          <cell r="H37"/>
          <cell r="I37"/>
          <cell r="J37"/>
          <cell r="K37" t="str">
            <v/>
          </cell>
          <cell r="L37" t="str">
            <v/>
          </cell>
          <cell r="M37" t="str">
            <v>Compareció la Señora ZUDMA YUBELLY LEON CASTILLO, identificada con la cédula de ciudadanía No. 52.332.916</v>
          </cell>
          <cell r="N37" t="str">
            <v/>
          </cell>
          <cell r="O37" t="str">
            <v>quien obra en nombre propio, y en desarrollo y para  los derechos y obligaciones que constan y se originen en este instrumento se denomina  la  Hipotecante y manifestó:</v>
          </cell>
          <cell r="P37" t="str">
            <v>Carrera 7B No. 151-72 Int 4</v>
          </cell>
          <cell r="Q37">
            <v>3202777032</v>
          </cell>
          <cell r="R37" t="str">
            <v xml:space="preserve">Cra 69 No.44-35 </v>
          </cell>
          <cell r="S37">
            <v>5187000</v>
          </cell>
          <cell r="T37" t="str">
            <v>Lote de terreno No. 10 de la Manzana 10 y casa de habitación sobre el construida que forma parte de la Urbanización Conjunto Residencial Parques de Alejandria III Etapa P.H., ubicada en la Calle 6 No. 7-91 Sur en el Municipio de Flandes, inmueble inscrito a folio de matricula inmobiliaria No. 357-33694 de la oficina de Instrumentos públicos de Espinal, con codigo catastral No. 01-02-0220-01010-803</v>
          </cell>
          <cell r="U37" t="str">
            <v>Calle 6 No. 7-91 Sur Casa 10 Parques de Alejandria III Etapa - Flandes</v>
          </cell>
          <cell r="V37">
            <v>3202777032</v>
          </cell>
          <cell r="W37" t="str">
            <v>357-33694</v>
          </cell>
          <cell r="X37" t="str">
            <v>FLANDES</v>
          </cell>
          <cell r="Y37">
            <v>1907</v>
          </cell>
          <cell r="Z37" t="str">
            <v>14/7/21</v>
          </cell>
          <cell r="AA37">
            <v>69</v>
          </cell>
          <cell r="AB37" t="str">
            <v>BOGOTA</v>
          </cell>
          <cell r="AC37" t="str">
            <v>SI</v>
          </cell>
          <cell r="AD37"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ZUDMA YUBELLY LEON CASTILLO, Manifiesta que no está incurso en la prohibición de enajenar consagrada en el Artículo 97 del Código de Procedimiento Penal y que se encuentra a paz y salvo por concepto de impuestos, cuotas de administración y servicios públicos.</v>
          </cell>
          <cell r="AE37" t="str">
            <v>LIBERACIÓN</v>
          </cell>
          <cell r="AF37">
            <v>161515752</v>
          </cell>
          <cell r="AG37">
            <v>93721739</v>
          </cell>
          <cell r="AH37">
            <v>961516</v>
          </cell>
          <cell r="AI37">
            <v>937217</v>
          </cell>
          <cell r="AJ37" t="str">
            <v>Profesional Universitario Gr. 02</v>
          </cell>
          <cell r="AK37" t="str">
            <v>01</v>
          </cell>
          <cell r="AL37" t="str">
            <v>27 de octubre de 2020</v>
          </cell>
          <cell r="AM37" t="str">
            <v>216 Cuotas - 18 Años</v>
          </cell>
          <cell r="AN37">
            <v>6</v>
          </cell>
          <cell r="AO37" t="str">
            <v>NOVENTA Y TRES MILLONES SETECIENTOS VEINTIUNO MIL SETECIENTOS TREINTA Y NUEVE PESOS CON CERO CENTAVOS</v>
          </cell>
          <cell r="AP37">
            <v>24</v>
          </cell>
          <cell r="AQ37">
            <v>44391</v>
          </cell>
          <cell r="AR37" t="str">
            <v>BANCOLOMBIA</v>
          </cell>
          <cell r="AS37" t="str">
            <v>890903938-8</v>
          </cell>
          <cell r="AT37" t="str">
            <v>20990200870</v>
          </cell>
          <cell r="AU37" t="str">
            <v>Crédito Hipotecario</v>
          </cell>
          <cell r="AV37" t="str">
            <v>BANCOLOMBIA</v>
          </cell>
          <cell r="AW37">
            <v>93721739</v>
          </cell>
          <cell r="AX37"/>
          <cell r="AY37"/>
          <cell r="AZ37"/>
          <cell r="BA37"/>
          <cell r="BB37"/>
          <cell r="BC37">
            <v>-937217</v>
          </cell>
          <cell r="BD37">
            <v>92784522</v>
          </cell>
          <cell r="BE37" t="str">
            <v>NOVENTA Y DOS MILLONES SETECIENTOS OCHENTA Y CUATRO MIL QUINIENTOS VEINTIDOS PESOS CON CERO CENTAVOS</v>
          </cell>
          <cell r="BF37" t="str">
            <v xml:space="preserve"> declara deudor </v>
          </cell>
          <cell r="BG37" t="str">
            <v>NOVECIENTOS TREINTA Y SIETE MIL DOSCIENTOS DIECISIETE PESOS CON CERO CENTAVOS</v>
          </cell>
          <cell r="BH37" t="str">
            <v xml:space="preserve">dieciocho (18) años, en doscientas dieciséis (216) </v>
          </cell>
          <cell r="BI37" t="str">
            <v>NOVECIENTOS SESENTA Y UN MIL QUINIENTOS DIECISÃ©IS PESOS CON CERO CENTAVOS</v>
          </cell>
          <cell r="BJ37" t="str">
            <v xml:space="preserve">Yo: ZUDMA YUBELLY LEON CASTILLO, mayor de edad, condomicilio en la ciudad de _______,  identificada  como aparece al pie de mi firma, obrando en calidad de deudor, por medio del presente documento AUTORIZO </v>
          </cell>
          <cell r="BK37" t="str">
            <v xml:space="preserve">Declaro además que conozco, la totalidad del pagaré suscrito y el reglamento de crédito del FONDO y demás normas que rigen el crédito, los cuales acepto sin reserva alguna y que he  </v>
          </cell>
          <cell r="BL37" t="str">
            <v xml:space="preserve"> </v>
          </cell>
          <cell r="BM37" t="str">
            <v xml:space="preserve">Yo, el deudor relacionado en el numeral uno (1) del encabezamiento de este pagare,  identificada   y actuando en condiciones que se indican en el espacio para las firmas, expresamente declaro y acepto </v>
          </cell>
          <cell r="BN37" t="e">
            <v>#VALUE!</v>
          </cell>
          <cell r="BO37" t="e">
            <v>#VALUE!</v>
          </cell>
          <cell r="BP37" t="e">
            <v>#VALUE!</v>
          </cell>
          <cell r="BQ37" t="str">
            <v>ZUDMA YUBELLY LEON CASTILLO</v>
          </cell>
          <cell r="BR37" t="str">
            <v>27 de octubre de 2020 de 27 De Octubre De 2020 del año 27 de octubre de 2020</v>
          </cell>
        </row>
        <row r="38">
          <cell r="B38"/>
          <cell r="C38" t="str">
            <v/>
          </cell>
          <cell r="D38" t="str">
            <v/>
          </cell>
          <cell r="E38" t="str">
            <v/>
          </cell>
          <cell r="F38" t="str">
            <v/>
          </cell>
          <cell r="G38" t="str">
            <v/>
          </cell>
          <cell r="H38"/>
          <cell r="I38"/>
          <cell r="J38"/>
          <cell r="K38" t="str">
            <v/>
          </cell>
          <cell r="L38" t="str">
            <v/>
          </cell>
          <cell r="M38" t="b">
            <v>0</v>
          </cell>
          <cell r="N38" t="str">
            <v/>
          </cell>
          <cell r="O38" t="b">
            <v>0</v>
          </cell>
          <cell r="P38"/>
          <cell r="Q38"/>
          <cell r="R38"/>
          <cell r="S38"/>
          <cell r="T38"/>
          <cell r="U38"/>
          <cell r="V38"/>
          <cell r="W38"/>
          <cell r="X38"/>
          <cell r="Y38"/>
          <cell r="Z38"/>
          <cell r="AA38"/>
          <cell r="AB38"/>
          <cell r="AC38"/>
          <cell r="AD38" t="str">
            <v/>
          </cell>
          <cell r="AE38" t="str">
            <v/>
          </cell>
          <cell r="AF38" t="str">
            <v/>
          </cell>
          <cell r="AG38" t="str">
            <v/>
          </cell>
          <cell r="AH38" t="str">
            <v/>
          </cell>
          <cell r="AI38" t="str">
            <v/>
          </cell>
          <cell r="AJ38" t="str">
            <v/>
          </cell>
          <cell r="AK38" t="str">
            <v/>
          </cell>
          <cell r="AL38" t="str">
            <v/>
          </cell>
          <cell r="AM38" t="str">
            <v/>
          </cell>
          <cell r="AN38" t="str">
            <v/>
          </cell>
          <cell r="AO38" t="str">
            <v/>
          </cell>
          <cell r="AP38"/>
          <cell r="AQ38"/>
          <cell r="AR38"/>
          <cell r="AS38"/>
          <cell r="AT38"/>
          <cell r="AU38"/>
          <cell r="AV38"/>
          <cell r="AW38"/>
          <cell r="AX38"/>
          <cell r="AY38"/>
          <cell r="AZ38"/>
          <cell r="BA38"/>
          <cell r="BB38"/>
          <cell r="BC38" t="str">
            <v/>
          </cell>
          <cell r="BD38" t="str">
            <v/>
          </cell>
          <cell r="BE38" t="str">
            <v/>
          </cell>
          <cell r="BF38" t="str">
            <v/>
          </cell>
          <cell r="BG38" t="str">
            <v/>
          </cell>
          <cell r="BH38" t="str">
            <v/>
          </cell>
          <cell r="BI38" t="str">
            <v/>
          </cell>
          <cell r="BJ38" t="str">
            <v/>
          </cell>
          <cell r="BK38" t="str">
            <v/>
          </cell>
          <cell r="BL38" t="str">
            <v xml:space="preserve"> </v>
          </cell>
          <cell r="BM38" t="str">
            <v/>
          </cell>
          <cell r="BN38" t="e">
            <v>#VALUE!</v>
          </cell>
          <cell r="BO38" t="e">
            <v>#VALUE!</v>
          </cell>
          <cell r="BP38" t="e">
            <v>#VALUE!</v>
          </cell>
          <cell r="BQ38" t="str">
            <v/>
          </cell>
          <cell r="BR38" t="str">
            <v/>
          </cell>
        </row>
        <row r="39">
          <cell r="B39"/>
          <cell r="C39" t="str">
            <v/>
          </cell>
          <cell r="D39" t="str">
            <v/>
          </cell>
          <cell r="E39" t="str">
            <v/>
          </cell>
          <cell r="F39" t="str">
            <v/>
          </cell>
          <cell r="G39" t="str">
            <v/>
          </cell>
          <cell r="H39"/>
          <cell r="I39"/>
          <cell r="J39"/>
          <cell r="K39" t="str">
            <v/>
          </cell>
          <cell r="L39" t="str">
            <v/>
          </cell>
          <cell r="M39" t="b">
            <v>0</v>
          </cell>
          <cell r="N39" t="str">
            <v/>
          </cell>
          <cell r="O39" t="b">
            <v>0</v>
          </cell>
          <cell r="P39"/>
          <cell r="Q39"/>
          <cell r="R39"/>
          <cell r="S39"/>
          <cell r="T39"/>
          <cell r="U39"/>
          <cell r="V39"/>
          <cell r="W39"/>
          <cell r="X39"/>
          <cell r="Y39"/>
          <cell r="Z39"/>
          <cell r="AA39"/>
          <cell r="AB39"/>
          <cell r="AC39"/>
          <cell r="AD39" t="str">
            <v/>
          </cell>
          <cell r="AE39" t="str">
            <v/>
          </cell>
          <cell r="AF39" t="str">
            <v/>
          </cell>
          <cell r="AG39" t="str">
            <v/>
          </cell>
          <cell r="AH39" t="str">
            <v/>
          </cell>
          <cell r="AI39" t="str">
            <v/>
          </cell>
          <cell r="AJ39" t="str">
            <v/>
          </cell>
          <cell r="AK39" t="str">
            <v/>
          </cell>
          <cell r="AL39" t="str">
            <v/>
          </cell>
          <cell r="AM39" t="str">
            <v/>
          </cell>
          <cell r="AN39" t="str">
            <v/>
          </cell>
          <cell r="AO39" t="str">
            <v/>
          </cell>
          <cell r="AP39"/>
          <cell r="AQ39"/>
          <cell r="AR39"/>
          <cell r="AS39"/>
          <cell r="AT39"/>
          <cell r="AU39"/>
          <cell r="AV39"/>
          <cell r="AW39"/>
          <cell r="AX39"/>
          <cell r="AY39"/>
          <cell r="AZ39"/>
          <cell r="BA39"/>
          <cell r="BB39"/>
          <cell r="BC39" t="str">
            <v/>
          </cell>
          <cell r="BD39" t="str">
            <v/>
          </cell>
          <cell r="BE39" t="str">
            <v/>
          </cell>
          <cell r="BF39" t="str">
            <v/>
          </cell>
          <cell r="BG39" t="str">
            <v/>
          </cell>
          <cell r="BH39" t="str">
            <v/>
          </cell>
          <cell r="BI39" t="str">
            <v/>
          </cell>
          <cell r="BJ39" t="str">
            <v/>
          </cell>
          <cell r="BK39" t="str">
            <v/>
          </cell>
          <cell r="BL39" t="str">
            <v xml:space="preserve"> </v>
          </cell>
          <cell r="BM39" t="str">
            <v/>
          </cell>
          <cell r="BN39" t="e">
            <v>#VALUE!</v>
          </cell>
          <cell r="BO39" t="e">
            <v>#VALUE!</v>
          </cell>
          <cell r="BP39" t="e">
            <v>#VALUE!</v>
          </cell>
          <cell r="BQ39" t="str">
            <v/>
          </cell>
          <cell r="BR39" t="str">
            <v/>
          </cell>
        </row>
        <row r="40">
          <cell r="B40"/>
          <cell r="C40" t="str">
            <v/>
          </cell>
          <cell r="D40" t="str">
            <v/>
          </cell>
          <cell r="E40" t="str">
            <v/>
          </cell>
          <cell r="F40" t="str">
            <v/>
          </cell>
          <cell r="G40" t="str">
            <v/>
          </cell>
          <cell r="H40"/>
          <cell r="I40"/>
          <cell r="J40"/>
          <cell r="K40" t="str">
            <v/>
          </cell>
          <cell r="L40" t="str">
            <v/>
          </cell>
          <cell r="M40" t="b">
            <v>0</v>
          </cell>
          <cell r="N40" t="str">
            <v/>
          </cell>
          <cell r="O40" t="b">
            <v>0</v>
          </cell>
          <cell r="P40"/>
          <cell r="Q40"/>
          <cell r="R40"/>
          <cell r="S40"/>
          <cell r="T40"/>
          <cell r="U40"/>
          <cell r="V40"/>
          <cell r="W40"/>
          <cell r="X40"/>
          <cell r="Y40"/>
          <cell r="Z40"/>
          <cell r="AA40"/>
          <cell r="AB40"/>
          <cell r="AC40"/>
          <cell r="AD40" t="str">
            <v/>
          </cell>
          <cell r="AE40" t="str">
            <v/>
          </cell>
          <cell r="AF40" t="str">
            <v/>
          </cell>
          <cell r="AG40" t="str">
            <v/>
          </cell>
          <cell r="AH40" t="str">
            <v/>
          </cell>
          <cell r="AI40" t="str">
            <v/>
          </cell>
          <cell r="AJ40" t="str">
            <v/>
          </cell>
          <cell r="AK40" t="str">
            <v/>
          </cell>
          <cell r="AL40" t="str">
            <v/>
          </cell>
          <cell r="AM40" t="str">
            <v/>
          </cell>
          <cell r="AN40" t="str">
            <v/>
          </cell>
          <cell r="AO40" t="str">
            <v/>
          </cell>
          <cell r="AP40"/>
          <cell r="AQ40"/>
          <cell r="AR40"/>
          <cell r="AS40"/>
          <cell r="AT40"/>
          <cell r="AU40"/>
          <cell r="AV40"/>
          <cell r="AW40"/>
          <cell r="AX40"/>
          <cell r="AY40"/>
          <cell r="AZ40"/>
          <cell r="BA40"/>
          <cell r="BB40"/>
          <cell r="BC40" t="str">
            <v/>
          </cell>
          <cell r="BD40" t="str">
            <v/>
          </cell>
          <cell r="BE40" t="str">
            <v/>
          </cell>
          <cell r="BF40" t="str">
            <v/>
          </cell>
          <cell r="BG40" t="str">
            <v/>
          </cell>
          <cell r="BH40" t="str">
            <v/>
          </cell>
          <cell r="BI40" t="str">
            <v/>
          </cell>
          <cell r="BJ40" t="str">
            <v/>
          </cell>
          <cell r="BK40" t="str">
            <v/>
          </cell>
          <cell r="BL40" t="str">
            <v xml:space="preserve"> </v>
          </cell>
          <cell r="BM40" t="str">
            <v/>
          </cell>
          <cell r="BN40" t="e">
            <v>#VALUE!</v>
          </cell>
          <cell r="BO40" t="e">
            <v>#VALUE!</v>
          </cell>
          <cell r="BP40" t="e">
            <v>#VALUE!</v>
          </cell>
          <cell r="BQ40" t="str">
            <v/>
          </cell>
          <cell r="BR40" t="str">
            <v/>
          </cell>
        </row>
        <row r="41">
          <cell r="B41"/>
          <cell r="C41" t="str">
            <v/>
          </cell>
          <cell r="D41" t="str">
            <v/>
          </cell>
          <cell r="E41" t="str">
            <v/>
          </cell>
          <cell r="F41" t="str">
            <v/>
          </cell>
          <cell r="G41" t="str">
            <v/>
          </cell>
          <cell r="H41"/>
          <cell r="I41"/>
          <cell r="J41"/>
          <cell r="K41" t="str">
            <v/>
          </cell>
          <cell r="L41" t="str">
            <v/>
          </cell>
          <cell r="M41" t="b">
            <v>0</v>
          </cell>
          <cell r="N41" t="str">
            <v/>
          </cell>
          <cell r="O41" t="b">
            <v>0</v>
          </cell>
          <cell r="P41"/>
          <cell r="Q41"/>
          <cell r="R41"/>
          <cell r="S41"/>
          <cell r="T41"/>
          <cell r="U41"/>
          <cell r="V41"/>
          <cell r="W41"/>
          <cell r="X41"/>
          <cell r="Y41"/>
          <cell r="Z41"/>
          <cell r="AA41"/>
          <cell r="AB41"/>
          <cell r="AC41"/>
          <cell r="AD41" t="str">
            <v/>
          </cell>
          <cell r="AE41" t="str">
            <v/>
          </cell>
          <cell r="AF41" t="str">
            <v/>
          </cell>
          <cell r="AG41" t="str">
            <v/>
          </cell>
          <cell r="AH41" t="str">
            <v/>
          </cell>
          <cell r="AI41" t="str">
            <v/>
          </cell>
          <cell r="AJ41" t="str">
            <v/>
          </cell>
          <cell r="AK41" t="str">
            <v/>
          </cell>
          <cell r="AL41" t="str">
            <v/>
          </cell>
          <cell r="AM41" t="str">
            <v/>
          </cell>
          <cell r="AN41" t="str">
            <v/>
          </cell>
          <cell r="AO41" t="str">
            <v/>
          </cell>
          <cell r="AP41"/>
          <cell r="AQ41"/>
          <cell r="AR41"/>
          <cell r="AS41"/>
          <cell r="AT41"/>
          <cell r="AU41"/>
          <cell r="AV41"/>
          <cell r="AW41"/>
          <cell r="AX41"/>
          <cell r="AY41"/>
          <cell r="AZ41"/>
          <cell r="BA41"/>
          <cell r="BB41"/>
          <cell r="BC41" t="str">
            <v/>
          </cell>
          <cell r="BD41" t="str">
            <v/>
          </cell>
          <cell r="BE41" t="str">
            <v/>
          </cell>
          <cell r="BF41" t="str">
            <v/>
          </cell>
          <cell r="BG41" t="str">
            <v/>
          </cell>
          <cell r="BH41" t="str">
            <v/>
          </cell>
          <cell r="BI41" t="str">
            <v/>
          </cell>
          <cell r="BJ41" t="str">
            <v/>
          </cell>
          <cell r="BK41" t="str">
            <v/>
          </cell>
          <cell r="BL41" t="str">
            <v xml:space="preserve"> </v>
          </cell>
          <cell r="BM41" t="str">
            <v/>
          </cell>
          <cell r="BN41" t="e">
            <v>#VALUE!</v>
          </cell>
          <cell r="BO41" t="e">
            <v>#VALUE!</v>
          </cell>
          <cell r="BP41" t="e">
            <v>#VALUE!</v>
          </cell>
          <cell r="BQ41" t="str">
            <v/>
          </cell>
          <cell r="BR41" t="str">
            <v/>
          </cell>
        </row>
        <row r="42">
          <cell r="B42"/>
          <cell r="C42" t="str">
            <v/>
          </cell>
          <cell r="D42" t="str">
            <v/>
          </cell>
          <cell r="E42" t="str">
            <v/>
          </cell>
          <cell r="F42" t="str">
            <v/>
          </cell>
          <cell r="G42" t="str">
            <v/>
          </cell>
          <cell r="H42"/>
          <cell r="I42"/>
          <cell r="J42"/>
          <cell r="K42" t="str">
            <v/>
          </cell>
          <cell r="L42" t="str">
            <v/>
          </cell>
          <cell r="M42" t="b">
            <v>0</v>
          </cell>
          <cell r="N42" t="str">
            <v/>
          </cell>
          <cell r="O42" t="b">
            <v>0</v>
          </cell>
          <cell r="P42"/>
          <cell r="Q42"/>
          <cell r="R42"/>
          <cell r="S42"/>
          <cell r="T42"/>
          <cell r="U42"/>
          <cell r="V42"/>
          <cell r="W42"/>
          <cell r="X42"/>
          <cell r="Y42"/>
          <cell r="Z42"/>
          <cell r="AA42"/>
          <cell r="AB42"/>
          <cell r="AC42"/>
          <cell r="AD42" t="str">
            <v/>
          </cell>
          <cell r="AE42" t="str">
            <v/>
          </cell>
          <cell r="AF42" t="str">
            <v/>
          </cell>
          <cell r="AG42" t="str">
            <v/>
          </cell>
          <cell r="AH42" t="str">
            <v/>
          </cell>
          <cell r="AI42" t="str">
            <v/>
          </cell>
          <cell r="AJ42" t="str">
            <v/>
          </cell>
          <cell r="AK42" t="str">
            <v/>
          </cell>
          <cell r="AL42" t="str">
            <v/>
          </cell>
          <cell r="AM42" t="str">
            <v/>
          </cell>
          <cell r="AN42" t="str">
            <v/>
          </cell>
          <cell r="AO42" t="str">
            <v/>
          </cell>
          <cell r="AP42"/>
          <cell r="AQ42"/>
          <cell r="AR42"/>
          <cell r="AS42"/>
          <cell r="AT42"/>
          <cell r="AU42"/>
          <cell r="AV42"/>
          <cell r="AW42"/>
          <cell r="AX42"/>
          <cell r="AY42"/>
          <cell r="AZ42"/>
          <cell r="BA42"/>
          <cell r="BB42"/>
          <cell r="BC42" t="str">
            <v/>
          </cell>
          <cell r="BD42" t="str">
            <v/>
          </cell>
          <cell r="BE42" t="str">
            <v/>
          </cell>
          <cell r="BF42" t="str">
            <v/>
          </cell>
          <cell r="BG42" t="str">
            <v/>
          </cell>
          <cell r="BH42" t="str">
            <v/>
          </cell>
          <cell r="BI42" t="str">
            <v/>
          </cell>
          <cell r="BJ42" t="str">
            <v/>
          </cell>
          <cell r="BK42" t="str">
            <v/>
          </cell>
          <cell r="BL42" t="str">
            <v xml:space="preserve"> </v>
          </cell>
          <cell r="BM42" t="str">
            <v/>
          </cell>
          <cell r="BN42" t="e">
            <v>#VALUE!</v>
          </cell>
          <cell r="BO42" t="e">
            <v>#VALUE!</v>
          </cell>
          <cell r="BP42" t="e">
            <v>#VALUE!</v>
          </cell>
          <cell r="BQ42" t="str">
            <v/>
          </cell>
          <cell r="BR42" t="str">
            <v/>
          </cell>
        </row>
        <row r="43">
          <cell r="B43"/>
          <cell r="C43" t="str">
            <v/>
          </cell>
          <cell r="D43" t="str">
            <v/>
          </cell>
          <cell r="E43" t="str">
            <v/>
          </cell>
          <cell r="F43" t="str">
            <v/>
          </cell>
          <cell r="G43" t="str">
            <v/>
          </cell>
          <cell r="H43"/>
          <cell r="I43"/>
          <cell r="J43"/>
          <cell r="K43" t="str">
            <v/>
          </cell>
          <cell r="L43" t="str">
            <v/>
          </cell>
          <cell r="M43" t="b">
            <v>0</v>
          </cell>
          <cell r="N43" t="str">
            <v/>
          </cell>
          <cell r="O43" t="b">
            <v>0</v>
          </cell>
          <cell r="P43"/>
          <cell r="Q43"/>
          <cell r="R43"/>
          <cell r="S43"/>
          <cell r="T43"/>
          <cell r="U43"/>
          <cell r="V43"/>
          <cell r="W43"/>
          <cell r="X43"/>
          <cell r="Y43"/>
          <cell r="Z43"/>
          <cell r="AA43"/>
          <cell r="AB43"/>
          <cell r="AC43"/>
          <cell r="AD43" t="str">
            <v/>
          </cell>
          <cell r="AE43" t="str">
            <v/>
          </cell>
          <cell r="AF43" t="str">
            <v/>
          </cell>
          <cell r="AG43" t="str">
            <v/>
          </cell>
          <cell r="AH43" t="str">
            <v/>
          </cell>
          <cell r="AI43" t="str">
            <v/>
          </cell>
          <cell r="AJ43" t="str">
            <v/>
          </cell>
          <cell r="AK43" t="str">
            <v/>
          </cell>
          <cell r="AL43" t="str">
            <v/>
          </cell>
          <cell r="AM43" t="str">
            <v/>
          </cell>
          <cell r="AN43" t="str">
            <v/>
          </cell>
          <cell r="AO43" t="str">
            <v/>
          </cell>
          <cell r="AP43"/>
          <cell r="AQ43"/>
          <cell r="AR43"/>
          <cell r="AS43"/>
          <cell r="AT43"/>
          <cell r="AU43"/>
          <cell r="AV43"/>
          <cell r="AW43"/>
          <cell r="AX43"/>
          <cell r="AY43"/>
          <cell r="AZ43"/>
          <cell r="BA43"/>
          <cell r="BB43"/>
          <cell r="BC43" t="str">
            <v/>
          </cell>
          <cell r="BD43" t="str">
            <v/>
          </cell>
          <cell r="BE43" t="str">
            <v/>
          </cell>
          <cell r="BF43" t="str">
            <v/>
          </cell>
          <cell r="BG43" t="str">
            <v/>
          </cell>
          <cell r="BH43" t="str">
            <v/>
          </cell>
          <cell r="BI43" t="str">
            <v/>
          </cell>
          <cell r="BJ43" t="str">
            <v/>
          </cell>
          <cell r="BK43" t="str">
            <v/>
          </cell>
          <cell r="BL43" t="str">
            <v xml:space="preserve"> </v>
          </cell>
          <cell r="BM43" t="str">
            <v/>
          </cell>
          <cell r="BN43" t="e">
            <v>#VALUE!</v>
          </cell>
          <cell r="BO43" t="e">
            <v>#VALUE!</v>
          </cell>
          <cell r="BP43" t="e">
            <v>#VALUE!</v>
          </cell>
          <cell r="BQ43" t="str">
            <v/>
          </cell>
          <cell r="BR43" t="str">
            <v/>
          </cell>
        </row>
        <row r="44">
          <cell r="B44"/>
          <cell r="C44" t="str">
            <v/>
          </cell>
          <cell r="D44" t="str">
            <v/>
          </cell>
          <cell r="E44" t="str">
            <v/>
          </cell>
          <cell r="F44" t="str">
            <v/>
          </cell>
          <cell r="G44" t="str">
            <v/>
          </cell>
          <cell r="H44"/>
          <cell r="I44"/>
          <cell r="J44"/>
          <cell r="K44" t="str">
            <v/>
          </cell>
          <cell r="L44" t="str">
            <v/>
          </cell>
          <cell r="M44" t="b">
            <v>0</v>
          </cell>
          <cell r="N44" t="str">
            <v/>
          </cell>
          <cell r="O44" t="b">
            <v>0</v>
          </cell>
          <cell r="P44"/>
          <cell r="Q44"/>
          <cell r="R44"/>
          <cell r="S44"/>
          <cell r="T44"/>
          <cell r="U44"/>
          <cell r="V44"/>
          <cell r="W44"/>
          <cell r="X44"/>
          <cell r="Y44"/>
          <cell r="Z44"/>
          <cell r="AA44"/>
          <cell r="AB44"/>
          <cell r="AC44"/>
          <cell r="AD44" t="str">
            <v/>
          </cell>
          <cell r="AE44" t="str">
            <v/>
          </cell>
          <cell r="AF44" t="str">
            <v/>
          </cell>
          <cell r="AG44" t="str">
            <v/>
          </cell>
          <cell r="AH44" t="str">
            <v/>
          </cell>
          <cell r="AI44" t="str">
            <v/>
          </cell>
          <cell r="AJ44" t="str">
            <v/>
          </cell>
          <cell r="AK44" t="str">
            <v/>
          </cell>
          <cell r="AL44" t="str">
            <v/>
          </cell>
          <cell r="AM44" t="str">
            <v/>
          </cell>
          <cell r="AN44" t="str">
            <v/>
          </cell>
          <cell r="AO44" t="str">
            <v/>
          </cell>
          <cell r="AP44"/>
          <cell r="AQ44"/>
          <cell r="AR44"/>
          <cell r="AS44"/>
          <cell r="AT44"/>
          <cell r="AU44"/>
          <cell r="AV44"/>
          <cell r="AW44"/>
          <cell r="AX44"/>
          <cell r="AY44"/>
          <cell r="AZ44"/>
          <cell r="BA44"/>
          <cell r="BB44"/>
          <cell r="BC44" t="str">
            <v/>
          </cell>
          <cell r="BD44" t="str">
            <v/>
          </cell>
          <cell r="BE44" t="str">
            <v/>
          </cell>
          <cell r="BF44" t="str">
            <v/>
          </cell>
          <cell r="BG44" t="str">
            <v/>
          </cell>
          <cell r="BH44" t="str">
            <v/>
          </cell>
          <cell r="BI44" t="str">
            <v/>
          </cell>
          <cell r="BJ44" t="str">
            <v/>
          </cell>
          <cell r="BK44" t="str">
            <v/>
          </cell>
          <cell r="BL44" t="str">
            <v xml:space="preserve"> </v>
          </cell>
          <cell r="BM44" t="str">
            <v/>
          </cell>
          <cell r="BN44" t="e">
            <v>#VALUE!</v>
          </cell>
          <cell r="BO44" t="e">
            <v>#VALUE!</v>
          </cell>
          <cell r="BP44" t="e">
            <v>#VALUE!</v>
          </cell>
          <cell r="BQ44" t="str">
            <v/>
          </cell>
          <cell r="BR44" t="str">
            <v/>
          </cell>
        </row>
        <row r="45">
          <cell r="B45"/>
          <cell r="C45" t="str">
            <v/>
          </cell>
          <cell r="D45" t="str">
            <v/>
          </cell>
          <cell r="E45" t="str">
            <v/>
          </cell>
          <cell r="F45" t="str">
            <v/>
          </cell>
          <cell r="G45" t="str">
            <v/>
          </cell>
          <cell r="H45"/>
          <cell r="I45"/>
          <cell r="J45"/>
          <cell r="K45" t="str">
            <v/>
          </cell>
          <cell r="L45" t="str">
            <v/>
          </cell>
          <cell r="M45" t="b">
            <v>0</v>
          </cell>
          <cell r="N45" t="str">
            <v/>
          </cell>
          <cell r="O45" t="b">
            <v>0</v>
          </cell>
          <cell r="P45"/>
          <cell r="Q45"/>
          <cell r="R45"/>
          <cell r="S45"/>
          <cell r="T45"/>
          <cell r="U45"/>
          <cell r="V45"/>
          <cell r="W45"/>
          <cell r="X45"/>
          <cell r="Y45"/>
          <cell r="Z45"/>
          <cell r="AA45"/>
          <cell r="AB45"/>
          <cell r="AC45"/>
          <cell r="AD45" t="str">
            <v/>
          </cell>
          <cell r="AE45" t="str">
            <v/>
          </cell>
          <cell r="AF45" t="str">
            <v/>
          </cell>
          <cell r="AG45" t="str">
            <v/>
          </cell>
          <cell r="AH45" t="str">
            <v/>
          </cell>
          <cell r="AI45" t="str">
            <v/>
          </cell>
          <cell r="AJ45" t="str">
            <v/>
          </cell>
          <cell r="AK45" t="str">
            <v/>
          </cell>
          <cell r="AL45" t="str">
            <v/>
          </cell>
          <cell r="AM45" t="str">
            <v/>
          </cell>
          <cell r="AN45" t="str">
            <v/>
          </cell>
          <cell r="AO45" t="str">
            <v/>
          </cell>
          <cell r="AP45"/>
          <cell r="AQ45"/>
          <cell r="AR45"/>
          <cell r="AS45"/>
          <cell r="AT45"/>
          <cell r="AU45"/>
          <cell r="AV45"/>
          <cell r="AW45"/>
          <cell r="AX45"/>
          <cell r="AY45"/>
          <cell r="AZ45"/>
          <cell r="BA45"/>
          <cell r="BB45"/>
          <cell r="BC45" t="str">
            <v/>
          </cell>
          <cell r="BD45" t="str">
            <v/>
          </cell>
          <cell r="BE45" t="str">
            <v/>
          </cell>
          <cell r="BF45" t="str">
            <v/>
          </cell>
          <cell r="BG45" t="str">
            <v/>
          </cell>
          <cell r="BH45" t="str">
            <v/>
          </cell>
          <cell r="BI45" t="str">
            <v/>
          </cell>
          <cell r="BJ45" t="str">
            <v/>
          </cell>
          <cell r="BK45" t="str">
            <v/>
          </cell>
          <cell r="BL45" t="str">
            <v xml:space="preserve"> </v>
          </cell>
          <cell r="BM45" t="str">
            <v/>
          </cell>
          <cell r="BN45" t="e">
            <v>#VALUE!</v>
          </cell>
          <cell r="BO45" t="e">
            <v>#VALUE!</v>
          </cell>
          <cell r="BP45" t="e">
            <v>#VALUE!</v>
          </cell>
          <cell r="BQ45" t="str">
            <v/>
          </cell>
          <cell r="BR45" t="str">
            <v/>
          </cell>
        </row>
        <row r="46">
          <cell r="B46"/>
          <cell r="C46" t="str">
            <v/>
          </cell>
          <cell r="D46" t="str">
            <v/>
          </cell>
          <cell r="E46" t="str">
            <v/>
          </cell>
          <cell r="F46" t="str">
            <v/>
          </cell>
          <cell r="G46" t="str">
            <v/>
          </cell>
          <cell r="H46"/>
          <cell r="I46"/>
          <cell r="J46"/>
          <cell r="K46" t="str">
            <v/>
          </cell>
          <cell r="L46" t="str">
            <v/>
          </cell>
          <cell r="M46" t="b">
            <v>0</v>
          </cell>
          <cell r="N46" t="str">
            <v/>
          </cell>
          <cell r="O46" t="b">
            <v>0</v>
          </cell>
          <cell r="P46"/>
          <cell r="Q46"/>
          <cell r="R46"/>
          <cell r="S46"/>
          <cell r="T46"/>
          <cell r="U46"/>
          <cell r="V46"/>
          <cell r="W46"/>
          <cell r="X46"/>
          <cell r="Y46"/>
          <cell r="Z46"/>
          <cell r="AA46"/>
          <cell r="AB46"/>
          <cell r="AC46"/>
          <cell r="AD46" t="str">
            <v/>
          </cell>
          <cell r="AE46" t="str">
            <v/>
          </cell>
          <cell r="AF46" t="str">
            <v/>
          </cell>
          <cell r="AG46" t="str">
            <v/>
          </cell>
          <cell r="AH46" t="str">
            <v/>
          </cell>
          <cell r="AI46" t="str">
            <v/>
          </cell>
          <cell r="AJ46" t="str">
            <v/>
          </cell>
          <cell r="AK46" t="str">
            <v/>
          </cell>
          <cell r="AL46" t="str">
            <v/>
          </cell>
          <cell r="AM46" t="str">
            <v/>
          </cell>
          <cell r="AN46" t="str">
            <v/>
          </cell>
          <cell r="AO46" t="str">
            <v/>
          </cell>
          <cell r="AP46"/>
          <cell r="AQ46"/>
          <cell r="AR46"/>
          <cell r="AS46"/>
          <cell r="AT46"/>
          <cell r="AU46"/>
          <cell r="AV46"/>
          <cell r="AW46"/>
          <cell r="AX46"/>
          <cell r="AY46"/>
          <cell r="AZ46"/>
          <cell r="BA46"/>
          <cell r="BB46"/>
          <cell r="BC46" t="str">
            <v/>
          </cell>
          <cell r="BD46" t="str">
            <v/>
          </cell>
          <cell r="BE46" t="str">
            <v/>
          </cell>
          <cell r="BF46" t="str">
            <v/>
          </cell>
          <cell r="BG46" t="str">
            <v/>
          </cell>
          <cell r="BH46" t="str">
            <v/>
          </cell>
          <cell r="BI46" t="str">
            <v/>
          </cell>
          <cell r="BJ46" t="str">
            <v/>
          </cell>
          <cell r="BK46" t="str">
            <v/>
          </cell>
          <cell r="BL46" t="str">
            <v xml:space="preserve"> </v>
          </cell>
          <cell r="BM46" t="str">
            <v/>
          </cell>
          <cell r="BN46" t="e">
            <v>#VALUE!</v>
          </cell>
          <cell r="BO46" t="e">
            <v>#VALUE!</v>
          </cell>
          <cell r="BP46" t="e">
            <v>#VALUE!</v>
          </cell>
          <cell r="BQ46" t="str">
            <v/>
          </cell>
          <cell r="BR46" t="str">
            <v/>
          </cell>
        </row>
        <row r="47">
          <cell r="B47"/>
          <cell r="C47" t="str">
            <v/>
          </cell>
          <cell r="D47" t="str">
            <v/>
          </cell>
          <cell r="E47" t="str">
            <v/>
          </cell>
          <cell r="F47" t="str">
            <v/>
          </cell>
          <cell r="G47" t="str">
            <v/>
          </cell>
          <cell r="H47"/>
          <cell r="I47"/>
          <cell r="J47"/>
          <cell r="K47" t="str">
            <v/>
          </cell>
          <cell r="L47" t="str">
            <v/>
          </cell>
          <cell r="M47" t="b">
            <v>0</v>
          </cell>
          <cell r="N47" t="str">
            <v/>
          </cell>
          <cell r="O47" t="b">
            <v>0</v>
          </cell>
          <cell r="P47"/>
          <cell r="Q47"/>
          <cell r="R47"/>
          <cell r="S47"/>
          <cell r="T47"/>
          <cell r="U47"/>
          <cell r="V47"/>
          <cell r="W47"/>
          <cell r="X47"/>
          <cell r="Y47"/>
          <cell r="Z47"/>
          <cell r="AA47"/>
          <cell r="AB47"/>
          <cell r="AC47"/>
          <cell r="AD47" t="str">
            <v/>
          </cell>
          <cell r="AE47" t="str">
            <v/>
          </cell>
          <cell r="AF47" t="str">
            <v/>
          </cell>
          <cell r="AG47" t="str">
            <v/>
          </cell>
          <cell r="AH47" t="str">
            <v/>
          </cell>
          <cell r="AI47" t="str">
            <v/>
          </cell>
          <cell r="AJ47" t="str">
            <v/>
          </cell>
          <cell r="AK47" t="str">
            <v/>
          </cell>
          <cell r="AL47" t="str">
            <v/>
          </cell>
          <cell r="AM47" t="str">
            <v/>
          </cell>
          <cell r="AN47" t="str">
            <v/>
          </cell>
          <cell r="AO47" t="str">
            <v/>
          </cell>
          <cell r="AP47"/>
          <cell r="AQ47"/>
          <cell r="AR47"/>
          <cell r="AS47"/>
          <cell r="AT47"/>
          <cell r="AU47"/>
          <cell r="AV47"/>
          <cell r="AW47"/>
          <cell r="AX47"/>
          <cell r="AY47"/>
          <cell r="AZ47"/>
          <cell r="BA47"/>
          <cell r="BB47"/>
          <cell r="BC47" t="str">
            <v/>
          </cell>
          <cell r="BD47" t="str">
            <v/>
          </cell>
          <cell r="BE47" t="str">
            <v/>
          </cell>
          <cell r="BF47" t="str">
            <v/>
          </cell>
          <cell r="BG47" t="str">
            <v/>
          </cell>
          <cell r="BH47" t="str">
            <v/>
          </cell>
          <cell r="BI47" t="str">
            <v/>
          </cell>
          <cell r="BJ47" t="str">
            <v/>
          </cell>
          <cell r="BK47" t="str">
            <v/>
          </cell>
          <cell r="BL47" t="str">
            <v xml:space="preserve"> </v>
          </cell>
          <cell r="BM47" t="str">
            <v/>
          </cell>
          <cell r="BN47" t="e">
            <v>#VALUE!</v>
          </cell>
          <cell r="BO47" t="e">
            <v>#VALUE!</v>
          </cell>
          <cell r="BP47" t="e">
            <v>#VALUE!</v>
          </cell>
          <cell r="BQ47" t="str">
            <v/>
          </cell>
          <cell r="BR47" t="str">
            <v/>
          </cell>
        </row>
        <row r="48">
          <cell r="B48"/>
          <cell r="C48" t="str">
            <v/>
          </cell>
          <cell r="D48" t="str">
            <v/>
          </cell>
          <cell r="E48" t="str">
            <v/>
          </cell>
          <cell r="F48" t="str">
            <v/>
          </cell>
          <cell r="G48" t="str">
            <v/>
          </cell>
          <cell r="H48"/>
          <cell r="I48"/>
          <cell r="J48"/>
          <cell r="K48" t="str">
            <v/>
          </cell>
          <cell r="L48" t="str">
            <v/>
          </cell>
          <cell r="M48" t="b">
            <v>0</v>
          </cell>
          <cell r="N48" t="str">
            <v/>
          </cell>
          <cell r="O48" t="b">
            <v>0</v>
          </cell>
          <cell r="P48"/>
          <cell r="Q48"/>
          <cell r="R48"/>
          <cell r="S48"/>
          <cell r="T48"/>
          <cell r="U48"/>
          <cell r="V48"/>
          <cell r="W48"/>
          <cell r="X48"/>
          <cell r="Y48"/>
          <cell r="Z48"/>
          <cell r="AA48"/>
          <cell r="AB48"/>
          <cell r="AC48"/>
          <cell r="AD48" t="str">
            <v/>
          </cell>
          <cell r="AE48" t="str">
            <v/>
          </cell>
          <cell r="AF48" t="str">
            <v/>
          </cell>
          <cell r="AG48" t="str">
            <v/>
          </cell>
          <cell r="AH48" t="str">
            <v/>
          </cell>
          <cell r="AI48" t="str">
            <v/>
          </cell>
          <cell r="AJ48" t="str">
            <v/>
          </cell>
          <cell r="AK48" t="str">
            <v/>
          </cell>
          <cell r="AL48" t="str">
            <v/>
          </cell>
          <cell r="AM48" t="str">
            <v/>
          </cell>
          <cell r="AN48" t="str">
            <v/>
          </cell>
          <cell r="AO48" t="str">
            <v/>
          </cell>
          <cell r="AP48"/>
          <cell r="AQ48"/>
          <cell r="AR48"/>
          <cell r="AS48"/>
          <cell r="AT48"/>
          <cell r="AU48"/>
          <cell r="AV48"/>
          <cell r="AW48"/>
          <cell r="AX48"/>
          <cell r="AY48"/>
          <cell r="AZ48"/>
          <cell r="BA48"/>
          <cell r="BB48"/>
          <cell r="BC48" t="str">
            <v/>
          </cell>
          <cell r="BD48" t="str">
            <v/>
          </cell>
          <cell r="BE48" t="str">
            <v/>
          </cell>
          <cell r="BF48" t="str">
            <v/>
          </cell>
          <cell r="BG48" t="str">
            <v/>
          </cell>
          <cell r="BH48" t="str">
            <v/>
          </cell>
          <cell r="BI48" t="str">
            <v/>
          </cell>
          <cell r="BJ48" t="str">
            <v/>
          </cell>
          <cell r="BK48" t="str">
            <v/>
          </cell>
          <cell r="BL48" t="str">
            <v xml:space="preserve"> </v>
          </cell>
          <cell r="BM48" t="str">
            <v/>
          </cell>
          <cell r="BN48" t="e">
            <v>#VALUE!</v>
          </cell>
          <cell r="BO48" t="e">
            <v>#VALUE!</v>
          </cell>
          <cell r="BP48" t="e">
            <v>#VALUE!</v>
          </cell>
          <cell r="BQ48" t="str">
            <v/>
          </cell>
          <cell r="BR48" t="str">
            <v/>
          </cell>
        </row>
        <row r="49">
          <cell r="B49"/>
          <cell r="C49" t="str">
            <v/>
          </cell>
          <cell r="D49" t="str">
            <v/>
          </cell>
          <cell r="E49" t="str">
            <v/>
          </cell>
          <cell r="F49" t="str">
            <v/>
          </cell>
          <cell r="G49" t="str">
            <v/>
          </cell>
          <cell r="H49"/>
          <cell r="I49"/>
          <cell r="J49"/>
          <cell r="K49" t="str">
            <v/>
          </cell>
          <cell r="L49" t="str">
            <v/>
          </cell>
          <cell r="M49" t="b">
            <v>0</v>
          </cell>
          <cell r="N49" t="str">
            <v/>
          </cell>
          <cell r="O49" t="b">
            <v>0</v>
          </cell>
          <cell r="P49"/>
          <cell r="Q49"/>
          <cell r="R49"/>
          <cell r="S49"/>
          <cell r="T49"/>
          <cell r="U49"/>
          <cell r="V49"/>
          <cell r="W49"/>
          <cell r="X49"/>
          <cell r="Y49"/>
          <cell r="Z49"/>
          <cell r="AA49"/>
          <cell r="AB49"/>
          <cell r="AC49"/>
          <cell r="AD49" t="str">
            <v/>
          </cell>
          <cell r="AE49" t="str">
            <v/>
          </cell>
          <cell r="AF49" t="str">
            <v/>
          </cell>
          <cell r="AG49" t="str">
            <v/>
          </cell>
          <cell r="AH49" t="str">
            <v/>
          </cell>
          <cell r="AI49" t="str">
            <v/>
          </cell>
          <cell r="AJ49" t="str">
            <v/>
          </cell>
          <cell r="AK49" t="str">
            <v/>
          </cell>
          <cell r="AL49" t="str">
            <v/>
          </cell>
          <cell r="AM49" t="str">
            <v/>
          </cell>
          <cell r="AN49" t="str">
            <v/>
          </cell>
          <cell r="AO49" t="str">
            <v/>
          </cell>
          <cell r="AP49"/>
          <cell r="AQ49"/>
          <cell r="AR49"/>
          <cell r="AS49"/>
          <cell r="AT49"/>
          <cell r="AU49"/>
          <cell r="AV49"/>
          <cell r="AW49"/>
          <cell r="AX49"/>
          <cell r="AY49"/>
          <cell r="AZ49"/>
          <cell r="BA49"/>
          <cell r="BB49"/>
          <cell r="BC49" t="str">
            <v/>
          </cell>
          <cell r="BD49" t="str">
            <v/>
          </cell>
          <cell r="BE49" t="str">
            <v/>
          </cell>
          <cell r="BF49" t="str">
            <v/>
          </cell>
          <cell r="BG49" t="str">
            <v/>
          </cell>
          <cell r="BH49" t="str">
            <v/>
          </cell>
          <cell r="BI49" t="str">
            <v/>
          </cell>
          <cell r="BJ49" t="str">
            <v/>
          </cell>
          <cell r="BK49" t="str">
            <v/>
          </cell>
          <cell r="BL49" t="str">
            <v xml:space="preserve"> </v>
          </cell>
          <cell r="BM49" t="str">
            <v/>
          </cell>
          <cell r="BN49" t="e">
            <v>#VALUE!</v>
          </cell>
          <cell r="BO49" t="e">
            <v>#VALUE!</v>
          </cell>
          <cell r="BP49" t="e">
            <v>#VALUE!</v>
          </cell>
          <cell r="BQ49" t="str">
            <v/>
          </cell>
          <cell r="BR49" t="str">
            <v/>
          </cell>
        </row>
        <row r="50">
          <cell r="B50"/>
          <cell r="C50" t="str">
            <v/>
          </cell>
          <cell r="D50" t="str">
            <v/>
          </cell>
          <cell r="E50" t="str">
            <v/>
          </cell>
          <cell r="F50" t="str">
            <v/>
          </cell>
          <cell r="G50" t="str">
            <v/>
          </cell>
          <cell r="H50"/>
          <cell r="I50"/>
          <cell r="J50"/>
          <cell r="K50" t="str">
            <v/>
          </cell>
          <cell r="L50" t="str">
            <v/>
          </cell>
          <cell r="M50" t="b">
            <v>0</v>
          </cell>
          <cell r="N50" t="str">
            <v/>
          </cell>
          <cell r="O50" t="b">
            <v>0</v>
          </cell>
          <cell r="P50"/>
          <cell r="Q50"/>
          <cell r="R50"/>
          <cell r="S50"/>
          <cell r="T50"/>
          <cell r="U50"/>
          <cell r="V50"/>
          <cell r="W50"/>
          <cell r="X50"/>
          <cell r="Y50"/>
          <cell r="Z50"/>
          <cell r="AA50"/>
          <cell r="AB50"/>
          <cell r="AC50"/>
          <cell r="AD50" t="str">
            <v/>
          </cell>
          <cell r="AE50" t="str">
            <v/>
          </cell>
          <cell r="AF50" t="str">
            <v/>
          </cell>
          <cell r="AG50" t="str">
            <v/>
          </cell>
          <cell r="AH50" t="str">
            <v/>
          </cell>
          <cell r="AI50" t="str">
            <v/>
          </cell>
          <cell r="AJ50" t="str">
            <v/>
          </cell>
          <cell r="AK50" t="str">
            <v/>
          </cell>
          <cell r="AL50" t="str">
            <v/>
          </cell>
          <cell r="AM50" t="str">
            <v/>
          </cell>
          <cell r="AN50" t="str">
            <v/>
          </cell>
          <cell r="AO50" t="str">
            <v/>
          </cell>
          <cell r="AP50"/>
          <cell r="AQ50"/>
          <cell r="AR50"/>
          <cell r="AS50"/>
          <cell r="AT50"/>
          <cell r="AU50"/>
          <cell r="AV50"/>
          <cell r="AW50"/>
          <cell r="AX50"/>
          <cell r="AY50"/>
          <cell r="AZ50"/>
          <cell r="BA50"/>
          <cell r="BB50"/>
          <cell r="BC50" t="str">
            <v/>
          </cell>
          <cell r="BD50" t="str">
            <v/>
          </cell>
          <cell r="BE50" t="str">
            <v/>
          </cell>
          <cell r="BF50" t="str">
            <v/>
          </cell>
          <cell r="BG50" t="str">
            <v/>
          </cell>
          <cell r="BH50" t="str">
            <v/>
          </cell>
          <cell r="BI50" t="str">
            <v/>
          </cell>
          <cell r="BJ50" t="str">
            <v/>
          </cell>
          <cell r="BK50" t="str">
            <v/>
          </cell>
          <cell r="BL50" t="str">
            <v xml:space="preserve"> </v>
          </cell>
          <cell r="BM50" t="str">
            <v/>
          </cell>
          <cell r="BN50" t="e">
            <v>#VALUE!</v>
          </cell>
          <cell r="BO50" t="e">
            <v>#VALUE!</v>
          </cell>
          <cell r="BP50" t="e">
            <v>#VALUE!</v>
          </cell>
          <cell r="BQ50" t="str">
            <v/>
          </cell>
          <cell r="BR50" t="str">
            <v/>
          </cell>
        </row>
        <row r="51">
          <cell r="B51"/>
          <cell r="C51" t="str">
            <v/>
          </cell>
          <cell r="D51" t="str">
            <v/>
          </cell>
          <cell r="E51" t="str">
            <v/>
          </cell>
          <cell r="F51" t="str">
            <v/>
          </cell>
          <cell r="G51" t="str">
            <v/>
          </cell>
          <cell r="H51"/>
          <cell r="I51"/>
          <cell r="J51"/>
          <cell r="K51" t="str">
            <v/>
          </cell>
          <cell r="L51" t="str">
            <v/>
          </cell>
          <cell r="M51" t="b">
            <v>0</v>
          </cell>
          <cell r="N51" t="str">
            <v/>
          </cell>
          <cell r="O51" t="b">
            <v>0</v>
          </cell>
          <cell r="P51"/>
          <cell r="Q51"/>
          <cell r="R51"/>
          <cell r="S51"/>
          <cell r="T51"/>
          <cell r="U51"/>
          <cell r="V51"/>
          <cell r="W51"/>
          <cell r="X51"/>
          <cell r="Y51"/>
          <cell r="Z51"/>
          <cell r="AA51"/>
          <cell r="AB51"/>
          <cell r="AC51"/>
          <cell r="AD51" t="str">
            <v/>
          </cell>
          <cell r="AE51" t="str">
            <v/>
          </cell>
          <cell r="AF51" t="str">
            <v/>
          </cell>
          <cell r="AG51" t="str">
            <v/>
          </cell>
          <cell r="AH51" t="str">
            <v/>
          </cell>
          <cell r="AI51" t="str">
            <v/>
          </cell>
          <cell r="AJ51" t="str">
            <v/>
          </cell>
          <cell r="AK51" t="str">
            <v/>
          </cell>
          <cell r="AL51" t="str">
            <v/>
          </cell>
          <cell r="AM51" t="str">
            <v/>
          </cell>
          <cell r="AN51" t="str">
            <v/>
          </cell>
          <cell r="AO51" t="str">
            <v/>
          </cell>
          <cell r="AP51"/>
          <cell r="AQ51"/>
          <cell r="AR51"/>
          <cell r="AS51"/>
          <cell r="AT51"/>
          <cell r="AU51"/>
          <cell r="AV51"/>
          <cell r="AW51"/>
          <cell r="AX51"/>
          <cell r="AY51"/>
          <cell r="AZ51"/>
          <cell r="BA51"/>
          <cell r="BB51"/>
          <cell r="BC51" t="str">
            <v/>
          </cell>
          <cell r="BD51" t="str">
            <v/>
          </cell>
          <cell r="BE51" t="str">
            <v/>
          </cell>
          <cell r="BF51" t="str">
            <v/>
          </cell>
          <cell r="BG51" t="str">
            <v/>
          </cell>
          <cell r="BH51" t="str">
            <v/>
          </cell>
          <cell r="BI51" t="str">
            <v/>
          </cell>
          <cell r="BJ51" t="str">
            <v/>
          </cell>
          <cell r="BK51" t="str">
            <v/>
          </cell>
          <cell r="BL51" t="str">
            <v xml:space="preserve"> </v>
          </cell>
          <cell r="BM51" t="str">
            <v/>
          </cell>
          <cell r="BN51" t="e">
            <v>#VALUE!</v>
          </cell>
          <cell r="BO51" t="e">
            <v>#VALUE!</v>
          </cell>
          <cell r="BP51" t="e">
            <v>#VALUE!</v>
          </cell>
          <cell r="BQ51" t="str">
            <v/>
          </cell>
          <cell r="BR51" t="str">
            <v/>
          </cell>
        </row>
        <row r="52">
          <cell r="B52"/>
          <cell r="C52" t="str">
            <v/>
          </cell>
          <cell r="D52" t="str">
            <v/>
          </cell>
          <cell r="E52" t="str">
            <v/>
          </cell>
          <cell r="F52" t="str">
            <v/>
          </cell>
          <cell r="G52" t="str">
            <v/>
          </cell>
          <cell r="H52"/>
          <cell r="I52"/>
          <cell r="J52"/>
          <cell r="K52" t="str">
            <v/>
          </cell>
          <cell r="L52" t="str">
            <v/>
          </cell>
          <cell r="M52" t="b">
            <v>0</v>
          </cell>
          <cell r="N52" t="str">
            <v/>
          </cell>
          <cell r="O52" t="b">
            <v>0</v>
          </cell>
          <cell r="P52"/>
          <cell r="Q52"/>
          <cell r="R52"/>
          <cell r="S52"/>
          <cell r="T52"/>
          <cell r="U52"/>
          <cell r="V52"/>
          <cell r="W52"/>
          <cell r="X52"/>
          <cell r="Y52"/>
          <cell r="Z52"/>
          <cell r="AA52"/>
          <cell r="AB52"/>
          <cell r="AC52"/>
          <cell r="AD52" t="str">
            <v/>
          </cell>
          <cell r="AE52" t="str">
            <v/>
          </cell>
          <cell r="AF52" t="str">
            <v/>
          </cell>
          <cell r="AG52" t="str">
            <v/>
          </cell>
          <cell r="AH52" t="str">
            <v/>
          </cell>
          <cell r="AI52" t="str">
            <v/>
          </cell>
          <cell r="AJ52" t="str">
            <v/>
          </cell>
          <cell r="AK52" t="str">
            <v/>
          </cell>
          <cell r="AL52" t="str">
            <v/>
          </cell>
          <cell r="AM52" t="str">
            <v/>
          </cell>
          <cell r="AN52" t="str">
            <v/>
          </cell>
          <cell r="AO52" t="str">
            <v/>
          </cell>
          <cell r="AP52"/>
          <cell r="AQ52"/>
          <cell r="AR52"/>
          <cell r="AS52"/>
          <cell r="AT52"/>
          <cell r="AU52"/>
          <cell r="AV52"/>
          <cell r="AW52"/>
          <cell r="AX52"/>
          <cell r="AY52"/>
          <cell r="AZ52"/>
          <cell r="BA52"/>
          <cell r="BB52"/>
          <cell r="BC52" t="str">
            <v/>
          </cell>
          <cell r="BD52" t="str">
            <v/>
          </cell>
          <cell r="BE52" t="str">
            <v/>
          </cell>
          <cell r="BF52" t="str">
            <v/>
          </cell>
          <cell r="BG52" t="str">
            <v/>
          </cell>
          <cell r="BH52" t="str">
            <v/>
          </cell>
          <cell r="BI52" t="str">
            <v/>
          </cell>
          <cell r="BJ52" t="str">
            <v/>
          </cell>
          <cell r="BK52" t="str">
            <v/>
          </cell>
          <cell r="BL52" t="str">
            <v xml:space="preserve"> </v>
          </cell>
          <cell r="BM52" t="str">
            <v/>
          </cell>
          <cell r="BN52" t="e">
            <v>#VALUE!</v>
          </cell>
          <cell r="BO52" t="e">
            <v>#VALUE!</v>
          </cell>
          <cell r="BP52" t="e">
            <v>#VALUE!</v>
          </cell>
          <cell r="BQ52" t="str">
            <v/>
          </cell>
          <cell r="BR52" t="str">
            <v/>
          </cell>
        </row>
        <row r="53">
          <cell r="B53"/>
          <cell r="C53" t="str">
            <v/>
          </cell>
          <cell r="D53" t="str">
            <v/>
          </cell>
          <cell r="E53" t="str">
            <v/>
          </cell>
          <cell r="F53" t="str">
            <v/>
          </cell>
          <cell r="G53" t="str">
            <v/>
          </cell>
          <cell r="H53"/>
          <cell r="I53"/>
          <cell r="J53"/>
          <cell r="K53" t="str">
            <v/>
          </cell>
          <cell r="L53" t="str">
            <v/>
          </cell>
          <cell r="M53" t="b">
            <v>0</v>
          </cell>
          <cell r="N53" t="str">
            <v/>
          </cell>
          <cell r="O53" t="b">
            <v>0</v>
          </cell>
          <cell r="P53"/>
          <cell r="Q53"/>
          <cell r="R53"/>
          <cell r="S53"/>
          <cell r="T53"/>
          <cell r="U53"/>
          <cell r="V53"/>
          <cell r="W53"/>
          <cell r="X53"/>
          <cell r="Y53"/>
          <cell r="Z53"/>
          <cell r="AA53"/>
          <cell r="AB53"/>
          <cell r="AC53"/>
          <cell r="AD53" t="str">
            <v/>
          </cell>
          <cell r="AE53" t="str">
            <v/>
          </cell>
          <cell r="AF53" t="str">
            <v/>
          </cell>
          <cell r="AG53" t="str">
            <v/>
          </cell>
          <cell r="AH53" t="str">
            <v/>
          </cell>
          <cell r="AI53" t="str">
            <v/>
          </cell>
          <cell r="AJ53" t="str">
            <v/>
          </cell>
          <cell r="AK53" t="str">
            <v/>
          </cell>
          <cell r="AL53" t="str">
            <v/>
          </cell>
          <cell r="AM53" t="str">
            <v/>
          </cell>
          <cell r="AN53" t="str">
            <v/>
          </cell>
          <cell r="AO53" t="str">
            <v/>
          </cell>
          <cell r="AP53"/>
          <cell r="AQ53"/>
          <cell r="AR53"/>
          <cell r="AS53"/>
          <cell r="AT53"/>
          <cell r="AU53"/>
          <cell r="AV53"/>
          <cell r="AW53"/>
          <cell r="AX53"/>
          <cell r="AY53"/>
          <cell r="AZ53"/>
          <cell r="BA53"/>
          <cell r="BB53"/>
          <cell r="BC53" t="str">
            <v/>
          </cell>
          <cell r="BD53" t="str">
            <v/>
          </cell>
          <cell r="BE53" t="str">
            <v/>
          </cell>
          <cell r="BF53" t="str">
            <v/>
          </cell>
          <cell r="BG53" t="str">
            <v/>
          </cell>
          <cell r="BH53" t="str">
            <v/>
          </cell>
          <cell r="BI53" t="str">
            <v/>
          </cell>
          <cell r="BJ53" t="str">
            <v/>
          </cell>
          <cell r="BK53" t="str">
            <v/>
          </cell>
          <cell r="BL53" t="str">
            <v xml:space="preserve"> </v>
          </cell>
          <cell r="BM53" t="str">
            <v/>
          </cell>
          <cell r="BN53" t="e">
            <v>#VALUE!</v>
          </cell>
          <cell r="BO53" t="e">
            <v>#VALUE!</v>
          </cell>
          <cell r="BP53" t="e">
            <v>#VALUE!</v>
          </cell>
          <cell r="BQ53" t="str">
            <v/>
          </cell>
          <cell r="BR53" t="str">
            <v/>
          </cell>
        </row>
        <row r="54">
          <cell r="B54"/>
          <cell r="C54" t="str">
            <v/>
          </cell>
          <cell r="D54" t="str">
            <v/>
          </cell>
          <cell r="E54" t="str">
            <v/>
          </cell>
          <cell r="F54" t="str">
            <v/>
          </cell>
          <cell r="G54" t="str">
            <v/>
          </cell>
          <cell r="H54"/>
          <cell r="I54"/>
          <cell r="J54"/>
          <cell r="K54" t="str">
            <v/>
          </cell>
          <cell r="L54" t="str">
            <v/>
          </cell>
          <cell r="M54" t="b">
            <v>0</v>
          </cell>
          <cell r="N54" t="str">
            <v/>
          </cell>
          <cell r="O54" t="b">
            <v>0</v>
          </cell>
          <cell r="P54"/>
          <cell r="Q54"/>
          <cell r="R54"/>
          <cell r="S54"/>
          <cell r="T54"/>
          <cell r="U54"/>
          <cell r="V54"/>
          <cell r="W54"/>
          <cell r="X54"/>
          <cell r="Y54"/>
          <cell r="Z54"/>
          <cell r="AA54"/>
          <cell r="AB54"/>
          <cell r="AC54"/>
          <cell r="AD54" t="str">
            <v/>
          </cell>
          <cell r="AE54" t="str">
            <v/>
          </cell>
          <cell r="AF54" t="str">
            <v/>
          </cell>
          <cell r="AG54" t="str">
            <v/>
          </cell>
          <cell r="AH54" t="str">
            <v/>
          </cell>
          <cell r="AI54" t="str">
            <v/>
          </cell>
          <cell r="AJ54" t="str">
            <v/>
          </cell>
          <cell r="AK54" t="str">
            <v/>
          </cell>
          <cell r="AL54" t="str">
            <v/>
          </cell>
          <cell r="AM54" t="str">
            <v/>
          </cell>
          <cell r="AN54" t="str">
            <v/>
          </cell>
          <cell r="AO54" t="str">
            <v/>
          </cell>
          <cell r="AP54"/>
          <cell r="AQ54"/>
          <cell r="AR54"/>
          <cell r="AS54"/>
          <cell r="AT54"/>
          <cell r="AU54"/>
          <cell r="AV54"/>
          <cell r="AW54"/>
          <cell r="AX54"/>
          <cell r="AY54"/>
          <cell r="AZ54"/>
          <cell r="BA54"/>
          <cell r="BB54"/>
          <cell r="BC54" t="str">
            <v/>
          </cell>
          <cell r="BD54" t="str">
            <v/>
          </cell>
          <cell r="BE54" t="str">
            <v/>
          </cell>
          <cell r="BF54" t="str">
            <v/>
          </cell>
          <cell r="BG54" t="str">
            <v/>
          </cell>
          <cell r="BH54" t="str">
            <v/>
          </cell>
          <cell r="BI54" t="str">
            <v/>
          </cell>
          <cell r="BJ54" t="str">
            <v/>
          </cell>
          <cell r="BK54" t="str">
            <v/>
          </cell>
          <cell r="BL54" t="str">
            <v xml:space="preserve"> </v>
          </cell>
          <cell r="BM54" t="str">
            <v/>
          </cell>
          <cell r="BN54" t="e">
            <v>#VALUE!</v>
          </cell>
          <cell r="BO54" t="e">
            <v>#VALUE!</v>
          </cell>
          <cell r="BP54" t="e">
            <v>#VALUE!</v>
          </cell>
          <cell r="BQ54" t="str">
            <v/>
          </cell>
          <cell r="BR54" t="str">
            <v/>
          </cell>
        </row>
        <row r="55">
          <cell r="B55"/>
          <cell r="C55" t="str">
            <v/>
          </cell>
          <cell r="D55" t="str">
            <v/>
          </cell>
          <cell r="E55" t="str">
            <v/>
          </cell>
          <cell r="F55" t="str">
            <v/>
          </cell>
          <cell r="G55" t="str">
            <v/>
          </cell>
          <cell r="H55"/>
          <cell r="I55"/>
          <cell r="J55"/>
          <cell r="K55" t="str">
            <v/>
          </cell>
          <cell r="L55" t="str">
            <v/>
          </cell>
          <cell r="M55" t="b">
            <v>0</v>
          </cell>
          <cell r="N55" t="str">
            <v/>
          </cell>
          <cell r="O55" t="b">
            <v>0</v>
          </cell>
          <cell r="P55"/>
          <cell r="Q55"/>
          <cell r="R55"/>
          <cell r="S55"/>
          <cell r="T55"/>
          <cell r="U55"/>
          <cell r="V55"/>
          <cell r="W55"/>
          <cell r="X55"/>
          <cell r="Y55"/>
          <cell r="Z55"/>
          <cell r="AA55"/>
          <cell r="AB55"/>
          <cell r="AC55"/>
          <cell r="AD55" t="str">
            <v/>
          </cell>
          <cell r="AE55" t="str">
            <v/>
          </cell>
          <cell r="AF55" t="str">
            <v/>
          </cell>
          <cell r="AG55" t="str">
            <v/>
          </cell>
          <cell r="AH55" t="str">
            <v/>
          </cell>
          <cell r="AI55" t="str">
            <v/>
          </cell>
          <cell r="AJ55" t="str">
            <v/>
          </cell>
          <cell r="AK55" t="str">
            <v/>
          </cell>
          <cell r="AL55" t="str">
            <v/>
          </cell>
          <cell r="AM55" t="str">
            <v/>
          </cell>
          <cell r="AN55" t="str">
            <v/>
          </cell>
          <cell r="AO55" t="str">
            <v/>
          </cell>
          <cell r="AP55"/>
          <cell r="AQ55"/>
          <cell r="AR55"/>
          <cell r="AS55"/>
          <cell r="AT55"/>
          <cell r="AU55"/>
          <cell r="AV55"/>
          <cell r="AW55"/>
          <cell r="AX55"/>
          <cell r="AY55"/>
          <cell r="AZ55"/>
          <cell r="BA55"/>
          <cell r="BB55"/>
          <cell r="BC55" t="str">
            <v/>
          </cell>
          <cell r="BD55" t="str">
            <v/>
          </cell>
          <cell r="BE55" t="str">
            <v/>
          </cell>
          <cell r="BF55" t="str">
            <v/>
          </cell>
          <cell r="BG55" t="str">
            <v/>
          </cell>
          <cell r="BH55" t="str">
            <v/>
          </cell>
          <cell r="BI55" t="str">
            <v/>
          </cell>
          <cell r="BJ55" t="str">
            <v/>
          </cell>
          <cell r="BK55" t="str">
            <v/>
          </cell>
          <cell r="BL55" t="str">
            <v xml:space="preserve"> </v>
          </cell>
          <cell r="BM55" t="str">
            <v/>
          </cell>
          <cell r="BN55" t="e">
            <v>#VALUE!</v>
          </cell>
          <cell r="BO55" t="e">
            <v>#VALUE!</v>
          </cell>
          <cell r="BP55" t="e">
            <v>#VALUE!</v>
          </cell>
          <cell r="BQ55" t="str">
            <v/>
          </cell>
          <cell r="BR55" t="str">
            <v/>
          </cell>
        </row>
        <row r="56">
          <cell r="B56"/>
          <cell r="C56" t="str">
            <v/>
          </cell>
          <cell r="D56" t="str">
            <v/>
          </cell>
          <cell r="E56" t="str">
            <v/>
          </cell>
          <cell r="F56" t="str">
            <v/>
          </cell>
          <cell r="G56" t="str">
            <v/>
          </cell>
          <cell r="H56"/>
          <cell r="I56"/>
          <cell r="J56"/>
          <cell r="K56" t="str">
            <v/>
          </cell>
          <cell r="L56" t="str">
            <v/>
          </cell>
          <cell r="M56" t="b">
            <v>0</v>
          </cell>
          <cell r="N56" t="str">
            <v/>
          </cell>
          <cell r="O56" t="b">
            <v>0</v>
          </cell>
          <cell r="P56"/>
          <cell r="Q56"/>
          <cell r="R56"/>
          <cell r="S56"/>
          <cell r="T56"/>
          <cell r="U56"/>
          <cell r="V56"/>
          <cell r="W56"/>
          <cell r="X56"/>
          <cell r="Y56"/>
          <cell r="Z56"/>
          <cell r="AA56"/>
          <cell r="AB56"/>
          <cell r="AC56"/>
          <cell r="AD56" t="str">
            <v/>
          </cell>
          <cell r="AE56" t="str">
            <v/>
          </cell>
          <cell r="AF56" t="str">
            <v/>
          </cell>
          <cell r="AG56" t="str">
            <v/>
          </cell>
          <cell r="AH56" t="str">
            <v/>
          </cell>
          <cell r="AI56" t="str">
            <v/>
          </cell>
          <cell r="AJ56" t="str">
            <v/>
          </cell>
          <cell r="AK56" t="str">
            <v/>
          </cell>
          <cell r="AL56" t="str">
            <v/>
          </cell>
          <cell r="AM56" t="str">
            <v/>
          </cell>
          <cell r="AN56" t="str">
            <v/>
          </cell>
          <cell r="AO56" t="str">
            <v/>
          </cell>
          <cell r="AP56"/>
          <cell r="AQ56"/>
          <cell r="AR56"/>
          <cell r="AS56"/>
          <cell r="AT56"/>
          <cell r="AU56"/>
          <cell r="AV56"/>
          <cell r="AW56"/>
          <cell r="AX56"/>
          <cell r="AY56"/>
          <cell r="AZ56"/>
          <cell r="BA56"/>
          <cell r="BB56"/>
          <cell r="BC56" t="str">
            <v/>
          </cell>
          <cell r="BD56" t="str">
            <v/>
          </cell>
          <cell r="BE56" t="str">
            <v/>
          </cell>
          <cell r="BF56" t="str">
            <v/>
          </cell>
          <cell r="BG56" t="str">
            <v/>
          </cell>
          <cell r="BH56" t="str">
            <v/>
          </cell>
          <cell r="BI56" t="str">
            <v/>
          </cell>
          <cell r="BJ56" t="str">
            <v/>
          </cell>
          <cell r="BK56" t="str">
            <v/>
          </cell>
          <cell r="BL56" t="str">
            <v xml:space="preserve"> </v>
          </cell>
          <cell r="BM56" t="str">
            <v/>
          </cell>
          <cell r="BN56" t="e">
            <v>#VALUE!</v>
          </cell>
          <cell r="BO56" t="e">
            <v>#VALUE!</v>
          </cell>
          <cell r="BP56" t="e">
            <v>#VALUE!</v>
          </cell>
          <cell r="BQ56" t="str">
            <v/>
          </cell>
          <cell r="BR56" t="str">
            <v/>
          </cell>
        </row>
        <row r="57">
          <cell r="B57"/>
          <cell r="C57" t="str">
            <v/>
          </cell>
          <cell r="D57" t="str">
            <v/>
          </cell>
          <cell r="E57" t="str">
            <v/>
          </cell>
          <cell r="F57" t="str">
            <v/>
          </cell>
          <cell r="G57" t="str">
            <v/>
          </cell>
          <cell r="H57"/>
          <cell r="I57"/>
          <cell r="J57"/>
          <cell r="K57" t="str">
            <v/>
          </cell>
          <cell r="L57" t="str">
            <v/>
          </cell>
          <cell r="M57" t="b">
            <v>0</v>
          </cell>
          <cell r="N57" t="str">
            <v/>
          </cell>
          <cell r="O57" t="b">
            <v>0</v>
          </cell>
          <cell r="P57"/>
          <cell r="Q57"/>
          <cell r="R57"/>
          <cell r="S57"/>
          <cell r="T57"/>
          <cell r="U57"/>
          <cell r="V57"/>
          <cell r="W57"/>
          <cell r="X57"/>
          <cell r="Y57"/>
          <cell r="Z57"/>
          <cell r="AA57"/>
          <cell r="AB57"/>
          <cell r="AC57"/>
          <cell r="AD57" t="str">
            <v/>
          </cell>
          <cell r="AE57" t="str">
            <v/>
          </cell>
          <cell r="AF57" t="str">
            <v/>
          </cell>
          <cell r="AG57" t="str">
            <v/>
          </cell>
          <cell r="AH57" t="str">
            <v/>
          </cell>
          <cell r="AI57" t="str">
            <v/>
          </cell>
          <cell r="AJ57" t="str">
            <v/>
          </cell>
          <cell r="AK57" t="str">
            <v/>
          </cell>
          <cell r="AL57" t="str">
            <v/>
          </cell>
          <cell r="AM57" t="str">
            <v/>
          </cell>
          <cell r="AN57" t="str">
            <v/>
          </cell>
          <cell r="AO57" t="str">
            <v/>
          </cell>
          <cell r="AP57"/>
          <cell r="AQ57"/>
          <cell r="AR57"/>
          <cell r="AS57"/>
          <cell r="AT57"/>
          <cell r="AU57"/>
          <cell r="AV57"/>
          <cell r="AW57"/>
          <cell r="AX57"/>
          <cell r="AY57"/>
          <cell r="AZ57"/>
          <cell r="BA57"/>
          <cell r="BB57"/>
          <cell r="BC57" t="str">
            <v/>
          </cell>
          <cell r="BD57" t="str">
            <v/>
          </cell>
          <cell r="BE57" t="str">
            <v/>
          </cell>
          <cell r="BF57" t="str">
            <v/>
          </cell>
          <cell r="BG57" t="str">
            <v/>
          </cell>
          <cell r="BH57" t="str">
            <v/>
          </cell>
          <cell r="BI57" t="str">
            <v/>
          </cell>
          <cell r="BJ57" t="str">
            <v/>
          </cell>
          <cell r="BK57" t="str">
            <v/>
          </cell>
          <cell r="BL57" t="str">
            <v xml:space="preserve"> </v>
          </cell>
          <cell r="BM57" t="str">
            <v/>
          </cell>
          <cell r="BN57" t="e">
            <v>#VALUE!</v>
          </cell>
          <cell r="BO57" t="e">
            <v>#VALUE!</v>
          </cell>
          <cell r="BP57" t="e">
            <v>#VALUE!</v>
          </cell>
          <cell r="BQ57" t="str">
            <v/>
          </cell>
          <cell r="BR57" t="str">
            <v/>
          </cell>
        </row>
        <row r="58">
          <cell r="B58"/>
          <cell r="C58" t="str">
            <v/>
          </cell>
          <cell r="D58" t="str">
            <v/>
          </cell>
          <cell r="E58" t="str">
            <v/>
          </cell>
          <cell r="F58" t="str">
            <v/>
          </cell>
          <cell r="G58" t="str">
            <v/>
          </cell>
          <cell r="H58"/>
          <cell r="I58"/>
          <cell r="J58"/>
          <cell r="K58" t="str">
            <v/>
          </cell>
          <cell r="L58" t="str">
            <v/>
          </cell>
          <cell r="M58" t="b">
            <v>0</v>
          </cell>
          <cell r="N58" t="str">
            <v/>
          </cell>
          <cell r="O58" t="b">
            <v>0</v>
          </cell>
          <cell r="P58"/>
          <cell r="Q58"/>
          <cell r="R58"/>
          <cell r="S58"/>
          <cell r="T58"/>
          <cell r="U58"/>
          <cell r="V58"/>
          <cell r="W58"/>
          <cell r="X58"/>
          <cell r="Y58"/>
          <cell r="Z58"/>
          <cell r="AA58"/>
          <cell r="AB58"/>
          <cell r="AC58"/>
          <cell r="AD58" t="str">
            <v/>
          </cell>
          <cell r="AE58" t="str">
            <v/>
          </cell>
          <cell r="AF58" t="str">
            <v/>
          </cell>
          <cell r="AG58" t="str">
            <v/>
          </cell>
          <cell r="AH58" t="str">
            <v/>
          </cell>
          <cell r="AI58" t="str">
            <v/>
          </cell>
          <cell r="AJ58" t="str">
            <v/>
          </cell>
          <cell r="AK58" t="str">
            <v/>
          </cell>
          <cell r="AL58" t="str">
            <v/>
          </cell>
          <cell r="AM58" t="str">
            <v/>
          </cell>
          <cell r="AN58" t="str">
            <v/>
          </cell>
          <cell r="AO58" t="str">
            <v/>
          </cell>
          <cell r="AP58"/>
          <cell r="AQ58"/>
          <cell r="AR58"/>
          <cell r="AS58"/>
          <cell r="AT58"/>
          <cell r="AU58"/>
          <cell r="AV58"/>
          <cell r="AW58"/>
          <cell r="AX58"/>
          <cell r="AY58"/>
          <cell r="AZ58"/>
          <cell r="BA58"/>
          <cell r="BB58"/>
          <cell r="BC58" t="str">
            <v/>
          </cell>
          <cell r="BD58" t="str">
            <v/>
          </cell>
          <cell r="BE58" t="str">
            <v/>
          </cell>
          <cell r="BF58" t="str">
            <v/>
          </cell>
          <cell r="BG58" t="str">
            <v/>
          </cell>
          <cell r="BH58" t="str">
            <v/>
          </cell>
          <cell r="BI58" t="str">
            <v/>
          </cell>
          <cell r="BJ58" t="str">
            <v/>
          </cell>
          <cell r="BK58" t="str">
            <v/>
          </cell>
          <cell r="BL58" t="str">
            <v xml:space="preserve"> </v>
          </cell>
          <cell r="BM58" t="str">
            <v/>
          </cell>
          <cell r="BN58" t="e">
            <v>#VALUE!</v>
          </cell>
          <cell r="BO58" t="e">
            <v>#VALUE!</v>
          </cell>
          <cell r="BP58" t="e">
            <v>#VALUE!</v>
          </cell>
          <cell r="BQ58" t="str">
            <v/>
          </cell>
          <cell r="BR58" t="str">
            <v/>
          </cell>
        </row>
        <row r="59">
          <cell r="B59"/>
          <cell r="C59" t="str">
            <v/>
          </cell>
          <cell r="D59" t="str">
            <v/>
          </cell>
          <cell r="E59" t="str">
            <v/>
          </cell>
          <cell r="F59" t="str">
            <v/>
          </cell>
          <cell r="G59" t="str">
            <v/>
          </cell>
          <cell r="H59"/>
          <cell r="I59"/>
          <cell r="J59"/>
          <cell r="K59" t="str">
            <v/>
          </cell>
          <cell r="L59" t="str">
            <v/>
          </cell>
          <cell r="M59" t="b">
            <v>0</v>
          </cell>
          <cell r="N59" t="str">
            <v/>
          </cell>
          <cell r="O59" t="b">
            <v>0</v>
          </cell>
          <cell r="P59"/>
          <cell r="Q59"/>
          <cell r="R59"/>
          <cell r="S59"/>
          <cell r="T59"/>
          <cell r="U59"/>
          <cell r="V59"/>
          <cell r="W59"/>
          <cell r="X59"/>
          <cell r="Y59"/>
          <cell r="Z59"/>
          <cell r="AA59"/>
          <cell r="AB59"/>
          <cell r="AC59"/>
          <cell r="AD59" t="str">
            <v/>
          </cell>
          <cell r="AE59" t="str">
            <v/>
          </cell>
          <cell r="AF59" t="str">
            <v/>
          </cell>
          <cell r="AG59" t="str">
            <v/>
          </cell>
          <cell r="AH59" t="str">
            <v/>
          </cell>
          <cell r="AI59" t="str">
            <v/>
          </cell>
          <cell r="AJ59" t="str">
            <v/>
          </cell>
          <cell r="AK59" t="str">
            <v/>
          </cell>
          <cell r="AL59" t="str">
            <v/>
          </cell>
          <cell r="AM59" t="str">
            <v/>
          </cell>
          <cell r="AN59" t="str">
            <v/>
          </cell>
          <cell r="AO59" t="str">
            <v/>
          </cell>
          <cell r="AP59"/>
          <cell r="AQ59"/>
          <cell r="AR59"/>
          <cell r="AS59"/>
          <cell r="AT59"/>
          <cell r="AU59"/>
          <cell r="AV59"/>
          <cell r="AW59"/>
          <cell r="AX59"/>
          <cell r="AY59"/>
          <cell r="AZ59"/>
          <cell r="BA59"/>
          <cell r="BB59"/>
          <cell r="BC59" t="str">
            <v/>
          </cell>
          <cell r="BD59" t="str">
            <v/>
          </cell>
          <cell r="BE59" t="str">
            <v/>
          </cell>
          <cell r="BF59" t="str">
            <v/>
          </cell>
          <cell r="BG59" t="str">
            <v/>
          </cell>
          <cell r="BH59" t="str">
            <v/>
          </cell>
          <cell r="BI59" t="str">
            <v/>
          </cell>
          <cell r="BJ59" t="str">
            <v/>
          </cell>
          <cell r="BK59" t="str">
            <v/>
          </cell>
          <cell r="BL59" t="str">
            <v xml:space="preserve"> </v>
          </cell>
          <cell r="BM59" t="str">
            <v/>
          </cell>
          <cell r="BN59" t="e">
            <v>#VALUE!</v>
          </cell>
          <cell r="BO59" t="e">
            <v>#VALUE!</v>
          </cell>
          <cell r="BP59" t="e">
            <v>#VALUE!</v>
          </cell>
          <cell r="BQ59" t="str">
            <v/>
          </cell>
          <cell r="BR59" t="str">
            <v/>
          </cell>
        </row>
        <row r="60">
          <cell r="B60"/>
          <cell r="C60" t="str">
            <v/>
          </cell>
          <cell r="D60" t="str">
            <v/>
          </cell>
          <cell r="E60" t="str">
            <v/>
          </cell>
          <cell r="F60" t="str">
            <v/>
          </cell>
          <cell r="G60" t="str">
            <v/>
          </cell>
          <cell r="H60"/>
          <cell r="I60"/>
          <cell r="J60"/>
          <cell r="K60" t="str">
            <v/>
          </cell>
          <cell r="L60" t="str">
            <v/>
          </cell>
          <cell r="M60" t="b">
            <v>0</v>
          </cell>
          <cell r="N60" t="str">
            <v/>
          </cell>
          <cell r="O60" t="b">
            <v>0</v>
          </cell>
          <cell r="P60"/>
          <cell r="Q60"/>
          <cell r="R60"/>
          <cell r="S60"/>
          <cell r="T60"/>
          <cell r="U60"/>
          <cell r="V60"/>
          <cell r="W60"/>
          <cell r="X60"/>
          <cell r="Y60"/>
          <cell r="Z60"/>
          <cell r="AA60"/>
          <cell r="AB60"/>
          <cell r="AC60"/>
          <cell r="AD60" t="str">
            <v/>
          </cell>
          <cell r="AE60" t="str">
            <v/>
          </cell>
          <cell r="AF60" t="str">
            <v/>
          </cell>
          <cell r="AG60" t="str">
            <v/>
          </cell>
          <cell r="AH60" t="str">
            <v/>
          </cell>
          <cell r="AI60" t="str">
            <v/>
          </cell>
          <cell r="AJ60" t="str">
            <v/>
          </cell>
          <cell r="AK60" t="str">
            <v/>
          </cell>
          <cell r="AL60" t="str">
            <v/>
          </cell>
          <cell r="AM60" t="str">
            <v/>
          </cell>
          <cell r="AN60" t="str">
            <v/>
          </cell>
          <cell r="AO60" t="str">
            <v/>
          </cell>
          <cell r="AP60"/>
          <cell r="AQ60"/>
          <cell r="AR60"/>
          <cell r="AS60"/>
          <cell r="AT60"/>
          <cell r="AU60"/>
          <cell r="AV60"/>
          <cell r="AW60"/>
          <cell r="AX60"/>
          <cell r="AY60"/>
          <cell r="AZ60"/>
          <cell r="BA60"/>
          <cell r="BB60"/>
          <cell r="BC60" t="str">
            <v/>
          </cell>
          <cell r="BD60" t="str">
            <v/>
          </cell>
          <cell r="BE60" t="str">
            <v/>
          </cell>
          <cell r="BF60" t="str">
            <v/>
          </cell>
          <cell r="BG60" t="str">
            <v/>
          </cell>
          <cell r="BH60" t="str">
            <v/>
          </cell>
          <cell r="BI60" t="str">
            <v/>
          </cell>
          <cell r="BJ60" t="str">
            <v/>
          </cell>
          <cell r="BK60" t="str">
            <v/>
          </cell>
          <cell r="BL60" t="str">
            <v xml:space="preserve"> </v>
          </cell>
          <cell r="BM60" t="str">
            <v/>
          </cell>
          <cell r="BN60" t="e">
            <v>#VALUE!</v>
          </cell>
          <cell r="BO60" t="e">
            <v>#VALUE!</v>
          </cell>
          <cell r="BP60" t="e">
            <v>#VALUE!</v>
          </cell>
          <cell r="BQ60" t="str">
            <v/>
          </cell>
          <cell r="BR60" t="str">
            <v/>
          </cell>
        </row>
        <row r="61">
          <cell r="B61"/>
          <cell r="C61" t="str">
            <v/>
          </cell>
          <cell r="D61" t="str">
            <v/>
          </cell>
          <cell r="E61" t="str">
            <v/>
          </cell>
          <cell r="F61" t="str">
            <v/>
          </cell>
          <cell r="G61" t="str">
            <v/>
          </cell>
          <cell r="H61"/>
          <cell r="I61"/>
          <cell r="J61"/>
          <cell r="K61" t="str">
            <v/>
          </cell>
          <cell r="L61" t="str">
            <v/>
          </cell>
          <cell r="M61" t="b">
            <v>0</v>
          </cell>
          <cell r="N61" t="str">
            <v/>
          </cell>
          <cell r="O61" t="b">
            <v>0</v>
          </cell>
          <cell r="P61"/>
          <cell r="Q61"/>
          <cell r="R61"/>
          <cell r="S61"/>
          <cell r="T61"/>
          <cell r="U61"/>
          <cell r="V61"/>
          <cell r="W61"/>
          <cell r="X61"/>
          <cell r="Y61"/>
          <cell r="Z61"/>
          <cell r="AA61"/>
          <cell r="AB61"/>
          <cell r="AC61"/>
          <cell r="AD61" t="str">
            <v/>
          </cell>
          <cell r="AE61" t="str">
            <v/>
          </cell>
          <cell r="AF61" t="str">
            <v/>
          </cell>
          <cell r="AG61" t="str">
            <v/>
          </cell>
          <cell r="AH61" t="str">
            <v/>
          </cell>
          <cell r="AI61" t="str">
            <v/>
          </cell>
          <cell r="AJ61" t="str">
            <v/>
          </cell>
          <cell r="AK61" t="str">
            <v/>
          </cell>
          <cell r="AL61" t="str">
            <v/>
          </cell>
          <cell r="AM61" t="str">
            <v/>
          </cell>
          <cell r="AN61" t="str">
            <v/>
          </cell>
          <cell r="AO61" t="str">
            <v/>
          </cell>
          <cell r="AP61"/>
          <cell r="AQ61"/>
          <cell r="AR61"/>
          <cell r="AS61"/>
          <cell r="AT61"/>
          <cell r="AU61"/>
          <cell r="AV61"/>
          <cell r="AW61"/>
          <cell r="AX61"/>
          <cell r="AY61"/>
          <cell r="AZ61"/>
          <cell r="BA61"/>
          <cell r="BB61"/>
          <cell r="BC61" t="str">
            <v/>
          </cell>
          <cell r="BD61" t="str">
            <v/>
          </cell>
          <cell r="BE61" t="str">
            <v/>
          </cell>
          <cell r="BF61" t="str">
            <v/>
          </cell>
          <cell r="BG61" t="str">
            <v/>
          </cell>
          <cell r="BH61" t="str">
            <v/>
          </cell>
          <cell r="BI61" t="str">
            <v/>
          </cell>
          <cell r="BJ61" t="str">
            <v/>
          </cell>
          <cell r="BK61" t="str">
            <v/>
          </cell>
          <cell r="BL61" t="str">
            <v xml:space="preserve"> </v>
          </cell>
          <cell r="BM61" t="str">
            <v/>
          </cell>
          <cell r="BN61" t="e">
            <v>#VALUE!</v>
          </cell>
          <cell r="BO61" t="e">
            <v>#VALUE!</v>
          </cell>
          <cell r="BP61" t="e">
            <v>#VALUE!</v>
          </cell>
          <cell r="BQ61" t="str">
            <v/>
          </cell>
          <cell r="BR61" t="str">
            <v/>
          </cell>
        </row>
        <row r="62">
          <cell r="B62"/>
          <cell r="C62" t="str">
            <v/>
          </cell>
          <cell r="D62" t="str">
            <v/>
          </cell>
          <cell r="E62" t="str">
            <v/>
          </cell>
          <cell r="F62" t="str">
            <v/>
          </cell>
          <cell r="G62" t="str">
            <v/>
          </cell>
          <cell r="H62"/>
          <cell r="I62"/>
          <cell r="J62"/>
          <cell r="K62" t="str">
            <v/>
          </cell>
          <cell r="L62" t="str">
            <v/>
          </cell>
          <cell r="M62" t="b">
            <v>0</v>
          </cell>
          <cell r="N62" t="str">
            <v/>
          </cell>
          <cell r="O62" t="b">
            <v>0</v>
          </cell>
          <cell r="P62"/>
          <cell r="Q62"/>
          <cell r="R62"/>
          <cell r="S62"/>
          <cell r="T62"/>
          <cell r="U62"/>
          <cell r="V62"/>
          <cell r="W62"/>
          <cell r="X62"/>
          <cell r="Y62"/>
          <cell r="Z62"/>
          <cell r="AA62"/>
          <cell r="AB62"/>
          <cell r="AC62"/>
          <cell r="AD62" t="str">
            <v/>
          </cell>
          <cell r="AE62" t="str">
            <v/>
          </cell>
          <cell r="AF62" t="str">
            <v/>
          </cell>
          <cell r="AG62" t="str">
            <v/>
          </cell>
          <cell r="AH62" t="str">
            <v/>
          </cell>
          <cell r="AI62" t="str">
            <v/>
          </cell>
          <cell r="AJ62" t="str">
            <v/>
          </cell>
          <cell r="AK62" t="str">
            <v/>
          </cell>
          <cell r="AL62" t="str">
            <v/>
          </cell>
          <cell r="AM62" t="str">
            <v/>
          </cell>
          <cell r="AN62" t="str">
            <v/>
          </cell>
          <cell r="AO62" t="str">
            <v/>
          </cell>
          <cell r="AP62"/>
          <cell r="AQ62"/>
          <cell r="AR62"/>
          <cell r="AS62"/>
          <cell r="AT62"/>
          <cell r="AU62"/>
          <cell r="AV62"/>
          <cell r="AW62"/>
          <cell r="AX62"/>
          <cell r="AY62"/>
          <cell r="AZ62"/>
          <cell r="BA62"/>
          <cell r="BB62"/>
          <cell r="BC62" t="str">
            <v/>
          </cell>
          <cell r="BD62" t="str">
            <v/>
          </cell>
          <cell r="BE62" t="str">
            <v/>
          </cell>
          <cell r="BF62" t="str">
            <v/>
          </cell>
          <cell r="BG62" t="str">
            <v/>
          </cell>
          <cell r="BH62" t="str">
            <v/>
          </cell>
          <cell r="BI62" t="str">
            <v/>
          </cell>
          <cell r="BJ62" t="str">
            <v/>
          </cell>
          <cell r="BK62" t="str">
            <v/>
          </cell>
          <cell r="BL62" t="str">
            <v xml:space="preserve"> </v>
          </cell>
          <cell r="BM62" t="str">
            <v/>
          </cell>
          <cell r="BN62" t="e">
            <v>#VALUE!</v>
          </cell>
          <cell r="BO62" t="e">
            <v>#VALUE!</v>
          </cell>
          <cell r="BP62" t="e">
            <v>#VALUE!</v>
          </cell>
          <cell r="BQ62" t="str">
            <v/>
          </cell>
          <cell r="BR62" t="str">
            <v/>
          </cell>
        </row>
        <row r="63">
          <cell r="B63"/>
          <cell r="C63" t="str">
            <v/>
          </cell>
          <cell r="D63" t="str">
            <v/>
          </cell>
          <cell r="E63" t="str">
            <v/>
          </cell>
          <cell r="F63" t="str">
            <v/>
          </cell>
          <cell r="G63" t="str">
            <v/>
          </cell>
          <cell r="H63"/>
          <cell r="I63"/>
          <cell r="J63"/>
          <cell r="K63" t="str">
            <v/>
          </cell>
          <cell r="L63" t="str">
            <v/>
          </cell>
          <cell r="M63" t="b">
            <v>0</v>
          </cell>
          <cell r="N63" t="str">
            <v/>
          </cell>
          <cell r="O63" t="b">
            <v>0</v>
          </cell>
          <cell r="P63"/>
          <cell r="Q63"/>
          <cell r="R63"/>
          <cell r="S63"/>
          <cell r="T63"/>
          <cell r="U63"/>
          <cell r="V63"/>
          <cell r="W63"/>
          <cell r="X63"/>
          <cell r="Y63"/>
          <cell r="Z63"/>
          <cell r="AA63"/>
          <cell r="AB63"/>
          <cell r="AC63"/>
          <cell r="AD63" t="str">
            <v/>
          </cell>
          <cell r="AE63" t="str">
            <v/>
          </cell>
          <cell r="AF63" t="str">
            <v/>
          </cell>
          <cell r="AG63" t="str">
            <v/>
          </cell>
          <cell r="AH63" t="str">
            <v/>
          </cell>
          <cell r="AI63" t="str">
            <v/>
          </cell>
          <cell r="AJ63" t="str">
            <v/>
          </cell>
          <cell r="AK63" t="str">
            <v/>
          </cell>
          <cell r="AL63" t="str">
            <v/>
          </cell>
          <cell r="AM63" t="str">
            <v/>
          </cell>
          <cell r="AN63" t="str">
            <v/>
          </cell>
          <cell r="AO63" t="str">
            <v/>
          </cell>
          <cell r="AP63"/>
          <cell r="AQ63"/>
          <cell r="AR63"/>
          <cell r="AS63"/>
          <cell r="AT63"/>
          <cell r="AU63"/>
          <cell r="AV63"/>
          <cell r="AW63"/>
          <cell r="AX63"/>
          <cell r="AY63"/>
          <cell r="AZ63"/>
          <cell r="BA63"/>
          <cell r="BB63"/>
          <cell r="BC63" t="str">
            <v/>
          </cell>
          <cell r="BD63" t="str">
            <v/>
          </cell>
          <cell r="BE63" t="str">
            <v/>
          </cell>
          <cell r="BF63" t="str">
            <v/>
          </cell>
          <cell r="BG63" t="str">
            <v/>
          </cell>
          <cell r="BH63" t="str">
            <v/>
          </cell>
          <cell r="BI63" t="str">
            <v/>
          </cell>
          <cell r="BJ63" t="str">
            <v/>
          </cell>
          <cell r="BK63" t="str">
            <v/>
          </cell>
          <cell r="BL63" t="str">
            <v xml:space="preserve"> </v>
          </cell>
          <cell r="BM63" t="str">
            <v/>
          </cell>
          <cell r="BN63" t="e">
            <v>#VALUE!</v>
          </cell>
          <cell r="BO63" t="e">
            <v>#VALUE!</v>
          </cell>
          <cell r="BP63" t="e">
            <v>#VALUE!</v>
          </cell>
          <cell r="BQ63" t="str">
            <v/>
          </cell>
          <cell r="BR63" t="str">
            <v/>
          </cell>
        </row>
        <row r="64">
          <cell r="B64"/>
          <cell r="C64" t="str">
            <v/>
          </cell>
          <cell r="D64" t="str">
            <v/>
          </cell>
          <cell r="E64" t="str">
            <v/>
          </cell>
          <cell r="F64" t="str">
            <v/>
          </cell>
          <cell r="G64" t="str">
            <v/>
          </cell>
          <cell r="H64"/>
          <cell r="I64"/>
          <cell r="J64"/>
          <cell r="K64" t="str">
            <v/>
          </cell>
          <cell r="L64" t="str">
            <v/>
          </cell>
          <cell r="M64" t="b">
            <v>0</v>
          </cell>
          <cell r="N64" t="str">
            <v/>
          </cell>
          <cell r="O64" t="b">
            <v>0</v>
          </cell>
          <cell r="P64"/>
          <cell r="Q64"/>
          <cell r="R64"/>
          <cell r="S64"/>
          <cell r="T64"/>
          <cell r="U64"/>
          <cell r="V64"/>
          <cell r="W64"/>
          <cell r="X64"/>
          <cell r="Y64"/>
          <cell r="Z64"/>
          <cell r="AA64"/>
          <cell r="AB64"/>
          <cell r="AC64"/>
          <cell r="AD64" t="str">
            <v/>
          </cell>
          <cell r="AE64" t="str">
            <v/>
          </cell>
          <cell r="AF64" t="str">
            <v/>
          </cell>
          <cell r="AG64" t="str">
            <v/>
          </cell>
          <cell r="AH64" t="str">
            <v/>
          </cell>
          <cell r="AI64" t="str">
            <v/>
          </cell>
          <cell r="AJ64" t="str">
            <v/>
          </cell>
          <cell r="AK64" t="str">
            <v/>
          </cell>
          <cell r="AL64" t="str">
            <v/>
          </cell>
          <cell r="AM64" t="str">
            <v/>
          </cell>
          <cell r="AN64" t="str">
            <v/>
          </cell>
          <cell r="AO64" t="str">
            <v/>
          </cell>
          <cell r="AP64"/>
          <cell r="AQ64"/>
          <cell r="AR64"/>
          <cell r="AS64"/>
          <cell r="AT64"/>
          <cell r="AU64"/>
          <cell r="AV64"/>
          <cell r="AW64"/>
          <cell r="AX64"/>
          <cell r="AY64"/>
          <cell r="AZ64"/>
          <cell r="BA64"/>
          <cell r="BB64"/>
          <cell r="BC64" t="str">
            <v/>
          </cell>
          <cell r="BD64" t="str">
            <v/>
          </cell>
          <cell r="BE64" t="str">
            <v/>
          </cell>
          <cell r="BF64" t="str">
            <v/>
          </cell>
          <cell r="BG64" t="str">
            <v/>
          </cell>
          <cell r="BH64" t="str">
            <v/>
          </cell>
          <cell r="BI64" t="str">
            <v/>
          </cell>
          <cell r="BJ64" t="str">
            <v/>
          </cell>
          <cell r="BK64" t="str">
            <v/>
          </cell>
          <cell r="BL64" t="str">
            <v xml:space="preserve"> </v>
          </cell>
          <cell r="BM64" t="str">
            <v/>
          </cell>
          <cell r="BN64" t="e">
            <v>#VALUE!</v>
          </cell>
          <cell r="BO64" t="e">
            <v>#VALUE!</v>
          </cell>
          <cell r="BP64" t="e">
            <v>#VALUE!</v>
          </cell>
          <cell r="BQ64" t="str">
            <v/>
          </cell>
          <cell r="BR64" t="str">
            <v/>
          </cell>
        </row>
        <row r="65">
          <cell r="B65"/>
          <cell r="C65" t="str">
            <v/>
          </cell>
          <cell r="D65" t="str">
            <v/>
          </cell>
          <cell r="E65" t="str">
            <v/>
          </cell>
          <cell r="F65" t="str">
            <v/>
          </cell>
          <cell r="G65" t="str">
            <v/>
          </cell>
          <cell r="H65"/>
          <cell r="I65"/>
          <cell r="J65"/>
          <cell r="K65" t="str">
            <v/>
          </cell>
          <cell r="L65" t="str">
            <v/>
          </cell>
          <cell r="M65" t="b">
            <v>0</v>
          </cell>
          <cell r="N65" t="str">
            <v/>
          </cell>
          <cell r="O65" t="b">
            <v>0</v>
          </cell>
          <cell r="P65"/>
          <cell r="Q65"/>
          <cell r="R65"/>
          <cell r="S65"/>
          <cell r="T65"/>
          <cell r="U65"/>
          <cell r="V65"/>
          <cell r="W65"/>
          <cell r="X65"/>
          <cell r="Y65"/>
          <cell r="Z65"/>
          <cell r="AA65"/>
          <cell r="AB65"/>
          <cell r="AC65"/>
          <cell r="AD65" t="str">
            <v/>
          </cell>
          <cell r="AE65" t="str">
            <v/>
          </cell>
          <cell r="AF65" t="str">
            <v/>
          </cell>
          <cell r="AG65" t="str">
            <v/>
          </cell>
          <cell r="AH65" t="str">
            <v/>
          </cell>
          <cell r="AI65" t="str">
            <v/>
          </cell>
          <cell r="AJ65" t="str">
            <v/>
          </cell>
          <cell r="AK65" t="str">
            <v/>
          </cell>
          <cell r="AL65" t="str">
            <v/>
          </cell>
          <cell r="AM65" t="str">
            <v/>
          </cell>
          <cell r="AN65" t="str">
            <v/>
          </cell>
          <cell r="AO65" t="str">
            <v/>
          </cell>
          <cell r="AP65"/>
          <cell r="AQ65"/>
          <cell r="AR65"/>
          <cell r="AS65"/>
          <cell r="AT65"/>
          <cell r="AU65"/>
          <cell r="AV65"/>
          <cell r="AW65"/>
          <cell r="AX65"/>
          <cell r="AY65"/>
          <cell r="AZ65"/>
          <cell r="BA65"/>
          <cell r="BB65"/>
          <cell r="BC65" t="str">
            <v/>
          </cell>
          <cell r="BD65" t="str">
            <v/>
          </cell>
          <cell r="BE65" t="str">
            <v/>
          </cell>
          <cell r="BF65" t="str">
            <v/>
          </cell>
          <cell r="BG65" t="str">
            <v/>
          </cell>
          <cell r="BH65" t="str">
            <v/>
          </cell>
          <cell r="BI65" t="str">
            <v/>
          </cell>
          <cell r="BJ65" t="str">
            <v/>
          </cell>
          <cell r="BK65" t="str">
            <v/>
          </cell>
          <cell r="BL65" t="str">
            <v xml:space="preserve"> </v>
          </cell>
          <cell r="BM65" t="str">
            <v/>
          </cell>
          <cell r="BN65" t="e">
            <v>#VALUE!</v>
          </cell>
          <cell r="BO65" t="e">
            <v>#VALUE!</v>
          </cell>
          <cell r="BP65" t="e">
            <v>#VALUE!</v>
          </cell>
          <cell r="BQ65" t="str">
            <v/>
          </cell>
          <cell r="BR65" t="str">
            <v/>
          </cell>
        </row>
        <row r="66">
          <cell r="B66"/>
          <cell r="C66" t="str">
            <v/>
          </cell>
          <cell r="D66" t="str">
            <v/>
          </cell>
          <cell r="E66" t="str">
            <v/>
          </cell>
          <cell r="F66" t="str">
            <v/>
          </cell>
          <cell r="G66" t="str">
            <v/>
          </cell>
          <cell r="H66"/>
          <cell r="I66"/>
          <cell r="J66"/>
          <cell r="K66" t="str">
            <v/>
          </cell>
          <cell r="L66" t="str">
            <v/>
          </cell>
          <cell r="M66" t="b">
            <v>0</v>
          </cell>
          <cell r="N66" t="str">
            <v/>
          </cell>
          <cell r="O66" t="b">
            <v>0</v>
          </cell>
          <cell r="P66"/>
          <cell r="Q66"/>
          <cell r="R66"/>
          <cell r="S66"/>
          <cell r="T66"/>
          <cell r="U66"/>
          <cell r="V66"/>
          <cell r="W66"/>
          <cell r="X66"/>
          <cell r="Y66"/>
          <cell r="Z66"/>
          <cell r="AA66"/>
          <cell r="AB66"/>
          <cell r="AC66"/>
          <cell r="AD66" t="str">
            <v/>
          </cell>
          <cell r="AE66" t="str">
            <v/>
          </cell>
          <cell r="AF66" t="str">
            <v/>
          </cell>
          <cell r="AG66" t="str">
            <v/>
          </cell>
          <cell r="AH66" t="str">
            <v/>
          </cell>
          <cell r="AI66" t="str">
            <v/>
          </cell>
          <cell r="AJ66" t="str">
            <v/>
          </cell>
          <cell r="AK66" t="str">
            <v/>
          </cell>
          <cell r="AL66" t="str">
            <v/>
          </cell>
          <cell r="AM66" t="str">
            <v/>
          </cell>
          <cell r="AN66" t="str">
            <v/>
          </cell>
          <cell r="AO66" t="str">
            <v/>
          </cell>
          <cell r="AP66"/>
          <cell r="AQ66"/>
          <cell r="AR66"/>
          <cell r="AS66"/>
          <cell r="AT66"/>
          <cell r="AU66"/>
          <cell r="AV66"/>
          <cell r="AW66"/>
          <cell r="AX66"/>
          <cell r="AY66"/>
          <cell r="AZ66"/>
          <cell r="BA66"/>
          <cell r="BB66"/>
          <cell r="BC66" t="str">
            <v/>
          </cell>
          <cell r="BD66" t="str">
            <v/>
          </cell>
          <cell r="BE66" t="str">
            <v/>
          </cell>
          <cell r="BF66" t="str">
            <v/>
          </cell>
          <cell r="BG66" t="str">
            <v/>
          </cell>
          <cell r="BH66" t="str">
            <v/>
          </cell>
          <cell r="BI66" t="str">
            <v/>
          </cell>
          <cell r="BJ66" t="str">
            <v/>
          </cell>
          <cell r="BK66" t="str">
            <v/>
          </cell>
          <cell r="BL66" t="str">
            <v xml:space="preserve"> </v>
          </cell>
          <cell r="BM66" t="str">
            <v/>
          </cell>
          <cell r="BN66" t="e">
            <v>#VALUE!</v>
          </cell>
          <cell r="BO66" t="e">
            <v>#VALUE!</v>
          </cell>
          <cell r="BP66" t="e">
            <v>#VALUE!</v>
          </cell>
          <cell r="BQ66" t="str">
            <v/>
          </cell>
          <cell r="BR66" t="str">
            <v/>
          </cell>
        </row>
        <row r="67">
          <cell r="B67"/>
          <cell r="C67" t="str">
            <v/>
          </cell>
          <cell r="D67" t="str">
            <v/>
          </cell>
          <cell r="E67" t="str">
            <v/>
          </cell>
          <cell r="F67" t="str">
            <v/>
          </cell>
          <cell r="G67" t="str">
            <v/>
          </cell>
          <cell r="H67"/>
          <cell r="I67"/>
          <cell r="J67"/>
          <cell r="K67" t="str">
            <v/>
          </cell>
          <cell r="L67" t="str">
            <v/>
          </cell>
          <cell r="M67" t="b">
            <v>0</v>
          </cell>
          <cell r="N67" t="str">
            <v/>
          </cell>
          <cell r="O67" t="b">
            <v>0</v>
          </cell>
          <cell r="P67"/>
          <cell r="Q67"/>
          <cell r="R67"/>
          <cell r="S67"/>
          <cell r="T67"/>
          <cell r="U67"/>
          <cell r="V67"/>
          <cell r="W67"/>
          <cell r="X67"/>
          <cell r="Y67"/>
          <cell r="Z67"/>
          <cell r="AA67"/>
          <cell r="AB67"/>
          <cell r="AC67"/>
          <cell r="AD67" t="str">
            <v/>
          </cell>
          <cell r="AE67" t="str">
            <v/>
          </cell>
          <cell r="AF67" t="str">
            <v/>
          </cell>
          <cell r="AG67" t="str">
            <v/>
          </cell>
          <cell r="AH67" t="str">
            <v/>
          </cell>
          <cell r="AI67" t="str">
            <v/>
          </cell>
          <cell r="AJ67" t="str">
            <v/>
          </cell>
          <cell r="AK67" t="str">
            <v/>
          </cell>
          <cell r="AL67" t="str">
            <v/>
          </cell>
          <cell r="AM67" t="str">
            <v/>
          </cell>
          <cell r="AN67" t="str">
            <v/>
          </cell>
          <cell r="AO67" t="str">
            <v/>
          </cell>
          <cell r="AP67"/>
          <cell r="AQ67"/>
          <cell r="AR67"/>
          <cell r="AS67"/>
          <cell r="AT67"/>
          <cell r="AU67"/>
          <cell r="AV67"/>
          <cell r="AW67"/>
          <cell r="AX67"/>
          <cell r="AY67"/>
          <cell r="AZ67"/>
          <cell r="BA67"/>
          <cell r="BB67"/>
          <cell r="BC67" t="str">
            <v/>
          </cell>
          <cell r="BD67" t="str">
            <v/>
          </cell>
          <cell r="BE67" t="str">
            <v/>
          </cell>
          <cell r="BF67" t="str">
            <v/>
          </cell>
          <cell r="BG67" t="str">
            <v/>
          </cell>
          <cell r="BH67" t="str">
            <v/>
          </cell>
          <cell r="BI67" t="str">
            <v/>
          </cell>
          <cell r="BJ67" t="str">
            <v/>
          </cell>
          <cell r="BK67" t="str">
            <v/>
          </cell>
          <cell r="BL67" t="str">
            <v xml:space="preserve"> </v>
          </cell>
          <cell r="BM67" t="str">
            <v/>
          </cell>
          <cell r="BN67" t="e">
            <v>#VALUE!</v>
          </cell>
          <cell r="BO67" t="e">
            <v>#VALUE!</v>
          </cell>
          <cell r="BP67" t="e">
            <v>#VALUE!</v>
          </cell>
          <cell r="BQ67" t="str">
            <v/>
          </cell>
          <cell r="BR67" t="str">
            <v/>
          </cell>
        </row>
        <row r="68">
          <cell r="B68"/>
          <cell r="C68" t="str">
            <v/>
          </cell>
          <cell r="D68" t="str">
            <v/>
          </cell>
          <cell r="E68" t="str">
            <v/>
          </cell>
          <cell r="F68" t="str">
            <v/>
          </cell>
          <cell r="G68" t="str">
            <v/>
          </cell>
          <cell r="H68"/>
          <cell r="I68"/>
          <cell r="J68"/>
          <cell r="K68" t="str">
            <v/>
          </cell>
          <cell r="L68" t="str">
            <v/>
          </cell>
          <cell r="M68" t="b">
            <v>0</v>
          </cell>
          <cell r="N68" t="str">
            <v/>
          </cell>
          <cell r="O68" t="b">
            <v>0</v>
          </cell>
          <cell r="P68"/>
          <cell r="Q68"/>
          <cell r="R68"/>
          <cell r="S68"/>
          <cell r="T68"/>
          <cell r="U68"/>
          <cell r="V68"/>
          <cell r="W68"/>
          <cell r="X68"/>
          <cell r="Y68"/>
          <cell r="Z68"/>
          <cell r="AA68"/>
          <cell r="AB68"/>
          <cell r="AC68"/>
          <cell r="AD68" t="str">
            <v/>
          </cell>
          <cell r="AE68" t="str">
            <v/>
          </cell>
          <cell r="AF68" t="str">
            <v/>
          </cell>
          <cell r="AG68" t="str">
            <v/>
          </cell>
          <cell r="AH68" t="str">
            <v/>
          </cell>
          <cell r="AI68" t="str">
            <v/>
          </cell>
          <cell r="AJ68" t="str">
            <v/>
          </cell>
          <cell r="AK68" t="str">
            <v/>
          </cell>
          <cell r="AL68" t="str">
            <v/>
          </cell>
          <cell r="AM68" t="str">
            <v/>
          </cell>
          <cell r="AN68" t="str">
            <v/>
          </cell>
          <cell r="AO68" t="str">
            <v/>
          </cell>
          <cell r="AP68"/>
          <cell r="AQ68"/>
          <cell r="AR68"/>
          <cell r="AS68"/>
          <cell r="AT68"/>
          <cell r="AU68"/>
          <cell r="AV68"/>
          <cell r="AW68"/>
          <cell r="AX68"/>
          <cell r="AY68"/>
          <cell r="AZ68"/>
          <cell r="BA68"/>
          <cell r="BB68"/>
          <cell r="BC68" t="str">
            <v/>
          </cell>
          <cell r="BD68" t="str">
            <v/>
          </cell>
          <cell r="BE68" t="str">
            <v/>
          </cell>
          <cell r="BF68" t="str">
            <v/>
          </cell>
          <cell r="BG68" t="str">
            <v/>
          </cell>
          <cell r="BH68" t="str">
            <v/>
          </cell>
          <cell r="BI68" t="str">
            <v/>
          </cell>
          <cell r="BJ68" t="str">
            <v/>
          </cell>
          <cell r="BK68" t="str">
            <v/>
          </cell>
          <cell r="BL68" t="str">
            <v xml:space="preserve"> </v>
          </cell>
          <cell r="BM68" t="str">
            <v/>
          </cell>
          <cell r="BN68" t="e">
            <v>#VALUE!</v>
          </cell>
          <cell r="BO68" t="e">
            <v>#VALUE!</v>
          </cell>
          <cell r="BP68" t="e">
            <v>#VALUE!</v>
          </cell>
          <cell r="BQ68" t="str">
            <v/>
          </cell>
          <cell r="BR68" t="str">
            <v/>
          </cell>
        </row>
        <row r="69">
          <cell r="B69"/>
          <cell r="C69" t="str">
            <v/>
          </cell>
          <cell r="D69" t="str">
            <v/>
          </cell>
          <cell r="E69" t="str">
            <v/>
          </cell>
          <cell r="F69" t="str">
            <v/>
          </cell>
          <cell r="G69" t="str">
            <v/>
          </cell>
          <cell r="H69"/>
          <cell r="I69"/>
          <cell r="J69"/>
          <cell r="K69" t="str">
            <v/>
          </cell>
          <cell r="L69" t="str">
            <v/>
          </cell>
          <cell r="M69" t="b">
            <v>0</v>
          </cell>
          <cell r="N69" t="str">
            <v/>
          </cell>
          <cell r="O69" t="b">
            <v>0</v>
          </cell>
          <cell r="P69"/>
          <cell r="Q69"/>
          <cell r="R69"/>
          <cell r="S69"/>
          <cell r="T69"/>
          <cell r="U69"/>
          <cell r="V69"/>
          <cell r="W69"/>
          <cell r="X69"/>
          <cell r="Y69"/>
          <cell r="Z69"/>
          <cell r="AA69"/>
          <cell r="AB69"/>
          <cell r="AC69"/>
          <cell r="AD69" t="str">
            <v/>
          </cell>
          <cell r="AE69" t="str">
            <v/>
          </cell>
          <cell r="AF69" t="str">
            <v/>
          </cell>
          <cell r="AG69" t="str">
            <v/>
          </cell>
          <cell r="AH69" t="str">
            <v/>
          </cell>
          <cell r="AI69" t="str">
            <v/>
          </cell>
          <cell r="AJ69" t="str">
            <v/>
          </cell>
          <cell r="AK69" t="str">
            <v/>
          </cell>
          <cell r="AL69" t="str">
            <v/>
          </cell>
          <cell r="AM69" t="str">
            <v/>
          </cell>
          <cell r="AN69" t="str">
            <v/>
          </cell>
          <cell r="AO69" t="str">
            <v/>
          </cell>
          <cell r="AP69"/>
          <cell r="AQ69"/>
          <cell r="AR69"/>
          <cell r="AS69"/>
          <cell r="AT69"/>
          <cell r="AU69"/>
          <cell r="AV69"/>
          <cell r="AW69"/>
          <cell r="AX69"/>
          <cell r="AY69"/>
          <cell r="AZ69"/>
          <cell r="BA69"/>
          <cell r="BB69"/>
          <cell r="BC69" t="str">
            <v/>
          </cell>
          <cell r="BD69" t="str">
            <v/>
          </cell>
          <cell r="BE69" t="str">
            <v/>
          </cell>
          <cell r="BF69" t="str">
            <v/>
          </cell>
          <cell r="BG69" t="str">
            <v/>
          </cell>
          <cell r="BH69" t="str">
            <v/>
          </cell>
          <cell r="BI69" t="str">
            <v/>
          </cell>
          <cell r="BJ69" t="str">
            <v/>
          </cell>
          <cell r="BK69" t="str">
            <v/>
          </cell>
          <cell r="BL69" t="str">
            <v xml:space="preserve"> </v>
          </cell>
          <cell r="BM69" t="str">
            <v/>
          </cell>
          <cell r="BN69" t="e">
            <v>#VALUE!</v>
          </cell>
          <cell r="BO69" t="e">
            <v>#VALUE!</v>
          </cell>
          <cell r="BP69" t="e">
            <v>#VALUE!</v>
          </cell>
          <cell r="BQ69" t="str">
            <v/>
          </cell>
          <cell r="BR69" t="str">
            <v/>
          </cell>
        </row>
        <row r="70">
          <cell r="B70"/>
          <cell r="C70" t="str">
            <v/>
          </cell>
          <cell r="D70" t="str">
            <v/>
          </cell>
          <cell r="E70" t="str">
            <v/>
          </cell>
          <cell r="F70" t="str">
            <v/>
          </cell>
          <cell r="G70" t="str">
            <v/>
          </cell>
          <cell r="H70"/>
          <cell r="I70"/>
          <cell r="J70"/>
          <cell r="K70" t="str">
            <v/>
          </cell>
          <cell r="L70" t="str">
            <v/>
          </cell>
          <cell r="M70" t="b">
            <v>0</v>
          </cell>
          <cell r="N70" t="str">
            <v/>
          </cell>
          <cell r="O70" t="b">
            <v>0</v>
          </cell>
          <cell r="P70"/>
          <cell r="Q70"/>
          <cell r="R70"/>
          <cell r="S70"/>
          <cell r="T70"/>
          <cell r="U70"/>
          <cell r="V70"/>
          <cell r="W70"/>
          <cell r="X70"/>
          <cell r="Y70"/>
          <cell r="Z70"/>
          <cell r="AA70"/>
          <cell r="AB70"/>
          <cell r="AC70"/>
          <cell r="AD70" t="str">
            <v/>
          </cell>
          <cell r="AE70" t="str">
            <v/>
          </cell>
          <cell r="AF70" t="str">
            <v/>
          </cell>
          <cell r="AG70" t="str">
            <v/>
          </cell>
          <cell r="AH70" t="str">
            <v/>
          </cell>
          <cell r="AI70" t="str">
            <v/>
          </cell>
          <cell r="AJ70" t="str">
            <v/>
          </cell>
          <cell r="AK70" t="str">
            <v/>
          </cell>
          <cell r="AL70" t="str">
            <v/>
          </cell>
          <cell r="AM70" t="str">
            <v/>
          </cell>
          <cell r="AN70" t="str">
            <v/>
          </cell>
          <cell r="AO70" t="str">
            <v/>
          </cell>
          <cell r="AP70"/>
          <cell r="AQ70"/>
          <cell r="AR70"/>
          <cell r="AS70"/>
          <cell r="AT70"/>
          <cell r="AU70"/>
          <cell r="AV70"/>
          <cell r="AW70"/>
          <cell r="AX70"/>
          <cell r="AY70"/>
          <cell r="AZ70"/>
          <cell r="BA70"/>
          <cell r="BB70"/>
          <cell r="BC70" t="str">
            <v/>
          </cell>
          <cell r="BD70" t="str">
            <v/>
          </cell>
          <cell r="BE70" t="str">
            <v/>
          </cell>
          <cell r="BF70" t="str">
            <v/>
          </cell>
          <cell r="BG70" t="str">
            <v/>
          </cell>
          <cell r="BH70" t="str">
            <v/>
          </cell>
          <cell r="BI70" t="str">
            <v/>
          </cell>
          <cell r="BJ70" t="str">
            <v/>
          </cell>
          <cell r="BK70" t="str">
            <v/>
          </cell>
          <cell r="BL70" t="str">
            <v xml:space="preserve"> </v>
          </cell>
          <cell r="BM70" t="str">
            <v/>
          </cell>
          <cell r="BN70" t="e">
            <v>#VALUE!</v>
          </cell>
          <cell r="BO70" t="e">
            <v>#VALUE!</v>
          </cell>
          <cell r="BP70" t="e">
            <v>#VALUE!</v>
          </cell>
          <cell r="BQ70" t="str">
            <v/>
          </cell>
          <cell r="BR70" t="str">
            <v/>
          </cell>
        </row>
        <row r="71">
          <cell r="B71"/>
          <cell r="C71" t="str">
            <v/>
          </cell>
          <cell r="D71" t="str">
            <v/>
          </cell>
          <cell r="E71" t="str">
            <v/>
          </cell>
          <cell r="F71" t="str">
            <v/>
          </cell>
          <cell r="G71" t="str">
            <v/>
          </cell>
          <cell r="H71"/>
          <cell r="I71"/>
          <cell r="J71"/>
          <cell r="K71" t="str">
            <v/>
          </cell>
          <cell r="L71" t="str">
            <v/>
          </cell>
          <cell r="M71" t="b">
            <v>0</v>
          </cell>
          <cell r="N71" t="str">
            <v/>
          </cell>
          <cell r="O71" t="b">
            <v>0</v>
          </cell>
          <cell r="P71"/>
          <cell r="Q71"/>
          <cell r="R71"/>
          <cell r="S71"/>
          <cell r="T71"/>
          <cell r="U71"/>
          <cell r="V71"/>
          <cell r="W71"/>
          <cell r="X71"/>
          <cell r="Y71"/>
          <cell r="Z71"/>
          <cell r="AA71"/>
          <cell r="AB71"/>
          <cell r="AC71"/>
          <cell r="AD71" t="str">
            <v/>
          </cell>
          <cell r="AE71" t="str">
            <v/>
          </cell>
          <cell r="AF71" t="str">
            <v/>
          </cell>
          <cell r="AG71" t="str">
            <v/>
          </cell>
          <cell r="AH71" t="str">
            <v/>
          </cell>
          <cell r="AI71" t="str">
            <v/>
          </cell>
          <cell r="AJ71" t="str">
            <v/>
          </cell>
          <cell r="AK71" t="str">
            <v/>
          </cell>
          <cell r="AL71" t="str">
            <v/>
          </cell>
          <cell r="AM71" t="str">
            <v/>
          </cell>
          <cell r="AN71" t="str">
            <v/>
          </cell>
          <cell r="AO71" t="str">
            <v/>
          </cell>
          <cell r="AP71"/>
          <cell r="AQ71"/>
          <cell r="AR71"/>
          <cell r="AS71"/>
          <cell r="AT71"/>
          <cell r="AU71"/>
          <cell r="AV71"/>
          <cell r="AW71"/>
          <cell r="AX71"/>
          <cell r="AY71"/>
          <cell r="AZ71"/>
          <cell r="BA71"/>
          <cell r="BB71"/>
          <cell r="BC71" t="str">
            <v/>
          </cell>
          <cell r="BD71" t="str">
            <v/>
          </cell>
          <cell r="BE71" t="str">
            <v/>
          </cell>
          <cell r="BF71" t="str">
            <v/>
          </cell>
          <cell r="BG71" t="str">
            <v/>
          </cell>
          <cell r="BH71" t="str">
            <v/>
          </cell>
          <cell r="BI71" t="str">
            <v/>
          </cell>
          <cell r="BJ71" t="str">
            <v/>
          </cell>
          <cell r="BK71" t="str">
            <v/>
          </cell>
          <cell r="BL71" t="str">
            <v xml:space="preserve"> </v>
          </cell>
          <cell r="BM71" t="str">
            <v/>
          </cell>
          <cell r="BN71" t="e">
            <v>#VALUE!</v>
          </cell>
          <cell r="BO71" t="e">
            <v>#VALUE!</v>
          </cell>
          <cell r="BP71" t="e">
            <v>#VALUE!</v>
          </cell>
          <cell r="BQ71" t="str">
            <v/>
          </cell>
          <cell r="BR71" t="str">
            <v/>
          </cell>
        </row>
        <row r="72">
          <cell r="B72"/>
          <cell r="C72" t="str">
            <v/>
          </cell>
          <cell r="D72" t="str">
            <v/>
          </cell>
          <cell r="E72" t="str">
            <v/>
          </cell>
          <cell r="F72" t="str">
            <v/>
          </cell>
          <cell r="G72" t="str">
            <v/>
          </cell>
          <cell r="H72"/>
          <cell r="I72"/>
          <cell r="J72"/>
          <cell r="K72" t="str">
            <v/>
          </cell>
          <cell r="L72" t="str">
            <v/>
          </cell>
          <cell r="M72" t="b">
            <v>0</v>
          </cell>
          <cell r="N72" t="str">
            <v/>
          </cell>
          <cell r="O72" t="b">
            <v>0</v>
          </cell>
          <cell r="P72"/>
          <cell r="Q72"/>
          <cell r="R72"/>
          <cell r="S72"/>
          <cell r="T72"/>
          <cell r="U72"/>
          <cell r="V72"/>
          <cell r="W72"/>
          <cell r="X72"/>
          <cell r="Y72"/>
          <cell r="Z72"/>
          <cell r="AA72"/>
          <cell r="AB72"/>
          <cell r="AC72"/>
          <cell r="AD72" t="str">
            <v/>
          </cell>
          <cell r="AE72" t="str">
            <v/>
          </cell>
          <cell r="AF72" t="str">
            <v/>
          </cell>
          <cell r="AG72" t="str">
            <v/>
          </cell>
          <cell r="AH72" t="str">
            <v/>
          </cell>
          <cell r="AI72" t="str">
            <v/>
          </cell>
          <cell r="AJ72" t="str">
            <v/>
          </cell>
          <cell r="AK72" t="str">
            <v/>
          </cell>
          <cell r="AL72" t="str">
            <v/>
          </cell>
          <cell r="AM72" t="str">
            <v/>
          </cell>
          <cell r="AN72" t="str">
            <v/>
          </cell>
          <cell r="AO72" t="str">
            <v/>
          </cell>
          <cell r="AP72"/>
          <cell r="AQ72"/>
          <cell r="AR72"/>
          <cell r="AS72"/>
          <cell r="AT72"/>
          <cell r="AU72"/>
          <cell r="AV72"/>
          <cell r="AW72"/>
          <cell r="AX72"/>
          <cell r="AY72"/>
          <cell r="AZ72"/>
          <cell r="BA72"/>
          <cell r="BB72"/>
          <cell r="BC72" t="str">
            <v/>
          </cell>
          <cell r="BD72" t="str">
            <v/>
          </cell>
          <cell r="BE72" t="str">
            <v/>
          </cell>
          <cell r="BF72" t="str">
            <v/>
          </cell>
          <cell r="BG72" t="str">
            <v/>
          </cell>
          <cell r="BH72" t="str">
            <v/>
          </cell>
          <cell r="BI72" t="str">
            <v/>
          </cell>
          <cell r="BJ72" t="str">
            <v/>
          </cell>
          <cell r="BK72" t="str">
            <v/>
          </cell>
          <cell r="BL72" t="str">
            <v xml:space="preserve"> </v>
          </cell>
          <cell r="BM72" t="str">
            <v/>
          </cell>
          <cell r="BN72" t="e">
            <v>#VALUE!</v>
          </cell>
          <cell r="BO72" t="e">
            <v>#VALUE!</v>
          </cell>
          <cell r="BP72" t="e">
            <v>#VALUE!</v>
          </cell>
          <cell r="BQ72" t="str">
            <v/>
          </cell>
          <cell r="BR72" t="str">
            <v/>
          </cell>
        </row>
        <row r="73">
          <cell r="B73"/>
          <cell r="C73" t="str">
            <v/>
          </cell>
          <cell r="D73" t="str">
            <v/>
          </cell>
          <cell r="E73" t="str">
            <v/>
          </cell>
          <cell r="F73" t="str">
            <v/>
          </cell>
          <cell r="G73" t="str">
            <v/>
          </cell>
          <cell r="H73"/>
          <cell r="I73"/>
          <cell r="J73"/>
          <cell r="K73" t="str">
            <v/>
          </cell>
          <cell r="L73" t="str">
            <v/>
          </cell>
          <cell r="M73" t="b">
            <v>0</v>
          </cell>
          <cell r="N73" t="str">
            <v/>
          </cell>
          <cell r="O73" t="b">
            <v>0</v>
          </cell>
          <cell r="P73"/>
          <cell r="Q73"/>
          <cell r="R73"/>
          <cell r="S73"/>
          <cell r="T73"/>
          <cell r="U73"/>
          <cell r="V73"/>
          <cell r="W73"/>
          <cell r="X73"/>
          <cell r="Y73"/>
          <cell r="Z73"/>
          <cell r="AA73"/>
          <cell r="AB73"/>
          <cell r="AC73"/>
          <cell r="AD73" t="str">
            <v/>
          </cell>
          <cell r="AE73" t="str">
            <v/>
          </cell>
          <cell r="AF73" t="str">
            <v/>
          </cell>
          <cell r="AG73" t="str">
            <v/>
          </cell>
          <cell r="AH73" t="str">
            <v/>
          </cell>
          <cell r="AI73" t="str">
            <v/>
          </cell>
          <cell r="AJ73" t="str">
            <v/>
          </cell>
          <cell r="AK73" t="str">
            <v/>
          </cell>
          <cell r="AL73" t="str">
            <v/>
          </cell>
          <cell r="AM73" t="str">
            <v/>
          </cell>
          <cell r="AN73" t="str">
            <v/>
          </cell>
          <cell r="AO73" t="str">
            <v/>
          </cell>
          <cell r="AP73"/>
          <cell r="AQ73"/>
          <cell r="AR73"/>
          <cell r="AS73"/>
          <cell r="AT73"/>
          <cell r="AU73"/>
          <cell r="AV73"/>
          <cell r="AW73"/>
          <cell r="AX73"/>
          <cell r="AY73"/>
          <cell r="AZ73"/>
          <cell r="BA73"/>
          <cell r="BB73"/>
          <cell r="BC73" t="str">
            <v/>
          </cell>
          <cell r="BD73" t="str">
            <v/>
          </cell>
          <cell r="BE73" t="str">
            <v/>
          </cell>
          <cell r="BF73" t="str">
            <v/>
          </cell>
          <cell r="BG73" t="str">
            <v/>
          </cell>
          <cell r="BH73" t="str">
            <v/>
          </cell>
          <cell r="BI73" t="str">
            <v/>
          </cell>
          <cell r="BJ73" t="str">
            <v/>
          </cell>
          <cell r="BK73" t="str">
            <v/>
          </cell>
          <cell r="BL73" t="str">
            <v xml:space="preserve"> </v>
          </cell>
          <cell r="BM73" t="str">
            <v/>
          </cell>
          <cell r="BN73" t="e">
            <v>#VALUE!</v>
          </cell>
          <cell r="BO73" t="e">
            <v>#VALUE!</v>
          </cell>
          <cell r="BP73" t="e">
            <v>#VALUE!</v>
          </cell>
          <cell r="BQ73" t="str">
            <v/>
          </cell>
          <cell r="BR73" t="str">
            <v/>
          </cell>
        </row>
        <row r="74">
          <cell r="B74"/>
          <cell r="C74" t="str">
            <v/>
          </cell>
          <cell r="D74" t="str">
            <v/>
          </cell>
          <cell r="E74" t="str">
            <v/>
          </cell>
          <cell r="F74" t="str">
            <v/>
          </cell>
          <cell r="G74" t="str">
            <v/>
          </cell>
          <cell r="H74"/>
          <cell r="I74"/>
          <cell r="J74"/>
          <cell r="K74" t="str">
            <v/>
          </cell>
          <cell r="L74" t="str">
            <v/>
          </cell>
          <cell r="M74" t="b">
            <v>0</v>
          </cell>
          <cell r="N74" t="str">
            <v/>
          </cell>
          <cell r="O74" t="b">
            <v>0</v>
          </cell>
          <cell r="P74"/>
          <cell r="Q74"/>
          <cell r="R74"/>
          <cell r="S74"/>
          <cell r="T74"/>
          <cell r="U74"/>
          <cell r="V74"/>
          <cell r="W74"/>
          <cell r="X74"/>
          <cell r="Y74"/>
          <cell r="Z74"/>
          <cell r="AA74"/>
          <cell r="AB74"/>
          <cell r="AC74"/>
          <cell r="AD74" t="str">
            <v/>
          </cell>
          <cell r="AE74" t="str">
            <v/>
          </cell>
          <cell r="AF74" t="str">
            <v/>
          </cell>
          <cell r="AG74" t="str">
            <v/>
          </cell>
          <cell r="AH74" t="str">
            <v/>
          </cell>
          <cell r="AI74" t="str">
            <v/>
          </cell>
          <cell r="AJ74" t="str">
            <v/>
          </cell>
          <cell r="AK74" t="str">
            <v/>
          </cell>
          <cell r="AL74" t="str">
            <v/>
          </cell>
          <cell r="AM74" t="str">
            <v/>
          </cell>
          <cell r="AN74" t="str">
            <v/>
          </cell>
          <cell r="AO74" t="str">
            <v/>
          </cell>
          <cell r="AP74"/>
          <cell r="AQ74"/>
          <cell r="AR74"/>
          <cell r="AS74"/>
          <cell r="AT74"/>
          <cell r="AU74"/>
          <cell r="AV74"/>
          <cell r="AW74"/>
          <cell r="AX74"/>
          <cell r="AY74"/>
          <cell r="AZ74"/>
          <cell r="BA74"/>
          <cell r="BB74"/>
          <cell r="BC74" t="str">
            <v/>
          </cell>
          <cell r="BD74" t="str">
            <v/>
          </cell>
          <cell r="BE74" t="str">
            <v/>
          </cell>
          <cell r="BF74" t="str">
            <v/>
          </cell>
          <cell r="BG74" t="str">
            <v/>
          </cell>
          <cell r="BH74" t="str">
            <v/>
          </cell>
          <cell r="BI74" t="str">
            <v/>
          </cell>
          <cell r="BJ74" t="str">
            <v/>
          </cell>
          <cell r="BK74" t="str">
            <v/>
          </cell>
          <cell r="BL74" t="str">
            <v xml:space="preserve"> </v>
          </cell>
          <cell r="BM74" t="str">
            <v/>
          </cell>
          <cell r="BN74" t="e">
            <v>#VALUE!</v>
          </cell>
          <cell r="BO74" t="e">
            <v>#VALUE!</v>
          </cell>
          <cell r="BP74" t="e">
            <v>#VALUE!</v>
          </cell>
          <cell r="BQ74" t="str">
            <v/>
          </cell>
          <cell r="BR74" t="str">
            <v/>
          </cell>
        </row>
        <row r="75">
          <cell r="B75"/>
          <cell r="C75" t="str">
            <v/>
          </cell>
          <cell r="D75" t="str">
            <v/>
          </cell>
          <cell r="E75" t="str">
            <v/>
          </cell>
          <cell r="F75" t="str">
            <v/>
          </cell>
          <cell r="G75" t="str">
            <v/>
          </cell>
          <cell r="H75"/>
          <cell r="I75"/>
          <cell r="J75"/>
          <cell r="K75" t="str">
            <v/>
          </cell>
          <cell r="L75" t="str">
            <v/>
          </cell>
          <cell r="M75" t="b">
            <v>0</v>
          </cell>
          <cell r="N75" t="str">
            <v/>
          </cell>
          <cell r="O75" t="b">
            <v>0</v>
          </cell>
          <cell r="P75"/>
          <cell r="Q75"/>
          <cell r="R75"/>
          <cell r="S75"/>
          <cell r="T75"/>
          <cell r="U75"/>
          <cell r="V75"/>
          <cell r="W75"/>
          <cell r="X75"/>
          <cell r="Y75"/>
          <cell r="Z75"/>
          <cell r="AA75"/>
          <cell r="AB75"/>
          <cell r="AC75"/>
          <cell r="AD75" t="str">
            <v/>
          </cell>
          <cell r="AE75" t="str">
            <v/>
          </cell>
          <cell r="AF75" t="str">
            <v/>
          </cell>
          <cell r="AG75" t="str">
            <v/>
          </cell>
          <cell r="AH75" t="str">
            <v/>
          </cell>
          <cell r="AI75" t="str">
            <v/>
          </cell>
          <cell r="AJ75" t="str">
            <v/>
          </cell>
          <cell r="AK75" t="str">
            <v/>
          </cell>
          <cell r="AL75" t="str">
            <v/>
          </cell>
          <cell r="AM75" t="str">
            <v/>
          </cell>
          <cell r="AN75" t="str">
            <v/>
          </cell>
          <cell r="AO75" t="str">
            <v/>
          </cell>
          <cell r="AP75"/>
          <cell r="AQ75"/>
          <cell r="AR75"/>
          <cell r="AS75"/>
          <cell r="AT75"/>
          <cell r="AU75"/>
          <cell r="AV75"/>
          <cell r="AW75"/>
          <cell r="AX75"/>
          <cell r="AY75"/>
          <cell r="AZ75"/>
          <cell r="BA75"/>
          <cell r="BB75"/>
          <cell r="BC75" t="str">
            <v/>
          </cell>
          <cell r="BD75" t="str">
            <v/>
          </cell>
          <cell r="BE75" t="str">
            <v/>
          </cell>
          <cell r="BF75" t="str">
            <v/>
          </cell>
          <cell r="BG75" t="str">
            <v/>
          </cell>
          <cell r="BH75" t="str">
            <v/>
          </cell>
          <cell r="BI75" t="str">
            <v/>
          </cell>
          <cell r="BJ75" t="str">
            <v/>
          </cell>
          <cell r="BK75" t="str">
            <v/>
          </cell>
          <cell r="BL75" t="str">
            <v xml:space="preserve"> </v>
          </cell>
          <cell r="BM75" t="str">
            <v/>
          </cell>
          <cell r="BN75" t="e">
            <v>#VALUE!</v>
          </cell>
          <cell r="BO75" t="e">
            <v>#VALUE!</v>
          </cell>
          <cell r="BP75" t="e">
            <v>#VALUE!</v>
          </cell>
          <cell r="BQ75" t="str">
            <v/>
          </cell>
          <cell r="BR75" t="str">
            <v/>
          </cell>
        </row>
        <row r="76">
          <cell r="B76"/>
          <cell r="C76" t="str">
            <v/>
          </cell>
          <cell r="D76" t="str">
            <v/>
          </cell>
          <cell r="E76" t="str">
            <v/>
          </cell>
          <cell r="F76" t="str">
            <v/>
          </cell>
          <cell r="G76" t="str">
            <v/>
          </cell>
          <cell r="H76"/>
          <cell r="I76"/>
          <cell r="J76"/>
          <cell r="K76" t="str">
            <v/>
          </cell>
          <cell r="L76" t="str">
            <v/>
          </cell>
          <cell r="M76" t="b">
            <v>0</v>
          </cell>
          <cell r="N76" t="str">
            <v/>
          </cell>
          <cell r="O76" t="b">
            <v>0</v>
          </cell>
          <cell r="P76"/>
          <cell r="Q76"/>
          <cell r="R76"/>
          <cell r="S76"/>
          <cell r="T76"/>
          <cell r="U76"/>
          <cell r="V76"/>
          <cell r="W76"/>
          <cell r="X76"/>
          <cell r="Y76"/>
          <cell r="Z76"/>
          <cell r="AA76"/>
          <cell r="AB76"/>
          <cell r="AC76"/>
          <cell r="AD76" t="str">
            <v/>
          </cell>
          <cell r="AE76" t="str">
            <v/>
          </cell>
          <cell r="AF76" t="str">
            <v/>
          </cell>
          <cell r="AG76" t="str">
            <v/>
          </cell>
          <cell r="AH76" t="str">
            <v/>
          </cell>
          <cell r="AI76" t="str">
            <v/>
          </cell>
          <cell r="AJ76" t="str">
            <v/>
          </cell>
          <cell r="AK76" t="str">
            <v/>
          </cell>
          <cell r="AL76" t="str">
            <v/>
          </cell>
          <cell r="AM76" t="str">
            <v/>
          </cell>
          <cell r="AN76" t="str">
            <v/>
          </cell>
          <cell r="AO76" t="str">
            <v/>
          </cell>
          <cell r="AP76"/>
          <cell r="AQ76"/>
          <cell r="AR76"/>
          <cell r="AS76"/>
          <cell r="AT76"/>
          <cell r="AU76"/>
          <cell r="AV76"/>
          <cell r="AW76"/>
          <cell r="AX76"/>
          <cell r="AY76"/>
          <cell r="AZ76"/>
          <cell r="BA76"/>
          <cell r="BB76"/>
          <cell r="BC76" t="str">
            <v/>
          </cell>
          <cell r="BD76" t="str">
            <v/>
          </cell>
          <cell r="BE76" t="str">
            <v/>
          </cell>
          <cell r="BF76" t="str">
            <v/>
          </cell>
          <cell r="BG76" t="str">
            <v/>
          </cell>
          <cell r="BH76" t="str">
            <v/>
          </cell>
          <cell r="BI76" t="str">
            <v/>
          </cell>
          <cell r="BJ76" t="str">
            <v/>
          </cell>
          <cell r="BK76" t="str">
            <v/>
          </cell>
          <cell r="BL76" t="str">
            <v xml:space="preserve"> </v>
          </cell>
          <cell r="BM76" t="str">
            <v/>
          </cell>
          <cell r="BN76" t="e">
            <v>#VALUE!</v>
          </cell>
          <cell r="BO76" t="e">
            <v>#VALUE!</v>
          </cell>
          <cell r="BP76" t="e">
            <v>#VALUE!</v>
          </cell>
          <cell r="BQ76" t="str">
            <v/>
          </cell>
          <cell r="BR76" t="str">
            <v/>
          </cell>
        </row>
        <row r="77">
          <cell r="B77"/>
          <cell r="C77" t="str">
            <v/>
          </cell>
          <cell r="D77" t="str">
            <v/>
          </cell>
          <cell r="E77" t="str">
            <v/>
          </cell>
          <cell r="F77" t="str">
            <v/>
          </cell>
          <cell r="G77" t="str">
            <v/>
          </cell>
          <cell r="H77"/>
          <cell r="I77"/>
          <cell r="J77"/>
          <cell r="K77" t="str">
            <v/>
          </cell>
          <cell r="L77" t="str">
            <v/>
          </cell>
          <cell r="M77" t="b">
            <v>0</v>
          </cell>
          <cell r="N77" t="str">
            <v/>
          </cell>
          <cell r="O77" t="b">
            <v>0</v>
          </cell>
          <cell r="P77"/>
          <cell r="Q77"/>
          <cell r="R77"/>
          <cell r="S77"/>
          <cell r="T77"/>
          <cell r="U77"/>
          <cell r="V77"/>
          <cell r="W77"/>
          <cell r="X77"/>
          <cell r="Y77"/>
          <cell r="Z77"/>
          <cell r="AA77"/>
          <cell r="AB77"/>
          <cell r="AC77"/>
          <cell r="AD77" t="str">
            <v/>
          </cell>
          <cell r="AE77" t="str">
            <v/>
          </cell>
          <cell r="AF77" t="str">
            <v/>
          </cell>
          <cell r="AG77" t="str">
            <v/>
          </cell>
          <cell r="AH77" t="str">
            <v/>
          </cell>
          <cell r="AI77" t="str">
            <v/>
          </cell>
          <cell r="AJ77" t="str">
            <v/>
          </cell>
          <cell r="AK77" t="str">
            <v/>
          </cell>
          <cell r="AL77" t="str">
            <v/>
          </cell>
          <cell r="AM77" t="str">
            <v/>
          </cell>
          <cell r="AN77" t="str">
            <v/>
          </cell>
          <cell r="AO77" t="str">
            <v/>
          </cell>
          <cell r="AP77"/>
          <cell r="AQ77"/>
          <cell r="AR77"/>
          <cell r="AS77"/>
          <cell r="AT77"/>
          <cell r="AU77"/>
          <cell r="AV77"/>
          <cell r="AW77"/>
          <cell r="AX77"/>
          <cell r="AY77"/>
          <cell r="AZ77"/>
          <cell r="BA77"/>
          <cell r="BB77"/>
          <cell r="BC77" t="str">
            <v/>
          </cell>
          <cell r="BD77" t="str">
            <v/>
          </cell>
          <cell r="BE77" t="str">
            <v/>
          </cell>
          <cell r="BF77" t="str">
            <v/>
          </cell>
          <cell r="BG77" t="str">
            <v/>
          </cell>
          <cell r="BH77" t="str">
            <v/>
          </cell>
          <cell r="BI77" t="str">
            <v/>
          </cell>
          <cell r="BJ77" t="str">
            <v/>
          </cell>
          <cell r="BK77" t="str">
            <v/>
          </cell>
          <cell r="BL77" t="str">
            <v xml:space="preserve"> </v>
          </cell>
          <cell r="BM77" t="str">
            <v/>
          </cell>
          <cell r="BN77" t="e">
            <v>#VALUE!</v>
          </cell>
          <cell r="BO77" t="e">
            <v>#VALUE!</v>
          </cell>
          <cell r="BP77" t="e">
            <v>#VALUE!</v>
          </cell>
          <cell r="BQ77" t="str">
            <v/>
          </cell>
          <cell r="BR77" t="str">
            <v/>
          </cell>
        </row>
        <row r="78">
          <cell r="B78"/>
          <cell r="C78" t="str">
            <v/>
          </cell>
          <cell r="D78" t="str">
            <v/>
          </cell>
          <cell r="E78" t="str">
            <v/>
          </cell>
          <cell r="F78" t="str">
            <v/>
          </cell>
          <cell r="G78" t="str">
            <v/>
          </cell>
          <cell r="H78"/>
          <cell r="I78"/>
          <cell r="J78"/>
          <cell r="K78" t="str">
            <v/>
          </cell>
          <cell r="L78" t="str">
            <v/>
          </cell>
          <cell r="M78" t="b">
            <v>0</v>
          </cell>
          <cell r="N78" t="str">
            <v/>
          </cell>
          <cell r="O78" t="b">
            <v>0</v>
          </cell>
          <cell r="P78"/>
          <cell r="Q78"/>
          <cell r="R78"/>
          <cell r="S78"/>
          <cell r="T78"/>
          <cell r="U78"/>
          <cell r="V78"/>
          <cell r="W78"/>
          <cell r="X78"/>
          <cell r="Y78"/>
          <cell r="Z78"/>
          <cell r="AA78"/>
          <cell r="AB78"/>
          <cell r="AC78"/>
          <cell r="AD78" t="str">
            <v/>
          </cell>
          <cell r="AE78" t="str">
            <v/>
          </cell>
          <cell r="AF78" t="str">
            <v/>
          </cell>
          <cell r="AG78" t="str">
            <v/>
          </cell>
          <cell r="AH78" t="str">
            <v/>
          </cell>
          <cell r="AI78" t="str">
            <v/>
          </cell>
          <cell r="AJ78" t="str">
            <v/>
          </cell>
          <cell r="AK78" t="str">
            <v/>
          </cell>
          <cell r="AL78" t="str">
            <v/>
          </cell>
          <cell r="AM78" t="str">
            <v/>
          </cell>
          <cell r="AN78" t="str">
            <v/>
          </cell>
          <cell r="AO78" t="str">
            <v/>
          </cell>
          <cell r="AP78"/>
          <cell r="AQ78"/>
          <cell r="AR78"/>
          <cell r="AS78"/>
          <cell r="AT78"/>
          <cell r="AU78"/>
          <cell r="AV78"/>
          <cell r="AW78"/>
          <cell r="AX78"/>
          <cell r="AY78"/>
          <cell r="AZ78"/>
          <cell r="BA78"/>
          <cell r="BB78"/>
          <cell r="BC78" t="str">
            <v/>
          </cell>
          <cell r="BD78" t="str">
            <v/>
          </cell>
          <cell r="BE78" t="str">
            <v/>
          </cell>
          <cell r="BF78" t="str">
            <v/>
          </cell>
          <cell r="BG78" t="str">
            <v/>
          </cell>
          <cell r="BH78" t="str">
            <v/>
          </cell>
          <cell r="BI78" t="str">
            <v/>
          </cell>
          <cell r="BJ78" t="str">
            <v/>
          </cell>
          <cell r="BK78" t="str">
            <v/>
          </cell>
          <cell r="BL78" t="str">
            <v xml:space="preserve"> </v>
          </cell>
          <cell r="BM78" t="str">
            <v/>
          </cell>
          <cell r="BN78" t="e">
            <v>#VALUE!</v>
          </cell>
          <cell r="BO78" t="e">
            <v>#VALUE!</v>
          </cell>
          <cell r="BP78" t="e">
            <v>#VALUE!</v>
          </cell>
          <cell r="BQ78" t="str">
            <v/>
          </cell>
          <cell r="BR78" t="str">
            <v/>
          </cell>
        </row>
        <row r="79">
          <cell r="B79"/>
          <cell r="C79" t="str">
            <v/>
          </cell>
          <cell r="D79" t="str">
            <v/>
          </cell>
          <cell r="E79" t="str">
            <v/>
          </cell>
          <cell r="F79" t="str">
            <v/>
          </cell>
          <cell r="G79" t="str">
            <v/>
          </cell>
          <cell r="H79"/>
          <cell r="I79"/>
          <cell r="J79"/>
          <cell r="K79" t="str">
            <v/>
          </cell>
          <cell r="L79" t="str">
            <v/>
          </cell>
          <cell r="M79" t="b">
            <v>0</v>
          </cell>
          <cell r="N79" t="str">
            <v/>
          </cell>
          <cell r="O79" t="b">
            <v>0</v>
          </cell>
          <cell r="P79"/>
          <cell r="Q79"/>
          <cell r="R79"/>
          <cell r="S79"/>
          <cell r="T79"/>
          <cell r="U79"/>
          <cell r="V79"/>
          <cell r="W79"/>
          <cell r="X79"/>
          <cell r="Y79"/>
          <cell r="Z79"/>
          <cell r="AA79"/>
          <cell r="AB79"/>
          <cell r="AC79"/>
          <cell r="AD79" t="str">
            <v/>
          </cell>
          <cell r="AE79" t="str">
            <v/>
          </cell>
          <cell r="AF79" t="str">
            <v/>
          </cell>
          <cell r="AG79" t="str">
            <v/>
          </cell>
          <cell r="AH79" t="str">
            <v/>
          </cell>
          <cell r="AI79" t="str">
            <v/>
          </cell>
          <cell r="AJ79" t="str">
            <v/>
          </cell>
          <cell r="AK79" t="str">
            <v/>
          </cell>
          <cell r="AL79" t="str">
            <v/>
          </cell>
          <cell r="AM79" t="str">
            <v/>
          </cell>
          <cell r="AN79" t="str">
            <v/>
          </cell>
          <cell r="AO79" t="str">
            <v/>
          </cell>
          <cell r="AP79"/>
          <cell r="AQ79"/>
          <cell r="AR79"/>
          <cell r="AS79"/>
          <cell r="AT79"/>
          <cell r="AU79"/>
          <cell r="AV79"/>
          <cell r="AW79"/>
          <cell r="AX79"/>
          <cell r="AY79"/>
          <cell r="AZ79"/>
          <cell r="BA79"/>
          <cell r="BB79"/>
          <cell r="BC79" t="str">
            <v/>
          </cell>
          <cell r="BD79" t="str">
            <v/>
          </cell>
          <cell r="BE79" t="str">
            <v/>
          </cell>
          <cell r="BF79" t="str">
            <v/>
          </cell>
          <cell r="BG79" t="str">
            <v/>
          </cell>
          <cell r="BH79" t="str">
            <v/>
          </cell>
          <cell r="BI79" t="str">
            <v/>
          </cell>
          <cell r="BJ79" t="str">
            <v/>
          </cell>
          <cell r="BK79" t="str">
            <v/>
          </cell>
          <cell r="BL79" t="str">
            <v xml:space="preserve"> </v>
          </cell>
          <cell r="BM79" t="str">
            <v/>
          </cell>
          <cell r="BN79" t="e">
            <v>#VALUE!</v>
          </cell>
          <cell r="BO79" t="e">
            <v>#VALUE!</v>
          </cell>
          <cell r="BP79" t="e">
            <v>#VALUE!</v>
          </cell>
          <cell r="BQ79" t="str">
            <v/>
          </cell>
          <cell r="BR79" t="str">
            <v/>
          </cell>
        </row>
        <row r="80">
          <cell r="B80"/>
          <cell r="C80" t="str">
            <v/>
          </cell>
          <cell r="D80" t="str">
            <v/>
          </cell>
          <cell r="E80" t="str">
            <v/>
          </cell>
          <cell r="F80" t="str">
            <v/>
          </cell>
          <cell r="G80" t="str">
            <v/>
          </cell>
          <cell r="H80"/>
          <cell r="I80"/>
          <cell r="J80"/>
          <cell r="K80" t="str">
            <v/>
          </cell>
          <cell r="L80" t="str">
            <v/>
          </cell>
          <cell r="M80" t="b">
            <v>0</v>
          </cell>
          <cell r="N80" t="str">
            <v/>
          </cell>
          <cell r="O80" t="b">
            <v>0</v>
          </cell>
          <cell r="P80"/>
          <cell r="Q80"/>
          <cell r="R80"/>
          <cell r="S80"/>
          <cell r="T80"/>
          <cell r="U80"/>
          <cell r="V80"/>
          <cell r="W80"/>
          <cell r="X80"/>
          <cell r="Y80"/>
          <cell r="Z80"/>
          <cell r="AA80"/>
          <cell r="AB80"/>
          <cell r="AC80"/>
          <cell r="AD80" t="str">
            <v/>
          </cell>
          <cell r="AE80" t="str">
            <v/>
          </cell>
          <cell r="AF80" t="str">
            <v/>
          </cell>
          <cell r="AG80" t="str">
            <v/>
          </cell>
          <cell r="AH80" t="str">
            <v/>
          </cell>
          <cell r="AI80" t="str">
            <v/>
          </cell>
          <cell r="AJ80" t="str">
            <v/>
          </cell>
          <cell r="AK80" t="str">
            <v/>
          </cell>
          <cell r="AL80" t="str">
            <v/>
          </cell>
          <cell r="AM80" t="str">
            <v/>
          </cell>
          <cell r="AN80" t="str">
            <v/>
          </cell>
          <cell r="AO80" t="str">
            <v/>
          </cell>
          <cell r="AP80"/>
          <cell r="AQ80"/>
          <cell r="AR80"/>
          <cell r="AS80"/>
          <cell r="AT80"/>
          <cell r="AU80"/>
          <cell r="AV80"/>
          <cell r="AW80"/>
          <cell r="AX80"/>
          <cell r="AY80"/>
          <cell r="AZ80"/>
          <cell r="BA80"/>
          <cell r="BB80"/>
          <cell r="BC80" t="str">
            <v/>
          </cell>
          <cell r="BD80" t="str">
            <v/>
          </cell>
          <cell r="BE80" t="str">
            <v/>
          </cell>
          <cell r="BF80" t="str">
            <v/>
          </cell>
          <cell r="BG80" t="str">
            <v/>
          </cell>
          <cell r="BH80" t="str">
            <v/>
          </cell>
          <cell r="BI80" t="str">
            <v/>
          </cell>
          <cell r="BJ80" t="str">
            <v/>
          </cell>
          <cell r="BK80" t="str">
            <v/>
          </cell>
          <cell r="BL80" t="str">
            <v xml:space="preserve"> </v>
          </cell>
          <cell r="BM80" t="str">
            <v/>
          </cell>
          <cell r="BN80" t="e">
            <v>#VALUE!</v>
          </cell>
          <cell r="BO80" t="e">
            <v>#VALUE!</v>
          </cell>
          <cell r="BP80" t="e">
            <v>#VALUE!</v>
          </cell>
          <cell r="BQ80" t="str">
            <v/>
          </cell>
          <cell r="BR80" t="str">
            <v/>
          </cell>
        </row>
        <row r="81">
          <cell r="B81"/>
          <cell r="C81" t="str">
            <v/>
          </cell>
          <cell r="D81" t="str">
            <v/>
          </cell>
          <cell r="E81" t="str">
            <v/>
          </cell>
          <cell r="F81" t="str">
            <v/>
          </cell>
          <cell r="G81" t="str">
            <v/>
          </cell>
          <cell r="H81"/>
          <cell r="I81"/>
          <cell r="J81"/>
          <cell r="K81" t="str">
            <v/>
          </cell>
          <cell r="L81" t="str">
            <v/>
          </cell>
          <cell r="M81" t="b">
            <v>0</v>
          </cell>
          <cell r="N81" t="str">
            <v/>
          </cell>
          <cell r="O81" t="b">
            <v>0</v>
          </cell>
          <cell r="P81"/>
          <cell r="Q81"/>
          <cell r="R81"/>
          <cell r="S81"/>
          <cell r="T81"/>
          <cell r="U81"/>
          <cell r="V81"/>
          <cell r="W81"/>
          <cell r="X81"/>
          <cell r="Y81"/>
          <cell r="Z81"/>
          <cell r="AA81"/>
          <cell r="AB81"/>
          <cell r="AC81"/>
          <cell r="AD81" t="str">
            <v/>
          </cell>
          <cell r="AE81" t="str">
            <v/>
          </cell>
          <cell r="AF81" t="str">
            <v/>
          </cell>
          <cell r="AG81" t="str">
            <v/>
          </cell>
          <cell r="AH81" t="str">
            <v/>
          </cell>
          <cell r="AI81" t="str">
            <v/>
          </cell>
          <cell r="AJ81" t="str">
            <v/>
          </cell>
          <cell r="AK81" t="str">
            <v/>
          </cell>
          <cell r="AL81" t="str">
            <v/>
          </cell>
          <cell r="AM81" t="str">
            <v/>
          </cell>
          <cell r="AN81" t="str">
            <v/>
          </cell>
          <cell r="AO81" t="str">
            <v/>
          </cell>
          <cell r="AP81"/>
          <cell r="AQ81"/>
          <cell r="AR81"/>
          <cell r="AS81"/>
          <cell r="AT81"/>
          <cell r="AU81"/>
          <cell r="AV81"/>
          <cell r="AW81"/>
          <cell r="AX81"/>
          <cell r="AY81"/>
          <cell r="AZ81"/>
          <cell r="BA81"/>
          <cell r="BB81"/>
          <cell r="BC81" t="str">
            <v/>
          </cell>
          <cell r="BD81" t="str">
            <v/>
          </cell>
          <cell r="BE81" t="str">
            <v/>
          </cell>
          <cell r="BF81" t="str">
            <v/>
          </cell>
          <cell r="BG81" t="str">
            <v/>
          </cell>
          <cell r="BH81" t="str">
            <v/>
          </cell>
          <cell r="BI81" t="str">
            <v/>
          </cell>
          <cell r="BJ81" t="str">
            <v/>
          </cell>
          <cell r="BK81" t="str">
            <v/>
          </cell>
          <cell r="BL81" t="str">
            <v xml:space="preserve"> </v>
          </cell>
          <cell r="BM81" t="str">
            <v/>
          </cell>
          <cell r="BN81" t="e">
            <v>#VALUE!</v>
          </cell>
          <cell r="BO81" t="e">
            <v>#VALUE!</v>
          </cell>
          <cell r="BP81" t="e">
            <v>#VALUE!</v>
          </cell>
          <cell r="BQ81" t="str">
            <v/>
          </cell>
          <cell r="BR81" t="str">
            <v/>
          </cell>
        </row>
        <row r="82">
          <cell r="B82"/>
          <cell r="C82" t="str">
            <v/>
          </cell>
          <cell r="D82" t="str">
            <v/>
          </cell>
          <cell r="E82" t="str">
            <v/>
          </cell>
          <cell r="F82" t="str">
            <v/>
          </cell>
          <cell r="G82" t="str">
            <v/>
          </cell>
          <cell r="H82"/>
          <cell r="I82"/>
          <cell r="J82"/>
          <cell r="K82" t="str">
            <v/>
          </cell>
          <cell r="L82" t="str">
            <v/>
          </cell>
          <cell r="M82" t="b">
            <v>0</v>
          </cell>
          <cell r="N82" t="str">
            <v/>
          </cell>
          <cell r="O82" t="b">
            <v>0</v>
          </cell>
          <cell r="P82"/>
          <cell r="Q82"/>
          <cell r="R82"/>
          <cell r="S82"/>
          <cell r="T82"/>
          <cell r="U82"/>
          <cell r="V82"/>
          <cell r="W82"/>
          <cell r="X82"/>
          <cell r="Y82"/>
          <cell r="Z82"/>
          <cell r="AA82"/>
          <cell r="AB82"/>
          <cell r="AC82"/>
          <cell r="AD82" t="str">
            <v/>
          </cell>
          <cell r="AE82" t="str">
            <v/>
          </cell>
          <cell r="AF82" t="str">
            <v/>
          </cell>
          <cell r="AG82" t="str">
            <v/>
          </cell>
          <cell r="AH82" t="str">
            <v/>
          </cell>
          <cell r="AI82" t="str">
            <v/>
          </cell>
          <cell r="AJ82" t="str">
            <v/>
          </cell>
          <cell r="AK82" t="str">
            <v/>
          </cell>
          <cell r="AL82" t="str">
            <v/>
          </cell>
          <cell r="AM82" t="str">
            <v/>
          </cell>
          <cell r="AN82" t="str">
            <v/>
          </cell>
          <cell r="AO82" t="str">
            <v/>
          </cell>
          <cell r="AP82"/>
          <cell r="AQ82"/>
          <cell r="AR82"/>
          <cell r="AS82"/>
          <cell r="AT82"/>
          <cell r="AU82"/>
          <cell r="AV82"/>
          <cell r="AW82"/>
          <cell r="AX82"/>
          <cell r="AY82"/>
          <cell r="AZ82"/>
          <cell r="BA82"/>
          <cell r="BB82"/>
          <cell r="BC82" t="str">
            <v/>
          </cell>
          <cell r="BD82" t="str">
            <v/>
          </cell>
          <cell r="BE82" t="str">
            <v/>
          </cell>
          <cell r="BF82" t="str">
            <v/>
          </cell>
          <cell r="BG82" t="str">
            <v/>
          </cell>
          <cell r="BH82" t="str">
            <v/>
          </cell>
          <cell r="BI82" t="str">
            <v/>
          </cell>
          <cell r="BJ82" t="str">
            <v/>
          </cell>
          <cell r="BK82" t="str">
            <v/>
          </cell>
          <cell r="BL82" t="str">
            <v xml:space="preserve"> </v>
          </cell>
          <cell r="BM82" t="str">
            <v/>
          </cell>
          <cell r="BN82" t="e">
            <v>#VALUE!</v>
          </cell>
          <cell r="BO82" t="e">
            <v>#VALUE!</v>
          </cell>
          <cell r="BP82" t="e">
            <v>#VALUE!</v>
          </cell>
          <cell r="BQ82" t="str">
            <v/>
          </cell>
          <cell r="BR82" t="str">
            <v/>
          </cell>
        </row>
        <row r="83">
          <cell r="B83"/>
          <cell r="C83" t="str">
            <v/>
          </cell>
          <cell r="D83" t="str">
            <v/>
          </cell>
          <cell r="E83" t="str">
            <v/>
          </cell>
          <cell r="F83" t="str">
            <v/>
          </cell>
          <cell r="G83" t="str">
            <v/>
          </cell>
          <cell r="H83"/>
          <cell r="I83"/>
          <cell r="J83"/>
          <cell r="K83" t="str">
            <v/>
          </cell>
          <cell r="L83" t="str">
            <v/>
          </cell>
          <cell r="M83" t="b">
            <v>0</v>
          </cell>
          <cell r="N83" t="str">
            <v/>
          </cell>
          <cell r="O83" t="b">
            <v>0</v>
          </cell>
          <cell r="P83"/>
          <cell r="Q83"/>
          <cell r="R83"/>
          <cell r="S83"/>
          <cell r="T83"/>
          <cell r="U83"/>
          <cell r="V83"/>
          <cell r="W83"/>
          <cell r="X83"/>
          <cell r="Y83"/>
          <cell r="Z83"/>
          <cell r="AA83"/>
          <cell r="AB83"/>
          <cell r="AC83"/>
          <cell r="AD83" t="str">
            <v/>
          </cell>
          <cell r="AE83" t="str">
            <v/>
          </cell>
          <cell r="AF83" t="str">
            <v/>
          </cell>
          <cell r="AG83" t="str">
            <v/>
          </cell>
          <cell r="AH83" t="str">
            <v/>
          </cell>
          <cell r="AI83" t="str">
            <v/>
          </cell>
          <cell r="AJ83" t="str">
            <v/>
          </cell>
          <cell r="AK83" t="str">
            <v/>
          </cell>
          <cell r="AL83" t="str">
            <v/>
          </cell>
          <cell r="AM83" t="str">
            <v/>
          </cell>
          <cell r="AN83" t="str">
            <v/>
          </cell>
          <cell r="AO83" t="str">
            <v/>
          </cell>
          <cell r="AP83"/>
          <cell r="AQ83"/>
          <cell r="AR83"/>
          <cell r="AS83"/>
          <cell r="AT83"/>
          <cell r="AU83"/>
          <cell r="AV83"/>
          <cell r="AW83"/>
          <cell r="AX83"/>
          <cell r="AY83"/>
          <cell r="AZ83"/>
          <cell r="BA83"/>
          <cell r="BB83"/>
          <cell r="BC83" t="str">
            <v/>
          </cell>
          <cell r="BD83" t="str">
            <v/>
          </cell>
          <cell r="BE83" t="str">
            <v/>
          </cell>
          <cell r="BF83" t="str">
            <v/>
          </cell>
          <cell r="BG83" t="str">
            <v/>
          </cell>
          <cell r="BH83" t="str">
            <v/>
          </cell>
          <cell r="BI83" t="str">
            <v/>
          </cell>
          <cell r="BJ83" t="str">
            <v/>
          </cell>
          <cell r="BK83" t="str">
            <v/>
          </cell>
          <cell r="BL83" t="str">
            <v xml:space="preserve"> </v>
          </cell>
          <cell r="BM83" t="str">
            <v/>
          </cell>
          <cell r="BN83" t="e">
            <v>#VALUE!</v>
          </cell>
          <cell r="BO83" t="e">
            <v>#VALUE!</v>
          </cell>
          <cell r="BP83" t="e">
            <v>#VALUE!</v>
          </cell>
          <cell r="BQ83" t="str">
            <v/>
          </cell>
          <cell r="BR83" t="str">
            <v/>
          </cell>
        </row>
        <row r="84">
          <cell r="B84"/>
          <cell r="C84" t="str">
            <v/>
          </cell>
          <cell r="D84" t="str">
            <v/>
          </cell>
          <cell r="E84" t="str">
            <v/>
          </cell>
          <cell r="F84" t="str">
            <v/>
          </cell>
          <cell r="G84" t="str">
            <v/>
          </cell>
          <cell r="H84"/>
          <cell r="I84"/>
          <cell r="J84"/>
          <cell r="K84" t="str">
            <v/>
          </cell>
          <cell r="L84" t="str">
            <v/>
          </cell>
          <cell r="M84" t="b">
            <v>0</v>
          </cell>
          <cell r="N84" t="str">
            <v/>
          </cell>
          <cell r="O84" t="b">
            <v>0</v>
          </cell>
          <cell r="P84"/>
          <cell r="Q84"/>
          <cell r="R84"/>
          <cell r="S84"/>
          <cell r="T84"/>
          <cell r="U84"/>
          <cell r="V84"/>
          <cell r="W84"/>
          <cell r="X84"/>
          <cell r="Y84"/>
          <cell r="Z84"/>
          <cell r="AA84"/>
          <cell r="AB84"/>
          <cell r="AC84"/>
          <cell r="AD84" t="str">
            <v/>
          </cell>
          <cell r="AE84" t="str">
            <v/>
          </cell>
          <cell r="AF84" t="str">
            <v/>
          </cell>
          <cell r="AG84" t="str">
            <v/>
          </cell>
          <cell r="AH84" t="str">
            <v/>
          </cell>
          <cell r="AI84" t="str">
            <v/>
          </cell>
          <cell r="AJ84" t="str">
            <v/>
          </cell>
          <cell r="AK84" t="str">
            <v/>
          </cell>
          <cell r="AL84" t="str">
            <v/>
          </cell>
          <cell r="AM84" t="str">
            <v/>
          </cell>
          <cell r="AN84" t="str">
            <v/>
          </cell>
          <cell r="AO84" t="str">
            <v/>
          </cell>
          <cell r="AP84"/>
          <cell r="AQ84"/>
          <cell r="AR84"/>
          <cell r="AS84"/>
          <cell r="AT84"/>
          <cell r="AU84"/>
          <cell r="AV84"/>
          <cell r="AW84"/>
          <cell r="AX84"/>
          <cell r="AY84"/>
          <cell r="AZ84"/>
          <cell r="BA84"/>
          <cell r="BB84"/>
          <cell r="BC84" t="str">
            <v/>
          </cell>
          <cell r="BD84" t="str">
            <v/>
          </cell>
          <cell r="BE84" t="str">
            <v/>
          </cell>
          <cell r="BF84" t="str">
            <v/>
          </cell>
          <cell r="BG84" t="str">
            <v/>
          </cell>
          <cell r="BH84" t="str">
            <v/>
          </cell>
          <cell r="BI84" t="str">
            <v/>
          </cell>
          <cell r="BJ84" t="str">
            <v/>
          </cell>
          <cell r="BK84" t="str">
            <v/>
          </cell>
          <cell r="BL84" t="str">
            <v xml:space="preserve"> </v>
          </cell>
          <cell r="BM84" t="str">
            <v/>
          </cell>
          <cell r="BN84" t="e">
            <v>#VALUE!</v>
          </cell>
          <cell r="BO84" t="e">
            <v>#VALUE!</v>
          </cell>
          <cell r="BP84" t="e">
            <v>#VALUE!</v>
          </cell>
          <cell r="BQ84" t="str">
            <v/>
          </cell>
          <cell r="BR84" t="str">
            <v/>
          </cell>
        </row>
        <row r="85">
          <cell r="B85"/>
          <cell r="C85" t="str">
            <v/>
          </cell>
          <cell r="D85" t="str">
            <v/>
          </cell>
          <cell r="E85" t="str">
            <v/>
          </cell>
          <cell r="F85" t="str">
            <v/>
          </cell>
          <cell r="G85" t="str">
            <v/>
          </cell>
          <cell r="H85"/>
          <cell r="I85"/>
          <cell r="J85"/>
          <cell r="K85" t="str">
            <v/>
          </cell>
          <cell r="L85" t="str">
            <v/>
          </cell>
          <cell r="M85" t="b">
            <v>0</v>
          </cell>
          <cell r="N85" t="str">
            <v/>
          </cell>
          <cell r="O85" t="b">
            <v>0</v>
          </cell>
          <cell r="P85"/>
          <cell r="Q85"/>
          <cell r="R85"/>
          <cell r="S85"/>
          <cell r="T85"/>
          <cell r="U85"/>
          <cell r="V85"/>
          <cell r="W85"/>
          <cell r="X85"/>
          <cell r="Y85"/>
          <cell r="Z85"/>
          <cell r="AA85"/>
          <cell r="AB85"/>
          <cell r="AC85"/>
          <cell r="AD85" t="str">
            <v/>
          </cell>
          <cell r="AE85" t="str">
            <v/>
          </cell>
          <cell r="AF85" t="str">
            <v/>
          </cell>
          <cell r="AG85" t="str">
            <v/>
          </cell>
          <cell r="AH85" t="str">
            <v/>
          </cell>
          <cell r="AI85" t="str">
            <v/>
          </cell>
          <cell r="AJ85" t="str">
            <v/>
          </cell>
          <cell r="AK85" t="str">
            <v/>
          </cell>
          <cell r="AL85" t="str">
            <v/>
          </cell>
          <cell r="AM85" t="str">
            <v/>
          </cell>
          <cell r="AN85" t="str">
            <v/>
          </cell>
          <cell r="AO85" t="str">
            <v/>
          </cell>
          <cell r="AP85"/>
          <cell r="AQ85"/>
          <cell r="AR85"/>
          <cell r="AS85"/>
          <cell r="AT85"/>
          <cell r="AU85"/>
          <cell r="AV85"/>
          <cell r="AW85"/>
          <cell r="AX85"/>
          <cell r="AY85"/>
          <cell r="AZ85"/>
          <cell r="BA85"/>
          <cell r="BB85"/>
          <cell r="BC85" t="str">
            <v/>
          </cell>
          <cell r="BD85" t="str">
            <v/>
          </cell>
          <cell r="BE85" t="str">
            <v/>
          </cell>
          <cell r="BF85" t="str">
            <v/>
          </cell>
          <cell r="BG85" t="str">
            <v/>
          </cell>
          <cell r="BH85" t="str">
            <v/>
          </cell>
          <cell r="BI85" t="str">
            <v/>
          </cell>
          <cell r="BJ85" t="str">
            <v/>
          </cell>
          <cell r="BK85" t="str">
            <v/>
          </cell>
          <cell r="BL85" t="str">
            <v xml:space="preserve"> </v>
          </cell>
          <cell r="BM85" t="str">
            <v/>
          </cell>
          <cell r="BN85" t="e">
            <v>#VALUE!</v>
          </cell>
          <cell r="BO85" t="e">
            <v>#VALUE!</v>
          </cell>
          <cell r="BP85" t="e">
            <v>#VALUE!</v>
          </cell>
          <cell r="BQ85" t="str">
            <v/>
          </cell>
          <cell r="BR85" t="str">
            <v/>
          </cell>
        </row>
        <row r="86">
          <cell r="B86"/>
          <cell r="C86" t="str">
            <v/>
          </cell>
          <cell r="D86" t="str">
            <v/>
          </cell>
          <cell r="E86" t="str">
            <v/>
          </cell>
          <cell r="F86" t="str">
            <v/>
          </cell>
          <cell r="G86" t="str">
            <v/>
          </cell>
          <cell r="H86"/>
          <cell r="I86"/>
          <cell r="J86"/>
          <cell r="K86" t="str">
            <v/>
          </cell>
          <cell r="L86" t="str">
            <v/>
          </cell>
          <cell r="M86" t="b">
            <v>0</v>
          </cell>
          <cell r="N86" t="str">
            <v/>
          </cell>
          <cell r="O86" t="b">
            <v>0</v>
          </cell>
          <cell r="P86"/>
          <cell r="Q86"/>
          <cell r="R86"/>
          <cell r="S86"/>
          <cell r="T86"/>
          <cell r="U86"/>
          <cell r="V86"/>
          <cell r="W86"/>
          <cell r="X86"/>
          <cell r="Y86"/>
          <cell r="Z86"/>
          <cell r="AA86"/>
          <cell r="AB86"/>
          <cell r="AC86"/>
          <cell r="AD86" t="str">
            <v/>
          </cell>
          <cell r="AE86" t="str">
            <v/>
          </cell>
          <cell r="AF86" t="str">
            <v/>
          </cell>
          <cell r="AG86" t="str">
            <v/>
          </cell>
          <cell r="AH86" t="str">
            <v/>
          </cell>
          <cell r="AI86" t="str">
            <v/>
          </cell>
          <cell r="AJ86" t="str">
            <v/>
          </cell>
          <cell r="AK86" t="str">
            <v/>
          </cell>
          <cell r="AL86" t="str">
            <v/>
          </cell>
          <cell r="AM86" t="str">
            <v/>
          </cell>
          <cell r="AN86" t="str">
            <v/>
          </cell>
          <cell r="AO86" t="str">
            <v/>
          </cell>
          <cell r="AP86"/>
          <cell r="AQ86"/>
          <cell r="AR86"/>
          <cell r="AS86"/>
          <cell r="AT86"/>
          <cell r="AU86"/>
          <cell r="AV86"/>
          <cell r="AW86"/>
          <cell r="AX86"/>
          <cell r="AY86"/>
          <cell r="AZ86"/>
          <cell r="BA86"/>
          <cell r="BB86"/>
          <cell r="BC86" t="str">
            <v/>
          </cell>
          <cell r="BD86" t="str">
            <v/>
          </cell>
          <cell r="BE86" t="str">
            <v/>
          </cell>
          <cell r="BF86" t="str">
            <v/>
          </cell>
          <cell r="BG86" t="str">
            <v/>
          </cell>
          <cell r="BH86" t="str">
            <v/>
          </cell>
          <cell r="BI86" t="str">
            <v/>
          </cell>
          <cell r="BJ86" t="str">
            <v/>
          </cell>
          <cell r="BK86" t="str">
            <v/>
          </cell>
          <cell r="BL86" t="str">
            <v xml:space="preserve"> </v>
          </cell>
          <cell r="BM86" t="str">
            <v/>
          </cell>
          <cell r="BN86" t="e">
            <v>#VALUE!</v>
          </cell>
          <cell r="BO86" t="e">
            <v>#VALUE!</v>
          </cell>
          <cell r="BP86" t="e">
            <v>#VALUE!</v>
          </cell>
          <cell r="BQ86" t="str">
            <v/>
          </cell>
          <cell r="BR86" t="str">
            <v/>
          </cell>
        </row>
        <row r="87">
          <cell r="B87"/>
          <cell r="C87" t="str">
            <v/>
          </cell>
          <cell r="D87" t="str">
            <v/>
          </cell>
          <cell r="E87" t="str">
            <v/>
          </cell>
          <cell r="F87" t="str">
            <v/>
          </cell>
          <cell r="G87" t="str">
            <v/>
          </cell>
          <cell r="H87"/>
          <cell r="I87"/>
          <cell r="J87"/>
          <cell r="K87" t="str">
            <v/>
          </cell>
          <cell r="L87" t="str">
            <v/>
          </cell>
          <cell r="M87" t="b">
            <v>0</v>
          </cell>
          <cell r="N87" t="str">
            <v/>
          </cell>
          <cell r="O87" t="b">
            <v>0</v>
          </cell>
          <cell r="P87"/>
          <cell r="Q87"/>
          <cell r="R87"/>
          <cell r="S87"/>
          <cell r="T87"/>
          <cell r="U87"/>
          <cell r="V87"/>
          <cell r="W87"/>
          <cell r="X87"/>
          <cell r="Y87"/>
          <cell r="Z87"/>
          <cell r="AA87"/>
          <cell r="AB87"/>
          <cell r="AC87"/>
          <cell r="AD87" t="str">
            <v/>
          </cell>
          <cell r="AE87" t="str">
            <v/>
          </cell>
          <cell r="AF87" t="str">
            <v/>
          </cell>
          <cell r="AG87" t="str">
            <v/>
          </cell>
          <cell r="AH87" t="str">
            <v/>
          </cell>
          <cell r="AI87" t="str">
            <v/>
          </cell>
          <cell r="AJ87" t="str">
            <v/>
          </cell>
          <cell r="AK87" t="str">
            <v/>
          </cell>
          <cell r="AL87" t="str">
            <v/>
          </cell>
          <cell r="AM87" t="str">
            <v/>
          </cell>
          <cell r="AN87" t="str">
            <v/>
          </cell>
          <cell r="AO87" t="str">
            <v/>
          </cell>
          <cell r="AP87"/>
          <cell r="AQ87"/>
          <cell r="AR87"/>
          <cell r="AS87"/>
          <cell r="AT87"/>
          <cell r="AU87"/>
          <cell r="AV87"/>
          <cell r="AW87"/>
          <cell r="AX87"/>
          <cell r="AY87"/>
          <cell r="AZ87"/>
          <cell r="BA87"/>
          <cell r="BB87"/>
          <cell r="BC87" t="str">
            <v/>
          </cell>
          <cell r="BD87" t="str">
            <v/>
          </cell>
          <cell r="BE87" t="str">
            <v/>
          </cell>
          <cell r="BF87" t="str">
            <v/>
          </cell>
          <cell r="BG87" t="str">
            <v/>
          </cell>
          <cell r="BH87" t="str">
            <v/>
          </cell>
          <cell r="BI87" t="str">
            <v/>
          </cell>
          <cell r="BJ87" t="str">
            <v/>
          </cell>
          <cell r="BK87" t="str">
            <v/>
          </cell>
          <cell r="BL87" t="str">
            <v xml:space="preserve"> </v>
          </cell>
          <cell r="BM87" t="str">
            <v/>
          </cell>
          <cell r="BN87" t="e">
            <v>#VALUE!</v>
          </cell>
          <cell r="BO87" t="e">
            <v>#VALUE!</v>
          </cell>
          <cell r="BP87" t="e">
            <v>#VALUE!</v>
          </cell>
          <cell r="BQ87" t="str">
            <v/>
          </cell>
          <cell r="BR87" t="str">
            <v/>
          </cell>
        </row>
        <row r="88">
          <cell r="B88"/>
          <cell r="C88" t="str">
            <v/>
          </cell>
          <cell r="D88" t="str">
            <v/>
          </cell>
          <cell r="E88" t="str">
            <v/>
          </cell>
          <cell r="F88" t="str">
            <v/>
          </cell>
          <cell r="G88" t="str">
            <v/>
          </cell>
          <cell r="H88"/>
          <cell r="I88"/>
          <cell r="J88"/>
          <cell r="K88" t="str">
            <v/>
          </cell>
          <cell r="L88" t="str">
            <v/>
          </cell>
          <cell r="M88" t="b">
            <v>0</v>
          </cell>
          <cell r="N88" t="str">
            <v/>
          </cell>
          <cell r="O88" t="b">
            <v>0</v>
          </cell>
          <cell r="P88"/>
          <cell r="Q88"/>
          <cell r="R88"/>
          <cell r="S88"/>
          <cell r="T88"/>
          <cell r="U88"/>
          <cell r="V88"/>
          <cell r="W88"/>
          <cell r="X88"/>
          <cell r="Y88"/>
          <cell r="Z88"/>
          <cell r="AA88"/>
          <cell r="AB88"/>
          <cell r="AC88"/>
          <cell r="AD88" t="str">
            <v/>
          </cell>
          <cell r="AE88" t="str">
            <v/>
          </cell>
          <cell r="AF88" t="str">
            <v/>
          </cell>
          <cell r="AG88" t="str">
            <v/>
          </cell>
          <cell r="AH88" t="str">
            <v/>
          </cell>
          <cell r="AI88" t="str">
            <v/>
          </cell>
          <cell r="AJ88" t="str">
            <v/>
          </cell>
          <cell r="AK88" t="str">
            <v/>
          </cell>
          <cell r="AL88" t="str">
            <v/>
          </cell>
          <cell r="AM88" t="str">
            <v/>
          </cell>
          <cell r="AN88" t="str">
            <v/>
          </cell>
          <cell r="AO88" t="str">
            <v/>
          </cell>
          <cell r="AP88"/>
          <cell r="AQ88"/>
          <cell r="AR88"/>
          <cell r="AS88"/>
          <cell r="AT88"/>
          <cell r="AU88"/>
          <cell r="AV88"/>
          <cell r="AW88"/>
          <cell r="AX88"/>
          <cell r="AY88"/>
          <cell r="AZ88"/>
          <cell r="BA88"/>
          <cell r="BB88"/>
          <cell r="BC88" t="str">
            <v/>
          </cell>
          <cell r="BD88" t="str">
            <v/>
          </cell>
          <cell r="BE88" t="str">
            <v/>
          </cell>
          <cell r="BF88" t="str">
            <v/>
          </cell>
          <cell r="BG88" t="str">
            <v/>
          </cell>
          <cell r="BH88" t="str">
            <v/>
          </cell>
          <cell r="BI88" t="str">
            <v/>
          </cell>
          <cell r="BJ88" t="str">
            <v/>
          </cell>
          <cell r="BK88" t="str">
            <v/>
          </cell>
          <cell r="BL88" t="str">
            <v xml:space="preserve"> </v>
          </cell>
          <cell r="BM88" t="str">
            <v/>
          </cell>
          <cell r="BN88" t="e">
            <v>#VALUE!</v>
          </cell>
          <cell r="BO88" t="e">
            <v>#VALUE!</v>
          </cell>
          <cell r="BP88" t="e">
            <v>#VALUE!</v>
          </cell>
          <cell r="BQ88" t="str">
            <v/>
          </cell>
          <cell r="BR88" t="str">
            <v/>
          </cell>
        </row>
        <row r="89">
          <cell r="B89"/>
          <cell r="C89" t="str">
            <v/>
          </cell>
          <cell r="D89" t="str">
            <v/>
          </cell>
          <cell r="E89" t="str">
            <v/>
          </cell>
          <cell r="F89" t="str">
            <v/>
          </cell>
          <cell r="G89" t="str">
            <v/>
          </cell>
          <cell r="H89"/>
          <cell r="I89"/>
          <cell r="J89"/>
          <cell r="K89" t="str">
            <v/>
          </cell>
          <cell r="L89" t="str">
            <v/>
          </cell>
          <cell r="M89" t="b">
            <v>0</v>
          </cell>
          <cell r="N89" t="str">
            <v/>
          </cell>
          <cell r="O89" t="b">
            <v>0</v>
          </cell>
          <cell r="P89"/>
          <cell r="Q89"/>
          <cell r="R89"/>
          <cell r="S89"/>
          <cell r="T89"/>
          <cell r="U89"/>
          <cell r="V89"/>
          <cell r="W89"/>
          <cell r="X89"/>
          <cell r="Y89"/>
          <cell r="Z89"/>
          <cell r="AA89"/>
          <cell r="AB89"/>
          <cell r="AC89"/>
          <cell r="AD89" t="str">
            <v/>
          </cell>
          <cell r="AE89" t="str">
            <v/>
          </cell>
          <cell r="AF89" t="str">
            <v/>
          </cell>
          <cell r="AG89" t="str">
            <v/>
          </cell>
          <cell r="AH89" t="str">
            <v/>
          </cell>
          <cell r="AI89" t="str">
            <v/>
          </cell>
          <cell r="AJ89" t="str">
            <v/>
          </cell>
          <cell r="AK89" t="str">
            <v/>
          </cell>
          <cell r="AL89" t="str">
            <v/>
          </cell>
          <cell r="AM89" t="str">
            <v/>
          </cell>
          <cell r="AN89" t="str">
            <v/>
          </cell>
          <cell r="AO89" t="str">
            <v/>
          </cell>
          <cell r="AP89"/>
          <cell r="AQ89"/>
          <cell r="AR89"/>
          <cell r="AS89"/>
          <cell r="AT89"/>
          <cell r="AU89"/>
          <cell r="AV89"/>
          <cell r="AW89"/>
          <cell r="AX89"/>
          <cell r="AY89"/>
          <cell r="AZ89"/>
          <cell r="BA89"/>
          <cell r="BB89"/>
          <cell r="BC89" t="str">
            <v/>
          </cell>
          <cell r="BD89" t="str">
            <v/>
          </cell>
          <cell r="BE89" t="str">
            <v/>
          </cell>
          <cell r="BF89" t="str">
            <v/>
          </cell>
          <cell r="BG89" t="str">
            <v/>
          </cell>
          <cell r="BH89" t="str">
            <v/>
          </cell>
          <cell r="BI89" t="str">
            <v/>
          </cell>
          <cell r="BJ89" t="str">
            <v/>
          </cell>
          <cell r="BK89" t="str">
            <v/>
          </cell>
          <cell r="BL89" t="str">
            <v xml:space="preserve"> </v>
          </cell>
          <cell r="BM89" t="str">
            <v/>
          </cell>
          <cell r="BN89" t="e">
            <v>#VALUE!</v>
          </cell>
          <cell r="BO89" t="e">
            <v>#VALUE!</v>
          </cell>
          <cell r="BP89" t="e">
            <v>#VALUE!</v>
          </cell>
          <cell r="BQ89" t="str">
            <v/>
          </cell>
          <cell r="BR89" t="str">
            <v/>
          </cell>
        </row>
        <row r="90">
          <cell r="B90"/>
          <cell r="C90" t="str">
            <v/>
          </cell>
          <cell r="D90" t="str">
            <v/>
          </cell>
          <cell r="E90" t="str">
            <v/>
          </cell>
          <cell r="F90" t="str">
            <v/>
          </cell>
          <cell r="G90" t="str">
            <v/>
          </cell>
          <cell r="H90"/>
          <cell r="I90"/>
          <cell r="J90"/>
          <cell r="K90" t="str">
            <v/>
          </cell>
          <cell r="L90" t="str">
            <v/>
          </cell>
          <cell r="M90" t="b">
            <v>0</v>
          </cell>
          <cell r="N90" t="str">
            <v/>
          </cell>
          <cell r="O90" t="b">
            <v>0</v>
          </cell>
          <cell r="P90"/>
          <cell r="Q90"/>
          <cell r="R90"/>
          <cell r="S90"/>
          <cell r="T90"/>
          <cell r="U90"/>
          <cell r="V90"/>
          <cell r="W90"/>
          <cell r="X90"/>
          <cell r="Y90"/>
          <cell r="Z90"/>
          <cell r="AA90"/>
          <cell r="AB90"/>
          <cell r="AC90"/>
          <cell r="AD90" t="str">
            <v/>
          </cell>
          <cell r="AE90" t="str">
            <v/>
          </cell>
          <cell r="AF90" t="str">
            <v/>
          </cell>
          <cell r="AG90" t="str">
            <v/>
          </cell>
          <cell r="AH90" t="str">
            <v/>
          </cell>
          <cell r="AI90" t="str">
            <v/>
          </cell>
          <cell r="AJ90" t="str">
            <v/>
          </cell>
          <cell r="AK90" t="str">
            <v/>
          </cell>
          <cell r="AL90" t="str">
            <v/>
          </cell>
          <cell r="AM90" t="str">
            <v/>
          </cell>
          <cell r="AN90" t="str">
            <v/>
          </cell>
          <cell r="AO90" t="str">
            <v/>
          </cell>
          <cell r="AP90"/>
          <cell r="AQ90"/>
          <cell r="AR90"/>
          <cell r="AS90"/>
          <cell r="AT90"/>
          <cell r="AU90"/>
          <cell r="AV90"/>
          <cell r="AW90"/>
          <cell r="AX90"/>
          <cell r="AY90"/>
          <cell r="AZ90"/>
          <cell r="BA90"/>
          <cell r="BB90"/>
          <cell r="BC90" t="str">
            <v/>
          </cell>
          <cell r="BD90" t="str">
            <v/>
          </cell>
          <cell r="BE90" t="str">
            <v/>
          </cell>
          <cell r="BF90" t="str">
            <v/>
          </cell>
          <cell r="BG90" t="str">
            <v/>
          </cell>
          <cell r="BH90" t="str">
            <v/>
          </cell>
          <cell r="BI90" t="str">
            <v/>
          </cell>
          <cell r="BJ90" t="str">
            <v/>
          </cell>
          <cell r="BK90" t="str">
            <v/>
          </cell>
          <cell r="BL90" t="str">
            <v xml:space="preserve"> </v>
          </cell>
          <cell r="BM90" t="str">
            <v/>
          </cell>
          <cell r="BN90" t="e">
            <v>#VALUE!</v>
          </cell>
          <cell r="BO90" t="e">
            <v>#VALUE!</v>
          </cell>
          <cell r="BP90" t="e">
            <v>#VALUE!</v>
          </cell>
          <cell r="BQ90" t="str">
            <v/>
          </cell>
          <cell r="BR90" t="str">
            <v/>
          </cell>
        </row>
        <row r="91">
          <cell r="B91"/>
          <cell r="C91" t="str">
            <v/>
          </cell>
          <cell r="D91" t="str">
            <v/>
          </cell>
          <cell r="E91" t="str">
            <v/>
          </cell>
          <cell r="F91" t="str">
            <v/>
          </cell>
          <cell r="G91" t="str">
            <v/>
          </cell>
          <cell r="H91"/>
          <cell r="I91"/>
          <cell r="J91"/>
          <cell r="K91" t="str">
            <v/>
          </cell>
          <cell r="L91" t="str">
            <v/>
          </cell>
          <cell r="M91" t="b">
            <v>0</v>
          </cell>
          <cell r="N91" t="str">
            <v/>
          </cell>
          <cell r="O91" t="b">
            <v>0</v>
          </cell>
          <cell r="P91"/>
          <cell r="Q91"/>
          <cell r="R91"/>
          <cell r="S91"/>
          <cell r="T91"/>
          <cell r="U91"/>
          <cell r="V91"/>
          <cell r="W91"/>
          <cell r="X91"/>
          <cell r="Y91"/>
          <cell r="Z91"/>
          <cell r="AA91"/>
          <cell r="AB91"/>
          <cell r="AC91"/>
          <cell r="AD91" t="str">
            <v/>
          </cell>
          <cell r="AE91" t="str">
            <v/>
          </cell>
          <cell r="AF91" t="str">
            <v/>
          </cell>
          <cell r="AG91" t="str">
            <v/>
          </cell>
          <cell r="AH91" t="str">
            <v/>
          </cell>
          <cell r="AI91" t="str">
            <v/>
          </cell>
          <cell r="AJ91" t="str">
            <v/>
          </cell>
          <cell r="AK91" t="str">
            <v/>
          </cell>
          <cell r="AL91" t="str">
            <v/>
          </cell>
          <cell r="AM91" t="str">
            <v/>
          </cell>
          <cell r="AN91" t="str">
            <v/>
          </cell>
          <cell r="AO91" t="str">
            <v/>
          </cell>
          <cell r="AP91"/>
          <cell r="AQ91"/>
          <cell r="AR91"/>
          <cell r="AS91"/>
          <cell r="AT91"/>
          <cell r="AU91"/>
          <cell r="AV91"/>
          <cell r="AW91"/>
          <cell r="AX91"/>
          <cell r="AY91"/>
          <cell r="AZ91"/>
          <cell r="BA91"/>
          <cell r="BB91"/>
          <cell r="BC91" t="str">
            <v/>
          </cell>
          <cell r="BD91" t="str">
            <v/>
          </cell>
          <cell r="BE91" t="str">
            <v/>
          </cell>
          <cell r="BF91" t="str">
            <v/>
          </cell>
          <cell r="BG91" t="str">
            <v/>
          </cell>
          <cell r="BH91" t="str">
            <v/>
          </cell>
          <cell r="BI91" t="str">
            <v/>
          </cell>
          <cell r="BJ91" t="str">
            <v/>
          </cell>
          <cell r="BK91" t="str">
            <v/>
          </cell>
          <cell r="BL91" t="str">
            <v xml:space="preserve"> </v>
          </cell>
          <cell r="BM91" t="str">
            <v/>
          </cell>
          <cell r="BN91" t="e">
            <v>#VALUE!</v>
          </cell>
          <cell r="BO91" t="e">
            <v>#VALUE!</v>
          </cell>
          <cell r="BP91" t="e">
            <v>#VALUE!</v>
          </cell>
          <cell r="BQ91" t="str">
            <v/>
          </cell>
          <cell r="BR91" t="str">
            <v/>
          </cell>
        </row>
        <row r="92">
          <cell r="B92"/>
          <cell r="C92" t="str">
            <v/>
          </cell>
          <cell r="D92" t="str">
            <v/>
          </cell>
          <cell r="E92" t="str">
            <v/>
          </cell>
          <cell r="F92" t="str">
            <v/>
          </cell>
          <cell r="G92" t="str">
            <v/>
          </cell>
          <cell r="H92"/>
          <cell r="I92"/>
          <cell r="J92"/>
          <cell r="K92" t="str">
            <v/>
          </cell>
          <cell r="L92" t="str">
            <v/>
          </cell>
          <cell r="M92" t="b">
            <v>0</v>
          </cell>
          <cell r="N92" t="str">
            <v/>
          </cell>
          <cell r="O92" t="b">
            <v>0</v>
          </cell>
          <cell r="P92"/>
          <cell r="Q92"/>
          <cell r="R92"/>
          <cell r="S92"/>
          <cell r="T92"/>
          <cell r="U92"/>
          <cell r="V92"/>
          <cell r="W92"/>
          <cell r="X92"/>
          <cell r="Y92"/>
          <cell r="Z92"/>
          <cell r="AA92"/>
          <cell r="AB92"/>
          <cell r="AC92"/>
          <cell r="AD92" t="str">
            <v/>
          </cell>
          <cell r="AE92" t="str">
            <v/>
          </cell>
          <cell r="AF92" t="str">
            <v/>
          </cell>
          <cell r="AG92" t="str">
            <v/>
          </cell>
          <cell r="AH92" t="str">
            <v/>
          </cell>
          <cell r="AI92" t="str">
            <v/>
          </cell>
          <cell r="AJ92" t="str">
            <v/>
          </cell>
          <cell r="AK92" t="str">
            <v/>
          </cell>
          <cell r="AL92" t="str">
            <v/>
          </cell>
          <cell r="AM92" t="str">
            <v/>
          </cell>
          <cell r="AN92" t="str">
            <v/>
          </cell>
          <cell r="AO92" t="str">
            <v/>
          </cell>
          <cell r="AP92"/>
          <cell r="AQ92"/>
          <cell r="AR92"/>
          <cell r="AS92"/>
          <cell r="AT92"/>
          <cell r="AU92"/>
          <cell r="AV92"/>
          <cell r="AW92"/>
          <cell r="AX92"/>
          <cell r="AY92"/>
          <cell r="AZ92"/>
          <cell r="BA92"/>
          <cell r="BB92"/>
          <cell r="BC92" t="str">
            <v/>
          </cell>
          <cell r="BD92" t="str">
            <v/>
          </cell>
          <cell r="BE92" t="str">
            <v/>
          </cell>
          <cell r="BF92" t="str">
            <v/>
          </cell>
          <cell r="BG92" t="str">
            <v/>
          </cell>
          <cell r="BH92" t="str">
            <v/>
          </cell>
          <cell r="BI92" t="str">
            <v/>
          </cell>
          <cell r="BJ92" t="str">
            <v/>
          </cell>
          <cell r="BK92" t="str">
            <v/>
          </cell>
          <cell r="BL92" t="str">
            <v xml:space="preserve"> </v>
          </cell>
          <cell r="BM92" t="str">
            <v/>
          </cell>
          <cell r="BN92" t="e">
            <v>#VALUE!</v>
          </cell>
          <cell r="BO92" t="e">
            <v>#VALUE!</v>
          </cell>
          <cell r="BP92" t="e">
            <v>#VALUE!</v>
          </cell>
          <cell r="BQ92" t="str">
            <v/>
          </cell>
          <cell r="BR92" t="str">
            <v/>
          </cell>
        </row>
        <row r="93">
          <cell r="B93"/>
          <cell r="C93" t="str">
            <v/>
          </cell>
          <cell r="D93" t="str">
            <v/>
          </cell>
          <cell r="E93" t="str">
            <v/>
          </cell>
          <cell r="F93" t="str">
            <v/>
          </cell>
          <cell r="G93" t="str">
            <v/>
          </cell>
          <cell r="H93"/>
          <cell r="I93"/>
          <cell r="J93"/>
          <cell r="K93" t="str">
            <v/>
          </cell>
          <cell r="L93" t="str">
            <v/>
          </cell>
          <cell r="M93" t="b">
            <v>0</v>
          </cell>
          <cell r="N93" t="str">
            <v/>
          </cell>
          <cell r="O93" t="b">
            <v>0</v>
          </cell>
          <cell r="P93"/>
          <cell r="Q93"/>
          <cell r="R93"/>
          <cell r="S93"/>
          <cell r="T93"/>
          <cell r="U93"/>
          <cell r="V93"/>
          <cell r="W93"/>
          <cell r="X93"/>
          <cell r="Y93"/>
          <cell r="Z93"/>
          <cell r="AA93"/>
          <cell r="AB93"/>
          <cell r="AC93"/>
          <cell r="AD93" t="str">
            <v/>
          </cell>
          <cell r="AE93" t="str">
            <v/>
          </cell>
          <cell r="AF93" t="str">
            <v/>
          </cell>
          <cell r="AG93" t="str">
            <v/>
          </cell>
          <cell r="AH93" t="str">
            <v/>
          </cell>
          <cell r="AI93" t="str">
            <v/>
          </cell>
          <cell r="AJ93" t="str">
            <v/>
          </cell>
          <cell r="AK93" t="str">
            <v/>
          </cell>
          <cell r="AL93" t="str">
            <v/>
          </cell>
          <cell r="AM93" t="str">
            <v/>
          </cell>
          <cell r="AN93" t="str">
            <v/>
          </cell>
          <cell r="AO93" t="str">
            <v/>
          </cell>
          <cell r="AP93"/>
          <cell r="AQ93"/>
          <cell r="AR93"/>
          <cell r="AS93"/>
          <cell r="AT93"/>
          <cell r="AU93"/>
          <cell r="AV93"/>
          <cell r="AW93"/>
          <cell r="AX93"/>
          <cell r="AY93"/>
          <cell r="AZ93"/>
          <cell r="BA93"/>
          <cell r="BB93"/>
          <cell r="BC93" t="str">
            <v/>
          </cell>
          <cell r="BD93" t="str">
            <v/>
          </cell>
          <cell r="BE93" t="str">
            <v/>
          </cell>
          <cell r="BF93" t="str">
            <v/>
          </cell>
          <cell r="BG93" t="str">
            <v/>
          </cell>
          <cell r="BH93" t="str">
            <v/>
          </cell>
          <cell r="BI93" t="str">
            <v/>
          </cell>
          <cell r="BJ93" t="str">
            <v/>
          </cell>
          <cell r="BK93" t="str">
            <v/>
          </cell>
          <cell r="BL93" t="str">
            <v xml:space="preserve"> </v>
          </cell>
          <cell r="BM93" t="str">
            <v/>
          </cell>
          <cell r="BN93" t="e">
            <v>#VALUE!</v>
          </cell>
          <cell r="BO93" t="e">
            <v>#VALUE!</v>
          </cell>
          <cell r="BP93" t="e">
            <v>#VALUE!</v>
          </cell>
          <cell r="BQ93" t="str">
            <v/>
          </cell>
          <cell r="BR93" t="str">
            <v/>
          </cell>
        </row>
        <row r="94">
          <cell r="B94"/>
          <cell r="C94" t="str">
            <v/>
          </cell>
          <cell r="D94" t="str">
            <v/>
          </cell>
          <cell r="E94" t="str">
            <v/>
          </cell>
          <cell r="F94" t="str">
            <v/>
          </cell>
          <cell r="G94" t="str">
            <v/>
          </cell>
          <cell r="H94"/>
          <cell r="I94"/>
          <cell r="J94"/>
          <cell r="K94" t="str">
            <v/>
          </cell>
          <cell r="L94" t="str">
            <v/>
          </cell>
          <cell r="M94" t="b">
            <v>0</v>
          </cell>
          <cell r="N94" t="str">
            <v/>
          </cell>
          <cell r="O94" t="b">
            <v>0</v>
          </cell>
          <cell r="P94"/>
          <cell r="Q94"/>
          <cell r="R94"/>
          <cell r="S94"/>
          <cell r="T94"/>
          <cell r="U94"/>
          <cell r="V94"/>
          <cell r="W94"/>
          <cell r="X94"/>
          <cell r="Y94"/>
          <cell r="Z94"/>
          <cell r="AA94"/>
          <cell r="AB94"/>
          <cell r="AC94"/>
          <cell r="AD94" t="str">
            <v/>
          </cell>
          <cell r="AE94" t="str">
            <v/>
          </cell>
          <cell r="AF94" t="str">
            <v/>
          </cell>
          <cell r="AG94" t="str">
            <v/>
          </cell>
          <cell r="AH94" t="str">
            <v/>
          </cell>
          <cell r="AI94" t="str">
            <v/>
          </cell>
          <cell r="AJ94" t="str">
            <v/>
          </cell>
          <cell r="AK94" t="str">
            <v/>
          </cell>
          <cell r="AL94" t="str">
            <v/>
          </cell>
          <cell r="AM94" t="str">
            <v/>
          </cell>
          <cell r="AN94" t="str">
            <v/>
          </cell>
          <cell r="AO94" t="str">
            <v/>
          </cell>
          <cell r="AP94"/>
          <cell r="AQ94"/>
          <cell r="AR94"/>
          <cell r="AS94"/>
          <cell r="AT94"/>
          <cell r="AU94"/>
          <cell r="AV94"/>
          <cell r="AW94"/>
          <cell r="AX94"/>
          <cell r="AY94"/>
          <cell r="AZ94"/>
          <cell r="BA94"/>
          <cell r="BB94"/>
          <cell r="BC94" t="str">
            <v/>
          </cell>
          <cell r="BD94" t="str">
            <v/>
          </cell>
          <cell r="BE94" t="str">
            <v/>
          </cell>
          <cell r="BF94" t="str">
            <v/>
          </cell>
          <cell r="BG94" t="str">
            <v/>
          </cell>
          <cell r="BH94" t="str">
            <v/>
          </cell>
          <cell r="BI94" t="str">
            <v/>
          </cell>
          <cell r="BJ94" t="str">
            <v/>
          </cell>
          <cell r="BK94" t="str">
            <v/>
          </cell>
          <cell r="BL94" t="str">
            <v xml:space="preserve"> </v>
          </cell>
          <cell r="BM94" t="str">
            <v/>
          </cell>
          <cell r="BN94" t="e">
            <v>#VALUE!</v>
          </cell>
          <cell r="BO94" t="e">
            <v>#VALUE!</v>
          </cell>
          <cell r="BP94" t="e">
            <v>#VALUE!</v>
          </cell>
          <cell r="BQ94" t="str">
            <v/>
          </cell>
          <cell r="BR94" t="str">
            <v/>
          </cell>
        </row>
        <row r="95">
          <cell r="B95"/>
          <cell r="C95" t="str">
            <v/>
          </cell>
          <cell r="D95" t="str">
            <v/>
          </cell>
          <cell r="E95" t="str">
            <v/>
          </cell>
          <cell r="F95" t="str">
            <v/>
          </cell>
          <cell r="G95" t="str">
            <v/>
          </cell>
          <cell r="H95"/>
          <cell r="I95"/>
          <cell r="J95"/>
          <cell r="K95" t="str">
            <v/>
          </cell>
          <cell r="L95" t="str">
            <v/>
          </cell>
          <cell r="M95" t="b">
            <v>0</v>
          </cell>
          <cell r="N95" t="str">
            <v/>
          </cell>
          <cell r="O95" t="b">
            <v>0</v>
          </cell>
          <cell r="P95"/>
          <cell r="Q95"/>
          <cell r="R95"/>
          <cell r="S95"/>
          <cell r="T95"/>
          <cell r="U95"/>
          <cell r="V95"/>
          <cell r="W95"/>
          <cell r="X95"/>
          <cell r="Y95"/>
          <cell r="Z95"/>
          <cell r="AA95"/>
          <cell r="AB95"/>
          <cell r="AC95"/>
          <cell r="AD95" t="str">
            <v/>
          </cell>
          <cell r="AE95" t="str">
            <v/>
          </cell>
          <cell r="AF95" t="str">
            <v/>
          </cell>
          <cell r="AG95" t="str">
            <v/>
          </cell>
          <cell r="AH95" t="str">
            <v/>
          </cell>
          <cell r="AI95" t="str">
            <v/>
          </cell>
          <cell r="AJ95" t="str">
            <v/>
          </cell>
          <cell r="AK95" t="str">
            <v/>
          </cell>
          <cell r="AL95" t="str">
            <v/>
          </cell>
          <cell r="AM95" t="str">
            <v/>
          </cell>
          <cell r="AN95" t="str">
            <v/>
          </cell>
          <cell r="AO95" t="str">
            <v/>
          </cell>
          <cell r="AP95"/>
          <cell r="AQ95"/>
          <cell r="AR95"/>
          <cell r="AS95"/>
          <cell r="AT95"/>
          <cell r="AU95"/>
          <cell r="AV95"/>
          <cell r="AW95"/>
          <cell r="AX95"/>
          <cell r="AY95"/>
          <cell r="AZ95"/>
          <cell r="BA95"/>
          <cell r="BB95"/>
          <cell r="BC95" t="str">
            <v/>
          </cell>
          <cell r="BD95" t="str">
            <v/>
          </cell>
          <cell r="BE95" t="str">
            <v/>
          </cell>
          <cell r="BF95" t="str">
            <v/>
          </cell>
          <cell r="BG95" t="str">
            <v/>
          </cell>
          <cell r="BH95" t="str">
            <v/>
          </cell>
          <cell r="BI95" t="str">
            <v/>
          </cell>
          <cell r="BJ95" t="str">
            <v/>
          </cell>
          <cell r="BK95" t="str">
            <v/>
          </cell>
          <cell r="BL95" t="str">
            <v xml:space="preserve"> </v>
          </cell>
          <cell r="BM95" t="str">
            <v/>
          </cell>
          <cell r="BN95" t="e">
            <v>#VALUE!</v>
          </cell>
          <cell r="BO95" t="e">
            <v>#VALUE!</v>
          </cell>
          <cell r="BP95" t="e">
            <v>#VALUE!</v>
          </cell>
          <cell r="BQ95" t="str">
            <v/>
          </cell>
          <cell r="BR95" t="str">
            <v/>
          </cell>
        </row>
        <row r="96">
          <cell r="B96"/>
          <cell r="C96" t="str">
            <v/>
          </cell>
          <cell r="D96" t="str">
            <v/>
          </cell>
          <cell r="E96" t="str">
            <v/>
          </cell>
          <cell r="F96" t="str">
            <v/>
          </cell>
          <cell r="G96" t="str">
            <v/>
          </cell>
          <cell r="H96"/>
          <cell r="I96"/>
          <cell r="J96"/>
          <cell r="K96" t="str">
            <v/>
          </cell>
          <cell r="L96" t="str">
            <v/>
          </cell>
          <cell r="M96" t="b">
            <v>0</v>
          </cell>
          <cell r="N96" t="str">
            <v/>
          </cell>
          <cell r="O96" t="b">
            <v>0</v>
          </cell>
          <cell r="P96"/>
          <cell r="Q96"/>
          <cell r="R96"/>
          <cell r="S96"/>
          <cell r="T96"/>
          <cell r="U96"/>
          <cell r="V96"/>
          <cell r="W96"/>
          <cell r="X96"/>
          <cell r="Y96"/>
          <cell r="Z96"/>
          <cell r="AA96"/>
          <cell r="AB96"/>
          <cell r="AC96"/>
          <cell r="AD96" t="str">
            <v/>
          </cell>
          <cell r="AE96" t="str">
            <v/>
          </cell>
          <cell r="AF96" t="str">
            <v/>
          </cell>
          <cell r="AG96" t="str">
            <v/>
          </cell>
          <cell r="AH96" t="str">
            <v/>
          </cell>
          <cell r="AI96" t="str">
            <v/>
          </cell>
          <cell r="AJ96" t="str">
            <v/>
          </cell>
          <cell r="AK96" t="str">
            <v/>
          </cell>
          <cell r="AL96" t="str">
            <v/>
          </cell>
          <cell r="AM96" t="str">
            <v/>
          </cell>
          <cell r="AN96" t="str">
            <v/>
          </cell>
          <cell r="AO96" t="str">
            <v/>
          </cell>
          <cell r="AP96"/>
          <cell r="AQ96"/>
          <cell r="AR96"/>
          <cell r="AS96"/>
          <cell r="AT96"/>
          <cell r="AU96"/>
          <cell r="AV96"/>
          <cell r="AW96"/>
          <cell r="AX96"/>
          <cell r="AY96"/>
          <cell r="AZ96"/>
          <cell r="BA96"/>
          <cell r="BB96"/>
          <cell r="BC96" t="str">
            <v/>
          </cell>
          <cell r="BD96" t="str">
            <v/>
          </cell>
          <cell r="BE96" t="str">
            <v/>
          </cell>
          <cell r="BF96" t="str">
            <v/>
          </cell>
          <cell r="BG96" t="str">
            <v/>
          </cell>
          <cell r="BH96" t="str">
            <v/>
          </cell>
          <cell r="BI96" t="str">
            <v/>
          </cell>
          <cell r="BJ96" t="str">
            <v/>
          </cell>
          <cell r="BK96" t="str">
            <v/>
          </cell>
          <cell r="BL96" t="str">
            <v xml:space="preserve"> </v>
          </cell>
          <cell r="BM96" t="str">
            <v/>
          </cell>
          <cell r="BN96" t="e">
            <v>#VALUE!</v>
          </cell>
          <cell r="BO96" t="e">
            <v>#VALUE!</v>
          </cell>
          <cell r="BP96" t="e">
            <v>#VALUE!</v>
          </cell>
          <cell r="BQ96" t="str">
            <v/>
          </cell>
          <cell r="BR96" t="str">
            <v/>
          </cell>
        </row>
        <row r="97">
          <cell r="B97"/>
          <cell r="C97" t="str">
            <v/>
          </cell>
          <cell r="D97" t="str">
            <v/>
          </cell>
          <cell r="E97" t="str">
            <v/>
          </cell>
          <cell r="F97" t="str">
            <v/>
          </cell>
          <cell r="G97" t="str">
            <v/>
          </cell>
          <cell r="H97"/>
          <cell r="I97"/>
          <cell r="J97"/>
          <cell r="K97" t="str">
            <v/>
          </cell>
          <cell r="L97" t="str">
            <v/>
          </cell>
          <cell r="M97" t="b">
            <v>0</v>
          </cell>
          <cell r="N97" t="str">
            <v/>
          </cell>
          <cell r="O97" t="b">
            <v>0</v>
          </cell>
          <cell r="P97"/>
          <cell r="Q97"/>
          <cell r="R97"/>
          <cell r="S97"/>
          <cell r="T97"/>
          <cell r="U97"/>
          <cell r="V97"/>
          <cell r="W97"/>
          <cell r="X97"/>
          <cell r="Y97"/>
          <cell r="Z97"/>
          <cell r="AA97"/>
          <cell r="AB97"/>
          <cell r="AC97"/>
          <cell r="AD97" t="str">
            <v/>
          </cell>
          <cell r="AE97" t="str">
            <v/>
          </cell>
          <cell r="AF97" t="str">
            <v/>
          </cell>
          <cell r="AG97" t="str">
            <v/>
          </cell>
          <cell r="AH97" t="str">
            <v/>
          </cell>
          <cell r="AI97" t="str">
            <v/>
          </cell>
          <cell r="AJ97" t="str">
            <v/>
          </cell>
          <cell r="AK97" t="str">
            <v/>
          </cell>
          <cell r="AL97" t="str">
            <v/>
          </cell>
          <cell r="AM97" t="str">
            <v/>
          </cell>
          <cell r="AN97" t="str">
            <v/>
          </cell>
          <cell r="AO97" t="str">
            <v/>
          </cell>
          <cell r="AP97"/>
          <cell r="AQ97"/>
          <cell r="AR97"/>
          <cell r="AS97"/>
          <cell r="AT97"/>
          <cell r="AU97"/>
          <cell r="AV97"/>
          <cell r="AW97"/>
          <cell r="AX97"/>
          <cell r="AY97"/>
          <cell r="AZ97"/>
          <cell r="BA97"/>
          <cell r="BB97"/>
          <cell r="BC97" t="str">
            <v/>
          </cell>
          <cell r="BD97" t="str">
            <v/>
          </cell>
          <cell r="BE97" t="str">
            <v/>
          </cell>
          <cell r="BF97" t="str">
            <v/>
          </cell>
          <cell r="BG97" t="str">
            <v/>
          </cell>
          <cell r="BH97" t="str">
            <v/>
          </cell>
          <cell r="BI97" t="str">
            <v/>
          </cell>
          <cell r="BJ97" t="str">
            <v/>
          </cell>
          <cell r="BK97" t="str">
            <v/>
          </cell>
          <cell r="BL97" t="str">
            <v xml:space="preserve"> </v>
          </cell>
          <cell r="BM97" t="str">
            <v/>
          </cell>
          <cell r="BN97" t="e">
            <v>#VALUE!</v>
          </cell>
          <cell r="BO97" t="e">
            <v>#VALUE!</v>
          </cell>
          <cell r="BP97" t="e">
            <v>#VALUE!</v>
          </cell>
          <cell r="BQ97" t="str">
            <v/>
          </cell>
          <cell r="BR97" t="str">
            <v/>
          </cell>
        </row>
        <row r="98">
          <cell r="B98"/>
          <cell r="C98" t="str">
            <v/>
          </cell>
          <cell r="D98" t="str">
            <v/>
          </cell>
          <cell r="E98" t="str">
            <v/>
          </cell>
          <cell r="F98" t="str">
            <v/>
          </cell>
          <cell r="G98" t="str">
            <v/>
          </cell>
          <cell r="H98"/>
          <cell r="I98"/>
          <cell r="J98"/>
          <cell r="K98" t="str">
            <v/>
          </cell>
          <cell r="L98" t="str">
            <v/>
          </cell>
          <cell r="M98" t="b">
            <v>0</v>
          </cell>
          <cell r="N98" t="str">
            <v/>
          </cell>
          <cell r="O98" t="b">
            <v>0</v>
          </cell>
          <cell r="P98"/>
          <cell r="Q98"/>
          <cell r="R98"/>
          <cell r="S98"/>
          <cell r="T98"/>
          <cell r="U98"/>
          <cell r="V98"/>
          <cell r="W98"/>
          <cell r="X98"/>
          <cell r="Y98"/>
          <cell r="Z98"/>
          <cell r="AA98"/>
          <cell r="AB98"/>
          <cell r="AC98"/>
          <cell r="AD98" t="str">
            <v/>
          </cell>
          <cell r="AE98" t="str">
            <v/>
          </cell>
          <cell r="AF98" t="str">
            <v/>
          </cell>
          <cell r="AG98" t="str">
            <v/>
          </cell>
          <cell r="AH98" t="str">
            <v/>
          </cell>
          <cell r="AI98" t="str">
            <v/>
          </cell>
          <cell r="AJ98" t="str">
            <v/>
          </cell>
          <cell r="AK98" t="str">
            <v/>
          </cell>
          <cell r="AL98" t="str">
            <v/>
          </cell>
          <cell r="AM98" t="str">
            <v/>
          </cell>
          <cell r="AN98" t="str">
            <v/>
          </cell>
          <cell r="AO98" t="str">
            <v/>
          </cell>
          <cell r="AP98"/>
          <cell r="AQ98"/>
          <cell r="AR98"/>
          <cell r="AS98"/>
          <cell r="AT98"/>
          <cell r="AU98"/>
          <cell r="AV98"/>
          <cell r="AW98"/>
          <cell r="AX98"/>
          <cell r="AY98"/>
          <cell r="AZ98"/>
          <cell r="BA98"/>
          <cell r="BB98"/>
          <cell r="BC98" t="str">
            <v/>
          </cell>
          <cell r="BD98" t="str">
            <v/>
          </cell>
          <cell r="BE98" t="str">
            <v/>
          </cell>
          <cell r="BF98" t="str">
            <v/>
          </cell>
          <cell r="BG98" t="str">
            <v/>
          </cell>
          <cell r="BH98" t="str">
            <v/>
          </cell>
          <cell r="BI98" t="str">
            <v/>
          </cell>
          <cell r="BJ98" t="str">
            <v/>
          </cell>
          <cell r="BK98" t="str">
            <v/>
          </cell>
          <cell r="BL98" t="str">
            <v xml:space="preserve"> </v>
          </cell>
          <cell r="BM98" t="str">
            <v/>
          </cell>
          <cell r="BN98" t="e">
            <v>#VALUE!</v>
          </cell>
          <cell r="BO98" t="e">
            <v>#VALUE!</v>
          </cell>
          <cell r="BP98" t="e">
            <v>#VALUE!</v>
          </cell>
          <cell r="BQ98" t="str">
            <v/>
          </cell>
          <cell r="BR98" t="str">
            <v/>
          </cell>
        </row>
        <row r="99">
          <cell r="B99"/>
          <cell r="C99" t="str">
            <v/>
          </cell>
          <cell r="D99" t="str">
            <v/>
          </cell>
          <cell r="E99" t="str">
            <v/>
          </cell>
          <cell r="F99" t="str">
            <v/>
          </cell>
          <cell r="G99" t="str">
            <v/>
          </cell>
          <cell r="H99"/>
          <cell r="I99"/>
          <cell r="J99"/>
          <cell r="K99" t="str">
            <v/>
          </cell>
          <cell r="L99" t="str">
            <v/>
          </cell>
          <cell r="M99" t="b">
            <v>0</v>
          </cell>
          <cell r="N99" t="str">
            <v/>
          </cell>
          <cell r="O99" t="b">
            <v>0</v>
          </cell>
          <cell r="P99"/>
          <cell r="Q99"/>
          <cell r="R99"/>
          <cell r="S99"/>
          <cell r="T99"/>
          <cell r="U99"/>
          <cell r="V99"/>
          <cell r="W99"/>
          <cell r="X99"/>
          <cell r="Y99"/>
          <cell r="Z99"/>
          <cell r="AA99"/>
          <cell r="AB99"/>
          <cell r="AC99"/>
          <cell r="AD99" t="str">
            <v/>
          </cell>
          <cell r="AE99" t="str">
            <v/>
          </cell>
          <cell r="AF99" t="str">
            <v/>
          </cell>
          <cell r="AG99" t="str">
            <v/>
          </cell>
          <cell r="AH99" t="str">
            <v/>
          </cell>
          <cell r="AI99" t="str">
            <v/>
          </cell>
          <cell r="AJ99" t="str">
            <v/>
          </cell>
          <cell r="AK99" t="str">
            <v/>
          </cell>
          <cell r="AL99" t="str">
            <v/>
          </cell>
          <cell r="AM99" t="str">
            <v/>
          </cell>
          <cell r="AN99" t="str">
            <v/>
          </cell>
          <cell r="AO99" t="str">
            <v/>
          </cell>
          <cell r="AP99"/>
          <cell r="AQ99"/>
          <cell r="AR99"/>
          <cell r="AS99"/>
          <cell r="AT99"/>
          <cell r="AU99"/>
          <cell r="AV99"/>
          <cell r="AW99"/>
          <cell r="AX99"/>
          <cell r="AY99"/>
          <cell r="AZ99"/>
          <cell r="BA99"/>
          <cell r="BB99"/>
          <cell r="BC99" t="str">
            <v/>
          </cell>
          <cell r="BD99" t="str">
            <v/>
          </cell>
          <cell r="BE99" t="str">
            <v/>
          </cell>
          <cell r="BF99" t="str">
            <v/>
          </cell>
          <cell r="BG99" t="str">
            <v/>
          </cell>
          <cell r="BH99" t="str">
            <v/>
          </cell>
          <cell r="BI99" t="str">
            <v/>
          </cell>
          <cell r="BJ99" t="str">
            <v/>
          </cell>
          <cell r="BK99" t="str">
            <v/>
          </cell>
          <cell r="BL99" t="str">
            <v xml:space="preserve"> </v>
          </cell>
          <cell r="BM99" t="str">
            <v/>
          </cell>
          <cell r="BN99" t="e">
            <v>#VALUE!</v>
          </cell>
          <cell r="BO99" t="e">
            <v>#VALUE!</v>
          </cell>
          <cell r="BP99" t="e">
            <v>#VALUE!</v>
          </cell>
          <cell r="BQ99" t="str">
            <v/>
          </cell>
          <cell r="BR99" t="str">
            <v/>
          </cell>
        </row>
        <row r="100">
          <cell r="B100"/>
          <cell r="C100" t="str">
            <v/>
          </cell>
          <cell r="D100" t="str">
            <v/>
          </cell>
          <cell r="E100" t="str">
            <v/>
          </cell>
          <cell r="F100" t="str">
            <v/>
          </cell>
          <cell r="G100" t="str">
            <v/>
          </cell>
          <cell r="H100"/>
          <cell r="I100"/>
          <cell r="J100"/>
          <cell r="K100" t="str">
            <v/>
          </cell>
          <cell r="L100" t="str">
            <v/>
          </cell>
          <cell r="M100" t="b">
            <v>0</v>
          </cell>
          <cell r="N100" t="str">
            <v/>
          </cell>
          <cell r="O100" t="b">
            <v>0</v>
          </cell>
          <cell r="P100"/>
          <cell r="Q100"/>
          <cell r="R100"/>
          <cell r="S100"/>
          <cell r="T100"/>
          <cell r="U100"/>
          <cell r="V100"/>
          <cell r="W100"/>
          <cell r="X100"/>
          <cell r="Y100"/>
          <cell r="Z100"/>
          <cell r="AA100"/>
          <cell r="AB100"/>
          <cell r="AC100"/>
          <cell r="AD100" t="str">
            <v/>
          </cell>
          <cell r="AE100" t="str">
            <v/>
          </cell>
          <cell r="AF100" t="str">
            <v/>
          </cell>
          <cell r="AG100" t="str">
            <v/>
          </cell>
          <cell r="AH100" t="str">
            <v/>
          </cell>
          <cell r="AI100" t="str">
            <v/>
          </cell>
          <cell r="AJ100" t="str">
            <v/>
          </cell>
          <cell r="AK100" t="str">
            <v/>
          </cell>
          <cell r="AL100" t="str">
            <v/>
          </cell>
          <cell r="AM100" t="str">
            <v/>
          </cell>
          <cell r="AN100" t="str">
            <v/>
          </cell>
          <cell r="AO100" t="str">
            <v/>
          </cell>
          <cell r="AP100"/>
          <cell r="AQ100"/>
          <cell r="AR100"/>
          <cell r="AS100"/>
          <cell r="AT100"/>
          <cell r="AU100"/>
          <cell r="AV100"/>
          <cell r="AW100"/>
          <cell r="AX100"/>
          <cell r="AY100"/>
          <cell r="AZ100"/>
          <cell r="BA100"/>
          <cell r="BB100"/>
          <cell r="BC100" t="str">
            <v/>
          </cell>
          <cell r="BD100" t="str">
            <v/>
          </cell>
          <cell r="BE100" t="str">
            <v/>
          </cell>
          <cell r="BF100" t="str">
            <v/>
          </cell>
          <cell r="BG100" t="str">
            <v/>
          </cell>
          <cell r="BH100" t="str">
            <v/>
          </cell>
          <cell r="BI100" t="str">
            <v/>
          </cell>
          <cell r="BJ100" t="str">
            <v/>
          </cell>
          <cell r="BK100" t="str">
            <v/>
          </cell>
          <cell r="BL100" t="str">
            <v xml:space="preserve"> </v>
          </cell>
          <cell r="BM100" t="str">
            <v/>
          </cell>
          <cell r="BN100" t="e">
            <v>#VALUE!</v>
          </cell>
          <cell r="BO100" t="e">
            <v>#VALUE!</v>
          </cell>
          <cell r="BP100" t="e">
            <v>#VALUE!</v>
          </cell>
          <cell r="BQ100" t="str">
            <v/>
          </cell>
          <cell r="BR100" t="str">
            <v/>
          </cell>
        </row>
        <row r="101">
          <cell r="B101"/>
          <cell r="C101" t="str">
            <v/>
          </cell>
          <cell r="D101" t="str">
            <v/>
          </cell>
          <cell r="E101" t="str">
            <v/>
          </cell>
          <cell r="F101" t="str">
            <v/>
          </cell>
          <cell r="G101" t="str">
            <v/>
          </cell>
          <cell r="H101"/>
          <cell r="I101"/>
          <cell r="J101"/>
          <cell r="K101" t="str">
            <v/>
          </cell>
          <cell r="L101" t="str">
            <v/>
          </cell>
          <cell r="M101" t="b">
            <v>0</v>
          </cell>
          <cell r="N101" t="str">
            <v/>
          </cell>
          <cell r="O101" t="b">
            <v>0</v>
          </cell>
          <cell r="P101"/>
          <cell r="Q101"/>
          <cell r="R101"/>
          <cell r="S101"/>
          <cell r="T101"/>
          <cell r="U101"/>
          <cell r="V101"/>
          <cell r="W101"/>
          <cell r="X101"/>
          <cell r="Y101"/>
          <cell r="Z101"/>
          <cell r="AA101"/>
          <cell r="AB101"/>
          <cell r="AC101"/>
          <cell r="AD101" t="str">
            <v/>
          </cell>
          <cell r="AE101" t="str">
            <v/>
          </cell>
          <cell r="AF101" t="str">
            <v/>
          </cell>
          <cell r="AG101" t="str">
            <v/>
          </cell>
          <cell r="AH101" t="str">
            <v/>
          </cell>
          <cell r="AI101" t="str">
            <v/>
          </cell>
          <cell r="AJ101" t="str">
            <v/>
          </cell>
          <cell r="AK101" t="str">
            <v/>
          </cell>
          <cell r="AL101" t="str">
            <v/>
          </cell>
          <cell r="AM101" t="str">
            <v/>
          </cell>
          <cell r="AN101" t="str">
            <v/>
          </cell>
          <cell r="AO101" t="str">
            <v/>
          </cell>
          <cell r="AP101"/>
          <cell r="AQ101"/>
          <cell r="AR101"/>
          <cell r="AS101"/>
          <cell r="AT101"/>
          <cell r="AU101"/>
          <cell r="AV101"/>
          <cell r="AW101"/>
          <cell r="AX101"/>
          <cell r="AY101"/>
          <cell r="AZ101"/>
          <cell r="BA101"/>
          <cell r="BB101"/>
          <cell r="BC101" t="str">
            <v/>
          </cell>
          <cell r="BD101" t="str">
            <v/>
          </cell>
          <cell r="BE101" t="str">
            <v/>
          </cell>
          <cell r="BF101" t="str">
            <v/>
          </cell>
          <cell r="BG101" t="str">
            <v/>
          </cell>
          <cell r="BH101" t="str">
            <v/>
          </cell>
          <cell r="BI101" t="str">
            <v/>
          </cell>
          <cell r="BJ101" t="str">
            <v/>
          </cell>
          <cell r="BK101" t="str">
            <v/>
          </cell>
          <cell r="BL101" t="str">
            <v xml:space="preserve"> </v>
          </cell>
          <cell r="BM101" t="str">
            <v/>
          </cell>
          <cell r="BN101" t="e">
            <v>#VALUE!</v>
          </cell>
          <cell r="BO101" t="e">
            <v>#VALUE!</v>
          </cell>
          <cell r="BP101" t="e">
            <v>#VALUE!</v>
          </cell>
          <cell r="BQ101" t="str">
            <v/>
          </cell>
          <cell r="BR101" t="str">
            <v/>
          </cell>
        </row>
        <row r="102">
          <cell r="B102"/>
          <cell r="C102" t="str">
            <v/>
          </cell>
          <cell r="D102" t="str">
            <v/>
          </cell>
          <cell r="E102" t="str">
            <v/>
          </cell>
          <cell r="F102" t="str">
            <v/>
          </cell>
          <cell r="G102" t="str">
            <v/>
          </cell>
          <cell r="H102"/>
          <cell r="I102"/>
          <cell r="J102"/>
          <cell r="K102" t="str">
            <v/>
          </cell>
          <cell r="L102" t="str">
            <v/>
          </cell>
          <cell r="M102" t="b">
            <v>0</v>
          </cell>
          <cell r="N102" t="str">
            <v/>
          </cell>
          <cell r="O102" t="b">
            <v>0</v>
          </cell>
          <cell r="P102"/>
          <cell r="Q102"/>
          <cell r="R102"/>
          <cell r="S102"/>
          <cell r="T102"/>
          <cell r="U102"/>
          <cell r="V102"/>
          <cell r="W102"/>
          <cell r="X102"/>
          <cell r="Y102"/>
          <cell r="Z102"/>
          <cell r="AA102"/>
          <cell r="AB102"/>
          <cell r="AC102"/>
          <cell r="AD102" t="str">
            <v/>
          </cell>
          <cell r="AE102" t="str">
            <v/>
          </cell>
          <cell r="AF102" t="str">
            <v/>
          </cell>
          <cell r="AG102" t="str">
            <v/>
          </cell>
          <cell r="AH102" t="str">
            <v/>
          </cell>
          <cell r="AI102" t="str">
            <v/>
          </cell>
          <cell r="AJ102" t="str">
            <v/>
          </cell>
          <cell r="AK102" t="str">
            <v/>
          </cell>
          <cell r="AL102" t="str">
            <v/>
          </cell>
          <cell r="AM102" t="str">
            <v/>
          </cell>
          <cell r="AN102" t="str">
            <v/>
          </cell>
          <cell r="AO102" t="str">
            <v/>
          </cell>
          <cell r="AP102"/>
          <cell r="AQ102"/>
          <cell r="AR102"/>
          <cell r="AS102"/>
          <cell r="AT102"/>
          <cell r="AU102"/>
          <cell r="AV102"/>
          <cell r="AW102"/>
          <cell r="AX102"/>
          <cell r="AY102"/>
          <cell r="AZ102"/>
          <cell r="BA102"/>
          <cell r="BB102"/>
          <cell r="BC102" t="str">
            <v/>
          </cell>
          <cell r="BD102" t="str">
            <v/>
          </cell>
          <cell r="BE102" t="str">
            <v/>
          </cell>
          <cell r="BF102" t="str">
            <v/>
          </cell>
          <cell r="BG102" t="str">
            <v/>
          </cell>
          <cell r="BH102" t="str">
            <v/>
          </cell>
          <cell r="BI102" t="str">
            <v/>
          </cell>
          <cell r="BJ102" t="str">
            <v/>
          </cell>
          <cell r="BK102" t="str">
            <v/>
          </cell>
          <cell r="BL102" t="str">
            <v xml:space="preserve"> </v>
          </cell>
          <cell r="BM102" t="str">
            <v/>
          </cell>
          <cell r="BN102" t="e">
            <v>#VALUE!</v>
          </cell>
          <cell r="BO102" t="e">
            <v>#VALUE!</v>
          </cell>
          <cell r="BP102" t="e">
            <v>#VALUE!</v>
          </cell>
          <cell r="BQ102" t="str">
            <v/>
          </cell>
          <cell r="BR102" t="str">
            <v/>
          </cell>
        </row>
        <row r="103">
          <cell r="B103"/>
          <cell r="C103" t="str">
            <v/>
          </cell>
          <cell r="D103" t="str">
            <v/>
          </cell>
          <cell r="E103" t="str">
            <v/>
          </cell>
          <cell r="F103" t="str">
            <v/>
          </cell>
          <cell r="G103" t="str">
            <v/>
          </cell>
          <cell r="H103"/>
          <cell r="I103"/>
          <cell r="J103"/>
          <cell r="K103" t="str">
            <v/>
          </cell>
          <cell r="L103" t="str">
            <v/>
          </cell>
          <cell r="M103" t="b">
            <v>0</v>
          </cell>
          <cell r="N103" t="str">
            <v/>
          </cell>
          <cell r="O103" t="b">
            <v>0</v>
          </cell>
          <cell r="P103"/>
          <cell r="Q103"/>
          <cell r="R103"/>
          <cell r="S103"/>
          <cell r="T103"/>
          <cell r="U103"/>
          <cell r="V103"/>
          <cell r="W103"/>
          <cell r="X103"/>
          <cell r="Y103"/>
          <cell r="Z103"/>
          <cell r="AA103"/>
          <cell r="AB103"/>
          <cell r="AC103"/>
          <cell r="AD103" t="str">
            <v/>
          </cell>
          <cell r="AE103" t="str">
            <v/>
          </cell>
          <cell r="AF103" t="str">
            <v/>
          </cell>
          <cell r="AG103" t="str">
            <v/>
          </cell>
          <cell r="AH103" t="str">
            <v/>
          </cell>
          <cell r="AI103" t="str">
            <v/>
          </cell>
          <cell r="AJ103" t="str">
            <v/>
          </cell>
          <cell r="AK103" t="str">
            <v/>
          </cell>
          <cell r="AL103" t="str">
            <v/>
          </cell>
          <cell r="AM103" t="str">
            <v/>
          </cell>
          <cell r="AN103" t="str">
            <v/>
          </cell>
          <cell r="AO103" t="str">
            <v/>
          </cell>
          <cell r="AP103"/>
          <cell r="AQ103"/>
          <cell r="AR103"/>
          <cell r="AS103"/>
          <cell r="AT103"/>
          <cell r="AU103"/>
          <cell r="AV103"/>
          <cell r="AW103"/>
          <cell r="AX103"/>
          <cell r="AY103"/>
          <cell r="AZ103"/>
          <cell r="BA103"/>
          <cell r="BB103"/>
          <cell r="BC103" t="str">
            <v/>
          </cell>
          <cell r="BD103" t="str">
            <v/>
          </cell>
          <cell r="BE103" t="str">
            <v/>
          </cell>
          <cell r="BF103" t="str">
            <v/>
          </cell>
          <cell r="BG103" t="str">
            <v/>
          </cell>
          <cell r="BH103" t="str">
            <v/>
          </cell>
          <cell r="BI103" t="str">
            <v/>
          </cell>
          <cell r="BJ103" t="str">
            <v/>
          </cell>
          <cell r="BK103" t="str">
            <v/>
          </cell>
          <cell r="BL103" t="str">
            <v xml:space="preserve"> </v>
          </cell>
          <cell r="BM103" t="str">
            <v/>
          </cell>
          <cell r="BN103" t="e">
            <v>#VALUE!</v>
          </cell>
          <cell r="BO103" t="e">
            <v>#VALUE!</v>
          </cell>
          <cell r="BP103" t="e">
            <v>#VALUE!</v>
          </cell>
          <cell r="BQ103" t="str">
            <v/>
          </cell>
          <cell r="BR103" t="str">
            <v/>
          </cell>
        </row>
        <row r="104">
          <cell r="B104"/>
          <cell r="C104" t="str">
            <v/>
          </cell>
          <cell r="D104" t="str">
            <v/>
          </cell>
          <cell r="E104" t="str">
            <v/>
          </cell>
          <cell r="F104" t="str">
            <v/>
          </cell>
          <cell r="G104" t="str">
            <v/>
          </cell>
          <cell r="H104"/>
          <cell r="I104"/>
          <cell r="J104"/>
          <cell r="K104" t="str">
            <v/>
          </cell>
          <cell r="L104" t="str">
            <v/>
          </cell>
          <cell r="M104" t="b">
            <v>0</v>
          </cell>
          <cell r="N104" t="str">
            <v/>
          </cell>
          <cell r="O104" t="b">
            <v>0</v>
          </cell>
          <cell r="P104"/>
          <cell r="Q104"/>
          <cell r="R104"/>
          <cell r="S104"/>
          <cell r="T104"/>
          <cell r="U104"/>
          <cell r="V104"/>
          <cell r="W104"/>
          <cell r="X104"/>
          <cell r="Y104"/>
          <cell r="Z104"/>
          <cell r="AA104"/>
          <cell r="AB104"/>
          <cell r="AC104"/>
          <cell r="AD104" t="str">
            <v/>
          </cell>
          <cell r="AE104" t="str">
            <v/>
          </cell>
          <cell r="AF104" t="str">
            <v/>
          </cell>
          <cell r="AG104" t="str">
            <v/>
          </cell>
          <cell r="AH104" t="str">
            <v/>
          </cell>
          <cell r="AI104" t="str">
            <v/>
          </cell>
          <cell r="AJ104" t="str">
            <v/>
          </cell>
          <cell r="AK104" t="str">
            <v/>
          </cell>
          <cell r="AL104" t="str">
            <v/>
          </cell>
          <cell r="AM104" t="str">
            <v/>
          </cell>
          <cell r="AN104" t="str">
            <v/>
          </cell>
          <cell r="AO104" t="str">
            <v/>
          </cell>
          <cell r="AP104"/>
          <cell r="AQ104"/>
          <cell r="AR104"/>
          <cell r="AS104"/>
          <cell r="AT104"/>
          <cell r="AU104"/>
          <cell r="AV104"/>
          <cell r="AW104"/>
          <cell r="AX104"/>
          <cell r="AY104"/>
          <cell r="AZ104"/>
          <cell r="BA104"/>
          <cell r="BB104"/>
          <cell r="BC104" t="str">
            <v/>
          </cell>
          <cell r="BD104" t="str">
            <v/>
          </cell>
          <cell r="BE104" t="str">
            <v/>
          </cell>
          <cell r="BF104" t="str">
            <v/>
          </cell>
          <cell r="BG104" t="str">
            <v/>
          </cell>
          <cell r="BH104" t="str">
            <v/>
          </cell>
          <cell r="BI104" t="str">
            <v/>
          </cell>
          <cell r="BJ104" t="str">
            <v/>
          </cell>
          <cell r="BK104" t="str">
            <v/>
          </cell>
          <cell r="BL104" t="str">
            <v xml:space="preserve"> </v>
          </cell>
          <cell r="BM104" t="str">
            <v/>
          </cell>
          <cell r="BN104" t="e">
            <v>#VALUE!</v>
          </cell>
          <cell r="BO104" t="e">
            <v>#VALUE!</v>
          </cell>
          <cell r="BP104" t="e">
            <v>#VALUE!</v>
          </cell>
          <cell r="BQ104" t="str">
            <v/>
          </cell>
          <cell r="BR104" t="str">
            <v/>
          </cell>
        </row>
        <row r="105">
          <cell r="B105"/>
          <cell r="C105" t="str">
            <v/>
          </cell>
          <cell r="D105" t="str">
            <v/>
          </cell>
          <cell r="E105" t="str">
            <v/>
          </cell>
          <cell r="F105" t="str">
            <v/>
          </cell>
          <cell r="G105" t="str">
            <v/>
          </cell>
          <cell r="H105"/>
          <cell r="I105"/>
          <cell r="J105"/>
          <cell r="K105" t="str">
            <v/>
          </cell>
          <cell r="L105" t="str">
            <v/>
          </cell>
          <cell r="M105" t="b">
            <v>0</v>
          </cell>
          <cell r="N105" t="str">
            <v/>
          </cell>
          <cell r="O105" t="b">
            <v>0</v>
          </cell>
          <cell r="P105"/>
          <cell r="Q105"/>
          <cell r="R105"/>
          <cell r="S105"/>
          <cell r="T105"/>
          <cell r="U105"/>
          <cell r="V105"/>
          <cell r="W105"/>
          <cell r="X105"/>
          <cell r="Y105"/>
          <cell r="Z105"/>
          <cell r="AA105"/>
          <cell r="AB105"/>
          <cell r="AC105"/>
          <cell r="AD105" t="str">
            <v/>
          </cell>
          <cell r="AE105" t="str">
            <v/>
          </cell>
          <cell r="AF105" t="str">
            <v/>
          </cell>
          <cell r="AG105" t="str">
            <v/>
          </cell>
          <cell r="AH105" t="str">
            <v/>
          </cell>
          <cell r="AI105" t="str">
            <v/>
          </cell>
          <cell r="AJ105" t="str">
            <v/>
          </cell>
          <cell r="AK105" t="str">
            <v/>
          </cell>
          <cell r="AL105" t="str">
            <v/>
          </cell>
          <cell r="AM105" t="str">
            <v/>
          </cell>
          <cell r="AN105" t="str">
            <v/>
          </cell>
          <cell r="AO105" t="str">
            <v/>
          </cell>
          <cell r="AP105"/>
          <cell r="AQ105"/>
          <cell r="AR105"/>
          <cell r="AS105"/>
          <cell r="AT105"/>
          <cell r="AU105"/>
          <cell r="AV105"/>
          <cell r="AW105"/>
          <cell r="AX105"/>
          <cell r="AY105"/>
          <cell r="AZ105"/>
          <cell r="BA105"/>
          <cell r="BB105"/>
          <cell r="BC105" t="str">
            <v/>
          </cell>
          <cell r="BD105" t="str">
            <v/>
          </cell>
          <cell r="BE105" t="str">
            <v/>
          </cell>
          <cell r="BF105" t="str">
            <v/>
          </cell>
          <cell r="BG105" t="str">
            <v/>
          </cell>
          <cell r="BH105" t="str">
            <v/>
          </cell>
          <cell r="BI105" t="str">
            <v/>
          </cell>
          <cell r="BJ105" t="str">
            <v/>
          </cell>
          <cell r="BK105" t="str">
            <v/>
          </cell>
          <cell r="BL105" t="str">
            <v xml:space="preserve"> </v>
          </cell>
          <cell r="BM105" t="str">
            <v/>
          </cell>
          <cell r="BN105" t="e">
            <v>#VALUE!</v>
          </cell>
          <cell r="BO105" t="e">
            <v>#VALUE!</v>
          </cell>
          <cell r="BP105" t="e">
            <v>#VALUE!</v>
          </cell>
          <cell r="BQ105" t="str">
            <v/>
          </cell>
          <cell r="BR105" t="str">
            <v/>
          </cell>
        </row>
        <row r="106">
          <cell r="B106"/>
          <cell r="C106" t="str">
            <v/>
          </cell>
          <cell r="D106" t="str">
            <v/>
          </cell>
          <cell r="E106" t="str">
            <v/>
          </cell>
          <cell r="F106" t="str">
            <v/>
          </cell>
          <cell r="G106" t="str">
            <v/>
          </cell>
          <cell r="H106"/>
          <cell r="I106"/>
          <cell r="J106"/>
          <cell r="K106" t="str">
            <v/>
          </cell>
          <cell r="L106" t="str">
            <v/>
          </cell>
          <cell r="M106" t="b">
            <v>0</v>
          </cell>
          <cell r="N106" t="str">
            <v/>
          </cell>
          <cell r="O106" t="b">
            <v>0</v>
          </cell>
          <cell r="P106"/>
          <cell r="Q106"/>
          <cell r="R106"/>
          <cell r="S106"/>
          <cell r="T106"/>
          <cell r="U106"/>
          <cell r="V106"/>
          <cell r="W106"/>
          <cell r="X106"/>
          <cell r="Y106"/>
          <cell r="Z106"/>
          <cell r="AA106"/>
          <cell r="AB106"/>
          <cell r="AC106"/>
          <cell r="AD106" t="str">
            <v/>
          </cell>
          <cell r="AE106" t="str">
            <v/>
          </cell>
          <cell r="AF106" t="str">
            <v/>
          </cell>
          <cell r="AG106" t="str">
            <v/>
          </cell>
          <cell r="AH106" t="str">
            <v/>
          </cell>
          <cell r="AI106" t="str">
            <v/>
          </cell>
          <cell r="AJ106" t="str">
            <v/>
          </cell>
          <cell r="AK106" t="str">
            <v/>
          </cell>
          <cell r="AL106" t="str">
            <v/>
          </cell>
          <cell r="AM106" t="str">
            <v/>
          </cell>
          <cell r="AN106" t="str">
            <v/>
          </cell>
          <cell r="AO106" t="str">
            <v/>
          </cell>
          <cell r="AP106"/>
          <cell r="AQ106"/>
          <cell r="AR106"/>
          <cell r="AS106"/>
          <cell r="AT106"/>
          <cell r="AU106"/>
          <cell r="AV106"/>
          <cell r="AW106"/>
          <cell r="AX106"/>
          <cell r="AY106"/>
          <cell r="AZ106"/>
          <cell r="BA106"/>
          <cell r="BB106"/>
          <cell r="BC106" t="str">
            <v/>
          </cell>
          <cell r="BD106" t="str">
            <v/>
          </cell>
          <cell r="BE106" t="str">
            <v/>
          </cell>
          <cell r="BF106" t="str">
            <v/>
          </cell>
          <cell r="BG106" t="str">
            <v/>
          </cell>
          <cell r="BH106" t="str">
            <v/>
          </cell>
          <cell r="BI106" t="str">
            <v/>
          </cell>
          <cell r="BJ106" t="str">
            <v/>
          </cell>
          <cell r="BK106" t="str">
            <v/>
          </cell>
          <cell r="BL106" t="str">
            <v xml:space="preserve"> </v>
          </cell>
          <cell r="BM106" t="str">
            <v/>
          </cell>
          <cell r="BN106" t="e">
            <v>#VALUE!</v>
          </cell>
          <cell r="BO106" t="e">
            <v>#VALUE!</v>
          </cell>
          <cell r="BP106" t="e">
            <v>#VALUE!</v>
          </cell>
          <cell r="BQ106" t="str">
            <v/>
          </cell>
          <cell r="BR106" t="str">
            <v/>
          </cell>
        </row>
        <row r="107">
          <cell r="B107"/>
          <cell r="C107" t="str">
            <v/>
          </cell>
          <cell r="D107" t="str">
            <v/>
          </cell>
          <cell r="E107" t="str">
            <v/>
          </cell>
          <cell r="F107" t="str">
            <v/>
          </cell>
          <cell r="G107" t="str">
            <v/>
          </cell>
          <cell r="H107"/>
          <cell r="I107"/>
          <cell r="J107"/>
          <cell r="K107" t="str">
            <v/>
          </cell>
          <cell r="L107" t="str">
            <v/>
          </cell>
          <cell r="M107" t="b">
            <v>0</v>
          </cell>
          <cell r="N107" t="str">
            <v/>
          </cell>
          <cell r="O107" t="b">
            <v>0</v>
          </cell>
          <cell r="P107"/>
          <cell r="Q107"/>
          <cell r="R107"/>
          <cell r="S107"/>
          <cell r="T107"/>
          <cell r="U107"/>
          <cell r="V107"/>
          <cell r="W107"/>
          <cell r="X107"/>
          <cell r="Y107"/>
          <cell r="Z107"/>
          <cell r="AA107"/>
          <cell r="AB107"/>
          <cell r="AC107"/>
          <cell r="AD107" t="str">
            <v/>
          </cell>
          <cell r="AE107" t="str">
            <v/>
          </cell>
          <cell r="AF107" t="str">
            <v/>
          </cell>
          <cell r="AG107" t="str">
            <v/>
          </cell>
          <cell r="AH107" t="str">
            <v/>
          </cell>
          <cell r="AI107" t="str">
            <v/>
          </cell>
          <cell r="AJ107" t="str">
            <v/>
          </cell>
          <cell r="AK107" t="str">
            <v/>
          </cell>
          <cell r="AL107" t="str">
            <v/>
          </cell>
          <cell r="AM107" t="str">
            <v/>
          </cell>
          <cell r="AN107" t="str">
            <v/>
          </cell>
          <cell r="AO107" t="str">
            <v/>
          </cell>
          <cell r="AP107"/>
          <cell r="AQ107"/>
          <cell r="AR107"/>
          <cell r="AS107"/>
          <cell r="AT107"/>
          <cell r="AU107"/>
          <cell r="AV107"/>
          <cell r="AW107"/>
          <cell r="AX107"/>
          <cell r="AY107"/>
          <cell r="AZ107"/>
          <cell r="BA107"/>
          <cell r="BB107"/>
          <cell r="BC107" t="str">
            <v/>
          </cell>
          <cell r="BD107" t="str">
            <v/>
          </cell>
          <cell r="BE107" t="str">
            <v/>
          </cell>
          <cell r="BF107" t="str">
            <v/>
          </cell>
          <cell r="BG107" t="str">
            <v/>
          </cell>
          <cell r="BH107" t="str">
            <v/>
          </cell>
          <cell r="BI107" t="str">
            <v/>
          </cell>
          <cell r="BJ107" t="str">
            <v/>
          </cell>
          <cell r="BK107" t="str">
            <v/>
          </cell>
          <cell r="BL107" t="str">
            <v xml:space="preserve"> </v>
          </cell>
          <cell r="BM107" t="str">
            <v/>
          </cell>
          <cell r="BN107" t="e">
            <v>#VALUE!</v>
          </cell>
          <cell r="BO107" t="e">
            <v>#VALUE!</v>
          </cell>
          <cell r="BP107" t="e">
            <v>#VALUE!</v>
          </cell>
          <cell r="BQ107" t="str">
            <v/>
          </cell>
          <cell r="BR107" t="str">
            <v/>
          </cell>
        </row>
        <row r="108">
          <cell r="B108"/>
          <cell r="C108" t="str">
            <v/>
          </cell>
          <cell r="D108" t="str">
            <v/>
          </cell>
          <cell r="E108" t="str">
            <v/>
          </cell>
          <cell r="F108" t="str">
            <v/>
          </cell>
          <cell r="G108" t="str">
            <v/>
          </cell>
          <cell r="H108"/>
          <cell r="I108"/>
          <cell r="J108"/>
          <cell r="K108" t="str">
            <v/>
          </cell>
          <cell r="L108" t="str">
            <v/>
          </cell>
          <cell r="M108" t="b">
            <v>0</v>
          </cell>
          <cell r="N108" t="str">
            <v/>
          </cell>
          <cell r="O108" t="b">
            <v>0</v>
          </cell>
          <cell r="P108"/>
          <cell r="Q108"/>
          <cell r="R108"/>
          <cell r="S108"/>
          <cell r="T108"/>
          <cell r="U108"/>
          <cell r="V108"/>
          <cell r="W108"/>
          <cell r="X108"/>
          <cell r="Y108"/>
          <cell r="Z108"/>
          <cell r="AA108"/>
          <cell r="AB108"/>
          <cell r="AC108"/>
          <cell r="AD108" t="str">
            <v/>
          </cell>
          <cell r="AE108" t="str">
            <v/>
          </cell>
          <cell r="AF108" t="str">
            <v/>
          </cell>
          <cell r="AG108" t="str">
            <v/>
          </cell>
          <cell r="AH108" t="str">
            <v/>
          </cell>
          <cell r="AI108" t="str">
            <v/>
          </cell>
          <cell r="AJ108" t="str">
            <v/>
          </cell>
          <cell r="AK108" t="str">
            <v/>
          </cell>
          <cell r="AL108" t="str">
            <v/>
          </cell>
          <cell r="AM108" t="str">
            <v/>
          </cell>
          <cell r="AN108" t="str">
            <v/>
          </cell>
          <cell r="AO108" t="str">
            <v/>
          </cell>
          <cell r="AP108"/>
          <cell r="AQ108"/>
          <cell r="AR108"/>
          <cell r="AS108"/>
          <cell r="AT108"/>
          <cell r="AU108"/>
          <cell r="AV108"/>
          <cell r="AW108"/>
          <cell r="AX108"/>
          <cell r="AY108"/>
          <cell r="AZ108"/>
          <cell r="BA108"/>
          <cell r="BB108"/>
          <cell r="BC108" t="str">
            <v/>
          </cell>
          <cell r="BD108" t="str">
            <v/>
          </cell>
          <cell r="BE108" t="str">
            <v/>
          </cell>
          <cell r="BF108" t="str">
            <v/>
          </cell>
          <cell r="BG108" t="str">
            <v/>
          </cell>
          <cell r="BH108" t="str">
            <v/>
          </cell>
          <cell r="BI108" t="str">
            <v/>
          </cell>
          <cell r="BJ108" t="str">
            <v/>
          </cell>
          <cell r="BK108" t="str">
            <v/>
          </cell>
          <cell r="BL108" t="str">
            <v xml:space="preserve"> </v>
          </cell>
          <cell r="BM108" t="str">
            <v/>
          </cell>
          <cell r="BN108" t="e">
            <v>#VALUE!</v>
          </cell>
          <cell r="BO108" t="e">
            <v>#VALUE!</v>
          </cell>
          <cell r="BP108" t="e">
            <v>#VALUE!</v>
          </cell>
          <cell r="BQ108" t="str">
            <v/>
          </cell>
          <cell r="BR108" t="str">
            <v/>
          </cell>
        </row>
        <row r="109">
          <cell r="B109"/>
          <cell r="C109" t="str">
            <v/>
          </cell>
          <cell r="D109" t="str">
            <v/>
          </cell>
          <cell r="E109" t="str">
            <v/>
          </cell>
          <cell r="F109" t="str">
            <v/>
          </cell>
          <cell r="G109" t="str">
            <v/>
          </cell>
          <cell r="H109"/>
          <cell r="I109"/>
          <cell r="J109"/>
          <cell r="K109" t="str">
            <v/>
          </cell>
          <cell r="L109" t="str">
            <v/>
          </cell>
          <cell r="M109" t="b">
            <v>0</v>
          </cell>
          <cell r="N109" t="str">
            <v/>
          </cell>
          <cell r="O109" t="b">
            <v>0</v>
          </cell>
          <cell r="P109"/>
          <cell r="Q109"/>
          <cell r="R109"/>
          <cell r="S109"/>
          <cell r="T109"/>
          <cell r="U109"/>
          <cell r="V109"/>
          <cell r="W109"/>
          <cell r="X109"/>
          <cell r="Y109"/>
          <cell r="Z109"/>
          <cell r="AA109"/>
          <cell r="AB109"/>
          <cell r="AC109"/>
          <cell r="AD109" t="str">
            <v/>
          </cell>
          <cell r="AE109" t="str">
            <v/>
          </cell>
          <cell r="AF109" t="str">
            <v/>
          </cell>
          <cell r="AG109" t="str">
            <v/>
          </cell>
          <cell r="AH109" t="str">
            <v/>
          </cell>
          <cell r="AI109" t="str">
            <v/>
          </cell>
          <cell r="AJ109" t="str">
            <v/>
          </cell>
          <cell r="AK109" t="str">
            <v/>
          </cell>
          <cell r="AL109" t="str">
            <v/>
          </cell>
          <cell r="AM109" t="str">
            <v/>
          </cell>
          <cell r="AN109" t="str">
            <v/>
          </cell>
          <cell r="AO109" t="str">
            <v/>
          </cell>
          <cell r="AP109"/>
          <cell r="AQ109"/>
          <cell r="AR109"/>
          <cell r="AS109"/>
          <cell r="AT109"/>
          <cell r="AU109"/>
          <cell r="AV109"/>
          <cell r="AW109"/>
          <cell r="AX109"/>
          <cell r="AY109"/>
          <cell r="AZ109"/>
          <cell r="BA109"/>
          <cell r="BB109"/>
          <cell r="BC109" t="str">
            <v/>
          </cell>
          <cell r="BD109" t="str">
            <v/>
          </cell>
          <cell r="BE109" t="str">
            <v/>
          </cell>
          <cell r="BF109" t="str">
            <v/>
          </cell>
          <cell r="BG109" t="str">
            <v/>
          </cell>
          <cell r="BH109" t="str">
            <v/>
          </cell>
          <cell r="BI109" t="str">
            <v/>
          </cell>
          <cell r="BJ109" t="str">
            <v/>
          </cell>
          <cell r="BK109" t="str">
            <v/>
          </cell>
          <cell r="BL109" t="str">
            <v xml:space="preserve"> </v>
          </cell>
          <cell r="BM109" t="str">
            <v/>
          </cell>
          <cell r="BN109" t="e">
            <v>#VALUE!</v>
          </cell>
          <cell r="BO109" t="e">
            <v>#VALUE!</v>
          </cell>
          <cell r="BP109" t="e">
            <v>#VALUE!</v>
          </cell>
          <cell r="BQ109" t="str">
            <v/>
          </cell>
          <cell r="BR109" t="str">
            <v/>
          </cell>
        </row>
        <row r="110">
          <cell r="B110"/>
          <cell r="C110" t="str">
            <v/>
          </cell>
          <cell r="D110" t="str">
            <v/>
          </cell>
          <cell r="E110" t="str">
            <v/>
          </cell>
          <cell r="F110" t="str">
            <v/>
          </cell>
          <cell r="G110" t="str">
            <v/>
          </cell>
          <cell r="H110"/>
          <cell r="I110"/>
          <cell r="J110"/>
          <cell r="K110" t="str">
            <v/>
          </cell>
          <cell r="L110" t="str">
            <v/>
          </cell>
          <cell r="M110" t="b">
            <v>0</v>
          </cell>
          <cell r="N110" t="str">
            <v/>
          </cell>
          <cell r="O110" t="b">
            <v>0</v>
          </cell>
          <cell r="P110"/>
          <cell r="Q110"/>
          <cell r="R110"/>
          <cell r="S110"/>
          <cell r="T110"/>
          <cell r="U110"/>
          <cell r="V110"/>
          <cell r="W110"/>
          <cell r="X110"/>
          <cell r="Y110"/>
          <cell r="Z110"/>
          <cell r="AA110"/>
          <cell r="AB110"/>
          <cell r="AC110"/>
          <cell r="AD110" t="str">
            <v/>
          </cell>
          <cell r="AE110" t="str">
            <v/>
          </cell>
          <cell r="AF110" t="str">
            <v/>
          </cell>
          <cell r="AG110" t="str">
            <v/>
          </cell>
          <cell r="AH110" t="str">
            <v/>
          </cell>
          <cell r="AI110" t="str">
            <v/>
          </cell>
          <cell r="AJ110" t="str">
            <v/>
          </cell>
          <cell r="AK110" t="str">
            <v/>
          </cell>
          <cell r="AL110" t="str">
            <v/>
          </cell>
          <cell r="AM110" t="str">
            <v/>
          </cell>
          <cell r="AN110" t="str">
            <v/>
          </cell>
          <cell r="AO110" t="str">
            <v/>
          </cell>
          <cell r="AP110"/>
          <cell r="AQ110"/>
          <cell r="AR110"/>
          <cell r="AS110"/>
          <cell r="AT110"/>
          <cell r="AU110"/>
          <cell r="AV110"/>
          <cell r="AW110"/>
          <cell r="AX110"/>
          <cell r="AY110"/>
          <cell r="AZ110"/>
          <cell r="BA110"/>
          <cell r="BB110"/>
          <cell r="BC110" t="str">
            <v/>
          </cell>
          <cell r="BD110" t="str">
            <v/>
          </cell>
          <cell r="BE110" t="str">
            <v/>
          </cell>
          <cell r="BF110" t="str">
            <v/>
          </cell>
          <cell r="BG110" t="str">
            <v/>
          </cell>
          <cell r="BH110" t="str">
            <v/>
          </cell>
          <cell r="BI110" t="str">
            <v/>
          </cell>
          <cell r="BJ110" t="str">
            <v/>
          </cell>
          <cell r="BK110" t="str">
            <v/>
          </cell>
          <cell r="BL110" t="str">
            <v xml:space="preserve"> </v>
          </cell>
          <cell r="BM110" t="str">
            <v/>
          </cell>
          <cell r="BN110" t="e">
            <v>#VALUE!</v>
          </cell>
          <cell r="BO110" t="e">
            <v>#VALUE!</v>
          </cell>
          <cell r="BP110" t="e">
            <v>#VALUE!</v>
          </cell>
          <cell r="BQ110" t="str">
            <v/>
          </cell>
          <cell r="BR110" t="str">
            <v/>
          </cell>
        </row>
        <row r="111">
          <cell r="B111"/>
          <cell r="C111" t="str">
            <v/>
          </cell>
          <cell r="D111" t="str">
            <v/>
          </cell>
          <cell r="E111" t="str">
            <v/>
          </cell>
          <cell r="F111" t="str">
            <v/>
          </cell>
          <cell r="G111" t="str">
            <v/>
          </cell>
          <cell r="H111"/>
          <cell r="I111"/>
          <cell r="J111"/>
          <cell r="K111" t="str">
            <v/>
          </cell>
          <cell r="L111" t="str">
            <v/>
          </cell>
          <cell r="M111" t="b">
            <v>0</v>
          </cell>
          <cell r="N111" t="str">
            <v/>
          </cell>
          <cell r="O111" t="b">
            <v>0</v>
          </cell>
          <cell r="P111"/>
          <cell r="Q111"/>
          <cell r="R111"/>
          <cell r="S111"/>
          <cell r="T111"/>
          <cell r="U111"/>
          <cell r="V111"/>
          <cell r="W111"/>
          <cell r="X111"/>
          <cell r="Y111"/>
          <cell r="Z111"/>
          <cell r="AA111"/>
          <cell r="AB111"/>
          <cell r="AC111"/>
          <cell r="AD111" t="str">
            <v/>
          </cell>
          <cell r="AE111" t="str">
            <v/>
          </cell>
          <cell r="AF111" t="str">
            <v/>
          </cell>
          <cell r="AG111" t="str">
            <v/>
          </cell>
          <cell r="AH111" t="str">
            <v/>
          </cell>
          <cell r="AI111" t="str">
            <v/>
          </cell>
          <cell r="AJ111" t="str">
            <v/>
          </cell>
          <cell r="AK111" t="str">
            <v/>
          </cell>
          <cell r="AL111" t="str">
            <v/>
          </cell>
          <cell r="AM111" t="str">
            <v/>
          </cell>
          <cell r="AN111" t="str">
            <v/>
          </cell>
          <cell r="AO111" t="str">
            <v/>
          </cell>
          <cell r="AP111"/>
          <cell r="AQ111"/>
          <cell r="AR111"/>
          <cell r="AS111"/>
          <cell r="AT111"/>
          <cell r="AU111"/>
          <cell r="AV111"/>
          <cell r="AW111"/>
          <cell r="AX111"/>
          <cell r="AY111"/>
          <cell r="AZ111"/>
          <cell r="BA111"/>
          <cell r="BB111"/>
          <cell r="BC111" t="str">
            <v/>
          </cell>
          <cell r="BD111" t="str">
            <v/>
          </cell>
          <cell r="BE111" t="str">
            <v/>
          </cell>
          <cell r="BF111" t="str">
            <v/>
          </cell>
          <cell r="BG111" t="str">
            <v/>
          </cell>
          <cell r="BH111" t="str">
            <v/>
          </cell>
          <cell r="BI111" t="str">
            <v/>
          </cell>
          <cell r="BJ111" t="str">
            <v/>
          </cell>
          <cell r="BK111" t="str">
            <v/>
          </cell>
          <cell r="BL111" t="str">
            <v xml:space="preserve"> </v>
          </cell>
          <cell r="BM111" t="str">
            <v/>
          </cell>
          <cell r="BN111" t="e">
            <v>#VALUE!</v>
          </cell>
          <cell r="BO111" t="e">
            <v>#VALUE!</v>
          </cell>
          <cell r="BP111" t="e">
            <v>#VALUE!</v>
          </cell>
          <cell r="BQ111" t="str">
            <v/>
          </cell>
          <cell r="BR111" t="str">
            <v/>
          </cell>
        </row>
        <row r="112">
          <cell r="B112"/>
          <cell r="C112" t="str">
            <v/>
          </cell>
          <cell r="D112" t="str">
            <v/>
          </cell>
          <cell r="E112" t="str">
            <v/>
          </cell>
          <cell r="F112" t="str">
            <v/>
          </cell>
          <cell r="G112" t="str">
            <v/>
          </cell>
          <cell r="H112"/>
          <cell r="I112"/>
          <cell r="J112"/>
          <cell r="K112" t="str">
            <v/>
          </cell>
          <cell r="L112" t="str">
            <v/>
          </cell>
          <cell r="M112" t="b">
            <v>0</v>
          </cell>
          <cell r="N112" t="str">
            <v/>
          </cell>
          <cell r="O112" t="b">
            <v>0</v>
          </cell>
          <cell r="P112"/>
          <cell r="Q112"/>
          <cell r="R112"/>
          <cell r="S112"/>
          <cell r="T112"/>
          <cell r="U112"/>
          <cell r="V112"/>
          <cell r="W112"/>
          <cell r="X112"/>
          <cell r="Y112"/>
          <cell r="Z112"/>
          <cell r="AA112"/>
          <cell r="AB112"/>
          <cell r="AC112"/>
          <cell r="AD112" t="str">
            <v/>
          </cell>
          <cell r="AE112" t="str">
            <v/>
          </cell>
          <cell r="AF112" t="str">
            <v/>
          </cell>
          <cell r="AG112" t="str">
            <v/>
          </cell>
          <cell r="AH112" t="str">
            <v/>
          </cell>
          <cell r="AI112" t="str">
            <v/>
          </cell>
          <cell r="AJ112" t="str">
            <v/>
          </cell>
          <cell r="AK112" t="str">
            <v/>
          </cell>
          <cell r="AL112" t="str">
            <v/>
          </cell>
          <cell r="AM112" t="str">
            <v/>
          </cell>
          <cell r="AN112" t="str">
            <v/>
          </cell>
          <cell r="AO112" t="str">
            <v/>
          </cell>
          <cell r="AP112"/>
          <cell r="AQ112"/>
          <cell r="AR112"/>
          <cell r="AS112"/>
          <cell r="AT112"/>
          <cell r="AU112"/>
          <cell r="AV112"/>
          <cell r="AW112"/>
          <cell r="AX112"/>
          <cell r="AY112"/>
          <cell r="AZ112"/>
          <cell r="BA112"/>
          <cell r="BB112"/>
          <cell r="BC112" t="str">
            <v/>
          </cell>
          <cell r="BD112" t="str">
            <v/>
          </cell>
          <cell r="BE112" t="str">
            <v/>
          </cell>
          <cell r="BF112" t="str">
            <v/>
          </cell>
          <cell r="BG112" t="str">
            <v/>
          </cell>
          <cell r="BH112" t="str">
            <v/>
          </cell>
          <cell r="BI112" t="str">
            <v/>
          </cell>
          <cell r="BJ112" t="str">
            <v/>
          </cell>
          <cell r="BK112" t="str">
            <v/>
          </cell>
          <cell r="BL112" t="str">
            <v xml:space="preserve"> </v>
          </cell>
          <cell r="BM112" t="str">
            <v/>
          </cell>
          <cell r="BN112" t="e">
            <v>#VALUE!</v>
          </cell>
          <cell r="BO112" t="e">
            <v>#VALUE!</v>
          </cell>
          <cell r="BP112" t="e">
            <v>#VALUE!</v>
          </cell>
          <cell r="BQ112" t="str">
            <v/>
          </cell>
          <cell r="BR112" t="str">
            <v/>
          </cell>
        </row>
        <row r="113">
          <cell r="B113"/>
          <cell r="C113" t="str">
            <v/>
          </cell>
          <cell r="D113" t="str">
            <v/>
          </cell>
          <cell r="E113" t="str">
            <v/>
          </cell>
          <cell r="F113" t="str">
            <v/>
          </cell>
          <cell r="G113" t="str">
            <v/>
          </cell>
          <cell r="H113"/>
          <cell r="I113"/>
          <cell r="J113"/>
          <cell r="K113" t="str">
            <v/>
          </cell>
          <cell r="L113" t="str">
            <v/>
          </cell>
          <cell r="M113" t="b">
            <v>0</v>
          </cell>
          <cell r="N113" t="str">
            <v/>
          </cell>
          <cell r="O113" t="b">
            <v>0</v>
          </cell>
          <cell r="P113"/>
          <cell r="Q113"/>
          <cell r="R113"/>
          <cell r="S113"/>
          <cell r="T113"/>
          <cell r="U113"/>
          <cell r="V113"/>
          <cell r="W113"/>
          <cell r="X113"/>
          <cell r="Y113"/>
          <cell r="Z113"/>
          <cell r="AA113"/>
          <cell r="AB113"/>
          <cell r="AC113"/>
          <cell r="AD113" t="str">
            <v/>
          </cell>
          <cell r="AE113" t="str">
            <v/>
          </cell>
          <cell r="AF113" t="str">
            <v/>
          </cell>
          <cell r="AG113" t="str">
            <v/>
          </cell>
          <cell r="AH113" t="str">
            <v/>
          </cell>
          <cell r="AI113" t="str">
            <v/>
          </cell>
          <cell r="AJ113" t="str">
            <v/>
          </cell>
          <cell r="AK113" t="str">
            <v/>
          </cell>
          <cell r="AL113" t="str">
            <v/>
          </cell>
          <cell r="AM113" t="str">
            <v/>
          </cell>
          <cell r="AN113" t="str">
            <v/>
          </cell>
          <cell r="AO113" t="str">
            <v/>
          </cell>
          <cell r="AP113"/>
          <cell r="AQ113"/>
          <cell r="AR113"/>
          <cell r="AS113"/>
          <cell r="AT113"/>
          <cell r="AU113"/>
          <cell r="AV113"/>
          <cell r="AW113"/>
          <cell r="AX113"/>
          <cell r="AY113"/>
          <cell r="AZ113"/>
          <cell r="BA113"/>
          <cell r="BB113"/>
          <cell r="BC113" t="str">
            <v/>
          </cell>
          <cell r="BD113" t="str">
            <v/>
          </cell>
          <cell r="BE113" t="str">
            <v/>
          </cell>
          <cell r="BF113" t="str">
            <v/>
          </cell>
          <cell r="BG113" t="str">
            <v/>
          </cell>
          <cell r="BH113" t="str">
            <v/>
          </cell>
          <cell r="BI113" t="str">
            <v/>
          </cell>
          <cell r="BJ113" t="str">
            <v/>
          </cell>
          <cell r="BK113" t="str">
            <v/>
          </cell>
          <cell r="BL113" t="str">
            <v xml:space="preserve"> </v>
          </cell>
          <cell r="BM113" t="str">
            <v/>
          </cell>
          <cell r="BN113" t="e">
            <v>#VALUE!</v>
          </cell>
          <cell r="BO113" t="e">
            <v>#VALUE!</v>
          </cell>
          <cell r="BP113" t="e">
            <v>#VALUE!</v>
          </cell>
          <cell r="BQ113" t="str">
            <v/>
          </cell>
          <cell r="BR113" t="str">
            <v/>
          </cell>
        </row>
        <row r="114">
          <cell r="B114"/>
          <cell r="C114" t="str">
            <v/>
          </cell>
          <cell r="D114" t="str">
            <v/>
          </cell>
          <cell r="E114" t="str">
            <v/>
          </cell>
          <cell r="F114" t="str">
            <v/>
          </cell>
          <cell r="G114" t="str">
            <v/>
          </cell>
          <cell r="H114"/>
          <cell r="I114"/>
          <cell r="J114"/>
          <cell r="K114" t="str">
            <v/>
          </cell>
          <cell r="L114" t="str">
            <v/>
          </cell>
          <cell r="M114" t="b">
            <v>0</v>
          </cell>
          <cell r="N114" t="str">
            <v/>
          </cell>
          <cell r="O114" t="b">
            <v>0</v>
          </cell>
          <cell r="P114"/>
          <cell r="Q114"/>
          <cell r="R114"/>
          <cell r="S114"/>
          <cell r="T114"/>
          <cell r="U114"/>
          <cell r="V114"/>
          <cell r="W114"/>
          <cell r="X114"/>
          <cell r="Y114"/>
          <cell r="Z114"/>
          <cell r="AA114"/>
          <cell r="AB114"/>
          <cell r="AC114"/>
          <cell r="AD114" t="str">
            <v/>
          </cell>
          <cell r="AE114" t="str">
            <v/>
          </cell>
          <cell r="AF114" t="str">
            <v/>
          </cell>
          <cell r="AG114" t="str">
            <v/>
          </cell>
          <cell r="AH114" t="str">
            <v/>
          </cell>
          <cell r="AI114" t="str">
            <v/>
          </cell>
          <cell r="AJ114" t="str">
            <v/>
          </cell>
          <cell r="AK114" t="str">
            <v/>
          </cell>
          <cell r="AL114" t="str">
            <v/>
          </cell>
          <cell r="AM114" t="str">
            <v/>
          </cell>
          <cell r="AN114" t="str">
            <v/>
          </cell>
          <cell r="AO114" t="str">
            <v/>
          </cell>
          <cell r="AP114"/>
          <cell r="AQ114"/>
          <cell r="AR114"/>
          <cell r="AS114"/>
          <cell r="AT114"/>
          <cell r="AU114"/>
          <cell r="AV114"/>
          <cell r="AW114"/>
          <cell r="AX114"/>
          <cell r="AY114"/>
          <cell r="AZ114"/>
          <cell r="BA114"/>
          <cell r="BB114"/>
          <cell r="BC114" t="str">
            <v/>
          </cell>
          <cell r="BD114" t="str">
            <v/>
          </cell>
          <cell r="BE114" t="str">
            <v/>
          </cell>
          <cell r="BF114" t="str">
            <v/>
          </cell>
          <cell r="BG114" t="str">
            <v/>
          </cell>
          <cell r="BH114" t="str">
            <v/>
          </cell>
          <cell r="BI114" t="str">
            <v/>
          </cell>
          <cell r="BJ114" t="str">
            <v/>
          </cell>
          <cell r="BK114" t="str">
            <v/>
          </cell>
          <cell r="BL114" t="str">
            <v xml:space="preserve"> </v>
          </cell>
          <cell r="BM114" t="str">
            <v/>
          </cell>
          <cell r="BN114" t="e">
            <v>#VALUE!</v>
          </cell>
          <cell r="BO114" t="e">
            <v>#VALUE!</v>
          </cell>
          <cell r="BP114" t="e">
            <v>#VALUE!</v>
          </cell>
          <cell r="BQ114" t="str">
            <v/>
          </cell>
          <cell r="BR114" t="str">
            <v/>
          </cell>
        </row>
        <row r="115">
          <cell r="B115"/>
          <cell r="C115" t="str">
            <v/>
          </cell>
          <cell r="D115" t="str">
            <v/>
          </cell>
          <cell r="E115" t="str">
            <v/>
          </cell>
          <cell r="F115" t="str">
            <v/>
          </cell>
          <cell r="G115" t="str">
            <v/>
          </cell>
          <cell r="H115"/>
          <cell r="I115"/>
          <cell r="J115"/>
          <cell r="K115" t="str">
            <v/>
          </cell>
          <cell r="L115" t="str">
            <v/>
          </cell>
          <cell r="M115" t="b">
            <v>0</v>
          </cell>
          <cell r="N115" t="str">
            <v/>
          </cell>
          <cell r="O115" t="b">
            <v>0</v>
          </cell>
          <cell r="P115"/>
          <cell r="Q115"/>
          <cell r="R115"/>
          <cell r="S115"/>
          <cell r="T115"/>
          <cell r="U115"/>
          <cell r="V115"/>
          <cell r="W115"/>
          <cell r="X115"/>
          <cell r="Y115"/>
          <cell r="Z115"/>
          <cell r="AA115"/>
          <cell r="AB115"/>
          <cell r="AC115"/>
          <cell r="AD115" t="str">
            <v/>
          </cell>
          <cell r="AE115" t="str">
            <v/>
          </cell>
          <cell r="AF115" t="str">
            <v/>
          </cell>
          <cell r="AG115" t="str">
            <v/>
          </cell>
          <cell r="AH115" t="str">
            <v/>
          </cell>
          <cell r="AI115" t="str">
            <v/>
          </cell>
          <cell r="AJ115" t="str">
            <v/>
          </cell>
          <cell r="AK115" t="str">
            <v/>
          </cell>
          <cell r="AL115" t="str">
            <v/>
          </cell>
          <cell r="AM115" t="str">
            <v/>
          </cell>
          <cell r="AN115" t="str">
            <v/>
          </cell>
          <cell r="AO115" t="str">
            <v/>
          </cell>
          <cell r="AP115"/>
          <cell r="AQ115"/>
          <cell r="AR115"/>
          <cell r="AS115"/>
          <cell r="AT115"/>
          <cell r="AU115"/>
          <cell r="AV115"/>
          <cell r="AW115"/>
          <cell r="AX115"/>
          <cell r="AY115"/>
          <cell r="AZ115"/>
          <cell r="BA115"/>
          <cell r="BB115"/>
          <cell r="BC115" t="str">
            <v/>
          </cell>
          <cell r="BD115" t="str">
            <v/>
          </cell>
          <cell r="BE115" t="str">
            <v/>
          </cell>
          <cell r="BF115" t="str">
            <v/>
          </cell>
          <cell r="BG115" t="str">
            <v/>
          </cell>
          <cell r="BH115" t="str">
            <v/>
          </cell>
          <cell r="BI115" t="str">
            <v/>
          </cell>
          <cell r="BJ115" t="str">
            <v/>
          </cell>
          <cell r="BK115" t="str">
            <v/>
          </cell>
          <cell r="BL115" t="str">
            <v xml:space="preserve"> </v>
          </cell>
          <cell r="BM115" t="str">
            <v/>
          </cell>
          <cell r="BN115" t="e">
            <v>#VALUE!</v>
          </cell>
          <cell r="BO115" t="e">
            <v>#VALUE!</v>
          </cell>
          <cell r="BP115" t="e">
            <v>#VALUE!</v>
          </cell>
          <cell r="BQ115" t="str">
            <v/>
          </cell>
          <cell r="BR115" t="str">
            <v/>
          </cell>
        </row>
        <row r="116">
          <cell r="B116"/>
          <cell r="C116" t="str">
            <v/>
          </cell>
          <cell r="D116" t="str">
            <v/>
          </cell>
          <cell r="E116" t="str">
            <v/>
          </cell>
          <cell r="F116" t="str">
            <v/>
          </cell>
          <cell r="G116" t="str">
            <v/>
          </cell>
          <cell r="H116"/>
          <cell r="I116"/>
          <cell r="J116"/>
          <cell r="K116" t="str">
            <v/>
          </cell>
          <cell r="L116" t="str">
            <v/>
          </cell>
          <cell r="M116" t="b">
            <v>0</v>
          </cell>
          <cell r="N116" t="str">
            <v/>
          </cell>
          <cell r="O116" t="b">
            <v>0</v>
          </cell>
          <cell r="P116"/>
          <cell r="Q116"/>
          <cell r="R116"/>
          <cell r="S116"/>
          <cell r="T116"/>
          <cell r="U116"/>
          <cell r="V116"/>
          <cell r="W116"/>
          <cell r="X116"/>
          <cell r="Y116"/>
          <cell r="Z116"/>
          <cell r="AA116"/>
          <cell r="AB116"/>
          <cell r="AC116"/>
          <cell r="AD116" t="str">
            <v/>
          </cell>
          <cell r="AE116" t="str">
            <v/>
          </cell>
          <cell r="AF116" t="str">
            <v/>
          </cell>
          <cell r="AG116" t="str">
            <v/>
          </cell>
          <cell r="AH116" t="str">
            <v/>
          </cell>
          <cell r="AI116" t="str">
            <v/>
          </cell>
          <cell r="AJ116" t="str">
            <v/>
          </cell>
          <cell r="AK116" t="str">
            <v/>
          </cell>
          <cell r="AL116" t="str">
            <v/>
          </cell>
          <cell r="AM116" t="str">
            <v/>
          </cell>
          <cell r="AN116" t="str">
            <v/>
          </cell>
          <cell r="AO116" t="str">
            <v/>
          </cell>
          <cell r="AP116"/>
          <cell r="AQ116"/>
          <cell r="AR116"/>
          <cell r="AS116"/>
          <cell r="AT116"/>
          <cell r="AU116"/>
          <cell r="AV116"/>
          <cell r="AW116"/>
          <cell r="AX116"/>
          <cell r="AY116"/>
          <cell r="AZ116"/>
          <cell r="BA116"/>
          <cell r="BB116"/>
          <cell r="BC116" t="str">
            <v/>
          </cell>
          <cell r="BD116" t="str">
            <v/>
          </cell>
          <cell r="BE116" t="str">
            <v/>
          </cell>
          <cell r="BF116" t="str">
            <v/>
          </cell>
          <cell r="BG116" t="str">
            <v/>
          </cell>
          <cell r="BH116" t="str">
            <v/>
          </cell>
          <cell r="BI116" t="str">
            <v/>
          </cell>
          <cell r="BJ116" t="str">
            <v/>
          </cell>
          <cell r="BK116" t="str">
            <v/>
          </cell>
          <cell r="BL116" t="str">
            <v xml:space="preserve"> </v>
          </cell>
          <cell r="BM116" t="str">
            <v/>
          </cell>
          <cell r="BN116" t="e">
            <v>#VALUE!</v>
          </cell>
          <cell r="BO116" t="e">
            <v>#VALUE!</v>
          </cell>
          <cell r="BP116" t="e">
            <v>#VALUE!</v>
          </cell>
          <cell r="BQ116" t="str">
            <v/>
          </cell>
          <cell r="BR116" t="str">
            <v/>
          </cell>
        </row>
        <row r="117">
          <cell r="B117"/>
          <cell r="C117" t="str">
            <v/>
          </cell>
          <cell r="D117" t="str">
            <v/>
          </cell>
          <cell r="E117" t="str">
            <v/>
          </cell>
          <cell r="F117" t="str">
            <v/>
          </cell>
          <cell r="G117" t="str">
            <v/>
          </cell>
          <cell r="H117"/>
          <cell r="I117"/>
          <cell r="J117"/>
          <cell r="K117" t="str">
            <v/>
          </cell>
          <cell r="L117" t="str">
            <v/>
          </cell>
          <cell r="M117" t="b">
            <v>0</v>
          </cell>
          <cell r="N117" t="str">
            <v/>
          </cell>
          <cell r="O117" t="b">
            <v>0</v>
          </cell>
          <cell r="P117"/>
          <cell r="Q117"/>
          <cell r="R117"/>
          <cell r="S117"/>
          <cell r="T117"/>
          <cell r="U117"/>
          <cell r="V117"/>
          <cell r="W117"/>
          <cell r="X117"/>
          <cell r="Y117"/>
          <cell r="Z117"/>
          <cell r="AA117"/>
          <cell r="AB117"/>
          <cell r="AC117"/>
          <cell r="AD117" t="str">
            <v/>
          </cell>
          <cell r="AE117" t="str">
            <v/>
          </cell>
          <cell r="AF117" t="str">
            <v/>
          </cell>
          <cell r="AG117" t="str">
            <v/>
          </cell>
          <cell r="AH117" t="str">
            <v/>
          </cell>
          <cell r="AI117" t="str">
            <v/>
          </cell>
          <cell r="AJ117" t="str">
            <v/>
          </cell>
          <cell r="AK117" t="str">
            <v/>
          </cell>
          <cell r="AL117" t="str">
            <v/>
          </cell>
          <cell r="AM117" t="str">
            <v/>
          </cell>
          <cell r="AN117" t="str">
            <v/>
          </cell>
          <cell r="AO117" t="str">
            <v/>
          </cell>
          <cell r="AP117"/>
          <cell r="AQ117"/>
          <cell r="AR117"/>
          <cell r="AS117"/>
          <cell r="AT117"/>
          <cell r="AU117"/>
          <cell r="AV117"/>
          <cell r="AW117"/>
          <cell r="AX117"/>
          <cell r="AY117"/>
          <cell r="AZ117"/>
          <cell r="BA117"/>
          <cell r="BB117"/>
          <cell r="BC117" t="str">
            <v/>
          </cell>
          <cell r="BD117" t="str">
            <v/>
          </cell>
          <cell r="BE117" t="str">
            <v/>
          </cell>
          <cell r="BF117" t="str">
            <v/>
          </cell>
          <cell r="BG117" t="str">
            <v/>
          </cell>
          <cell r="BH117" t="str">
            <v/>
          </cell>
          <cell r="BI117" t="str">
            <v/>
          </cell>
          <cell r="BJ117" t="str">
            <v/>
          </cell>
          <cell r="BK117" t="str">
            <v/>
          </cell>
          <cell r="BL117" t="str">
            <v xml:space="preserve"> </v>
          </cell>
          <cell r="BM117" t="str">
            <v/>
          </cell>
          <cell r="BN117" t="e">
            <v>#VALUE!</v>
          </cell>
          <cell r="BO117" t="e">
            <v>#VALUE!</v>
          </cell>
          <cell r="BP117" t="e">
            <v>#VALUE!</v>
          </cell>
          <cell r="BQ117" t="str">
            <v/>
          </cell>
          <cell r="BR117" t="str">
            <v/>
          </cell>
        </row>
        <row r="118">
          <cell r="B118"/>
          <cell r="C118" t="str">
            <v/>
          </cell>
          <cell r="D118" t="str">
            <v/>
          </cell>
          <cell r="E118" t="str">
            <v/>
          </cell>
          <cell r="F118" t="str">
            <v/>
          </cell>
          <cell r="G118" t="str">
            <v/>
          </cell>
          <cell r="H118"/>
          <cell r="I118"/>
          <cell r="J118"/>
          <cell r="K118" t="str">
            <v/>
          </cell>
          <cell r="L118" t="str">
            <v/>
          </cell>
          <cell r="M118" t="b">
            <v>0</v>
          </cell>
          <cell r="N118" t="str">
            <v/>
          </cell>
          <cell r="O118" t="b">
            <v>0</v>
          </cell>
          <cell r="P118"/>
          <cell r="Q118"/>
          <cell r="R118"/>
          <cell r="S118"/>
          <cell r="T118"/>
          <cell r="U118"/>
          <cell r="V118"/>
          <cell r="W118"/>
          <cell r="X118"/>
          <cell r="Y118"/>
          <cell r="Z118"/>
          <cell r="AA118"/>
          <cell r="AB118"/>
          <cell r="AC118"/>
          <cell r="AD118" t="str">
            <v/>
          </cell>
          <cell r="AE118" t="str">
            <v/>
          </cell>
          <cell r="AF118" t="str">
            <v/>
          </cell>
          <cell r="AG118" t="str">
            <v/>
          </cell>
          <cell r="AH118" t="str">
            <v/>
          </cell>
          <cell r="AI118" t="str">
            <v/>
          </cell>
          <cell r="AJ118" t="str">
            <v/>
          </cell>
          <cell r="AK118" t="str">
            <v/>
          </cell>
          <cell r="AL118" t="str">
            <v/>
          </cell>
          <cell r="AM118" t="str">
            <v/>
          </cell>
          <cell r="AN118" t="str">
            <v/>
          </cell>
          <cell r="AO118" t="str">
            <v/>
          </cell>
          <cell r="AP118"/>
          <cell r="AQ118"/>
          <cell r="AR118"/>
          <cell r="AS118"/>
          <cell r="AT118"/>
          <cell r="AU118"/>
          <cell r="AV118"/>
          <cell r="AW118"/>
          <cell r="AX118"/>
          <cell r="AY118"/>
          <cell r="AZ118"/>
          <cell r="BA118"/>
          <cell r="BB118"/>
          <cell r="BC118" t="str">
            <v/>
          </cell>
          <cell r="BD118" t="str">
            <v/>
          </cell>
          <cell r="BE118" t="str">
            <v/>
          </cell>
          <cell r="BF118" t="str">
            <v/>
          </cell>
          <cell r="BG118" t="str">
            <v/>
          </cell>
          <cell r="BH118" t="str">
            <v/>
          </cell>
          <cell r="BI118" t="str">
            <v/>
          </cell>
          <cell r="BJ118" t="str">
            <v/>
          </cell>
          <cell r="BK118" t="str">
            <v/>
          </cell>
          <cell r="BL118" t="str">
            <v xml:space="preserve"> </v>
          </cell>
          <cell r="BM118" t="str">
            <v/>
          </cell>
          <cell r="BN118" t="e">
            <v>#VALUE!</v>
          </cell>
          <cell r="BO118" t="e">
            <v>#VALUE!</v>
          </cell>
          <cell r="BP118" t="e">
            <v>#VALUE!</v>
          </cell>
          <cell r="BQ118" t="str">
            <v/>
          </cell>
          <cell r="BR118" t="str">
            <v/>
          </cell>
        </row>
        <row r="119">
          <cell r="B119"/>
          <cell r="C119" t="str">
            <v/>
          </cell>
          <cell r="D119" t="str">
            <v/>
          </cell>
          <cell r="E119" t="str">
            <v/>
          </cell>
          <cell r="F119" t="str">
            <v/>
          </cell>
          <cell r="G119" t="str">
            <v/>
          </cell>
          <cell r="H119"/>
          <cell r="I119"/>
          <cell r="J119"/>
          <cell r="K119" t="str">
            <v/>
          </cell>
          <cell r="L119" t="str">
            <v/>
          </cell>
          <cell r="M119" t="b">
            <v>0</v>
          </cell>
          <cell r="N119" t="str">
            <v/>
          </cell>
          <cell r="O119" t="b">
            <v>0</v>
          </cell>
          <cell r="P119"/>
          <cell r="Q119"/>
          <cell r="R119"/>
          <cell r="S119"/>
          <cell r="T119"/>
          <cell r="U119"/>
          <cell r="V119"/>
          <cell r="W119"/>
          <cell r="X119"/>
          <cell r="Y119"/>
          <cell r="Z119"/>
          <cell r="AA119"/>
          <cell r="AB119"/>
          <cell r="AC119"/>
          <cell r="AD119" t="str">
            <v/>
          </cell>
          <cell r="AE119" t="str">
            <v/>
          </cell>
          <cell r="AF119" t="str">
            <v/>
          </cell>
          <cell r="AG119" t="str">
            <v/>
          </cell>
          <cell r="AH119" t="str">
            <v/>
          </cell>
          <cell r="AI119" t="str">
            <v/>
          </cell>
          <cell r="AJ119" t="str">
            <v/>
          </cell>
          <cell r="AK119" t="str">
            <v/>
          </cell>
          <cell r="AL119" t="str">
            <v/>
          </cell>
          <cell r="AM119" t="str">
            <v/>
          </cell>
          <cell r="AN119" t="str">
            <v/>
          </cell>
          <cell r="AO119" t="str">
            <v/>
          </cell>
          <cell r="AP119"/>
          <cell r="AQ119"/>
          <cell r="AR119"/>
          <cell r="AS119"/>
          <cell r="AT119"/>
          <cell r="AU119"/>
          <cell r="AV119"/>
          <cell r="AW119"/>
          <cell r="AX119"/>
          <cell r="AY119"/>
          <cell r="AZ119"/>
          <cell r="BA119"/>
          <cell r="BB119"/>
          <cell r="BC119" t="str">
            <v/>
          </cell>
          <cell r="BD119" t="str">
            <v/>
          </cell>
          <cell r="BE119" t="str">
            <v/>
          </cell>
          <cell r="BF119" t="str">
            <v/>
          </cell>
          <cell r="BG119" t="str">
            <v/>
          </cell>
          <cell r="BH119" t="str">
            <v/>
          </cell>
          <cell r="BI119" t="str">
            <v/>
          </cell>
          <cell r="BJ119" t="str">
            <v/>
          </cell>
          <cell r="BK119" t="str">
            <v/>
          </cell>
          <cell r="BL119" t="str">
            <v xml:space="preserve"> </v>
          </cell>
          <cell r="BM119" t="str">
            <v/>
          </cell>
          <cell r="BN119" t="e">
            <v>#VALUE!</v>
          </cell>
          <cell r="BO119" t="e">
            <v>#VALUE!</v>
          </cell>
          <cell r="BP119" t="e">
            <v>#VALUE!</v>
          </cell>
          <cell r="BQ119" t="str">
            <v/>
          </cell>
          <cell r="BR119" t="str">
            <v/>
          </cell>
        </row>
        <row r="120">
          <cell r="B120"/>
          <cell r="C120" t="str">
            <v/>
          </cell>
          <cell r="D120" t="str">
            <v/>
          </cell>
          <cell r="E120" t="str">
            <v/>
          </cell>
          <cell r="F120" t="str">
            <v/>
          </cell>
          <cell r="G120" t="str">
            <v/>
          </cell>
          <cell r="H120"/>
          <cell r="I120"/>
          <cell r="J120"/>
          <cell r="K120" t="str">
            <v/>
          </cell>
          <cell r="L120" t="str">
            <v/>
          </cell>
          <cell r="M120" t="b">
            <v>0</v>
          </cell>
          <cell r="N120" t="str">
            <v/>
          </cell>
          <cell r="O120" t="b">
            <v>0</v>
          </cell>
          <cell r="P120"/>
          <cell r="Q120"/>
          <cell r="R120"/>
          <cell r="S120"/>
          <cell r="T120"/>
          <cell r="U120"/>
          <cell r="V120"/>
          <cell r="W120"/>
          <cell r="X120"/>
          <cell r="Y120"/>
          <cell r="Z120"/>
          <cell r="AA120"/>
          <cell r="AB120"/>
          <cell r="AC120"/>
          <cell r="AD120" t="str">
            <v/>
          </cell>
          <cell r="AE120" t="str">
            <v/>
          </cell>
          <cell r="AF120" t="str">
            <v/>
          </cell>
          <cell r="AG120" t="str">
            <v/>
          </cell>
          <cell r="AH120" t="str">
            <v/>
          </cell>
          <cell r="AI120" t="str">
            <v/>
          </cell>
          <cell r="AJ120" t="str">
            <v/>
          </cell>
          <cell r="AK120" t="str">
            <v/>
          </cell>
          <cell r="AL120" t="str">
            <v/>
          </cell>
          <cell r="AM120" t="str">
            <v/>
          </cell>
          <cell r="AN120" t="str">
            <v/>
          </cell>
          <cell r="AO120" t="str">
            <v/>
          </cell>
          <cell r="AP120"/>
          <cell r="AQ120"/>
          <cell r="AR120"/>
          <cell r="AS120"/>
          <cell r="AT120"/>
          <cell r="AU120"/>
          <cell r="AV120"/>
          <cell r="AW120"/>
          <cell r="AX120"/>
          <cell r="AY120"/>
          <cell r="AZ120"/>
          <cell r="BA120"/>
          <cell r="BB120"/>
          <cell r="BC120" t="str">
            <v/>
          </cell>
          <cell r="BD120" t="str">
            <v/>
          </cell>
          <cell r="BE120" t="str">
            <v/>
          </cell>
          <cell r="BF120" t="str">
            <v/>
          </cell>
          <cell r="BG120" t="str">
            <v/>
          </cell>
          <cell r="BH120" t="str">
            <v/>
          </cell>
          <cell r="BI120" t="str">
            <v/>
          </cell>
          <cell r="BJ120" t="str">
            <v/>
          </cell>
          <cell r="BK120" t="str">
            <v/>
          </cell>
          <cell r="BL120" t="str">
            <v xml:space="preserve"> </v>
          </cell>
          <cell r="BM120" t="str">
            <v/>
          </cell>
          <cell r="BN120" t="e">
            <v>#VALUE!</v>
          </cell>
          <cell r="BO120" t="e">
            <v>#VALUE!</v>
          </cell>
          <cell r="BP120" t="e">
            <v>#VALUE!</v>
          </cell>
          <cell r="BQ120" t="str">
            <v/>
          </cell>
          <cell r="BR120" t="str">
            <v/>
          </cell>
        </row>
        <row r="121">
          <cell r="B121"/>
          <cell r="C121" t="str">
            <v/>
          </cell>
          <cell r="D121" t="str">
            <v/>
          </cell>
          <cell r="E121" t="str">
            <v/>
          </cell>
          <cell r="F121" t="str">
            <v/>
          </cell>
          <cell r="G121" t="str">
            <v/>
          </cell>
          <cell r="H121"/>
          <cell r="I121"/>
          <cell r="J121"/>
          <cell r="K121" t="str">
            <v/>
          </cell>
          <cell r="L121" t="str">
            <v/>
          </cell>
          <cell r="M121" t="b">
            <v>0</v>
          </cell>
          <cell r="N121" t="str">
            <v/>
          </cell>
          <cell r="O121" t="b">
            <v>0</v>
          </cell>
          <cell r="P121"/>
          <cell r="Q121"/>
          <cell r="R121"/>
          <cell r="S121"/>
          <cell r="T121"/>
          <cell r="U121"/>
          <cell r="V121"/>
          <cell r="W121"/>
          <cell r="X121"/>
          <cell r="Y121"/>
          <cell r="Z121"/>
          <cell r="AA121"/>
          <cell r="AB121"/>
          <cell r="AC121"/>
          <cell r="AD121" t="str">
            <v/>
          </cell>
          <cell r="AE121" t="str">
            <v/>
          </cell>
          <cell r="AF121" t="str">
            <v/>
          </cell>
          <cell r="AG121" t="str">
            <v/>
          </cell>
          <cell r="AH121" t="str">
            <v/>
          </cell>
          <cell r="AI121" t="str">
            <v/>
          </cell>
          <cell r="AJ121" t="str">
            <v/>
          </cell>
          <cell r="AK121" t="str">
            <v/>
          </cell>
          <cell r="AL121" t="str">
            <v/>
          </cell>
          <cell r="AM121" t="str">
            <v/>
          </cell>
          <cell r="AN121" t="str">
            <v/>
          </cell>
          <cell r="AO121" t="str">
            <v/>
          </cell>
          <cell r="AP121"/>
          <cell r="AQ121"/>
          <cell r="AR121"/>
          <cell r="AS121"/>
          <cell r="AT121"/>
          <cell r="AU121"/>
          <cell r="AV121"/>
          <cell r="AW121"/>
          <cell r="AX121"/>
          <cell r="AY121"/>
          <cell r="AZ121"/>
          <cell r="BA121"/>
          <cell r="BB121"/>
          <cell r="BC121" t="str">
            <v/>
          </cell>
          <cell r="BD121" t="str">
            <v/>
          </cell>
          <cell r="BE121" t="str">
            <v/>
          </cell>
          <cell r="BF121" t="str">
            <v/>
          </cell>
          <cell r="BG121" t="str">
            <v/>
          </cell>
          <cell r="BH121" t="str">
            <v/>
          </cell>
          <cell r="BI121" t="str">
            <v/>
          </cell>
          <cell r="BJ121" t="str">
            <v/>
          </cell>
          <cell r="BK121" t="str">
            <v/>
          </cell>
          <cell r="BL121" t="str">
            <v xml:space="preserve"> </v>
          </cell>
          <cell r="BM121" t="str">
            <v/>
          </cell>
          <cell r="BN121" t="e">
            <v>#VALUE!</v>
          </cell>
          <cell r="BO121" t="e">
            <v>#VALUE!</v>
          </cell>
          <cell r="BP121" t="e">
            <v>#VALUE!</v>
          </cell>
          <cell r="BQ121" t="str">
            <v/>
          </cell>
          <cell r="BR121" t="str">
            <v/>
          </cell>
        </row>
        <row r="122">
          <cell r="B122"/>
          <cell r="C122" t="str">
            <v/>
          </cell>
          <cell r="D122" t="str">
            <v/>
          </cell>
          <cell r="E122" t="str">
            <v/>
          </cell>
          <cell r="F122" t="str">
            <v/>
          </cell>
          <cell r="G122" t="str">
            <v/>
          </cell>
          <cell r="H122"/>
          <cell r="I122"/>
          <cell r="J122"/>
          <cell r="K122" t="str">
            <v/>
          </cell>
          <cell r="L122" t="str">
            <v/>
          </cell>
          <cell r="M122" t="b">
            <v>0</v>
          </cell>
          <cell r="N122" t="str">
            <v/>
          </cell>
          <cell r="O122" t="b">
            <v>0</v>
          </cell>
          <cell r="P122"/>
          <cell r="Q122"/>
          <cell r="R122"/>
          <cell r="S122"/>
          <cell r="T122"/>
          <cell r="U122"/>
          <cell r="V122"/>
          <cell r="W122"/>
          <cell r="X122"/>
          <cell r="Y122"/>
          <cell r="Z122"/>
          <cell r="AA122"/>
          <cell r="AB122"/>
          <cell r="AC122"/>
          <cell r="AD122" t="str">
            <v/>
          </cell>
          <cell r="AE122" t="str">
            <v/>
          </cell>
          <cell r="AF122" t="str">
            <v/>
          </cell>
          <cell r="AG122" t="str">
            <v/>
          </cell>
          <cell r="AH122" t="str">
            <v/>
          </cell>
          <cell r="AI122" t="str">
            <v/>
          </cell>
          <cell r="AJ122" t="str">
            <v/>
          </cell>
          <cell r="AK122" t="str">
            <v/>
          </cell>
          <cell r="AL122" t="str">
            <v/>
          </cell>
          <cell r="AM122" t="str">
            <v/>
          </cell>
          <cell r="AN122" t="str">
            <v/>
          </cell>
          <cell r="AO122" t="str">
            <v/>
          </cell>
          <cell r="AP122"/>
          <cell r="AQ122"/>
          <cell r="AR122"/>
          <cell r="AS122"/>
          <cell r="AT122"/>
          <cell r="AU122"/>
          <cell r="AV122"/>
          <cell r="AW122"/>
          <cell r="AX122"/>
          <cell r="AY122"/>
          <cell r="AZ122"/>
          <cell r="BA122"/>
          <cell r="BB122"/>
          <cell r="BC122" t="str">
            <v/>
          </cell>
          <cell r="BD122" t="str">
            <v/>
          </cell>
          <cell r="BE122" t="str">
            <v/>
          </cell>
          <cell r="BF122" t="str">
            <v/>
          </cell>
          <cell r="BG122" t="str">
            <v/>
          </cell>
          <cell r="BH122" t="str">
            <v/>
          </cell>
          <cell r="BI122" t="str">
            <v/>
          </cell>
          <cell r="BJ122" t="str">
            <v/>
          </cell>
          <cell r="BK122" t="str">
            <v/>
          </cell>
          <cell r="BL122" t="str">
            <v xml:space="preserve"> </v>
          </cell>
          <cell r="BM122" t="str">
            <v/>
          </cell>
          <cell r="BN122" t="e">
            <v>#VALUE!</v>
          </cell>
          <cell r="BO122" t="e">
            <v>#VALUE!</v>
          </cell>
          <cell r="BP122" t="e">
            <v>#VALUE!</v>
          </cell>
          <cell r="BQ122" t="str">
            <v/>
          </cell>
          <cell r="BR122" t="str">
            <v/>
          </cell>
        </row>
        <row r="123">
          <cell r="B123"/>
          <cell r="C123" t="str">
            <v/>
          </cell>
          <cell r="D123" t="str">
            <v/>
          </cell>
          <cell r="E123" t="str">
            <v/>
          </cell>
          <cell r="F123" t="str">
            <v/>
          </cell>
          <cell r="G123" t="str">
            <v/>
          </cell>
          <cell r="H123"/>
          <cell r="I123"/>
          <cell r="J123"/>
          <cell r="K123" t="str">
            <v/>
          </cell>
          <cell r="L123" t="str">
            <v/>
          </cell>
          <cell r="M123" t="b">
            <v>0</v>
          </cell>
          <cell r="N123" t="str">
            <v/>
          </cell>
          <cell r="O123" t="b">
            <v>0</v>
          </cell>
          <cell r="P123"/>
          <cell r="Q123"/>
          <cell r="R123"/>
          <cell r="S123"/>
          <cell r="T123"/>
          <cell r="U123"/>
          <cell r="V123"/>
          <cell r="W123"/>
          <cell r="X123"/>
          <cell r="Y123"/>
          <cell r="Z123"/>
          <cell r="AA123"/>
          <cell r="AB123"/>
          <cell r="AC123"/>
          <cell r="AD123" t="str">
            <v/>
          </cell>
          <cell r="AE123" t="str">
            <v/>
          </cell>
          <cell r="AF123" t="str">
            <v/>
          </cell>
          <cell r="AG123" t="str">
            <v/>
          </cell>
          <cell r="AH123" t="str">
            <v/>
          </cell>
          <cell r="AI123" t="str">
            <v/>
          </cell>
          <cell r="AJ123" t="str">
            <v/>
          </cell>
          <cell r="AK123" t="str">
            <v/>
          </cell>
          <cell r="AL123" t="str">
            <v/>
          </cell>
          <cell r="AM123" t="str">
            <v/>
          </cell>
          <cell r="AN123" t="str">
            <v/>
          </cell>
          <cell r="AO123" t="str">
            <v/>
          </cell>
          <cell r="AP123"/>
          <cell r="AQ123"/>
          <cell r="AR123"/>
          <cell r="AS123"/>
          <cell r="AT123"/>
          <cell r="AU123"/>
          <cell r="AV123"/>
          <cell r="AW123"/>
          <cell r="AX123"/>
          <cell r="AY123"/>
          <cell r="AZ123"/>
          <cell r="BA123"/>
          <cell r="BB123"/>
          <cell r="BC123" t="str">
            <v/>
          </cell>
          <cell r="BD123" t="str">
            <v/>
          </cell>
          <cell r="BE123" t="str">
            <v/>
          </cell>
          <cell r="BF123" t="str">
            <v/>
          </cell>
          <cell r="BG123" t="str">
            <v/>
          </cell>
          <cell r="BH123" t="str">
            <v/>
          </cell>
          <cell r="BI123" t="str">
            <v/>
          </cell>
          <cell r="BJ123" t="str">
            <v/>
          </cell>
          <cell r="BK123" t="str">
            <v/>
          </cell>
          <cell r="BL123" t="str">
            <v xml:space="preserve"> </v>
          </cell>
          <cell r="BM123" t="str">
            <v/>
          </cell>
          <cell r="BN123" t="e">
            <v>#VALUE!</v>
          </cell>
          <cell r="BO123" t="e">
            <v>#VALUE!</v>
          </cell>
          <cell r="BP123" t="e">
            <v>#VALUE!</v>
          </cell>
          <cell r="BQ123" t="str">
            <v/>
          </cell>
          <cell r="BR123" t="str">
            <v/>
          </cell>
        </row>
        <row r="124">
          <cell r="B124"/>
          <cell r="C124" t="str">
            <v/>
          </cell>
          <cell r="D124" t="str">
            <v/>
          </cell>
          <cell r="E124" t="str">
            <v/>
          </cell>
          <cell r="F124" t="str">
            <v/>
          </cell>
          <cell r="G124" t="str">
            <v/>
          </cell>
          <cell r="H124"/>
          <cell r="I124"/>
          <cell r="J124"/>
          <cell r="K124" t="str">
            <v/>
          </cell>
          <cell r="L124" t="str">
            <v/>
          </cell>
          <cell r="M124" t="b">
            <v>0</v>
          </cell>
          <cell r="N124" t="str">
            <v/>
          </cell>
          <cell r="O124" t="b">
            <v>0</v>
          </cell>
          <cell r="P124"/>
          <cell r="Q124"/>
          <cell r="R124"/>
          <cell r="S124"/>
          <cell r="T124"/>
          <cell r="U124"/>
          <cell r="V124"/>
          <cell r="W124"/>
          <cell r="X124"/>
          <cell r="Y124"/>
          <cell r="Z124"/>
          <cell r="AA124"/>
          <cell r="AB124"/>
          <cell r="AC124"/>
          <cell r="AD124" t="str">
            <v/>
          </cell>
          <cell r="AE124" t="str">
            <v/>
          </cell>
          <cell r="AF124" t="str">
            <v/>
          </cell>
          <cell r="AG124" t="str">
            <v/>
          </cell>
          <cell r="AH124" t="str">
            <v/>
          </cell>
          <cell r="AI124" t="str">
            <v/>
          </cell>
          <cell r="AJ124" t="str">
            <v/>
          </cell>
          <cell r="AK124" t="str">
            <v/>
          </cell>
          <cell r="AL124" t="str">
            <v/>
          </cell>
          <cell r="AM124" t="str">
            <v/>
          </cell>
          <cell r="AN124" t="str">
            <v/>
          </cell>
          <cell r="AO124" t="str">
            <v/>
          </cell>
          <cell r="AP124"/>
          <cell r="AQ124"/>
          <cell r="AR124"/>
          <cell r="AS124"/>
          <cell r="AT124"/>
          <cell r="AU124"/>
          <cell r="AV124"/>
          <cell r="AW124"/>
          <cell r="AX124"/>
          <cell r="AY124"/>
          <cell r="AZ124"/>
          <cell r="BA124"/>
          <cell r="BB124"/>
          <cell r="BC124" t="str">
            <v/>
          </cell>
          <cell r="BD124" t="str">
            <v/>
          </cell>
          <cell r="BE124" t="str">
            <v/>
          </cell>
          <cell r="BF124" t="str">
            <v/>
          </cell>
          <cell r="BG124" t="str">
            <v/>
          </cell>
          <cell r="BH124" t="str">
            <v/>
          </cell>
          <cell r="BI124" t="str">
            <v/>
          </cell>
          <cell r="BJ124" t="str">
            <v/>
          </cell>
          <cell r="BK124" t="str">
            <v/>
          </cell>
          <cell r="BL124" t="str">
            <v xml:space="preserve"> </v>
          </cell>
          <cell r="BM124" t="str">
            <v/>
          </cell>
          <cell r="BN124" t="e">
            <v>#VALUE!</v>
          </cell>
          <cell r="BO124" t="e">
            <v>#VALUE!</v>
          </cell>
          <cell r="BP124" t="e">
            <v>#VALUE!</v>
          </cell>
          <cell r="BQ124" t="str">
            <v/>
          </cell>
          <cell r="BR124" t="str">
            <v/>
          </cell>
        </row>
        <row r="125">
          <cell r="B125"/>
          <cell r="C125" t="str">
            <v/>
          </cell>
          <cell r="D125" t="str">
            <v/>
          </cell>
          <cell r="E125" t="str">
            <v/>
          </cell>
          <cell r="F125" t="str">
            <v/>
          </cell>
          <cell r="G125" t="str">
            <v/>
          </cell>
          <cell r="H125"/>
          <cell r="I125"/>
          <cell r="J125"/>
          <cell r="K125" t="str">
            <v/>
          </cell>
          <cell r="L125" t="str">
            <v/>
          </cell>
          <cell r="M125" t="b">
            <v>0</v>
          </cell>
          <cell r="N125" t="str">
            <v/>
          </cell>
          <cell r="O125" t="b">
            <v>0</v>
          </cell>
          <cell r="P125"/>
          <cell r="Q125"/>
          <cell r="R125"/>
          <cell r="S125"/>
          <cell r="T125"/>
          <cell r="U125"/>
          <cell r="V125"/>
          <cell r="W125"/>
          <cell r="X125"/>
          <cell r="Y125"/>
          <cell r="Z125"/>
          <cell r="AA125"/>
          <cell r="AB125"/>
          <cell r="AC125"/>
          <cell r="AD125" t="str">
            <v/>
          </cell>
          <cell r="AE125" t="str">
            <v/>
          </cell>
          <cell r="AF125" t="str">
            <v/>
          </cell>
          <cell r="AG125" t="str">
            <v/>
          </cell>
          <cell r="AH125" t="str">
            <v/>
          </cell>
          <cell r="AI125" t="str">
            <v/>
          </cell>
          <cell r="AJ125" t="str">
            <v/>
          </cell>
          <cell r="AK125" t="str">
            <v/>
          </cell>
          <cell r="AL125" t="str">
            <v/>
          </cell>
          <cell r="AM125" t="str">
            <v/>
          </cell>
          <cell r="AN125" t="str">
            <v/>
          </cell>
          <cell r="AO125" t="str">
            <v/>
          </cell>
          <cell r="AP125"/>
          <cell r="AQ125"/>
          <cell r="AR125"/>
          <cell r="AS125"/>
          <cell r="AT125"/>
          <cell r="AU125"/>
          <cell r="AV125"/>
          <cell r="AW125"/>
          <cell r="AX125"/>
          <cell r="AY125"/>
          <cell r="AZ125"/>
          <cell r="BA125"/>
          <cell r="BB125"/>
          <cell r="BC125" t="str">
            <v/>
          </cell>
          <cell r="BD125" t="str">
            <v/>
          </cell>
          <cell r="BE125" t="str">
            <v/>
          </cell>
          <cell r="BF125" t="str">
            <v/>
          </cell>
          <cell r="BG125" t="str">
            <v/>
          </cell>
          <cell r="BH125" t="str">
            <v/>
          </cell>
          <cell r="BI125" t="str">
            <v/>
          </cell>
          <cell r="BJ125" t="str">
            <v/>
          </cell>
          <cell r="BK125" t="str">
            <v/>
          </cell>
          <cell r="BL125" t="str">
            <v xml:space="preserve"> </v>
          </cell>
          <cell r="BM125" t="str">
            <v/>
          </cell>
          <cell r="BN125" t="e">
            <v>#VALUE!</v>
          </cell>
          <cell r="BO125" t="e">
            <v>#VALUE!</v>
          </cell>
          <cell r="BP125" t="e">
            <v>#VALUE!</v>
          </cell>
          <cell r="BQ125" t="str">
            <v/>
          </cell>
          <cell r="BR125" t="str">
            <v/>
          </cell>
        </row>
        <row r="126">
          <cell r="B126"/>
          <cell r="C126" t="str">
            <v/>
          </cell>
          <cell r="D126" t="str">
            <v/>
          </cell>
          <cell r="E126" t="str">
            <v/>
          </cell>
          <cell r="F126" t="str">
            <v/>
          </cell>
          <cell r="G126" t="str">
            <v/>
          </cell>
          <cell r="H126"/>
          <cell r="I126"/>
          <cell r="J126"/>
          <cell r="K126" t="str">
            <v/>
          </cell>
          <cell r="L126" t="str">
            <v/>
          </cell>
          <cell r="M126" t="b">
            <v>0</v>
          </cell>
          <cell r="N126" t="str">
            <v/>
          </cell>
          <cell r="O126" t="b">
            <v>0</v>
          </cell>
          <cell r="P126"/>
          <cell r="Q126"/>
          <cell r="R126"/>
          <cell r="S126"/>
          <cell r="T126"/>
          <cell r="U126"/>
          <cell r="V126"/>
          <cell r="W126"/>
          <cell r="X126"/>
          <cell r="Y126"/>
          <cell r="Z126"/>
          <cell r="AA126"/>
          <cell r="AB126"/>
          <cell r="AC126"/>
          <cell r="AD126" t="str">
            <v/>
          </cell>
          <cell r="AE126" t="str">
            <v/>
          </cell>
          <cell r="AF126" t="str">
            <v/>
          </cell>
          <cell r="AG126" t="str">
            <v/>
          </cell>
          <cell r="AH126" t="str">
            <v/>
          </cell>
          <cell r="AI126" t="str">
            <v/>
          </cell>
          <cell r="AJ126" t="str">
            <v/>
          </cell>
          <cell r="AK126" t="str">
            <v/>
          </cell>
          <cell r="AL126" t="str">
            <v/>
          </cell>
          <cell r="AM126" t="str">
            <v/>
          </cell>
          <cell r="AN126" t="str">
            <v/>
          </cell>
          <cell r="AO126" t="str">
            <v/>
          </cell>
          <cell r="AP126"/>
          <cell r="AQ126"/>
          <cell r="AR126"/>
          <cell r="AS126"/>
          <cell r="AT126"/>
          <cell r="AU126"/>
          <cell r="AV126"/>
          <cell r="AW126"/>
          <cell r="AX126"/>
          <cell r="AY126"/>
          <cell r="AZ126"/>
          <cell r="BA126"/>
          <cell r="BB126"/>
          <cell r="BC126" t="str">
            <v/>
          </cell>
          <cell r="BD126" t="str">
            <v/>
          </cell>
          <cell r="BE126" t="str">
            <v/>
          </cell>
          <cell r="BF126" t="str">
            <v/>
          </cell>
          <cell r="BG126" t="str">
            <v/>
          </cell>
          <cell r="BH126" t="str">
            <v/>
          </cell>
          <cell r="BI126" t="str">
            <v/>
          </cell>
          <cell r="BJ126" t="str">
            <v/>
          </cell>
          <cell r="BK126" t="str">
            <v/>
          </cell>
          <cell r="BL126" t="str">
            <v xml:space="preserve"> </v>
          </cell>
          <cell r="BM126" t="str">
            <v/>
          </cell>
          <cell r="BN126" t="e">
            <v>#VALUE!</v>
          </cell>
          <cell r="BO126" t="e">
            <v>#VALUE!</v>
          </cell>
          <cell r="BP126" t="e">
            <v>#VALUE!</v>
          </cell>
          <cell r="BQ126" t="str">
            <v/>
          </cell>
          <cell r="BR126" t="str">
            <v/>
          </cell>
        </row>
        <row r="127">
          <cell r="B127"/>
          <cell r="C127" t="str">
            <v/>
          </cell>
          <cell r="D127" t="str">
            <v/>
          </cell>
          <cell r="E127" t="str">
            <v/>
          </cell>
          <cell r="F127" t="str">
            <v/>
          </cell>
          <cell r="G127" t="str">
            <v/>
          </cell>
          <cell r="H127"/>
          <cell r="I127"/>
          <cell r="J127"/>
          <cell r="K127" t="str">
            <v/>
          </cell>
          <cell r="L127" t="str">
            <v/>
          </cell>
          <cell r="M127" t="b">
            <v>0</v>
          </cell>
          <cell r="N127" t="str">
            <v/>
          </cell>
          <cell r="O127" t="b">
            <v>0</v>
          </cell>
          <cell r="P127"/>
          <cell r="Q127"/>
          <cell r="R127"/>
          <cell r="S127"/>
          <cell r="T127"/>
          <cell r="U127"/>
          <cell r="V127"/>
          <cell r="W127"/>
          <cell r="X127"/>
          <cell r="Y127"/>
          <cell r="Z127"/>
          <cell r="AA127"/>
          <cell r="AB127"/>
          <cell r="AC127"/>
          <cell r="AD127" t="str">
            <v/>
          </cell>
          <cell r="AE127" t="str">
            <v/>
          </cell>
          <cell r="AF127" t="str">
            <v/>
          </cell>
          <cell r="AG127" t="str">
            <v/>
          </cell>
          <cell r="AH127" t="str">
            <v/>
          </cell>
          <cell r="AI127" t="str">
            <v/>
          </cell>
          <cell r="AJ127" t="str">
            <v/>
          </cell>
          <cell r="AK127" t="str">
            <v/>
          </cell>
          <cell r="AL127" t="str">
            <v/>
          </cell>
          <cell r="AM127" t="str">
            <v/>
          </cell>
          <cell r="AN127" t="str">
            <v/>
          </cell>
          <cell r="AO127" t="str">
            <v/>
          </cell>
          <cell r="AP127"/>
          <cell r="AQ127"/>
          <cell r="AR127"/>
          <cell r="AS127"/>
          <cell r="AT127"/>
          <cell r="AU127"/>
          <cell r="AV127"/>
          <cell r="AW127"/>
          <cell r="AX127"/>
          <cell r="AY127"/>
          <cell r="AZ127"/>
          <cell r="BA127"/>
          <cell r="BB127"/>
          <cell r="BC127" t="str">
            <v/>
          </cell>
          <cell r="BD127" t="str">
            <v/>
          </cell>
          <cell r="BE127" t="str">
            <v/>
          </cell>
          <cell r="BF127" t="str">
            <v/>
          </cell>
          <cell r="BG127" t="str">
            <v/>
          </cell>
          <cell r="BH127" t="str">
            <v/>
          </cell>
          <cell r="BI127" t="str">
            <v/>
          </cell>
          <cell r="BJ127" t="str">
            <v/>
          </cell>
          <cell r="BK127" t="str">
            <v/>
          </cell>
          <cell r="BL127" t="str">
            <v xml:space="preserve"> </v>
          </cell>
          <cell r="BM127" t="str">
            <v/>
          </cell>
          <cell r="BN127" t="e">
            <v>#VALUE!</v>
          </cell>
          <cell r="BO127" t="e">
            <v>#VALUE!</v>
          </cell>
          <cell r="BP127" t="e">
            <v>#VALUE!</v>
          </cell>
          <cell r="BQ127" t="str">
            <v/>
          </cell>
          <cell r="BR127" t="str">
            <v/>
          </cell>
        </row>
        <row r="128">
          <cell r="B128"/>
          <cell r="C128" t="str">
            <v/>
          </cell>
          <cell r="D128" t="str">
            <v/>
          </cell>
          <cell r="E128" t="str">
            <v/>
          </cell>
          <cell r="F128" t="str">
            <v/>
          </cell>
          <cell r="G128" t="str">
            <v/>
          </cell>
          <cell r="H128"/>
          <cell r="I128"/>
          <cell r="J128"/>
          <cell r="K128" t="str">
            <v/>
          </cell>
          <cell r="L128" t="str">
            <v/>
          </cell>
          <cell r="M128" t="b">
            <v>0</v>
          </cell>
          <cell r="N128" t="str">
            <v/>
          </cell>
          <cell r="O128" t="b">
            <v>0</v>
          </cell>
          <cell r="P128"/>
          <cell r="Q128"/>
          <cell r="R128"/>
          <cell r="S128"/>
          <cell r="T128"/>
          <cell r="U128"/>
          <cell r="V128"/>
          <cell r="W128"/>
          <cell r="X128"/>
          <cell r="Y128"/>
          <cell r="Z128"/>
          <cell r="AA128"/>
          <cell r="AB128"/>
          <cell r="AC128"/>
          <cell r="AD128" t="str">
            <v/>
          </cell>
          <cell r="AE128" t="str">
            <v/>
          </cell>
          <cell r="AF128" t="str">
            <v/>
          </cell>
          <cell r="AG128" t="str">
            <v/>
          </cell>
          <cell r="AH128" t="str">
            <v/>
          </cell>
          <cell r="AI128" t="str">
            <v/>
          </cell>
          <cell r="AJ128" t="str">
            <v/>
          </cell>
          <cell r="AK128" t="str">
            <v/>
          </cell>
          <cell r="AL128" t="str">
            <v/>
          </cell>
          <cell r="AM128" t="str">
            <v/>
          </cell>
          <cell r="AN128" t="str">
            <v/>
          </cell>
          <cell r="AO128" t="str">
            <v/>
          </cell>
          <cell r="AP128"/>
          <cell r="AQ128"/>
          <cell r="AR128"/>
          <cell r="AS128"/>
          <cell r="AT128"/>
          <cell r="AU128"/>
          <cell r="AV128"/>
          <cell r="AW128"/>
          <cell r="AX128"/>
          <cell r="AY128"/>
          <cell r="AZ128"/>
          <cell r="BA128"/>
          <cell r="BB128"/>
          <cell r="BC128" t="str">
            <v/>
          </cell>
          <cell r="BD128" t="str">
            <v/>
          </cell>
          <cell r="BE128" t="str">
            <v/>
          </cell>
          <cell r="BF128" t="str">
            <v/>
          </cell>
          <cell r="BG128" t="str">
            <v/>
          </cell>
          <cell r="BH128" t="str">
            <v/>
          </cell>
          <cell r="BI128" t="str">
            <v/>
          </cell>
          <cell r="BJ128" t="str">
            <v/>
          </cell>
          <cell r="BK128" t="str">
            <v/>
          </cell>
          <cell r="BL128" t="str">
            <v xml:space="preserve"> </v>
          </cell>
          <cell r="BM128" t="str">
            <v/>
          </cell>
          <cell r="BN128" t="e">
            <v>#VALUE!</v>
          </cell>
          <cell r="BO128" t="e">
            <v>#VALUE!</v>
          </cell>
          <cell r="BP128" t="e">
            <v>#VALUE!</v>
          </cell>
          <cell r="BQ128" t="str">
            <v/>
          </cell>
          <cell r="BR128" t="str">
            <v/>
          </cell>
        </row>
        <row r="129">
          <cell r="B129"/>
          <cell r="C129" t="str">
            <v/>
          </cell>
          <cell r="D129" t="str">
            <v/>
          </cell>
          <cell r="E129" t="str">
            <v/>
          </cell>
          <cell r="F129" t="str">
            <v/>
          </cell>
          <cell r="G129" t="str">
            <v/>
          </cell>
          <cell r="H129"/>
          <cell r="I129"/>
          <cell r="J129"/>
          <cell r="K129" t="str">
            <v/>
          </cell>
          <cell r="L129" t="str">
            <v/>
          </cell>
          <cell r="M129" t="b">
            <v>0</v>
          </cell>
          <cell r="N129" t="str">
            <v/>
          </cell>
          <cell r="O129" t="b">
            <v>0</v>
          </cell>
          <cell r="P129"/>
          <cell r="Q129"/>
          <cell r="R129"/>
          <cell r="S129"/>
          <cell r="T129"/>
          <cell r="U129"/>
          <cell r="V129"/>
          <cell r="W129"/>
          <cell r="X129"/>
          <cell r="Y129"/>
          <cell r="Z129"/>
          <cell r="AA129"/>
          <cell r="AB129"/>
          <cell r="AC129"/>
          <cell r="AD129" t="str">
            <v/>
          </cell>
          <cell r="AE129" t="str">
            <v/>
          </cell>
          <cell r="AF129" t="str">
            <v/>
          </cell>
          <cell r="AG129" t="str">
            <v/>
          </cell>
          <cell r="AH129" t="str">
            <v/>
          </cell>
          <cell r="AI129" t="str">
            <v/>
          </cell>
          <cell r="AJ129" t="str">
            <v/>
          </cell>
          <cell r="AK129" t="str">
            <v/>
          </cell>
          <cell r="AL129" t="str">
            <v/>
          </cell>
          <cell r="AM129" t="str">
            <v/>
          </cell>
          <cell r="AN129" t="str">
            <v/>
          </cell>
          <cell r="AO129" t="str">
            <v/>
          </cell>
          <cell r="AP129"/>
          <cell r="AQ129"/>
          <cell r="AR129"/>
          <cell r="AS129"/>
          <cell r="AT129"/>
          <cell r="AU129"/>
          <cell r="AV129"/>
          <cell r="AW129"/>
          <cell r="AX129"/>
          <cell r="AY129"/>
          <cell r="AZ129"/>
          <cell r="BA129"/>
          <cell r="BB129"/>
          <cell r="BC129" t="str">
            <v/>
          </cell>
          <cell r="BD129" t="str">
            <v/>
          </cell>
          <cell r="BE129" t="str">
            <v/>
          </cell>
          <cell r="BF129" t="str">
            <v/>
          </cell>
          <cell r="BG129" t="str">
            <v/>
          </cell>
          <cell r="BH129" t="str">
            <v/>
          </cell>
          <cell r="BI129" t="str">
            <v/>
          </cell>
          <cell r="BJ129" t="str">
            <v/>
          </cell>
          <cell r="BK129" t="str">
            <v/>
          </cell>
          <cell r="BL129" t="str">
            <v xml:space="preserve"> </v>
          </cell>
          <cell r="BM129" t="str">
            <v/>
          </cell>
          <cell r="BN129" t="e">
            <v>#VALUE!</v>
          </cell>
          <cell r="BO129" t="e">
            <v>#VALUE!</v>
          </cell>
          <cell r="BP129" t="e">
            <v>#VALUE!</v>
          </cell>
          <cell r="BQ129" t="str">
            <v/>
          </cell>
          <cell r="BR129" t="str">
            <v/>
          </cell>
        </row>
        <row r="130">
          <cell r="B130"/>
          <cell r="C130" t="str">
            <v/>
          </cell>
          <cell r="D130" t="str">
            <v/>
          </cell>
          <cell r="E130" t="str">
            <v/>
          </cell>
          <cell r="F130" t="str">
            <v/>
          </cell>
          <cell r="G130" t="str">
            <v/>
          </cell>
          <cell r="H130"/>
          <cell r="I130"/>
          <cell r="J130"/>
          <cell r="K130" t="str">
            <v/>
          </cell>
          <cell r="L130" t="str">
            <v/>
          </cell>
          <cell r="M130" t="b">
            <v>0</v>
          </cell>
          <cell r="N130" t="str">
            <v/>
          </cell>
          <cell r="O130" t="b">
            <v>0</v>
          </cell>
          <cell r="P130"/>
          <cell r="Q130"/>
          <cell r="R130"/>
          <cell r="S130"/>
          <cell r="T130"/>
          <cell r="U130"/>
          <cell r="V130"/>
          <cell r="W130"/>
          <cell r="X130"/>
          <cell r="Y130"/>
          <cell r="Z130"/>
          <cell r="AA130"/>
          <cell r="AB130"/>
          <cell r="AC130"/>
          <cell r="AD130" t="str">
            <v/>
          </cell>
          <cell r="AE130" t="str">
            <v/>
          </cell>
          <cell r="AF130" t="str">
            <v/>
          </cell>
          <cell r="AG130" t="str">
            <v/>
          </cell>
          <cell r="AH130" t="str">
            <v/>
          </cell>
          <cell r="AI130" t="str">
            <v/>
          </cell>
          <cell r="AJ130" t="str">
            <v/>
          </cell>
          <cell r="AK130" t="str">
            <v/>
          </cell>
          <cell r="AL130" t="str">
            <v/>
          </cell>
          <cell r="AM130" t="str">
            <v/>
          </cell>
          <cell r="AN130" t="str">
            <v/>
          </cell>
          <cell r="AO130" t="str">
            <v/>
          </cell>
          <cell r="AP130"/>
          <cell r="AQ130"/>
          <cell r="AR130"/>
          <cell r="AS130"/>
          <cell r="AT130"/>
          <cell r="AU130"/>
          <cell r="AV130"/>
          <cell r="AW130"/>
          <cell r="AX130"/>
          <cell r="AY130"/>
          <cell r="AZ130"/>
          <cell r="BA130"/>
          <cell r="BB130"/>
          <cell r="BC130" t="str">
            <v/>
          </cell>
          <cell r="BD130" t="str">
            <v/>
          </cell>
          <cell r="BE130" t="str">
            <v/>
          </cell>
          <cell r="BF130" t="str">
            <v/>
          </cell>
          <cell r="BG130" t="str">
            <v/>
          </cell>
          <cell r="BH130" t="str">
            <v/>
          </cell>
          <cell r="BI130" t="str">
            <v/>
          </cell>
          <cell r="BJ130" t="str">
            <v/>
          </cell>
          <cell r="BK130" t="str">
            <v/>
          </cell>
          <cell r="BL130" t="str">
            <v xml:space="preserve"> </v>
          </cell>
          <cell r="BM130" t="str">
            <v/>
          </cell>
          <cell r="BN130" t="e">
            <v>#VALUE!</v>
          </cell>
          <cell r="BO130" t="e">
            <v>#VALUE!</v>
          </cell>
          <cell r="BP130" t="e">
            <v>#VALUE!</v>
          </cell>
          <cell r="BQ130" t="str">
            <v/>
          </cell>
          <cell r="BR130" t="str">
            <v/>
          </cell>
        </row>
        <row r="131">
          <cell r="B131"/>
          <cell r="C131" t="str">
            <v/>
          </cell>
          <cell r="D131" t="str">
            <v/>
          </cell>
          <cell r="E131" t="str">
            <v/>
          </cell>
          <cell r="F131" t="str">
            <v/>
          </cell>
          <cell r="G131" t="str">
            <v/>
          </cell>
          <cell r="H131"/>
          <cell r="I131"/>
          <cell r="J131"/>
          <cell r="K131" t="str">
            <v/>
          </cell>
          <cell r="L131" t="str">
            <v/>
          </cell>
          <cell r="M131" t="b">
            <v>0</v>
          </cell>
          <cell r="N131" t="str">
            <v/>
          </cell>
          <cell r="O131" t="b">
            <v>0</v>
          </cell>
          <cell r="P131"/>
          <cell r="Q131"/>
          <cell r="R131"/>
          <cell r="S131"/>
          <cell r="T131"/>
          <cell r="U131"/>
          <cell r="V131"/>
          <cell r="W131"/>
          <cell r="X131"/>
          <cell r="Y131"/>
          <cell r="Z131"/>
          <cell r="AA131"/>
          <cell r="AB131"/>
          <cell r="AC131"/>
          <cell r="AD131" t="str">
            <v/>
          </cell>
          <cell r="AE131" t="str">
            <v/>
          </cell>
          <cell r="AF131" t="str">
            <v/>
          </cell>
          <cell r="AG131" t="str">
            <v/>
          </cell>
          <cell r="AH131" t="str">
            <v/>
          </cell>
          <cell r="AI131" t="str">
            <v/>
          </cell>
          <cell r="AJ131" t="str">
            <v/>
          </cell>
          <cell r="AK131" t="str">
            <v/>
          </cell>
          <cell r="AL131" t="str">
            <v/>
          </cell>
          <cell r="AM131" t="str">
            <v/>
          </cell>
          <cell r="AN131" t="str">
            <v/>
          </cell>
          <cell r="AO131" t="str">
            <v/>
          </cell>
          <cell r="AP131"/>
          <cell r="AQ131"/>
          <cell r="AR131"/>
          <cell r="AS131"/>
          <cell r="AT131"/>
          <cell r="AU131"/>
          <cell r="AV131"/>
          <cell r="AW131"/>
          <cell r="AX131"/>
          <cell r="AY131"/>
          <cell r="AZ131"/>
          <cell r="BA131"/>
          <cell r="BB131"/>
          <cell r="BC131" t="str">
            <v/>
          </cell>
          <cell r="BD131" t="str">
            <v/>
          </cell>
          <cell r="BE131" t="str">
            <v/>
          </cell>
          <cell r="BF131" t="str">
            <v/>
          </cell>
          <cell r="BG131" t="str">
            <v/>
          </cell>
          <cell r="BH131" t="str">
            <v/>
          </cell>
          <cell r="BI131" t="str">
            <v/>
          </cell>
          <cell r="BJ131" t="str">
            <v/>
          </cell>
          <cell r="BK131" t="str">
            <v/>
          </cell>
          <cell r="BL131" t="str">
            <v xml:space="preserve"> </v>
          </cell>
          <cell r="BM131" t="str">
            <v/>
          </cell>
          <cell r="BN131" t="e">
            <v>#VALUE!</v>
          </cell>
          <cell r="BO131" t="e">
            <v>#VALUE!</v>
          </cell>
          <cell r="BP131" t="e">
            <v>#VALUE!</v>
          </cell>
          <cell r="BQ131" t="str">
            <v/>
          </cell>
          <cell r="BR131" t="str">
            <v/>
          </cell>
        </row>
        <row r="132">
          <cell r="B132"/>
          <cell r="C132" t="str">
            <v/>
          </cell>
          <cell r="D132" t="str">
            <v/>
          </cell>
          <cell r="E132" t="str">
            <v/>
          </cell>
          <cell r="F132" t="str">
            <v/>
          </cell>
          <cell r="G132" t="str">
            <v/>
          </cell>
          <cell r="H132"/>
          <cell r="I132"/>
          <cell r="J132"/>
          <cell r="K132" t="str">
            <v/>
          </cell>
          <cell r="L132" t="str">
            <v/>
          </cell>
          <cell r="M132" t="b">
            <v>0</v>
          </cell>
          <cell r="N132" t="str">
            <v/>
          </cell>
          <cell r="O132" t="b">
            <v>0</v>
          </cell>
          <cell r="P132"/>
          <cell r="Q132"/>
          <cell r="R132"/>
          <cell r="S132"/>
          <cell r="T132"/>
          <cell r="U132"/>
          <cell r="V132"/>
          <cell r="W132"/>
          <cell r="X132"/>
          <cell r="Y132"/>
          <cell r="Z132"/>
          <cell r="AA132"/>
          <cell r="AB132"/>
          <cell r="AC132"/>
          <cell r="AD132" t="str">
            <v/>
          </cell>
          <cell r="AE132" t="str">
            <v/>
          </cell>
          <cell r="AF132" t="str">
            <v/>
          </cell>
          <cell r="AG132" t="str">
            <v/>
          </cell>
          <cell r="AH132" t="str">
            <v/>
          </cell>
          <cell r="AI132" t="str">
            <v/>
          </cell>
          <cell r="AJ132" t="str">
            <v/>
          </cell>
          <cell r="AK132" t="str">
            <v/>
          </cell>
          <cell r="AL132" t="str">
            <v/>
          </cell>
          <cell r="AM132" t="str">
            <v/>
          </cell>
          <cell r="AN132" t="str">
            <v/>
          </cell>
          <cell r="AO132" t="str">
            <v/>
          </cell>
          <cell r="AP132"/>
          <cell r="AQ132"/>
          <cell r="AR132"/>
          <cell r="AS132"/>
          <cell r="AT132"/>
          <cell r="AU132"/>
          <cell r="AV132"/>
          <cell r="AW132"/>
          <cell r="AX132"/>
          <cell r="AY132"/>
          <cell r="AZ132"/>
          <cell r="BA132"/>
          <cell r="BB132"/>
          <cell r="BC132" t="str">
            <v/>
          </cell>
          <cell r="BD132" t="str">
            <v/>
          </cell>
          <cell r="BE132" t="str">
            <v/>
          </cell>
          <cell r="BF132" t="str">
            <v/>
          </cell>
          <cell r="BG132" t="str">
            <v/>
          </cell>
          <cell r="BH132" t="str">
            <v/>
          </cell>
          <cell r="BI132" t="str">
            <v/>
          </cell>
          <cell r="BJ132" t="str">
            <v/>
          </cell>
          <cell r="BK132" t="str">
            <v/>
          </cell>
          <cell r="BL132" t="str">
            <v xml:space="preserve"> </v>
          </cell>
          <cell r="BM132" t="str">
            <v/>
          </cell>
          <cell r="BN132" t="e">
            <v>#VALUE!</v>
          </cell>
          <cell r="BO132" t="e">
            <v>#VALUE!</v>
          </cell>
          <cell r="BP132" t="e">
            <v>#VALUE!</v>
          </cell>
          <cell r="BQ132" t="str">
            <v/>
          </cell>
          <cell r="BR132" t="str">
            <v/>
          </cell>
        </row>
        <row r="133">
          <cell r="B133"/>
          <cell r="C133" t="str">
            <v/>
          </cell>
          <cell r="D133" t="str">
            <v/>
          </cell>
          <cell r="E133" t="str">
            <v/>
          </cell>
          <cell r="F133" t="str">
            <v/>
          </cell>
          <cell r="G133" t="str">
            <v/>
          </cell>
          <cell r="H133"/>
          <cell r="I133"/>
          <cell r="J133"/>
          <cell r="K133" t="str">
            <v/>
          </cell>
          <cell r="L133" t="str">
            <v/>
          </cell>
          <cell r="M133" t="b">
            <v>0</v>
          </cell>
          <cell r="N133" t="str">
            <v/>
          </cell>
          <cell r="O133" t="b">
            <v>0</v>
          </cell>
          <cell r="P133"/>
          <cell r="Q133"/>
          <cell r="R133"/>
          <cell r="S133"/>
          <cell r="T133"/>
          <cell r="U133"/>
          <cell r="V133"/>
          <cell r="W133"/>
          <cell r="X133"/>
          <cell r="Y133"/>
          <cell r="Z133"/>
          <cell r="AA133"/>
          <cell r="AB133"/>
          <cell r="AC133"/>
          <cell r="AD133" t="str">
            <v/>
          </cell>
          <cell r="AE133" t="str">
            <v/>
          </cell>
          <cell r="AF133" t="str">
            <v/>
          </cell>
          <cell r="AG133" t="str">
            <v/>
          </cell>
          <cell r="AH133" t="str">
            <v/>
          </cell>
          <cell r="AI133" t="str">
            <v/>
          </cell>
          <cell r="AJ133" t="str">
            <v/>
          </cell>
          <cell r="AK133" t="str">
            <v/>
          </cell>
          <cell r="AL133" t="str">
            <v/>
          </cell>
          <cell r="AM133" t="str">
            <v/>
          </cell>
          <cell r="AN133" t="str">
            <v/>
          </cell>
          <cell r="AO133" t="str">
            <v/>
          </cell>
          <cell r="AP133"/>
          <cell r="AQ133"/>
          <cell r="AR133"/>
          <cell r="AS133"/>
          <cell r="AT133"/>
          <cell r="AU133"/>
          <cell r="AV133"/>
          <cell r="AW133"/>
          <cell r="AX133"/>
          <cell r="AY133"/>
          <cell r="AZ133"/>
          <cell r="BA133"/>
          <cell r="BB133"/>
          <cell r="BC133" t="str">
            <v/>
          </cell>
          <cell r="BD133" t="str">
            <v/>
          </cell>
          <cell r="BE133" t="str">
            <v/>
          </cell>
          <cell r="BF133" t="str">
            <v/>
          </cell>
          <cell r="BG133" t="str">
            <v/>
          </cell>
          <cell r="BH133" t="str">
            <v/>
          </cell>
          <cell r="BI133" t="str">
            <v/>
          </cell>
          <cell r="BJ133" t="str">
            <v/>
          </cell>
          <cell r="BK133" t="str">
            <v/>
          </cell>
          <cell r="BL133" t="str">
            <v xml:space="preserve"> </v>
          </cell>
          <cell r="BM133" t="str">
            <v/>
          </cell>
          <cell r="BN133" t="e">
            <v>#VALUE!</v>
          </cell>
          <cell r="BO133" t="e">
            <v>#VALUE!</v>
          </cell>
          <cell r="BP133" t="e">
            <v>#VALUE!</v>
          </cell>
          <cell r="BQ133" t="str">
            <v/>
          </cell>
          <cell r="BR133" t="str">
            <v/>
          </cell>
        </row>
        <row r="134">
          <cell r="B134"/>
          <cell r="C134" t="str">
            <v/>
          </cell>
          <cell r="D134" t="str">
            <v/>
          </cell>
          <cell r="E134" t="str">
            <v/>
          </cell>
          <cell r="F134" t="str">
            <v/>
          </cell>
          <cell r="G134" t="str">
            <v/>
          </cell>
          <cell r="H134"/>
          <cell r="I134"/>
          <cell r="J134"/>
          <cell r="K134" t="str">
            <v/>
          </cell>
          <cell r="L134" t="str">
            <v/>
          </cell>
          <cell r="M134" t="b">
            <v>0</v>
          </cell>
          <cell r="N134" t="str">
            <v/>
          </cell>
          <cell r="O134" t="b">
            <v>0</v>
          </cell>
          <cell r="P134"/>
          <cell r="Q134"/>
          <cell r="R134"/>
          <cell r="S134"/>
          <cell r="T134"/>
          <cell r="U134"/>
          <cell r="V134"/>
          <cell r="W134"/>
          <cell r="X134"/>
          <cell r="Y134"/>
          <cell r="Z134"/>
          <cell r="AA134"/>
          <cell r="AB134"/>
          <cell r="AC134"/>
          <cell r="AD134" t="str">
            <v/>
          </cell>
          <cell r="AE134" t="str">
            <v/>
          </cell>
          <cell r="AF134" t="str">
            <v/>
          </cell>
          <cell r="AG134" t="str">
            <v/>
          </cell>
          <cell r="AH134" t="str">
            <v/>
          </cell>
          <cell r="AI134" t="str">
            <v/>
          </cell>
          <cell r="AJ134" t="str">
            <v/>
          </cell>
          <cell r="AK134" t="str">
            <v/>
          </cell>
          <cell r="AL134" t="str">
            <v/>
          </cell>
          <cell r="AM134" t="str">
            <v/>
          </cell>
          <cell r="AN134" t="str">
            <v/>
          </cell>
          <cell r="AO134" t="str">
            <v/>
          </cell>
          <cell r="AP134"/>
          <cell r="AQ134"/>
          <cell r="AR134"/>
          <cell r="AS134"/>
          <cell r="AT134"/>
          <cell r="AU134"/>
          <cell r="AV134"/>
          <cell r="AW134"/>
          <cell r="AX134"/>
          <cell r="AY134"/>
          <cell r="AZ134"/>
          <cell r="BA134"/>
          <cell r="BB134"/>
          <cell r="BC134" t="str">
            <v/>
          </cell>
          <cell r="BD134" t="str">
            <v/>
          </cell>
          <cell r="BE134" t="str">
            <v/>
          </cell>
          <cell r="BF134" t="str">
            <v/>
          </cell>
          <cell r="BG134" t="str">
            <v/>
          </cell>
          <cell r="BH134" t="str">
            <v/>
          </cell>
          <cell r="BI134" t="str">
            <v/>
          </cell>
          <cell r="BJ134" t="str">
            <v/>
          </cell>
          <cell r="BK134" t="str">
            <v/>
          </cell>
          <cell r="BL134" t="str">
            <v xml:space="preserve"> </v>
          </cell>
          <cell r="BM134" t="str">
            <v/>
          </cell>
          <cell r="BN134" t="e">
            <v>#VALUE!</v>
          </cell>
          <cell r="BO134" t="e">
            <v>#VALUE!</v>
          </cell>
          <cell r="BP134" t="e">
            <v>#VALUE!</v>
          </cell>
          <cell r="BQ134" t="str">
            <v/>
          </cell>
          <cell r="BR134" t="str">
            <v/>
          </cell>
        </row>
        <row r="135">
          <cell r="B135"/>
          <cell r="C135" t="str">
            <v/>
          </cell>
          <cell r="D135" t="str">
            <v/>
          </cell>
          <cell r="E135" t="str">
            <v/>
          </cell>
          <cell r="F135" t="str">
            <v/>
          </cell>
          <cell r="G135" t="str">
            <v/>
          </cell>
          <cell r="H135"/>
          <cell r="I135"/>
          <cell r="J135"/>
          <cell r="K135" t="str">
            <v/>
          </cell>
          <cell r="L135" t="str">
            <v/>
          </cell>
          <cell r="M135" t="b">
            <v>0</v>
          </cell>
          <cell r="N135" t="str">
            <v/>
          </cell>
          <cell r="O135" t="b">
            <v>0</v>
          </cell>
          <cell r="P135"/>
          <cell r="Q135"/>
          <cell r="R135"/>
          <cell r="S135"/>
          <cell r="T135"/>
          <cell r="U135"/>
          <cell r="V135"/>
          <cell r="W135"/>
          <cell r="X135"/>
          <cell r="Y135"/>
          <cell r="Z135"/>
          <cell r="AA135"/>
          <cell r="AB135"/>
          <cell r="AC135"/>
          <cell r="AD135" t="str">
            <v/>
          </cell>
          <cell r="AE135" t="str">
            <v/>
          </cell>
          <cell r="AF135" t="str">
            <v/>
          </cell>
          <cell r="AG135" t="str">
            <v/>
          </cell>
          <cell r="AH135" t="str">
            <v/>
          </cell>
          <cell r="AI135" t="str">
            <v/>
          </cell>
          <cell r="AJ135" t="str">
            <v/>
          </cell>
          <cell r="AK135" t="str">
            <v/>
          </cell>
          <cell r="AL135" t="str">
            <v/>
          </cell>
          <cell r="AM135" t="str">
            <v/>
          </cell>
          <cell r="AN135" t="str">
            <v/>
          </cell>
          <cell r="AO135" t="str">
            <v/>
          </cell>
          <cell r="AP135"/>
          <cell r="AQ135"/>
          <cell r="AR135"/>
          <cell r="AS135"/>
          <cell r="AT135"/>
          <cell r="AU135"/>
          <cell r="AV135"/>
          <cell r="AW135"/>
          <cell r="AX135"/>
          <cell r="AY135"/>
          <cell r="AZ135"/>
          <cell r="BA135"/>
          <cell r="BB135"/>
          <cell r="BC135" t="str">
            <v/>
          </cell>
          <cell r="BD135" t="str">
            <v/>
          </cell>
          <cell r="BE135" t="str">
            <v/>
          </cell>
          <cell r="BF135" t="str">
            <v/>
          </cell>
          <cell r="BG135" t="str">
            <v/>
          </cell>
          <cell r="BH135" t="str">
            <v/>
          </cell>
          <cell r="BI135" t="str">
            <v/>
          </cell>
          <cell r="BJ135" t="str">
            <v/>
          </cell>
          <cell r="BK135" t="str">
            <v/>
          </cell>
          <cell r="BL135" t="str">
            <v xml:space="preserve"> </v>
          </cell>
          <cell r="BM135" t="str">
            <v/>
          </cell>
          <cell r="BN135" t="e">
            <v>#VALUE!</v>
          </cell>
          <cell r="BO135" t="e">
            <v>#VALUE!</v>
          </cell>
          <cell r="BP135" t="e">
            <v>#VALUE!</v>
          </cell>
          <cell r="BQ135" t="str">
            <v/>
          </cell>
          <cell r="BR135" t="str">
            <v/>
          </cell>
        </row>
        <row r="136">
          <cell r="B136"/>
          <cell r="C136" t="str">
            <v/>
          </cell>
          <cell r="D136" t="str">
            <v/>
          </cell>
          <cell r="E136" t="str">
            <v/>
          </cell>
          <cell r="F136" t="str">
            <v/>
          </cell>
          <cell r="G136" t="str">
            <v/>
          </cell>
          <cell r="H136"/>
          <cell r="I136"/>
          <cell r="J136"/>
          <cell r="K136" t="str">
            <v/>
          </cell>
          <cell r="L136" t="str">
            <v/>
          </cell>
          <cell r="M136" t="b">
            <v>0</v>
          </cell>
          <cell r="N136" t="str">
            <v/>
          </cell>
          <cell r="O136" t="b">
            <v>0</v>
          </cell>
          <cell r="P136"/>
          <cell r="Q136"/>
          <cell r="R136"/>
          <cell r="S136"/>
          <cell r="T136"/>
          <cell r="U136"/>
          <cell r="V136"/>
          <cell r="W136"/>
          <cell r="X136"/>
          <cell r="Y136"/>
          <cell r="Z136"/>
          <cell r="AA136"/>
          <cell r="AB136"/>
          <cell r="AC136"/>
          <cell r="AD136" t="str">
            <v/>
          </cell>
          <cell r="AE136" t="str">
            <v/>
          </cell>
          <cell r="AF136" t="str">
            <v/>
          </cell>
          <cell r="AG136" t="str">
            <v/>
          </cell>
          <cell r="AH136" t="str">
            <v/>
          </cell>
          <cell r="AI136" t="str">
            <v/>
          </cell>
          <cell r="AJ136" t="str">
            <v/>
          </cell>
          <cell r="AK136" t="str">
            <v/>
          </cell>
          <cell r="AL136" t="str">
            <v/>
          </cell>
          <cell r="AM136" t="str">
            <v/>
          </cell>
          <cell r="AN136" t="str">
            <v/>
          </cell>
          <cell r="AO136" t="str">
            <v/>
          </cell>
          <cell r="AP136"/>
          <cell r="AQ136"/>
          <cell r="AR136"/>
          <cell r="AS136"/>
          <cell r="AT136"/>
          <cell r="AU136"/>
          <cell r="AV136"/>
          <cell r="AW136"/>
          <cell r="AX136"/>
          <cell r="AY136"/>
          <cell r="AZ136"/>
          <cell r="BA136"/>
          <cell r="BB136"/>
          <cell r="BC136" t="str">
            <v/>
          </cell>
          <cell r="BD136" t="str">
            <v/>
          </cell>
          <cell r="BE136" t="str">
            <v/>
          </cell>
          <cell r="BF136" t="str">
            <v/>
          </cell>
          <cell r="BG136" t="str">
            <v/>
          </cell>
          <cell r="BH136" t="str">
            <v/>
          </cell>
          <cell r="BI136" t="str">
            <v/>
          </cell>
          <cell r="BJ136" t="str">
            <v/>
          </cell>
          <cell r="BK136" t="str">
            <v/>
          </cell>
          <cell r="BL136" t="str">
            <v xml:space="preserve"> </v>
          </cell>
          <cell r="BM136" t="str">
            <v/>
          </cell>
          <cell r="BN136" t="e">
            <v>#VALUE!</v>
          </cell>
          <cell r="BO136" t="e">
            <v>#VALUE!</v>
          </cell>
          <cell r="BP136" t="e">
            <v>#VALUE!</v>
          </cell>
          <cell r="BQ136" t="str">
            <v/>
          </cell>
          <cell r="BR136" t="str">
            <v/>
          </cell>
        </row>
        <row r="137">
          <cell r="B137"/>
          <cell r="C137" t="str">
            <v/>
          </cell>
          <cell r="D137" t="str">
            <v/>
          </cell>
          <cell r="E137" t="str">
            <v/>
          </cell>
          <cell r="F137" t="str">
            <v/>
          </cell>
          <cell r="G137" t="str">
            <v/>
          </cell>
          <cell r="H137"/>
          <cell r="I137"/>
          <cell r="J137"/>
          <cell r="K137" t="str">
            <v/>
          </cell>
          <cell r="L137" t="str">
            <v/>
          </cell>
          <cell r="M137" t="b">
            <v>0</v>
          </cell>
          <cell r="N137" t="str">
            <v/>
          </cell>
          <cell r="O137" t="b">
            <v>0</v>
          </cell>
          <cell r="P137"/>
          <cell r="Q137"/>
          <cell r="R137"/>
          <cell r="S137"/>
          <cell r="T137"/>
          <cell r="U137"/>
          <cell r="V137"/>
          <cell r="W137"/>
          <cell r="X137"/>
          <cell r="Y137"/>
          <cell r="Z137"/>
          <cell r="AA137"/>
          <cell r="AB137"/>
          <cell r="AC137"/>
          <cell r="AD137" t="str">
            <v/>
          </cell>
          <cell r="AE137" t="str">
            <v/>
          </cell>
          <cell r="AF137" t="str">
            <v/>
          </cell>
          <cell r="AG137" t="str">
            <v/>
          </cell>
          <cell r="AH137" t="str">
            <v/>
          </cell>
          <cell r="AI137" t="str">
            <v/>
          </cell>
          <cell r="AJ137" t="str">
            <v/>
          </cell>
          <cell r="AK137" t="str">
            <v/>
          </cell>
          <cell r="AL137" t="str">
            <v/>
          </cell>
          <cell r="AM137" t="str">
            <v/>
          </cell>
          <cell r="AN137" t="str">
            <v/>
          </cell>
          <cell r="AO137" t="str">
            <v/>
          </cell>
          <cell r="AP137"/>
          <cell r="AQ137"/>
          <cell r="AR137"/>
          <cell r="AS137"/>
          <cell r="AT137"/>
          <cell r="AU137"/>
          <cell r="AV137"/>
          <cell r="AW137"/>
          <cell r="AX137"/>
          <cell r="AY137"/>
          <cell r="AZ137"/>
          <cell r="BA137"/>
          <cell r="BB137"/>
          <cell r="BC137" t="str">
            <v/>
          </cell>
          <cell r="BD137" t="str">
            <v/>
          </cell>
          <cell r="BE137" t="str">
            <v/>
          </cell>
          <cell r="BF137" t="str">
            <v/>
          </cell>
          <cell r="BG137" t="str">
            <v/>
          </cell>
          <cell r="BH137" t="str">
            <v/>
          </cell>
          <cell r="BI137" t="str">
            <v/>
          </cell>
          <cell r="BJ137" t="str">
            <v/>
          </cell>
          <cell r="BK137" t="str">
            <v/>
          </cell>
          <cell r="BL137" t="str">
            <v xml:space="preserve"> </v>
          </cell>
          <cell r="BM137" t="str">
            <v/>
          </cell>
          <cell r="BN137" t="e">
            <v>#VALUE!</v>
          </cell>
          <cell r="BO137" t="e">
            <v>#VALUE!</v>
          </cell>
          <cell r="BP137" t="e">
            <v>#VALUE!</v>
          </cell>
          <cell r="BQ137" t="str">
            <v/>
          </cell>
          <cell r="BR137" t="str">
            <v/>
          </cell>
        </row>
        <row r="138">
          <cell r="B138"/>
          <cell r="C138" t="str">
            <v/>
          </cell>
          <cell r="D138" t="str">
            <v/>
          </cell>
          <cell r="E138" t="str">
            <v/>
          </cell>
          <cell r="F138" t="str">
            <v/>
          </cell>
          <cell r="G138" t="str">
            <v/>
          </cell>
          <cell r="H138"/>
          <cell r="I138"/>
          <cell r="J138"/>
          <cell r="K138" t="str">
            <v/>
          </cell>
          <cell r="L138" t="str">
            <v/>
          </cell>
          <cell r="M138" t="b">
            <v>0</v>
          </cell>
          <cell r="N138" t="str">
            <v/>
          </cell>
          <cell r="O138" t="b">
            <v>0</v>
          </cell>
          <cell r="P138"/>
          <cell r="Q138"/>
          <cell r="R138"/>
          <cell r="S138"/>
          <cell r="T138"/>
          <cell r="U138"/>
          <cell r="V138"/>
          <cell r="W138"/>
          <cell r="X138"/>
          <cell r="Y138"/>
          <cell r="Z138"/>
          <cell r="AA138"/>
          <cell r="AB138"/>
          <cell r="AC138"/>
          <cell r="AD138" t="str">
            <v/>
          </cell>
          <cell r="AE138" t="str">
            <v/>
          </cell>
          <cell r="AF138" t="str">
            <v/>
          </cell>
          <cell r="AG138" t="str">
            <v/>
          </cell>
          <cell r="AH138" t="str">
            <v/>
          </cell>
          <cell r="AI138" t="str">
            <v/>
          </cell>
          <cell r="AJ138" t="str">
            <v/>
          </cell>
          <cell r="AK138" t="str">
            <v/>
          </cell>
          <cell r="AL138" t="str">
            <v/>
          </cell>
          <cell r="AM138" t="str">
            <v/>
          </cell>
          <cell r="AN138" t="str">
            <v/>
          </cell>
          <cell r="AO138" t="str">
            <v/>
          </cell>
          <cell r="AP138"/>
          <cell r="AQ138"/>
          <cell r="AR138"/>
          <cell r="AS138"/>
          <cell r="AT138"/>
          <cell r="AU138"/>
          <cell r="AV138"/>
          <cell r="AW138"/>
          <cell r="AX138"/>
          <cell r="AY138"/>
          <cell r="AZ138"/>
          <cell r="BA138"/>
          <cell r="BB138"/>
          <cell r="BC138" t="str">
            <v/>
          </cell>
          <cell r="BD138" t="str">
            <v/>
          </cell>
          <cell r="BE138" t="str">
            <v/>
          </cell>
          <cell r="BF138" t="str">
            <v/>
          </cell>
          <cell r="BG138" t="str">
            <v/>
          </cell>
          <cell r="BH138" t="str">
            <v/>
          </cell>
          <cell r="BI138" t="str">
            <v/>
          </cell>
          <cell r="BJ138" t="str">
            <v/>
          </cell>
          <cell r="BK138" t="str">
            <v/>
          </cell>
          <cell r="BL138" t="str">
            <v xml:space="preserve"> </v>
          </cell>
          <cell r="BM138" t="str">
            <v/>
          </cell>
          <cell r="BN138" t="e">
            <v>#VALUE!</v>
          </cell>
          <cell r="BO138" t="e">
            <v>#VALUE!</v>
          </cell>
          <cell r="BP138" t="e">
            <v>#VALUE!</v>
          </cell>
          <cell r="BQ138" t="str">
            <v/>
          </cell>
          <cell r="BR138" t="str">
            <v/>
          </cell>
        </row>
        <row r="139">
          <cell r="B139"/>
          <cell r="C139" t="str">
            <v/>
          </cell>
          <cell r="D139" t="str">
            <v/>
          </cell>
          <cell r="E139" t="str">
            <v/>
          </cell>
          <cell r="F139" t="str">
            <v/>
          </cell>
          <cell r="G139" t="str">
            <v/>
          </cell>
          <cell r="H139"/>
          <cell r="I139"/>
          <cell r="J139"/>
          <cell r="K139" t="str">
            <v/>
          </cell>
          <cell r="L139" t="str">
            <v/>
          </cell>
          <cell r="M139" t="b">
            <v>0</v>
          </cell>
          <cell r="N139" t="str">
            <v/>
          </cell>
          <cell r="O139" t="b">
            <v>0</v>
          </cell>
          <cell r="P139"/>
          <cell r="Q139"/>
          <cell r="R139"/>
          <cell r="S139"/>
          <cell r="T139"/>
          <cell r="U139"/>
          <cell r="V139"/>
          <cell r="W139"/>
          <cell r="X139"/>
          <cell r="Y139"/>
          <cell r="Z139"/>
          <cell r="AA139"/>
          <cell r="AB139"/>
          <cell r="AC139"/>
          <cell r="AD139" t="str">
            <v/>
          </cell>
          <cell r="AE139" t="str">
            <v/>
          </cell>
          <cell r="AF139" t="str">
            <v/>
          </cell>
          <cell r="AG139" t="str">
            <v/>
          </cell>
          <cell r="AH139" t="str">
            <v/>
          </cell>
          <cell r="AI139" t="str">
            <v/>
          </cell>
          <cell r="AJ139" t="str">
            <v/>
          </cell>
          <cell r="AK139" t="str">
            <v/>
          </cell>
          <cell r="AL139" t="str">
            <v/>
          </cell>
          <cell r="AM139" t="str">
            <v/>
          </cell>
          <cell r="AN139" t="str">
            <v/>
          </cell>
          <cell r="AO139" t="str">
            <v/>
          </cell>
          <cell r="AP139"/>
          <cell r="AQ139"/>
          <cell r="AR139"/>
          <cell r="AS139"/>
          <cell r="AT139"/>
          <cell r="AU139"/>
          <cell r="AV139"/>
          <cell r="AW139"/>
          <cell r="AX139"/>
          <cell r="AY139"/>
          <cell r="AZ139"/>
          <cell r="BA139"/>
          <cell r="BB139"/>
          <cell r="BC139" t="str">
            <v/>
          </cell>
          <cell r="BD139" t="str">
            <v/>
          </cell>
          <cell r="BE139" t="str">
            <v/>
          </cell>
          <cell r="BF139" t="str">
            <v/>
          </cell>
          <cell r="BG139" t="str">
            <v/>
          </cell>
          <cell r="BH139" t="str">
            <v/>
          </cell>
          <cell r="BI139" t="str">
            <v/>
          </cell>
          <cell r="BJ139" t="str">
            <v/>
          </cell>
          <cell r="BK139" t="str">
            <v/>
          </cell>
          <cell r="BL139" t="str">
            <v xml:space="preserve"> </v>
          </cell>
          <cell r="BM139" t="str">
            <v/>
          </cell>
          <cell r="BN139" t="e">
            <v>#VALUE!</v>
          </cell>
          <cell r="BO139" t="e">
            <v>#VALUE!</v>
          </cell>
          <cell r="BP139" t="e">
            <v>#VALUE!</v>
          </cell>
          <cell r="BQ139" t="str">
            <v/>
          </cell>
          <cell r="BR139" t="str">
            <v/>
          </cell>
        </row>
        <row r="140">
          <cell r="B140"/>
          <cell r="C140" t="str">
            <v/>
          </cell>
          <cell r="D140" t="str">
            <v/>
          </cell>
          <cell r="E140" t="str">
            <v/>
          </cell>
          <cell r="F140" t="str">
            <v/>
          </cell>
          <cell r="G140" t="str">
            <v/>
          </cell>
          <cell r="H140"/>
          <cell r="I140"/>
          <cell r="J140"/>
          <cell r="K140" t="str">
            <v/>
          </cell>
          <cell r="L140" t="str">
            <v/>
          </cell>
          <cell r="M140" t="b">
            <v>0</v>
          </cell>
          <cell r="N140" t="str">
            <v/>
          </cell>
          <cell r="O140" t="b">
            <v>0</v>
          </cell>
          <cell r="P140"/>
          <cell r="Q140"/>
          <cell r="R140"/>
          <cell r="S140"/>
          <cell r="T140"/>
          <cell r="U140"/>
          <cell r="V140"/>
          <cell r="W140"/>
          <cell r="X140"/>
          <cell r="Y140"/>
          <cell r="Z140"/>
          <cell r="AA140"/>
          <cell r="AB140"/>
          <cell r="AC140"/>
          <cell r="AD140" t="str">
            <v/>
          </cell>
          <cell r="AE140" t="str">
            <v/>
          </cell>
          <cell r="AF140" t="str">
            <v/>
          </cell>
          <cell r="AG140" t="str">
            <v/>
          </cell>
          <cell r="AH140" t="str">
            <v/>
          </cell>
          <cell r="AI140" t="str">
            <v/>
          </cell>
          <cell r="AJ140" t="str">
            <v/>
          </cell>
          <cell r="AK140" t="str">
            <v/>
          </cell>
          <cell r="AL140" t="str">
            <v/>
          </cell>
          <cell r="AM140" t="str">
            <v/>
          </cell>
          <cell r="AN140" t="str">
            <v/>
          </cell>
          <cell r="AO140" t="str">
            <v/>
          </cell>
          <cell r="AP140"/>
          <cell r="AQ140"/>
          <cell r="AR140"/>
          <cell r="AS140"/>
          <cell r="AT140"/>
          <cell r="AU140"/>
          <cell r="AV140"/>
          <cell r="AW140"/>
          <cell r="AX140"/>
          <cell r="AY140"/>
          <cell r="AZ140"/>
          <cell r="BA140"/>
          <cell r="BB140"/>
          <cell r="BC140" t="str">
            <v/>
          </cell>
          <cell r="BD140" t="str">
            <v/>
          </cell>
          <cell r="BE140" t="str">
            <v/>
          </cell>
          <cell r="BF140" t="str">
            <v/>
          </cell>
          <cell r="BG140" t="str">
            <v/>
          </cell>
          <cell r="BH140" t="str">
            <v/>
          </cell>
          <cell r="BI140" t="str">
            <v/>
          </cell>
          <cell r="BJ140" t="str">
            <v/>
          </cell>
          <cell r="BK140" t="str">
            <v/>
          </cell>
          <cell r="BL140" t="str">
            <v xml:space="preserve"> </v>
          </cell>
          <cell r="BM140" t="str">
            <v/>
          </cell>
          <cell r="BN140" t="e">
            <v>#VALUE!</v>
          </cell>
          <cell r="BO140" t="e">
            <v>#VALUE!</v>
          </cell>
          <cell r="BP140" t="e">
            <v>#VALUE!</v>
          </cell>
          <cell r="BQ140" t="str">
            <v/>
          </cell>
          <cell r="BR140" t="str">
            <v/>
          </cell>
        </row>
        <row r="141">
          <cell r="B141"/>
          <cell r="C141" t="str">
            <v/>
          </cell>
          <cell r="D141" t="str">
            <v/>
          </cell>
          <cell r="E141" t="str">
            <v/>
          </cell>
          <cell r="F141" t="str">
            <v/>
          </cell>
          <cell r="G141" t="str">
            <v/>
          </cell>
          <cell r="H141"/>
          <cell r="I141"/>
          <cell r="J141"/>
          <cell r="K141" t="str">
            <v/>
          </cell>
          <cell r="L141" t="str">
            <v/>
          </cell>
          <cell r="M141" t="b">
            <v>0</v>
          </cell>
          <cell r="N141" t="str">
            <v/>
          </cell>
          <cell r="O141" t="b">
            <v>0</v>
          </cell>
          <cell r="P141"/>
          <cell r="Q141"/>
          <cell r="R141"/>
          <cell r="S141"/>
          <cell r="T141"/>
          <cell r="U141"/>
          <cell r="V141"/>
          <cell r="W141"/>
          <cell r="X141"/>
          <cell r="Y141"/>
          <cell r="Z141"/>
          <cell r="AA141"/>
          <cell r="AB141"/>
          <cell r="AC141"/>
          <cell r="AD141" t="str">
            <v/>
          </cell>
          <cell r="AE141" t="str">
            <v/>
          </cell>
          <cell r="AF141" t="str">
            <v/>
          </cell>
          <cell r="AG141" t="str">
            <v/>
          </cell>
          <cell r="AH141" t="str">
            <v/>
          </cell>
          <cell r="AI141" t="str">
            <v/>
          </cell>
          <cell r="AJ141" t="str">
            <v/>
          </cell>
          <cell r="AK141" t="str">
            <v/>
          </cell>
          <cell r="AL141" t="str">
            <v/>
          </cell>
          <cell r="AM141" t="str">
            <v/>
          </cell>
          <cell r="AN141" t="str">
            <v/>
          </cell>
          <cell r="AO141" t="str">
            <v/>
          </cell>
          <cell r="AP141"/>
          <cell r="AQ141"/>
          <cell r="AR141"/>
          <cell r="AS141"/>
          <cell r="AT141"/>
          <cell r="AU141"/>
          <cell r="AV141"/>
          <cell r="AW141"/>
          <cell r="AX141"/>
          <cell r="AY141"/>
          <cell r="AZ141"/>
          <cell r="BA141"/>
          <cell r="BB141"/>
          <cell r="BC141" t="str">
            <v/>
          </cell>
          <cell r="BD141" t="str">
            <v/>
          </cell>
          <cell r="BE141" t="str">
            <v/>
          </cell>
          <cell r="BF141" t="str">
            <v/>
          </cell>
          <cell r="BG141" t="str">
            <v/>
          </cell>
          <cell r="BH141" t="str">
            <v/>
          </cell>
          <cell r="BI141" t="str">
            <v/>
          </cell>
          <cell r="BJ141" t="str">
            <v/>
          </cell>
          <cell r="BK141" t="str">
            <v/>
          </cell>
          <cell r="BL141" t="str">
            <v xml:space="preserve"> </v>
          </cell>
          <cell r="BM141" t="str">
            <v/>
          </cell>
          <cell r="BN141" t="e">
            <v>#VALUE!</v>
          </cell>
          <cell r="BO141" t="e">
            <v>#VALUE!</v>
          </cell>
          <cell r="BP141" t="e">
            <v>#VALUE!</v>
          </cell>
          <cell r="BQ141" t="str">
            <v/>
          </cell>
          <cell r="BR141" t="str">
            <v/>
          </cell>
        </row>
        <row r="142">
          <cell r="B142"/>
          <cell r="C142" t="str">
            <v/>
          </cell>
          <cell r="D142" t="str">
            <v/>
          </cell>
          <cell r="E142" t="str">
            <v/>
          </cell>
          <cell r="F142" t="str">
            <v/>
          </cell>
          <cell r="G142" t="str">
            <v/>
          </cell>
          <cell r="H142"/>
          <cell r="I142"/>
          <cell r="J142"/>
          <cell r="K142" t="str">
            <v/>
          </cell>
          <cell r="L142" t="str">
            <v/>
          </cell>
          <cell r="M142" t="b">
            <v>0</v>
          </cell>
          <cell r="N142" t="str">
            <v/>
          </cell>
          <cell r="O142" t="b">
            <v>0</v>
          </cell>
          <cell r="P142"/>
          <cell r="Q142"/>
          <cell r="R142"/>
          <cell r="S142"/>
          <cell r="T142"/>
          <cell r="U142"/>
          <cell r="V142"/>
          <cell r="W142"/>
          <cell r="X142"/>
          <cell r="Y142"/>
          <cell r="Z142"/>
          <cell r="AA142"/>
          <cell r="AB142"/>
          <cell r="AC142"/>
          <cell r="AD142" t="str">
            <v/>
          </cell>
          <cell r="AE142" t="str">
            <v/>
          </cell>
          <cell r="AF142" t="str">
            <v/>
          </cell>
          <cell r="AG142" t="str">
            <v/>
          </cell>
          <cell r="AH142" t="str">
            <v/>
          </cell>
          <cell r="AI142" t="str">
            <v/>
          </cell>
          <cell r="AJ142" t="str">
            <v/>
          </cell>
          <cell r="AK142" t="str">
            <v/>
          </cell>
          <cell r="AL142" t="str">
            <v/>
          </cell>
          <cell r="AM142" t="str">
            <v/>
          </cell>
          <cell r="AN142" t="str">
            <v/>
          </cell>
          <cell r="AO142" t="str">
            <v/>
          </cell>
          <cell r="AP142"/>
          <cell r="AQ142"/>
          <cell r="AR142"/>
          <cell r="AS142"/>
          <cell r="AT142"/>
          <cell r="AU142"/>
          <cell r="AV142"/>
          <cell r="AW142"/>
          <cell r="AX142"/>
          <cell r="AY142"/>
          <cell r="AZ142"/>
          <cell r="BA142"/>
          <cell r="BB142"/>
          <cell r="BC142" t="str">
            <v/>
          </cell>
          <cell r="BD142" t="str">
            <v/>
          </cell>
          <cell r="BE142" t="str">
            <v/>
          </cell>
          <cell r="BF142" t="str">
            <v/>
          </cell>
          <cell r="BG142" t="str">
            <v/>
          </cell>
          <cell r="BH142" t="str">
            <v/>
          </cell>
          <cell r="BI142" t="str">
            <v/>
          </cell>
          <cell r="BJ142" t="str">
            <v/>
          </cell>
          <cell r="BK142" t="str">
            <v/>
          </cell>
          <cell r="BL142" t="str">
            <v xml:space="preserve"> </v>
          </cell>
          <cell r="BM142" t="str">
            <v/>
          </cell>
          <cell r="BN142" t="e">
            <v>#VALUE!</v>
          </cell>
          <cell r="BO142" t="e">
            <v>#VALUE!</v>
          </cell>
          <cell r="BP142" t="e">
            <v>#VALUE!</v>
          </cell>
          <cell r="BQ142" t="str">
            <v/>
          </cell>
          <cell r="BR142" t="str">
            <v/>
          </cell>
        </row>
        <row r="143">
          <cell r="B143"/>
          <cell r="C143" t="str">
            <v/>
          </cell>
          <cell r="D143" t="str">
            <v/>
          </cell>
          <cell r="E143" t="str">
            <v/>
          </cell>
          <cell r="F143" t="str">
            <v/>
          </cell>
          <cell r="G143" t="str">
            <v/>
          </cell>
          <cell r="H143"/>
          <cell r="I143"/>
          <cell r="J143"/>
          <cell r="K143" t="str">
            <v/>
          </cell>
          <cell r="L143" t="str">
            <v/>
          </cell>
          <cell r="M143" t="b">
            <v>0</v>
          </cell>
          <cell r="N143" t="str">
            <v/>
          </cell>
          <cell r="O143" t="b">
            <v>0</v>
          </cell>
          <cell r="P143"/>
          <cell r="Q143"/>
          <cell r="R143"/>
          <cell r="S143"/>
          <cell r="T143"/>
          <cell r="U143"/>
          <cell r="V143"/>
          <cell r="W143"/>
          <cell r="X143"/>
          <cell r="Y143"/>
          <cell r="Z143"/>
          <cell r="AA143"/>
          <cell r="AB143"/>
          <cell r="AC143"/>
          <cell r="AD143" t="str">
            <v/>
          </cell>
          <cell r="AE143" t="str">
            <v/>
          </cell>
          <cell r="AF143" t="str">
            <v/>
          </cell>
          <cell r="AG143" t="str">
            <v/>
          </cell>
          <cell r="AH143" t="str">
            <v/>
          </cell>
          <cell r="AI143" t="str">
            <v/>
          </cell>
          <cell r="AJ143" t="str">
            <v/>
          </cell>
          <cell r="AK143" t="str">
            <v/>
          </cell>
          <cell r="AL143" t="str">
            <v/>
          </cell>
          <cell r="AM143" t="str">
            <v/>
          </cell>
          <cell r="AN143" t="str">
            <v/>
          </cell>
          <cell r="AO143" t="str">
            <v/>
          </cell>
          <cell r="AP143"/>
          <cell r="AQ143"/>
          <cell r="AR143"/>
          <cell r="AS143"/>
          <cell r="AT143"/>
          <cell r="AU143"/>
          <cell r="AV143"/>
          <cell r="AW143"/>
          <cell r="AX143"/>
          <cell r="AY143"/>
          <cell r="AZ143"/>
          <cell r="BA143"/>
          <cell r="BB143"/>
          <cell r="BC143" t="str">
            <v/>
          </cell>
          <cell r="BD143" t="str">
            <v/>
          </cell>
          <cell r="BE143" t="str">
            <v/>
          </cell>
          <cell r="BF143" t="str">
            <v/>
          </cell>
          <cell r="BG143" t="str">
            <v/>
          </cell>
          <cell r="BH143" t="str">
            <v/>
          </cell>
          <cell r="BI143" t="str">
            <v/>
          </cell>
          <cell r="BJ143" t="str">
            <v/>
          </cell>
          <cell r="BK143" t="str">
            <v/>
          </cell>
          <cell r="BL143" t="str">
            <v xml:space="preserve"> </v>
          </cell>
          <cell r="BM143" t="str">
            <v/>
          </cell>
          <cell r="BN143" t="e">
            <v>#VALUE!</v>
          </cell>
          <cell r="BO143" t="e">
            <v>#VALUE!</v>
          </cell>
          <cell r="BP143" t="e">
            <v>#VALUE!</v>
          </cell>
          <cell r="BQ143" t="str">
            <v/>
          </cell>
          <cell r="BR143" t="str">
            <v/>
          </cell>
        </row>
        <row r="144">
          <cell r="B144"/>
          <cell r="C144" t="str">
            <v/>
          </cell>
          <cell r="D144" t="str">
            <v/>
          </cell>
          <cell r="E144" t="str">
            <v/>
          </cell>
          <cell r="F144" t="str">
            <v/>
          </cell>
          <cell r="G144" t="str">
            <v/>
          </cell>
          <cell r="H144"/>
          <cell r="I144"/>
          <cell r="J144"/>
          <cell r="K144" t="str">
            <v/>
          </cell>
          <cell r="L144" t="str">
            <v/>
          </cell>
          <cell r="M144" t="b">
            <v>0</v>
          </cell>
          <cell r="N144" t="str">
            <v/>
          </cell>
          <cell r="O144" t="b">
            <v>0</v>
          </cell>
          <cell r="P144"/>
          <cell r="Q144"/>
          <cell r="R144"/>
          <cell r="S144"/>
          <cell r="T144"/>
          <cell r="U144"/>
          <cell r="V144"/>
          <cell r="W144"/>
          <cell r="X144"/>
          <cell r="Y144"/>
          <cell r="Z144"/>
          <cell r="AA144"/>
          <cell r="AB144"/>
          <cell r="AC144"/>
          <cell r="AD144" t="str">
            <v/>
          </cell>
          <cell r="AE144" t="str">
            <v/>
          </cell>
          <cell r="AF144" t="str">
            <v/>
          </cell>
          <cell r="AG144" t="str">
            <v/>
          </cell>
          <cell r="AH144" t="str">
            <v/>
          </cell>
          <cell r="AI144" t="str">
            <v/>
          </cell>
          <cell r="AJ144" t="str">
            <v/>
          </cell>
          <cell r="AK144" t="str">
            <v/>
          </cell>
          <cell r="AL144" t="str">
            <v/>
          </cell>
          <cell r="AM144" t="str">
            <v/>
          </cell>
          <cell r="AN144" t="str">
            <v/>
          </cell>
          <cell r="AO144" t="str">
            <v/>
          </cell>
          <cell r="AP144"/>
          <cell r="AQ144"/>
          <cell r="AR144"/>
          <cell r="AS144"/>
          <cell r="AT144"/>
          <cell r="AU144"/>
          <cell r="AV144"/>
          <cell r="AW144"/>
          <cell r="AX144"/>
          <cell r="AY144"/>
          <cell r="AZ144"/>
          <cell r="BA144"/>
          <cell r="BB144"/>
          <cell r="BC144" t="str">
            <v/>
          </cell>
          <cell r="BD144" t="str">
            <v/>
          </cell>
          <cell r="BE144" t="str">
            <v/>
          </cell>
          <cell r="BF144" t="str">
            <v/>
          </cell>
          <cell r="BG144" t="str">
            <v/>
          </cell>
          <cell r="BH144" t="str">
            <v/>
          </cell>
          <cell r="BI144" t="str">
            <v/>
          </cell>
          <cell r="BJ144" t="str">
            <v/>
          </cell>
          <cell r="BK144" t="str">
            <v/>
          </cell>
          <cell r="BL144" t="str">
            <v xml:space="preserve"> </v>
          </cell>
          <cell r="BM144" t="str">
            <v/>
          </cell>
          <cell r="BN144" t="e">
            <v>#VALUE!</v>
          </cell>
          <cell r="BO144" t="e">
            <v>#VALUE!</v>
          </cell>
          <cell r="BP144" t="e">
            <v>#VALUE!</v>
          </cell>
          <cell r="BQ144" t="str">
            <v/>
          </cell>
          <cell r="BR144" t="str">
            <v/>
          </cell>
        </row>
        <row r="145">
          <cell r="B145"/>
          <cell r="C145" t="str">
            <v/>
          </cell>
          <cell r="D145" t="str">
            <v/>
          </cell>
          <cell r="E145" t="str">
            <v/>
          </cell>
          <cell r="F145" t="str">
            <v/>
          </cell>
          <cell r="G145" t="str">
            <v/>
          </cell>
          <cell r="H145"/>
          <cell r="I145"/>
          <cell r="J145"/>
          <cell r="K145" t="str">
            <v/>
          </cell>
          <cell r="L145" t="str">
            <v/>
          </cell>
          <cell r="M145" t="b">
            <v>0</v>
          </cell>
          <cell r="N145" t="str">
            <v/>
          </cell>
          <cell r="O145" t="b">
            <v>0</v>
          </cell>
          <cell r="P145"/>
          <cell r="Q145"/>
          <cell r="R145"/>
          <cell r="S145"/>
          <cell r="T145"/>
          <cell r="U145"/>
          <cell r="V145"/>
          <cell r="W145"/>
          <cell r="X145"/>
          <cell r="Y145"/>
          <cell r="Z145"/>
          <cell r="AA145"/>
          <cell r="AB145"/>
          <cell r="AC145"/>
          <cell r="AD145" t="str">
            <v/>
          </cell>
          <cell r="AE145" t="str">
            <v/>
          </cell>
          <cell r="AF145" t="str">
            <v/>
          </cell>
          <cell r="AG145" t="str">
            <v/>
          </cell>
          <cell r="AH145" t="str">
            <v/>
          </cell>
          <cell r="AI145" t="str">
            <v/>
          </cell>
          <cell r="AJ145" t="str">
            <v/>
          </cell>
          <cell r="AK145" t="str">
            <v/>
          </cell>
          <cell r="AL145" t="str">
            <v/>
          </cell>
          <cell r="AM145" t="str">
            <v/>
          </cell>
          <cell r="AN145" t="str">
            <v/>
          </cell>
          <cell r="AO145" t="str">
            <v/>
          </cell>
          <cell r="AP145"/>
          <cell r="AQ145"/>
          <cell r="AR145"/>
          <cell r="AS145"/>
          <cell r="AT145"/>
          <cell r="AU145"/>
          <cell r="AV145"/>
          <cell r="AW145"/>
          <cell r="AX145"/>
          <cell r="AY145"/>
          <cell r="AZ145"/>
          <cell r="BA145"/>
          <cell r="BB145"/>
          <cell r="BC145" t="str">
            <v/>
          </cell>
          <cell r="BD145" t="str">
            <v/>
          </cell>
          <cell r="BE145" t="str">
            <v/>
          </cell>
          <cell r="BF145" t="str">
            <v/>
          </cell>
          <cell r="BG145" t="str">
            <v/>
          </cell>
          <cell r="BH145" t="str">
            <v/>
          </cell>
          <cell r="BI145" t="str">
            <v/>
          </cell>
          <cell r="BJ145" t="str">
            <v/>
          </cell>
          <cell r="BK145" t="str">
            <v/>
          </cell>
          <cell r="BL145" t="str">
            <v xml:space="preserve"> </v>
          </cell>
          <cell r="BM145" t="str">
            <v/>
          </cell>
          <cell r="BN145" t="e">
            <v>#VALUE!</v>
          </cell>
          <cell r="BO145" t="e">
            <v>#VALUE!</v>
          </cell>
          <cell r="BP145" t="e">
            <v>#VALUE!</v>
          </cell>
          <cell r="BQ145" t="str">
            <v/>
          </cell>
          <cell r="BR145" t="str">
            <v/>
          </cell>
        </row>
        <row r="146">
          <cell r="B146"/>
          <cell r="C146" t="str">
            <v/>
          </cell>
          <cell r="D146" t="str">
            <v/>
          </cell>
          <cell r="E146" t="str">
            <v/>
          </cell>
          <cell r="F146" t="str">
            <v/>
          </cell>
          <cell r="G146" t="str">
            <v/>
          </cell>
          <cell r="H146"/>
          <cell r="I146"/>
          <cell r="J146"/>
          <cell r="K146" t="str">
            <v/>
          </cell>
          <cell r="L146" t="str">
            <v/>
          </cell>
          <cell r="M146" t="b">
            <v>0</v>
          </cell>
          <cell r="N146" t="str">
            <v/>
          </cell>
          <cell r="O146" t="b">
            <v>0</v>
          </cell>
          <cell r="P146"/>
          <cell r="Q146"/>
          <cell r="R146"/>
          <cell r="S146"/>
          <cell r="T146"/>
          <cell r="U146"/>
          <cell r="V146"/>
          <cell r="W146"/>
          <cell r="X146"/>
          <cell r="Y146"/>
          <cell r="Z146"/>
          <cell r="AA146"/>
          <cell r="AB146"/>
          <cell r="AC146"/>
          <cell r="AD146" t="str">
            <v/>
          </cell>
          <cell r="AE146" t="str">
            <v/>
          </cell>
          <cell r="AF146" t="str">
            <v/>
          </cell>
          <cell r="AG146" t="str">
            <v/>
          </cell>
          <cell r="AH146" t="str">
            <v/>
          </cell>
          <cell r="AI146" t="str">
            <v/>
          </cell>
          <cell r="AJ146" t="str">
            <v/>
          </cell>
          <cell r="AK146" t="str">
            <v/>
          </cell>
          <cell r="AL146" t="str">
            <v/>
          </cell>
          <cell r="AM146" t="str">
            <v/>
          </cell>
          <cell r="AN146" t="str">
            <v/>
          </cell>
          <cell r="AO146" t="str">
            <v/>
          </cell>
          <cell r="AP146"/>
          <cell r="AQ146"/>
          <cell r="AR146"/>
          <cell r="AS146"/>
          <cell r="AT146"/>
          <cell r="AU146"/>
          <cell r="AV146"/>
          <cell r="AW146"/>
          <cell r="AX146"/>
          <cell r="AY146"/>
          <cell r="AZ146"/>
          <cell r="BA146"/>
          <cell r="BB146"/>
          <cell r="BC146" t="str">
            <v/>
          </cell>
          <cell r="BD146" t="str">
            <v/>
          </cell>
          <cell r="BE146" t="str">
            <v/>
          </cell>
          <cell r="BF146" t="str">
            <v/>
          </cell>
          <cell r="BG146" t="str">
            <v/>
          </cell>
          <cell r="BH146" t="str">
            <v/>
          </cell>
          <cell r="BI146" t="str">
            <v/>
          </cell>
          <cell r="BJ146" t="str">
            <v/>
          </cell>
          <cell r="BK146" t="str">
            <v/>
          </cell>
          <cell r="BL146" t="str">
            <v xml:space="preserve"> </v>
          </cell>
          <cell r="BM146" t="str">
            <v/>
          </cell>
          <cell r="BN146" t="e">
            <v>#VALUE!</v>
          </cell>
          <cell r="BO146" t="e">
            <v>#VALUE!</v>
          </cell>
          <cell r="BP146" t="e">
            <v>#VALUE!</v>
          </cell>
          <cell r="BQ146" t="str">
            <v/>
          </cell>
          <cell r="BR146" t="str">
            <v/>
          </cell>
        </row>
        <row r="147">
          <cell r="B147"/>
          <cell r="C147" t="str">
            <v/>
          </cell>
          <cell r="D147" t="str">
            <v/>
          </cell>
          <cell r="E147" t="str">
            <v/>
          </cell>
          <cell r="F147" t="str">
            <v/>
          </cell>
          <cell r="G147" t="str">
            <v/>
          </cell>
          <cell r="H147"/>
          <cell r="I147"/>
          <cell r="J147"/>
          <cell r="K147" t="str">
            <v/>
          </cell>
          <cell r="L147" t="str">
            <v/>
          </cell>
          <cell r="M147" t="b">
            <v>0</v>
          </cell>
          <cell r="N147" t="str">
            <v/>
          </cell>
          <cell r="O147" t="b">
            <v>0</v>
          </cell>
          <cell r="P147"/>
          <cell r="Q147"/>
          <cell r="R147"/>
          <cell r="S147"/>
          <cell r="T147"/>
          <cell r="U147"/>
          <cell r="V147"/>
          <cell r="W147"/>
          <cell r="X147"/>
          <cell r="Y147"/>
          <cell r="Z147"/>
          <cell r="AA147"/>
          <cell r="AB147"/>
          <cell r="AC147"/>
          <cell r="AD147" t="str">
            <v/>
          </cell>
          <cell r="AE147" t="str">
            <v/>
          </cell>
          <cell r="AF147" t="str">
            <v/>
          </cell>
          <cell r="AG147" t="str">
            <v/>
          </cell>
          <cell r="AH147" t="str">
            <v/>
          </cell>
          <cell r="AI147" t="str">
            <v/>
          </cell>
          <cell r="AJ147" t="str">
            <v/>
          </cell>
          <cell r="AK147" t="str">
            <v/>
          </cell>
          <cell r="AL147" t="str">
            <v/>
          </cell>
          <cell r="AM147" t="str">
            <v/>
          </cell>
          <cell r="AN147" t="str">
            <v/>
          </cell>
          <cell r="AO147" t="str">
            <v/>
          </cell>
          <cell r="AP147"/>
          <cell r="AQ147"/>
          <cell r="AR147"/>
          <cell r="AS147"/>
          <cell r="AT147"/>
          <cell r="AU147"/>
          <cell r="AV147"/>
          <cell r="AW147"/>
          <cell r="AX147"/>
          <cell r="AY147"/>
          <cell r="AZ147"/>
          <cell r="BA147"/>
          <cell r="BB147"/>
          <cell r="BC147" t="str">
            <v/>
          </cell>
          <cell r="BD147" t="str">
            <v/>
          </cell>
          <cell r="BE147" t="str">
            <v/>
          </cell>
          <cell r="BF147" t="str">
            <v/>
          </cell>
          <cell r="BG147" t="str">
            <v/>
          </cell>
          <cell r="BH147" t="str">
            <v/>
          </cell>
          <cell r="BI147" t="str">
            <v/>
          </cell>
          <cell r="BJ147" t="str">
            <v/>
          </cell>
          <cell r="BK147" t="str">
            <v/>
          </cell>
          <cell r="BL147" t="str">
            <v xml:space="preserve"> </v>
          </cell>
          <cell r="BM147" t="str">
            <v/>
          </cell>
          <cell r="BN147" t="e">
            <v>#VALUE!</v>
          </cell>
          <cell r="BO147" t="e">
            <v>#VALUE!</v>
          </cell>
          <cell r="BP147" t="e">
            <v>#VALUE!</v>
          </cell>
          <cell r="BQ147" t="str">
            <v/>
          </cell>
          <cell r="BR147" t="str">
            <v/>
          </cell>
        </row>
        <row r="148">
          <cell r="B148"/>
          <cell r="C148" t="str">
            <v/>
          </cell>
          <cell r="D148" t="str">
            <v/>
          </cell>
          <cell r="E148" t="str">
            <v/>
          </cell>
          <cell r="F148" t="str">
            <v/>
          </cell>
          <cell r="G148" t="str">
            <v/>
          </cell>
          <cell r="H148"/>
          <cell r="I148"/>
          <cell r="J148"/>
          <cell r="K148" t="str">
            <v/>
          </cell>
          <cell r="L148" t="str">
            <v/>
          </cell>
          <cell r="M148" t="b">
            <v>0</v>
          </cell>
          <cell r="N148" t="str">
            <v/>
          </cell>
          <cell r="O148" t="b">
            <v>0</v>
          </cell>
          <cell r="P148"/>
          <cell r="Q148"/>
          <cell r="R148"/>
          <cell r="S148"/>
          <cell r="T148"/>
          <cell r="U148"/>
          <cell r="V148"/>
          <cell r="W148"/>
          <cell r="X148"/>
          <cell r="Y148"/>
          <cell r="Z148"/>
          <cell r="AA148"/>
          <cell r="AB148"/>
          <cell r="AC148"/>
          <cell r="AD148" t="str">
            <v/>
          </cell>
          <cell r="AE148" t="str">
            <v/>
          </cell>
          <cell r="AF148" t="str">
            <v/>
          </cell>
          <cell r="AG148" t="str">
            <v/>
          </cell>
          <cell r="AH148" t="str">
            <v/>
          </cell>
          <cell r="AI148" t="str">
            <v/>
          </cell>
          <cell r="AJ148" t="str">
            <v/>
          </cell>
          <cell r="AK148" t="str">
            <v/>
          </cell>
          <cell r="AL148" t="str">
            <v/>
          </cell>
          <cell r="AM148" t="str">
            <v/>
          </cell>
          <cell r="AN148" t="str">
            <v/>
          </cell>
          <cell r="AO148" t="str">
            <v/>
          </cell>
          <cell r="AP148"/>
          <cell r="AQ148"/>
          <cell r="AR148"/>
          <cell r="AS148"/>
          <cell r="AT148"/>
          <cell r="AU148"/>
          <cell r="AV148"/>
          <cell r="AW148"/>
          <cell r="AX148"/>
          <cell r="AY148"/>
          <cell r="AZ148"/>
          <cell r="BA148"/>
          <cell r="BB148"/>
          <cell r="BC148" t="str">
            <v/>
          </cell>
          <cell r="BD148" t="str">
            <v/>
          </cell>
          <cell r="BE148" t="str">
            <v/>
          </cell>
          <cell r="BF148" t="str">
            <v/>
          </cell>
          <cell r="BG148" t="str">
            <v/>
          </cell>
          <cell r="BH148" t="str">
            <v/>
          </cell>
          <cell r="BI148" t="str">
            <v/>
          </cell>
          <cell r="BJ148" t="str">
            <v/>
          </cell>
          <cell r="BK148" t="str">
            <v/>
          </cell>
          <cell r="BL148" t="str">
            <v xml:space="preserve"> </v>
          </cell>
          <cell r="BM148" t="str">
            <v/>
          </cell>
          <cell r="BN148" t="e">
            <v>#VALUE!</v>
          </cell>
          <cell r="BO148" t="e">
            <v>#VALUE!</v>
          </cell>
          <cell r="BP148" t="e">
            <v>#VALUE!</v>
          </cell>
          <cell r="BQ148" t="str">
            <v/>
          </cell>
          <cell r="BR148" t="str">
            <v/>
          </cell>
        </row>
        <row r="149">
          <cell r="B149"/>
          <cell r="C149" t="str">
            <v/>
          </cell>
          <cell r="D149" t="str">
            <v/>
          </cell>
          <cell r="E149" t="str">
            <v/>
          </cell>
          <cell r="F149" t="str">
            <v/>
          </cell>
          <cell r="G149" t="str">
            <v/>
          </cell>
          <cell r="H149"/>
          <cell r="I149"/>
          <cell r="J149"/>
          <cell r="K149" t="str">
            <v/>
          </cell>
          <cell r="L149" t="str">
            <v/>
          </cell>
          <cell r="M149" t="b">
            <v>0</v>
          </cell>
          <cell r="N149" t="str">
            <v/>
          </cell>
          <cell r="O149" t="b">
            <v>0</v>
          </cell>
          <cell r="P149"/>
          <cell r="Q149"/>
          <cell r="R149"/>
          <cell r="S149"/>
          <cell r="T149"/>
          <cell r="U149"/>
          <cell r="V149"/>
          <cell r="W149"/>
          <cell r="X149"/>
          <cell r="Y149"/>
          <cell r="Z149"/>
          <cell r="AA149"/>
          <cell r="AB149"/>
          <cell r="AC149"/>
          <cell r="AD149" t="str">
            <v/>
          </cell>
          <cell r="AE149" t="str">
            <v/>
          </cell>
          <cell r="AF149" t="str">
            <v/>
          </cell>
          <cell r="AG149" t="str">
            <v/>
          </cell>
          <cell r="AH149" t="str">
            <v/>
          </cell>
          <cell r="AI149" t="str">
            <v/>
          </cell>
          <cell r="AJ149" t="str">
            <v/>
          </cell>
          <cell r="AK149" t="str">
            <v/>
          </cell>
          <cell r="AL149" t="str">
            <v/>
          </cell>
          <cell r="AM149" t="str">
            <v/>
          </cell>
          <cell r="AN149" t="str">
            <v/>
          </cell>
          <cell r="AO149" t="str">
            <v/>
          </cell>
          <cell r="AP149"/>
          <cell r="AQ149"/>
          <cell r="AR149"/>
          <cell r="AS149"/>
          <cell r="AT149"/>
          <cell r="AU149"/>
          <cell r="AV149"/>
          <cell r="AW149"/>
          <cell r="AX149"/>
          <cell r="AY149"/>
          <cell r="AZ149"/>
          <cell r="BA149"/>
          <cell r="BB149"/>
          <cell r="BC149" t="str">
            <v/>
          </cell>
          <cell r="BD149" t="str">
            <v/>
          </cell>
          <cell r="BE149" t="str">
            <v/>
          </cell>
          <cell r="BF149" t="str">
            <v/>
          </cell>
          <cell r="BG149" t="str">
            <v/>
          </cell>
          <cell r="BH149" t="str">
            <v/>
          </cell>
          <cell r="BI149" t="str">
            <v/>
          </cell>
          <cell r="BJ149" t="str">
            <v/>
          </cell>
          <cell r="BK149" t="str">
            <v/>
          </cell>
          <cell r="BL149" t="str">
            <v xml:space="preserve"> </v>
          </cell>
          <cell r="BM149" t="str">
            <v/>
          </cell>
          <cell r="BN149" t="e">
            <v>#VALUE!</v>
          </cell>
          <cell r="BO149" t="e">
            <v>#VALUE!</v>
          </cell>
          <cell r="BP149" t="e">
            <v>#VALUE!</v>
          </cell>
          <cell r="BQ149" t="str">
            <v/>
          </cell>
          <cell r="BR149" t="str">
            <v/>
          </cell>
        </row>
        <row r="150">
          <cell r="B150"/>
          <cell r="C150" t="str">
            <v/>
          </cell>
          <cell r="D150" t="str">
            <v/>
          </cell>
          <cell r="E150" t="str">
            <v/>
          </cell>
          <cell r="F150" t="str">
            <v/>
          </cell>
          <cell r="G150" t="str">
            <v/>
          </cell>
          <cell r="H150"/>
          <cell r="I150"/>
          <cell r="J150"/>
          <cell r="K150" t="str">
            <v/>
          </cell>
          <cell r="L150" t="str">
            <v/>
          </cell>
          <cell r="M150" t="b">
            <v>0</v>
          </cell>
          <cell r="N150" t="str">
            <v/>
          </cell>
          <cell r="O150" t="b">
            <v>0</v>
          </cell>
          <cell r="P150"/>
          <cell r="Q150"/>
          <cell r="R150"/>
          <cell r="S150"/>
          <cell r="T150"/>
          <cell r="U150"/>
          <cell r="V150"/>
          <cell r="W150"/>
          <cell r="X150"/>
          <cell r="Y150"/>
          <cell r="Z150"/>
          <cell r="AA150"/>
          <cell r="AB150"/>
          <cell r="AC150"/>
          <cell r="AD150" t="str">
            <v/>
          </cell>
          <cell r="AE150" t="str">
            <v/>
          </cell>
          <cell r="AF150" t="str">
            <v/>
          </cell>
          <cell r="AG150" t="str">
            <v/>
          </cell>
          <cell r="AH150" t="str">
            <v/>
          </cell>
          <cell r="AI150" t="str">
            <v/>
          </cell>
          <cell r="AJ150" t="str">
            <v/>
          </cell>
          <cell r="AK150" t="str">
            <v/>
          </cell>
          <cell r="AL150" t="str">
            <v/>
          </cell>
          <cell r="AM150" t="str">
            <v/>
          </cell>
          <cell r="AN150" t="str">
            <v/>
          </cell>
          <cell r="AO150" t="str">
            <v/>
          </cell>
          <cell r="AP150"/>
          <cell r="AQ150"/>
          <cell r="AR150"/>
          <cell r="AS150"/>
          <cell r="AT150"/>
          <cell r="AU150"/>
          <cell r="AV150"/>
          <cell r="AW150"/>
          <cell r="AX150"/>
          <cell r="AY150"/>
          <cell r="AZ150"/>
          <cell r="BA150"/>
          <cell r="BB150"/>
          <cell r="BC150" t="str">
            <v/>
          </cell>
          <cell r="BD150" t="str">
            <v/>
          </cell>
          <cell r="BE150" t="str">
            <v/>
          </cell>
          <cell r="BF150" t="str">
            <v/>
          </cell>
          <cell r="BG150" t="str">
            <v/>
          </cell>
          <cell r="BH150" t="str">
            <v/>
          </cell>
          <cell r="BI150" t="str">
            <v/>
          </cell>
          <cell r="BJ150" t="str">
            <v/>
          </cell>
          <cell r="BK150" t="str">
            <v/>
          </cell>
          <cell r="BL150" t="str">
            <v xml:space="preserve"> </v>
          </cell>
          <cell r="BM150" t="str">
            <v/>
          </cell>
          <cell r="BN150" t="e">
            <v>#VALUE!</v>
          </cell>
          <cell r="BO150" t="e">
            <v>#VALUE!</v>
          </cell>
          <cell r="BP150" t="e">
            <v>#VALUE!</v>
          </cell>
          <cell r="BQ150" t="str">
            <v/>
          </cell>
          <cell r="BR150" t="str">
            <v/>
          </cell>
        </row>
        <row r="151">
          <cell r="B151"/>
          <cell r="C151" t="str">
            <v/>
          </cell>
          <cell r="D151" t="str">
            <v/>
          </cell>
          <cell r="E151" t="str">
            <v/>
          </cell>
          <cell r="F151" t="str">
            <v/>
          </cell>
          <cell r="G151" t="str">
            <v/>
          </cell>
          <cell r="H151"/>
          <cell r="I151"/>
          <cell r="J151"/>
          <cell r="K151" t="str">
            <v/>
          </cell>
          <cell r="L151" t="str">
            <v/>
          </cell>
          <cell r="M151" t="b">
            <v>0</v>
          </cell>
          <cell r="N151" t="str">
            <v/>
          </cell>
          <cell r="O151" t="b">
            <v>0</v>
          </cell>
          <cell r="P151"/>
          <cell r="Q151"/>
          <cell r="R151"/>
          <cell r="S151"/>
          <cell r="T151"/>
          <cell r="U151"/>
          <cell r="V151"/>
          <cell r="W151"/>
          <cell r="X151"/>
          <cell r="Y151"/>
          <cell r="Z151"/>
          <cell r="AA151"/>
          <cell r="AB151"/>
          <cell r="AC151"/>
          <cell r="AD151" t="str">
            <v/>
          </cell>
          <cell r="AE151" t="str">
            <v/>
          </cell>
          <cell r="AF151" t="str">
            <v/>
          </cell>
          <cell r="AG151" t="str">
            <v/>
          </cell>
          <cell r="AH151" t="str">
            <v/>
          </cell>
          <cell r="AI151" t="str">
            <v/>
          </cell>
          <cell r="AJ151" t="str">
            <v/>
          </cell>
          <cell r="AK151" t="str">
            <v/>
          </cell>
          <cell r="AL151" t="str">
            <v/>
          </cell>
          <cell r="AM151" t="str">
            <v/>
          </cell>
          <cell r="AN151" t="str">
            <v/>
          </cell>
          <cell r="AO151" t="str">
            <v/>
          </cell>
          <cell r="AP151"/>
          <cell r="AQ151"/>
          <cell r="AR151"/>
          <cell r="AS151"/>
          <cell r="AT151"/>
          <cell r="AU151"/>
          <cell r="AV151"/>
          <cell r="AW151"/>
          <cell r="AX151"/>
          <cell r="AY151"/>
          <cell r="AZ151"/>
          <cell r="BA151"/>
          <cell r="BB151"/>
          <cell r="BC151" t="str">
            <v/>
          </cell>
          <cell r="BD151" t="str">
            <v/>
          </cell>
          <cell r="BE151" t="str">
            <v/>
          </cell>
          <cell r="BF151" t="str">
            <v/>
          </cell>
          <cell r="BG151" t="str">
            <v/>
          </cell>
          <cell r="BH151" t="str">
            <v/>
          </cell>
          <cell r="BI151" t="str">
            <v/>
          </cell>
          <cell r="BJ151" t="str">
            <v/>
          </cell>
          <cell r="BK151" t="str">
            <v/>
          </cell>
          <cell r="BL151" t="str">
            <v xml:space="preserve"> </v>
          </cell>
          <cell r="BM151" t="str">
            <v/>
          </cell>
          <cell r="BN151" t="e">
            <v>#VALUE!</v>
          </cell>
          <cell r="BO151" t="e">
            <v>#VALUE!</v>
          </cell>
          <cell r="BP151" t="e">
            <v>#VALUE!</v>
          </cell>
          <cell r="BQ151" t="str">
            <v/>
          </cell>
          <cell r="BR151" t="str">
            <v/>
          </cell>
        </row>
        <row r="152">
          <cell r="B152"/>
          <cell r="C152" t="str">
            <v/>
          </cell>
          <cell r="D152" t="str">
            <v/>
          </cell>
          <cell r="E152" t="str">
            <v/>
          </cell>
          <cell r="F152" t="str">
            <v/>
          </cell>
          <cell r="G152" t="str">
            <v/>
          </cell>
          <cell r="H152"/>
          <cell r="I152"/>
          <cell r="J152"/>
          <cell r="K152" t="str">
            <v/>
          </cell>
          <cell r="L152" t="str">
            <v/>
          </cell>
          <cell r="M152" t="b">
            <v>0</v>
          </cell>
          <cell r="N152" t="str">
            <v/>
          </cell>
          <cell r="O152" t="b">
            <v>0</v>
          </cell>
          <cell r="P152"/>
          <cell r="Q152"/>
          <cell r="R152"/>
          <cell r="S152"/>
          <cell r="T152"/>
          <cell r="U152"/>
          <cell r="V152"/>
          <cell r="W152"/>
          <cell r="X152"/>
          <cell r="Y152"/>
          <cell r="Z152"/>
          <cell r="AA152"/>
          <cell r="AB152"/>
          <cell r="AC152"/>
          <cell r="AD152" t="str">
            <v/>
          </cell>
          <cell r="AE152" t="str">
            <v/>
          </cell>
          <cell r="AF152" t="str">
            <v/>
          </cell>
          <cell r="AG152" t="str">
            <v/>
          </cell>
          <cell r="AH152" t="str">
            <v/>
          </cell>
          <cell r="AI152" t="str">
            <v/>
          </cell>
          <cell r="AJ152" t="str">
            <v/>
          </cell>
          <cell r="AK152" t="str">
            <v/>
          </cell>
          <cell r="AL152" t="str">
            <v/>
          </cell>
          <cell r="AM152" t="str">
            <v/>
          </cell>
          <cell r="AN152" t="str">
            <v/>
          </cell>
          <cell r="AO152" t="str">
            <v/>
          </cell>
          <cell r="AP152"/>
          <cell r="AQ152"/>
          <cell r="AR152"/>
          <cell r="AS152"/>
          <cell r="AT152"/>
          <cell r="AU152"/>
          <cell r="AV152"/>
          <cell r="AW152"/>
          <cell r="AX152"/>
          <cell r="AY152"/>
          <cell r="AZ152"/>
          <cell r="BA152"/>
          <cell r="BB152"/>
          <cell r="BC152" t="str">
            <v/>
          </cell>
          <cell r="BD152" t="str">
            <v/>
          </cell>
          <cell r="BE152" t="str">
            <v/>
          </cell>
          <cell r="BF152" t="str">
            <v/>
          </cell>
          <cell r="BG152" t="str">
            <v/>
          </cell>
          <cell r="BH152" t="str">
            <v/>
          </cell>
          <cell r="BI152" t="str">
            <v/>
          </cell>
          <cell r="BJ152" t="str">
            <v/>
          </cell>
          <cell r="BK152" t="str">
            <v/>
          </cell>
          <cell r="BL152" t="str">
            <v xml:space="preserve"> </v>
          </cell>
          <cell r="BM152" t="str">
            <v/>
          </cell>
          <cell r="BN152" t="e">
            <v>#VALUE!</v>
          </cell>
          <cell r="BO152" t="e">
            <v>#VALUE!</v>
          </cell>
          <cell r="BP152" t="e">
            <v>#VALUE!</v>
          </cell>
          <cell r="BQ152" t="str">
            <v/>
          </cell>
          <cell r="BR152" t="str">
            <v/>
          </cell>
        </row>
        <row r="153">
          <cell r="B153"/>
          <cell r="C153" t="str">
            <v/>
          </cell>
          <cell r="D153" t="str">
            <v/>
          </cell>
          <cell r="E153" t="str">
            <v/>
          </cell>
          <cell r="F153" t="str">
            <v/>
          </cell>
          <cell r="G153" t="str">
            <v/>
          </cell>
          <cell r="H153"/>
          <cell r="I153"/>
          <cell r="J153"/>
          <cell r="K153" t="str">
            <v/>
          </cell>
          <cell r="L153" t="str">
            <v/>
          </cell>
          <cell r="M153" t="b">
            <v>0</v>
          </cell>
          <cell r="N153" t="str">
            <v/>
          </cell>
          <cell r="O153" t="b">
            <v>0</v>
          </cell>
          <cell r="P153"/>
          <cell r="Q153"/>
          <cell r="R153"/>
          <cell r="S153"/>
          <cell r="T153"/>
          <cell r="U153"/>
          <cell r="V153"/>
          <cell r="W153"/>
          <cell r="X153"/>
          <cell r="Y153"/>
          <cell r="Z153"/>
          <cell r="AA153"/>
          <cell r="AB153"/>
          <cell r="AC153"/>
          <cell r="AD153" t="str">
            <v/>
          </cell>
          <cell r="AE153" t="str">
            <v/>
          </cell>
          <cell r="AF153" t="str">
            <v/>
          </cell>
          <cell r="AG153" t="str">
            <v/>
          </cell>
          <cell r="AH153" t="str">
            <v/>
          </cell>
          <cell r="AI153" t="str">
            <v/>
          </cell>
          <cell r="AJ153" t="str">
            <v/>
          </cell>
          <cell r="AK153" t="str">
            <v/>
          </cell>
          <cell r="AL153" t="str">
            <v/>
          </cell>
          <cell r="AM153" t="str">
            <v/>
          </cell>
          <cell r="AN153" t="str">
            <v/>
          </cell>
          <cell r="AO153" t="str">
            <v/>
          </cell>
          <cell r="AP153"/>
          <cell r="AQ153"/>
          <cell r="AR153"/>
          <cell r="AS153"/>
          <cell r="AT153"/>
          <cell r="AU153"/>
          <cell r="AV153"/>
          <cell r="AW153"/>
          <cell r="AX153"/>
          <cell r="AY153"/>
          <cell r="AZ153"/>
          <cell r="BA153"/>
          <cell r="BB153"/>
          <cell r="BC153" t="str">
            <v/>
          </cell>
          <cell r="BD153" t="str">
            <v/>
          </cell>
          <cell r="BE153" t="str">
            <v/>
          </cell>
          <cell r="BF153" t="str">
            <v/>
          </cell>
          <cell r="BG153" t="str">
            <v/>
          </cell>
          <cell r="BH153" t="str">
            <v/>
          </cell>
          <cell r="BI153" t="str">
            <v/>
          </cell>
          <cell r="BJ153" t="str">
            <v/>
          </cell>
          <cell r="BK153" t="str">
            <v/>
          </cell>
          <cell r="BL153" t="str">
            <v xml:space="preserve"> </v>
          </cell>
          <cell r="BM153" t="str">
            <v/>
          </cell>
          <cell r="BN153" t="e">
            <v>#VALUE!</v>
          </cell>
          <cell r="BO153" t="e">
            <v>#VALUE!</v>
          </cell>
          <cell r="BP153" t="e">
            <v>#VALUE!</v>
          </cell>
          <cell r="BQ153" t="str">
            <v/>
          </cell>
          <cell r="BR153" t="str">
            <v/>
          </cell>
        </row>
        <row r="154">
          <cell r="B154"/>
          <cell r="C154" t="str">
            <v/>
          </cell>
          <cell r="D154" t="str">
            <v/>
          </cell>
          <cell r="E154" t="str">
            <v/>
          </cell>
          <cell r="F154" t="str">
            <v/>
          </cell>
          <cell r="G154" t="str">
            <v/>
          </cell>
          <cell r="H154"/>
          <cell r="I154"/>
          <cell r="J154"/>
          <cell r="K154" t="str">
            <v/>
          </cell>
          <cell r="L154" t="str">
            <v/>
          </cell>
          <cell r="M154" t="b">
            <v>0</v>
          </cell>
          <cell r="N154" t="str">
            <v/>
          </cell>
          <cell r="O154" t="b">
            <v>0</v>
          </cell>
          <cell r="P154"/>
          <cell r="Q154"/>
          <cell r="R154"/>
          <cell r="S154"/>
          <cell r="T154"/>
          <cell r="U154"/>
          <cell r="V154"/>
          <cell r="W154"/>
          <cell r="X154"/>
          <cell r="Y154"/>
          <cell r="Z154"/>
          <cell r="AA154"/>
          <cell r="AB154"/>
          <cell r="AC154"/>
          <cell r="AD154" t="str">
            <v/>
          </cell>
          <cell r="AE154" t="str">
            <v/>
          </cell>
          <cell r="AF154" t="str">
            <v/>
          </cell>
          <cell r="AG154" t="str">
            <v/>
          </cell>
          <cell r="AH154" t="str">
            <v/>
          </cell>
          <cell r="AI154" t="str">
            <v/>
          </cell>
          <cell r="AJ154" t="str">
            <v/>
          </cell>
          <cell r="AK154" t="str">
            <v/>
          </cell>
          <cell r="AL154" t="str">
            <v/>
          </cell>
          <cell r="AM154" t="str">
            <v/>
          </cell>
          <cell r="AN154" t="str">
            <v/>
          </cell>
          <cell r="AO154" t="str">
            <v/>
          </cell>
          <cell r="AP154"/>
          <cell r="AQ154"/>
          <cell r="AR154"/>
          <cell r="AS154"/>
          <cell r="AT154"/>
          <cell r="AU154"/>
          <cell r="AV154"/>
          <cell r="AW154"/>
          <cell r="AX154"/>
          <cell r="AY154"/>
          <cell r="AZ154"/>
          <cell r="BA154"/>
          <cell r="BB154"/>
          <cell r="BC154" t="str">
            <v/>
          </cell>
          <cell r="BD154" t="str">
            <v/>
          </cell>
          <cell r="BE154" t="str">
            <v/>
          </cell>
          <cell r="BF154" t="str">
            <v/>
          </cell>
          <cell r="BG154" t="str">
            <v/>
          </cell>
          <cell r="BH154" t="str">
            <v/>
          </cell>
          <cell r="BI154" t="str">
            <v/>
          </cell>
          <cell r="BJ154" t="str">
            <v/>
          </cell>
          <cell r="BK154" t="str">
            <v/>
          </cell>
          <cell r="BL154" t="str">
            <v xml:space="preserve"> </v>
          </cell>
          <cell r="BM154" t="str">
            <v/>
          </cell>
          <cell r="BN154" t="e">
            <v>#VALUE!</v>
          </cell>
          <cell r="BO154" t="e">
            <v>#VALUE!</v>
          </cell>
          <cell r="BP154" t="e">
            <v>#VALUE!</v>
          </cell>
          <cell r="BQ154" t="str">
            <v/>
          </cell>
          <cell r="BR154" t="str">
            <v/>
          </cell>
        </row>
        <row r="155">
          <cell r="B155"/>
          <cell r="C155" t="str">
            <v/>
          </cell>
          <cell r="D155" t="str">
            <v/>
          </cell>
          <cell r="E155" t="str">
            <v/>
          </cell>
          <cell r="F155" t="str">
            <v/>
          </cell>
          <cell r="G155" t="str">
            <v/>
          </cell>
          <cell r="H155"/>
          <cell r="I155"/>
          <cell r="J155"/>
          <cell r="K155" t="str">
            <v/>
          </cell>
          <cell r="L155" t="str">
            <v/>
          </cell>
          <cell r="M155" t="b">
            <v>0</v>
          </cell>
          <cell r="N155" t="str">
            <v/>
          </cell>
          <cell r="O155" t="b">
            <v>0</v>
          </cell>
          <cell r="P155"/>
          <cell r="Q155"/>
          <cell r="R155"/>
          <cell r="S155"/>
          <cell r="T155"/>
          <cell r="U155"/>
          <cell r="V155"/>
          <cell r="W155"/>
          <cell r="X155"/>
          <cell r="Y155"/>
          <cell r="Z155"/>
          <cell r="AA155"/>
          <cell r="AB155"/>
          <cell r="AC155"/>
          <cell r="AD155" t="str">
            <v/>
          </cell>
          <cell r="AE155" t="str">
            <v/>
          </cell>
          <cell r="AF155" t="str">
            <v/>
          </cell>
          <cell r="AG155" t="str">
            <v/>
          </cell>
          <cell r="AH155" t="str">
            <v/>
          </cell>
          <cell r="AI155" t="str">
            <v/>
          </cell>
          <cell r="AJ155" t="str">
            <v/>
          </cell>
          <cell r="AK155" t="str">
            <v/>
          </cell>
          <cell r="AL155" t="str">
            <v/>
          </cell>
          <cell r="AM155" t="str">
            <v/>
          </cell>
          <cell r="AN155" t="str">
            <v/>
          </cell>
          <cell r="AO155" t="str">
            <v/>
          </cell>
          <cell r="AP155"/>
          <cell r="AQ155"/>
          <cell r="AR155"/>
          <cell r="AS155"/>
          <cell r="AT155"/>
          <cell r="AU155"/>
          <cell r="AV155"/>
          <cell r="AW155"/>
          <cell r="AX155"/>
          <cell r="AY155"/>
          <cell r="AZ155"/>
          <cell r="BA155"/>
          <cell r="BB155"/>
          <cell r="BC155" t="str">
            <v/>
          </cell>
          <cell r="BD155" t="str">
            <v/>
          </cell>
          <cell r="BE155" t="str">
            <v/>
          </cell>
          <cell r="BF155" t="str">
            <v/>
          </cell>
          <cell r="BG155" t="str">
            <v/>
          </cell>
          <cell r="BH155" t="str">
            <v/>
          </cell>
          <cell r="BI155" t="str">
            <v/>
          </cell>
          <cell r="BJ155" t="str">
            <v/>
          </cell>
          <cell r="BK155" t="str">
            <v/>
          </cell>
          <cell r="BL155" t="str">
            <v xml:space="preserve"> </v>
          </cell>
          <cell r="BM155" t="str">
            <v/>
          </cell>
          <cell r="BN155" t="e">
            <v>#VALUE!</v>
          </cell>
          <cell r="BO155" t="e">
            <v>#VALUE!</v>
          </cell>
          <cell r="BP155" t="e">
            <v>#VALUE!</v>
          </cell>
          <cell r="BQ155" t="str">
            <v/>
          </cell>
          <cell r="BR155" t="str">
            <v/>
          </cell>
        </row>
        <row r="156">
          <cell r="B156"/>
          <cell r="C156" t="str">
            <v/>
          </cell>
          <cell r="D156" t="str">
            <v/>
          </cell>
          <cell r="E156" t="str">
            <v/>
          </cell>
          <cell r="F156" t="str">
            <v/>
          </cell>
          <cell r="G156" t="str">
            <v/>
          </cell>
          <cell r="H156"/>
          <cell r="I156"/>
          <cell r="J156"/>
          <cell r="K156" t="str">
            <v/>
          </cell>
          <cell r="L156" t="str">
            <v/>
          </cell>
          <cell r="M156" t="b">
            <v>0</v>
          </cell>
          <cell r="N156" t="str">
            <v/>
          </cell>
          <cell r="O156" t="b">
            <v>0</v>
          </cell>
          <cell r="P156"/>
          <cell r="Q156"/>
          <cell r="R156"/>
          <cell r="S156"/>
          <cell r="T156"/>
          <cell r="U156"/>
          <cell r="V156"/>
          <cell r="W156"/>
          <cell r="X156"/>
          <cell r="Y156"/>
          <cell r="Z156"/>
          <cell r="AA156"/>
          <cell r="AB156"/>
          <cell r="AC156"/>
          <cell r="AD156" t="str">
            <v/>
          </cell>
          <cell r="AE156" t="str">
            <v/>
          </cell>
          <cell r="AF156" t="str">
            <v/>
          </cell>
          <cell r="AG156" t="str">
            <v/>
          </cell>
          <cell r="AH156" t="str">
            <v/>
          </cell>
          <cell r="AI156" t="str">
            <v/>
          </cell>
          <cell r="AJ156" t="str">
            <v/>
          </cell>
          <cell r="AK156" t="str">
            <v/>
          </cell>
          <cell r="AL156" t="str">
            <v/>
          </cell>
          <cell r="AM156" t="str">
            <v/>
          </cell>
          <cell r="AN156" t="str">
            <v/>
          </cell>
          <cell r="AO156" t="str">
            <v/>
          </cell>
          <cell r="AP156"/>
          <cell r="AQ156"/>
          <cell r="AR156"/>
          <cell r="AS156"/>
          <cell r="AT156"/>
          <cell r="AU156"/>
          <cell r="AV156"/>
          <cell r="AW156"/>
          <cell r="AX156"/>
          <cell r="AY156"/>
          <cell r="AZ156"/>
          <cell r="BA156"/>
          <cell r="BB156"/>
          <cell r="BC156" t="str">
            <v/>
          </cell>
          <cell r="BD156" t="str">
            <v/>
          </cell>
          <cell r="BE156" t="str">
            <v/>
          </cell>
          <cell r="BF156" t="str">
            <v/>
          </cell>
          <cell r="BG156" t="str">
            <v/>
          </cell>
          <cell r="BH156" t="str">
            <v/>
          </cell>
          <cell r="BI156" t="str">
            <v/>
          </cell>
          <cell r="BJ156" t="str">
            <v/>
          </cell>
          <cell r="BK156" t="str">
            <v/>
          </cell>
          <cell r="BL156" t="str">
            <v xml:space="preserve"> </v>
          </cell>
          <cell r="BM156" t="str">
            <v/>
          </cell>
          <cell r="BN156" t="e">
            <v>#VALUE!</v>
          </cell>
          <cell r="BO156" t="e">
            <v>#VALUE!</v>
          </cell>
          <cell r="BP156" t="e">
            <v>#VALUE!</v>
          </cell>
          <cell r="BQ156" t="str">
            <v/>
          </cell>
          <cell r="BR156" t="str">
            <v/>
          </cell>
        </row>
        <row r="157">
          <cell r="B157"/>
          <cell r="C157" t="str">
            <v/>
          </cell>
          <cell r="D157" t="str">
            <v/>
          </cell>
          <cell r="E157" t="str">
            <v/>
          </cell>
          <cell r="F157" t="str">
            <v/>
          </cell>
          <cell r="G157" t="str">
            <v/>
          </cell>
          <cell r="H157"/>
          <cell r="I157"/>
          <cell r="J157"/>
          <cell r="K157" t="str">
            <v/>
          </cell>
          <cell r="L157" t="str">
            <v/>
          </cell>
          <cell r="M157" t="b">
            <v>0</v>
          </cell>
          <cell r="N157" t="str">
            <v/>
          </cell>
          <cell r="O157" t="b">
            <v>0</v>
          </cell>
          <cell r="P157"/>
          <cell r="Q157"/>
          <cell r="R157"/>
          <cell r="S157"/>
          <cell r="T157"/>
          <cell r="U157"/>
          <cell r="V157"/>
          <cell r="W157"/>
          <cell r="X157"/>
          <cell r="Y157"/>
          <cell r="Z157"/>
          <cell r="AA157"/>
          <cell r="AB157"/>
          <cell r="AC157"/>
          <cell r="AD157" t="str">
            <v/>
          </cell>
          <cell r="AE157" t="str">
            <v/>
          </cell>
          <cell r="AF157" t="str">
            <v/>
          </cell>
          <cell r="AG157" t="str">
            <v/>
          </cell>
          <cell r="AH157" t="str">
            <v/>
          </cell>
          <cell r="AI157" t="str">
            <v/>
          </cell>
          <cell r="AJ157" t="str">
            <v/>
          </cell>
          <cell r="AK157" t="str">
            <v/>
          </cell>
          <cell r="AL157" t="str">
            <v/>
          </cell>
          <cell r="AM157" t="str">
            <v/>
          </cell>
          <cell r="AN157" t="str">
            <v/>
          </cell>
          <cell r="AO157" t="str">
            <v/>
          </cell>
          <cell r="AP157"/>
          <cell r="AQ157"/>
          <cell r="AR157"/>
          <cell r="AS157"/>
          <cell r="AT157"/>
          <cell r="AU157"/>
          <cell r="AV157"/>
          <cell r="AW157"/>
          <cell r="AX157"/>
          <cell r="AY157"/>
          <cell r="AZ157"/>
          <cell r="BA157"/>
          <cell r="BB157"/>
          <cell r="BC157" t="str">
            <v/>
          </cell>
          <cell r="BD157" t="str">
            <v/>
          </cell>
          <cell r="BE157" t="str">
            <v/>
          </cell>
          <cell r="BF157" t="str">
            <v/>
          </cell>
          <cell r="BG157" t="str">
            <v/>
          </cell>
          <cell r="BH157" t="str">
            <v/>
          </cell>
          <cell r="BI157" t="str">
            <v/>
          </cell>
          <cell r="BJ157" t="str">
            <v/>
          </cell>
          <cell r="BK157" t="str">
            <v/>
          </cell>
          <cell r="BL157" t="str">
            <v xml:space="preserve"> </v>
          </cell>
          <cell r="BM157" t="str">
            <v/>
          </cell>
          <cell r="BN157" t="e">
            <v>#VALUE!</v>
          </cell>
          <cell r="BO157" t="e">
            <v>#VALUE!</v>
          </cell>
          <cell r="BP157" t="e">
            <v>#VALUE!</v>
          </cell>
          <cell r="BQ157" t="str">
            <v/>
          </cell>
          <cell r="BR157" t="str">
            <v/>
          </cell>
        </row>
        <row r="158">
          <cell r="B158"/>
          <cell r="C158" t="str">
            <v/>
          </cell>
          <cell r="D158" t="str">
            <v/>
          </cell>
          <cell r="E158" t="str">
            <v/>
          </cell>
          <cell r="F158" t="str">
            <v/>
          </cell>
          <cell r="G158" t="str">
            <v/>
          </cell>
          <cell r="H158"/>
          <cell r="I158"/>
          <cell r="J158"/>
          <cell r="K158" t="str">
            <v/>
          </cell>
          <cell r="L158" t="str">
            <v/>
          </cell>
          <cell r="M158" t="b">
            <v>0</v>
          </cell>
          <cell r="N158" t="str">
            <v/>
          </cell>
          <cell r="O158" t="b">
            <v>0</v>
          </cell>
          <cell r="P158"/>
          <cell r="Q158"/>
          <cell r="R158"/>
          <cell r="S158"/>
          <cell r="T158"/>
          <cell r="U158"/>
          <cell r="V158"/>
          <cell r="W158"/>
          <cell r="X158"/>
          <cell r="Y158"/>
          <cell r="Z158"/>
          <cell r="AA158"/>
          <cell r="AB158"/>
          <cell r="AC158"/>
          <cell r="AD158" t="str">
            <v/>
          </cell>
          <cell r="AE158" t="str">
            <v/>
          </cell>
          <cell r="AF158" t="str">
            <v/>
          </cell>
          <cell r="AG158" t="str">
            <v/>
          </cell>
          <cell r="AH158" t="str">
            <v/>
          </cell>
          <cell r="AI158" t="str">
            <v/>
          </cell>
          <cell r="AJ158" t="str">
            <v/>
          </cell>
          <cell r="AK158" t="str">
            <v/>
          </cell>
          <cell r="AL158" t="str">
            <v/>
          </cell>
          <cell r="AM158" t="str">
            <v/>
          </cell>
          <cell r="AN158" t="str">
            <v/>
          </cell>
          <cell r="AO158" t="str">
            <v/>
          </cell>
          <cell r="AP158"/>
          <cell r="AQ158"/>
          <cell r="AR158"/>
          <cell r="AS158"/>
          <cell r="AT158"/>
          <cell r="AU158"/>
          <cell r="AV158"/>
          <cell r="AW158"/>
          <cell r="AX158"/>
          <cell r="AY158"/>
          <cell r="AZ158"/>
          <cell r="BA158"/>
          <cell r="BB158"/>
          <cell r="BC158" t="str">
            <v/>
          </cell>
          <cell r="BD158" t="str">
            <v/>
          </cell>
          <cell r="BE158" t="str">
            <v/>
          </cell>
          <cell r="BF158" t="str">
            <v/>
          </cell>
          <cell r="BG158" t="str">
            <v/>
          </cell>
          <cell r="BH158" t="str">
            <v/>
          </cell>
          <cell r="BI158" t="str">
            <v/>
          </cell>
          <cell r="BJ158" t="str">
            <v/>
          </cell>
          <cell r="BK158" t="str">
            <v/>
          </cell>
          <cell r="BL158" t="str">
            <v xml:space="preserve"> </v>
          </cell>
          <cell r="BM158" t="str">
            <v/>
          </cell>
          <cell r="BN158" t="e">
            <v>#VALUE!</v>
          </cell>
          <cell r="BO158" t="e">
            <v>#VALUE!</v>
          </cell>
          <cell r="BP158" t="e">
            <v>#VALUE!</v>
          </cell>
          <cell r="BQ158" t="str">
            <v/>
          </cell>
          <cell r="BR158" t="str">
            <v/>
          </cell>
        </row>
        <row r="159">
          <cell r="T159"/>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sheetName val="LISTAS"/>
      <sheetName val="BANCOS"/>
      <sheetName val="VIVIENDA "/>
    </sheetNames>
    <sheetDataSet>
      <sheetData sheetId="0">
        <row r="3">
          <cell r="B3">
            <v>12066</v>
          </cell>
          <cell r="C3">
            <v>40035752</v>
          </cell>
          <cell r="D3" t="str">
            <v>MARÍA CLEMENCIA CAMACHO VALERO</v>
          </cell>
          <cell r="E3" t="str">
            <v>Señora</v>
          </cell>
          <cell r="F3" t="str">
            <v xml:space="preserve"> la </v>
          </cell>
          <cell r="G3" t="str">
            <v xml:space="preserve"> identificada </v>
          </cell>
          <cell r="H3"/>
          <cell r="I3"/>
          <cell r="J3"/>
          <cell r="K3" t="str">
            <v/>
          </cell>
          <cell r="L3" t="str">
            <v/>
          </cell>
          <cell r="M3" t="str">
            <v>Compareció la Señora MARÍA CLEMENCIA CAMACHO VALERO, identificada con la cédula de ciudadanía No. 40.035.752</v>
          </cell>
          <cell r="N3" t="str">
            <v/>
          </cell>
          <cell r="O3" t="str">
            <v>quien obra en nombre propio, y en desarrollo y para  los derechos y obligaciones que constan y se originen en este instrumento se denomina  la  Hipotecante y manifestó:</v>
          </cell>
          <cell r="P3" t="str">
            <v>Carrera 70 No. 49-87</v>
          </cell>
          <cell r="Q3">
            <v>3105752928</v>
          </cell>
          <cell r="R3" t="str">
            <v>Carrera 69 No. 44-35</v>
          </cell>
          <cell r="S3">
            <v>6015187000</v>
          </cell>
          <cell r="T3" t="str">
            <v>Lote de terreno No. 9 de la manzana K y Casa de habitación sobre el construida que forma parte de la Urbanización La Patria, inmueble inscrito a folio de matricula inmobiliaria No. 50C-133085 de la Oficina de Instrumentos Públicos de Bogotá, Zonna Centro</v>
          </cell>
          <cell r="U3" t="str">
            <v>Carrera 49C No. 86D-25</v>
          </cell>
          <cell r="V3">
            <v>3105752928</v>
          </cell>
          <cell r="W3" t="str">
            <v>50C-133085</v>
          </cell>
          <cell r="X3" t="str">
            <v>BOGOTÁ D.C</v>
          </cell>
          <cell r="Y3">
            <v>3126</v>
          </cell>
          <cell r="Z3" t="str">
            <v>16/6/23</v>
          </cell>
          <cell r="AA3">
            <v>73</v>
          </cell>
          <cell r="AB3" t="str">
            <v>BOGOTA D.C</v>
          </cell>
          <cell r="AC3" t="str">
            <v>SI</v>
          </cell>
          <cell r="AD3"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MARÍA CLEMENCIA CAMACHO VALERO, Manifiesta que no está incurso en la prohibición de enajenar consagrada en el Artículo 97 del Código de Procedimiento Penal y que se encuentra a paz y salvo por concepto de impuestos, cuotas de administración y servicios públicos.</v>
          </cell>
          <cell r="AE3" t="str">
            <v>LIBERACIÓN DE GRAVAMEN HIPOTECARIO</v>
          </cell>
          <cell r="AF3">
            <v>238960000</v>
          </cell>
          <cell r="AG3">
            <v>151045255</v>
          </cell>
          <cell r="AH3">
            <v>1839963</v>
          </cell>
          <cell r="AI3">
            <v>1510453</v>
          </cell>
          <cell r="AJ3" t="str">
            <v>Profesional Universitario - Grado 02</v>
          </cell>
          <cell r="AK3">
            <v>3</v>
          </cell>
          <cell r="AL3">
            <v>45041</v>
          </cell>
          <cell r="AM3" t="str">
            <v>240 Cuotas - 20 Años</v>
          </cell>
          <cell r="AN3">
            <v>13.15</v>
          </cell>
          <cell r="AO3" t="str">
            <v>CIENTO CINCUENTA Y UN MILLONES CUARENTA Y CINCO MIL DOSCIENTOS CINCUENTA Y CINCO PESOS MCTE.</v>
          </cell>
          <cell r="AP3">
            <v>130</v>
          </cell>
          <cell r="AQ3">
            <v>45092</v>
          </cell>
          <cell r="AR3" t="str">
            <v>SCOTIABANK COLPATRIA</v>
          </cell>
          <cell r="AS3" t="str">
            <v>860051705-2</v>
          </cell>
          <cell r="AT3" t="str">
            <v>204119073348</v>
          </cell>
          <cell r="AU3" t="str">
            <v>Crédito Hipotecario</v>
          </cell>
          <cell r="AV3" t="str">
            <v>SCOTIABANK</v>
          </cell>
          <cell r="AW3">
            <v>151045255</v>
          </cell>
          <cell r="AX3"/>
          <cell r="AY3"/>
          <cell r="AZ3"/>
          <cell r="BA3"/>
          <cell r="BB3"/>
          <cell r="BC3"/>
          <cell r="BD3">
            <v>151045255</v>
          </cell>
          <cell r="BE3" t="str">
            <v>CIENTO CUARENTA Y NUEVE MILLONES QUINIENTOS TREINTA Y CUATRO MIL OCHOCIENTOS DOS PESOS MCTE.</v>
          </cell>
          <cell r="BF3" t="str">
            <v xml:space="preserve"> declara deudor </v>
          </cell>
          <cell r="BG3" t="str">
            <v>UN MILLÓN QUINIENTOS DIEZ MIL CUATROCIENTOS CINCUENTA Y TRES PESOS MCTE.</v>
          </cell>
          <cell r="BH3" t="str">
            <v xml:space="preserve">veinte (20) años, en doscientas cuarenta (240) </v>
          </cell>
          <cell r="BI3" t="str">
            <v>UN MILLÓN OCHOCIENTOS TREINTA Y NUEVE MIL NOVECIENTOS SESENTA Y TRES PESOS MCTE.</v>
          </cell>
          <cell r="BJ3" t="str">
            <v xml:space="preserve">Yo: MARÍA CLEMENCIA CAMACHO VALERO, mayor de edad, condomicilio en la ciudad de _______,  identificada  como aparece al pie de mi firma, obrando en calidad de deudor, por medio del presente documento AUTORIZO </v>
          </cell>
          <cell r="BK3" t="str">
            <v xml:space="preserve">Declaro además que conozco, la totalidad del pagaré suscrito y el reglamento de crédito del FONDO y demás normas que rigen el crédito, los cuales acepto sin reserva alguna y que he  </v>
          </cell>
          <cell r="BL3" t="str">
            <v xml:space="preserve"> </v>
          </cell>
          <cell r="BM3" t="str">
            <v xml:space="preserve">Yo, el deudor relacionado en el numeral uno (1) del encabezamiento de este pagare,  identificada   y actuando en condiciones que se indican en el espacio para las firmas, expresamente declaro y acepto </v>
          </cell>
          <cell r="BN3">
            <v>25</v>
          </cell>
          <cell r="BO3">
            <v>4</v>
          </cell>
          <cell r="BP3" t="str">
            <v>2023</v>
          </cell>
          <cell r="BQ3" t="str">
            <v>MARÍA CLEMENCIA CAMACHO VALERO</v>
          </cell>
          <cell r="BR3" t="str">
            <v>25 de Abril del año 2023</v>
          </cell>
        </row>
        <row r="4">
          <cell r="B4">
            <v>17096</v>
          </cell>
          <cell r="C4">
            <v>74245372</v>
          </cell>
          <cell r="D4" t="str">
            <v>ANDREY FERNANDO TORRES GAONA</v>
          </cell>
          <cell r="E4" t="str">
            <v>Señora</v>
          </cell>
          <cell r="F4" t="str">
            <v xml:space="preserve"> la </v>
          </cell>
          <cell r="G4" t="str">
            <v xml:space="preserve"> identificada </v>
          </cell>
          <cell r="H4"/>
          <cell r="I4"/>
          <cell r="J4"/>
          <cell r="K4" t="str">
            <v/>
          </cell>
          <cell r="L4" t="str">
            <v/>
          </cell>
          <cell r="M4" t="str">
            <v>Compareció la Señora ANDREY FERNANDO TORRES GAONA, identificada con la cédula de ciudadanía No. 74.245.372</v>
          </cell>
          <cell r="N4" t="str">
            <v/>
          </cell>
          <cell r="O4" t="str">
            <v>quien obra en nombre propio, y en desarrollo y para  los derechos y obligaciones que constan y se originen en este instrumento se denomina  la  Hipotecante y manifestó:</v>
          </cell>
          <cell r="P4" t="str">
            <v>Carrera 102 no. 86 A- 46</v>
          </cell>
          <cell r="Q4">
            <v>3124182060</v>
          </cell>
          <cell r="R4" t="str">
            <v>Carrera 69 No. 44-35</v>
          </cell>
          <cell r="S4">
            <v>6015187000</v>
          </cell>
          <cell r="T4" t="str">
            <v>Interior 70 con el uso exclusivo del parqueadero No. 10, que forman parte de la Urbaniación Villa de Aranjuez P.H., ubicada en la Carrera 12 No. 169--50 inmuebe innscrito a folio de matricula inmobiliaria No. 50N-20192477 de la Oficina de Instrumentos Públicos de Bogotá, Zona Norte.</v>
          </cell>
          <cell r="U4" t="str">
            <v>Int 70 Villa de Aranjuez P.H      Carrera 12 No. 169-50</v>
          </cell>
          <cell r="V4" t="str">
            <v>312 4180260</v>
          </cell>
          <cell r="W4" t="str">
            <v>50N- 20192477</v>
          </cell>
          <cell r="X4" t="str">
            <v>BOGOTÁ D.C</v>
          </cell>
          <cell r="Y4">
            <v>3212</v>
          </cell>
          <cell r="Z4" t="str">
            <v>21|/6/23</v>
          </cell>
          <cell r="AA4">
            <v>73</v>
          </cell>
          <cell r="AB4" t="str">
            <v>BOGOTA D.C</v>
          </cell>
          <cell r="AC4" t="str">
            <v>NO</v>
          </cell>
          <cell r="AD4" t="str">
            <v/>
          </cell>
          <cell r="AE4" t="str">
            <v>COMPRA DE VIVIENDA</v>
          </cell>
          <cell r="AF4">
            <v>214600000</v>
          </cell>
          <cell r="AG4">
            <v>214600000</v>
          </cell>
          <cell r="AH4">
            <v>2582475</v>
          </cell>
          <cell r="AI4">
            <v>2146000</v>
          </cell>
          <cell r="AJ4" t="str">
            <v>Profesional Universitario - Grado 01</v>
          </cell>
          <cell r="AK4">
            <v>3</v>
          </cell>
          <cell r="AL4">
            <v>45041</v>
          </cell>
          <cell r="AM4" t="str">
            <v>240 Cuotas - 20 Años</v>
          </cell>
          <cell r="AN4">
            <v>13.15</v>
          </cell>
          <cell r="AO4" t="str">
            <v>DOSCIENTOS CATORCE MILLONES SEISCIENTOS MIL PESOS MCTE.</v>
          </cell>
          <cell r="AP4">
            <v>131</v>
          </cell>
          <cell r="AQ4">
            <v>45098</v>
          </cell>
          <cell r="AR4" t="str">
            <v>ERICA PIEPER TASCON</v>
          </cell>
          <cell r="AS4">
            <v>31302070</v>
          </cell>
          <cell r="AT4" t="str">
            <v>93200001142</v>
          </cell>
          <cell r="AU4" t="str">
            <v>Ahorros</v>
          </cell>
          <cell r="AV4" t="str">
            <v>BANCOLOMBIA</v>
          </cell>
          <cell r="AW4">
            <v>214600000</v>
          </cell>
          <cell r="AX4"/>
          <cell r="AY4"/>
          <cell r="AZ4"/>
          <cell r="BA4"/>
          <cell r="BB4"/>
          <cell r="BC4"/>
          <cell r="BD4">
            <v>212454000</v>
          </cell>
          <cell r="BE4" t="str">
            <v>DOSCIENTOS DOCE MILLONES CUATROCIENTOS CINCUENTA Y CUATRO MIL PESOS MCTE.</v>
          </cell>
          <cell r="BF4" t="str">
            <v xml:space="preserve"> declara deudor </v>
          </cell>
          <cell r="BG4" t="str">
            <v>DOS MILLONES CIENTO CUARENTA Y SEIS MIL PESOS MCTE.</v>
          </cell>
          <cell r="BH4" t="str">
            <v xml:space="preserve">veinte (20) años, en doscientas cuarenta (240) </v>
          </cell>
          <cell r="BI4" t="str">
            <v>DOS MILLONES QUINIENTOS OCHENTA Y DOS MIL CUATROCIENTOS SETENTA Y CINCO PESOS MCTE.</v>
          </cell>
          <cell r="BJ4" t="str">
            <v xml:space="preserve">Yo: ANDREY FERNANDO TORRES GAONA, mayor de edad, condomicilio en la ciudad de _______,  identificada  como aparece al pie de mi firma, obrando en calidad de deudor, por medio del presente documento AUTORIZO </v>
          </cell>
          <cell r="BK4" t="str">
            <v xml:space="preserve">Declaro además que conozco, la totalidad del pagaré suscrito y el reglamento de crédito del FONDO y demás normas que rigen el crédito, los cuales acepto sin reserva alguna y que he  </v>
          </cell>
          <cell r="BL4" t="str">
            <v xml:space="preserve"> </v>
          </cell>
          <cell r="BM4" t="str">
            <v xml:space="preserve">Yo, el deudor relacionado en el numeral uno (1) del encabezamiento de este pagare,  identificada   y actuando en condiciones que se indican en el espacio para las firmas, expresamente declaro y acepto </v>
          </cell>
          <cell r="BN4">
            <v>25</v>
          </cell>
          <cell r="BO4">
            <v>4</v>
          </cell>
          <cell r="BP4" t="str">
            <v>2023</v>
          </cell>
          <cell r="BQ4" t="str">
            <v>ANDREY FERNANDO TORRES GAONA</v>
          </cell>
          <cell r="BR4" t="str">
            <v>25 de Abril del año 2023</v>
          </cell>
        </row>
        <row r="5">
          <cell r="B5">
            <v>14281</v>
          </cell>
          <cell r="C5">
            <v>7175328</v>
          </cell>
          <cell r="D5" t="str">
            <v>LISANDRO ROJAS HIGUERA</v>
          </cell>
          <cell r="E5" t="str">
            <v>Señor</v>
          </cell>
          <cell r="F5" t="str">
            <v xml:space="preserve"> el </v>
          </cell>
          <cell r="G5" t="str">
            <v xml:space="preserve"> identificado </v>
          </cell>
          <cell r="H5">
            <v>33366116</v>
          </cell>
          <cell r="I5" t="str">
            <v>SANDRA MILENA GARCIA GONZALEZ</v>
          </cell>
          <cell r="J5" t="str">
            <v>señora</v>
          </cell>
          <cell r="K5" t="str">
            <v xml:space="preserve"> la </v>
          </cell>
          <cell r="L5" t="str">
            <v xml:space="preserve"> identificada </v>
          </cell>
          <cell r="M5" t="str">
            <v>Comparecieron  el Señor LISANDRO ROJAS HIGUERA  identificado con cédula de ciudadanía No.7.175.328</v>
          </cell>
          <cell r="N5" t="str">
            <v xml:space="preserve"> y  la señora SANDRA MILENA GARCIA GONZALEZ  identificada  con la cédula de ciudadanía No.33.366.116</v>
          </cell>
          <cell r="O5" t="str">
            <v>quienes obran en nombre propio, y en desarrollo y para  los derechos y obligaciones que constan y se originen en este instrumento se denominan los Hipotecantes y manifestaron:</v>
          </cell>
          <cell r="P5" t="str">
            <v>Calle 67 No. 6-39 Apto 910</v>
          </cell>
          <cell r="Q5">
            <v>3133478075</v>
          </cell>
          <cell r="R5" t="str">
            <v>Carrera 12 No. 18-12</v>
          </cell>
          <cell r="S5">
            <v>6015187000</v>
          </cell>
          <cell r="T5" t="str">
            <v>Construccion de la casa en el lote de Tereno No. 18 de la manzana H, que forma parte de la Urbanizaciòn El Portal de Canapro, ubicado en la Calle 76 A No. 4-15 en Tunja,inmueble inscrito a folio de matricula inmobiliaria No. 070-123463 de la Oficina de Instrumentos Publicos de Tunja, con codigo catastral No. 010209650019000</v>
          </cell>
          <cell r="U5" t="str">
            <v>Construccion Lote No. 18 manzana H Urb El portal de Canapro Calle 76 No. 4-15</v>
          </cell>
          <cell r="V5">
            <v>6015187000</v>
          </cell>
          <cell r="W5" t="str">
            <v>070-123463</v>
          </cell>
          <cell r="X5" t="str">
            <v>TUNJA</v>
          </cell>
          <cell r="Y5">
            <v>2210</v>
          </cell>
          <cell r="Z5" t="str">
            <v>14/9/22</v>
          </cell>
          <cell r="AA5">
            <v>4</v>
          </cell>
          <cell r="AB5" t="str">
            <v>TUNJA</v>
          </cell>
          <cell r="AC5" t="str">
            <v>NO</v>
          </cell>
          <cell r="AD5" t="str">
            <v/>
          </cell>
          <cell r="AE5" t="str">
            <v>CONSTRUCCIÓN</v>
          </cell>
          <cell r="AF5">
            <v>183000000</v>
          </cell>
          <cell r="AG5">
            <v>128100000</v>
          </cell>
          <cell r="AH5">
            <v>1861933</v>
          </cell>
          <cell r="AI5">
            <v>1281000</v>
          </cell>
          <cell r="AJ5" t="str">
            <v>PROFESIONAL 01</v>
          </cell>
          <cell r="AK5" t="str">
            <v>04</v>
          </cell>
          <cell r="AL5" t="str">
            <v>8 de junio de 2022</v>
          </cell>
          <cell r="AM5" t="str">
            <v>216 Cuotas - 18 Años</v>
          </cell>
          <cell r="AN5">
            <v>6</v>
          </cell>
          <cell r="AO5" t="e">
            <v>#NAME?</v>
          </cell>
          <cell r="AP5">
            <v>142</v>
          </cell>
          <cell r="AQ5">
            <v>44818</v>
          </cell>
          <cell r="AR5" t="str">
            <v>LISANDRO ROJAS HIGUERA</v>
          </cell>
          <cell r="AS5">
            <v>7175328</v>
          </cell>
          <cell r="AT5" t="str">
            <v>00130474000200222072</v>
          </cell>
          <cell r="AU5" t="str">
            <v>Ahorros</v>
          </cell>
          <cell r="AV5" t="str">
            <v>BBVA</v>
          </cell>
          <cell r="AW5"/>
          <cell r="AX5"/>
          <cell r="AY5"/>
          <cell r="AZ5"/>
          <cell r="BA5"/>
          <cell r="BB5"/>
          <cell r="BC5" t="str">
            <v/>
          </cell>
          <cell r="BD5">
            <v>126819000</v>
          </cell>
          <cell r="BE5" t="e">
            <v>#NAME?</v>
          </cell>
          <cell r="BF5" t="str">
            <v xml:space="preserve"> declaran deudores </v>
          </cell>
          <cell r="BG5" t="e">
            <v>#NAME?</v>
          </cell>
          <cell r="BH5" t="str">
            <v xml:space="preserve">dieciocho (18) años, en doscientas dieciséis (216) </v>
          </cell>
          <cell r="BI5" t="e">
            <v>#NAME?</v>
          </cell>
          <cell r="BJ5" t="str">
            <v xml:space="preserve">Nosotros: LISANDRO ROJAS HIGUERA y SANDRA MILENA GARCIA GONZALEZ, mayores de edad, con domicilio en la ciudad de ______________, identificados como aparece al pie de nuestra firma, obrando en calidad de deudores, por medio del presente documento AUTORIZAMOS </v>
          </cell>
          <cell r="BK5" t="str">
            <v xml:space="preserve">Declaramos además que conocemos, la totalidad del pagaré suscrito y el reglamento de crédito del FONDO y demás normas que rigen el crédito, los cuales aceptamos sin reserva alguna y que hemos  </v>
          </cell>
          <cell r="BL5" t="str">
            <v xml:space="preserve"> y SANDRA MILENA GARCIA GONZALEZ</v>
          </cell>
          <cell r="BM5" t="str">
            <v xml:space="preserve">Nosotros: los deudores relacionados en el numeral uno (1) del encabezamiento de este pagare, identificados y actuando en condiciones que se indican en el espacio para las firmas, expresamente declaramos y aceptamos </v>
          </cell>
          <cell r="BN5" t="e">
            <v>#VALUE!</v>
          </cell>
          <cell r="BO5" t="e">
            <v>#VALUE!</v>
          </cell>
          <cell r="BP5" t="e">
            <v>#VALUE!</v>
          </cell>
          <cell r="BQ5" t="str">
            <v>LISANDRO ROJAS HIGUERA y SANDRA MILENA GARCIA GONZALEZ</v>
          </cell>
          <cell r="BR5" t="str">
            <v>8 de junio de 2022 de 8 De Junio De 2022 del año 8 de junio de 2022</v>
          </cell>
        </row>
        <row r="6">
          <cell r="B6">
            <v>11929</v>
          </cell>
          <cell r="C6">
            <v>52281353</v>
          </cell>
          <cell r="D6" t="str">
            <v>GLORIA YADIRA ROMERO AGUDELO</v>
          </cell>
          <cell r="E6" t="str">
            <v>Señora</v>
          </cell>
          <cell r="F6" t="str">
            <v xml:space="preserve"> la </v>
          </cell>
          <cell r="G6" t="str">
            <v xml:space="preserve"> identificada </v>
          </cell>
          <cell r="H6"/>
          <cell r="I6"/>
          <cell r="J6"/>
          <cell r="K6" t="str">
            <v/>
          </cell>
          <cell r="L6" t="str">
            <v/>
          </cell>
          <cell r="M6" t="str">
            <v>Compareció la Señora GLORIA YADIRA ROMERO AGUDELO, identificada con la cédula de ciudadanía No. 52.281.353</v>
          </cell>
          <cell r="N6" t="str">
            <v/>
          </cell>
          <cell r="O6" t="str">
            <v>quien obra en nombre propio, y en desarrollo y para  los derechos y obligaciones que constan y se originen en este instrumento se denomina  la  Hipotecante y manifestó:</v>
          </cell>
          <cell r="P6" t="str">
            <v>Calle 59 No. 56-63 Apto 620 int 5</v>
          </cell>
          <cell r="Q6">
            <v>3112173437</v>
          </cell>
          <cell r="R6" t="str">
            <v>Carrera 69 No. 44-35</v>
          </cell>
          <cell r="S6">
            <v>6015187000</v>
          </cell>
          <cell r="T6" t="str">
            <v>Apartamento 310 con el uso exclusivo del Garaje  No. 34 que forman parte del Edificio Verona P.H.ubicado en la Carrera 36 A No. 53-85 Inmueble inscrito a folio de matricula inmobiliaria No. 50C-2133404 de la Oficina de instrumentos Publicos de Bogotá, Zona Centro</v>
          </cell>
          <cell r="U6" t="str">
            <v>Carrera 36 A No. 53-85 Apto 310 Edificio Verona P.H</v>
          </cell>
          <cell r="V6">
            <v>3112173437</v>
          </cell>
          <cell r="W6" t="str">
            <v>50C-2133404</v>
          </cell>
          <cell r="X6" t="str">
            <v>BOGOTÁ D.C</v>
          </cell>
          <cell r="Y6"/>
          <cell r="Z6"/>
          <cell r="AA6"/>
          <cell r="AB6"/>
          <cell r="AC6"/>
          <cell r="AD6" t="str">
            <v/>
          </cell>
          <cell r="AE6" t="str">
            <v>COMPRA DE VIVIENDA</v>
          </cell>
          <cell r="AF6">
            <v>238960000</v>
          </cell>
          <cell r="AG6">
            <v>190000000</v>
          </cell>
          <cell r="AH6">
            <v>2268448</v>
          </cell>
          <cell r="AI6">
            <v>1900000</v>
          </cell>
          <cell r="AJ6" t="str">
            <v>Profesional Universitario - Grado 02</v>
          </cell>
          <cell r="AK6">
            <v>3</v>
          </cell>
          <cell r="AL6">
            <v>45041</v>
          </cell>
          <cell r="AM6" t="str">
            <v>240 Cuotas - 20 Años</v>
          </cell>
          <cell r="AN6">
            <v>13.15</v>
          </cell>
          <cell r="AO6" t="str">
            <v>CIENTO NOVENTA MILLONES DE PESOS MCTE.</v>
          </cell>
          <cell r="AP6">
            <v>136</v>
          </cell>
          <cell r="AQ6"/>
          <cell r="AR6" t="str">
            <v>JAIME HUMBERTO SANABRIA BRAUSIN</v>
          </cell>
          <cell r="AS6">
            <v>3016830</v>
          </cell>
          <cell r="AT6" t="str">
            <v>20025773653</v>
          </cell>
          <cell r="AU6" t="str">
            <v>Ahorros</v>
          </cell>
          <cell r="AV6" t="str">
            <v>BANCOLOMBIA</v>
          </cell>
          <cell r="AW6">
            <v>188100000</v>
          </cell>
          <cell r="AX6"/>
          <cell r="AY6"/>
          <cell r="AZ6"/>
          <cell r="BA6"/>
          <cell r="BB6"/>
          <cell r="BC6">
            <v>0</v>
          </cell>
          <cell r="BD6">
            <v>188100000</v>
          </cell>
          <cell r="BE6" t="str">
            <v>CIENTO OCHENTA Y OCHO MILLONES CIEN MIL PESOS MCTE.</v>
          </cell>
          <cell r="BF6" t="str">
            <v xml:space="preserve"> declara deudor </v>
          </cell>
          <cell r="BG6" t="str">
            <v>UN MILLÓN NOVECIENTOS MIL PESOS MCTE.</v>
          </cell>
          <cell r="BH6" t="str">
            <v xml:space="preserve">veinte (20) años, en doscientas cuarenta (240) </v>
          </cell>
          <cell r="BI6" t="str">
            <v>DOS MILLONES DOSCIENTOS SESENTA Y OCHO MIL CUATROCIENTOS CUARENTA Y OCHO PESOS MCTE.</v>
          </cell>
          <cell r="BJ6" t="str">
            <v xml:space="preserve">Yo: GLORIA YADIRA ROMERO AGUDELO, mayor de edad, condomicilio en la ciudad de _______,  identificada  como aparece al pie de mi firma, obrando en calidad de deudor, por medio del presente documento AUTORIZO </v>
          </cell>
          <cell r="BK6" t="str">
            <v xml:space="preserve">Declaro además que conozco, la totalidad del pagaré suscrito y el reglamento de crédito del FONDO y demás normas que rigen el crédito, los cuales acepto sin reserva alguna y que he  </v>
          </cell>
          <cell r="BL6" t="str">
            <v xml:space="preserve"> </v>
          </cell>
          <cell r="BM6" t="str">
            <v xml:space="preserve">Yo, el deudor relacionado en el numeral uno (1) del encabezamiento de este pagare,  identificada   y actuando en condiciones que se indican en el espacio para las firmas, expresamente declaro y acepto </v>
          </cell>
          <cell r="BN6">
            <v>25</v>
          </cell>
          <cell r="BO6">
            <v>4</v>
          </cell>
          <cell r="BP6" t="str">
            <v>2023</v>
          </cell>
          <cell r="BQ6" t="str">
            <v>GLORIA YADIRA ROMERO AGUDELO</v>
          </cell>
          <cell r="BR6" t="str">
            <v>25 de Abril del año 2023</v>
          </cell>
        </row>
        <row r="7">
          <cell r="B7">
            <v>12622</v>
          </cell>
          <cell r="C7">
            <v>51867451</v>
          </cell>
          <cell r="D7" t="str">
            <v>NELSA YANETH SILVA MENDOZA</v>
          </cell>
          <cell r="E7" t="str">
            <v>Señora</v>
          </cell>
          <cell r="F7" t="str">
            <v xml:space="preserve"> la </v>
          </cell>
          <cell r="G7" t="str">
            <v xml:space="preserve"> identificada </v>
          </cell>
          <cell r="H7"/>
          <cell r="I7"/>
          <cell r="J7"/>
          <cell r="K7" t="str">
            <v/>
          </cell>
          <cell r="L7" t="str">
            <v/>
          </cell>
          <cell r="M7" t="str">
            <v>Compareció la Señora NELSA YANETH SILVA MENDOZA, identificada con la cédula de ciudadanía No. 51.867.451</v>
          </cell>
          <cell r="N7" t="str">
            <v/>
          </cell>
          <cell r="O7" t="str">
            <v>quien obra en nombre propio, y en desarrollo y para  los derechos y obligaciones que constan y se originen en este instrumento se denomina  la  Hipotecante y manifestó:</v>
          </cell>
          <cell r="P7" t="str">
            <v>Carrera 72 No. 24-72 Apto 303 Tore 8</v>
          </cell>
          <cell r="Q7">
            <v>3115383610</v>
          </cell>
          <cell r="R7" t="str">
            <v>Carrera 69 No. 44-35</v>
          </cell>
          <cell r="S7">
            <v>6015187000</v>
          </cell>
          <cell r="T7" t="str">
            <v>Apartamento  617 del  Interior 5 de la Torre 2 que forma parte del Conjunto Residencial el Oasis P.H, ubicado en la Carrera 72C No. 22 A-74, inmueble inscrito a folio de matricula inmobiliaria No. 50C-2089322 de la Oficina de Instrumentos Públicos de Bogotá, Zona Centro.</v>
          </cell>
          <cell r="U7" t="str">
            <v>Carrera 72C No. 22 A- 74 Apto 617 Int 5 Torre 2</v>
          </cell>
          <cell r="V7">
            <v>3115383610</v>
          </cell>
          <cell r="W7" t="str">
            <v>50C-2089322</v>
          </cell>
          <cell r="X7" t="str">
            <v>BOGOTÁ D.C</v>
          </cell>
          <cell r="Y7"/>
          <cell r="Z7"/>
          <cell r="AA7"/>
          <cell r="AB7"/>
          <cell r="AC7"/>
          <cell r="AD7" t="str">
            <v/>
          </cell>
          <cell r="AE7" t="str">
            <v>COMPRA DE VIVIENDA</v>
          </cell>
          <cell r="AF7">
            <v>214600000</v>
          </cell>
          <cell r="AG7">
            <v>214600000</v>
          </cell>
          <cell r="AH7">
            <v>2558302</v>
          </cell>
          <cell r="AI7">
            <v>2146000</v>
          </cell>
          <cell r="AJ7" t="str">
            <v>Profesional Universitario - Grado 01</v>
          </cell>
          <cell r="AK7">
            <v>3</v>
          </cell>
          <cell r="AL7">
            <v>45041</v>
          </cell>
          <cell r="AM7" t="str">
            <v>240 Cuotas - 20 Años</v>
          </cell>
          <cell r="AN7">
            <v>13.15</v>
          </cell>
          <cell r="AO7" t="str">
            <v>DOSCIENTOS CATORCE MILLONES SEISCIENTOS MIL PESOS MCTE.</v>
          </cell>
          <cell r="AP7">
            <v>137</v>
          </cell>
          <cell r="AQ7"/>
          <cell r="AR7" t="str">
            <v>JOHN HAIR ROMERO PIEDRAHITA</v>
          </cell>
          <cell r="AS7">
            <v>79967071</v>
          </cell>
          <cell r="AT7" t="str">
            <v>38852267876</v>
          </cell>
          <cell r="AU7" t="str">
            <v>Ahorros</v>
          </cell>
          <cell r="AV7" t="str">
            <v>BANCOLOMBIA</v>
          </cell>
          <cell r="AW7">
            <v>212454000</v>
          </cell>
          <cell r="AX7"/>
          <cell r="AY7"/>
          <cell r="AZ7"/>
          <cell r="BA7"/>
          <cell r="BB7"/>
          <cell r="BC7">
            <v>0</v>
          </cell>
          <cell r="BD7">
            <v>212454000</v>
          </cell>
          <cell r="BE7" t="str">
            <v>DOSCIENTOS DOCE MILLONES CUATROCIENTOS CINCUENTA Y CUATRO MIL PESOS MCTE.</v>
          </cell>
          <cell r="BF7" t="str">
            <v xml:space="preserve"> declara deudor </v>
          </cell>
          <cell r="BG7" t="str">
            <v>DOS MILLONES CIENTO CUARENTA Y SEIS MIL PESOS MCTE.</v>
          </cell>
          <cell r="BH7" t="str">
            <v xml:space="preserve">veinte (20) años, en doscientas cuarenta (240) </v>
          </cell>
          <cell r="BI7" t="str">
            <v>DOS MILLONES QUINIENTOS CINCUENTA Y OCHO MIL TRESCIENTOS DOS PESOS MCTE.</v>
          </cell>
          <cell r="BJ7" t="str">
            <v xml:space="preserve">Yo: NELSA YANETH SILVA MENDOZA, mayor de edad, condomicilio en la ciudad de _______,  identificada  como aparece al pie de mi firma, obrando en calidad de deudor, por medio del presente documento AUTORIZO </v>
          </cell>
          <cell r="BK7" t="str">
            <v xml:space="preserve">Declaro además que conozco, la totalidad del pagaré suscrito y el reglamento de crédito del FONDO y demás normas que rigen el crédito, los cuales acepto sin reserva alguna y que he  </v>
          </cell>
          <cell r="BL7" t="str">
            <v xml:space="preserve"> </v>
          </cell>
          <cell r="BM7" t="str">
            <v xml:space="preserve">Yo, el deudor relacionado en el numeral uno (1) del encabezamiento de este pagare,  identificada   y actuando en condiciones que se indican en el espacio para las firmas, expresamente declaro y acepto </v>
          </cell>
          <cell r="BN7">
            <v>25</v>
          </cell>
          <cell r="BO7">
            <v>4</v>
          </cell>
          <cell r="BP7" t="str">
            <v>2023</v>
          </cell>
          <cell r="BQ7" t="str">
            <v>NELSA YANETH SILVA MENDOZA</v>
          </cell>
          <cell r="BR7" t="str">
            <v>25 de Abril del año 2023</v>
          </cell>
        </row>
        <row r="8">
          <cell r="B8">
            <v>17139</v>
          </cell>
          <cell r="C8">
            <v>3085791</v>
          </cell>
          <cell r="D8" t="str">
            <v>DANIEL REYES GOMEZ</v>
          </cell>
          <cell r="E8" t="str">
            <v>Señora</v>
          </cell>
          <cell r="F8" t="str">
            <v xml:space="preserve"> la </v>
          </cell>
          <cell r="G8" t="str">
            <v xml:space="preserve"> identificada </v>
          </cell>
          <cell r="H8"/>
          <cell r="I8"/>
          <cell r="J8"/>
          <cell r="K8" t="str">
            <v/>
          </cell>
          <cell r="L8" t="str">
            <v/>
          </cell>
          <cell r="M8" t="str">
            <v>Compareció la Señora DANIEL REYES GOMEZ, identificada con la cédula de ciudadanía No. 3.085.791</v>
          </cell>
          <cell r="N8" t="str">
            <v/>
          </cell>
          <cell r="O8" t="str">
            <v>quien obra en nombre propio, y en desarrollo y para  los derechos y obligaciones que constan y se originen en este instrumento se denomina  la  Hipotecante y manifestó:</v>
          </cell>
          <cell r="P8" t="str">
            <v>Calle 83 a No. 114-37</v>
          </cell>
          <cell r="Q8">
            <v>3155960642</v>
          </cell>
          <cell r="R8" t="str">
            <v>Carrera 69 No. 44-35</v>
          </cell>
          <cell r="S8">
            <v>6015187000</v>
          </cell>
          <cell r="T8" t="str">
            <v>Casa de habitación Interior 123 con el uso exclusivo del Parquedero No. 128  que forman parte de la Agrupación de Vivienda Quintas de Santa Barbara I. P.H Urbanización el Cortijo, ubicada en la Calle 83 A No. 114-99, inmueble inscito a folio de matricula inmobiliaria No.  50C-1249449 de la Oficina de Instrumentos Públicos de Bogotá, Zona Centro</v>
          </cell>
          <cell r="U8" t="str">
            <v>Calle 83 A No. 114-99 Int 123</v>
          </cell>
          <cell r="V8">
            <v>3155960642</v>
          </cell>
          <cell r="W8" t="str">
            <v>50C-1249449</v>
          </cell>
          <cell r="X8" t="str">
            <v>BOGOTÁ D.C</v>
          </cell>
          <cell r="Y8"/>
          <cell r="Z8"/>
          <cell r="AA8"/>
          <cell r="AB8"/>
          <cell r="AC8"/>
          <cell r="AD8" t="str">
            <v/>
          </cell>
          <cell r="AE8" t="str">
            <v>COMPRA DE VIVIENDA</v>
          </cell>
          <cell r="AF8">
            <v>242440000</v>
          </cell>
          <cell r="AG8">
            <v>242000000</v>
          </cell>
          <cell r="AH8">
            <v>2889730</v>
          </cell>
          <cell r="AI8">
            <v>2420000</v>
          </cell>
          <cell r="AJ8" t="str">
            <v>Profesional Especializado - Grado 03</v>
          </cell>
          <cell r="AK8">
            <v>3</v>
          </cell>
          <cell r="AL8">
            <v>45041</v>
          </cell>
          <cell r="AM8" t="str">
            <v>240 Cuotas - 20 Años</v>
          </cell>
          <cell r="AN8">
            <v>13.15</v>
          </cell>
          <cell r="AO8" t="str">
            <v>DOSCIENTOS CUARENTA Y DOS MILLONES DE PESOS MCTE.</v>
          </cell>
          <cell r="AP8">
            <v>138</v>
          </cell>
          <cell r="AQ8"/>
          <cell r="AR8" t="str">
            <v>MARIA DEL PILAR CONTRERAS GELVES</v>
          </cell>
          <cell r="AS8">
            <v>60257188</v>
          </cell>
          <cell r="AT8" t="str">
            <v>006200409073</v>
          </cell>
          <cell r="AU8" t="str">
            <v>Ahorros</v>
          </cell>
          <cell r="AV8" t="str">
            <v>DAVIVIENDA</v>
          </cell>
          <cell r="AW8">
            <v>240015600</v>
          </cell>
          <cell r="AX8"/>
          <cell r="AY8"/>
          <cell r="AZ8"/>
          <cell r="BA8"/>
          <cell r="BB8"/>
          <cell r="BC8">
            <v>-435600</v>
          </cell>
          <cell r="BD8">
            <v>239580000</v>
          </cell>
          <cell r="BE8" t="str">
            <v>DOSCIENTOS TREINTA Y NUEVE MILLONES QUINIENTOS OCHENTA MIL PESOS MCTE.</v>
          </cell>
          <cell r="BF8" t="str">
            <v xml:space="preserve"> declara deudor </v>
          </cell>
          <cell r="BG8" t="str">
            <v>DOS MILLONES CUATROCIENTOS VEINTE MIL PESOS MCTE.</v>
          </cell>
          <cell r="BH8" t="str">
            <v xml:space="preserve">veinte (20) años, en doscientas cuarenta (240) </v>
          </cell>
          <cell r="BI8" t="str">
            <v>DOS MILLONES OCHOCIENTOS OCHENTA Y NUEVE MIL SETECIENTOS TREINTA PESOS MCTE.</v>
          </cell>
          <cell r="BJ8" t="str">
            <v xml:space="preserve">Yo: DANIEL REYES GOMEZ, mayor de edad, condomicilio en la ciudad de _______,  identificada  como aparece al pie de mi firma, obrando en calidad de deudor, por medio del presente documento AUTORIZO </v>
          </cell>
          <cell r="BK8" t="str">
            <v xml:space="preserve">Declaro además que conozco, la totalidad del pagaré suscrito y el reglamento de crédito del FONDO y demás normas que rigen el crédito, los cuales acepto sin reserva alguna y que he  </v>
          </cell>
          <cell r="BL8" t="str">
            <v xml:space="preserve"> </v>
          </cell>
          <cell r="BM8" t="str">
            <v xml:space="preserve">Yo, el deudor relacionado en el numeral uno (1) del encabezamiento de este pagare,  identificada   y actuando en condiciones que se indican en el espacio para las firmas, expresamente declaro y acepto </v>
          </cell>
          <cell r="BN8">
            <v>25</v>
          </cell>
          <cell r="BO8">
            <v>4</v>
          </cell>
          <cell r="BP8" t="str">
            <v>2023</v>
          </cell>
          <cell r="BQ8" t="str">
            <v>DANIEL REYES GOMEZ</v>
          </cell>
          <cell r="BR8" t="str">
            <v>25 de Abril del año 2023</v>
          </cell>
        </row>
        <row r="9">
          <cell r="B9">
            <v>17372</v>
          </cell>
          <cell r="C9">
            <v>52173089</v>
          </cell>
          <cell r="D9" t="str">
            <v>ALBA LILIANA LEMUS RODRÍGUEZ</v>
          </cell>
          <cell r="E9" t="str">
            <v>Señora</v>
          </cell>
          <cell r="F9" t="str">
            <v xml:space="preserve"> la </v>
          </cell>
          <cell r="G9" t="str">
            <v xml:space="preserve"> identificada </v>
          </cell>
          <cell r="H9"/>
          <cell r="I9"/>
          <cell r="J9"/>
          <cell r="K9" t="str">
            <v/>
          </cell>
          <cell r="L9" t="str">
            <v/>
          </cell>
          <cell r="M9" t="str">
            <v>Compareció la Señora ALBA LILIANA LEMUS RODRÍGUEZ, identificada con la cédula de ciudadanía No. 52.173.089</v>
          </cell>
          <cell r="N9" t="str">
            <v/>
          </cell>
          <cell r="O9" t="str">
            <v>quien obra en nombre propio, y en desarrollo y para  los derechos y obligaciones que constan y se originen en este instrumento se denomina  la  Hipotecante y manifestó:</v>
          </cell>
          <cell r="P9" t="str">
            <v>Apto 404 Int 1 Calle 20C No. 93-60</v>
          </cell>
          <cell r="Q9">
            <v>3178121450</v>
          </cell>
          <cell r="R9" t="str">
            <v>Carrera 69 No. 44-35</v>
          </cell>
          <cell r="S9">
            <v>6015187000</v>
          </cell>
          <cell r="T9" t="str">
            <v>Apartamento 108 de la Torre 1  y el Parqueadero 41 que forman parte del Conjunto Residencial El Valle P.H., ubicados en la Carrera 79 No. 19-88, inmuebles inscritos a folios de matricula inmobiliaria Nos. 50C-1905807 y 50C- 1905706 de la Oficina de Instrumentos Públicos de Bogotá, Zona Centro</v>
          </cell>
          <cell r="U9" t="str">
            <v>Carrera 79 No. 19-88 Apto 108 y Parq 41 C.R El Valle P.H</v>
          </cell>
          <cell r="V9">
            <v>3178121450</v>
          </cell>
          <cell r="W9" t="str">
            <v>50C- 1905807         50C- 1905706</v>
          </cell>
          <cell r="X9" t="str">
            <v>BOGOTÁ D.C</v>
          </cell>
          <cell r="Y9"/>
          <cell r="Z9"/>
          <cell r="AA9"/>
          <cell r="AB9"/>
          <cell r="AC9"/>
          <cell r="AD9" t="str">
            <v/>
          </cell>
          <cell r="AE9" t="str">
            <v>COMPRA DE VIVIENDA</v>
          </cell>
          <cell r="AF9">
            <v>214600000</v>
          </cell>
          <cell r="AG9">
            <v>214600000</v>
          </cell>
          <cell r="AH9">
            <v>2567446</v>
          </cell>
          <cell r="AI9">
            <v>2146000</v>
          </cell>
          <cell r="AJ9" t="str">
            <v>Profesional Universitario - Grado 01</v>
          </cell>
          <cell r="AK9">
            <v>3</v>
          </cell>
          <cell r="AL9">
            <v>45041</v>
          </cell>
          <cell r="AM9" t="str">
            <v>240 Cuotas - 20 Años</v>
          </cell>
          <cell r="AN9" t="e">
            <v>#N/A</v>
          </cell>
          <cell r="AO9" t="str">
            <v>DOSCIENTOS CATORCE MILLONES SEISCIENTOS MIL PESOS MCTE.</v>
          </cell>
          <cell r="AP9">
            <v>139</v>
          </cell>
          <cell r="AQ9"/>
          <cell r="AR9" t="str">
            <v>ULTRALAV S.A.S</v>
          </cell>
          <cell r="AS9" t="str">
            <v>901297564-5</v>
          </cell>
          <cell r="AT9" t="str">
            <v>012769993416</v>
          </cell>
          <cell r="AU9" t="str">
            <v>Corriente</v>
          </cell>
          <cell r="AV9" t="str">
            <v>DAVIVIENDA</v>
          </cell>
          <cell r="AW9">
            <v>212454000</v>
          </cell>
          <cell r="AX9"/>
          <cell r="AY9"/>
          <cell r="AZ9"/>
          <cell r="BA9"/>
          <cell r="BB9"/>
          <cell r="BC9">
            <v>0</v>
          </cell>
          <cell r="BD9">
            <v>212454000</v>
          </cell>
          <cell r="BE9" t="str">
            <v>DOSCIENTOS DOCE MILLONES CUATROCIENTOS CINCUENTA Y CUATRO MIL PESOS MCTE.</v>
          </cell>
          <cell r="BF9" t="str">
            <v xml:space="preserve"> declara deudor </v>
          </cell>
          <cell r="BG9" t="str">
            <v>DOS MILLONES CIENTO CUARENTA Y SEIS MIL PESOS MCTE.</v>
          </cell>
          <cell r="BH9" t="str">
            <v xml:space="preserve">veinte (20) años, en doscientas cuarenta (240) </v>
          </cell>
          <cell r="BI9" t="str">
            <v>DOS MILLONES QUINIENTOS SESENTA Y SIETE MIL CUATROCIENTOS CUARENTA Y SEIS PESOS MCTE.</v>
          </cell>
          <cell r="BJ9" t="str">
            <v xml:space="preserve">Yo: ALBA LILIANA LEMUS RODRÍGUEZ, mayor de edad, condomicilio en la ciudad de _______,  identificada  como aparece al pie de mi firma, obrando en calidad de deudor, por medio del presente documento AUTORIZO </v>
          </cell>
          <cell r="BK9" t="str">
            <v xml:space="preserve">Declaro además que conozco, la totalidad del pagaré suscrito y el reglamento de crédito del FONDO y demás normas que rigen el crédito, los cuales acepto sin reserva alguna y que he  </v>
          </cell>
          <cell r="BL9" t="str">
            <v xml:space="preserve"> </v>
          </cell>
          <cell r="BM9" t="str">
            <v xml:space="preserve">Yo, el deudor relacionado en el numeral uno (1) del encabezamiento de este pagare,  identificada   y actuando en condiciones que se indican en el espacio para las firmas, expresamente declaro y acepto </v>
          </cell>
          <cell r="BN9">
            <v>25</v>
          </cell>
          <cell r="BO9">
            <v>4</v>
          </cell>
          <cell r="BP9" t="str">
            <v>2023</v>
          </cell>
          <cell r="BQ9" t="str">
            <v>ALBA LILIANA LEMUS RODRÍGUEZ</v>
          </cell>
          <cell r="BR9" t="str">
            <v>25 de Abril del año 2023</v>
          </cell>
        </row>
        <row r="10">
          <cell r="B10"/>
          <cell r="C10" t="str">
            <v/>
          </cell>
          <cell r="D10" t="str">
            <v/>
          </cell>
          <cell r="E10" t="str">
            <v/>
          </cell>
          <cell r="F10" t="str">
            <v/>
          </cell>
          <cell r="G10" t="str">
            <v/>
          </cell>
          <cell r="H10"/>
          <cell r="I10"/>
          <cell r="J10"/>
          <cell r="K10" t="str">
            <v/>
          </cell>
          <cell r="L10" t="str">
            <v/>
          </cell>
          <cell r="M10" t="b">
            <v>0</v>
          </cell>
          <cell r="N10" t="str">
            <v/>
          </cell>
          <cell r="O10" t="b">
            <v>0</v>
          </cell>
          <cell r="P10"/>
          <cell r="Q10"/>
          <cell r="R10"/>
          <cell r="S10"/>
          <cell r="T10"/>
          <cell r="U10"/>
          <cell r="V10"/>
          <cell r="W10"/>
          <cell r="X10"/>
          <cell r="Y10"/>
          <cell r="Z10"/>
          <cell r="AA10"/>
          <cell r="AB10"/>
          <cell r="AC10"/>
          <cell r="AD10" t="str">
            <v/>
          </cell>
          <cell r="AE10" t="str">
            <v/>
          </cell>
          <cell r="AF10" t="str">
            <v/>
          </cell>
          <cell r="AG10" t="str">
            <v/>
          </cell>
          <cell r="AH10" t="str">
            <v/>
          </cell>
          <cell r="AI10" t="str">
            <v/>
          </cell>
          <cell r="AJ10" t="str">
            <v/>
          </cell>
          <cell r="AK10" t="str">
            <v/>
          </cell>
          <cell r="AL10" t="str">
            <v/>
          </cell>
          <cell r="AM10" t="str">
            <v>216 Cuotas - 18 Años</v>
          </cell>
          <cell r="AN10" t="str">
            <v/>
          </cell>
          <cell r="AO10" t="e">
            <v>#N/A</v>
          </cell>
          <cell r="AP10">
            <v>140</v>
          </cell>
          <cell r="AQ10"/>
          <cell r="AR10"/>
          <cell r="AS10"/>
          <cell r="AT10"/>
          <cell r="AU10"/>
          <cell r="AV10"/>
          <cell r="AW10"/>
          <cell r="AX10"/>
          <cell r="AY10"/>
          <cell r="AZ10"/>
          <cell r="BA10"/>
          <cell r="BB10"/>
          <cell r="BC10" t="str">
            <v/>
          </cell>
          <cell r="BD10" t="str">
            <v/>
          </cell>
          <cell r="BE10" t="e">
            <v>#N/A</v>
          </cell>
          <cell r="BF10" t="str">
            <v/>
          </cell>
          <cell r="BG10" t="e">
            <v>#N/A</v>
          </cell>
          <cell r="BH10" t="str">
            <v/>
          </cell>
          <cell r="BI10" t="e">
            <v>#N/A</v>
          </cell>
          <cell r="BJ10" t="str">
            <v/>
          </cell>
          <cell r="BK10" t="str">
            <v/>
          </cell>
          <cell r="BL10" t="str">
            <v xml:space="preserve"> </v>
          </cell>
          <cell r="BM10" t="str">
            <v/>
          </cell>
          <cell r="BN10" t="e">
            <v>#VALUE!</v>
          </cell>
          <cell r="BO10" t="e">
            <v>#VALUE!</v>
          </cell>
          <cell r="BP10" t="e">
            <v>#VALUE!</v>
          </cell>
          <cell r="BQ10" t="str">
            <v/>
          </cell>
          <cell r="BR10" t="str">
            <v/>
          </cell>
        </row>
        <row r="11">
          <cell r="B11"/>
          <cell r="C11" t="str">
            <v/>
          </cell>
          <cell r="D11" t="str">
            <v/>
          </cell>
          <cell r="E11" t="str">
            <v/>
          </cell>
          <cell r="F11" t="str">
            <v/>
          </cell>
          <cell r="G11" t="str">
            <v/>
          </cell>
          <cell r="H11"/>
          <cell r="I11"/>
          <cell r="J11"/>
          <cell r="K11" t="str">
            <v/>
          </cell>
          <cell r="L11" t="str">
            <v/>
          </cell>
          <cell r="M11" t="b">
            <v>0</v>
          </cell>
          <cell r="N11" t="str">
            <v/>
          </cell>
          <cell r="O11" t="b">
            <v>0</v>
          </cell>
          <cell r="P11"/>
          <cell r="Q11"/>
          <cell r="R11"/>
          <cell r="S11"/>
          <cell r="T11"/>
          <cell r="U11"/>
          <cell r="V11"/>
          <cell r="W11"/>
          <cell r="X11"/>
          <cell r="Y11"/>
          <cell r="Z11"/>
          <cell r="AA11"/>
          <cell r="AB11"/>
          <cell r="AC11"/>
          <cell r="AD11" t="str">
            <v/>
          </cell>
          <cell r="AE11" t="str">
            <v/>
          </cell>
          <cell r="AF11" t="str">
            <v/>
          </cell>
          <cell r="AG11" t="str">
            <v/>
          </cell>
          <cell r="AH11" t="str">
            <v/>
          </cell>
          <cell r="AI11" t="str">
            <v/>
          </cell>
          <cell r="AJ11" t="str">
            <v/>
          </cell>
          <cell r="AK11" t="str">
            <v/>
          </cell>
          <cell r="AL11" t="str">
            <v/>
          </cell>
          <cell r="AM11" t="str">
            <v>216 Cuotas - 18 Años</v>
          </cell>
          <cell r="AN11" t="str">
            <v/>
          </cell>
          <cell r="AO11" t="e">
            <v>#N/A</v>
          </cell>
          <cell r="AP11"/>
          <cell r="AQ11"/>
          <cell r="AR11"/>
          <cell r="AS11"/>
          <cell r="AT11"/>
          <cell r="AU11"/>
          <cell r="AV11"/>
          <cell r="AW11"/>
          <cell r="AX11"/>
          <cell r="AY11"/>
          <cell r="AZ11"/>
          <cell r="BA11"/>
          <cell r="BB11"/>
          <cell r="BC11" t="str">
            <v/>
          </cell>
          <cell r="BD11" t="str">
            <v/>
          </cell>
          <cell r="BE11" t="e">
            <v>#N/A</v>
          </cell>
          <cell r="BF11" t="str">
            <v/>
          </cell>
          <cell r="BG11" t="e">
            <v>#N/A</v>
          </cell>
          <cell r="BH11" t="str">
            <v/>
          </cell>
          <cell r="BI11" t="e">
            <v>#N/A</v>
          </cell>
          <cell r="BJ11" t="str">
            <v/>
          </cell>
          <cell r="BK11" t="str">
            <v/>
          </cell>
          <cell r="BL11" t="str">
            <v xml:space="preserve"> </v>
          </cell>
          <cell r="BM11" t="str">
            <v/>
          </cell>
          <cell r="BN11" t="e">
            <v>#VALUE!</v>
          </cell>
          <cell r="BO11" t="e">
            <v>#VALUE!</v>
          </cell>
          <cell r="BP11" t="e">
            <v>#VALUE!</v>
          </cell>
          <cell r="BQ11" t="str">
            <v/>
          </cell>
          <cell r="BR11" t="str">
            <v/>
          </cell>
        </row>
        <row r="12">
          <cell r="B12"/>
          <cell r="C12" t="str">
            <v/>
          </cell>
          <cell r="D12" t="str">
            <v/>
          </cell>
          <cell r="E12" t="str">
            <v/>
          </cell>
          <cell r="F12" t="str">
            <v/>
          </cell>
          <cell r="G12" t="str">
            <v/>
          </cell>
          <cell r="H12"/>
          <cell r="I12"/>
          <cell r="J12"/>
          <cell r="K12" t="str">
            <v/>
          </cell>
          <cell r="L12" t="str">
            <v/>
          </cell>
          <cell r="M12" t="b">
            <v>0</v>
          </cell>
          <cell r="N12" t="str">
            <v/>
          </cell>
          <cell r="O12" t="b">
            <v>0</v>
          </cell>
          <cell r="P12"/>
          <cell r="Q12"/>
          <cell r="R12"/>
          <cell r="S12"/>
          <cell r="T12"/>
          <cell r="U12"/>
          <cell r="V12"/>
          <cell r="W12"/>
          <cell r="X12"/>
          <cell r="Y12"/>
          <cell r="Z12"/>
          <cell r="AA12"/>
          <cell r="AB12"/>
          <cell r="AC12"/>
          <cell r="AD12" t="str">
            <v/>
          </cell>
          <cell r="AE12" t="str">
            <v/>
          </cell>
          <cell r="AF12" t="str">
            <v/>
          </cell>
          <cell r="AG12" t="str">
            <v/>
          </cell>
          <cell r="AH12" t="str">
            <v/>
          </cell>
          <cell r="AI12" t="str">
            <v/>
          </cell>
          <cell r="AJ12" t="str">
            <v/>
          </cell>
          <cell r="AK12" t="str">
            <v/>
          </cell>
          <cell r="AL12" t="str">
            <v/>
          </cell>
          <cell r="AM12" t="str">
            <v>216 Cuotas - 18 Años</v>
          </cell>
          <cell r="AN12" t="str">
            <v/>
          </cell>
          <cell r="AO12" t="e">
            <v>#N/A</v>
          </cell>
          <cell r="AP12"/>
          <cell r="AQ12"/>
          <cell r="AR12"/>
          <cell r="AS12"/>
          <cell r="AT12"/>
          <cell r="AU12"/>
          <cell r="AV12"/>
          <cell r="AW12"/>
          <cell r="AX12"/>
          <cell r="AY12"/>
          <cell r="AZ12"/>
          <cell r="BA12"/>
          <cell r="BB12"/>
          <cell r="BC12" t="str">
            <v/>
          </cell>
          <cell r="BD12" t="str">
            <v/>
          </cell>
          <cell r="BE12" t="e">
            <v>#N/A</v>
          </cell>
          <cell r="BF12" t="str">
            <v/>
          </cell>
          <cell r="BG12" t="e">
            <v>#N/A</v>
          </cell>
          <cell r="BH12" t="str">
            <v/>
          </cell>
          <cell r="BI12" t="e">
            <v>#N/A</v>
          </cell>
          <cell r="BJ12" t="str">
            <v/>
          </cell>
          <cell r="BK12" t="str">
            <v/>
          </cell>
          <cell r="BL12" t="str">
            <v xml:space="preserve"> </v>
          </cell>
          <cell r="BM12" t="str">
            <v/>
          </cell>
          <cell r="BN12" t="e">
            <v>#VALUE!</v>
          </cell>
          <cell r="BO12" t="e">
            <v>#VALUE!</v>
          </cell>
          <cell r="BP12" t="e">
            <v>#VALUE!</v>
          </cell>
          <cell r="BQ12" t="str">
            <v/>
          </cell>
          <cell r="BR12" t="str">
            <v/>
          </cell>
        </row>
        <row r="13">
          <cell r="B13"/>
          <cell r="C13" t="str">
            <v/>
          </cell>
          <cell r="D13" t="str">
            <v/>
          </cell>
          <cell r="E13" t="str">
            <v/>
          </cell>
          <cell r="F13" t="str">
            <v/>
          </cell>
          <cell r="G13" t="str">
            <v/>
          </cell>
          <cell r="H13"/>
          <cell r="I13"/>
          <cell r="J13"/>
          <cell r="K13" t="str">
            <v/>
          </cell>
          <cell r="L13" t="str">
            <v/>
          </cell>
          <cell r="M13" t="b">
            <v>0</v>
          </cell>
          <cell r="N13" t="str">
            <v/>
          </cell>
          <cell r="O13" t="b">
            <v>0</v>
          </cell>
          <cell r="P13"/>
          <cell r="Q13"/>
          <cell r="R13"/>
          <cell r="S13"/>
          <cell r="T13"/>
          <cell r="U13"/>
          <cell r="V13"/>
          <cell r="W13"/>
          <cell r="X13"/>
          <cell r="Y13"/>
          <cell r="Z13"/>
          <cell r="AA13"/>
          <cell r="AB13"/>
          <cell r="AC13"/>
          <cell r="AD13" t="str">
            <v/>
          </cell>
          <cell r="AE13" t="str">
            <v/>
          </cell>
          <cell r="AF13" t="str">
            <v/>
          </cell>
          <cell r="AG13" t="str">
            <v/>
          </cell>
          <cell r="AH13" t="str">
            <v/>
          </cell>
          <cell r="AI13" t="str">
            <v/>
          </cell>
          <cell r="AJ13" t="str">
            <v/>
          </cell>
          <cell r="AK13" t="str">
            <v/>
          </cell>
          <cell r="AL13" t="str">
            <v/>
          </cell>
          <cell r="AM13" t="str">
            <v>216 Cuotas - 18 Años</v>
          </cell>
          <cell r="AN13" t="str">
            <v/>
          </cell>
          <cell r="AO13" t="e">
            <v>#N/A</v>
          </cell>
          <cell r="AP13"/>
          <cell r="AQ13"/>
          <cell r="AR13"/>
          <cell r="AS13"/>
          <cell r="AT13"/>
          <cell r="AU13"/>
          <cell r="AV13"/>
          <cell r="AW13"/>
          <cell r="AX13"/>
          <cell r="AY13"/>
          <cell r="AZ13"/>
          <cell r="BA13"/>
          <cell r="BB13"/>
          <cell r="BC13" t="str">
            <v/>
          </cell>
          <cell r="BD13" t="str">
            <v/>
          </cell>
          <cell r="BE13" t="e">
            <v>#N/A</v>
          </cell>
          <cell r="BF13" t="str">
            <v/>
          </cell>
          <cell r="BG13" t="e">
            <v>#N/A</v>
          </cell>
          <cell r="BH13" t="str">
            <v/>
          </cell>
          <cell r="BI13" t="e">
            <v>#N/A</v>
          </cell>
          <cell r="BJ13" t="str">
            <v/>
          </cell>
          <cell r="BK13" t="str">
            <v/>
          </cell>
          <cell r="BL13" t="str">
            <v xml:space="preserve"> </v>
          </cell>
          <cell r="BM13" t="str">
            <v/>
          </cell>
          <cell r="BN13" t="e">
            <v>#VALUE!</v>
          </cell>
          <cell r="BO13" t="e">
            <v>#VALUE!</v>
          </cell>
          <cell r="BP13" t="e">
            <v>#VALUE!</v>
          </cell>
          <cell r="BQ13" t="str">
            <v/>
          </cell>
          <cell r="BR13" t="str">
            <v/>
          </cell>
        </row>
        <row r="14">
          <cell r="B14"/>
          <cell r="C14" t="str">
            <v/>
          </cell>
          <cell r="D14" t="str">
            <v/>
          </cell>
          <cell r="E14" t="str">
            <v/>
          </cell>
          <cell r="F14" t="str">
            <v/>
          </cell>
          <cell r="G14" t="str">
            <v/>
          </cell>
          <cell r="H14"/>
          <cell r="I14"/>
          <cell r="J14"/>
          <cell r="K14" t="str">
            <v/>
          </cell>
          <cell r="L14" t="str">
            <v/>
          </cell>
          <cell r="M14" t="b">
            <v>0</v>
          </cell>
          <cell r="N14" t="str">
            <v/>
          </cell>
          <cell r="O14" t="b">
            <v>0</v>
          </cell>
          <cell r="P14"/>
          <cell r="Q14"/>
          <cell r="R14"/>
          <cell r="S14"/>
          <cell r="T14"/>
          <cell r="U14"/>
          <cell r="V14"/>
          <cell r="W14"/>
          <cell r="X14"/>
          <cell r="Y14"/>
          <cell r="Z14"/>
          <cell r="AA14"/>
          <cell r="AB14"/>
          <cell r="AC14"/>
          <cell r="AD14" t="str">
            <v/>
          </cell>
          <cell r="AE14" t="str">
            <v/>
          </cell>
          <cell r="AF14" t="str">
            <v/>
          </cell>
          <cell r="AG14" t="str">
            <v/>
          </cell>
          <cell r="AH14" t="str">
            <v/>
          </cell>
          <cell r="AI14" t="str">
            <v/>
          </cell>
          <cell r="AJ14" t="str">
            <v/>
          </cell>
          <cell r="AK14" t="str">
            <v/>
          </cell>
          <cell r="AL14" t="str">
            <v/>
          </cell>
          <cell r="AM14" t="str">
            <v>216 Cuotas - 18 Años</v>
          </cell>
          <cell r="AN14" t="str">
            <v/>
          </cell>
          <cell r="AO14" t="e">
            <v>#N/A</v>
          </cell>
          <cell r="AP14"/>
          <cell r="AQ14"/>
          <cell r="AR14"/>
          <cell r="AS14"/>
          <cell r="AT14"/>
          <cell r="AU14"/>
          <cell r="AV14"/>
          <cell r="AW14"/>
          <cell r="AX14"/>
          <cell r="AY14"/>
          <cell r="AZ14"/>
          <cell r="BA14"/>
          <cell r="BB14"/>
          <cell r="BC14" t="str">
            <v/>
          </cell>
          <cell r="BD14" t="str">
            <v/>
          </cell>
          <cell r="BE14" t="e">
            <v>#N/A</v>
          </cell>
          <cell r="BF14" t="str">
            <v/>
          </cell>
          <cell r="BG14" t="e">
            <v>#N/A</v>
          </cell>
          <cell r="BH14" t="str">
            <v/>
          </cell>
          <cell r="BI14" t="e">
            <v>#N/A</v>
          </cell>
          <cell r="BJ14" t="str">
            <v/>
          </cell>
          <cell r="BK14" t="str">
            <v/>
          </cell>
          <cell r="BL14" t="str">
            <v xml:space="preserve"> </v>
          </cell>
          <cell r="BM14" t="str">
            <v/>
          </cell>
          <cell r="BN14" t="e">
            <v>#VALUE!</v>
          </cell>
          <cell r="BO14" t="e">
            <v>#VALUE!</v>
          </cell>
          <cell r="BP14" t="e">
            <v>#VALUE!</v>
          </cell>
          <cell r="BQ14" t="str">
            <v/>
          </cell>
          <cell r="BR14" t="str">
            <v/>
          </cell>
        </row>
        <row r="15">
          <cell r="B15"/>
          <cell r="C15" t="str">
            <v/>
          </cell>
          <cell r="D15" t="str">
            <v/>
          </cell>
          <cell r="E15" t="str">
            <v/>
          </cell>
          <cell r="F15" t="str">
            <v/>
          </cell>
          <cell r="G15" t="str">
            <v/>
          </cell>
          <cell r="H15"/>
          <cell r="I15"/>
          <cell r="J15"/>
          <cell r="K15" t="str">
            <v/>
          </cell>
          <cell r="L15" t="str">
            <v/>
          </cell>
          <cell r="M15" t="b">
            <v>0</v>
          </cell>
          <cell r="N15" t="str">
            <v/>
          </cell>
          <cell r="O15" t="b">
            <v>0</v>
          </cell>
          <cell r="P15"/>
          <cell r="Q15"/>
          <cell r="R15"/>
          <cell r="S15"/>
          <cell r="T15"/>
          <cell r="U15"/>
          <cell r="V15"/>
          <cell r="W15"/>
          <cell r="X15"/>
          <cell r="Y15"/>
          <cell r="Z15"/>
          <cell r="AA15"/>
          <cell r="AB15"/>
          <cell r="AC15"/>
          <cell r="AD15" t="str">
            <v/>
          </cell>
          <cell r="AE15" t="str">
            <v/>
          </cell>
          <cell r="AF15" t="str">
            <v/>
          </cell>
          <cell r="AG15" t="str">
            <v/>
          </cell>
          <cell r="AH15" t="str">
            <v/>
          </cell>
          <cell r="AI15" t="str">
            <v/>
          </cell>
          <cell r="AJ15" t="str">
            <v/>
          </cell>
          <cell r="AK15" t="str">
            <v/>
          </cell>
          <cell r="AL15" t="str">
            <v/>
          </cell>
          <cell r="AM15" t="str">
            <v>216 Cuotas - 18 Años</v>
          </cell>
          <cell r="AN15" t="str">
            <v/>
          </cell>
          <cell r="AO15" t="e">
            <v>#N/A</v>
          </cell>
          <cell r="AP15"/>
          <cell r="AQ15"/>
          <cell r="AR15"/>
          <cell r="AS15"/>
          <cell r="AT15"/>
          <cell r="AU15"/>
          <cell r="AV15"/>
          <cell r="AW15"/>
          <cell r="AX15"/>
          <cell r="AY15"/>
          <cell r="AZ15"/>
          <cell r="BA15"/>
          <cell r="BB15"/>
          <cell r="BC15" t="str">
            <v/>
          </cell>
          <cell r="BD15" t="str">
            <v/>
          </cell>
          <cell r="BE15" t="e">
            <v>#N/A</v>
          </cell>
          <cell r="BF15" t="str">
            <v/>
          </cell>
          <cell r="BG15" t="e">
            <v>#N/A</v>
          </cell>
          <cell r="BH15" t="str">
            <v/>
          </cell>
          <cell r="BI15" t="e">
            <v>#N/A</v>
          </cell>
          <cell r="BJ15" t="str">
            <v/>
          </cell>
          <cell r="BK15" t="str">
            <v/>
          </cell>
          <cell r="BL15" t="str">
            <v xml:space="preserve"> </v>
          </cell>
          <cell r="BM15" t="str">
            <v/>
          </cell>
          <cell r="BN15" t="e">
            <v>#VALUE!</v>
          </cell>
          <cell r="BO15" t="e">
            <v>#VALUE!</v>
          </cell>
          <cell r="BP15" t="e">
            <v>#VALUE!</v>
          </cell>
          <cell r="BQ15" t="str">
            <v/>
          </cell>
          <cell r="BR15" t="str">
            <v/>
          </cell>
        </row>
        <row r="16">
          <cell r="B16">
            <v>16348</v>
          </cell>
          <cell r="C16">
            <v>72217464</v>
          </cell>
          <cell r="D16" t="str">
            <v>JOSE NICOLAS GOMEZ ARANZALEZ</v>
          </cell>
          <cell r="E16" t="str">
            <v>Señor</v>
          </cell>
          <cell r="F16" t="str">
            <v xml:space="preserve"> el </v>
          </cell>
          <cell r="G16" t="str">
            <v xml:space="preserve"> identificado </v>
          </cell>
          <cell r="H16"/>
          <cell r="I16"/>
          <cell r="J16"/>
          <cell r="K16" t="str">
            <v/>
          </cell>
          <cell r="L16" t="str">
            <v/>
          </cell>
          <cell r="M16" t="str">
            <v>Compareció el Señor JOSE NICOLAS GOMEZ ARANZALEZ, identificado con la cédula de ciudadanía No. 72.217.464</v>
          </cell>
          <cell r="N16" t="str">
            <v/>
          </cell>
          <cell r="O16" t="str">
            <v>quien obra en nombre propio, y en desarrollo y para  los derechos y obligaciones que constan y se originen en este instrumento se denomina  el  Hipotecante y manifestó:</v>
          </cell>
          <cell r="P16" t="str">
            <v>Calle 87 No. 100-60 Apto 102</v>
          </cell>
          <cell r="Q16">
            <v>3114261169</v>
          </cell>
          <cell r="R16" t="str">
            <v>Carrera 69 No. 44-35</v>
          </cell>
          <cell r="S16">
            <v>3114261169</v>
          </cell>
          <cell r="T16" t="str">
            <v>Apartamento 102 del Interior 3 lote 1 que forma parte del Conjunto Multifamiliar Compartir-Bochica P.H, ubicado en la Calle 87 No. 102 - 60,  Inmueble inscrito a folio de matricula  inmobiliaria No. 50C-1508703 de la Oficina de Instrumentos Públicos de Bogotá, Zona Centro,</v>
          </cell>
          <cell r="U16" t="str">
            <v>Apto 102 Int 3 Conjuto Multifamiliar Compartir Bochica Calle 87 No. 102-60</v>
          </cell>
          <cell r="V16">
            <v>3114261169</v>
          </cell>
          <cell r="W16" t="str">
            <v>50C- 1508703</v>
          </cell>
          <cell r="X16" t="str">
            <v>BOGOTÁ D.C</v>
          </cell>
          <cell r="Y16">
            <v>5707</v>
          </cell>
          <cell r="Z16" t="str">
            <v>27/9/22</v>
          </cell>
          <cell r="AA16">
            <v>73</v>
          </cell>
          <cell r="AB16" t="str">
            <v>BOGOTA D.C</v>
          </cell>
          <cell r="AC16" t="str">
            <v>SI</v>
          </cell>
          <cell r="AD16" t="str">
            <v>, Excepción: el bien inmueble prometido en venta se encuentra con Hipoteca a través del crédito hipotecario Nº __________ del Banco ____________, hipoteca otorgada mediante Escritura Pública ___ de fecha _________, emanada por la Notaria _____ del Círculo de _______, inscrito en  folio de matricula inmobiliaria No.  ___________________ de la oficina de instrumentos públicos de ____________, que con fecha _______________, presenta un saldo  en la suma de _________________________________________________ PESOS CON _____ CVTS ($____________), MONEDA LEGAL COLOMBIANA  suma que  se pagara, con el crédito que el FONDO le otorgo a la Promitente Compradora  JOSE NICOLAS GOMEZ ARANZALEZ, Manifiesta que no está incurso en la prohibición de enajenar consagrada en el Artículo 97 del Código de Procedimiento Penal y que se encuentra a paz y salvo por concepto de impuestos, cuotas de administración y servicios públicos.</v>
          </cell>
          <cell r="AE16" t="str">
            <v>LIBERACIÓN</v>
          </cell>
          <cell r="AF16">
            <v>119000000</v>
          </cell>
          <cell r="AG16">
            <v>113925825</v>
          </cell>
          <cell r="AH16">
            <v>915174</v>
          </cell>
          <cell r="AI16">
            <v>1139258</v>
          </cell>
          <cell r="AJ16" t="str">
            <v>ASISTENCIAL 03</v>
          </cell>
          <cell r="AK16" t="str">
            <v>04</v>
          </cell>
          <cell r="AL16" t="str">
            <v>8 de junio de 2022</v>
          </cell>
          <cell r="AM16" t="str">
            <v>240 Cuotas - 20 Años</v>
          </cell>
          <cell r="AN16">
            <v>3</v>
          </cell>
          <cell r="AO16" t="e">
            <v>#NAME?</v>
          </cell>
          <cell r="AP16">
            <v>136</v>
          </cell>
          <cell r="AQ16">
            <v>44831</v>
          </cell>
          <cell r="AR16" t="str">
            <v>BBVA COLOMBIA</v>
          </cell>
          <cell r="AS16" t="str">
            <v>860003020-1</v>
          </cell>
          <cell r="AT16" t="str">
            <v>01589620047910</v>
          </cell>
          <cell r="AU16" t="str">
            <v>Crédito Hipotecario</v>
          </cell>
          <cell r="AV16" t="str">
            <v>BBVA</v>
          </cell>
          <cell r="AW16">
            <v>113925825</v>
          </cell>
          <cell r="AX16"/>
          <cell r="AY16"/>
          <cell r="AZ16"/>
          <cell r="BA16"/>
          <cell r="BB16"/>
          <cell r="BC16">
            <v>-1139258</v>
          </cell>
          <cell r="BD16">
            <v>112786567</v>
          </cell>
          <cell r="BE16" t="e">
            <v>#NAME?</v>
          </cell>
          <cell r="BF16" t="str">
            <v xml:space="preserve"> declara deudor </v>
          </cell>
          <cell r="BG16" t="e">
            <v>#NAME?</v>
          </cell>
          <cell r="BH16" t="str">
            <v xml:space="preserve">veinte (20) años, en doscientas cuarenta (240) </v>
          </cell>
          <cell r="BI16" t="e">
            <v>#NAME?</v>
          </cell>
          <cell r="BJ16" t="str">
            <v xml:space="preserve">Yo: JOSE NICOLAS GOMEZ ARANZALEZ, mayor de edad, condomicilio en la ciudad de _______,  identificado  como aparece al pie de mi firma, obrando en calidad de deudor, por medio del presente documento AUTORIZO </v>
          </cell>
          <cell r="BK16" t="str">
            <v xml:space="preserve">Declaro además que conozco, la totalidad del pagaré suscrito y el reglamento de crédito del FONDO y demás normas que rigen el crédito, los cuales acepto sin reserva alguna y que he  </v>
          </cell>
          <cell r="BL16" t="str">
            <v xml:space="preserve"> </v>
          </cell>
          <cell r="BM16" t="str">
            <v xml:space="preserve">Yo, el deudor relacionado en el numeral uno (1) del encabezamiento de este pagare,  identificado   y actuando en condiciones que se indican en el espacio para las firmas, expresamente declaro y acepto </v>
          </cell>
          <cell r="BN16" t="e">
            <v>#VALUE!</v>
          </cell>
          <cell r="BO16" t="e">
            <v>#VALUE!</v>
          </cell>
          <cell r="BP16" t="e">
            <v>#VALUE!</v>
          </cell>
          <cell r="BQ16" t="str">
            <v>JOSE NICOLAS GOMEZ ARANZALEZ</v>
          </cell>
          <cell r="BR16" t="str">
            <v>8 de junio de 2022 de 8 De Junio De 2022 del año 8 de junio de 2022</v>
          </cell>
        </row>
        <row r="17">
          <cell r="B17"/>
          <cell r="C17" t="str">
            <v/>
          </cell>
          <cell r="D17" t="str">
            <v/>
          </cell>
          <cell r="E17" t="str">
            <v/>
          </cell>
          <cell r="F17" t="str">
            <v/>
          </cell>
          <cell r="G17" t="str">
            <v/>
          </cell>
          <cell r="H17"/>
          <cell r="I17"/>
          <cell r="J17"/>
          <cell r="K17" t="str">
            <v/>
          </cell>
          <cell r="L17" t="str">
            <v/>
          </cell>
          <cell r="M17" t="b">
            <v>0</v>
          </cell>
          <cell r="N17" t="str">
            <v/>
          </cell>
          <cell r="O17" t="b">
            <v>0</v>
          </cell>
          <cell r="P17"/>
          <cell r="Q17"/>
          <cell r="R17"/>
          <cell r="S17"/>
          <cell r="T17"/>
          <cell r="U17"/>
          <cell r="V17"/>
          <cell r="W17"/>
          <cell r="X17"/>
          <cell r="Y17"/>
          <cell r="Z17"/>
          <cell r="AA17"/>
          <cell r="AB17"/>
          <cell r="AC17"/>
          <cell r="AD17" t="str">
            <v/>
          </cell>
          <cell r="AE17" t="str">
            <v/>
          </cell>
          <cell r="AF17" t="str">
            <v/>
          </cell>
          <cell r="AG17" t="str">
            <v/>
          </cell>
          <cell r="AH17" t="str">
            <v/>
          </cell>
          <cell r="AI17" t="str">
            <v/>
          </cell>
          <cell r="AJ17" t="str">
            <v/>
          </cell>
          <cell r="AK17" t="str">
            <v/>
          </cell>
          <cell r="AL17" t="str">
            <v/>
          </cell>
          <cell r="AM17" t="str">
            <v>216 Cuotas - 18 Años</v>
          </cell>
          <cell r="AN17" t="str">
            <v/>
          </cell>
          <cell r="AO17" t="e">
            <v>#N/A</v>
          </cell>
          <cell r="AP17"/>
          <cell r="AQ17"/>
          <cell r="AR17"/>
          <cell r="AS17"/>
          <cell r="AT17"/>
          <cell r="AU17"/>
          <cell r="AV17"/>
          <cell r="AW17"/>
          <cell r="AX17"/>
          <cell r="AY17"/>
          <cell r="AZ17"/>
          <cell r="BA17"/>
          <cell r="BB17"/>
          <cell r="BC17" t="str">
            <v/>
          </cell>
          <cell r="BD17" t="str">
            <v/>
          </cell>
          <cell r="BE17" t="e">
            <v>#N/A</v>
          </cell>
          <cell r="BF17" t="str">
            <v/>
          </cell>
          <cell r="BG17" t="e">
            <v>#N/A</v>
          </cell>
          <cell r="BH17" t="str">
            <v/>
          </cell>
          <cell r="BI17" t="e">
            <v>#N/A</v>
          </cell>
          <cell r="BJ17" t="str">
            <v/>
          </cell>
          <cell r="BK17" t="str">
            <v/>
          </cell>
          <cell r="BL17" t="str">
            <v xml:space="preserve"> </v>
          </cell>
          <cell r="BM17" t="str">
            <v/>
          </cell>
          <cell r="BN17" t="e">
            <v>#VALUE!</v>
          </cell>
          <cell r="BO17" t="e">
            <v>#VALUE!</v>
          </cell>
          <cell r="BP17" t="e">
            <v>#VALUE!</v>
          </cell>
          <cell r="BQ17" t="str">
            <v/>
          </cell>
          <cell r="BR17" t="str">
            <v/>
          </cell>
        </row>
        <row r="18">
          <cell r="B18"/>
          <cell r="C18" t="str">
            <v/>
          </cell>
          <cell r="D18" t="str">
            <v/>
          </cell>
          <cell r="E18" t="str">
            <v/>
          </cell>
          <cell r="F18" t="str">
            <v/>
          </cell>
          <cell r="G18" t="str">
            <v/>
          </cell>
          <cell r="H18"/>
          <cell r="I18"/>
          <cell r="J18"/>
          <cell r="K18" t="str">
            <v/>
          </cell>
          <cell r="L18" t="str">
            <v/>
          </cell>
          <cell r="M18" t="b">
            <v>0</v>
          </cell>
          <cell r="N18" t="str">
            <v/>
          </cell>
          <cell r="O18" t="b">
            <v>0</v>
          </cell>
          <cell r="P18"/>
          <cell r="Q18"/>
          <cell r="R18"/>
          <cell r="S18"/>
          <cell r="T18"/>
          <cell r="U18"/>
          <cell r="V18"/>
          <cell r="W18"/>
          <cell r="X18"/>
          <cell r="Y18"/>
          <cell r="Z18"/>
          <cell r="AA18"/>
          <cell r="AB18"/>
          <cell r="AC18"/>
          <cell r="AD18" t="str">
            <v/>
          </cell>
          <cell r="AE18" t="str">
            <v/>
          </cell>
          <cell r="AF18" t="str">
            <v/>
          </cell>
          <cell r="AG18" t="str">
            <v/>
          </cell>
          <cell r="AH18" t="str">
            <v/>
          </cell>
          <cell r="AI18" t="str">
            <v/>
          </cell>
          <cell r="AJ18" t="str">
            <v/>
          </cell>
          <cell r="AK18" t="str">
            <v/>
          </cell>
          <cell r="AL18" t="str">
            <v/>
          </cell>
          <cell r="AM18" t="str">
            <v>216 Cuotas - 18 Años</v>
          </cell>
          <cell r="AN18" t="str">
            <v/>
          </cell>
          <cell r="AO18" t="e">
            <v>#N/A</v>
          </cell>
          <cell r="AP18"/>
          <cell r="AQ18"/>
          <cell r="AR18"/>
          <cell r="AS18"/>
          <cell r="AT18"/>
          <cell r="AU18"/>
          <cell r="AV18"/>
          <cell r="AW18"/>
          <cell r="AX18"/>
          <cell r="AY18"/>
          <cell r="AZ18"/>
          <cell r="BA18"/>
          <cell r="BB18"/>
          <cell r="BC18" t="str">
            <v/>
          </cell>
          <cell r="BD18" t="str">
            <v/>
          </cell>
          <cell r="BE18" t="e">
            <v>#N/A</v>
          </cell>
          <cell r="BF18" t="str">
            <v/>
          </cell>
          <cell r="BG18" t="e">
            <v>#N/A</v>
          </cell>
          <cell r="BH18" t="str">
            <v/>
          </cell>
          <cell r="BI18" t="e">
            <v>#N/A</v>
          </cell>
          <cell r="BJ18" t="str">
            <v/>
          </cell>
          <cell r="BK18" t="str">
            <v/>
          </cell>
          <cell r="BL18" t="str">
            <v xml:space="preserve"> </v>
          </cell>
          <cell r="BM18" t="str">
            <v/>
          </cell>
          <cell r="BN18" t="e">
            <v>#VALUE!</v>
          </cell>
          <cell r="BO18" t="e">
            <v>#VALUE!</v>
          </cell>
          <cell r="BP18" t="e">
            <v>#VALUE!</v>
          </cell>
          <cell r="BQ18" t="str">
            <v/>
          </cell>
          <cell r="BR18" t="str">
            <v/>
          </cell>
        </row>
        <row r="19">
          <cell r="B19"/>
          <cell r="C19" t="str">
            <v/>
          </cell>
          <cell r="D19" t="str">
            <v/>
          </cell>
          <cell r="E19" t="str">
            <v/>
          </cell>
          <cell r="F19" t="str">
            <v/>
          </cell>
          <cell r="G19" t="str">
            <v/>
          </cell>
          <cell r="H19"/>
          <cell r="I19"/>
          <cell r="J19"/>
          <cell r="K19" t="str">
            <v/>
          </cell>
          <cell r="L19" t="str">
            <v/>
          </cell>
          <cell r="M19" t="b">
            <v>0</v>
          </cell>
          <cell r="N19" t="str">
            <v/>
          </cell>
          <cell r="O19" t="b">
            <v>0</v>
          </cell>
          <cell r="P19"/>
          <cell r="Q19"/>
          <cell r="R19"/>
          <cell r="S19"/>
          <cell r="T19"/>
          <cell r="U19"/>
          <cell r="V19"/>
          <cell r="W19"/>
          <cell r="X19"/>
          <cell r="Y19"/>
          <cell r="Z19"/>
          <cell r="AA19"/>
          <cell r="AB19"/>
          <cell r="AC19"/>
          <cell r="AD19" t="str">
            <v/>
          </cell>
          <cell r="AE19" t="str">
            <v/>
          </cell>
          <cell r="AF19" t="str">
            <v/>
          </cell>
          <cell r="AG19" t="str">
            <v/>
          </cell>
          <cell r="AH19" t="str">
            <v/>
          </cell>
          <cell r="AI19" t="str">
            <v/>
          </cell>
          <cell r="AJ19" t="str">
            <v/>
          </cell>
          <cell r="AK19" t="str">
            <v/>
          </cell>
          <cell r="AL19" t="str">
            <v/>
          </cell>
          <cell r="AM19" t="str">
            <v>216 Cuotas - 18 Años</v>
          </cell>
          <cell r="AN19" t="str">
            <v/>
          </cell>
          <cell r="AO19" t="e">
            <v>#N/A</v>
          </cell>
          <cell r="AP19"/>
          <cell r="AQ19"/>
          <cell r="AR19"/>
          <cell r="AS19"/>
          <cell r="AT19"/>
          <cell r="AU19"/>
          <cell r="AV19"/>
          <cell r="AW19"/>
          <cell r="AX19"/>
          <cell r="AY19"/>
          <cell r="AZ19"/>
          <cell r="BA19"/>
          <cell r="BB19"/>
          <cell r="BC19" t="str">
            <v/>
          </cell>
          <cell r="BD19" t="str">
            <v/>
          </cell>
          <cell r="BE19" t="e">
            <v>#N/A</v>
          </cell>
          <cell r="BF19" t="str">
            <v/>
          </cell>
          <cell r="BG19" t="e">
            <v>#N/A</v>
          </cell>
          <cell r="BH19" t="str">
            <v/>
          </cell>
          <cell r="BI19" t="e">
            <v>#N/A</v>
          </cell>
          <cell r="BJ19" t="str">
            <v/>
          </cell>
          <cell r="BK19" t="str">
            <v/>
          </cell>
          <cell r="BL19" t="str">
            <v xml:space="preserve"> </v>
          </cell>
          <cell r="BM19" t="str">
            <v/>
          </cell>
          <cell r="BN19" t="e">
            <v>#VALUE!</v>
          </cell>
          <cell r="BO19" t="e">
            <v>#VALUE!</v>
          </cell>
          <cell r="BP19" t="e">
            <v>#VALUE!</v>
          </cell>
          <cell r="BQ19" t="str">
            <v/>
          </cell>
          <cell r="BR19" t="str">
            <v/>
          </cell>
        </row>
        <row r="20">
          <cell r="B20"/>
          <cell r="C20" t="str">
            <v/>
          </cell>
          <cell r="D20" t="str">
            <v/>
          </cell>
          <cell r="E20" t="str">
            <v/>
          </cell>
          <cell r="F20" t="str">
            <v/>
          </cell>
          <cell r="G20" t="str">
            <v/>
          </cell>
          <cell r="H20"/>
          <cell r="I20"/>
          <cell r="J20"/>
          <cell r="K20" t="str">
            <v/>
          </cell>
          <cell r="L20" t="str">
            <v/>
          </cell>
          <cell r="M20" t="b">
            <v>0</v>
          </cell>
          <cell r="N20" t="str">
            <v/>
          </cell>
          <cell r="O20" t="b">
            <v>0</v>
          </cell>
          <cell r="P20"/>
          <cell r="Q20"/>
          <cell r="R20"/>
          <cell r="S20"/>
          <cell r="T20"/>
          <cell r="U20"/>
          <cell r="V20"/>
          <cell r="W20"/>
          <cell r="X20"/>
          <cell r="Y20"/>
          <cell r="Z20"/>
          <cell r="AA20"/>
          <cell r="AB20"/>
          <cell r="AC20"/>
          <cell r="AD20" t="str">
            <v/>
          </cell>
          <cell r="AE20" t="str">
            <v/>
          </cell>
          <cell r="AF20" t="str">
            <v/>
          </cell>
          <cell r="AG20" t="str">
            <v/>
          </cell>
          <cell r="AH20" t="str">
            <v/>
          </cell>
          <cell r="AI20" t="str">
            <v/>
          </cell>
          <cell r="AJ20" t="str">
            <v/>
          </cell>
          <cell r="AK20" t="str">
            <v/>
          </cell>
          <cell r="AL20" t="str">
            <v/>
          </cell>
          <cell r="AM20" t="str">
            <v>216 Cuotas - 18 Años</v>
          </cell>
          <cell r="AN20" t="str">
            <v/>
          </cell>
          <cell r="AO20" t="e">
            <v>#N/A</v>
          </cell>
          <cell r="AP20"/>
          <cell r="AQ20"/>
          <cell r="AR20"/>
          <cell r="AS20"/>
          <cell r="AT20"/>
          <cell r="AU20"/>
          <cell r="AV20"/>
          <cell r="AW20"/>
          <cell r="AX20"/>
          <cell r="AY20"/>
          <cell r="AZ20"/>
          <cell r="BA20"/>
          <cell r="BB20"/>
          <cell r="BC20" t="str">
            <v/>
          </cell>
          <cell r="BD20" t="str">
            <v/>
          </cell>
          <cell r="BE20" t="e">
            <v>#N/A</v>
          </cell>
          <cell r="BF20" t="str">
            <v/>
          </cell>
          <cell r="BG20" t="e">
            <v>#N/A</v>
          </cell>
          <cell r="BH20" t="str">
            <v/>
          </cell>
          <cell r="BI20" t="e">
            <v>#N/A</v>
          </cell>
          <cell r="BJ20" t="str">
            <v/>
          </cell>
          <cell r="BK20" t="str">
            <v/>
          </cell>
          <cell r="BL20" t="str">
            <v xml:space="preserve"> </v>
          </cell>
          <cell r="BM20" t="str">
            <v/>
          </cell>
          <cell r="BN20" t="e">
            <v>#VALUE!</v>
          </cell>
          <cell r="BO20" t="e">
            <v>#VALUE!</v>
          </cell>
          <cell r="BP20" t="e">
            <v>#VALUE!</v>
          </cell>
          <cell r="BQ20" t="str">
            <v/>
          </cell>
          <cell r="BR20" t="str">
            <v/>
          </cell>
        </row>
        <row r="21">
          <cell r="B21"/>
          <cell r="C21" t="str">
            <v/>
          </cell>
          <cell r="D21" t="str">
            <v/>
          </cell>
          <cell r="E21" t="str">
            <v/>
          </cell>
          <cell r="F21" t="str">
            <v/>
          </cell>
          <cell r="G21" t="str">
            <v/>
          </cell>
          <cell r="H21"/>
          <cell r="I21"/>
          <cell r="J21"/>
          <cell r="K21" t="str">
            <v/>
          </cell>
          <cell r="L21" t="str">
            <v/>
          </cell>
          <cell r="M21" t="b">
            <v>0</v>
          </cell>
          <cell r="N21" t="str">
            <v/>
          </cell>
          <cell r="O21" t="b">
            <v>0</v>
          </cell>
          <cell r="P21"/>
          <cell r="Q21"/>
          <cell r="R21"/>
          <cell r="S21"/>
          <cell r="T21"/>
          <cell r="U21"/>
          <cell r="V21"/>
          <cell r="W21"/>
          <cell r="X21"/>
          <cell r="Y21"/>
          <cell r="Z21"/>
          <cell r="AA21"/>
          <cell r="AB21"/>
          <cell r="AC21"/>
          <cell r="AD21" t="str">
            <v/>
          </cell>
          <cell r="AE21" t="str">
            <v/>
          </cell>
          <cell r="AF21" t="str">
            <v/>
          </cell>
          <cell r="AG21" t="str">
            <v/>
          </cell>
          <cell r="AH21" t="str">
            <v/>
          </cell>
          <cell r="AI21" t="str">
            <v/>
          </cell>
          <cell r="AJ21" t="str">
            <v/>
          </cell>
          <cell r="AK21" t="str">
            <v/>
          </cell>
          <cell r="AL21" t="str">
            <v/>
          </cell>
          <cell r="AM21" t="str">
            <v>216 Cuotas - 18 Años</v>
          </cell>
          <cell r="AN21" t="str">
            <v/>
          </cell>
          <cell r="AO21" t="e">
            <v>#N/A</v>
          </cell>
          <cell r="AP21"/>
          <cell r="AQ21"/>
          <cell r="AR21"/>
          <cell r="AS21"/>
          <cell r="AT21"/>
          <cell r="AU21"/>
          <cell r="AV21"/>
          <cell r="AW21"/>
          <cell r="AX21"/>
          <cell r="AY21"/>
          <cell r="AZ21"/>
          <cell r="BA21"/>
          <cell r="BB21"/>
          <cell r="BC21" t="str">
            <v/>
          </cell>
          <cell r="BD21" t="str">
            <v/>
          </cell>
          <cell r="BE21" t="e">
            <v>#N/A</v>
          </cell>
          <cell r="BF21" t="str">
            <v/>
          </cell>
          <cell r="BG21" t="e">
            <v>#N/A</v>
          </cell>
          <cell r="BH21" t="str">
            <v/>
          </cell>
          <cell r="BI21" t="e">
            <v>#N/A</v>
          </cell>
          <cell r="BJ21" t="str">
            <v/>
          </cell>
          <cell r="BK21" t="str">
            <v/>
          </cell>
          <cell r="BL21" t="str">
            <v xml:space="preserve"> </v>
          </cell>
          <cell r="BM21" t="str">
            <v/>
          </cell>
          <cell r="BN21" t="e">
            <v>#VALUE!</v>
          </cell>
          <cell r="BO21" t="e">
            <v>#VALUE!</v>
          </cell>
          <cell r="BP21" t="e">
            <v>#VALUE!</v>
          </cell>
          <cell r="BQ21" t="str">
            <v/>
          </cell>
          <cell r="BR21" t="str">
            <v/>
          </cell>
        </row>
        <row r="22">
          <cell r="B22"/>
          <cell r="C22" t="str">
            <v/>
          </cell>
          <cell r="D22" t="str">
            <v/>
          </cell>
          <cell r="E22" t="str">
            <v/>
          </cell>
          <cell r="F22" t="str">
            <v/>
          </cell>
          <cell r="G22" t="str">
            <v/>
          </cell>
          <cell r="H22"/>
          <cell r="I22"/>
          <cell r="J22"/>
          <cell r="K22" t="str">
            <v/>
          </cell>
          <cell r="L22" t="str">
            <v/>
          </cell>
          <cell r="M22" t="b">
            <v>0</v>
          </cell>
          <cell r="N22" t="str">
            <v/>
          </cell>
          <cell r="O22" t="b">
            <v>0</v>
          </cell>
          <cell r="P22"/>
          <cell r="Q22"/>
          <cell r="R22"/>
          <cell r="S22"/>
          <cell r="T22"/>
          <cell r="U22"/>
          <cell r="V22"/>
          <cell r="W22"/>
          <cell r="X22"/>
          <cell r="Y22"/>
          <cell r="Z22"/>
          <cell r="AA22"/>
          <cell r="AB22"/>
          <cell r="AC22"/>
          <cell r="AD22" t="str">
            <v/>
          </cell>
          <cell r="AE22" t="str">
            <v/>
          </cell>
          <cell r="AF22" t="str">
            <v/>
          </cell>
          <cell r="AG22" t="str">
            <v/>
          </cell>
          <cell r="AH22" t="str">
            <v/>
          </cell>
          <cell r="AI22" t="str">
            <v/>
          </cell>
          <cell r="AJ22" t="str">
            <v/>
          </cell>
          <cell r="AK22" t="str">
            <v/>
          </cell>
          <cell r="AL22" t="str">
            <v/>
          </cell>
          <cell r="AM22" t="str">
            <v>216 Cuotas - 18 Años</v>
          </cell>
          <cell r="AN22" t="str">
            <v/>
          </cell>
          <cell r="AO22" t="e">
            <v>#N/A</v>
          </cell>
          <cell r="AP22"/>
          <cell r="AQ22"/>
          <cell r="AR22"/>
          <cell r="AS22"/>
          <cell r="AT22"/>
          <cell r="AU22"/>
          <cell r="AV22"/>
          <cell r="AW22"/>
          <cell r="AX22"/>
          <cell r="AY22"/>
          <cell r="AZ22"/>
          <cell r="BA22"/>
          <cell r="BB22"/>
          <cell r="BC22" t="str">
            <v/>
          </cell>
          <cell r="BD22" t="str">
            <v/>
          </cell>
          <cell r="BE22" t="e">
            <v>#N/A</v>
          </cell>
          <cell r="BF22" t="str">
            <v/>
          </cell>
          <cell r="BG22" t="e">
            <v>#N/A</v>
          </cell>
          <cell r="BH22" t="str">
            <v/>
          </cell>
          <cell r="BI22" t="e">
            <v>#N/A</v>
          </cell>
          <cell r="BJ22" t="str">
            <v/>
          </cell>
          <cell r="BK22" t="str">
            <v/>
          </cell>
          <cell r="BL22" t="str">
            <v xml:space="preserve"> </v>
          </cell>
          <cell r="BM22" t="str">
            <v/>
          </cell>
          <cell r="BN22" t="e">
            <v>#VALUE!</v>
          </cell>
          <cell r="BO22" t="e">
            <v>#VALUE!</v>
          </cell>
          <cell r="BP22" t="e">
            <v>#VALUE!</v>
          </cell>
          <cell r="BQ22" t="str">
            <v/>
          </cell>
          <cell r="BR22" t="str">
            <v/>
          </cell>
        </row>
        <row r="23">
          <cell r="B23"/>
          <cell r="C23" t="str">
            <v/>
          </cell>
          <cell r="D23" t="str">
            <v/>
          </cell>
          <cell r="E23" t="str">
            <v/>
          </cell>
          <cell r="F23" t="str">
            <v/>
          </cell>
          <cell r="G23" t="str">
            <v/>
          </cell>
          <cell r="H23"/>
          <cell r="I23"/>
          <cell r="J23"/>
          <cell r="K23" t="str">
            <v/>
          </cell>
          <cell r="L23" t="str">
            <v/>
          </cell>
          <cell r="M23" t="b">
            <v>0</v>
          </cell>
          <cell r="N23" t="str">
            <v/>
          </cell>
          <cell r="O23" t="b">
            <v>0</v>
          </cell>
          <cell r="P23"/>
          <cell r="Q23"/>
          <cell r="R23"/>
          <cell r="S23"/>
          <cell r="T23"/>
          <cell r="U23"/>
          <cell r="V23"/>
          <cell r="W23"/>
          <cell r="X23"/>
          <cell r="Y23"/>
          <cell r="Z23"/>
          <cell r="AA23"/>
          <cell r="AB23"/>
          <cell r="AC23"/>
          <cell r="AD23" t="str">
            <v/>
          </cell>
          <cell r="AE23" t="str">
            <v/>
          </cell>
          <cell r="AF23" t="str">
            <v/>
          </cell>
          <cell r="AG23" t="str">
            <v/>
          </cell>
          <cell r="AH23" t="str">
            <v/>
          </cell>
          <cell r="AI23" t="str">
            <v/>
          </cell>
          <cell r="AJ23" t="str">
            <v/>
          </cell>
          <cell r="AK23" t="str">
            <v/>
          </cell>
          <cell r="AL23" t="str">
            <v/>
          </cell>
          <cell r="AM23" t="str">
            <v>216 Cuotas - 18 Años</v>
          </cell>
          <cell r="AN23" t="str">
            <v/>
          </cell>
          <cell r="AO23" t="e">
            <v>#N/A</v>
          </cell>
          <cell r="AP23"/>
          <cell r="AQ23"/>
          <cell r="AR23"/>
          <cell r="AS23"/>
          <cell r="AT23"/>
          <cell r="AU23"/>
          <cell r="AV23"/>
          <cell r="AW23"/>
          <cell r="AX23"/>
          <cell r="AY23"/>
          <cell r="AZ23"/>
          <cell r="BA23"/>
          <cell r="BB23"/>
          <cell r="BC23" t="str">
            <v/>
          </cell>
          <cell r="BD23" t="str">
            <v/>
          </cell>
          <cell r="BE23" t="e">
            <v>#N/A</v>
          </cell>
          <cell r="BF23" t="str">
            <v/>
          </cell>
          <cell r="BG23" t="e">
            <v>#N/A</v>
          </cell>
          <cell r="BH23" t="str">
            <v/>
          </cell>
          <cell r="BI23" t="e">
            <v>#N/A</v>
          </cell>
          <cell r="BJ23" t="str">
            <v/>
          </cell>
          <cell r="BK23" t="str">
            <v/>
          </cell>
          <cell r="BL23" t="str">
            <v xml:space="preserve"> </v>
          </cell>
          <cell r="BM23" t="str">
            <v/>
          </cell>
          <cell r="BN23" t="e">
            <v>#VALUE!</v>
          </cell>
          <cell r="BO23" t="e">
            <v>#VALUE!</v>
          </cell>
          <cell r="BP23" t="e">
            <v>#VALUE!</v>
          </cell>
          <cell r="BQ23" t="str">
            <v/>
          </cell>
          <cell r="BR23" t="str">
            <v/>
          </cell>
        </row>
        <row r="24">
          <cell r="B24"/>
          <cell r="C24" t="str">
            <v/>
          </cell>
          <cell r="D24" t="str">
            <v/>
          </cell>
          <cell r="E24" t="str">
            <v/>
          </cell>
          <cell r="F24" t="str">
            <v/>
          </cell>
          <cell r="G24" t="str">
            <v/>
          </cell>
          <cell r="H24"/>
          <cell r="I24"/>
          <cell r="J24"/>
          <cell r="K24" t="str">
            <v/>
          </cell>
          <cell r="L24" t="str">
            <v/>
          </cell>
          <cell r="M24" t="b">
            <v>0</v>
          </cell>
          <cell r="N24" t="str">
            <v/>
          </cell>
          <cell r="O24" t="b">
            <v>0</v>
          </cell>
          <cell r="P24"/>
          <cell r="Q24"/>
          <cell r="R24"/>
          <cell r="S24"/>
          <cell r="T24"/>
          <cell r="U24"/>
          <cell r="V24"/>
          <cell r="W24"/>
          <cell r="X24"/>
          <cell r="Y24"/>
          <cell r="Z24"/>
          <cell r="AA24"/>
          <cell r="AB24"/>
          <cell r="AC24"/>
          <cell r="AD24" t="str">
            <v/>
          </cell>
          <cell r="AE24" t="str">
            <v/>
          </cell>
          <cell r="AF24" t="str">
            <v/>
          </cell>
          <cell r="AG24" t="str">
            <v/>
          </cell>
          <cell r="AH24" t="str">
            <v/>
          </cell>
          <cell r="AI24" t="str">
            <v/>
          </cell>
          <cell r="AJ24" t="str">
            <v/>
          </cell>
          <cell r="AK24" t="str">
            <v/>
          </cell>
          <cell r="AL24" t="str">
            <v/>
          </cell>
          <cell r="AM24" t="str">
            <v>216 Cuotas - 18 Años</v>
          </cell>
          <cell r="AN24" t="str">
            <v/>
          </cell>
          <cell r="AO24" t="e">
            <v>#N/A</v>
          </cell>
          <cell r="AP24"/>
          <cell r="AQ24"/>
          <cell r="AR24"/>
          <cell r="AS24"/>
          <cell r="AT24"/>
          <cell r="AU24"/>
          <cell r="AV24"/>
          <cell r="AW24"/>
          <cell r="AX24"/>
          <cell r="AY24"/>
          <cell r="AZ24"/>
          <cell r="BA24"/>
          <cell r="BB24"/>
          <cell r="BC24" t="str">
            <v/>
          </cell>
          <cell r="BD24" t="str">
            <v/>
          </cell>
          <cell r="BE24" t="e">
            <v>#N/A</v>
          </cell>
          <cell r="BF24" t="str">
            <v/>
          </cell>
          <cell r="BG24" t="e">
            <v>#N/A</v>
          </cell>
          <cell r="BH24" t="str">
            <v/>
          </cell>
          <cell r="BI24" t="e">
            <v>#N/A</v>
          </cell>
          <cell r="BJ24" t="str">
            <v/>
          </cell>
          <cell r="BK24" t="str">
            <v/>
          </cell>
          <cell r="BL24" t="str">
            <v xml:space="preserve"> </v>
          </cell>
          <cell r="BM24" t="str">
            <v/>
          </cell>
          <cell r="BN24" t="e">
            <v>#VALUE!</v>
          </cell>
          <cell r="BO24" t="e">
            <v>#VALUE!</v>
          </cell>
          <cell r="BP24" t="e">
            <v>#VALUE!</v>
          </cell>
          <cell r="BQ24" t="str">
            <v/>
          </cell>
          <cell r="BR24" t="str">
            <v/>
          </cell>
        </row>
        <row r="25">
          <cell r="B25"/>
          <cell r="C25" t="str">
            <v/>
          </cell>
          <cell r="D25" t="str">
            <v/>
          </cell>
          <cell r="E25" t="str">
            <v/>
          </cell>
          <cell r="F25" t="str">
            <v/>
          </cell>
          <cell r="G25" t="str">
            <v/>
          </cell>
          <cell r="H25"/>
          <cell r="I25"/>
          <cell r="J25"/>
          <cell r="K25" t="str">
            <v/>
          </cell>
          <cell r="L25" t="str">
            <v/>
          </cell>
          <cell r="M25" t="b">
            <v>0</v>
          </cell>
          <cell r="N25" t="str">
            <v/>
          </cell>
          <cell r="O25" t="b">
            <v>0</v>
          </cell>
          <cell r="P25"/>
          <cell r="Q25"/>
          <cell r="R25"/>
          <cell r="S25"/>
          <cell r="T25"/>
          <cell r="U25"/>
          <cell r="V25"/>
          <cell r="W25"/>
          <cell r="X25"/>
          <cell r="Y25"/>
          <cell r="Z25"/>
          <cell r="AA25"/>
          <cell r="AB25"/>
          <cell r="AC25"/>
          <cell r="AD25" t="str">
            <v/>
          </cell>
          <cell r="AE25" t="str">
            <v/>
          </cell>
          <cell r="AF25" t="str">
            <v/>
          </cell>
          <cell r="AG25" t="str">
            <v/>
          </cell>
          <cell r="AH25" t="str">
            <v/>
          </cell>
          <cell r="AI25" t="str">
            <v/>
          </cell>
          <cell r="AJ25" t="str">
            <v/>
          </cell>
          <cell r="AK25" t="str">
            <v/>
          </cell>
          <cell r="AL25" t="str">
            <v/>
          </cell>
          <cell r="AM25" t="str">
            <v>216 Cuotas - 18 Años</v>
          </cell>
          <cell r="AN25" t="str">
            <v/>
          </cell>
          <cell r="AO25" t="e">
            <v>#N/A</v>
          </cell>
          <cell r="AP25"/>
          <cell r="AQ25"/>
          <cell r="AR25"/>
          <cell r="AS25"/>
          <cell r="AT25"/>
          <cell r="AU25"/>
          <cell r="AV25"/>
          <cell r="AW25"/>
          <cell r="AX25"/>
          <cell r="AY25"/>
          <cell r="AZ25"/>
          <cell r="BA25"/>
          <cell r="BB25"/>
          <cell r="BC25" t="str">
            <v/>
          </cell>
          <cell r="BD25" t="str">
            <v/>
          </cell>
          <cell r="BE25" t="e">
            <v>#N/A</v>
          </cell>
          <cell r="BF25" t="str">
            <v/>
          </cell>
          <cell r="BG25" t="e">
            <v>#N/A</v>
          </cell>
          <cell r="BH25" t="str">
            <v/>
          </cell>
          <cell r="BI25" t="e">
            <v>#N/A</v>
          </cell>
          <cell r="BJ25" t="str">
            <v/>
          </cell>
          <cell r="BK25" t="str">
            <v/>
          </cell>
          <cell r="BL25" t="str">
            <v xml:space="preserve"> </v>
          </cell>
          <cell r="BM25" t="str">
            <v/>
          </cell>
          <cell r="BN25" t="e">
            <v>#VALUE!</v>
          </cell>
          <cell r="BO25" t="e">
            <v>#VALUE!</v>
          </cell>
          <cell r="BP25" t="e">
            <v>#VALUE!</v>
          </cell>
          <cell r="BQ25" t="str">
            <v/>
          </cell>
          <cell r="BR25" t="str">
            <v/>
          </cell>
        </row>
        <row r="26">
          <cell r="B26"/>
          <cell r="C26" t="str">
            <v/>
          </cell>
          <cell r="D26" t="str">
            <v/>
          </cell>
          <cell r="E26" t="str">
            <v/>
          </cell>
          <cell r="F26" t="str">
            <v/>
          </cell>
          <cell r="G26" t="str">
            <v/>
          </cell>
          <cell r="H26"/>
          <cell r="I26"/>
          <cell r="J26"/>
          <cell r="K26" t="str">
            <v/>
          </cell>
          <cell r="L26" t="str">
            <v/>
          </cell>
          <cell r="M26" t="b">
            <v>0</v>
          </cell>
          <cell r="N26" t="str">
            <v/>
          </cell>
          <cell r="O26" t="b">
            <v>0</v>
          </cell>
          <cell r="P26"/>
          <cell r="Q26"/>
          <cell r="R26"/>
          <cell r="S26"/>
          <cell r="T26"/>
          <cell r="U26"/>
          <cell r="V26"/>
          <cell r="W26"/>
          <cell r="X26"/>
          <cell r="Y26"/>
          <cell r="Z26"/>
          <cell r="AA26"/>
          <cell r="AB26"/>
          <cell r="AC26"/>
          <cell r="AD26" t="str">
            <v/>
          </cell>
          <cell r="AE26" t="str">
            <v/>
          </cell>
          <cell r="AF26" t="str">
            <v/>
          </cell>
          <cell r="AG26" t="str">
            <v/>
          </cell>
          <cell r="AH26" t="str">
            <v/>
          </cell>
          <cell r="AI26" t="str">
            <v/>
          </cell>
          <cell r="AJ26" t="str">
            <v/>
          </cell>
          <cell r="AK26" t="str">
            <v/>
          </cell>
          <cell r="AL26" t="str">
            <v/>
          </cell>
          <cell r="AM26" t="str">
            <v>216 Cuotas - 18 Años</v>
          </cell>
          <cell r="AN26" t="str">
            <v/>
          </cell>
          <cell r="AO26" t="e">
            <v>#N/A</v>
          </cell>
          <cell r="AP26"/>
          <cell r="AQ26"/>
          <cell r="AR26"/>
          <cell r="AS26"/>
          <cell r="AT26"/>
          <cell r="AU26"/>
          <cell r="AV26"/>
          <cell r="AW26"/>
          <cell r="AX26"/>
          <cell r="AY26"/>
          <cell r="AZ26"/>
          <cell r="BA26"/>
          <cell r="BB26"/>
          <cell r="BC26" t="str">
            <v/>
          </cell>
          <cell r="BD26" t="str">
            <v/>
          </cell>
          <cell r="BE26" t="e">
            <v>#N/A</v>
          </cell>
          <cell r="BF26" t="str">
            <v/>
          </cell>
          <cell r="BG26" t="e">
            <v>#N/A</v>
          </cell>
          <cell r="BH26" t="str">
            <v/>
          </cell>
          <cell r="BI26" t="e">
            <v>#N/A</v>
          </cell>
          <cell r="BJ26" t="str">
            <v/>
          </cell>
          <cell r="BK26" t="str">
            <v/>
          </cell>
          <cell r="BL26" t="str">
            <v xml:space="preserve"> </v>
          </cell>
          <cell r="BM26" t="str">
            <v/>
          </cell>
          <cell r="BN26" t="e">
            <v>#VALUE!</v>
          </cell>
          <cell r="BO26" t="e">
            <v>#VALUE!</v>
          </cell>
          <cell r="BP26" t="e">
            <v>#VALUE!</v>
          </cell>
          <cell r="BQ26" t="str">
            <v/>
          </cell>
          <cell r="BR26" t="str">
            <v/>
          </cell>
        </row>
        <row r="27">
          <cell r="B27"/>
          <cell r="C27" t="str">
            <v/>
          </cell>
          <cell r="D27" t="str">
            <v/>
          </cell>
          <cell r="E27" t="str">
            <v/>
          </cell>
          <cell r="F27" t="str">
            <v/>
          </cell>
          <cell r="G27" t="str">
            <v/>
          </cell>
          <cell r="H27"/>
          <cell r="I27"/>
          <cell r="J27"/>
          <cell r="K27" t="str">
            <v/>
          </cell>
          <cell r="L27" t="str">
            <v/>
          </cell>
          <cell r="M27" t="b">
            <v>0</v>
          </cell>
          <cell r="N27" t="str">
            <v/>
          </cell>
          <cell r="O27" t="b">
            <v>0</v>
          </cell>
          <cell r="P27"/>
          <cell r="Q27"/>
          <cell r="R27"/>
          <cell r="S27"/>
          <cell r="T27"/>
          <cell r="U27"/>
          <cell r="V27"/>
          <cell r="W27"/>
          <cell r="X27"/>
          <cell r="Y27"/>
          <cell r="Z27"/>
          <cell r="AA27"/>
          <cell r="AB27"/>
          <cell r="AC27"/>
          <cell r="AD27" t="str">
            <v/>
          </cell>
          <cell r="AE27" t="str">
            <v/>
          </cell>
          <cell r="AF27" t="str">
            <v/>
          </cell>
          <cell r="AG27" t="str">
            <v/>
          </cell>
          <cell r="AH27" t="str">
            <v/>
          </cell>
          <cell r="AI27" t="str">
            <v/>
          </cell>
          <cell r="AJ27" t="str">
            <v/>
          </cell>
          <cell r="AK27" t="str">
            <v/>
          </cell>
          <cell r="AL27" t="str">
            <v/>
          </cell>
          <cell r="AM27" t="str">
            <v>216 Cuotas - 18 Años</v>
          </cell>
          <cell r="AN27" t="str">
            <v/>
          </cell>
          <cell r="AO27" t="e">
            <v>#N/A</v>
          </cell>
          <cell r="AP27"/>
          <cell r="AQ27"/>
          <cell r="AR27"/>
          <cell r="AS27"/>
          <cell r="AT27"/>
          <cell r="AU27"/>
          <cell r="AV27"/>
          <cell r="AW27"/>
          <cell r="AX27"/>
          <cell r="AY27"/>
          <cell r="AZ27"/>
          <cell r="BA27"/>
          <cell r="BB27"/>
          <cell r="BC27" t="str">
            <v/>
          </cell>
          <cell r="BD27" t="str">
            <v/>
          </cell>
          <cell r="BE27" t="e">
            <v>#N/A</v>
          </cell>
          <cell r="BF27" t="str">
            <v/>
          </cell>
          <cell r="BG27" t="e">
            <v>#N/A</v>
          </cell>
          <cell r="BH27" t="str">
            <v/>
          </cell>
          <cell r="BI27" t="e">
            <v>#N/A</v>
          </cell>
          <cell r="BJ27" t="str">
            <v/>
          </cell>
          <cell r="BK27" t="str">
            <v/>
          </cell>
          <cell r="BL27" t="str">
            <v xml:space="preserve"> </v>
          </cell>
          <cell r="BM27" t="str">
            <v/>
          </cell>
          <cell r="BN27" t="e">
            <v>#VALUE!</v>
          </cell>
          <cell r="BO27" t="e">
            <v>#VALUE!</v>
          </cell>
          <cell r="BP27" t="e">
            <v>#VALUE!</v>
          </cell>
          <cell r="BQ27" t="str">
            <v/>
          </cell>
          <cell r="BR27" t="str">
            <v/>
          </cell>
        </row>
        <row r="28">
          <cell r="B28"/>
          <cell r="C28" t="str">
            <v/>
          </cell>
          <cell r="D28" t="str">
            <v/>
          </cell>
          <cell r="E28" t="str">
            <v/>
          </cell>
          <cell r="F28" t="str">
            <v/>
          </cell>
          <cell r="G28" t="str">
            <v/>
          </cell>
          <cell r="H28"/>
          <cell r="I28"/>
          <cell r="J28"/>
          <cell r="K28" t="str">
            <v/>
          </cell>
          <cell r="L28" t="str">
            <v/>
          </cell>
          <cell r="M28" t="b">
            <v>0</v>
          </cell>
          <cell r="N28" t="str">
            <v/>
          </cell>
          <cell r="O28" t="b">
            <v>0</v>
          </cell>
          <cell r="P28"/>
          <cell r="Q28"/>
          <cell r="R28"/>
          <cell r="S28"/>
          <cell r="T28"/>
          <cell r="U28"/>
          <cell r="V28"/>
          <cell r="W28"/>
          <cell r="X28"/>
          <cell r="Y28"/>
          <cell r="Z28"/>
          <cell r="AA28"/>
          <cell r="AB28"/>
          <cell r="AC28"/>
          <cell r="AD28" t="str">
            <v/>
          </cell>
          <cell r="AE28" t="str">
            <v/>
          </cell>
          <cell r="AF28" t="str">
            <v/>
          </cell>
          <cell r="AG28" t="str">
            <v/>
          </cell>
          <cell r="AH28" t="str">
            <v/>
          </cell>
          <cell r="AI28" t="str">
            <v/>
          </cell>
          <cell r="AJ28" t="str">
            <v/>
          </cell>
          <cell r="AK28" t="str">
            <v/>
          </cell>
          <cell r="AL28" t="str">
            <v/>
          </cell>
          <cell r="AM28" t="str">
            <v>216 Cuotas - 18 Años</v>
          </cell>
          <cell r="AN28" t="str">
            <v/>
          </cell>
          <cell r="AO28" t="e">
            <v>#N/A</v>
          </cell>
          <cell r="AP28"/>
          <cell r="AQ28"/>
          <cell r="AR28"/>
          <cell r="AS28"/>
          <cell r="AT28"/>
          <cell r="AU28"/>
          <cell r="AV28"/>
          <cell r="AW28"/>
          <cell r="AX28"/>
          <cell r="AY28"/>
          <cell r="AZ28"/>
          <cell r="BA28"/>
          <cell r="BB28"/>
          <cell r="BC28" t="str">
            <v/>
          </cell>
          <cell r="BD28" t="str">
            <v/>
          </cell>
          <cell r="BE28" t="e">
            <v>#N/A</v>
          </cell>
          <cell r="BF28" t="str">
            <v/>
          </cell>
          <cell r="BG28" t="e">
            <v>#N/A</v>
          </cell>
          <cell r="BH28" t="str">
            <v/>
          </cell>
          <cell r="BI28" t="e">
            <v>#N/A</v>
          </cell>
          <cell r="BJ28" t="str">
            <v/>
          </cell>
          <cell r="BK28" t="str">
            <v/>
          </cell>
          <cell r="BL28" t="str">
            <v xml:space="preserve"> </v>
          </cell>
          <cell r="BM28" t="str">
            <v/>
          </cell>
          <cell r="BN28" t="e">
            <v>#VALUE!</v>
          </cell>
          <cell r="BO28" t="e">
            <v>#VALUE!</v>
          </cell>
          <cell r="BP28" t="e">
            <v>#VALUE!</v>
          </cell>
          <cell r="BQ28" t="str">
            <v/>
          </cell>
          <cell r="BR28" t="str">
            <v/>
          </cell>
        </row>
        <row r="29">
          <cell r="B29">
            <v>16348</v>
          </cell>
          <cell r="C29">
            <v>72217464</v>
          </cell>
          <cell r="D29" t="str">
            <v>JOSE NICOLAS GOMEZ ARANZALEZ</v>
          </cell>
          <cell r="E29" t="str">
            <v>Señor</v>
          </cell>
          <cell r="F29" t="str">
            <v xml:space="preserve"> el </v>
          </cell>
          <cell r="G29" t="str">
            <v xml:space="preserve"> identificado </v>
          </cell>
          <cell r="H29"/>
          <cell r="I29"/>
          <cell r="J29"/>
          <cell r="K29" t="str">
            <v/>
          </cell>
          <cell r="L29" t="str">
            <v/>
          </cell>
          <cell r="M29" t="str">
            <v>Compareció el Señor JOSE NICOLAS GOMEZ ARANZALEZ, identificado con la cédula de ciudadanía No. 72.217.464</v>
          </cell>
          <cell r="N29" t="str">
            <v/>
          </cell>
          <cell r="O29" t="str">
            <v>quien obra en nombre propio, y en desarrollo y para  los derechos y obligaciones que constan y se originen en este instrumento se denomina  el  Hipotecante y manifestó:</v>
          </cell>
          <cell r="P29" t="str">
            <v>Calle 87 No. 102-60 Interior 3 Apto 102</v>
          </cell>
          <cell r="Q29">
            <v>3114261169</v>
          </cell>
          <cell r="R29" t="str">
            <v>Carrera 69 No. 44-35</v>
          </cell>
          <cell r="S29">
            <v>6015187000</v>
          </cell>
          <cell r="T29" t="str">
            <v>Apartamento 102 del Interior 3 lote 1 que forma parte del Conjunto Multifamiliar Compartir-Bochica P.H, ubicado en la Calle 87 No. 102 - 60,  Inmueble inscrito a folio de matricula  inmobiliaria No. 50C-1508703 de la Oficina de Instrumentos Públicos de Bogotá, Zona Centro</v>
          </cell>
          <cell r="U29" t="str">
            <v xml:space="preserve">Apto 102  Int 3 Calle 87  No. 102-60 </v>
          </cell>
          <cell r="V29">
            <v>3114261169</v>
          </cell>
          <cell r="W29" t="str">
            <v>50C-1508703</v>
          </cell>
          <cell r="X29" t="str">
            <v>BOGOTÁ D.C</v>
          </cell>
          <cell r="Y29"/>
          <cell r="Z29"/>
          <cell r="AA29"/>
          <cell r="AB29"/>
          <cell r="AC29" t="str">
            <v>SI</v>
          </cell>
          <cell r="AD29"/>
          <cell r="AE29" t="str">
            <v>LIBERACIÓN</v>
          </cell>
          <cell r="AF29">
            <v>119000000</v>
          </cell>
          <cell r="AG29">
            <v>113925825</v>
          </cell>
          <cell r="AH29">
            <v>915174</v>
          </cell>
          <cell r="AI29">
            <v>1139258</v>
          </cell>
          <cell r="AJ29" t="str">
            <v>ASISTENCIAL 03</v>
          </cell>
          <cell r="AK29" t="str">
            <v>04</v>
          </cell>
          <cell r="AL29">
            <v>44720</v>
          </cell>
          <cell r="AM29" t="str">
            <v>240 Cuotas - 20 Años</v>
          </cell>
          <cell r="AN29">
            <v>3</v>
          </cell>
          <cell r="AO29" t="e">
            <v>#NAME?</v>
          </cell>
          <cell r="AP29">
            <v>136</v>
          </cell>
          <cell r="AQ29"/>
          <cell r="AR29" t="str">
            <v>BBVA</v>
          </cell>
          <cell r="AS29">
            <v>860003020</v>
          </cell>
          <cell r="AT29" t="str">
            <v>01589620047910</v>
          </cell>
          <cell r="AU29" t="str">
            <v>Crédito Hipotecario</v>
          </cell>
          <cell r="AV29" t="str">
            <v>BBVA</v>
          </cell>
          <cell r="AW29">
            <v>114238511</v>
          </cell>
          <cell r="AX29"/>
          <cell r="AY29"/>
          <cell r="AZ29"/>
          <cell r="BA29"/>
          <cell r="BB29"/>
          <cell r="BC29">
            <v>-1451944</v>
          </cell>
          <cell r="BD29">
            <v>112786567</v>
          </cell>
          <cell r="BE29" t="e">
            <v>#NAME?</v>
          </cell>
          <cell r="BF29" t="str">
            <v xml:space="preserve"> declara deudor </v>
          </cell>
          <cell r="BG29" t="e">
            <v>#NAME?</v>
          </cell>
          <cell r="BH29" t="str">
            <v xml:space="preserve">veinte (20) años, en doscientas cuarenta (240) </v>
          </cell>
          <cell r="BI29" t="e">
            <v>#NAME?</v>
          </cell>
          <cell r="BJ29" t="str">
            <v xml:space="preserve">Yo: JOSE NICOLAS GOMEZ ARANZALEZ, mayor de edad, condomicilio en la ciudad de _______,  identificado  como aparece al pie de mi firma, obrando en calidad de deudor, por medio del presente documento AUTORIZO </v>
          </cell>
          <cell r="BK29" t="str">
            <v xml:space="preserve">Declaro además que conozco, la totalidad del pagaré suscrito y el reglamento de crédito del FONDO y demás normas que rigen el crédito, los cuales acepto sin reserva alguna y que he  </v>
          </cell>
          <cell r="BL29" t="str">
            <v xml:space="preserve"> </v>
          </cell>
          <cell r="BM29" t="str">
            <v xml:space="preserve">Yo, el deudor relacionado en el numeral uno (1) del encabezamiento de este pagare,  identificado   y actuando en condiciones que se indican en el espacio para las firmas, expresamente declaro y acepto </v>
          </cell>
          <cell r="BN29">
            <v>8</v>
          </cell>
          <cell r="BO29">
            <v>6</v>
          </cell>
          <cell r="BP29" t="str">
            <v>2022</v>
          </cell>
          <cell r="BQ29" t="str">
            <v>JOSE NICOLAS GOMEZ ARANZALEZ</v>
          </cell>
          <cell r="BR29" t="str">
            <v>08 de Junio del año 2022</v>
          </cell>
        </row>
        <row r="30">
          <cell r="B30"/>
          <cell r="C30" t="str">
            <v/>
          </cell>
          <cell r="D30" t="str">
            <v/>
          </cell>
          <cell r="E30" t="str">
            <v/>
          </cell>
          <cell r="F30" t="str">
            <v/>
          </cell>
          <cell r="G30" t="str">
            <v/>
          </cell>
          <cell r="H30"/>
          <cell r="I30"/>
          <cell r="J30"/>
          <cell r="K30" t="str">
            <v/>
          </cell>
          <cell r="L30" t="str">
            <v/>
          </cell>
          <cell r="M30" t="b">
            <v>0</v>
          </cell>
          <cell r="N30" t="str">
            <v/>
          </cell>
          <cell r="O30" t="b">
            <v>0</v>
          </cell>
          <cell r="P30"/>
          <cell r="Q30"/>
          <cell r="R30"/>
          <cell r="S30"/>
          <cell r="T30"/>
          <cell r="U30"/>
          <cell r="V30"/>
          <cell r="W30"/>
          <cell r="X30"/>
          <cell r="Y30"/>
          <cell r="Z30"/>
          <cell r="AA30"/>
          <cell r="AB30"/>
          <cell r="AC30"/>
          <cell r="AD30" t="str">
            <v/>
          </cell>
          <cell r="AE30" t="str">
            <v/>
          </cell>
          <cell r="AF30" t="str">
            <v/>
          </cell>
          <cell r="AG30" t="str">
            <v/>
          </cell>
          <cell r="AH30" t="str">
            <v/>
          </cell>
          <cell r="AI30" t="str">
            <v/>
          </cell>
          <cell r="AJ30" t="str">
            <v/>
          </cell>
          <cell r="AK30" t="str">
            <v/>
          </cell>
          <cell r="AL30" t="str">
            <v/>
          </cell>
          <cell r="AM30" t="str">
            <v>216 Cuotas - 18 Años</v>
          </cell>
          <cell r="AN30" t="str">
            <v/>
          </cell>
          <cell r="AO30" t="e">
            <v>#N/A</v>
          </cell>
          <cell r="AP30"/>
          <cell r="AQ30"/>
          <cell r="AR30"/>
          <cell r="AS30"/>
          <cell r="AT30"/>
          <cell r="AU30"/>
          <cell r="AV30"/>
          <cell r="AW30"/>
          <cell r="AX30"/>
          <cell r="AY30"/>
          <cell r="AZ30"/>
          <cell r="BA30"/>
          <cell r="BB30"/>
          <cell r="BC30" t="str">
            <v/>
          </cell>
          <cell r="BD30" t="str">
            <v/>
          </cell>
          <cell r="BE30" t="e">
            <v>#N/A</v>
          </cell>
          <cell r="BF30" t="str">
            <v/>
          </cell>
          <cell r="BG30" t="e">
            <v>#N/A</v>
          </cell>
          <cell r="BH30" t="str">
            <v/>
          </cell>
          <cell r="BI30" t="e">
            <v>#N/A</v>
          </cell>
          <cell r="BJ30" t="str">
            <v/>
          </cell>
          <cell r="BK30" t="str">
            <v/>
          </cell>
          <cell r="BL30" t="str">
            <v xml:space="preserve"> </v>
          </cell>
          <cell r="BM30" t="str">
            <v/>
          </cell>
          <cell r="BN30" t="e">
            <v>#VALUE!</v>
          </cell>
          <cell r="BO30" t="e">
            <v>#VALUE!</v>
          </cell>
          <cell r="BP30" t="e">
            <v>#VALUE!</v>
          </cell>
          <cell r="BQ30" t="str">
            <v/>
          </cell>
          <cell r="BR30" t="str">
            <v/>
          </cell>
        </row>
        <row r="31">
          <cell r="B31"/>
          <cell r="C31" t="str">
            <v/>
          </cell>
          <cell r="D31" t="str">
            <v/>
          </cell>
          <cell r="E31" t="str">
            <v/>
          </cell>
          <cell r="F31" t="str">
            <v/>
          </cell>
          <cell r="G31" t="str">
            <v/>
          </cell>
          <cell r="H31"/>
          <cell r="I31"/>
          <cell r="J31"/>
          <cell r="K31" t="str">
            <v/>
          </cell>
          <cell r="L31" t="str">
            <v/>
          </cell>
          <cell r="M31" t="b">
            <v>0</v>
          </cell>
          <cell r="N31" t="str">
            <v/>
          </cell>
          <cell r="O31" t="b">
            <v>0</v>
          </cell>
          <cell r="P31"/>
          <cell r="Q31"/>
          <cell r="R31"/>
          <cell r="S31"/>
          <cell r="T31"/>
          <cell r="U31"/>
          <cell r="V31"/>
          <cell r="W31"/>
          <cell r="X31"/>
          <cell r="Y31"/>
          <cell r="Z31"/>
          <cell r="AA31"/>
          <cell r="AB31"/>
          <cell r="AC31"/>
          <cell r="AD31" t="str">
            <v/>
          </cell>
          <cell r="AE31" t="str">
            <v/>
          </cell>
          <cell r="AF31" t="str">
            <v/>
          </cell>
          <cell r="AG31" t="str">
            <v/>
          </cell>
          <cell r="AH31" t="str">
            <v/>
          </cell>
          <cell r="AI31" t="str">
            <v/>
          </cell>
          <cell r="AJ31" t="str">
            <v/>
          </cell>
          <cell r="AK31" t="str">
            <v/>
          </cell>
          <cell r="AL31" t="str">
            <v/>
          </cell>
          <cell r="AM31" t="str">
            <v>216 Cuotas - 18 Años</v>
          </cell>
          <cell r="AN31" t="str">
            <v/>
          </cell>
          <cell r="AO31" t="e">
            <v>#N/A</v>
          </cell>
          <cell r="AP31"/>
          <cell r="AQ31"/>
          <cell r="AR31"/>
          <cell r="AS31"/>
          <cell r="AT31"/>
          <cell r="AU31"/>
          <cell r="AV31"/>
          <cell r="AW31"/>
          <cell r="AX31"/>
          <cell r="AY31"/>
          <cell r="AZ31"/>
          <cell r="BA31"/>
          <cell r="BB31"/>
          <cell r="BC31" t="str">
            <v/>
          </cell>
          <cell r="BD31" t="str">
            <v/>
          </cell>
          <cell r="BE31" t="e">
            <v>#N/A</v>
          </cell>
          <cell r="BF31" t="str">
            <v/>
          </cell>
          <cell r="BG31" t="e">
            <v>#N/A</v>
          </cell>
          <cell r="BH31" t="str">
            <v/>
          </cell>
          <cell r="BI31" t="e">
            <v>#N/A</v>
          </cell>
          <cell r="BJ31" t="str">
            <v/>
          </cell>
          <cell r="BK31" t="str">
            <v/>
          </cell>
          <cell r="BL31" t="str">
            <v xml:space="preserve"> </v>
          </cell>
          <cell r="BM31" t="str">
            <v/>
          </cell>
          <cell r="BN31" t="e">
            <v>#VALUE!</v>
          </cell>
          <cell r="BO31" t="e">
            <v>#VALUE!</v>
          </cell>
          <cell r="BP31" t="e">
            <v>#VALUE!</v>
          </cell>
          <cell r="BQ31" t="str">
            <v/>
          </cell>
          <cell r="BR31" t="str">
            <v/>
          </cell>
        </row>
        <row r="32">
          <cell r="B32"/>
          <cell r="C32" t="str">
            <v/>
          </cell>
          <cell r="D32" t="str">
            <v/>
          </cell>
          <cell r="E32" t="str">
            <v/>
          </cell>
          <cell r="F32" t="str">
            <v/>
          </cell>
          <cell r="G32" t="str">
            <v/>
          </cell>
          <cell r="H32"/>
          <cell r="I32"/>
          <cell r="J32"/>
          <cell r="K32" t="str">
            <v/>
          </cell>
          <cell r="L32" t="str">
            <v/>
          </cell>
          <cell r="M32" t="b">
            <v>0</v>
          </cell>
          <cell r="N32" t="str">
            <v/>
          </cell>
          <cell r="O32" t="b">
            <v>0</v>
          </cell>
          <cell r="P32"/>
          <cell r="Q32"/>
          <cell r="R32"/>
          <cell r="S32"/>
          <cell r="T32"/>
          <cell r="U32"/>
          <cell r="V32"/>
          <cell r="W32"/>
          <cell r="X32"/>
          <cell r="Y32"/>
          <cell r="Z32"/>
          <cell r="AA32"/>
          <cell r="AB32"/>
          <cell r="AC32"/>
          <cell r="AD32" t="str">
            <v/>
          </cell>
          <cell r="AE32" t="str">
            <v/>
          </cell>
          <cell r="AF32" t="str">
            <v/>
          </cell>
          <cell r="AG32" t="str">
            <v/>
          </cell>
          <cell r="AH32" t="str">
            <v/>
          </cell>
          <cell r="AI32" t="str">
            <v/>
          </cell>
          <cell r="AJ32" t="str">
            <v/>
          </cell>
          <cell r="AK32" t="str">
            <v/>
          </cell>
          <cell r="AL32" t="str">
            <v/>
          </cell>
          <cell r="AM32" t="str">
            <v>216 Cuotas - 18 Años</v>
          </cell>
          <cell r="AN32" t="str">
            <v/>
          </cell>
          <cell r="AO32" t="e">
            <v>#N/A</v>
          </cell>
          <cell r="AP32"/>
          <cell r="AQ32"/>
          <cell r="AR32"/>
          <cell r="AS32"/>
          <cell r="AT32"/>
          <cell r="AU32"/>
          <cell r="AV32"/>
          <cell r="AW32"/>
          <cell r="AX32"/>
          <cell r="AY32"/>
          <cell r="AZ32"/>
          <cell r="BA32"/>
          <cell r="BB32"/>
          <cell r="BC32" t="str">
            <v/>
          </cell>
          <cell r="BD32" t="str">
            <v/>
          </cell>
          <cell r="BE32" t="e">
            <v>#N/A</v>
          </cell>
          <cell r="BF32" t="str">
            <v/>
          </cell>
          <cell r="BG32" t="e">
            <v>#N/A</v>
          </cell>
          <cell r="BH32" t="str">
            <v/>
          </cell>
          <cell r="BI32" t="e">
            <v>#N/A</v>
          </cell>
          <cell r="BJ32" t="str">
            <v/>
          </cell>
          <cell r="BK32" t="str">
            <v/>
          </cell>
          <cell r="BL32" t="str">
            <v xml:space="preserve"> </v>
          </cell>
          <cell r="BM32" t="str">
            <v/>
          </cell>
          <cell r="BN32" t="e">
            <v>#VALUE!</v>
          </cell>
          <cell r="BO32" t="e">
            <v>#VALUE!</v>
          </cell>
          <cell r="BP32" t="e">
            <v>#VALUE!</v>
          </cell>
          <cell r="BQ32" t="str">
            <v/>
          </cell>
          <cell r="BR32" t="str">
            <v/>
          </cell>
        </row>
        <row r="33">
          <cell r="B33"/>
          <cell r="C33" t="str">
            <v/>
          </cell>
          <cell r="D33" t="str">
            <v/>
          </cell>
          <cell r="E33" t="str">
            <v/>
          </cell>
          <cell r="F33" t="str">
            <v/>
          </cell>
          <cell r="G33" t="str">
            <v/>
          </cell>
          <cell r="H33"/>
          <cell r="I33"/>
          <cell r="J33"/>
          <cell r="K33" t="str">
            <v/>
          </cell>
          <cell r="L33" t="str">
            <v/>
          </cell>
          <cell r="M33" t="b">
            <v>0</v>
          </cell>
          <cell r="N33" t="str">
            <v/>
          </cell>
          <cell r="O33" t="b">
            <v>0</v>
          </cell>
          <cell r="P33"/>
          <cell r="Q33"/>
          <cell r="R33"/>
          <cell r="S33"/>
          <cell r="T33"/>
          <cell r="U33"/>
          <cell r="V33"/>
          <cell r="W33"/>
          <cell r="X33"/>
          <cell r="Y33"/>
          <cell r="Z33"/>
          <cell r="AA33"/>
          <cell r="AB33"/>
          <cell r="AC33"/>
          <cell r="AD33" t="str">
            <v/>
          </cell>
          <cell r="AE33" t="str">
            <v/>
          </cell>
          <cell r="AF33" t="str">
            <v/>
          </cell>
          <cell r="AG33" t="str">
            <v/>
          </cell>
          <cell r="AH33" t="str">
            <v/>
          </cell>
          <cell r="AI33" t="str">
            <v/>
          </cell>
          <cell r="AJ33" t="str">
            <v/>
          </cell>
          <cell r="AK33" t="str">
            <v/>
          </cell>
          <cell r="AL33" t="str">
            <v/>
          </cell>
          <cell r="AM33" t="str">
            <v>216 Cuotas - 18 Años</v>
          </cell>
          <cell r="AN33" t="str">
            <v/>
          </cell>
          <cell r="AO33" t="e">
            <v>#N/A</v>
          </cell>
          <cell r="AP33"/>
          <cell r="AQ33"/>
          <cell r="AR33"/>
          <cell r="AS33"/>
          <cell r="AT33"/>
          <cell r="AU33"/>
          <cell r="AV33"/>
          <cell r="AW33"/>
          <cell r="AX33"/>
          <cell r="AY33"/>
          <cell r="AZ33"/>
          <cell r="BA33"/>
          <cell r="BB33"/>
          <cell r="BC33" t="str">
            <v/>
          </cell>
          <cell r="BD33" t="str">
            <v/>
          </cell>
          <cell r="BE33" t="e">
            <v>#N/A</v>
          </cell>
          <cell r="BF33" t="str">
            <v/>
          </cell>
          <cell r="BG33" t="e">
            <v>#N/A</v>
          </cell>
          <cell r="BH33" t="str">
            <v/>
          </cell>
          <cell r="BI33" t="e">
            <v>#N/A</v>
          </cell>
          <cell r="BJ33" t="str">
            <v/>
          </cell>
          <cell r="BK33" t="str">
            <v/>
          </cell>
          <cell r="BL33" t="str">
            <v xml:space="preserve"> </v>
          </cell>
          <cell r="BM33" t="str">
            <v/>
          </cell>
          <cell r="BN33" t="e">
            <v>#VALUE!</v>
          </cell>
          <cell r="BO33" t="e">
            <v>#VALUE!</v>
          </cell>
          <cell r="BP33" t="e">
            <v>#VALUE!</v>
          </cell>
          <cell r="BQ33" t="str">
            <v/>
          </cell>
          <cell r="BR33" t="str">
            <v/>
          </cell>
        </row>
        <row r="34">
          <cell r="B34"/>
          <cell r="C34" t="str">
            <v/>
          </cell>
          <cell r="D34" t="str">
            <v/>
          </cell>
          <cell r="E34" t="str">
            <v/>
          </cell>
          <cell r="F34" t="str">
            <v/>
          </cell>
          <cell r="G34" t="str">
            <v/>
          </cell>
          <cell r="H34"/>
          <cell r="I34"/>
          <cell r="J34"/>
          <cell r="K34" t="str">
            <v/>
          </cell>
          <cell r="L34" t="str">
            <v/>
          </cell>
          <cell r="M34" t="b">
            <v>0</v>
          </cell>
          <cell r="N34" t="str">
            <v/>
          </cell>
          <cell r="O34" t="b">
            <v>0</v>
          </cell>
          <cell r="P34"/>
          <cell r="Q34"/>
          <cell r="R34"/>
          <cell r="S34"/>
          <cell r="T34"/>
          <cell r="U34"/>
          <cell r="V34"/>
          <cell r="W34"/>
          <cell r="X34"/>
          <cell r="Y34"/>
          <cell r="Z34"/>
          <cell r="AA34"/>
          <cell r="AB34"/>
          <cell r="AC34"/>
          <cell r="AD34" t="str">
            <v/>
          </cell>
          <cell r="AE34" t="str">
            <v/>
          </cell>
          <cell r="AF34" t="str">
            <v/>
          </cell>
          <cell r="AG34" t="str">
            <v/>
          </cell>
          <cell r="AH34" t="str">
            <v/>
          </cell>
          <cell r="AI34" t="str">
            <v/>
          </cell>
          <cell r="AJ34" t="str">
            <v/>
          </cell>
          <cell r="AK34" t="str">
            <v/>
          </cell>
          <cell r="AL34" t="str">
            <v/>
          </cell>
          <cell r="AM34" t="str">
            <v>216 Cuotas - 18 Años</v>
          </cell>
          <cell r="AN34" t="str">
            <v/>
          </cell>
          <cell r="AO34" t="e">
            <v>#N/A</v>
          </cell>
          <cell r="AP34"/>
          <cell r="AQ34"/>
          <cell r="AR34"/>
          <cell r="AS34"/>
          <cell r="AT34"/>
          <cell r="AU34"/>
          <cell r="AV34"/>
          <cell r="AW34"/>
          <cell r="AX34"/>
          <cell r="AY34"/>
          <cell r="AZ34"/>
          <cell r="BA34"/>
          <cell r="BB34"/>
          <cell r="BC34" t="str">
            <v/>
          </cell>
          <cell r="BD34" t="str">
            <v/>
          </cell>
          <cell r="BE34" t="e">
            <v>#N/A</v>
          </cell>
          <cell r="BF34" t="str">
            <v/>
          </cell>
          <cell r="BG34" t="e">
            <v>#N/A</v>
          </cell>
          <cell r="BH34" t="str">
            <v/>
          </cell>
          <cell r="BI34" t="e">
            <v>#N/A</v>
          </cell>
          <cell r="BJ34" t="str">
            <v/>
          </cell>
          <cell r="BK34" t="str">
            <v/>
          </cell>
          <cell r="BL34" t="str">
            <v xml:space="preserve"> </v>
          </cell>
          <cell r="BM34" t="str">
            <v/>
          </cell>
          <cell r="BN34" t="e">
            <v>#VALUE!</v>
          </cell>
          <cell r="BO34" t="e">
            <v>#VALUE!</v>
          </cell>
          <cell r="BP34" t="e">
            <v>#VALUE!</v>
          </cell>
          <cell r="BQ34" t="str">
            <v/>
          </cell>
          <cell r="BR34" t="str">
            <v/>
          </cell>
        </row>
        <row r="35">
          <cell r="B35"/>
          <cell r="C35" t="str">
            <v/>
          </cell>
          <cell r="D35" t="str">
            <v/>
          </cell>
          <cell r="E35" t="str">
            <v/>
          </cell>
          <cell r="F35" t="str">
            <v/>
          </cell>
          <cell r="G35" t="str">
            <v/>
          </cell>
          <cell r="H35"/>
          <cell r="I35"/>
          <cell r="J35"/>
          <cell r="K35" t="str">
            <v/>
          </cell>
          <cell r="L35" t="str">
            <v/>
          </cell>
          <cell r="M35" t="b">
            <v>0</v>
          </cell>
          <cell r="N35" t="str">
            <v/>
          </cell>
          <cell r="O35" t="b">
            <v>0</v>
          </cell>
          <cell r="P35"/>
          <cell r="Q35"/>
          <cell r="R35"/>
          <cell r="S35"/>
          <cell r="T35"/>
          <cell r="U35"/>
          <cell r="V35"/>
          <cell r="W35"/>
          <cell r="X35"/>
          <cell r="Y35"/>
          <cell r="Z35"/>
          <cell r="AA35"/>
          <cell r="AB35"/>
          <cell r="AC35"/>
          <cell r="AD35" t="str">
            <v/>
          </cell>
          <cell r="AE35" t="str">
            <v/>
          </cell>
          <cell r="AF35" t="str">
            <v/>
          </cell>
          <cell r="AG35" t="str">
            <v/>
          </cell>
          <cell r="AH35" t="str">
            <v/>
          </cell>
          <cell r="AI35" t="str">
            <v/>
          </cell>
          <cell r="AJ35" t="str">
            <v/>
          </cell>
          <cell r="AK35" t="str">
            <v/>
          </cell>
          <cell r="AL35" t="str">
            <v/>
          </cell>
          <cell r="AM35" t="str">
            <v>216 Cuotas - 18 Años</v>
          </cell>
          <cell r="AN35" t="str">
            <v/>
          </cell>
          <cell r="AO35" t="e">
            <v>#N/A</v>
          </cell>
          <cell r="AP35"/>
          <cell r="AQ35"/>
          <cell r="AR35"/>
          <cell r="AS35"/>
          <cell r="AT35"/>
          <cell r="AU35"/>
          <cell r="AV35"/>
          <cell r="AW35"/>
          <cell r="AX35"/>
          <cell r="AY35"/>
          <cell r="AZ35"/>
          <cell r="BA35"/>
          <cell r="BB35"/>
          <cell r="BC35" t="str">
            <v/>
          </cell>
          <cell r="BD35" t="str">
            <v/>
          </cell>
          <cell r="BE35" t="e">
            <v>#N/A</v>
          </cell>
          <cell r="BF35" t="str">
            <v/>
          </cell>
          <cell r="BG35" t="e">
            <v>#N/A</v>
          </cell>
          <cell r="BH35" t="str">
            <v/>
          </cell>
          <cell r="BI35" t="e">
            <v>#N/A</v>
          </cell>
          <cell r="BJ35" t="str">
            <v/>
          </cell>
          <cell r="BK35" t="str">
            <v/>
          </cell>
          <cell r="BL35" t="str">
            <v xml:space="preserve"> </v>
          </cell>
          <cell r="BM35" t="str">
            <v/>
          </cell>
          <cell r="BN35" t="e">
            <v>#VALUE!</v>
          </cell>
          <cell r="BO35" t="e">
            <v>#VALUE!</v>
          </cell>
          <cell r="BP35" t="e">
            <v>#VALUE!</v>
          </cell>
          <cell r="BQ35" t="str">
            <v/>
          </cell>
          <cell r="BR35" t="str">
            <v/>
          </cell>
        </row>
        <row r="36">
          <cell r="B36"/>
          <cell r="C36" t="str">
            <v/>
          </cell>
          <cell r="D36" t="str">
            <v/>
          </cell>
          <cell r="E36" t="str">
            <v/>
          </cell>
          <cell r="F36" t="str">
            <v/>
          </cell>
          <cell r="G36" t="str">
            <v/>
          </cell>
          <cell r="H36"/>
          <cell r="I36"/>
          <cell r="J36"/>
          <cell r="K36" t="str">
            <v/>
          </cell>
          <cell r="L36" t="str">
            <v/>
          </cell>
          <cell r="M36" t="b">
            <v>0</v>
          </cell>
          <cell r="N36" t="str">
            <v/>
          </cell>
          <cell r="O36" t="b">
            <v>0</v>
          </cell>
          <cell r="P36"/>
          <cell r="Q36"/>
          <cell r="R36"/>
          <cell r="S36"/>
          <cell r="T36"/>
          <cell r="U36"/>
          <cell r="V36"/>
          <cell r="W36"/>
          <cell r="X36"/>
          <cell r="Y36"/>
          <cell r="Z36"/>
          <cell r="AA36"/>
          <cell r="AB36"/>
          <cell r="AC36"/>
          <cell r="AD36" t="str">
            <v/>
          </cell>
          <cell r="AE36" t="str">
            <v/>
          </cell>
          <cell r="AF36" t="str">
            <v/>
          </cell>
          <cell r="AG36" t="str">
            <v/>
          </cell>
          <cell r="AH36" t="str">
            <v/>
          </cell>
          <cell r="AI36" t="str">
            <v/>
          </cell>
          <cell r="AJ36" t="str">
            <v/>
          </cell>
          <cell r="AK36" t="str">
            <v/>
          </cell>
          <cell r="AL36" t="str">
            <v/>
          </cell>
          <cell r="AM36" t="str">
            <v>216 Cuotas - 18 Años</v>
          </cell>
          <cell r="AN36" t="str">
            <v/>
          </cell>
          <cell r="AO36" t="e">
            <v>#N/A</v>
          </cell>
          <cell r="AP36"/>
          <cell r="AQ36"/>
          <cell r="AR36"/>
          <cell r="AS36"/>
          <cell r="AT36"/>
          <cell r="AU36"/>
          <cell r="AV36"/>
          <cell r="AW36"/>
          <cell r="AX36"/>
          <cell r="AY36"/>
          <cell r="AZ36"/>
          <cell r="BA36"/>
          <cell r="BB36"/>
          <cell r="BC36" t="str">
            <v/>
          </cell>
          <cell r="BD36" t="str">
            <v/>
          </cell>
          <cell r="BE36" t="e">
            <v>#N/A</v>
          </cell>
          <cell r="BF36" t="str">
            <v/>
          </cell>
          <cell r="BG36" t="e">
            <v>#N/A</v>
          </cell>
          <cell r="BH36" t="str">
            <v/>
          </cell>
          <cell r="BI36" t="e">
            <v>#N/A</v>
          </cell>
          <cell r="BJ36" t="str">
            <v/>
          </cell>
          <cell r="BK36" t="str">
            <v/>
          </cell>
          <cell r="BL36" t="str">
            <v xml:space="preserve"> </v>
          </cell>
          <cell r="BM36" t="str">
            <v/>
          </cell>
          <cell r="BN36" t="e">
            <v>#VALUE!</v>
          </cell>
          <cell r="BO36" t="e">
            <v>#VALUE!</v>
          </cell>
          <cell r="BP36" t="e">
            <v>#VALUE!</v>
          </cell>
          <cell r="BQ36" t="str">
            <v/>
          </cell>
          <cell r="BR36" t="str">
            <v/>
          </cell>
        </row>
        <row r="37">
          <cell r="B37"/>
          <cell r="C37" t="str">
            <v/>
          </cell>
          <cell r="D37" t="str">
            <v/>
          </cell>
          <cell r="E37" t="str">
            <v/>
          </cell>
          <cell r="F37" t="str">
            <v/>
          </cell>
          <cell r="G37" t="str">
            <v/>
          </cell>
          <cell r="H37"/>
          <cell r="I37"/>
          <cell r="J37"/>
          <cell r="K37" t="str">
            <v/>
          </cell>
          <cell r="L37" t="str">
            <v/>
          </cell>
          <cell r="M37" t="b">
            <v>0</v>
          </cell>
          <cell r="N37" t="str">
            <v/>
          </cell>
          <cell r="O37" t="b">
            <v>0</v>
          </cell>
          <cell r="P37"/>
          <cell r="Q37"/>
          <cell r="R37"/>
          <cell r="S37"/>
          <cell r="T37"/>
          <cell r="U37"/>
          <cell r="V37"/>
          <cell r="W37"/>
          <cell r="X37"/>
          <cell r="Y37"/>
          <cell r="Z37"/>
          <cell r="AA37"/>
          <cell r="AB37"/>
          <cell r="AC37"/>
          <cell r="AD37" t="str">
            <v/>
          </cell>
          <cell r="AE37" t="str">
            <v/>
          </cell>
          <cell r="AF37" t="str">
            <v/>
          </cell>
          <cell r="AG37" t="str">
            <v/>
          </cell>
          <cell r="AH37" t="str">
            <v/>
          </cell>
          <cell r="AI37" t="str">
            <v/>
          </cell>
          <cell r="AJ37" t="str">
            <v/>
          </cell>
          <cell r="AK37" t="str">
            <v/>
          </cell>
          <cell r="AL37" t="str">
            <v/>
          </cell>
          <cell r="AM37" t="str">
            <v>216 Cuotas - 18 Años</v>
          </cell>
          <cell r="AN37" t="str">
            <v/>
          </cell>
          <cell r="AO37" t="e">
            <v>#N/A</v>
          </cell>
          <cell r="AP37"/>
          <cell r="AQ37"/>
          <cell r="AR37"/>
          <cell r="AS37"/>
          <cell r="AT37"/>
          <cell r="AU37"/>
          <cell r="AV37"/>
          <cell r="AW37"/>
          <cell r="AX37"/>
          <cell r="AY37"/>
          <cell r="AZ37"/>
          <cell r="BA37"/>
          <cell r="BB37"/>
          <cell r="BC37" t="str">
            <v/>
          </cell>
          <cell r="BD37" t="str">
            <v/>
          </cell>
          <cell r="BE37" t="e">
            <v>#N/A</v>
          </cell>
          <cell r="BF37" t="str">
            <v/>
          </cell>
          <cell r="BG37" t="e">
            <v>#N/A</v>
          </cell>
          <cell r="BH37" t="str">
            <v/>
          </cell>
          <cell r="BI37" t="e">
            <v>#N/A</v>
          </cell>
          <cell r="BJ37" t="str">
            <v/>
          </cell>
          <cell r="BK37" t="str">
            <v/>
          </cell>
          <cell r="BL37" t="str">
            <v xml:space="preserve"> </v>
          </cell>
          <cell r="BM37" t="str">
            <v/>
          </cell>
          <cell r="BN37" t="e">
            <v>#VALUE!</v>
          </cell>
          <cell r="BO37" t="e">
            <v>#VALUE!</v>
          </cell>
          <cell r="BP37" t="e">
            <v>#VALUE!</v>
          </cell>
          <cell r="BQ37" t="str">
            <v/>
          </cell>
          <cell r="BR37" t="str">
            <v/>
          </cell>
        </row>
        <row r="38">
          <cell r="B38"/>
          <cell r="C38" t="str">
            <v/>
          </cell>
          <cell r="D38" t="str">
            <v/>
          </cell>
          <cell r="E38" t="str">
            <v/>
          </cell>
          <cell r="F38" t="str">
            <v/>
          </cell>
          <cell r="G38" t="str">
            <v/>
          </cell>
          <cell r="H38"/>
          <cell r="I38"/>
          <cell r="J38"/>
          <cell r="K38" t="str">
            <v/>
          </cell>
          <cell r="L38" t="str">
            <v/>
          </cell>
          <cell r="M38" t="b">
            <v>0</v>
          </cell>
          <cell r="N38" t="str">
            <v/>
          </cell>
          <cell r="O38" t="b">
            <v>0</v>
          </cell>
          <cell r="P38"/>
          <cell r="Q38"/>
          <cell r="R38"/>
          <cell r="S38"/>
          <cell r="T38"/>
          <cell r="U38"/>
          <cell r="V38"/>
          <cell r="W38"/>
          <cell r="X38"/>
          <cell r="Y38"/>
          <cell r="Z38"/>
          <cell r="AA38"/>
          <cell r="AB38"/>
          <cell r="AC38"/>
          <cell r="AD38" t="str">
            <v/>
          </cell>
          <cell r="AE38" t="str">
            <v/>
          </cell>
          <cell r="AF38" t="str">
            <v/>
          </cell>
          <cell r="AG38" t="str">
            <v/>
          </cell>
          <cell r="AH38" t="str">
            <v/>
          </cell>
          <cell r="AI38" t="str">
            <v/>
          </cell>
          <cell r="AJ38" t="str">
            <v/>
          </cell>
          <cell r="AK38" t="str">
            <v/>
          </cell>
          <cell r="AL38" t="str">
            <v/>
          </cell>
          <cell r="AM38" t="str">
            <v>216 Cuotas - 18 Años</v>
          </cell>
          <cell r="AN38" t="str">
            <v/>
          </cell>
          <cell r="AO38" t="e">
            <v>#N/A</v>
          </cell>
          <cell r="AP38"/>
          <cell r="AQ38"/>
          <cell r="AR38"/>
          <cell r="AS38"/>
          <cell r="AT38"/>
          <cell r="AU38"/>
          <cell r="AV38"/>
          <cell r="AW38"/>
          <cell r="AX38"/>
          <cell r="AY38"/>
          <cell r="AZ38"/>
          <cell r="BA38"/>
          <cell r="BB38"/>
          <cell r="BC38" t="str">
            <v/>
          </cell>
          <cell r="BD38" t="str">
            <v/>
          </cell>
          <cell r="BE38" t="e">
            <v>#N/A</v>
          </cell>
          <cell r="BF38" t="str">
            <v/>
          </cell>
          <cell r="BG38" t="e">
            <v>#N/A</v>
          </cell>
          <cell r="BH38" t="str">
            <v/>
          </cell>
          <cell r="BI38" t="e">
            <v>#N/A</v>
          </cell>
          <cell r="BJ38" t="str">
            <v/>
          </cell>
          <cell r="BK38" t="str">
            <v/>
          </cell>
          <cell r="BL38" t="str">
            <v xml:space="preserve"> </v>
          </cell>
          <cell r="BM38" t="str">
            <v/>
          </cell>
          <cell r="BN38" t="e">
            <v>#VALUE!</v>
          </cell>
          <cell r="BO38" t="e">
            <v>#VALUE!</v>
          </cell>
          <cell r="BP38" t="e">
            <v>#VALUE!</v>
          </cell>
          <cell r="BQ38" t="str">
            <v/>
          </cell>
          <cell r="BR38" t="str">
            <v/>
          </cell>
        </row>
        <row r="39">
          <cell r="B39"/>
          <cell r="C39" t="str">
            <v/>
          </cell>
          <cell r="D39" t="str">
            <v/>
          </cell>
          <cell r="E39" t="str">
            <v/>
          </cell>
          <cell r="F39" t="str">
            <v/>
          </cell>
          <cell r="G39" t="str">
            <v/>
          </cell>
          <cell r="H39"/>
          <cell r="I39"/>
          <cell r="J39"/>
          <cell r="K39" t="str">
            <v/>
          </cell>
          <cell r="L39" t="str">
            <v/>
          </cell>
          <cell r="M39" t="b">
            <v>0</v>
          </cell>
          <cell r="N39" t="str">
            <v/>
          </cell>
          <cell r="O39" t="b">
            <v>0</v>
          </cell>
          <cell r="P39"/>
          <cell r="Q39"/>
          <cell r="R39"/>
          <cell r="S39"/>
          <cell r="T39"/>
          <cell r="U39"/>
          <cell r="V39"/>
          <cell r="W39"/>
          <cell r="X39"/>
          <cell r="Y39"/>
          <cell r="Z39"/>
          <cell r="AA39"/>
          <cell r="AB39"/>
          <cell r="AC39"/>
          <cell r="AD39" t="str">
            <v/>
          </cell>
          <cell r="AE39" t="str">
            <v/>
          </cell>
          <cell r="AF39" t="str">
            <v/>
          </cell>
          <cell r="AG39" t="str">
            <v/>
          </cell>
          <cell r="AH39" t="str">
            <v/>
          </cell>
          <cell r="AI39" t="str">
            <v/>
          </cell>
          <cell r="AJ39" t="str">
            <v/>
          </cell>
          <cell r="AK39" t="str">
            <v/>
          </cell>
          <cell r="AL39" t="str">
            <v/>
          </cell>
          <cell r="AM39" t="str">
            <v>216 Cuotas - 18 Años</v>
          </cell>
          <cell r="AN39" t="str">
            <v/>
          </cell>
          <cell r="AO39" t="e">
            <v>#N/A</v>
          </cell>
          <cell r="AP39"/>
          <cell r="AQ39"/>
          <cell r="AR39"/>
          <cell r="AS39"/>
          <cell r="AT39"/>
          <cell r="AU39"/>
          <cell r="AV39"/>
          <cell r="AW39"/>
          <cell r="AX39"/>
          <cell r="AY39"/>
          <cell r="AZ39"/>
          <cell r="BA39"/>
          <cell r="BB39"/>
          <cell r="BC39" t="str">
            <v/>
          </cell>
          <cell r="BD39" t="str">
            <v/>
          </cell>
          <cell r="BE39" t="e">
            <v>#N/A</v>
          </cell>
          <cell r="BF39" t="str">
            <v/>
          </cell>
          <cell r="BG39" t="e">
            <v>#N/A</v>
          </cell>
          <cell r="BH39" t="str">
            <v/>
          </cell>
          <cell r="BI39" t="e">
            <v>#N/A</v>
          </cell>
          <cell r="BJ39" t="str">
            <v/>
          </cell>
          <cell r="BK39" t="str">
            <v/>
          </cell>
          <cell r="BL39" t="str">
            <v xml:space="preserve"> </v>
          </cell>
          <cell r="BM39" t="str">
            <v/>
          </cell>
          <cell r="BN39" t="e">
            <v>#VALUE!</v>
          </cell>
          <cell r="BO39" t="e">
            <v>#VALUE!</v>
          </cell>
          <cell r="BP39" t="e">
            <v>#VALUE!</v>
          </cell>
          <cell r="BQ39" t="str">
            <v/>
          </cell>
          <cell r="BR39" t="str">
            <v/>
          </cell>
        </row>
        <row r="40">
          <cell r="B40"/>
          <cell r="C40" t="str">
            <v/>
          </cell>
          <cell r="D40" t="str">
            <v/>
          </cell>
          <cell r="E40" t="str">
            <v/>
          </cell>
          <cell r="F40" t="str">
            <v/>
          </cell>
          <cell r="G40" t="str">
            <v/>
          </cell>
          <cell r="H40"/>
          <cell r="I40"/>
          <cell r="J40"/>
          <cell r="K40" t="str">
            <v/>
          </cell>
          <cell r="L40" t="str">
            <v/>
          </cell>
          <cell r="M40" t="b">
            <v>0</v>
          </cell>
          <cell r="N40" t="str">
            <v/>
          </cell>
          <cell r="O40" t="b">
            <v>0</v>
          </cell>
          <cell r="P40"/>
          <cell r="Q40"/>
          <cell r="R40"/>
          <cell r="S40"/>
          <cell r="T40"/>
          <cell r="U40"/>
          <cell r="V40"/>
          <cell r="W40"/>
          <cell r="X40"/>
          <cell r="Y40"/>
          <cell r="Z40"/>
          <cell r="AA40"/>
          <cell r="AB40"/>
          <cell r="AC40"/>
          <cell r="AD40" t="str">
            <v/>
          </cell>
          <cell r="AE40" t="str">
            <v/>
          </cell>
          <cell r="AF40" t="str">
            <v/>
          </cell>
          <cell r="AG40" t="str">
            <v/>
          </cell>
          <cell r="AH40" t="str">
            <v/>
          </cell>
          <cell r="AI40" t="str">
            <v/>
          </cell>
          <cell r="AJ40" t="str">
            <v/>
          </cell>
          <cell r="AK40" t="str">
            <v/>
          </cell>
          <cell r="AL40" t="str">
            <v/>
          </cell>
          <cell r="AM40" t="str">
            <v>216 Cuotas - 18 Años</v>
          </cell>
          <cell r="AN40" t="str">
            <v/>
          </cell>
          <cell r="AO40" t="e">
            <v>#N/A</v>
          </cell>
          <cell r="AP40"/>
          <cell r="AQ40"/>
          <cell r="AR40"/>
          <cell r="AS40"/>
          <cell r="AT40"/>
          <cell r="AU40"/>
          <cell r="AV40"/>
          <cell r="AW40"/>
          <cell r="AX40"/>
          <cell r="AY40"/>
          <cell r="AZ40"/>
          <cell r="BA40"/>
          <cell r="BB40"/>
          <cell r="BC40" t="str">
            <v/>
          </cell>
          <cell r="BD40" t="str">
            <v/>
          </cell>
          <cell r="BE40" t="e">
            <v>#N/A</v>
          </cell>
          <cell r="BF40" t="str">
            <v/>
          </cell>
          <cell r="BG40" t="e">
            <v>#N/A</v>
          </cell>
          <cell r="BH40" t="str">
            <v/>
          </cell>
          <cell r="BI40" t="e">
            <v>#N/A</v>
          </cell>
          <cell r="BJ40" t="str">
            <v/>
          </cell>
          <cell r="BK40" t="str">
            <v/>
          </cell>
          <cell r="BL40" t="str">
            <v xml:space="preserve"> </v>
          </cell>
          <cell r="BM40" t="str">
            <v/>
          </cell>
          <cell r="BN40" t="e">
            <v>#VALUE!</v>
          </cell>
          <cell r="BO40" t="e">
            <v>#VALUE!</v>
          </cell>
          <cell r="BP40" t="e">
            <v>#VALUE!</v>
          </cell>
          <cell r="BQ40" t="str">
            <v/>
          </cell>
          <cell r="BR40" t="str">
            <v/>
          </cell>
        </row>
        <row r="41">
          <cell r="B41"/>
          <cell r="C41" t="str">
            <v/>
          </cell>
          <cell r="D41" t="str">
            <v/>
          </cell>
          <cell r="E41" t="str">
            <v/>
          </cell>
          <cell r="F41" t="str">
            <v/>
          </cell>
          <cell r="G41" t="str">
            <v/>
          </cell>
          <cell r="H41"/>
          <cell r="I41"/>
          <cell r="J41"/>
          <cell r="K41" t="str">
            <v/>
          </cell>
          <cell r="L41" t="str">
            <v/>
          </cell>
          <cell r="M41" t="b">
            <v>0</v>
          </cell>
          <cell r="N41" t="str">
            <v/>
          </cell>
          <cell r="O41" t="b">
            <v>0</v>
          </cell>
          <cell r="P41"/>
          <cell r="Q41"/>
          <cell r="R41"/>
          <cell r="S41"/>
          <cell r="T41"/>
          <cell r="U41"/>
          <cell r="V41"/>
          <cell r="W41"/>
          <cell r="X41"/>
          <cell r="Y41"/>
          <cell r="Z41"/>
          <cell r="AA41"/>
          <cell r="AB41"/>
          <cell r="AC41"/>
          <cell r="AD41" t="str">
            <v/>
          </cell>
          <cell r="AE41" t="str">
            <v/>
          </cell>
          <cell r="AF41" t="str">
            <v/>
          </cell>
          <cell r="AG41" t="str">
            <v/>
          </cell>
          <cell r="AH41" t="str">
            <v/>
          </cell>
          <cell r="AI41" t="str">
            <v/>
          </cell>
          <cell r="AJ41" t="str">
            <v/>
          </cell>
          <cell r="AK41" t="str">
            <v/>
          </cell>
          <cell r="AL41" t="str">
            <v/>
          </cell>
          <cell r="AM41" t="str">
            <v>216 Cuotas - 18 Años</v>
          </cell>
          <cell r="AN41" t="str">
            <v/>
          </cell>
          <cell r="AO41" t="e">
            <v>#N/A</v>
          </cell>
          <cell r="AP41"/>
          <cell r="AQ41"/>
          <cell r="AR41"/>
          <cell r="AS41"/>
          <cell r="AT41"/>
          <cell r="AU41"/>
          <cell r="AV41"/>
          <cell r="AW41"/>
          <cell r="AX41"/>
          <cell r="AY41"/>
          <cell r="AZ41"/>
          <cell r="BA41"/>
          <cell r="BB41"/>
          <cell r="BC41" t="str">
            <v/>
          </cell>
          <cell r="BD41" t="str">
            <v/>
          </cell>
          <cell r="BE41" t="e">
            <v>#N/A</v>
          </cell>
          <cell r="BF41" t="str">
            <v/>
          </cell>
          <cell r="BG41" t="e">
            <v>#N/A</v>
          </cell>
          <cell r="BH41" t="str">
            <v/>
          </cell>
          <cell r="BI41" t="e">
            <v>#N/A</v>
          </cell>
          <cell r="BJ41" t="str">
            <v/>
          </cell>
          <cell r="BK41" t="str">
            <v/>
          </cell>
          <cell r="BL41" t="str">
            <v xml:space="preserve"> </v>
          </cell>
          <cell r="BM41" t="str">
            <v/>
          </cell>
          <cell r="BN41" t="e">
            <v>#VALUE!</v>
          </cell>
          <cell r="BO41" t="e">
            <v>#VALUE!</v>
          </cell>
          <cell r="BP41" t="e">
            <v>#VALUE!</v>
          </cell>
          <cell r="BQ41" t="str">
            <v/>
          </cell>
          <cell r="BR41" t="str">
            <v/>
          </cell>
        </row>
        <row r="42">
          <cell r="B42"/>
          <cell r="C42" t="str">
            <v/>
          </cell>
          <cell r="D42" t="str">
            <v/>
          </cell>
          <cell r="E42" t="str">
            <v/>
          </cell>
          <cell r="F42" t="str">
            <v/>
          </cell>
          <cell r="G42" t="str">
            <v/>
          </cell>
          <cell r="H42"/>
          <cell r="I42"/>
          <cell r="J42"/>
          <cell r="K42" t="str">
            <v/>
          </cell>
          <cell r="L42" t="str">
            <v/>
          </cell>
          <cell r="M42" t="b">
            <v>0</v>
          </cell>
          <cell r="N42" t="str">
            <v/>
          </cell>
          <cell r="O42" t="b">
            <v>0</v>
          </cell>
          <cell r="P42"/>
          <cell r="Q42"/>
          <cell r="R42"/>
          <cell r="S42"/>
          <cell r="T42"/>
          <cell r="U42"/>
          <cell r="V42"/>
          <cell r="W42"/>
          <cell r="X42"/>
          <cell r="Y42"/>
          <cell r="Z42"/>
          <cell r="AA42"/>
          <cell r="AB42"/>
          <cell r="AC42"/>
          <cell r="AD42" t="str">
            <v/>
          </cell>
          <cell r="AE42" t="str">
            <v/>
          </cell>
          <cell r="AF42" t="str">
            <v/>
          </cell>
          <cell r="AG42" t="str">
            <v/>
          </cell>
          <cell r="AH42" t="str">
            <v/>
          </cell>
          <cell r="AI42" t="str">
            <v/>
          </cell>
          <cell r="AJ42" t="str">
            <v/>
          </cell>
          <cell r="AK42" t="str">
            <v/>
          </cell>
          <cell r="AL42" t="str">
            <v/>
          </cell>
          <cell r="AM42" t="str">
            <v>216 Cuotas - 18 Años</v>
          </cell>
          <cell r="AN42" t="str">
            <v/>
          </cell>
          <cell r="AO42" t="e">
            <v>#N/A</v>
          </cell>
          <cell r="AP42"/>
          <cell r="AQ42"/>
          <cell r="AR42"/>
          <cell r="AS42"/>
          <cell r="AT42"/>
          <cell r="AU42"/>
          <cell r="AV42"/>
          <cell r="AW42"/>
          <cell r="AX42"/>
          <cell r="AY42"/>
          <cell r="AZ42"/>
          <cell r="BA42"/>
          <cell r="BB42"/>
          <cell r="BC42" t="str">
            <v/>
          </cell>
          <cell r="BD42" t="str">
            <v/>
          </cell>
          <cell r="BE42" t="e">
            <v>#N/A</v>
          </cell>
          <cell r="BF42" t="str">
            <v/>
          </cell>
          <cell r="BG42" t="e">
            <v>#N/A</v>
          </cell>
          <cell r="BH42" t="str">
            <v/>
          </cell>
          <cell r="BI42" t="e">
            <v>#N/A</v>
          </cell>
          <cell r="BJ42" t="str">
            <v/>
          </cell>
          <cell r="BK42" t="str">
            <v/>
          </cell>
          <cell r="BL42" t="str">
            <v xml:space="preserve"> </v>
          </cell>
          <cell r="BM42" t="str">
            <v/>
          </cell>
          <cell r="BN42" t="e">
            <v>#VALUE!</v>
          </cell>
          <cell r="BO42" t="e">
            <v>#VALUE!</v>
          </cell>
          <cell r="BP42" t="e">
            <v>#VALUE!</v>
          </cell>
          <cell r="BQ42" t="str">
            <v/>
          </cell>
          <cell r="BR42" t="str">
            <v/>
          </cell>
        </row>
        <row r="43">
          <cell r="B43"/>
          <cell r="C43" t="str">
            <v/>
          </cell>
          <cell r="D43" t="str">
            <v/>
          </cell>
          <cell r="E43" t="str">
            <v/>
          </cell>
          <cell r="F43" t="str">
            <v/>
          </cell>
          <cell r="G43" t="str">
            <v/>
          </cell>
          <cell r="H43"/>
          <cell r="I43"/>
          <cell r="J43"/>
          <cell r="K43" t="str">
            <v/>
          </cell>
          <cell r="L43" t="str">
            <v/>
          </cell>
          <cell r="M43" t="b">
            <v>0</v>
          </cell>
          <cell r="N43" t="str">
            <v/>
          </cell>
          <cell r="O43" t="b">
            <v>0</v>
          </cell>
          <cell r="P43"/>
          <cell r="Q43"/>
          <cell r="R43"/>
          <cell r="S43"/>
          <cell r="T43"/>
          <cell r="U43"/>
          <cell r="V43"/>
          <cell r="W43"/>
          <cell r="X43"/>
          <cell r="Y43"/>
          <cell r="Z43"/>
          <cell r="AA43"/>
          <cell r="AB43"/>
          <cell r="AC43"/>
          <cell r="AD43" t="str">
            <v/>
          </cell>
          <cell r="AE43" t="str">
            <v/>
          </cell>
          <cell r="AF43" t="str">
            <v/>
          </cell>
          <cell r="AG43" t="str">
            <v/>
          </cell>
          <cell r="AH43" t="str">
            <v/>
          </cell>
          <cell r="AI43" t="str">
            <v/>
          </cell>
          <cell r="AJ43" t="str">
            <v/>
          </cell>
          <cell r="AK43" t="str">
            <v/>
          </cell>
          <cell r="AL43" t="str">
            <v/>
          </cell>
          <cell r="AM43" t="str">
            <v>216 Cuotas - 18 Años</v>
          </cell>
          <cell r="AN43" t="str">
            <v/>
          </cell>
          <cell r="AO43" t="e">
            <v>#N/A</v>
          </cell>
          <cell r="AP43"/>
          <cell r="AQ43"/>
          <cell r="AR43"/>
          <cell r="AS43"/>
          <cell r="AT43"/>
          <cell r="AU43"/>
          <cell r="AV43"/>
          <cell r="AW43"/>
          <cell r="AX43"/>
          <cell r="AY43"/>
          <cell r="AZ43"/>
          <cell r="BA43"/>
          <cell r="BB43"/>
          <cell r="BC43" t="str">
            <v/>
          </cell>
          <cell r="BD43" t="str">
            <v/>
          </cell>
          <cell r="BE43" t="e">
            <v>#N/A</v>
          </cell>
          <cell r="BF43" t="str">
            <v/>
          </cell>
          <cell r="BG43" t="e">
            <v>#N/A</v>
          </cell>
          <cell r="BH43" t="str">
            <v/>
          </cell>
          <cell r="BI43" t="e">
            <v>#N/A</v>
          </cell>
          <cell r="BJ43" t="str">
            <v/>
          </cell>
          <cell r="BK43" t="str">
            <v/>
          </cell>
          <cell r="BL43" t="str">
            <v xml:space="preserve"> </v>
          </cell>
          <cell r="BM43" t="str">
            <v/>
          </cell>
          <cell r="BN43" t="e">
            <v>#VALUE!</v>
          </cell>
          <cell r="BO43" t="e">
            <v>#VALUE!</v>
          </cell>
          <cell r="BP43" t="e">
            <v>#VALUE!</v>
          </cell>
          <cell r="BQ43" t="str">
            <v/>
          </cell>
          <cell r="BR43" t="str">
            <v/>
          </cell>
        </row>
        <row r="44">
          <cell r="B44"/>
          <cell r="C44" t="str">
            <v/>
          </cell>
          <cell r="D44" t="str">
            <v/>
          </cell>
          <cell r="E44" t="str">
            <v/>
          </cell>
          <cell r="F44" t="str">
            <v/>
          </cell>
          <cell r="G44" t="str">
            <v/>
          </cell>
          <cell r="H44"/>
          <cell r="I44"/>
          <cell r="J44"/>
          <cell r="K44" t="str">
            <v/>
          </cell>
          <cell r="L44" t="str">
            <v/>
          </cell>
          <cell r="M44" t="b">
            <v>0</v>
          </cell>
          <cell r="N44" t="str">
            <v/>
          </cell>
          <cell r="O44" t="b">
            <v>0</v>
          </cell>
          <cell r="P44"/>
          <cell r="Q44"/>
          <cell r="R44"/>
          <cell r="S44"/>
          <cell r="T44"/>
          <cell r="U44"/>
          <cell r="V44"/>
          <cell r="W44"/>
          <cell r="X44"/>
          <cell r="Y44"/>
          <cell r="Z44"/>
          <cell r="AA44"/>
          <cell r="AB44"/>
          <cell r="AC44"/>
          <cell r="AD44" t="str">
            <v/>
          </cell>
          <cell r="AE44" t="str">
            <v/>
          </cell>
          <cell r="AF44" t="str">
            <v/>
          </cell>
          <cell r="AG44" t="str">
            <v/>
          </cell>
          <cell r="AH44" t="str">
            <v/>
          </cell>
          <cell r="AI44" t="str">
            <v/>
          </cell>
          <cell r="AJ44" t="str">
            <v/>
          </cell>
          <cell r="AK44" t="str">
            <v/>
          </cell>
          <cell r="AL44" t="str">
            <v/>
          </cell>
          <cell r="AM44" t="str">
            <v>216 Cuotas - 18 Años</v>
          </cell>
          <cell r="AN44" t="str">
            <v/>
          </cell>
          <cell r="AO44" t="e">
            <v>#N/A</v>
          </cell>
          <cell r="AP44"/>
          <cell r="AQ44"/>
          <cell r="AR44"/>
          <cell r="AS44"/>
          <cell r="AT44"/>
          <cell r="AU44"/>
          <cell r="AV44"/>
          <cell r="AW44"/>
          <cell r="AX44"/>
          <cell r="AY44"/>
          <cell r="AZ44"/>
          <cell r="BA44"/>
          <cell r="BB44"/>
          <cell r="BC44" t="str">
            <v/>
          </cell>
          <cell r="BD44" t="str">
            <v/>
          </cell>
          <cell r="BE44" t="e">
            <v>#N/A</v>
          </cell>
          <cell r="BF44" t="str">
            <v/>
          </cell>
          <cell r="BG44" t="e">
            <v>#N/A</v>
          </cell>
          <cell r="BH44" t="str">
            <v/>
          </cell>
          <cell r="BI44" t="e">
            <v>#N/A</v>
          </cell>
          <cell r="BJ44" t="str">
            <v/>
          </cell>
          <cell r="BK44" t="str">
            <v/>
          </cell>
          <cell r="BL44" t="str">
            <v xml:space="preserve"> </v>
          </cell>
          <cell r="BM44" t="str">
            <v/>
          </cell>
          <cell r="BN44" t="e">
            <v>#VALUE!</v>
          </cell>
          <cell r="BO44" t="e">
            <v>#VALUE!</v>
          </cell>
          <cell r="BP44" t="e">
            <v>#VALUE!</v>
          </cell>
          <cell r="BQ44" t="str">
            <v/>
          </cell>
          <cell r="BR44" t="str">
            <v/>
          </cell>
        </row>
        <row r="45">
          <cell r="B45">
            <v>18333</v>
          </cell>
          <cell r="C45">
            <v>72247635</v>
          </cell>
          <cell r="D45" t="str">
            <v>RAMIRO TERCERO TIRADO SAEZ</v>
          </cell>
          <cell r="E45" t="str">
            <v>Señor</v>
          </cell>
          <cell r="F45" t="str">
            <v xml:space="preserve"> el </v>
          </cell>
          <cell r="G45" t="str">
            <v xml:space="preserve"> identificado </v>
          </cell>
          <cell r="H45">
            <v>50931607</v>
          </cell>
          <cell r="I45" t="str">
            <v>VIVIANA DE JESUS CABRALES HESSEN</v>
          </cell>
          <cell r="J45" t="str">
            <v>señora</v>
          </cell>
          <cell r="K45" t="str">
            <v xml:space="preserve"> la </v>
          </cell>
          <cell r="L45" t="str">
            <v xml:space="preserve"> identificada </v>
          </cell>
          <cell r="M45" t="str">
            <v>Comparecieron  el Señor RAMIRO TERCERO TIRADO SAEZ  identificado con cédula de ciudadanía No.72.247.635</v>
          </cell>
          <cell r="N45" t="str">
            <v xml:space="preserve"> y  la señora VIVIANA DE JESUS CABRALES HESSEN  identificada  con la cédula de ciudadanía No.50.931.607</v>
          </cell>
          <cell r="O45" t="str">
            <v>quienes obran en nombre propio, y en desarrollo y para  los derechos y obligaciones que constan y se originen en este instrumento se denominan los Hipotecantes y manifestaron:</v>
          </cell>
          <cell r="P45" t="str">
            <v>Carrera 14 No. 54 A -33</v>
          </cell>
          <cell r="Q45">
            <v>3008101849</v>
          </cell>
          <cell r="R45" t="str">
            <v>Calle 27 No. 8-47</v>
          </cell>
          <cell r="S45">
            <v>3008101849</v>
          </cell>
          <cell r="T45" t="str">
            <v>Construccion de la Casa  Unidad Privada  25 en el Lote de Tereno No. 14, que forma parte del Conjunto Multifamiliar Cerrado Prados de Picacho Etapa 2 P.H ubicada en la Calle 78 A No. 6-225 en Monteria,inmueble inscrito a folio de matricula inmobiliaria No. 140-180569 de la Oficina de Instrumentos Publicos de Monteria.</v>
          </cell>
          <cell r="U45" t="str">
            <v>Calle 78 No. 6-225  Unidad 25 Lote 14</v>
          </cell>
          <cell r="V45">
            <v>3008101849</v>
          </cell>
          <cell r="W45" t="str">
            <v>140-180569</v>
          </cell>
          <cell r="X45" t="str">
            <v>MONTERÍA</v>
          </cell>
          <cell r="Y45"/>
          <cell r="Z45"/>
          <cell r="AA45"/>
          <cell r="AB45"/>
          <cell r="AC45"/>
          <cell r="AD45" t="str">
            <v/>
          </cell>
          <cell r="AE45" t="str">
            <v>CONSTRUCCIÓN</v>
          </cell>
          <cell r="AF45">
            <v>188000000</v>
          </cell>
          <cell r="AG45">
            <v>131599999.99999999</v>
          </cell>
          <cell r="AH45">
            <v>1927989</v>
          </cell>
          <cell r="AI45">
            <v>1316000</v>
          </cell>
          <cell r="AJ45" t="str">
            <v>PROFESIONAL 02</v>
          </cell>
          <cell r="AK45" t="str">
            <v>01</v>
          </cell>
          <cell r="AL45" t="str">
            <v>06 de julio 2022</v>
          </cell>
          <cell r="AM45" t="str">
            <v>216 Cuotas - 18 Años</v>
          </cell>
          <cell r="AN45">
            <v>6</v>
          </cell>
          <cell r="AO45" t="e">
            <v>#NAME?</v>
          </cell>
          <cell r="AP45">
            <v>221</v>
          </cell>
          <cell r="AQ45"/>
          <cell r="AR45" t="str">
            <v>RAMIRO TERCERO TORADO SAEZ</v>
          </cell>
          <cell r="AS45">
            <v>72247635</v>
          </cell>
          <cell r="AT45" t="str">
            <v>68051388619</v>
          </cell>
          <cell r="AU45" t="str">
            <v>Ahorros</v>
          </cell>
          <cell r="AV45" t="str">
            <v>Bancolombia</v>
          </cell>
          <cell r="AW45">
            <v>186120000</v>
          </cell>
          <cell r="AX45"/>
          <cell r="AY45"/>
          <cell r="AZ45"/>
          <cell r="BA45"/>
          <cell r="BB45"/>
          <cell r="BC45">
            <v>-55836000.000000015</v>
          </cell>
          <cell r="BD45">
            <v>130283999.99999999</v>
          </cell>
          <cell r="BE45" t="e">
            <v>#NAME?</v>
          </cell>
          <cell r="BF45" t="str">
            <v xml:space="preserve"> declaran deudores </v>
          </cell>
          <cell r="BG45" t="e">
            <v>#NAME?</v>
          </cell>
          <cell r="BH45" t="str">
            <v xml:space="preserve">dieciocho (18) años, en doscientas dieciséis (216) </v>
          </cell>
          <cell r="BI45" t="e">
            <v>#NAME?</v>
          </cell>
          <cell r="BJ45" t="str">
            <v xml:space="preserve">Nosotros: RAMIRO TERCERO TIRADO SAEZ y VIVIANA DE JESUS CABRALES HESSEN, mayores de edad, con domicilio en la ciudad de ______________, identificados como aparece al pie de nuestra firma, obrando en calidad de deudores, por medio del presente documento AUTORIZAMOS </v>
          </cell>
          <cell r="BK45" t="str">
            <v xml:space="preserve">Declaramos además que conocemos, la totalidad del pagaré suscrito y el reglamento de crédito del FONDO y demás normas que rigen el crédito, los cuales aceptamos sin reserva alguna y que hemos  </v>
          </cell>
          <cell r="BL45" t="str">
            <v xml:space="preserve"> y VIVIANA DE JESUS CABRALES HESSEN</v>
          </cell>
          <cell r="BM45" t="str">
            <v xml:space="preserve">Nosotros: los deudores relacionados en el numeral uno (1) del encabezamiento de este pagare, identificados y actuando en condiciones que se indican en el espacio para las firmas, expresamente declaramos y aceptamos </v>
          </cell>
          <cell r="BN45" t="e">
            <v>#VALUE!</v>
          </cell>
          <cell r="BO45" t="e">
            <v>#VALUE!</v>
          </cell>
          <cell r="BP45" t="e">
            <v>#VALUE!</v>
          </cell>
          <cell r="BQ45" t="str">
            <v>RAMIRO TERCERO TIRADO SAEZ y VIVIANA DE JESUS CABRALES HESSEN</v>
          </cell>
          <cell r="BR45" t="str">
            <v>06 de julio 2022 de 06 De Julio 2022 del año 06 de julio 2022</v>
          </cell>
        </row>
        <row r="46">
          <cell r="B46"/>
          <cell r="C46" t="str">
            <v/>
          </cell>
          <cell r="D46" t="str">
            <v/>
          </cell>
          <cell r="E46" t="str">
            <v/>
          </cell>
          <cell r="F46" t="str">
            <v/>
          </cell>
          <cell r="G46" t="str">
            <v/>
          </cell>
          <cell r="H46"/>
          <cell r="I46"/>
          <cell r="J46"/>
          <cell r="K46" t="str">
            <v/>
          </cell>
          <cell r="L46" t="str">
            <v/>
          </cell>
          <cell r="M46" t="b">
            <v>0</v>
          </cell>
          <cell r="N46" t="str">
            <v/>
          </cell>
          <cell r="O46" t="b">
            <v>0</v>
          </cell>
          <cell r="P46"/>
          <cell r="Q46"/>
          <cell r="R46"/>
          <cell r="S46"/>
          <cell r="T46"/>
          <cell r="U46"/>
          <cell r="V46"/>
          <cell r="W46"/>
          <cell r="X46"/>
          <cell r="Y46"/>
          <cell r="Z46"/>
          <cell r="AA46"/>
          <cell r="AB46"/>
          <cell r="AC46"/>
          <cell r="AD46" t="str">
            <v/>
          </cell>
          <cell r="AE46" t="str">
            <v/>
          </cell>
          <cell r="AF46" t="str">
            <v/>
          </cell>
          <cell r="AG46" t="str">
            <v/>
          </cell>
          <cell r="AH46" t="str">
            <v/>
          </cell>
          <cell r="AI46" t="str">
            <v/>
          </cell>
          <cell r="AJ46" t="str">
            <v/>
          </cell>
          <cell r="AK46" t="str">
            <v/>
          </cell>
          <cell r="AL46" t="str">
            <v/>
          </cell>
          <cell r="AM46" t="str">
            <v>216 Cuotas - 18 Años</v>
          </cell>
          <cell r="AN46" t="str">
            <v/>
          </cell>
          <cell r="AO46" t="e">
            <v>#N/A</v>
          </cell>
          <cell r="AP46"/>
          <cell r="AQ46"/>
          <cell r="AR46"/>
          <cell r="AS46"/>
          <cell r="AT46"/>
          <cell r="AU46"/>
          <cell r="AV46"/>
          <cell r="AW46"/>
          <cell r="AX46"/>
          <cell r="AY46"/>
          <cell r="AZ46"/>
          <cell r="BA46"/>
          <cell r="BB46"/>
          <cell r="BC46" t="str">
            <v/>
          </cell>
          <cell r="BD46" t="str">
            <v/>
          </cell>
          <cell r="BE46" t="e">
            <v>#N/A</v>
          </cell>
          <cell r="BF46" t="str">
            <v/>
          </cell>
          <cell r="BG46" t="e">
            <v>#N/A</v>
          </cell>
          <cell r="BH46" t="str">
            <v/>
          </cell>
          <cell r="BI46" t="e">
            <v>#N/A</v>
          </cell>
          <cell r="BJ46" t="str">
            <v/>
          </cell>
          <cell r="BK46" t="str">
            <v/>
          </cell>
          <cell r="BL46" t="str">
            <v xml:space="preserve"> </v>
          </cell>
          <cell r="BM46" t="str">
            <v/>
          </cell>
          <cell r="BN46" t="e">
            <v>#VALUE!</v>
          </cell>
          <cell r="BO46" t="e">
            <v>#VALUE!</v>
          </cell>
          <cell r="BP46" t="e">
            <v>#VALUE!</v>
          </cell>
          <cell r="BQ46" t="str">
            <v/>
          </cell>
          <cell r="BR46" t="str">
            <v/>
          </cell>
        </row>
        <row r="47">
          <cell r="B47"/>
          <cell r="C47" t="str">
            <v/>
          </cell>
          <cell r="D47" t="str">
            <v/>
          </cell>
          <cell r="E47" t="str">
            <v/>
          </cell>
          <cell r="F47" t="str">
            <v/>
          </cell>
          <cell r="G47" t="str">
            <v/>
          </cell>
          <cell r="H47"/>
          <cell r="I47"/>
          <cell r="J47"/>
          <cell r="K47" t="str">
            <v/>
          </cell>
          <cell r="L47" t="str">
            <v/>
          </cell>
          <cell r="M47" t="b">
            <v>0</v>
          </cell>
          <cell r="N47" t="str">
            <v/>
          </cell>
          <cell r="O47" t="b">
            <v>0</v>
          </cell>
          <cell r="P47"/>
          <cell r="Q47"/>
          <cell r="R47"/>
          <cell r="S47"/>
          <cell r="T47"/>
          <cell r="U47"/>
          <cell r="V47"/>
          <cell r="W47"/>
          <cell r="X47"/>
          <cell r="Y47"/>
          <cell r="Z47"/>
          <cell r="AA47"/>
          <cell r="AB47"/>
          <cell r="AC47"/>
          <cell r="AD47" t="str">
            <v/>
          </cell>
          <cell r="AE47" t="str">
            <v/>
          </cell>
          <cell r="AF47" t="str">
            <v/>
          </cell>
          <cell r="AG47" t="str">
            <v/>
          </cell>
          <cell r="AH47" t="str">
            <v/>
          </cell>
          <cell r="AI47" t="str">
            <v/>
          </cell>
          <cell r="AJ47" t="str">
            <v/>
          </cell>
          <cell r="AK47" t="str">
            <v/>
          </cell>
          <cell r="AL47" t="str">
            <v/>
          </cell>
          <cell r="AM47" t="str">
            <v/>
          </cell>
          <cell r="AN47" t="str">
            <v/>
          </cell>
          <cell r="AO47" t="str">
            <v/>
          </cell>
          <cell r="AP47"/>
          <cell r="AQ47"/>
          <cell r="AR47"/>
          <cell r="AS47"/>
          <cell r="AT47"/>
          <cell r="AU47"/>
          <cell r="AV47"/>
          <cell r="AW47"/>
          <cell r="AX47"/>
          <cell r="AY47"/>
          <cell r="AZ47"/>
          <cell r="BA47"/>
          <cell r="BB47"/>
          <cell r="BC47" t="str">
            <v/>
          </cell>
          <cell r="BD47" t="str">
            <v/>
          </cell>
          <cell r="BE47" t="str">
            <v/>
          </cell>
          <cell r="BF47" t="str">
            <v/>
          </cell>
          <cell r="BG47" t="str">
            <v/>
          </cell>
          <cell r="BH47" t="str">
            <v/>
          </cell>
          <cell r="BI47" t="str">
            <v/>
          </cell>
          <cell r="BJ47" t="str">
            <v/>
          </cell>
          <cell r="BK47" t="str">
            <v/>
          </cell>
          <cell r="BL47" t="str">
            <v xml:space="preserve"> </v>
          </cell>
          <cell r="BM47" t="str">
            <v/>
          </cell>
          <cell r="BN47" t="e">
            <v>#VALUE!</v>
          </cell>
          <cell r="BO47" t="e">
            <v>#VALUE!</v>
          </cell>
          <cell r="BP47" t="e">
            <v>#VALUE!</v>
          </cell>
          <cell r="BQ47" t="str">
            <v/>
          </cell>
          <cell r="BR47" t="str">
            <v/>
          </cell>
        </row>
        <row r="48">
          <cell r="B48"/>
          <cell r="C48" t="str">
            <v/>
          </cell>
          <cell r="D48" t="str">
            <v/>
          </cell>
          <cell r="E48" t="str">
            <v/>
          </cell>
          <cell r="F48" t="str">
            <v/>
          </cell>
          <cell r="G48" t="str">
            <v/>
          </cell>
          <cell r="H48"/>
          <cell r="I48"/>
          <cell r="J48"/>
          <cell r="K48" t="str">
            <v/>
          </cell>
          <cell r="L48" t="str">
            <v/>
          </cell>
          <cell r="M48" t="b">
            <v>0</v>
          </cell>
          <cell r="N48" t="str">
            <v/>
          </cell>
          <cell r="O48" t="b">
            <v>0</v>
          </cell>
          <cell r="P48"/>
          <cell r="Q48"/>
          <cell r="R48"/>
          <cell r="S48"/>
          <cell r="T48"/>
          <cell r="U48"/>
          <cell r="V48"/>
          <cell r="W48"/>
          <cell r="X48"/>
          <cell r="Y48"/>
          <cell r="Z48"/>
          <cell r="AA48"/>
          <cell r="AB48"/>
          <cell r="AC48"/>
          <cell r="AD48" t="str">
            <v/>
          </cell>
          <cell r="AE48" t="str">
            <v/>
          </cell>
          <cell r="AF48" t="str">
            <v/>
          </cell>
          <cell r="AG48" t="str">
            <v/>
          </cell>
          <cell r="AH48" t="str">
            <v/>
          </cell>
          <cell r="AI48" t="str">
            <v/>
          </cell>
          <cell r="AJ48" t="str">
            <v/>
          </cell>
          <cell r="AK48" t="str">
            <v/>
          </cell>
          <cell r="AL48" t="str">
            <v/>
          </cell>
          <cell r="AM48" t="str">
            <v/>
          </cell>
          <cell r="AN48" t="str">
            <v/>
          </cell>
          <cell r="AO48" t="str">
            <v/>
          </cell>
          <cell r="AP48"/>
          <cell r="AQ48"/>
          <cell r="AR48"/>
          <cell r="AS48"/>
          <cell r="AT48"/>
          <cell r="AU48"/>
          <cell r="AV48"/>
          <cell r="AW48"/>
          <cell r="AX48"/>
          <cell r="AY48"/>
          <cell r="AZ48"/>
          <cell r="BA48"/>
          <cell r="BB48"/>
          <cell r="BC48" t="str">
            <v/>
          </cell>
          <cell r="BD48" t="str">
            <v/>
          </cell>
          <cell r="BE48" t="str">
            <v/>
          </cell>
          <cell r="BF48" t="str">
            <v/>
          </cell>
          <cell r="BG48" t="str">
            <v/>
          </cell>
          <cell r="BH48" t="str">
            <v/>
          </cell>
          <cell r="BI48" t="str">
            <v/>
          </cell>
          <cell r="BJ48" t="str">
            <v/>
          </cell>
          <cell r="BK48" t="str">
            <v/>
          </cell>
          <cell r="BL48" t="str">
            <v xml:space="preserve"> </v>
          </cell>
          <cell r="BM48" t="str">
            <v/>
          </cell>
          <cell r="BN48" t="e">
            <v>#VALUE!</v>
          </cell>
          <cell r="BO48" t="e">
            <v>#VALUE!</v>
          </cell>
          <cell r="BP48" t="e">
            <v>#VALUE!</v>
          </cell>
          <cell r="BQ48" t="str">
            <v/>
          </cell>
          <cell r="BR48" t="str">
            <v/>
          </cell>
        </row>
        <row r="49">
          <cell r="B49"/>
          <cell r="C49" t="str">
            <v/>
          </cell>
          <cell r="D49" t="str">
            <v/>
          </cell>
          <cell r="E49" t="str">
            <v/>
          </cell>
          <cell r="F49" t="str">
            <v/>
          </cell>
          <cell r="G49" t="str">
            <v/>
          </cell>
          <cell r="H49"/>
          <cell r="I49"/>
          <cell r="J49"/>
          <cell r="K49" t="str">
            <v/>
          </cell>
          <cell r="L49" t="str">
            <v/>
          </cell>
          <cell r="M49" t="b">
            <v>0</v>
          </cell>
          <cell r="N49" t="str">
            <v/>
          </cell>
          <cell r="O49" t="b">
            <v>0</v>
          </cell>
          <cell r="P49"/>
          <cell r="Q49"/>
          <cell r="R49"/>
          <cell r="S49"/>
          <cell r="T49"/>
          <cell r="U49"/>
          <cell r="V49"/>
          <cell r="W49"/>
          <cell r="X49"/>
          <cell r="Y49"/>
          <cell r="Z49"/>
          <cell r="AA49"/>
          <cell r="AB49"/>
          <cell r="AC49"/>
          <cell r="AD49" t="str">
            <v/>
          </cell>
          <cell r="AE49" t="str">
            <v/>
          </cell>
          <cell r="AF49" t="str">
            <v/>
          </cell>
          <cell r="AG49" t="str">
            <v/>
          </cell>
          <cell r="AH49" t="str">
            <v/>
          </cell>
          <cell r="AI49" t="str">
            <v/>
          </cell>
          <cell r="AJ49" t="str">
            <v/>
          </cell>
          <cell r="AK49" t="str">
            <v/>
          </cell>
          <cell r="AL49" t="str">
            <v/>
          </cell>
          <cell r="AM49" t="str">
            <v/>
          </cell>
          <cell r="AN49" t="str">
            <v/>
          </cell>
          <cell r="AO49" t="str">
            <v/>
          </cell>
          <cell r="AP49"/>
          <cell r="AQ49"/>
          <cell r="AR49"/>
          <cell r="AS49"/>
          <cell r="AT49"/>
          <cell r="AU49"/>
          <cell r="AV49"/>
          <cell r="AW49"/>
          <cell r="AX49"/>
          <cell r="AY49"/>
          <cell r="AZ49"/>
          <cell r="BA49"/>
          <cell r="BB49"/>
          <cell r="BC49" t="str">
            <v/>
          </cell>
          <cell r="BD49" t="str">
            <v/>
          </cell>
          <cell r="BE49" t="str">
            <v/>
          </cell>
          <cell r="BF49" t="str">
            <v/>
          </cell>
          <cell r="BG49" t="str">
            <v/>
          </cell>
          <cell r="BH49" t="str">
            <v/>
          </cell>
          <cell r="BI49" t="str">
            <v/>
          </cell>
          <cell r="BJ49" t="str">
            <v/>
          </cell>
          <cell r="BK49" t="str">
            <v/>
          </cell>
          <cell r="BL49" t="str">
            <v xml:space="preserve"> </v>
          </cell>
          <cell r="BM49" t="str">
            <v/>
          </cell>
          <cell r="BN49" t="e">
            <v>#VALUE!</v>
          </cell>
          <cell r="BO49" t="e">
            <v>#VALUE!</v>
          </cell>
          <cell r="BP49" t="e">
            <v>#VALUE!</v>
          </cell>
          <cell r="BQ49" t="str">
            <v/>
          </cell>
          <cell r="BR49" t="str">
            <v/>
          </cell>
        </row>
        <row r="50">
          <cell r="B50"/>
          <cell r="C50" t="str">
            <v/>
          </cell>
          <cell r="D50" t="str">
            <v/>
          </cell>
          <cell r="E50" t="str">
            <v/>
          </cell>
          <cell r="F50" t="str">
            <v/>
          </cell>
          <cell r="G50" t="str">
            <v/>
          </cell>
          <cell r="H50"/>
          <cell r="I50"/>
          <cell r="J50"/>
          <cell r="K50" t="str">
            <v/>
          </cell>
          <cell r="L50" t="str">
            <v/>
          </cell>
          <cell r="M50" t="b">
            <v>0</v>
          </cell>
          <cell r="N50" t="str">
            <v/>
          </cell>
          <cell r="O50" t="b">
            <v>0</v>
          </cell>
          <cell r="P50"/>
          <cell r="Q50"/>
          <cell r="R50"/>
          <cell r="S50"/>
          <cell r="T50"/>
          <cell r="U50"/>
          <cell r="V50"/>
          <cell r="W50"/>
          <cell r="X50"/>
          <cell r="Y50"/>
          <cell r="Z50"/>
          <cell r="AA50"/>
          <cell r="AB50"/>
          <cell r="AC50"/>
          <cell r="AD50" t="str">
            <v/>
          </cell>
          <cell r="AE50" t="str">
            <v/>
          </cell>
          <cell r="AF50" t="str">
            <v/>
          </cell>
          <cell r="AG50" t="str">
            <v/>
          </cell>
          <cell r="AH50" t="str">
            <v/>
          </cell>
          <cell r="AI50" t="str">
            <v/>
          </cell>
          <cell r="AJ50" t="str">
            <v/>
          </cell>
          <cell r="AK50" t="str">
            <v/>
          </cell>
          <cell r="AL50" t="str">
            <v/>
          </cell>
          <cell r="AM50" t="str">
            <v/>
          </cell>
          <cell r="AN50" t="str">
            <v/>
          </cell>
          <cell r="AO50" t="str">
            <v/>
          </cell>
          <cell r="AP50"/>
          <cell r="AQ50"/>
          <cell r="AR50"/>
          <cell r="AS50"/>
          <cell r="AT50"/>
          <cell r="AU50"/>
          <cell r="AV50"/>
          <cell r="AW50"/>
          <cell r="AX50"/>
          <cell r="AY50"/>
          <cell r="AZ50"/>
          <cell r="BA50"/>
          <cell r="BB50"/>
          <cell r="BC50" t="str">
            <v/>
          </cell>
          <cell r="BD50" t="str">
            <v/>
          </cell>
          <cell r="BE50" t="str">
            <v/>
          </cell>
          <cell r="BF50" t="str">
            <v/>
          </cell>
          <cell r="BG50" t="str">
            <v/>
          </cell>
          <cell r="BH50" t="str">
            <v/>
          </cell>
          <cell r="BI50" t="str">
            <v/>
          </cell>
          <cell r="BJ50" t="str">
            <v/>
          </cell>
          <cell r="BK50" t="str">
            <v/>
          </cell>
          <cell r="BL50" t="str">
            <v xml:space="preserve"> </v>
          </cell>
          <cell r="BM50" t="str">
            <v/>
          </cell>
          <cell r="BN50" t="e">
            <v>#VALUE!</v>
          </cell>
          <cell r="BO50" t="e">
            <v>#VALUE!</v>
          </cell>
          <cell r="BP50" t="e">
            <v>#VALUE!</v>
          </cell>
          <cell r="BQ50" t="str">
            <v/>
          </cell>
          <cell r="BR50" t="str">
            <v/>
          </cell>
        </row>
        <row r="51">
          <cell r="B51"/>
          <cell r="C51" t="str">
            <v/>
          </cell>
          <cell r="D51" t="str">
            <v/>
          </cell>
          <cell r="E51" t="str">
            <v/>
          </cell>
          <cell r="F51" t="str">
            <v/>
          </cell>
          <cell r="G51" t="str">
            <v/>
          </cell>
          <cell r="H51"/>
          <cell r="I51"/>
          <cell r="J51"/>
          <cell r="K51" t="str">
            <v/>
          </cell>
          <cell r="L51" t="str">
            <v/>
          </cell>
          <cell r="M51" t="b">
            <v>0</v>
          </cell>
          <cell r="N51" t="str">
            <v/>
          </cell>
          <cell r="O51" t="b">
            <v>0</v>
          </cell>
          <cell r="P51"/>
          <cell r="Q51"/>
          <cell r="R51"/>
          <cell r="S51"/>
          <cell r="T51"/>
          <cell r="U51"/>
          <cell r="V51"/>
          <cell r="W51"/>
          <cell r="X51"/>
          <cell r="Y51"/>
          <cell r="Z51"/>
          <cell r="AA51"/>
          <cell r="AB51"/>
          <cell r="AC51"/>
          <cell r="AD51" t="str">
            <v/>
          </cell>
          <cell r="AE51" t="str">
            <v/>
          </cell>
          <cell r="AF51" t="str">
            <v/>
          </cell>
          <cell r="AG51" t="str">
            <v/>
          </cell>
          <cell r="AH51" t="str">
            <v/>
          </cell>
          <cell r="AI51" t="str">
            <v/>
          </cell>
          <cell r="AJ51" t="str">
            <v/>
          </cell>
          <cell r="AK51" t="str">
            <v/>
          </cell>
          <cell r="AL51" t="str">
            <v/>
          </cell>
          <cell r="AM51" t="str">
            <v/>
          </cell>
          <cell r="AN51" t="str">
            <v/>
          </cell>
          <cell r="AO51" t="str">
            <v/>
          </cell>
          <cell r="AP51"/>
          <cell r="AQ51"/>
          <cell r="AR51"/>
          <cell r="AS51"/>
          <cell r="AT51"/>
          <cell r="AU51"/>
          <cell r="AV51"/>
          <cell r="AW51"/>
          <cell r="AX51"/>
          <cell r="AY51"/>
          <cell r="AZ51"/>
          <cell r="BA51"/>
          <cell r="BB51"/>
          <cell r="BC51" t="str">
            <v/>
          </cell>
          <cell r="BD51" t="str">
            <v/>
          </cell>
          <cell r="BE51" t="str">
            <v/>
          </cell>
          <cell r="BF51" t="str">
            <v/>
          </cell>
          <cell r="BG51" t="str">
            <v/>
          </cell>
          <cell r="BH51" t="str">
            <v/>
          </cell>
          <cell r="BI51" t="str">
            <v/>
          </cell>
          <cell r="BJ51" t="str">
            <v/>
          </cell>
          <cell r="BK51" t="str">
            <v/>
          </cell>
          <cell r="BL51" t="str">
            <v xml:space="preserve"> </v>
          </cell>
          <cell r="BM51" t="str">
            <v/>
          </cell>
          <cell r="BN51" t="e">
            <v>#VALUE!</v>
          </cell>
          <cell r="BO51" t="e">
            <v>#VALUE!</v>
          </cell>
          <cell r="BP51" t="e">
            <v>#VALUE!</v>
          </cell>
          <cell r="BQ51" t="str">
            <v/>
          </cell>
          <cell r="BR51" t="str">
            <v/>
          </cell>
        </row>
        <row r="52">
          <cell r="B52"/>
          <cell r="C52" t="str">
            <v/>
          </cell>
          <cell r="D52" t="str">
            <v/>
          </cell>
          <cell r="E52" t="str">
            <v/>
          </cell>
          <cell r="F52" t="str">
            <v/>
          </cell>
          <cell r="G52" t="str">
            <v/>
          </cell>
          <cell r="H52"/>
          <cell r="I52"/>
          <cell r="J52"/>
          <cell r="K52" t="str">
            <v/>
          </cell>
          <cell r="L52" t="str">
            <v/>
          </cell>
          <cell r="M52" t="b">
            <v>0</v>
          </cell>
          <cell r="N52" t="str">
            <v/>
          </cell>
          <cell r="O52" t="b">
            <v>0</v>
          </cell>
          <cell r="P52"/>
          <cell r="Q52"/>
          <cell r="R52"/>
          <cell r="S52"/>
          <cell r="T52"/>
          <cell r="U52"/>
          <cell r="V52"/>
          <cell r="W52"/>
          <cell r="X52"/>
          <cell r="Y52"/>
          <cell r="Z52"/>
          <cell r="AA52"/>
          <cell r="AB52"/>
          <cell r="AC52"/>
          <cell r="AD52" t="str">
            <v/>
          </cell>
          <cell r="AE52" t="str">
            <v/>
          </cell>
          <cell r="AF52" t="str">
            <v/>
          </cell>
          <cell r="AG52" t="str">
            <v/>
          </cell>
          <cell r="AH52" t="str">
            <v/>
          </cell>
          <cell r="AI52" t="str">
            <v/>
          </cell>
          <cell r="AJ52" t="str">
            <v/>
          </cell>
          <cell r="AK52" t="str">
            <v/>
          </cell>
          <cell r="AL52" t="str">
            <v/>
          </cell>
          <cell r="AM52" t="str">
            <v/>
          </cell>
          <cell r="AN52" t="str">
            <v/>
          </cell>
          <cell r="AO52" t="str">
            <v/>
          </cell>
          <cell r="AP52"/>
          <cell r="AQ52"/>
          <cell r="AR52"/>
          <cell r="AS52"/>
          <cell r="AT52"/>
          <cell r="AU52"/>
          <cell r="AV52"/>
          <cell r="AW52"/>
          <cell r="AX52"/>
          <cell r="AY52"/>
          <cell r="AZ52"/>
          <cell r="BA52"/>
          <cell r="BB52"/>
          <cell r="BC52" t="str">
            <v/>
          </cell>
          <cell r="BD52" t="str">
            <v/>
          </cell>
          <cell r="BE52" t="str">
            <v/>
          </cell>
          <cell r="BF52" t="str">
            <v/>
          </cell>
          <cell r="BG52" t="str">
            <v/>
          </cell>
          <cell r="BH52" t="str">
            <v/>
          </cell>
          <cell r="BI52" t="str">
            <v/>
          </cell>
          <cell r="BJ52" t="str">
            <v/>
          </cell>
          <cell r="BK52" t="str">
            <v/>
          </cell>
          <cell r="BL52" t="str">
            <v xml:space="preserve"> </v>
          </cell>
          <cell r="BM52" t="str">
            <v/>
          </cell>
          <cell r="BN52" t="e">
            <v>#VALUE!</v>
          </cell>
          <cell r="BO52" t="e">
            <v>#VALUE!</v>
          </cell>
          <cell r="BP52" t="e">
            <v>#VALUE!</v>
          </cell>
          <cell r="BQ52" t="str">
            <v/>
          </cell>
          <cell r="BR52" t="str">
            <v/>
          </cell>
        </row>
        <row r="53">
          <cell r="B53"/>
          <cell r="C53" t="str">
            <v/>
          </cell>
          <cell r="D53" t="str">
            <v/>
          </cell>
          <cell r="E53" t="str">
            <v/>
          </cell>
          <cell r="F53" t="str">
            <v/>
          </cell>
          <cell r="G53" t="str">
            <v/>
          </cell>
          <cell r="H53"/>
          <cell r="I53"/>
          <cell r="J53"/>
          <cell r="K53" t="str">
            <v/>
          </cell>
          <cell r="L53" t="str">
            <v/>
          </cell>
          <cell r="M53" t="b">
            <v>0</v>
          </cell>
          <cell r="N53" t="str">
            <v/>
          </cell>
          <cell r="O53" t="b">
            <v>0</v>
          </cell>
          <cell r="P53"/>
          <cell r="Q53"/>
          <cell r="R53"/>
          <cell r="S53"/>
          <cell r="T53"/>
          <cell r="U53"/>
          <cell r="V53"/>
          <cell r="W53"/>
          <cell r="X53"/>
          <cell r="Y53"/>
          <cell r="Z53"/>
          <cell r="AA53"/>
          <cell r="AB53"/>
          <cell r="AC53"/>
          <cell r="AD53" t="str">
            <v/>
          </cell>
          <cell r="AE53" t="str">
            <v/>
          </cell>
          <cell r="AF53" t="str">
            <v/>
          </cell>
          <cell r="AG53" t="str">
            <v/>
          </cell>
          <cell r="AH53" t="str">
            <v/>
          </cell>
          <cell r="AI53" t="str">
            <v/>
          </cell>
          <cell r="AJ53" t="str">
            <v/>
          </cell>
          <cell r="AK53" t="str">
            <v/>
          </cell>
          <cell r="AL53" t="str">
            <v/>
          </cell>
          <cell r="AM53" t="str">
            <v/>
          </cell>
          <cell r="AN53" t="str">
            <v/>
          </cell>
          <cell r="AO53" t="str">
            <v/>
          </cell>
          <cell r="AP53"/>
          <cell r="AQ53"/>
          <cell r="AR53"/>
          <cell r="AS53"/>
          <cell r="AT53"/>
          <cell r="AU53"/>
          <cell r="AV53"/>
          <cell r="AW53"/>
          <cell r="AX53"/>
          <cell r="AY53"/>
          <cell r="AZ53"/>
          <cell r="BA53"/>
          <cell r="BB53"/>
          <cell r="BC53" t="str">
            <v/>
          </cell>
          <cell r="BD53" t="str">
            <v/>
          </cell>
          <cell r="BE53" t="str">
            <v/>
          </cell>
          <cell r="BF53" t="str">
            <v/>
          </cell>
          <cell r="BG53" t="str">
            <v/>
          </cell>
          <cell r="BH53" t="str">
            <v/>
          </cell>
          <cell r="BI53" t="str">
            <v/>
          </cell>
          <cell r="BJ53" t="str">
            <v/>
          </cell>
          <cell r="BK53" t="str">
            <v/>
          </cell>
          <cell r="BL53" t="str">
            <v xml:space="preserve"> </v>
          </cell>
          <cell r="BM53" t="str">
            <v/>
          </cell>
          <cell r="BN53" t="e">
            <v>#VALUE!</v>
          </cell>
          <cell r="BO53" t="e">
            <v>#VALUE!</v>
          </cell>
          <cell r="BP53" t="e">
            <v>#VALUE!</v>
          </cell>
          <cell r="BQ53" t="str">
            <v/>
          </cell>
          <cell r="BR53" t="str">
            <v/>
          </cell>
        </row>
        <row r="54">
          <cell r="B54"/>
          <cell r="C54" t="str">
            <v/>
          </cell>
          <cell r="D54" t="str">
            <v/>
          </cell>
          <cell r="E54" t="str">
            <v/>
          </cell>
          <cell r="F54" t="str">
            <v/>
          </cell>
          <cell r="G54" t="str">
            <v/>
          </cell>
          <cell r="H54"/>
          <cell r="I54"/>
          <cell r="J54"/>
          <cell r="K54" t="str">
            <v/>
          </cell>
          <cell r="L54" t="str">
            <v/>
          </cell>
          <cell r="M54" t="b">
            <v>0</v>
          </cell>
          <cell r="N54" t="str">
            <v/>
          </cell>
          <cell r="O54" t="b">
            <v>0</v>
          </cell>
          <cell r="P54"/>
          <cell r="Q54"/>
          <cell r="R54"/>
          <cell r="S54"/>
          <cell r="T54"/>
          <cell r="U54"/>
          <cell r="V54"/>
          <cell r="W54"/>
          <cell r="X54"/>
          <cell r="Y54"/>
          <cell r="Z54"/>
          <cell r="AA54"/>
          <cell r="AB54"/>
          <cell r="AC54"/>
          <cell r="AD54" t="str">
            <v/>
          </cell>
          <cell r="AE54" t="str">
            <v/>
          </cell>
          <cell r="AF54" t="str">
            <v/>
          </cell>
          <cell r="AG54" t="str">
            <v/>
          </cell>
          <cell r="AH54" t="str">
            <v/>
          </cell>
          <cell r="AI54" t="str">
            <v/>
          </cell>
          <cell r="AJ54" t="str">
            <v/>
          </cell>
          <cell r="AK54" t="str">
            <v/>
          </cell>
          <cell r="AL54" t="str">
            <v/>
          </cell>
          <cell r="AM54" t="str">
            <v/>
          </cell>
          <cell r="AN54" t="str">
            <v/>
          </cell>
          <cell r="AO54" t="str">
            <v/>
          </cell>
          <cell r="AP54"/>
          <cell r="AQ54"/>
          <cell r="AR54"/>
          <cell r="AS54"/>
          <cell r="AT54"/>
          <cell r="AU54"/>
          <cell r="AV54"/>
          <cell r="AW54"/>
          <cell r="AX54"/>
          <cell r="AY54"/>
          <cell r="AZ54"/>
          <cell r="BA54"/>
          <cell r="BB54"/>
          <cell r="BC54" t="str">
            <v/>
          </cell>
          <cell r="BD54" t="str">
            <v/>
          </cell>
          <cell r="BE54" t="str">
            <v/>
          </cell>
          <cell r="BF54" t="str">
            <v/>
          </cell>
          <cell r="BG54" t="str">
            <v/>
          </cell>
          <cell r="BH54" t="str">
            <v/>
          </cell>
          <cell r="BI54" t="str">
            <v/>
          </cell>
          <cell r="BJ54" t="str">
            <v/>
          </cell>
          <cell r="BK54" t="str">
            <v/>
          </cell>
          <cell r="BL54" t="str">
            <v xml:space="preserve"> </v>
          </cell>
          <cell r="BM54" t="str">
            <v/>
          </cell>
          <cell r="BN54" t="e">
            <v>#VALUE!</v>
          </cell>
          <cell r="BO54" t="e">
            <v>#VALUE!</v>
          </cell>
          <cell r="BP54" t="e">
            <v>#VALUE!</v>
          </cell>
          <cell r="BQ54" t="str">
            <v/>
          </cell>
          <cell r="BR54" t="str">
            <v/>
          </cell>
        </row>
        <row r="55">
          <cell r="B55"/>
          <cell r="C55" t="str">
            <v/>
          </cell>
          <cell r="D55" t="str">
            <v/>
          </cell>
          <cell r="E55" t="str">
            <v/>
          </cell>
          <cell r="F55" t="str">
            <v/>
          </cell>
          <cell r="G55" t="str">
            <v/>
          </cell>
          <cell r="H55"/>
          <cell r="I55"/>
          <cell r="J55"/>
          <cell r="K55" t="str">
            <v/>
          </cell>
          <cell r="L55" t="str">
            <v/>
          </cell>
          <cell r="M55" t="b">
            <v>0</v>
          </cell>
          <cell r="N55" t="str">
            <v/>
          </cell>
          <cell r="O55" t="b">
            <v>0</v>
          </cell>
          <cell r="P55"/>
          <cell r="Q55"/>
          <cell r="R55"/>
          <cell r="S55"/>
          <cell r="T55"/>
          <cell r="U55"/>
          <cell r="V55"/>
          <cell r="W55"/>
          <cell r="X55"/>
          <cell r="Y55"/>
          <cell r="Z55"/>
          <cell r="AA55"/>
          <cell r="AB55"/>
          <cell r="AC55"/>
          <cell r="AD55" t="str">
            <v/>
          </cell>
          <cell r="AE55" t="str">
            <v/>
          </cell>
          <cell r="AF55" t="str">
            <v/>
          </cell>
          <cell r="AG55" t="str">
            <v/>
          </cell>
          <cell r="AH55" t="str">
            <v/>
          </cell>
          <cell r="AI55" t="str">
            <v/>
          </cell>
          <cell r="AJ55" t="str">
            <v/>
          </cell>
          <cell r="AK55" t="str">
            <v/>
          </cell>
          <cell r="AL55" t="str">
            <v/>
          </cell>
          <cell r="AM55" t="str">
            <v/>
          </cell>
          <cell r="AN55" t="str">
            <v/>
          </cell>
          <cell r="AO55" t="str">
            <v/>
          </cell>
          <cell r="AP55"/>
          <cell r="AQ55"/>
          <cell r="AR55"/>
          <cell r="AS55"/>
          <cell r="AT55"/>
          <cell r="AU55"/>
          <cell r="AV55"/>
          <cell r="AW55"/>
          <cell r="AX55"/>
          <cell r="AY55"/>
          <cell r="AZ55"/>
          <cell r="BA55"/>
          <cell r="BB55"/>
          <cell r="BC55" t="str">
            <v/>
          </cell>
          <cell r="BD55" t="str">
            <v/>
          </cell>
          <cell r="BE55" t="str">
            <v/>
          </cell>
          <cell r="BF55" t="str">
            <v/>
          </cell>
          <cell r="BG55" t="str">
            <v/>
          </cell>
          <cell r="BH55" t="str">
            <v/>
          </cell>
          <cell r="BI55" t="str">
            <v/>
          </cell>
          <cell r="BJ55" t="str">
            <v/>
          </cell>
          <cell r="BK55" t="str">
            <v/>
          </cell>
          <cell r="BL55" t="str">
            <v xml:space="preserve"> </v>
          </cell>
          <cell r="BM55" t="str">
            <v/>
          </cell>
          <cell r="BN55" t="e">
            <v>#VALUE!</v>
          </cell>
          <cell r="BO55" t="e">
            <v>#VALUE!</v>
          </cell>
          <cell r="BP55" t="e">
            <v>#VALUE!</v>
          </cell>
          <cell r="BQ55" t="str">
            <v/>
          </cell>
          <cell r="BR55" t="str">
            <v/>
          </cell>
        </row>
        <row r="56">
          <cell r="B56"/>
          <cell r="C56" t="str">
            <v/>
          </cell>
          <cell r="D56" t="str">
            <v/>
          </cell>
          <cell r="E56" t="str">
            <v/>
          </cell>
          <cell r="F56" t="str">
            <v/>
          </cell>
          <cell r="G56" t="str">
            <v/>
          </cell>
          <cell r="H56"/>
          <cell r="I56"/>
          <cell r="J56"/>
          <cell r="K56" t="str">
            <v/>
          </cell>
          <cell r="L56" t="str">
            <v/>
          </cell>
          <cell r="M56" t="b">
            <v>0</v>
          </cell>
          <cell r="N56" t="str">
            <v/>
          </cell>
          <cell r="O56" t="b">
            <v>0</v>
          </cell>
          <cell r="P56"/>
          <cell r="Q56"/>
          <cell r="R56"/>
          <cell r="S56"/>
          <cell r="T56"/>
          <cell r="U56"/>
          <cell r="V56"/>
          <cell r="W56"/>
          <cell r="X56"/>
          <cell r="Y56"/>
          <cell r="Z56"/>
          <cell r="AA56"/>
          <cell r="AB56"/>
          <cell r="AC56"/>
          <cell r="AD56" t="str">
            <v/>
          </cell>
          <cell r="AE56" t="str">
            <v/>
          </cell>
          <cell r="AF56" t="str">
            <v/>
          </cell>
          <cell r="AG56" t="str">
            <v/>
          </cell>
          <cell r="AH56" t="str">
            <v/>
          </cell>
          <cell r="AI56" t="str">
            <v/>
          </cell>
          <cell r="AJ56" t="str">
            <v/>
          </cell>
          <cell r="AK56" t="str">
            <v/>
          </cell>
          <cell r="AL56" t="str">
            <v/>
          </cell>
          <cell r="AM56" t="str">
            <v/>
          </cell>
          <cell r="AN56" t="str">
            <v/>
          </cell>
          <cell r="AO56" t="str">
            <v/>
          </cell>
          <cell r="AP56"/>
          <cell r="AQ56"/>
          <cell r="AR56"/>
          <cell r="AS56"/>
          <cell r="AT56"/>
          <cell r="AU56"/>
          <cell r="AV56"/>
          <cell r="AW56"/>
          <cell r="AX56"/>
          <cell r="AY56"/>
          <cell r="AZ56"/>
          <cell r="BA56"/>
          <cell r="BB56"/>
          <cell r="BC56" t="str">
            <v/>
          </cell>
          <cell r="BD56" t="str">
            <v/>
          </cell>
          <cell r="BE56" t="str">
            <v/>
          </cell>
          <cell r="BF56" t="str">
            <v/>
          </cell>
          <cell r="BG56" t="str">
            <v/>
          </cell>
          <cell r="BH56" t="str">
            <v/>
          </cell>
          <cell r="BI56" t="str">
            <v/>
          </cell>
          <cell r="BJ56" t="str">
            <v/>
          </cell>
          <cell r="BK56" t="str">
            <v/>
          </cell>
          <cell r="BL56" t="str">
            <v xml:space="preserve"> </v>
          </cell>
          <cell r="BM56" t="str">
            <v/>
          </cell>
          <cell r="BN56" t="e">
            <v>#VALUE!</v>
          </cell>
          <cell r="BO56" t="e">
            <v>#VALUE!</v>
          </cell>
          <cell r="BP56" t="e">
            <v>#VALUE!</v>
          </cell>
          <cell r="BQ56" t="str">
            <v/>
          </cell>
          <cell r="BR56" t="str">
            <v/>
          </cell>
        </row>
        <row r="57">
          <cell r="B57"/>
          <cell r="C57" t="str">
            <v/>
          </cell>
          <cell r="D57" t="str">
            <v/>
          </cell>
          <cell r="E57" t="str">
            <v/>
          </cell>
          <cell r="F57" t="str">
            <v/>
          </cell>
          <cell r="G57" t="str">
            <v/>
          </cell>
          <cell r="H57"/>
          <cell r="I57"/>
          <cell r="J57"/>
          <cell r="K57" t="str">
            <v/>
          </cell>
          <cell r="L57" t="str">
            <v/>
          </cell>
          <cell r="M57" t="b">
            <v>0</v>
          </cell>
          <cell r="N57" t="str">
            <v/>
          </cell>
          <cell r="O57" t="b">
            <v>0</v>
          </cell>
          <cell r="P57"/>
          <cell r="Q57"/>
          <cell r="R57"/>
          <cell r="S57"/>
          <cell r="T57"/>
          <cell r="U57"/>
          <cell r="V57"/>
          <cell r="W57"/>
          <cell r="X57"/>
          <cell r="Y57"/>
          <cell r="Z57"/>
          <cell r="AA57"/>
          <cell r="AB57"/>
          <cell r="AC57"/>
          <cell r="AD57" t="str">
            <v/>
          </cell>
          <cell r="AE57" t="str">
            <v/>
          </cell>
          <cell r="AF57" t="str">
            <v/>
          </cell>
          <cell r="AG57" t="str">
            <v/>
          </cell>
          <cell r="AH57" t="str">
            <v/>
          </cell>
          <cell r="AI57" t="str">
            <v/>
          </cell>
          <cell r="AJ57" t="str">
            <v/>
          </cell>
          <cell r="AK57" t="str">
            <v/>
          </cell>
          <cell r="AL57" t="str">
            <v/>
          </cell>
          <cell r="AM57" t="str">
            <v/>
          </cell>
          <cell r="AN57" t="str">
            <v/>
          </cell>
          <cell r="AO57" t="str">
            <v/>
          </cell>
          <cell r="AP57"/>
          <cell r="AQ57"/>
          <cell r="AR57"/>
          <cell r="AS57"/>
          <cell r="AT57"/>
          <cell r="AU57"/>
          <cell r="AV57"/>
          <cell r="AW57"/>
          <cell r="AX57"/>
          <cell r="AY57"/>
          <cell r="AZ57"/>
          <cell r="BA57"/>
          <cell r="BB57"/>
          <cell r="BC57" t="str">
            <v/>
          </cell>
          <cell r="BD57" t="str">
            <v/>
          </cell>
          <cell r="BE57" t="str">
            <v/>
          </cell>
          <cell r="BF57" t="str">
            <v/>
          </cell>
          <cell r="BG57" t="str">
            <v/>
          </cell>
          <cell r="BH57" t="str">
            <v/>
          </cell>
          <cell r="BI57" t="str">
            <v/>
          </cell>
          <cell r="BJ57" t="str">
            <v/>
          </cell>
          <cell r="BK57" t="str">
            <v/>
          </cell>
          <cell r="BL57" t="str">
            <v xml:space="preserve"> </v>
          </cell>
          <cell r="BM57" t="str">
            <v/>
          </cell>
          <cell r="BN57" t="e">
            <v>#VALUE!</v>
          </cell>
          <cell r="BO57" t="e">
            <v>#VALUE!</v>
          </cell>
          <cell r="BP57" t="e">
            <v>#VALUE!</v>
          </cell>
          <cell r="BQ57" t="str">
            <v/>
          </cell>
          <cell r="BR57" t="str">
            <v/>
          </cell>
        </row>
        <row r="58">
          <cell r="B58"/>
          <cell r="C58" t="str">
            <v/>
          </cell>
          <cell r="D58" t="str">
            <v/>
          </cell>
          <cell r="E58" t="str">
            <v/>
          </cell>
          <cell r="F58" t="str">
            <v/>
          </cell>
          <cell r="G58" t="str">
            <v/>
          </cell>
          <cell r="H58"/>
          <cell r="I58"/>
          <cell r="J58"/>
          <cell r="K58" t="str">
            <v/>
          </cell>
          <cell r="L58" t="str">
            <v/>
          </cell>
          <cell r="M58" t="b">
            <v>0</v>
          </cell>
          <cell r="N58" t="str">
            <v/>
          </cell>
          <cell r="O58" t="b">
            <v>0</v>
          </cell>
          <cell r="P58"/>
          <cell r="Q58"/>
          <cell r="R58"/>
          <cell r="S58"/>
          <cell r="T58"/>
          <cell r="U58"/>
          <cell r="V58"/>
          <cell r="W58"/>
          <cell r="X58"/>
          <cell r="Y58"/>
          <cell r="Z58"/>
          <cell r="AA58"/>
          <cell r="AB58"/>
          <cell r="AC58"/>
          <cell r="AD58" t="str">
            <v/>
          </cell>
          <cell r="AE58" t="str">
            <v/>
          </cell>
          <cell r="AF58" t="str">
            <v/>
          </cell>
          <cell r="AG58" t="str">
            <v/>
          </cell>
          <cell r="AH58" t="str">
            <v/>
          </cell>
          <cell r="AI58" t="str">
            <v/>
          </cell>
          <cell r="AJ58" t="str">
            <v/>
          </cell>
          <cell r="AK58" t="str">
            <v/>
          </cell>
          <cell r="AL58" t="str">
            <v/>
          </cell>
          <cell r="AM58" t="str">
            <v/>
          </cell>
          <cell r="AN58" t="str">
            <v/>
          </cell>
          <cell r="AO58" t="str">
            <v/>
          </cell>
          <cell r="AP58"/>
          <cell r="AQ58"/>
          <cell r="AR58"/>
          <cell r="AS58"/>
          <cell r="AT58"/>
          <cell r="AU58"/>
          <cell r="AV58"/>
          <cell r="AW58"/>
          <cell r="AX58"/>
          <cell r="AY58"/>
          <cell r="AZ58"/>
          <cell r="BA58"/>
          <cell r="BB58"/>
          <cell r="BC58" t="str">
            <v/>
          </cell>
          <cell r="BD58" t="str">
            <v/>
          </cell>
          <cell r="BE58" t="str">
            <v/>
          </cell>
          <cell r="BF58" t="str">
            <v/>
          </cell>
          <cell r="BG58" t="str">
            <v/>
          </cell>
          <cell r="BH58" t="str">
            <v/>
          </cell>
          <cell r="BI58" t="str">
            <v/>
          </cell>
          <cell r="BJ58" t="str">
            <v/>
          </cell>
          <cell r="BK58" t="str">
            <v/>
          </cell>
          <cell r="BL58" t="str">
            <v xml:space="preserve"> </v>
          </cell>
          <cell r="BM58" t="str">
            <v/>
          </cell>
          <cell r="BN58" t="e">
            <v>#VALUE!</v>
          </cell>
          <cell r="BO58" t="e">
            <v>#VALUE!</v>
          </cell>
          <cell r="BP58" t="e">
            <v>#VALUE!</v>
          </cell>
          <cell r="BQ58" t="str">
            <v/>
          </cell>
          <cell r="BR58" t="str">
            <v/>
          </cell>
        </row>
        <row r="59">
          <cell r="B59"/>
          <cell r="C59" t="str">
            <v/>
          </cell>
          <cell r="D59" t="str">
            <v/>
          </cell>
          <cell r="E59" t="str">
            <v/>
          </cell>
          <cell r="F59" t="str">
            <v/>
          </cell>
          <cell r="G59" t="str">
            <v/>
          </cell>
          <cell r="H59"/>
          <cell r="I59"/>
          <cell r="J59"/>
          <cell r="K59" t="str">
            <v/>
          </cell>
          <cell r="L59" t="str">
            <v/>
          </cell>
          <cell r="M59" t="b">
            <v>0</v>
          </cell>
          <cell r="N59" t="str">
            <v/>
          </cell>
          <cell r="O59" t="b">
            <v>0</v>
          </cell>
          <cell r="P59"/>
          <cell r="Q59"/>
          <cell r="R59"/>
          <cell r="S59"/>
          <cell r="T59"/>
          <cell r="U59"/>
          <cell r="V59"/>
          <cell r="W59"/>
          <cell r="X59"/>
          <cell r="Y59"/>
          <cell r="Z59"/>
          <cell r="AA59"/>
          <cell r="AB59"/>
          <cell r="AC59"/>
          <cell r="AD59" t="str">
            <v/>
          </cell>
          <cell r="AE59" t="str">
            <v/>
          </cell>
          <cell r="AF59" t="str">
            <v/>
          </cell>
          <cell r="AG59" t="str">
            <v/>
          </cell>
          <cell r="AH59" t="str">
            <v/>
          </cell>
          <cell r="AI59" t="str">
            <v/>
          </cell>
          <cell r="AJ59" t="str">
            <v/>
          </cell>
          <cell r="AK59" t="str">
            <v/>
          </cell>
          <cell r="AL59" t="str">
            <v/>
          </cell>
          <cell r="AM59" t="str">
            <v/>
          </cell>
          <cell r="AN59" t="str">
            <v/>
          </cell>
          <cell r="AO59" t="str">
            <v/>
          </cell>
          <cell r="AP59"/>
          <cell r="AQ59"/>
          <cell r="AR59"/>
          <cell r="AS59"/>
          <cell r="AT59"/>
          <cell r="AU59"/>
          <cell r="AV59"/>
          <cell r="AW59"/>
          <cell r="AX59"/>
          <cell r="AY59"/>
          <cell r="AZ59"/>
          <cell r="BA59"/>
          <cell r="BB59"/>
          <cell r="BC59" t="str">
            <v/>
          </cell>
          <cell r="BD59" t="str">
            <v/>
          </cell>
          <cell r="BE59" t="str">
            <v/>
          </cell>
          <cell r="BF59" t="str">
            <v/>
          </cell>
          <cell r="BG59" t="str">
            <v/>
          </cell>
          <cell r="BH59" t="str">
            <v/>
          </cell>
          <cell r="BI59" t="str">
            <v/>
          </cell>
          <cell r="BJ59" t="str">
            <v/>
          </cell>
          <cell r="BK59" t="str">
            <v/>
          </cell>
          <cell r="BL59" t="str">
            <v xml:space="preserve"> </v>
          </cell>
          <cell r="BM59" t="str">
            <v/>
          </cell>
          <cell r="BN59" t="e">
            <v>#VALUE!</v>
          </cell>
          <cell r="BO59" t="e">
            <v>#VALUE!</v>
          </cell>
          <cell r="BP59" t="e">
            <v>#VALUE!</v>
          </cell>
          <cell r="BQ59" t="str">
            <v/>
          </cell>
          <cell r="BR59" t="str">
            <v/>
          </cell>
        </row>
        <row r="60">
          <cell r="B60"/>
          <cell r="C60" t="str">
            <v/>
          </cell>
          <cell r="D60" t="str">
            <v/>
          </cell>
          <cell r="E60" t="str">
            <v/>
          </cell>
          <cell r="F60" t="str">
            <v/>
          </cell>
          <cell r="G60" t="str">
            <v/>
          </cell>
          <cell r="H60"/>
          <cell r="I60"/>
          <cell r="J60"/>
          <cell r="K60" t="str">
            <v/>
          </cell>
          <cell r="L60" t="str">
            <v/>
          </cell>
          <cell r="M60" t="b">
            <v>0</v>
          </cell>
          <cell r="N60" t="str">
            <v/>
          </cell>
          <cell r="O60" t="b">
            <v>0</v>
          </cell>
          <cell r="P60"/>
          <cell r="Q60"/>
          <cell r="R60"/>
          <cell r="S60"/>
          <cell r="T60"/>
          <cell r="U60"/>
          <cell r="V60"/>
          <cell r="W60"/>
          <cell r="X60"/>
          <cell r="Y60"/>
          <cell r="Z60"/>
          <cell r="AA60"/>
          <cell r="AB60"/>
          <cell r="AC60"/>
          <cell r="AD60" t="str">
            <v/>
          </cell>
          <cell r="AE60" t="str">
            <v/>
          </cell>
          <cell r="AF60" t="str">
            <v/>
          </cell>
          <cell r="AG60" t="str">
            <v/>
          </cell>
          <cell r="AH60" t="str">
            <v/>
          </cell>
          <cell r="AI60" t="str">
            <v/>
          </cell>
          <cell r="AJ60" t="str">
            <v/>
          </cell>
          <cell r="AK60" t="str">
            <v/>
          </cell>
          <cell r="AL60" t="str">
            <v/>
          </cell>
          <cell r="AM60" t="str">
            <v/>
          </cell>
          <cell r="AN60" t="str">
            <v/>
          </cell>
          <cell r="AO60" t="str">
            <v/>
          </cell>
          <cell r="AP60"/>
          <cell r="AQ60"/>
          <cell r="AR60"/>
          <cell r="AS60"/>
          <cell r="AT60"/>
          <cell r="AU60"/>
          <cell r="AV60"/>
          <cell r="AW60"/>
          <cell r="AX60"/>
          <cell r="AY60"/>
          <cell r="AZ60"/>
          <cell r="BA60"/>
          <cell r="BB60"/>
          <cell r="BC60" t="str">
            <v/>
          </cell>
          <cell r="BD60" t="str">
            <v/>
          </cell>
          <cell r="BE60" t="str">
            <v/>
          </cell>
          <cell r="BF60" t="str">
            <v/>
          </cell>
          <cell r="BG60" t="str">
            <v/>
          </cell>
          <cell r="BH60" t="str">
            <v/>
          </cell>
          <cell r="BI60" t="str">
            <v/>
          </cell>
          <cell r="BJ60" t="str">
            <v/>
          </cell>
          <cell r="BK60" t="str">
            <v/>
          </cell>
          <cell r="BL60" t="str">
            <v xml:space="preserve"> </v>
          </cell>
          <cell r="BM60" t="str">
            <v/>
          </cell>
          <cell r="BN60" t="e">
            <v>#VALUE!</v>
          </cell>
          <cell r="BO60" t="e">
            <v>#VALUE!</v>
          </cell>
          <cell r="BP60" t="e">
            <v>#VALUE!</v>
          </cell>
          <cell r="BQ60" t="str">
            <v/>
          </cell>
          <cell r="BR60" t="str">
            <v/>
          </cell>
        </row>
        <row r="61">
          <cell r="B61"/>
          <cell r="C61"/>
          <cell r="D61"/>
          <cell r="E61"/>
          <cell r="F61"/>
          <cell r="G61"/>
          <cell r="H61"/>
          <cell r="I61"/>
          <cell r="J61"/>
          <cell r="K61"/>
          <cell r="L61"/>
          <cell r="M61"/>
          <cell r="N61"/>
          <cell r="O61"/>
          <cell r="P61"/>
          <cell r="Q61"/>
          <cell r="R61"/>
          <cell r="S61"/>
          <cell r="T61"/>
          <cell r="U61"/>
          <cell r="V61"/>
          <cell r="W61"/>
          <cell r="X61"/>
          <cell r="Y61"/>
          <cell r="Z61"/>
          <cell r="AA61"/>
          <cell r="AB61"/>
          <cell r="AC61"/>
          <cell r="AD61"/>
          <cell r="AE61"/>
          <cell r="AF61"/>
          <cell r="AG61"/>
          <cell r="AH61"/>
          <cell r="AI61"/>
          <cell r="AJ61"/>
          <cell r="AK61"/>
          <cell r="AL61"/>
          <cell r="AM61"/>
          <cell r="AN61"/>
          <cell r="AO61"/>
          <cell r="AP61"/>
          <cell r="AQ61"/>
          <cell r="AR61"/>
          <cell r="AS61"/>
          <cell r="AT61"/>
          <cell r="AU61"/>
          <cell r="AV61"/>
          <cell r="AW61"/>
          <cell r="AX61"/>
          <cell r="AY61"/>
          <cell r="AZ61"/>
          <cell r="BA61"/>
          <cell r="BB61"/>
          <cell r="BC61"/>
          <cell r="BD61"/>
          <cell r="BE61"/>
          <cell r="BF61"/>
          <cell r="BG61"/>
          <cell r="BH61"/>
          <cell r="BI61"/>
          <cell r="BJ61"/>
          <cell r="BK61"/>
          <cell r="BL61"/>
          <cell r="BM61"/>
          <cell r="BN61"/>
          <cell r="BO61"/>
          <cell r="BP61"/>
          <cell r="BQ61"/>
          <cell r="BR61"/>
        </row>
        <row r="62">
          <cell r="B62"/>
          <cell r="C62"/>
          <cell r="D62"/>
          <cell r="E62"/>
          <cell r="F62"/>
          <cell r="G62"/>
          <cell r="H62"/>
          <cell r="I62"/>
          <cell r="J62"/>
          <cell r="K62"/>
          <cell r="L62"/>
          <cell r="M62"/>
          <cell r="N62"/>
          <cell r="O62"/>
          <cell r="P62"/>
          <cell r="Q62"/>
          <cell r="R62"/>
          <cell r="S62"/>
          <cell r="T62"/>
          <cell r="U62"/>
          <cell r="V62"/>
          <cell r="W62"/>
          <cell r="X62"/>
          <cell r="Y62"/>
          <cell r="Z62"/>
          <cell r="AA62"/>
          <cell r="AB62"/>
          <cell r="AC62"/>
          <cell r="AD62"/>
          <cell r="AE62"/>
          <cell r="AF62"/>
          <cell r="AG62"/>
          <cell r="AH62"/>
          <cell r="AI62"/>
          <cell r="AJ62"/>
          <cell r="AK62"/>
          <cell r="AL62"/>
          <cell r="AM62"/>
          <cell r="AN62"/>
          <cell r="AO62"/>
          <cell r="AP62"/>
          <cell r="AQ62"/>
          <cell r="AR62"/>
          <cell r="AS62"/>
          <cell r="AT62"/>
          <cell r="AU62"/>
          <cell r="AV62"/>
          <cell r="AW62"/>
          <cell r="AX62"/>
          <cell r="AY62"/>
          <cell r="AZ62"/>
          <cell r="BA62"/>
          <cell r="BB62"/>
          <cell r="BC62"/>
          <cell r="BD62"/>
          <cell r="BE62"/>
          <cell r="BF62"/>
          <cell r="BG62"/>
          <cell r="BH62"/>
          <cell r="BI62"/>
          <cell r="BJ62"/>
          <cell r="BK62"/>
          <cell r="BL62"/>
          <cell r="BM62"/>
          <cell r="BN62"/>
          <cell r="BO62"/>
          <cell r="BP62"/>
          <cell r="BQ62"/>
          <cell r="BR62"/>
        </row>
        <row r="63">
          <cell r="B63"/>
          <cell r="C63"/>
          <cell r="D63"/>
          <cell r="E63"/>
          <cell r="F63"/>
          <cell r="G63"/>
          <cell r="H63"/>
          <cell r="I63"/>
          <cell r="J63"/>
          <cell r="K63"/>
          <cell r="L63"/>
          <cell r="M63"/>
          <cell r="N63"/>
          <cell r="O63"/>
          <cell r="P63"/>
          <cell r="Q63"/>
          <cell r="R63"/>
          <cell r="S63"/>
          <cell r="T63"/>
          <cell r="U63"/>
          <cell r="V63"/>
          <cell r="W63"/>
          <cell r="X63"/>
          <cell r="Y63"/>
          <cell r="Z63"/>
          <cell r="AA63"/>
          <cell r="AB63"/>
          <cell r="AC63"/>
          <cell r="AD63"/>
          <cell r="AE63"/>
          <cell r="AF63"/>
          <cell r="AG63"/>
          <cell r="AH63"/>
          <cell r="AI63"/>
          <cell r="AJ63"/>
          <cell r="AK63"/>
          <cell r="AL63"/>
          <cell r="AM63"/>
          <cell r="AN63"/>
          <cell r="AO63"/>
          <cell r="AP63"/>
          <cell r="AQ63"/>
          <cell r="AR63"/>
          <cell r="AS63"/>
          <cell r="AT63"/>
          <cell r="AU63"/>
          <cell r="AV63"/>
          <cell r="AW63"/>
          <cell r="AX63"/>
          <cell r="AY63"/>
          <cell r="AZ63"/>
          <cell r="BA63"/>
          <cell r="BB63"/>
          <cell r="BC63"/>
          <cell r="BD63"/>
          <cell r="BE63"/>
          <cell r="BF63"/>
          <cell r="BG63"/>
          <cell r="BH63"/>
          <cell r="BI63"/>
          <cell r="BJ63"/>
          <cell r="BK63"/>
          <cell r="BL63"/>
          <cell r="BM63"/>
          <cell r="BN63"/>
          <cell r="BO63"/>
          <cell r="BP63"/>
          <cell r="BQ63"/>
          <cell r="BR63"/>
        </row>
        <row r="64">
          <cell r="B64"/>
          <cell r="C64"/>
          <cell r="D64"/>
          <cell r="E64"/>
          <cell r="F64"/>
          <cell r="G64"/>
          <cell r="H64"/>
          <cell r="I64"/>
          <cell r="J64"/>
          <cell r="K64"/>
          <cell r="L64"/>
          <cell r="M64"/>
          <cell r="N64"/>
          <cell r="O64"/>
          <cell r="P64"/>
          <cell r="Q64"/>
          <cell r="R64"/>
          <cell r="S64"/>
          <cell r="T64"/>
          <cell r="U64"/>
          <cell r="V64"/>
          <cell r="W64"/>
          <cell r="X64"/>
          <cell r="Y64"/>
          <cell r="Z64"/>
          <cell r="AA64"/>
          <cell r="AB64"/>
          <cell r="AC64"/>
          <cell r="AD64"/>
          <cell r="AE64"/>
          <cell r="AF64"/>
          <cell r="AG64"/>
          <cell r="AH64"/>
          <cell r="AI64"/>
          <cell r="AJ64"/>
          <cell r="AK64"/>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cell r="BP64"/>
          <cell r="BQ64"/>
          <cell r="BR64"/>
        </row>
        <row r="65">
          <cell r="B65"/>
          <cell r="C65"/>
          <cell r="D65"/>
          <cell r="E65"/>
          <cell r="F65"/>
          <cell r="G65"/>
          <cell r="H65"/>
          <cell r="I65"/>
          <cell r="J65"/>
          <cell r="K65"/>
          <cell r="L65"/>
          <cell r="M65"/>
          <cell r="N65"/>
          <cell r="O65"/>
          <cell r="P65"/>
          <cell r="Q65"/>
          <cell r="R65"/>
          <cell r="S65"/>
          <cell r="T65"/>
          <cell r="U65"/>
          <cell r="V65"/>
          <cell r="W65"/>
          <cell r="X65"/>
          <cell r="Y65"/>
          <cell r="Z65"/>
          <cell r="AA65"/>
          <cell r="AB65"/>
          <cell r="AC65"/>
          <cell r="AD65"/>
          <cell r="AE65"/>
          <cell r="AF65"/>
          <cell r="AG65"/>
          <cell r="AH65"/>
          <cell r="AI65"/>
          <cell r="AJ65"/>
          <cell r="AK65"/>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cell r="BP65"/>
          <cell r="BQ65"/>
          <cell r="BR65"/>
        </row>
        <row r="66">
          <cell r="B66"/>
          <cell r="C66"/>
          <cell r="D66"/>
          <cell r="E66"/>
          <cell r="F66"/>
          <cell r="G66"/>
          <cell r="H66"/>
          <cell r="I66"/>
          <cell r="J66"/>
          <cell r="K66"/>
          <cell r="L66"/>
          <cell r="M66"/>
          <cell r="N66"/>
          <cell r="O66"/>
          <cell r="P66"/>
          <cell r="Q66"/>
          <cell r="R66"/>
          <cell r="S66"/>
          <cell r="T66"/>
          <cell r="U66"/>
          <cell r="V66"/>
          <cell r="W66"/>
          <cell r="X66"/>
          <cell r="Y66"/>
          <cell r="Z66"/>
          <cell r="AA66"/>
          <cell r="AB66"/>
          <cell r="AC66"/>
          <cell r="AD66"/>
          <cell r="AE66"/>
          <cell r="AF66"/>
          <cell r="AG66"/>
          <cell r="AH66"/>
          <cell r="AI66"/>
          <cell r="AJ66"/>
          <cell r="AK66"/>
          <cell r="AL66"/>
          <cell r="AM66"/>
          <cell r="AN66"/>
          <cell r="AO66"/>
          <cell r="AP66"/>
          <cell r="AQ66"/>
          <cell r="AR66"/>
          <cell r="AS66"/>
          <cell r="AT66"/>
          <cell r="AU66"/>
          <cell r="AV66"/>
          <cell r="AW66"/>
          <cell r="AX66"/>
          <cell r="AY66"/>
          <cell r="AZ66"/>
          <cell r="BA66"/>
          <cell r="BB66"/>
          <cell r="BC66"/>
          <cell r="BD66"/>
          <cell r="BE66"/>
          <cell r="BF66"/>
          <cell r="BG66"/>
          <cell r="BH66"/>
          <cell r="BI66"/>
          <cell r="BJ66"/>
          <cell r="BK66"/>
          <cell r="BL66"/>
          <cell r="BM66"/>
          <cell r="BN66"/>
          <cell r="BO66"/>
          <cell r="BP66"/>
          <cell r="BQ66"/>
          <cell r="BR66"/>
        </row>
        <row r="67">
          <cell r="B67"/>
          <cell r="C67"/>
          <cell r="D67"/>
          <cell r="E67"/>
          <cell r="F67"/>
          <cell r="G67"/>
          <cell r="H67"/>
          <cell r="I67"/>
          <cell r="J67"/>
          <cell r="K67"/>
          <cell r="L67"/>
          <cell r="M67"/>
          <cell r="N67"/>
          <cell r="O67"/>
          <cell r="P67"/>
          <cell r="Q67"/>
          <cell r="R67"/>
          <cell r="S67"/>
          <cell r="T67"/>
          <cell r="U67"/>
          <cell r="V67"/>
          <cell r="W67"/>
          <cell r="X67"/>
          <cell r="Y67"/>
          <cell r="Z67"/>
          <cell r="AA67"/>
          <cell r="AB67"/>
          <cell r="AC67"/>
          <cell r="AD67"/>
          <cell r="AE67"/>
          <cell r="AF67"/>
          <cell r="AG67"/>
          <cell r="AH67"/>
          <cell r="AI67"/>
          <cell r="AJ67"/>
          <cell r="AK67"/>
          <cell r="AL67"/>
          <cell r="AM67"/>
          <cell r="AN67"/>
          <cell r="AO67"/>
          <cell r="AP67"/>
          <cell r="AQ67"/>
          <cell r="AR67"/>
          <cell r="AS67"/>
          <cell r="AT67"/>
          <cell r="AU67"/>
          <cell r="AV67"/>
          <cell r="AW67"/>
          <cell r="AX67"/>
          <cell r="AY67"/>
          <cell r="AZ67"/>
          <cell r="BA67"/>
          <cell r="BB67"/>
          <cell r="BC67"/>
          <cell r="BD67"/>
          <cell r="BE67"/>
          <cell r="BF67"/>
          <cell r="BG67"/>
          <cell r="BH67"/>
          <cell r="BI67"/>
          <cell r="BJ67"/>
          <cell r="BK67"/>
          <cell r="BL67"/>
          <cell r="BM67"/>
          <cell r="BN67"/>
          <cell r="BO67"/>
          <cell r="BP67"/>
          <cell r="BQ67"/>
          <cell r="BR67"/>
        </row>
        <row r="68">
          <cell r="B68"/>
          <cell r="C68"/>
          <cell r="D68"/>
          <cell r="E68"/>
          <cell r="F68"/>
          <cell r="G68"/>
          <cell r="H68"/>
          <cell r="I68"/>
          <cell r="J68"/>
          <cell r="K68"/>
          <cell r="L68"/>
          <cell r="M68"/>
          <cell r="N68"/>
          <cell r="O68"/>
          <cell r="P68"/>
          <cell r="Q68"/>
          <cell r="R68"/>
          <cell r="S68"/>
          <cell r="T68"/>
          <cell r="U68"/>
          <cell r="V68"/>
          <cell r="W68"/>
          <cell r="X68"/>
          <cell r="Y68"/>
          <cell r="Z68"/>
          <cell r="AA68"/>
          <cell r="AB68"/>
          <cell r="AC68"/>
          <cell r="AD68"/>
          <cell r="AE68"/>
          <cell r="AF68"/>
          <cell r="AG68"/>
          <cell r="AH68"/>
          <cell r="AI68"/>
          <cell r="AJ68"/>
          <cell r="AK68"/>
          <cell r="AL68"/>
          <cell r="AM68"/>
          <cell r="AN68"/>
          <cell r="AO68"/>
          <cell r="AP68"/>
          <cell r="AQ68"/>
          <cell r="AR68"/>
          <cell r="AS68"/>
          <cell r="AT68"/>
          <cell r="AU68"/>
          <cell r="AV68"/>
          <cell r="AW68"/>
          <cell r="AX68"/>
          <cell r="AY68"/>
          <cell r="AZ68"/>
          <cell r="BA68"/>
          <cell r="BB68"/>
          <cell r="BC68"/>
          <cell r="BD68"/>
          <cell r="BE68"/>
          <cell r="BF68"/>
          <cell r="BG68"/>
          <cell r="BH68"/>
          <cell r="BI68"/>
          <cell r="BJ68"/>
          <cell r="BK68"/>
          <cell r="BL68"/>
          <cell r="BM68"/>
          <cell r="BN68"/>
          <cell r="BO68"/>
          <cell r="BP68"/>
          <cell r="BQ68"/>
          <cell r="BR68"/>
        </row>
        <row r="69">
          <cell r="B69"/>
          <cell r="C69"/>
          <cell r="D69"/>
          <cell r="E69"/>
          <cell r="F69"/>
          <cell r="G69"/>
          <cell r="H69"/>
          <cell r="I69"/>
          <cell r="J69"/>
          <cell r="K69"/>
          <cell r="L69"/>
          <cell r="M69"/>
          <cell r="N69"/>
          <cell r="O69"/>
          <cell r="P69"/>
          <cell r="Q69"/>
          <cell r="R69"/>
          <cell r="S69"/>
          <cell r="T69"/>
          <cell r="U69"/>
          <cell r="V69"/>
          <cell r="W69"/>
          <cell r="X69"/>
          <cell r="Y69"/>
          <cell r="Z69"/>
          <cell r="AA69"/>
          <cell r="AB69"/>
          <cell r="AC69"/>
          <cell r="AD69"/>
          <cell r="AE69"/>
          <cell r="AF69"/>
          <cell r="AG69"/>
          <cell r="AH69"/>
          <cell r="AI69"/>
          <cell r="AJ69"/>
          <cell r="AK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cell r="BP69"/>
          <cell r="BQ69"/>
          <cell r="BR69"/>
        </row>
        <row r="70">
          <cell r="B70"/>
          <cell r="C70"/>
          <cell r="D70"/>
          <cell r="E70"/>
          <cell r="F70"/>
          <cell r="G70"/>
          <cell r="H70"/>
          <cell r="I70"/>
          <cell r="J70"/>
          <cell r="K70"/>
          <cell r="L70"/>
          <cell r="M70"/>
          <cell r="N70"/>
          <cell r="O70"/>
          <cell r="P70"/>
          <cell r="Q70"/>
          <cell r="R70"/>
          <cell r="S70"/>
          <cell r="T70"/>
          <cell r="U70"/>
          <cell r="V70"/>
          <cell r="W70"/>
          <cell r="X70"/>
          <cell r="Y70"/>
          <cell r="Z70"/>
          <cell r="AA70"/>
          <cell r="AB70"/>
          <cell r="AC70"/>
          <cell r="AD70"/>
          <cell r="AE70"/>
          <cell r="AF70"/>
          <cell r="AG70"/>
          <cell r="AH70"/>
          <cell r="AI70"/>
          <cell r="AJ70"/>
          <cell r="AK70"/>
          <cell r="AL70"/>
          <cell r="AM70"/>
          <cell r="AN70"/>
          <cell r="AO70"/>
          <cell r="AP70"/>
          <cell r="AQ70"/>
          <cell r="AR70"/>
          <cell r="AS70"/>
          <cell r="AT70"/>
          <cell r="AU70"/>
          <cell r="AV70"/>
          <cell r="AW70"/>
          <cell r="AX70"/>
          <cell r="AY70"/>
          <cell r="AZ70"/>
          <cell r="BA70"/>
          <cell r="BB70"/>
          <cell r="BC70"/>
          <cell r="BD70"/>
          <cell r="BE70"/>
          <cell r="BF70"/>
          <cell r="BG70"/>
          <cell r="BH70"/>
          <cell r="BI70"/>
          <cell r="BJ70"/>
          <cell r="BK70"/>
          <cell r="BL70"/>
          <cell r="BM70"/>
          <cell r="BN70"/>
          <cell r="BO70"/>
          <cell r="BP70"/>
          <cell r="BQ70"/>
          <cell r="BR70"/>
        </row>
        <row r="71">
          <cell r="B71"/>
          <cell r="C71"/>
          <cell r="D71"/>
          <cell r="E71"/>
          <cell r="F71"/>
          <cell r="G71"/>
          <cell r="H71"/>
          <cell r="I71"/>
          <cell r="J71"/>
          <cell r="K71"/>
          <cell r="L71"/>
          <cell r="M71"/>
          <cell r="N71"/>
          <cell r="O71"/>
          <cell r="P71"/>
          <cell r="Q71"/>
          <cell r="R71"/>
          <cell r="S71"/>
          <cell r="T71"/>
          <cell r="U71"/>
          <cell r="V71"/>
          <cell r="W71"/>
          <cell r="X71"/>
          <cell r="Y71"/>
          <cell r="Z71"/>
          <cell r="AA71"/>
          <cell r="AB71"/>
          <cell r="AC71"/>
          <cell r="AD71"/>
          <cell r="AE71"/>
          <cell r="AF71"/>
          <cell r="AG71"/>
          <cell r="AH71"/>
          <cell r="AI71"/>
          <cell r="AJ71"/>
          <cell r="AK71"/>
          <cell r="AL71"/>
          <cell r="AM71"/>
          <cell r="AN71"/>
          <cell r="AO71"/>
          <cell r="AP71"/>
          <cell r="AQ71"/>
          <cell r="AR71"/>
          <cell r="AS71"/>
          <cell r="AT71"/>
          <cell r="AU71"/>
          <cell r="AV71"/>
          <cell r="AW71"/>
          <cell r="AX71"/>
          <cell r="AY71"/>
          <cell r="AZ71"/>
          <cell r="BA71"/>
          <cell r="BB71"/>
          <cell r="BC71"/>
          <cell r="BD71"/>
          <cell r="BE71"/>
          <cell r="BF71"/>
          <cell r="BG71"/>
          <cell r="BH71"/>
          <cell r="BI71"/>
          <cell r="BJ71"/>
          <cell r="BK71"/>
          <cell r="BL71"/>
          <cell r="BM71"/>
          <cell r="BN71"/>
          <cell r="BO71"/>
          <cell r="BP71"/>
          <cell r="BQ71"/>
          <cell r="BR71"/>
        </row>
        <row r="72">
          <cell r="B72"/>
          <cell r="C72"/>
          <cell r="D72"/>
          <cell r="E72"/>
          <cell r="F72"/>
          <cell r="G72"/>
          <cell r="H72"/>
          <cell r="I72"/>
          <cell r="J72"/>
          <cell r="K72"/>
          <cell r="L72"/>
          <cell r="M72"/>
          <cell r="N72"/>
          <cell r="O72"/>
          <cell r="P72"/>
          <cell r="Q72"/>
          <cell r="R72"/>
          <cell r="S72"/>
          <cell r="T72"/>
          <cell r="U72"/>
          <cell r="V72"/>
          <cell r="W72"/>
          <cell r="X72"/>
          <cell r="Y72"/>
          <cell r="Z72"/>
          <cell r="AA72"/>
          <cell r="AB72"/>
          <cell r="AC72"/>
          <cell r="AD72"/>
          <cell r="AE72"/>
          <cell r="AF72"/>
          <cell r="AG72"/>
          <cell r="AH72"/>
          <cell r="AI72"/>
          <cell r="AJ72"/>
          <cell r="AK72"/>
          <cell r="AL72"/>
          <cell r="AM72"/>
          <cell r="AN72"/>
          <cell r="AO72"/>
          <cell r="AP72"/>
          <cell r="AQ72"/>
          <cell r="AR72"/>
          <cell r="AS72"/>
          <cell r="AT72"/>
          <cell r="AU72"/>
          <cell r="AV72"/>
          <cell r="AW72"/>
          <cell r="AX72"/>
          <cell r="AY72"/>
          <cell r="AZ72"/>
          <cell r="BA72"/>
          <cell r="BB72"/>
          <cell r="BC72"/>
          <cell r="BD72"/>
          <cell r="BE72"/>
          <cell r="BF72"/>
          <cell r="BG72"/>
          <cell r="BH72"/>
          <cell r="BI72"/>
          <cell r="BJ72"/>
          <cell r="BK72"/>
          <cell r="BL72"/>
          <cell r="BM72"/>
          <cell r="BN72"/>
          <cell r="BO72"/>
          <cell r="BP72"/>
          <cell r="BQ72"/>
          <cell r="BR72"/>
        </row>
        <row r="73">
          <cell r="B73"/>
          <cell r="C73"/>
          <cell r="D73"/>
          <cell r="E73"/>
          <cell r="F73"/>
          <cell r="G73"/>
          <cell r="H73"/>
          <cell r="I73"/>
          <cell r="J73"/>
          <cell r="K73"/>
          <cell r="L73"/>
          <cell r="M73"/>
          <cell r="N73"/>
          <cell r="O73"/>
          <cell r="P73"/>
          <cell r="Q73"/>
          <cell r="R73"/>
          <cell r="S73"/>
          <cell r="T73"/>
          <cell r="U73"/>
          <cell r="V73"/>
          <cell r="W73"/>
          <cell r="X73"/>
          <cell r="Y73"/>
          <cell r="Z73"/>
          <cell r="AA73"/>
          <cell r="AB73"/>
          <cell r="AC73"/>
          <cell r="AD73"/>
          <cell r="AE73"/>
          <cell r="AF73"/>
          <cell r="AG73"/>
          <cell r="AH73"/>
          <cell r="AI73"/>
          <cell r="AJ73"/>
          <cell r="AK73"/>
          <cell r="AL73"/>
          <cell r="AM73"/>
          <cell r="AN73"/>
          <cell r="AO73"/>
          <cell r="AP73"/>
          <cell r="AQ73"/>
          <cell r="AR73"/>
          <cell r="AS73"/>
          <cell r="AT73"/>
          <cell r="AU73"/>
          <cell r="AV73"/>
          <cell r="AW73"/>
          <cell r="AX73"/>
          <cell r="AY73"/>
          <cell r="AZ73"/>
          <cell r="BA73"/>
          <cell r="BB73"/>
          <cell r="BC73"/>
          <cell r="BD73"/>
          <cell r="BE73"/>
          <cell r="BF73"/>
          <cell r="BG73"/>
          <cell r="BH73"/>
          <cell r="BI73"/>
          <cell r="BJ73"/>
          <cell r="BK73"/>
          <cell r="BL73"/>
          <cell r="BM73"/>
          <cell r="BN73"/>
          <cell r="BO73"/>
          <cell r="BP73"/>
          <cell r="BQ73"/>
          <cell r="BR73"/>
        </row>
        <row r="74">
          <cell r="B74"/>
          <cell r="C74"/>
          <cell r="D74"/>
          <cell r="E74"/>
          <cell r="F74"/>
          <cell r="G74"/>
          <cell r="H74"/>
          <cell r="I74"/>
          <cell r="J74"/>
          <cell r="K74"/>
          <cell r="L74"/>
          <cell r="M74"/>
          <cell r="N74"/>
          <cell r="O74"/>
          <cell r="P74"/>
          <cell r="Q74"/>
          <cell r="R74"/>
          <cell r="S74"/>
          <cell r="T74"/>
          <cell r="U74"/>
          <cell r="V74"/>
          <cell r="W74"/>
          <cell r="X74"/>
          <cell r="Y74"/>
          <cell r="Z74"/>
          <cell r="AA74"/>
          <cell r="AB74"/>
          <cell r="AC74"/>
          <cell r="AD74"/>
          <cell r="AE74"/>
          <cell r="AF74"/>
          <cell r="AG74"/>
          <cell r="AH74"/>
          <cell r="AI74"/>
          <cell r="AJ74"/>
          <cell r="AK74"/>
          <cell r="AL74"/>
          <cell r="AM74"/>
          <cell r="AN74"/>
          <cell r="AO74"/>
          <cell r="AP74"/>
          <cell r="AQ74"/>
          <cell r="AR74"/>
          <cell r="AS74"/>
          <cell r="AT74"/>
          <cell r="AU74"/>
          <cell r="AV74"/>
          <cell r="AW74"/>
          <cell r="AX74"/>
          <cell r="AY74"/>
          <cell r="AZ74"/>
          <cell r="BA74"/>
          <cell r="BB74"/>
          <cell r="BC74"/>
          <cell r="BD74"/>
          <cell r="BE74"/>
          <cell r="BF74"/>
          <cell r="BG74"/>
          <cell r="BH74"/>
          <cell r="BI74"/>
          <cell r="BJ74"/>
          <cell r="BK74"/>
          <cell r="BL74"/>
          <cell r="BM74"/>
          <cell r="BN74"/>
          <cell r="BO74"/>
          <cell r="BP74"/>
          <cell r="BQ74"/>
          <cell r="BR74"/>
        </row>
        <row r="75">
          <cell r="B75"/>
          <cell r="C75"/>
          <cell r="D75"/>
          <cell r="E75"/>
          <cell r="F75"/>
          <cell r="G75"/>
          <cell r="H75"/>
          <cell r="I75"/>
          <cell r="J75"/>
          <cell r="K75"/>
          <cell r="L75"/>
          <cell r="M75"/>
          <cell r="N75"/>
          <cell r="O75"/>
          <cell r="P75"/>
          <cell r="Q75"/>
          <cell r="R75"/>
          <cell r="S75"/>
          <cell r="T75"/>
          <cell r="U75"/>
          <cell r="V75"/>
          <cell r="W75"/>
          <cell r="X75"/>
          <cell r="Y75"/>
          <cell r="Z75"/>
          <cell r="AA75"/>
          <cell r="AB75"/>
          <cell r="AC75"/>
          <cell r="AD75"/>
          <cell r="AE75"/>
          <cell r="AF75"/>
          <cell r="AG75"/>
          <cell r="AH75"/>
          <cell r="AI75"/>
          <cell r="AJ75"/>
          <cell r="AK75"/>
          <cell r="AL75"/>
          <cell r="AM75"/>
          <cell r="AN75"/>
          <cell r="AO75"/>
          <cell r="AP75"/>
          <cell r="AQ75"/>
          <cell r="AR75"/>
          <cell r="AS75"/>
          <cell r="AT75"/>
          <cell r="AU75"/>
          <cell r="AV75"/>
          <cell r="AW75"/>
          <cell r="AX75"/>
          <cell r="AY75"/>
          <cell r="AZ75"/>
          <cell r="BA75"/>
          <cell r="BB75"/>
          <cell r="BC75"/>
          <cell r="BD75"/>
          <cell r="BE75"/>
          <cell r="BF75"/>
          <cell r="BG75"/>
          <cell r="BH75"/>
          <cell r="BI75"/>
          <cell r="BJ75"/>
          <cell r="BK75"/>
          <cell r="BL75"/>
          <cell r="BM75"/>
          <cell r="BN75"/>
          <cell r="BO75"/>
          <cell r="BP75"/>
          <cell r="BQ75"/>
          <cell r="BR75"/>
        </row>
        <row r="76">
          <cell r="B76"/>
          <cell r="C76"/>
          <cell r="D76"/>
          <cell r="E76"/>
          <cell r="F76"/>
          <cell r="G76"/>
          <cell r="H76"/>
          <cell r="I76"/>
          <cell r="J76"/>
          <cell r="K76"/>
          <cell r="L76"/>
          <cell r="M76"/>
          <cell r="N76"/>
          <cell r="O76"/>
          <cell r="P76"/>
          <cell r="Q76"/>
          <cell r="R76"/>
          <cell r="S76"/>
          <cell r="T76"/>
          <cell r="U76"/>
          <cell r="V76"/>
          <cell r="W76"/>
          <cell r="X76"/>
          <cell r="Y76"/>
          <cell r="Z76"/>
          <cell r="AA76"/>
          <cell r="AB76"/>
          <cell r="AC76"/>
          <cell r="AD76"/>
          <cell r="AE76"/>
          <cell r="AF76"/>
          <cell r="AG76"/>
          <cell r="AH76"/>
          <cell r="AI76"/>
          <cell r="AJ76"/>
          <cell r="AK76"/>
          <cell r="AL76"/>
          <cell r="AM76"/>
          <cell r="AN76"/>
          <cell r="AO76"/>
          <cell r="AP76"/>
          <cell r="AQ76"/>
          <cell r="AR76"/>
          <cell r="AS76"/>
          <cell r="AT76"/>
          <cell r="AU76"/>
          <cell r="AV76"/>
          <cell r="AW76"/>
          <cell r="AX76"/>
          <cell r="AY76"/>
          <cell r="AZ76"/>
          <cell r="BA76"/>
          <cell r="BB76"/>
          <cell r="BC76"/>
          <cell r="BD76"/>
          <cell r="BE76"/>
          <cell r="BF76"/>
          <cell r="BG76"/>
          <cell r="BH76"/>
          <cell r="BI76"/>
          <cell r="BJ76"/>
          <cell r="BK76"/>
          <cell r="BL76"/>
          <cell r="BM76"/>
          <cell r="BN76"/>
          <cell r="BO76"/>
          <cell r="BP76"/>
          <cell r="BQ76"/>
          <cell r="BR76"/>
        </row>
        <row r="77">
          <cell r="B77"/>
          <cell r="C77"/>
          <cell r="D77"/>
          <cell r="E77"/>
          <cell r="F77"/>
          <cell r="G77"/>
          <cell r="H77"/>
          <cell r="I77"/>
          <cell r="J77"/>
          <cell r="K77"/>
          <cell r="L77"/>
          <cell r="M77"/>
          <cell r="N77"/>
          <cell r="O77"/>
          <cell r="P77"/>
          <cell r="Q77"/>
          <cell r="R77"/>
          <cell r="S77"/>
          <cell r="T77"/>
          <cell r="U77"/>
          <cell r="V77"/>
          <cell r="W77"/>
          <cell r="X77"/>
          <cell r="Y77"/>
          <cell r="Z77"/>
          <cell r="AA77"/>
          <cell r="AB77"/>
          <cell r="AC77"/>
          <cell r="AD77"/>
          <cell r="AE77"/>
          <cell r="AF77"/>
          <cell r="AG77"/>
          <cell r="AH77"/>
          <cell r="AI77"/>
          <cell r="AJ77"/>
          <cell r="AK77"/>
          <cell r="AL77"/>
          <cell r="AM77"/>
          <cell r="AN77"/>
          <cell r="AO77"/>
          <cell r="AP77"/>
          <cell r="AQ77"/>
          <cell r="AR77"/>
          <cell r="AS77"/>
          <cell r="AT77"/>
          <cell r="AU77"/>
          <cell r="AV77"/>
          <cell r="AW77"/>
          <cell r="AX77"/>
          <cell r="AY77"/>
          <cell r="AZ77"/>
          <cell r="BA77"/>
          <cell r="BB77"/>
          <cell r="BC77"/>
          <cell r="BD77"/>
          <cell r="BE77"/>
          <cell r="BF77"/>
          <cell r="BG77"/>
          <cell r="BH77"/>
          <cell r="BI77"/>
          <cell r="BJ77"/>
          <cell r="BK77"/>
          <cell r="BL77"/>
          <cell r="BM77"/>
          <cell r="BN77"/>
          <cell r="BO77"/>
          <cell r="BP77"/>
          <cell r="BQ77"/>
          <cell r="BR77"/>
        </row>
        <row r="78">
          <cell r="B78"/>
          <cell r="C78"/>
          <cell r="D78"/>
          <cell r="E78"/>
          <cell r="F78"/>
          <cell r="G78"/>
          <cell r="H78"/>
          <cell r="I78"/>
          <cell r="J78"/>
          <cell r="K78"/>
          <cell r="L78"/>
          <cell r="M78"/>
          <cell r="N78"/>
          <cell r="O78"/>
          <cell r="P78"/>
          <cell r="Q78"/>
          <cell r="R78"/>
          <cell r="S78"/>
          <cell r="T78"/>
          <cell r="U78"/>
          <cell r="V78"/>
          <cell r="W78"/>
          <cell r="X78"/>
          <cell r="Y78"/>
          <cell r="Z78"/>
          <cell r="AA78"/>
          <cell r="AB78"/>
          <cell r="AC78"/>
          <cell r="AD78"/>
          <cell r="AE78"/>
          <cell r="AF78"/>
          <cell r="AG78"/>
          <cell r="AH78"/>
          <cell r="AI78"/>
          <cell r="AJ78"/>
          <cell r="AK78"/>
          <cell r="AL78"/>
          <cell r="AM78"/>
          <cell r="AN78"/>
          <cell r="AO78"/>
          <cell r="AP78"/>
          <cell r="AQ78"/>
          <cell r="AR78"/>
          <cell r="AS78"/>
          <cell r="AT78"/>
          <cell r="AU78"/>
          <cell r="AV78"/>
          <cell r="AW78"/>
          <cell r="AX78"/>
          <cell r="AY78"/>
          <cell r="AZ78"/>
          <cell r="BA78"/>
          <cell r="BB78"/>
          <cell r="BC78"/>
          <cell r="BD78"/>
          <cell r="BE78"/>
          <cell r="BF78"/>
          <cell r="BG78"/>
          <cell r="BH78"/>
          <cell r="BI78"/>
          <cell r="BJ78"/>
          <cell r="BK78"/>
          <cell r="BL78"/>
          <cell r="BM78"/>
          <cell r="BN78"/>
          <cell r="BO78"/>
          <cell r="BP78"/>
          <cell r="BQ78"/>
          <cell r="BR78"/>
        </row>
        <row r="79">
          <cell r="B79"/>
          <cell r="C79"/>
          <cell r="D79"/>
          <cell r="E79"/>
          <cell r="F79"/>
          <cell r="G79"/>
          <cell r="H79"/>
          <cell r="I79"/>
          <cell r="J79"/>
          <cell r="K79"/>
          <cell r="L79"/>
          <cell r="M79"/>
          <cell r="N79"/>
          <cell r="O79"/>
          <cell r="P79"/>
          <cell r="Q79"/>
          <cell r="R79"/>
          <cell r="S79"/>
          <cell r="T79"/>
          <cell r="U79"/>
          <cell r="V79"/>
          <cell r="W79"/>
          <cell r="X79"/>
          <cell r="Y79"/>
          <cell r="Z79"/>
          <cell r="AA79"/>
          <cell r="AB79"/>
          <cell r="AC79"/>
          <cell r="AD79"/>
          <cell r="AE79"/>
          <cell r="AF79"/>
          <cell r="AG79"/>
          <cell r="AH79"/>
          <cell r="AI79"/>
          <cell r="AJ79"/>
          <cell r="AK79"/>
          <cell r="AL79"/>
          <cell r="AM79"/>
          <cell r="AN79"/>
          <cell r="AO79"/>
          <cell r="AP79"/>
          <cell r="AQ79"/>
          <cell r="AR79"/>
          <cell r="AS79"/>
          <cell r="AT79"/>
          <cell r="AU79"/>
          <cell r="AV79"/>
          <cell r="AW79"/>
          <cell r="AX79"/>
          <cell r="AY79"/>
          <cell r="AZ79"/>
          <cell r="BA79"/>
          <cell r="BB79"/>
          <cell r="BC79"/>
          <cell r="BD79"/>
          <cell r="BE79"/>
          <cell r="BF79"/>
          <cell r="BG79"/>
          <cell r="BH79"/>
          <cell r="BI79"/>
          <cell r="BJ79"/>
          <cell r="BK79"/>
          <cell r="BL79"/>
          <cell r="BM79"/>
          <cell r="BN79"/>
          <cell r="BO79"/>
          <cell r="BP79"/>
          <cell r="BQ79"/>
          <cell r="BR79"/>
        </row>
        <row r="80">
          <cell r="B80"/>
          <cell r="C80"/>
          <cell r="D80"/>
          <cell r="E80"/>
          <cell r="F80"/>
          <cell r="G80"/>
          <cell r="H80"/>
          <cell r="I80"/>
          <cell r="J80"/>
          <cell r="K80"/>
          <cell r="L80"/>
          <cell r="M80"/>
          <cell r="N80"/>
          <cell r="O80"/>
          <cell r="P80"/>
          <cell r="Q80"/>
          <cell r="R80"/>
          <cell r="S80"/>
          <cell r="T80"/>
          <cell r="U80"/>
          <cell r="V80"/>
          <cell r="W80"/>
          <cell r="X80"/>
          <cell r="Y80"/>
          <cell r="Z80"/>
          <cell r="AA80"/>
          <cell r="AB80"/>
          <cell r="AC80"/>
          <cell r="AD80"/>
          <cell r="AE80"/>
          <cell r="AF80"/>
          <cell r="AG80"/>
          <cell r="AH80"/>
          <cell r="AI80"/>
          <cell r="AJ80"/>
          <cell r="AK80"/>
          <cell r="AL80"/>
          <cell r="AM80"/>
          <cell r="AN80"/>
          <cell r="AO80"/>
          <cell r="AP80"/>
          <cell r="AQ80"/>
          <cell r="AR80"/>
          <cell r="AS80"/>
          <cell r="AT80"/>
          <cell r="AU80"/>
          <cell r="AV80"/>
          <cell r="AW80"/>
          <cell r="AX80"/>
          <cell r="AY80"/>
          <cell r="AZ80"/>
          <cell r="BA80"/>
          <cell r="BB80"/>
          <cell r="BC80"/>
          <cell r="BD80"/>
          <cell r="BE80"/>
          <cell r="BF80"/>
          <cell r="BG80"/>
          <cell r="BH80"/>
          <cell r="BI80"/>
          <cell r="BJ80"/>
          <cell r="BK80"/>
          <cell r="BL80"/>
          <cell r="BM80"/>
          <cell r="BN80"/>
          <cell r="BO80"/>
          <cell r="BP80"/>
          <cell r="BQ80"/>
          <cell r="BR80"/>
        </row>
        <row r="81">
          <cell r="B81"/>
          <cell r="C81"/>
          <cell r="D81"/>
          <cell r="E81"/>
          <cell r="F81"/>
          <cell r="G81"/>
          <cell r="H81"/>
          <cell r="I81"/>
          <cell r="J81"/>
          <cell r="K81"/>
          <cell r="L81"/>
          <cell r="M81"/>
          <cell r="N81"/>
          <cell r="O81"/>
          <cell r="P81"/>
          <cell r="Q81"/>
          <cell r="R81"/>
          <cell r="S81"/>
          <cell r="T81"/>
          <cell r="U81"/>
          <cell r="V81"/>
          <cell r="W81"/>
          <cell r="X81"/>
          <cell r="Y81"/>
          <cell r="Z81"/>
          <cell r="AA81"/>
          <cell r="AB81"/>
          <cell r="AC81"/>
          <cell r="AD81"/>
          <cell r="AE81"/>
          <cell r="AF81"/>
          <cell r="AG81"/>
          <cell r="AH81"/>
          <cell r="AI81"/>
          <cell r="AJ81"/>
          <cell r="AK81"/>
          <cell r="AL81"/>
          <cell r="AM81"/>
          <cell r="AN81"/>
          <cell r="AO81"/>
          <cell r="AP81"/>
          <cell r="AQ81"/>
          <cell r="AR81"/>
          <cell r="AS81"/>
          <cell r="AT81"/>
          <cell r="AU81"/>
          <cell r="AV81"/>
          <cell r="AW81"/>
          <cell r="AX81"/>
          <cell r="AY81"/>
          <cell r="AZ81"/>
          <cell r="BA81"/>
          <cell r="BB81"/>
          <cell r="BC81"/>
          <cell r="BD81"/>
          <cell r="BE81"/>
          <cell r="BF81"/>
          <cell r="BG81"/>
          <cell r="BH81"/>
          <cell r="BI81"/>
          <cell r="BJ81"/>
          <cell r="BK81"/>
          <cell r="BL81"/>
          <cell r="BM81"/>
          <cell r="BN81"/>
          <cell r="BO81"/>
          <cell r="BP81"/>
          <cell r="BQ81"/>
          <cell r="BR81"/>
        </row>
        <row r="82">
          <cell r="B82"/>
          <cell r="C82"/>
          <cell r="D82"/>
          <cell r="E82"/>
          <cell r="F82"/>
          <cell r="G82"/>
          <cell r="H82"/>
          <cell r="I82"/>
          <cell r="J82"/>
          <cell r="K82"/>
          <cell r="L82"/>
          <cell r="M82"/>
          <cell r="N82"/>
          <cell r="O82"/>
          <cell r="P82"/>
          <cell r="Q82"/>
          <cell r="R82"/>
          <cell r="S82"/>
          <cell r="T82"/>
          <cell r="U82"/>
          <cell r="V82"/>
          <cell r="W82"/>
          <cell r="X82"/>
          <cell r="Y82"/>
          <cell r="Z82"/>
          <cell r="AA82"/>
          <cell r="AB82"/>
          <cell r="AC82"/>
          <cell r="AD82"/>
          <cell r="AE82"/>
          <cell r="AF82"/>
          <cell r="AG82"/>
          <cell r="AH82"/>
          <cell r="AI82"/>
          <cell r="AJ82"/>
          <cell r="AK82"/>
          <cell r="AL82"/>
          <cell r="AM82"/>
          <cell r="AN82"/>
          <cell r="AO82"/>
          <cell r="AP82"/>
          <cell r="AQ82"/>
          <cell r="AR82"/>
          <cell r="AS82"/>
          <cell r="AT82"/>
          <cell r="AU82"/>
          <cell r="AV82"/>
          <cell r="AW82"/>
          <cell r="AX82"/>
          <cell r="AY82"/>
          <cell r="AZ82"/>
          <cell r="BA82"/>
          <cell r="BB82"/>
          <cell r="BC82"/>
          <cell r="BD82"/>
          <cell r="BE82"/>
          <cell r="BF82"/>
          <cell r="BG82"/>
          <cell r="BH82"/>
          <cell r="BI82"/>
          <cell r="BJ82"/>
          <cell r="BK82"/>
          <cell r="BL82"/>
          <cell r="BM82"/>
          <cell r="BN82"/>
          <cell r="BO82"/>
          <cell r="BP82"/>
          <cell r="BQ82"/>
          <cell r="BR82"/>
        </row>
        <row r="83">
          <cell r="B83"/>
          <cell r="C83"/>
          <cell r="D83"/>
          <cell r="E83"/>
          <cell r="F83"/>
          <cell r="G83"/>
          <cell r="H83"/>
          <cell r="I83"/>
          <cell r="J83"/>
          <cell r="K83"/>
          <cell r="L83"/>
          <cell r="M83"/>
          <cell r="N83"/>
          <cell r="O83"/>
          <cell r="P83"/>
          <cell r="Q83"/>
          <cell r="R83"/>
          <cell r="S83"/>
          <cell r="T83"/>
          <cell r="U83"/>
          <cell r="V83"/>
          <cell r="W83"/>
          <cell r="X83"/>
          <cell r="Y83"/>
          <cell r="Z83"/>
          <cell r="AA83"/>
          <cell r="AB83"/>
          <cell r="AC83"/>
          <cell r="AD83"/>
          <cell r="AE83"/>
          <cell r="AF83"/>
          <cell r="AG83"/>
          <cell r="AH83"/>
          <cell r="AI83"/>
          <cell r="AJ83"/>
          <cell r="AK83"/>
          <cell r="AL83"/>
          <cell r="AM83"/>
          <cell r="AN83"/>
          <cell r="AO83"/>
          <cell r="AP83"/>
          <cell r="AQ83"/>
          <cell r="AR83"/>
          <cell r="AS83"/>
          <cell r="AT83"/>
          <cell r="AU83"/>
          <cell r="AV83"/>
          <cell r="AW83"/>
          <cell r="AX83"/>
          <cell r="AY83"/>
          <cell r="AZ83"/>
          <cell r="BA83"/>
          <cell r="BB83"/>
          <cell r="BC83"/>
          <cell r="BD83"/>
          <cell r="BE83"/>
          <cell r="BF83"/>
          <cell r="BG83"/>
          <cell r="BH83"/>
          <cell r="BI83"/>
          <cell r="BJ83"/>
          <cell r="BK83"/>
          <cell r="BL83"/>
          <cell r="BM83"/>
          <cell r="BN83"/>
          <cell r="BO83"/>
          <cell r="BP83"/>
          <cell r="BQ83"/>
          <cell r="BR83"/>
        </row>
        <row r="84">
          <cell r="B84"/>
          <cell r="C84"/>
          <cell r="D84"/>
          <cell r="E84"/>
          <cell r="F84"/>
          <cell r="G84"/>
          <cell r="H84"/>
          <cell r="I84"/>
          <cell r="J84"/>
          <cell r="K84"/>
          <cell r="L84"/>
          <cell r="M84"/>
          <cell r="N84"/>
          <cell r="O84"/>
          <cell r="P84"/>
          <cell r="Q84"/>
          <cell r="R84"/>
          <cell r="S84"/>
          <cell r="T84"/>
          <cell r="U84"/>
          <cell r="V84"/>
          <cell r="W84"/>
          <cell r="X84"/>
          <cell r="Y84"/>
          <cell r="Z84"/>
          <cell r="AA84"/>
          <cell r="AB84"/>
          <cell r="AC84"/>
          <cell r="AD84"/>
          <cell r="AE84"/>
          <cell r="AF84"/>
          <cell r="AG84"/>
          <cell r="AH84"/>
          <cell r="AI84"/>
          <cell r="AJ84"/>
          <cell r="AK84"/>
          <cell r="AL84"/>
          <cell r="AM84"/>
          <cell r="AN84"/>
          <cell r="AO84"/>
          <cell r="AP84"/>
          <cell r="AQ84"/>
          <cell r="AR84"/>
          <cell r="AS84"/>
          <cell r="AT84"/>
          <cell r="AU84"/>
          <cell r="AV84"/>
          <cell r="AW84"/>
          <cell r="AX84"/>
          <cell r="AY84"/>
          <cell r="AZ84"/>
          <cell r="BA84"/>
          <cell r="BB84"/>
          <cell r="BC84"/>
          <cell r="BD84"/>
          <cell r="BE84"/>
          <cell r="BF84"/>
          <cell r="BG84"/>
          <cell r="BH84"/>
          <cell r="BI84"/>
          <cell r="BJ84"/>
          <cell r="BK84"/>
          <cell r="BL84"/>
          <cell r="BM84"/>
          <cell r="BN84"/>
          <cell r="BO84"/>
          <cell r="BP84"/>
          <cell r="BQ84"/>
          <cell r="BR84"/>
        </row>
        <row r="85">
          <cell r="B85"/>
          <cell r="C85"/>
          <cell r="D85"/>
          <cell r="E85"/>
          <cell r="F85"/>
          <cell r="G85"/>
          <cell r="H85"/>
          <cell r="I85"/>
          <cell r="J85"/>
          <cell r="K85"/>
          <cell r="L85"/>
          <cell r="M85"/>
          <cell r="N85"/>
          <cell r="O85"/>
          <cell r="P85"/>
          <cell r="Q85"/>
          <cell r="R85"/>
          <cell r="S85"/>
          <cell r="T85"/>
          <cell r="U85"/>
          <cell r="V85"/>
          <cell r="W85"/>
          <cell r="X85"/>
          <cell r="Y85"/>
          <cell r="Z85"/>
          <cell r="AA85"/>
          <cell r="AB85"/>
          <cell r="AC85"/>
          <cell r="AD85"/>
          <cell r="AE85"/>
          <cell r="AF85"/>
          <cell r="AG85"/>
          <cell r="AH85"/>
          <cell r="AI85"/>
          <cell r="AJ85"/>
          <cell r="AK85"/>
          <cell r="AL85"/>
          <cell r="AM85"/>
          <cell r="AN85"/>
          <cell r="AO85"/>
          <cell r="AP85"/>
          <cell r="AQ85"/>
          <cell r="AR85"/>
          <cell r="AS85"/>
          <cell r="AT85"/>
          <cell r="AU85"/>
          <cell r="AV85"/>
          <cell r="AW85"/>
          <cell r="AX85"/>
          <cell r="AY85"/>
          <cell r="AZ85"/>
          <cell r="BA85"/>
          <cell r="BB85"/>
          <cell r="BC85"/>
          <cell r="BD85"/>
          <cell r="BE85"/>
          <cell r="BF85"/>
          <cell r="BG85"/>
          <cell r="BH85"/>
          <cell r="BI85"/>
          <cell r="BJ85"/>
          <cell r="BK85"/>
          <cell r="BL85"/>
          <cell r="BM85"/>
          <cell r="BN85"/>
          <cell r="BO85"/>
          <cell r="BP85"/>
          <cell r="BQ85"/>
          <cell r="BR85"/>
        </row>
        <row r="86">
          <cell r="B86"/>
          <cell r="C86"/>
          <cell r="D86"/>
          <cell r="E86"/>
          <cell r="F86"/>
          <cell r="G86"/>
          <cell r="H86"/>
          <cell r="I86"/>
          <cell r="J86"/>
          <cell r="K86"/>
          <cell r="L86"/>
          <cell r="M86"/>
          <cell r="N86"/>
          <cell r="O86"/>
          <cell r="P86"/>
          <cell r="Q86"/>
          <cell r="R86"/>
          <cell r="S86"/>
          <cell r="T86"/>
          <cell r="U86"/>
          <cell r="V86"/>
          <cell r="W86"/>
          <cell r="X86"/>
          <cell r="Y86"/>
          <cell r="Z86"/>
          <cell r="AA86"/>
          <cell r="AB86"/>
          <cell r="AC86"/>
          <cell r="AD86"/>
          <cell r="AE86"/>
          <cell r="AF86"/>
          <cell r="AG86"/>
          <cell r="AH86"/>
          <cell r="AI86"/>
          <cell r="AJ86"/>
          <cell r="AK86"/>
          <cell r="AL86"/>
          <cell r="AM86"/>
          <cell r="AN86"/>
          <cell r="AO86"/>
          <cell r="AP86"/>
          <cell r="AQ86"/>
          <cell r="AR86"/>
          <cell r="AS86"/>
          <cell r="AT86"/>
          <cell r="AU86"/>
          <cell r="AV86"/>
          <cell r="AW86"/>
          <cell r="AX86"/>
          <cell r="AY86"/>
          <cell r="AZ86"/>
          <cell r="BA86"/>
          <cell r="BB86"/>
          <cell r="BC86"/>
          <cell r="BD86"/>
          <cell r="BE86"/>
          <cell r="BF86"/>
          <cell r="BG86"/>
          <cell r="BH86"/>
          <cell r="BI86"/>
          <cell r="BJ86"/>
          <cell r="BK86"/>
          <cell r="BL86"/>
          <cell r="BM86"/>
          <cell r="BN86"/>
          <cell r="BO86"/>
          <cell r="BP86"/>
          <cell r="BQ86"/>
          <cell r="BR86"/>
        </row>
        <row r="87">
          <cell r="B87"/>
          <cell r="C87"/>
          <cell r="D87"/>
          <cell r="E87"/>
          <cell r="F87"/>
          <cell r="G87"/>
          <cell r="H87"/>
          <cell r="I87"/>
          <cell r="J87"/>
          <cell r="K87"/>
          <cell r="L87"/>
          <cell r="M87"/>
          <cell r="N87"/>
          <cell r="O87"/>
          <cell r="P87"/>
          <cell r="Q87"/>
          <cell r="R87"/>
          <cell r="S87"/>
          <cell r="T87"/>
          <cell r="U87"/>
          <cell r="V87"/>
          <cell r="W87"/>
          <cell r="X87"/>
          <cell r="Y87"/>
          <cell r="Z87"/>
          <cell r="AA87"/>
          <cell r="AB87"/>
          <cell r="AC87"/>
          <cell r="AD87"/>
          <cell r="AE87"/>
          <cell r="AF87"/>
          <cell r="AG87"/>
          <cell r="AH87"/>
          <cell r="AI87"/>
          <cell r="AJ87"/>
          <cell r="AK87"/>
          <cell r="AL87"/>
          <cell r="AM87"/>
          <cell r="AN87"/>
          <cell r="AO87"/>
          <cell r="AP87"/>
          <cell r="AQ87"/>
          <cell r="AR87"/>
          <cell r="AS87"/>
          <cell r="AT87"/>
          <cell r="AU87"/>
          <cell r="AV87"/>
          <cell r="AW87"/>
          <cell r="AX87"/>
          <cell r="AY87"/>
          <cell r="AZ87"/>
          <cell r="BA87"/>
          <cell r="BB87"/>
          <cell r="BC87"/>
          <cell r="BD87"/>
          <cell r="BE87"/>
          <cell r="BF87"/>
          <cell r="BG87"/>
          <cell r="BH87"/>
          <cell r="BI87"/>
          <cell r="BJ87"/>
          <cell r="BK87"/>
          <cell r="BL87"/>
          <cell r="BM87"/>
          <cell r="BN87"/>
          <cell r="BO87"/>
          <cell r="BP87"/>
          <cell r="BQ87"/>
          <cell r="BR87"/>
        </row>
        <row r="88">
          <cell r="B88"/>
          <cell r="C88"/>
          <cell r="D88"/>
          <cell r="E88"/>
          <cell r="F88"/>
          <cell r="G88"/>
          <cell r="H88"/>
          <cell r="I88"/>
          <cell r="J88"/>
          <cell r="K88"/>
          <cell r="L88"/>
          <cell r="M88"/>
          <cell r="N88"/>
          <cell r="O88"/>
          <cell r="P88"/>
          <cell r="Q88"/>
          <cell r="R88"/>
          <cell r="S88"/>
          <cell r="T88"/>
          <cell r="U88"/>
          <cell r="V88"/>
          <cell r="W88"/>
          <cell r="X88"/>
          <cell r="Y88"/>
          <cell r="Z88"/>
          <cell r="AA88"/>
          <cell r="AB88"/>
          <cell r="AC88"/>
          <cell r="AD88"/>
          <cell r="AE88"/>
          <cell r="AF88"/>
          <cell r="AG88"/>
          <cell r="AH88"/>
          <cell r="AI88"/>
          <cell r="AJ88"/>
          <cell r="AK88"/>
          <cell r="AL88"/>
          <cell r="AM88"/>
          <cell r="AN88"/>
          <cell r="AO88"/>
          <cell r="AP88"/>
          <cell r="AQ88"/>
          <cell r="AR88"/>
          <cell r="AS88"/>
          <cell r="AT88"/>
          <cell r="AU88"/>
          <cell r="AV88"/>
          <cell r="AW88"/>
          <cell r="AX88"/>
          <cell r="AY88"/>
          <cell r="AZ88"/>
          <cell r="BA88"/>
          <cell r="BB88"/>
          <cell r="BC88"/>
          <cell r="BD88"/>
          <cell r="BE88"/>
          <cell r="BF88"/>
          <cell r="BG88"/>
          <cell r="BH88"/>
          <cell r="BI88"/>
          <cell r="BJ88"/>
          <cell r="BK88"/>
          <cell r="BL88"/>
          <cell r="BM88"/>
          <cell r="BN88"/>
          <cell r="BO88"/>
          <cell r="BP88"/>
          <cell r="BQ88"/>
          <cell r="BR88"/>
        </row>
        <row r="89">
          <cell r="B89"/>
          <cell r="C89"/>
          <cell r="D89"/>
          <cell r="E89"/>
          <cell r="F89"/>
          <cell r="G89"/>
          <cell r="H89"/>
          <cell r="I89"/>
          <cell r="J89"/>
          <cell r="K89"/>
          <cell r="L89"/>
          <cell r="M89"/>
          <cell r="N89"/>
          <cell r="O89"/>
          <cell r="P89"/>
          <cell r="Q89"/>
          <cell r="R89"/>
          <cell r="S89"/>
          <cell r="T89"/>
          <cell r="U89"/>
          <cell r="V89"/>
          <cell r="W89"/>
          <cell r="X89"/>
          <cell r="Y89"/>
          <cell r="Z89"/>
          <cell r="AA89"/>
          <cell r="AB89"/>
          <cell r="AC89"/>
          <cell r="AD89"/>
          <cell r="AE89"/>
          <cell r="AF89"/>
          <cell r="AG89"/>
          <cell r="AH89"/>
          <cell r="AI89"/>
          <cell r="AJ89"/>
          <cell r="AK89"/>
          <cell r="AL89"/>
          <cell r="AM89"/>
          <cell r="AN89"/>
          <cell r="AO89"/>
          <cell r="AP89"/>
          <cell r="AQ89"/>
          <cell r="AR89"/>
          <cell r="AS89"/>
          <cell r="AT89"/>
          <cell r="AU89"/>
          <cell r="AV89"/>
          <cell r="AW89"/>
          <cell r="AX89"/>
          <cell r="AY89"/>
          <cell r="AZ89"/>
          <cell r="BA89"/>
          <cell r="BB89"/>
          <cell r="BC89"/>
          <cell r="BD89"/>
          <cell r="BE89"/>
          <cell r="BF89"/>
          <cell r="BG89"/>
          <cell r="BH89"/>
          <cell r="BI89"/>
          <cell r="BJ89"/>
          <cell r="BK89"/>
          <cell r="BL89"/>
          <cell r="BM89"/>
          <cell r="BN89"/>
          <cell r="BO89"/>
          <cell r="BP89"/>
          <cell r="BQ89"/>
          <cell r="BR89"/>
        </row>
        <row r="90">
          <cell r="B90"/>
          <cell r="C90"/>
          <cell r="D90"/>
          <cell r="E90"/>
          <cell r="F90"/>
          <cell r="G90"/>
          <cell r="H90"/>
          <cell r="I90"/>
          <cell r="J90"/>
          <cell r="K90"/>
          <cell r="L90"/>
          <cell r="M90"/>
          <cell r="N90"/>
          <cell r="O90"/>
          <cell r="P90"/>
          <cell r="Q90"/>
          <cell r="R90"/>
          <cell r="S90"/>
          <cell r="T90"/>
          <cell r="U90"/>
          <cell r="V90"/>
          <cell r="W90"/>
          <cell r="X90"/>
          <cell r="Y90"/>
          <cell r="Z90"/>
          <cell r="AA90"/>
          <cell r="AB90"/>
          <cell r="AC90"/>
          <cell r="AD90"/>
          <cell r="AE90"/>
          <cell r="AF90"/>
          <cell r="AG90"/>
          <cell r="AH90"/>
          <cell r="AI90"/>
          <cell r="AJ90"/>
          <cell r="AK90"/>
          <cell r="AL90"/>
          <cell r="AM90"/>
          <cell r="AN90"/>
          <cell r="AO90"/>
          <cell r="AP90"/>
          <cell r="AQ90"/>
          <cell r="AR90"/>
          <cell r="AS90"/>
          <cell r="AT90"/>
          <cell r="AU90"/>
          <cell r="AV90"/>
          <cell r="AW90"/>
          <cell r="AX90"/>
          <cell r="AY90"/>
          <cell r="AZ90"/>
          <cell r="BA90"/>
          <cell r="BB90"/>
          <cell r="BC90"/>
          <cell r="BD90"/>
          <cell r="BE90"/>
          <cell r="BF90"/>
          <cell r="BG90"/>
          <cell r="BH90"/>
          <cell r="BI90"/>
          <cell r="BJ90"/>
          <cell r="BK90"/>
          <cell r="BL90"/>
          <cell r="BM90"/>
          <cell r="BN90"/>
          <cell r="BO90"/>
          <cell r="BP90"/>
          <cell r="BQ90"/>
          <cell r="BR90"/>
        </row>
        <row r="91">
          <cell r="B91"/>
          <cell r="C91"/>
          <cell r="D91"/>
          <cell r="E91"/>
          <cell r="F91"/>
          <cell r="G91"/>
          <cell r="H91"/>
          <cell r="I91"/>
          <cell r="J91"/>
          <cell r="K91"/>
          <cell r="L91"/>
          <cell r="M91"/>
          <cell r="N91"/>
          <cell r="O91"/>
          <cell r="P91"/>
          <cell r="Q91"/>
          <cell r="R91"/>
          <cell r="S91"/>
          <cell r="T91"/>
          <cell r="U91"/>
          <cell r="V91"/>
          <cell r="W91"/>
          <cell r="X91"/>
          <cell r="Y91"/>
          <cell r="Z91"/>
          <cell r="AA91"/>
          <cell r="AB91"/>
          <cell r="AC91"/>
          <cell r="AD91"/>
          <cell r="AE91"/>
          <cell r="AF91"/>
          <cell r="AG91"/>
          <cell r="AH91"/>
          <cell r="AI91"/>
          <cell r="AJ91"/>
          <cell r="AK91"/>
          <cell r="AL91"/>
          <cell r="AM91"/>
          <cell r="AN91"/>
          <cell r="AO91"/>
          <cell r="AP91"/>
          <cell r="AQ91"/>
          <cell r="AR91"/>
          <cell r="AS91"/>
          <cell r="AT91"/>
          <cell r="AU91"/>
          <cell r="AV91"/>
          <cell r="AW91"/>
          <cell r="AX91"/>
          <cell r="AY91"/>
          <cell r="AZ91"/>
          <cell r="BA91"/>
          <cell r="BB91"/>
          <cell r="BC91"/>
          <cell r="BD91"/>
          <cell r="BE91"/>
          <cell r="BF91"/>
          <cell r="BG91"/>
          <cell r="BH91"/>
          <cell r="BI91"/>
          <cell r="BJ91"/>
          <cell r="BK91"/>
          <cell r="BL91"/>
          <cell r="BM91"/>
          <cell r="BN91"/>
          <cell r="BO91"/>
          <cell r="BP91"/>
          <cell r="BQ91"/>
          <cell r="BR91"/>
        </row>
        <row r="92">
          <cell r="B92"/>
          <cell r="C92"/>
          <cell r="D92"/>
          <cell r="E92"/>
          <cell r="F92"/>
          <cell r="G92"/>
          <cell r="H92"/>
          <cell r="I92"/>
          <cell r="J92"/>
          <cell r="K92"/>
          <cell r="L92"/>
          <cell r="M92"/>
          <cell r="N92"/>
          <cell r="O92"/>
          <cell r="P92"/>
          <cell r="Q92"/>
          <cell r="R92"/>
          <cell r="S92"/>
          <cell r="T92"/>
          <cell r="U92"/>
          <cell r="V92"/>
          <cell r="W92"/>
          <cell r="X92"/>
          <cell r="Y92"/>
          <cell r="Z92"/>
          <cell r="AA92"/>
          <cell r="AB92"/>
          <cell r="AC92"/>
          <cell r="AD92"/>
          <cell r="AE92"/>
          <cell r="AF92"/>
          <cell r="AG92"/>
          <cell r="AH92"/>
          <cell r="AI92"/>
          <cell r="AJ92"/>
          <cell r="AK92"/>
          <cell r="AL92"/>
          <cell r="AM92"/>
          <cell r="AN92"/>
          <cell r="AO92"/>
          <cell r="AP92"/>
          <cell r="AQ92"/>
          <cell r="AR92"/>
          <cell r="AS92"/>
          <cell r="AT92"/>
          <cell r="AU92"/>
          <cell r="AV92"/>
          <cell r="AW92"/>
          <cell r="AX92"/>
          <cell r="AY92"/>
          <cell r="AZ92"/>
          <cell r="BA92"/>
          <cell r="BB92"/>
          <cell r="BC92"/>
          <cell r="BD92"/>
          <cell r="BE92"/>
          <cell r="BF92"/>
          <cell r="BG92"/>
          <cell r="BH92"/>
          <cell r="BI92"/>
          <cell r="BJ92"/>
          <cell r="BK92"/>
          <cell r="BL92"/>
          <cell r="BM92"/>
          <cell r="BN92"/>
          <cell r="BO92"/>
          <cell r="BP92"/>
          <cell r="BQ92"/>
          <cell r="BR92"/>
        </row>
        <row r="93">
          <cell r="B93"/>
          <cell r="C93"/>
          <cell r="D93"/>
          <cell r="E93"/>
          <cell r="F93"/>
          <cell r="G93"/>
          <cell r="H93"/>
          <cell r="I93"/>
          <cell r="J93"/>
          <cell r="K93"/>
          <cell r="L93"/>
          <cell r="M93"/>
          <cell r="N93"/>
          <cell r="O93"/>
          <cell r="P93"/>
          <cell r="Q93"/>
          <cell r="R93"/>
          <cell r="S93"/>
          <cell r="T93"/>
          <cell r="U93"/>
          <cell r="V93"/>
          <cell r="W93"/>
          <cell r="X93"/>
          <cell r="Y93"/>
          <cell r="Z93"/>
          <cell r="AA93"/>
          <cell r="AB93"/>
          <cell r="AC93"/>
          <cell r="AD93"/>
          <cell r="AE93"/>
          <cell r="AF93"/>
          <cell r="AG93"/>
          <cell r="AH93"/>
          <cell r="AI93"/>
          <cell r="AJ93"/>
          <cell r="AK93"/>
          <cell r="AL93"/>
          <cell r="AM93"/>
          <cell r="AN93"/>
          <cell r="AO93"/>
          <cell r="AP93"/>
          <cell r="AQ93"/>
          <cell r="AR93"/>
          <cell r="AS93"/>
          <cell r="AT93"/>
          <cell r="AU93"/>
          <cell r="AV93"/>
          <cell r="AW93"/>
          <cell r="AX93"/>
          <cell r="AY93"/>
          <cell r="AZ93"/>
          <cell r="BA93"/>
          <cell r="BB93"/>
          <cell r="BC93"/>
          <cell r="BD93"/>
          <cell r="BE93"/>
          <cell r="BF93"/>
          <cell r="BG93"/>
          <cell r="BH93"/>
          <cell r="BI93"/>
          <cell r="BJ93"/>
          <cell r="BK93"/>
          <cell r="BL93"/>
          <cell r="BM93"/>
          <cell r="BN93"/>
          <cell r="BO93"/>
          <cell r="BP93"/>
          <cell r="BQ93"/>
          <cell r="BR93"/>
        </row>
        <row r="94">
          <cell r="B94"/>
          <cell r="C94"/>
          <cell r="D94"/>
          <cell r="E94"/>
          <cell r="F94"/>
          <cell r="G94"/>
          <cell r="H94"/>
          <cell r="I94"/>
          <cell r="J94"/>
          <cell r="K94"/>
          <cell r="L94"/>
          <cell r="M94"/>
          <cell r="N94"/>
          <cell r="O94"/>
          <cell r="P94"/>
          <cell r="Q94"/>
          <cell r="R94"/>
          <cell r="S94"/>
          <cell r="T94"/>
          <cell r="U94"/>
          <cell r="V94"/>
          <cell r="W94"/>
          <cell r="X94"/>
          <cell r="Y94"/>
          <cell r="Z94"/>
          <cell r="AA94"/>
          <cell r="AB94"/>
          <cell r="AC94"/>
          <cell r="AD94"/>
          <cell r="AE94"/>
          <cell r="AF94"/>
          <cell r="AG94"/>
          <cell r="AH94"/>
          <cell r="AI94"/>
          <cell r="AJ94"/>
          <cell r="AK94"/>
          <cell r="AL94"/>
          <cell r="AM94"/>
          <cell r="AN94"/>
          <cell r="AO94"/>
          <cell r="AP94"/>
          <cell r="AQ94"/>
          <cell r="AR94"/>
          <cell r="AS94"/>
          <cell r="AT94"/>
          <cell r="AU94"/>
          <cell r="AV94"/>
          <cell r="AW94"/>
          <cell r="AX94"/>
          <cell r="AY94"/>
          <cell r="AZ94"/>
          <cell r="BA94"/>
          <cell r="BB94"/>
          <cell r="BC94"/>
          <cell r="BD94"/>
          <cell r="BE94"/>
          <cell r="BF94"/>
          <cell r="BG94"/>
          <cell r="BH94"/>
          <cell r="BI94"/>
          <cell r="BJ94"/>
          <cell r="BK94"/>
          <cell r="BL94"/>
          <cell r="BM94"/>
          <cell r="BN94"/>
          <cell r="BO94"/>
          <cell r="BP94"/>
          <cell r="BQ94"/>
          <cell r="BR94"/>
        </row>
        <row r="95">
          <cell r="B95"/>
          <cell r="C95"/>
          <cell r="D95"/>
          <cell r="E95"/>
          <cell r="F95"/>
          <cell r="G95"/>
          <cell r="H95"/>
          <cell r="I95"/>
          <cell r="J95"/>
          <cell r="K95"/>
          <cell r="L95"/>
          <cell r="M95"/>
          <cell r="N95"/>
          <cell r="O95"/>
          <cell r="P95"/>
          <cell r="Q95"/>
          <cell r="R95"/>
          <cell r="S95"/>
          <cell r="T95"/>
          <cell r="U95"/>
          <cell r="V95"/>
          <cell r="W95"/>
          <cell r="X95"/>
          <cell r="Y95"/>
          <cell r="Z95"/>
          <cell r="AA95"/>
          <cell r="AB95"/>
          <cell r="AC95"/>
          <cell r="AD95"/>
          <cell r="AE95"/>
          <cell r="AF95"/>
          <cell r="AG95"/>
          <cell r="AH95"/>
          <cell r="AI95"/>
          <cell r="AJ95"/>
          <cell r="AK95"/>
          <cell r="AL95"/>
          <cell r="AM95"/>
          <cell r="AN95"/>
          <cell r="AO95"/>
          <cell r="AP95"/>
          <cell r="AQ95"/>
          <cell r="AR95"/>
          <cell r="AS95"/>
          <cell r="AT95"/>
          <cell r="AU95"/>
          <cell r="AV95"/>
          <cell r="AW95"/>
          <cell r="AX95"/>
          <cell r="AY95"/>
          <cell r="AZ95"/>
          <cell r="BA95"/>
          <cell r="BB95"/>
          <cell r="BC95"/>
          <cell r="BD95"/>
          <cell r="BE95"/>
          <cell r="BF95"/>
          <cell r="BG95"/>
          <cell r="BH95"/>
          <cell r="BI95"/>
          <cell r="BJ95"/>
          <cell r="BK95"/>
          <cell r="BL95"/>
          <cell r="BM95"/>
          <cell r="BN95"/>
          <cell r="BO95"/>
          <cell r="BP95"/>
          <cell r="BQ95"/>
          <cell r="BR95"/>
        </row>
        <row r="96">
          <cell r="B96"/>
          <cell r="C96"/>
          <cell r="D96"/>
          <cell r="E96"/>
          <cell r="F96"/>
          <cell r="G96"/>
          <cell r="H96"/>
          <cell r="I96"/>
          <cell r="J96"/>
          <cell r="K96"/>
          <cell r="L96"/>
          <cell r="M96"/>
          <cell r="N96"/>
          <cell r="O96"/>
          <cell r="P96"/>
          <cell r="Q96"/>
          <cell r="R96"/>
          <cell r="S96"/>
          <cell r="T96"/>
          <cell r="U96"/>
          <cell r="V96"/>
          <cell r="W96"/>
          <cell r="X96"/>
          <cell r="Y96"/>
          <cell r="Z96"/>
          <cell r="AA96"/>
          <cell r="AB96"/>
          <cell r="AC96"/>
          <cell r="AD96"/>
          <cell r="AE96"/>
          <cell r="AF96"/>
          <cell r="AG96"/>
          <cell r="AH96"/>
          <cell r="AI96"/>
          <cell r="AJ96"/>
          <cell r="AK96"/>
          <cell r="AL96"/>
          <cell r="AM96"/>
          <cell r="AN96"/>
          <cell r="AO96"/>
          <cell r="AP96"/>
          <cell r="AQ96"/>
          <cell r="AR96"/>
          <cell r="AS96"/>
          <cell r="AT96"/>
          <cell r="AU96"/>
          <cell r="AV96"/>
          <cell r="AW96"/>
          <cell r="AX96"/>
          <cell r="AY96"/>
          <cell r="AZ96"/>
          <cell r="BA96"/>
          <cell r="BB96"/>
          <cell r="BC96"/>
          <cell r="BD96"/>
          <cell r="BE96"/>
          <cell r="BF96"/>
          <cell r="BG96"/>
          <cell r="BH96"/>
          <cell r="BI96"/>
          <cell r="BJ96"/>
          <cell r="BK96"/>
          <cell r="BL96"/>
          <cell r="BM96"/>
          <cell r="BN96"/>
          <cell r="BO96"/>
          <cell r="BP96"/>
          <cell r="BQ96"/>
          <cell r="BR96"/>
        </row>
        <row r="97">
          <cell r="B97"/>
          <cell r="C97"/>
          <cell r="D97"/>
          <cell r="E97"/>
          <cell r="F97"/>
          <cell r="G97"/>
          <cell r="H97"/>
          <cell r="I97"/>
          <cell r="J97"/>
          <cell r="K97"/>
          <cell r="L97"/>
          <cell r="M97"/>
          <cell r="N97"/>
          <cell r="O97"/>
          <cell r="P97"/>
          <cell r="Q97"/>
          <cell r="R97"/>
          <cell r="S97"/>
          <cell r="T97"/>
          <cell r="U97"/>
          <cell r="V97"/>
          <cell r="W97"/>
          <cell r="X97"/>
          <cell r="Y97"/>
          <cell r="Z97"/>
          <cell r="AA97"/>
          <cell r="AB97"/>
          <cell r="AC97"/>
          <cell r="AD97"/>
          <cell r="AE97"/>
          <cell r="AF97"/>
          <cell r="AG97"/>
          <cell r="AH97"/>
          <cell r="AI97"/>
          <cell r="AJ97"/>
          <cell r="AK97"/>
          <cell r="AL97"/>
          <cell r="AM97"/>
          <cell r="AN97"/>
          <cell r="AO97"/>
          <cell r="AP97"/>
          <cell r="AQ97"/>
          <cell r="AR97"/>
          <cell r="AS97"/>
          <cell r="AT97"/>
          <cell r="AU97"/>
          <cell r="AV97"/>
          <cell r="AW97"/>
          <cell r="AX97"/>
          <cell r="AY97"/>
          <cell r="AZ97"/>
          <cell r="BA97"/>
          <cell r="BB97"/>
          <cell r="BC97"/>
          <cell r="BD97"/>
          <cell r="BE97"/>
          <cell r="BF97"/>
          <cell r="BG97"/>
          <cell r="BH97"/>
          <cell r="BI97"/>
          <cell r="BJ97"/>
          <cell r="BK97"/>
          <cell r="BL97"/>
          <cell r="BM97"/>
          <cell r="BN97"/>
          <cell r="BO97"/>
          <cell r="BP97"/>
          <cell r="BQ97"/>
          <cell r="BR97"/>
        </row>
        <row r="98">
          <cell r="B98"/>
          <cell r="C98"/>
          <cell r="D98"/>
          <cell r="E98"/>
          <cell r="F98"/>
          <cell r="G98"/>
          <cell r="H98"/>
          <cell r="I98"/>
          <cell r="J98"/>
          <cell r="K98"/>
          <cell r="L98"/>
          <cell r="M98"/>
          <cell r="N98"/>
          <cell r="O98"/>
          <cell r="P98"/>
          <cell r="Q98"/>
          <cell r="R98"/>
          <cell r="S98"/>
          <cell r="T98"/>
          <cell r="U98"/>
          <cell r="V98"/>
          <cell r="W98"/>
          <cell r="X98"/>
          <cell r="Y98"/>
          <cell r="Z98"/>
          <cell r="AA98"/>
          <cell r="AB98"/>
          <cell r="AC98"/>
          <cell r="AD98"/>
          <cell r="AE98"/>
          <cell r="AF98"/>
          <cell r="AG98"/>
          <cell r="AH98"/>
          <cell r="AI98"/>
          <cell r="AJ98"/>
          <cell r="AK98"/>
          <cell r="AL98"/>
          <cell r="AM98"/>
          <cell r="AN98"/>
          <cell r="AO98"/>
          <cell r="AP98"/>
          <cell r="AQ98"/>
          <cell r="AR98"/>
          <cell r="AS98"/>
          <cell r="AT98"/>
          <cell r="AU98"/>
          <cell r="AV98"/>
          <cell r="AW98"/>
          <cell r="AX98"/>
          <cell r="AY98"/>
          <cell r="AZ98"/>
          <cell r="BA98"/>
          <cell r="BB98"/>
          <cell r="BC98"/>
          <cell r="BD98"/>
          <cell r="BE98"/>
          <cell r="BF98"/>
          <cell r="BG98"/>
          <cell r="BH98"/>
          <cell r="BI98"/>
          <cell r="BJ98"/>
          <cell r="BK98"/>
          <cell r="BL98"/>
          <cell r="BM98"/>
          <cell r="BN98"/>
          <cell r="BO98"/>
          <cell r="BP98"/>
          <cell r="BQ98"/>
          <cell r="BR98"/>
        </row>
        <row r="99">
          <cell r="B99"/>
          <cell r="C99"/>
          <cell r="D99"/>
          <cell r="E99"/>
          <cell r="F99"/>
          <cell r="G99"/>
          <cell r="H99"/>
          <cell r="I99"/>
          <cell r="J99"/>
          <cell r="K99"/>
          <cell r="L99"/>
          <cell r="M99"/>
          <cell r="N99"/>
          <cell r="O99"/>
          <cell r="P99"/>
          <cell r="Q99"/>
          <cell r="R99"/>
          <cell r="S99"/>
          <cell r="T99"/>
          <cell r="U99"/>
          <cell r="V99"/>
          <cell r="W99"/>
          <cell r="X99"/>
          <cell r="Y99"/>
          <cell r="Z99"/>
          <cell r="AA99"/>
          <cell r="AB99"/>
          <cell r="AC99"/>
          <cell r="AD99"/>
          <cell r="AE99"/>
          <cell r="AF99"/>
          <cell r="AG99"/>
          <cell r="AH99"/>
          <cell r="AI99"/>
          <cell r="AJ99"/>
          <cell r="AK99"/>
          <cell r="AL99"/>
          <cell r="AM99"/>
          <cell r="AN99"/>
          <cell r="AO99"/>
          <cell r="AP99"/>
          <cell r="AQ99"/>
          <cell r="AR99"/>
          <cell r="AS99"/>
          <cell r="AT99"/>
          <cell r="AU99"/>
          <cell r="AV99"/>
          <cell r="AW99"/>
          <cell r="AX99"/>
          <cell r="AY99"/>
          <cell r="AZ99"/>
          <cell r="BA99"/>
          <cell r="BB99"/>
          <cell r="BC99"/>
          <cell r="BD99"/>
          <cell r="BE99"/>
          <cell r="BF99"/>
          <cell r="BG99"/>
          <cell r="BH99"/>
          <cell r="BI99"/>
          <cell r="BJ99"/>
          <cell r="BK99"/>
          <cell r="BL99"/>
          <cell r="BM99"/>
          <cell r="BN99"/>
          <cell r="BO99"/>
          <cell r="BP99"/>
          <cell r="BQ99"/>
          <cell r="BR99"/>
        </row>
        <row r="100">
          <cell r="B100"/>
          <cell r="C100"/>
          <cell r="D100"/>
          <cell r="E100"/>
          <cell r="F100"/>
          <cell r="G100"/>
          <cell r="H100"/>
          <cell r="I100"/>
          <cell r="J100"/>
          <cell r="K100"/>
          <cell r="L100"/>
          <cell r="M100"/>
          <cell r="N100"/>
          <cell r="O100"/>
          <cell r="P100"/>
          <cell r="Q100"/>
          <cell r="R100"/>
          <cell r="S100"/>
          <cell r="T100"/>
          <cell r="U100"/>
          <cell r="V100"/>
          <cell r="W100"/>
          <cell r="X100"/>
          <cell r="Y100"/>
          <cell r="Z100"/>
          <cell r="AA100"/>
          <cell r="AB100"/>
          <cell r="AC100"/>
          <cell r="AD100"/>
          <cell r="AE100"/>
          <cell r="AF100"/>
          <cell r="AG100"/>
          <cell r="AH100"/>
          <cell r="AI100"/>
          <cell r="AJ100"/>
          <cell r="AK100"/>
          <cell r="AL100"/>
          <cell r="AM100"/>
          <cell r="AN100"/>
          <cell r="AO100"/>
          <cell r="AP100"/>
          <cell r="AQ100"/>
          <cell r="AR100"/>
          <cell r="AS100"/>
          <cell r="AT100"/>
          <cell r="AU100"/>
          <cell r="AV100"/>
          <cell r="AW100"/>
          <cell r="AX100"/>
          <cell r="AY100"/>
          <cell r="AZ100"/>
          <cell r="BA100"/>
          <cell r="BB100"/>
          <cell r="BC100"/>
          <cell r="BD100"/>
          <cell r="BE100"/>
          <cell r="BF100"/>
          <cell r="BG100"/>
          <cell r="BH100"/>
          <cell r="BI100"/>
          <cell r="BJ100"/>
          <cell r="BK100"/>
          <cell r="BL100"/>
          <cell r="BM100"/>
          <cell r="BN100"/>
          <cell r="BO100"/>
          <cell r="BP100"/>
          <cell r="BQ100"/>
          <cell r="BR100"/>
        </row>
        <row r="101">
          <cell r="B101"/>
          <cell r="C101"/>
          <cell r="D101"/>
          <cell r="E101"/>
          <cell r="F101"/>
          <cell r="G101"/>
          <cell r="H101"/>
          <cell r="I101"/>
          <cell r="J101"/>
          <cell r="K101"/>
          <cell r="L101"/>
          <cell r="M101"/>
          <cell r="N101"/>
          <cell r="O101"/>
          <cell r="P101"/>
          <cell r="Q101"/>
          <cell r="R101"/>
          <cell r="S101"/>
          <cell r="T101"/>
          <cell r="U101"/>
          <cell r="V101"/>
          <cell r="W101"/>
          <cell r="X101"/>
          <cell r="Y101"/>
          <cell r="Z101"/>
          <cell r="AA101"/>
          <cell r="AB101"/>
          <cell r="AC101"/>
          <cell r="AD101"/>
          <cell r="AE101"/>
          <cell r="AF101"/>
          <cell r="AG101"/>
          <cell r="AH101"/>
          <cell r="AI101"/>
          <cell r="AJ101"/>
          <cell r="AK101"/>
          <cell r="AL101"/>
          <cell r="AM101"/>
          <cell r="AN101"/>
          <cell r="AO101"/>
          <cell r="AP101"/>
          <cell r="AQ101"/>
          <cell r="AR101"/>
          <cell r="AS101"/>
          <cell r="AT101"/>
          <cell r="AU101"/>
          <cell r="AV101"/>
          <cell r="AW101"/>
          <cell r="AX101"/>
          <cell r="AY101"/>
          <cell r="AZ101"/>
          <cell r="BA101"/>
          <cell r="BB101"/>
          <cell r="BC101"/>
          <cell r="BD101"/>
          <cell r="BE101"/>
          <cell r="BF101"/>
          <cell r="BG101"/>
          <cell r="BH101"/>
          <cell r="BI101"/>
          <cell r="BJ101"/>
          <cell r="BK101"/>
          <cell r="BL101"/>
          <cell r="BM101"/>
          <cell r="BN101"/>
          <cell r="BO101"/>
          <cell r="BP101"/>
          <cell r="BQ101"/>
          <cell r="BR101"/>
        </row>
        <row r="102">
          <cell r="B102"/>
          <cell r="C102"/>
          <cell r="D102"/>
          <cell r="E102"/>
          <cell r="F102"/>
          <cell r="G102"/>
          <cell r="H102"/>
          <cell r="I102"/>
          <cell r="J102"/>
          <cell r="K102"/>
          <cell r="L102"/>
          <cell r="M102"/>
          <cell r="N102"/>
          <cell r="O102"/>
          <cell r="P102"/>
          <cell r="Q102"/>
          <cell r="R102"/>
          <cell r="S102"/>
          <cell r="T102"/>
          <cell r="U102"/>
          <cell r="V102"/>
          <cell r="W102"/>
          <cell r="X102"/>
          <cell r="Y102"/>
          <cell r="Z102"/>
          <cell r="AA102"/>
          <cell r="AB102"/>
          <cell r="AC102"/>
          <cell r="AD102"/>
          <cell r="AE102"/>
          <cell r="AF102"/>
          <cell r="AG102"/>
          <cell r="AH102"/>
          <cell r="AI102"/>
          <cell r="AJ102"/>
          <cell r="AK102"/>
          <cell r="AL102"/>
          <cell r="AM102"/>
          <cell r="AN102"/>
          <cell r="AO102"/>
          <cell r="AP102"/>
          <cell r="AQ102"/>
          <cell r="AR102"/>
          <cell r="AS102"/>
          <cell r="AT102"/>
          <cell r="AU102"/>
          <cell r="AV102"/>
          <cell r="AW102"/>
          <cell r="AX102"/>
          <cell r="AY102"/>
          <cell r="AZ102"/>
          <cell r="BA102"/>
          <cell r="BB102"/>
          <cell r="BC102"/>
          <cell r="BD102"/>
          <cell r="BE102"/>
          <cell r="BF102"/>
          <cell r="BG102"/>
          <cell r="BH102"/>
          <cell r="BI102"/>
          <cell r="BJ102"/>
          <cell r="BK102"/>
          <cell r="BL102"/>
          <cell r="BM102"/>
          <cell r="BN102"/>
          <cell r="BO102"/>
          <cell r="BP102"/>
          <cell r="BQ102"/>
          <cell r="BR102"/>
        </row>
        <row r="103">
          <cell r="B103"/>
          <cell r="C103"/>
          <cell r="D103"/>
          <cell r="E103"/>
          <cell r="F103"/>
          <cell r="G103"/>
          <cell r="H103"/>
          <cell r="I103"/>
          <cell r="J103"/>
          <cell r="K103"/>
          <cell r="L103"/>
          <cell r="M103"/>
          <cell r="N103"/>
          <cell r="O103"/>
          <cell r="P103"/>
          <cell r="Q103"/>
          <cell r="R103"/>
          <cell r="S103"/>
          <cell r="T103"/>
          <cell r="U103"/>
          <cell r="V103"/>
          <cell r="W103"/>
          <cell r="X103"/>
          <cell r="Y103"/>
          <cell r="Z103"/>
          <cell r="AA103"/>
          <cell r="AB103"/>
          <cell r="AC103"/>
          <cell r="AD103"/>
          <cell r="AE103"/>
          <cell r="AF103"/>
          <cell r="AG103"/>
          <cell r="AH103"/>
          <cell r="AI103"/>
          <cell r="AJ103"/>
          <cell r="AK103"/>
          <cell r="AL103"/>
          <cell r="AM103"/>
          <cell r="AN103"/>
          <cell r="AO103"/>
          <cell r="AP103"/>
          <cell r="AQ103"/>
          <cell r="AR103"/>
          <cell r="AS103"/>
          <cell r="AT103"/>
          <cell r="AU103"/>
          <cell r="AV103"/>
          <cell r="AW103"/>
          <cell r="AX103"/>
          <cell r="AY103"/>
          <cell r="AZ103"/>
          <cell r="BA103"/>
          <cell r="BB103"/>
          <cell r="BC103"/>
          <cell r="BD103"/>
          <cell r="BE103"/>
          <cell r="BF103"/>
          <cell r="BG103"/>
          <cell r="BH103"/>
          <cell r="BI103"/>
          <cell r="BJ103"/>
          <cell r="BK103"/>
          <cell r="BL103"/>
          <cell r="BM103"/>
          <cell r="BN103"/>
          <cell r="BO103"/>
          <cell r="BP103"/>
          <cell r="BQ103"/>
          <cell r="BR103"/>
        </row>
        <row r="104">
          <cell r="B104"/>
          <cell r="C104"/>
          <cell r="D104"/>
          <cell r="E104"/>
          <cell r="F104"/>
          <cell r="G104"/>
          <cell r="H104"/>
          <cell r="I104"/>
          <cell r="J104"/>
          <cell r="K104"/>
          <cell r="L104"/>
          <cell r="M104"/>
          <cell r="N104"/>
          <cell r="O104"/>
          <cell r="P104"/>
          <cell r="Q104"/>
          <cell r="R104"/>
          <cell r="S104"/>
          <cell r="T104"/>
          <cell r="U104"/>
          <cell r="V104"/>
          <cell r="W104"/>
          <cell r="X104"/>
          <cell r="Y104"/>
          <cell r="Z104"/>
          <cell r="AA104"/>
          <cell r="AB104"/>
          <cell r="AC104"/>
          <cell r="AD104"/>
          <cell r="AE104"/>
          <cell r="AF104"/>
          <cell r="AG104"/>
          <cell r="AH104"/>
          <cell r="AI104"/>
          <cell r="AJ104"/>
          <cell r="AK104"/>
          <cell r="AL104"/>
          <cell r="AM104"/>
          <cell r="AN104"/>
          <cell r="AO104"/>
          <cell r="AP104"/>
          <cell r="AQ104"/>
          <cell r="AR104"/>
          <cell r="AS104"/>
          <cell r="AT104"/>
          <cell r="AU104"/>
          <cell r="AV104"/>
          <cell r="AW104"/>
          <cell r="AX104"/>
          <cell r="AY104"/>
          <cell r="AZ104"/>
          <cell r="BA104"/>
          <cell r="BB104"/>
          <cell r="BC104"/>
          <cell r="BD104"/>
          <cell r="BE104"/>
          <cell r="BF104"/>
          <cell r="BG104"/>
          <cell r="BH104"/>
          <cell r="BI104"/>
          <cell r="BJ104"/>
          <cell r="BK104"/>
          <cell r="BL104"/>
          <cell r="BM104"/>
          <cell r="BN104"/>
          <cell r="BO104"/>
          <cell r="BP104"/>
          <cell r="BQ104"/>
          <cell r="BR104"/>
        </row>
        <row r="105">
          <cell r="B105"/>
          <cell r="C105"/>
          <cell r="D105"/>
          <cell r="E105"/>
          <cell r="F105"/>
          <cell r="G105"/>
          <cell r="H105"/>
          <cell r="I105"/>
          <cell r="J105"/>
          <cell r="K105"/>
          <cell r="L105"/>
          <cell r="M105"/>
          <cell r="N105"/>
          <cell r="O105"/>
          <cell r="P105"/>
          <cell r="Q105"/>
          <cell r="R105"/>
          <cell r="S105"/>
          <cell r="T105"/>
          <cell r="U105"/>
          <cell r="V105"/>
          <cell r="W105"/>
          <cell r="X105"/>
          <cell r="Y105"/>
          <cell r="Z105"/>
          <cell r="AA105"/>
          <cell r="AB105"/>
          <cell r="AC105"/>
          <cell r="AD105"/>
          <cell r="AE105"/>
          <cell r="AF105"/>
          <cell r="AG105"/>
          <cell r="AH105"/>
          <cell r="AI105"/>
          <cell r="AJ105"/>
          <cell r="AK105"/>
          <cell r="AL105"/>
          <cell r="AM105"/>
          <cell r="AN105"/>
          <cell r="AO105"/>
          <cell r="AP105"/>
          <cell r="AQ105"/>
          <cell r="AR105"/>
          <cell r="AS105"/>
          <cell r="AT105"/>
          <cell r="AU105"/>
          <cell r="AV105"/>
          <cell r="AW105"/>
          <cell r="AX105"/>
          <cell r="AY105"/>
          <cell r="AZ105"/>
          <cell r="BA105"/>
          <cell r="BB105"/>
          <cell r="BC105"/>
          <cell r="BD105"/>
          <cell r="BE105"/>
          <cell r="BF105"/>
          <cell r="BG105"/>
          <cell r="BH105"/>
          <cell r="BI105"/>
          <cell r="BJ105"/>
          <cell r="BK105"/>
          <cell r="BL105"/>
          <cell r="BM105"/>
          <cell r="BN105"/>
          <cell r="BO105"/>
          <cell r="BP105"/>
          <cell r="BQ105"/>
          <cell r="BR105"/>
        </row>
        <row r="106">
          <cell r="B106"/>
          <cell r="C106"/>
          <cell r="D106"/>
          <cell r="E106"/>
          <cell r="F106"/>
          <cell r="G106"/>
          <cell r="H106"/>
          <cell r="I106"/>
          <cell r="J106"/>
          <cell r="K106"/>
          <cell r="L106"/>
          <cell r="M106"/>
          <cell r="N106"/>
          <cell r="O106"/>
          <cell r="P106"/>
          <cell r="Q106"/>
          <cell r="R106"/>
          <cell r="S106"/>
          <cell r="T106"/>
          <cell r="U106"/>
          <cell r="V106"/>
          <cell r="W106"/>
          <cell r="X106"/>
          <cell r="Y106"/>
          <cell r="Z106"/>
          <cell r="AA106"/>
          <cell r="AB106"/>
          <cell r="AC106"/>
          <cell r="AD106"/>
          <cell r="AE106"/>
          <cell r="AF106"/>
          <cell r="AG106"/>
          <cell r="AH106"/>
          <cell r="AI106"/>
          <cell r="AJ106"/>
          <cell r="AK106"/>
          <cell r="AL106"/>
          <cell r="AM106"/>
          <cell r="AN106"/>
          <cell r="AO106"/>
          <cell r="AP106"/>
          <cell r="AQ106"/>
          <cell r="AR106"/>
          <cell r="AS106"/>
          <cell r="AT106"/>
          <cell r="AU106"/>
          <cell r="AV106"/>
          <cell r="AW106"/>
          <cell r="AX106"/>
          <cell r="AY106"/>
          <cell r="AZ106"/>
          <cell r="BA106"/>
          <cell r="BB106"/>
          <cell r="BC106"/>
          <cell r="BD106"/>
          <cell r="BE106"/>
          <cell r="BF106"/>
          <cell r="BG106"/>
          <cell r="BH106"/>
          <cell r="BI106"/>
          <cell r="BJ106"/>
          <cell r="BK106"/>
          <cell r="BL106"/>
          <cell r="BM106"/>
          <cell r="BN106"/>
          <cell r="BO106"/>
          <cell r="BP106"/>
          <cell r="BQ106"/>
          <cell r="BR106"/>
        </row>
        <row r="107">
          <cell r="B107"/>
          <cell r="C107"/>
          <cell r="D107"/>
          <cell r="E107"/>
          <cell r="F107"/>
          <cell r="G107"/>
          <cell r="H107"/>
          <cell r="I107"/>
          <cell r="J107"/>
          <cell r="K107"/>
          <cell r="L107"/>
          <cell r="M107"/>
          <cell r="N107"/>
          <cell r="O107"/>
          <cell r="P107"/>
          <cell r="Q107"/>
          <cell r="R107"/>
          <cell r="S107"/>
          <cell r="T107"/>
          <cell r="U107"/>
          <cell r="V107"/>
          <cell r="W107"/>
          <cell r="X107"/>
          <cell r="Y107"/>
          <cell r="Z107"/>
          <cell r="AA107"/>
          <cell r="AB107"/>
          <cell r="AC107"/>
          <cell r="AD107"/>
          <cell r="AE107"/>
          <cell r="AF107"/>
          <cell r="AG107"/>
          <cell r="AH107"/>
          <cell r="AI107"/>
          <cell r="AJ107"/>
          <cell r="AK107"/>
          <cell r="AL107"/>
          <cell r="AM107"/>
          <cell r="AN107"/>
          <cell r="AO107"/>
          <cell r="AP107"/>
          <cell r="AQ107"/>
          <cell r="AR107"/>
          <cell r="AS107"/>
          <cell r="AT107"/>
          <cell r="AU107"/>
          <cell r="AV107"/>
          <cell r="AW107"/>
          <cell r="AX107"/>
          <cell r="AY107"/>
          <cell r="AZ107"/>
          <cell r="BA107"/>
          <cell r="BB107"/>
          <cell r="BC107"/>
          <cell r="BD107"/>
          <cell r="BE107"/>
          <cell r="BF107"/>
          <cell r="BG107"/>
          <cell r="BH107"/>
          <cell r="BI107"/>
          <cell r="BJ107"/>
          <cell r="BK107"/>
          <cell r="BL107"/>
          <cell r="BM107"/>
          <cell r="BN107"/>
          <cell r="BO107"/>
          <cell r="BP107"/>
          <cell r="BQ107"/>
          <cell r="BR107"/>
        </row>
        <row r="108">
          <cell r="B108"/>
          <cell r="C108"/>
          <cell r="D108"/>
          <cell r="E108"/>
          <cell r="F108"/>
          <cell r="G108"/>
          <cell r="H108"/>
          <cell r="I108"/>
          <cell r="J108"/>
          <cell r="K108"/>
          <cell r="L108"/>
          <cell r="M108"/>
          <cell r="N108"/>
          <cell r="O108"/>
          <cell r="P108"/>
          <cell r="Q108"/>
          <cell r="R108"/>
          <cell r="S108"/>
          <cell r="T108"/>
          <cell r="U108"/>
          <cell r="V108"/>
          <cell r="W108"/>
          <cell r="X108"/>
          <cell r="Y108"/>
          <cell r="Z108"/>
          <cell r="AA108"/>
          <cell r="AB108"/>
          <cell r="AC108"/>
          <cell r="AD108"/>
          <cell r="AE108"/>
          <cell r="AF108"/>
          <cell r="AG108"/>
          <cell r="AH108"/>
          <cell r="AI108"/>
          <cell r="AJ108"/>
          <cell r="AK108"/>
          <cell r="AL108"/>
          <cell r="AM108"/>
          <cell r="AN108"/>
          <cell r="AO108"/>
          <cell r="AP108"/>
          <cell r="AQ108"/>
          <cell r="AR108"/>
          <cell r="AS108"/>
          <cell r="AT108"/>
          <cell r="AU108"/>
          <cell r="AV108"/>
          <cell r="AW108"/>
          <cell r="AX108"/>
          <cell r="AY108"/>
          <cell r="AZ108"/>
          <cell r="BA108"/>
          <cell r="BB108"/>
          <cell r="BC108"/>
          <cell r="BD108"/>
          <cell r="BE108"/>
          <cell r="BF108"/>
          <cell r="BG108"/>
          <cell r="BH108"/>
          <cell r="BI108"/>
          <cell r="BJ108"/>
          <cell r="BK108"/>
          <cell r="BL108"/>
          <cell r="BM108"/>
          <cell r="BN108"/>
          <cell r="BO108"/>
          <cell r="BP108"/>
          <cell r="BQ108"/>
          <cell r="BR108"/>
        </row>
        <row r="109">
          <cell r="B109"/>
          <cell r="T109"/>
          <cell r="U109"/>
          <cell r="Z109"/>
          <cell r="AM109"/>
          <cell r="AN109"/>
          <cell r="AP109"/>
          <cell r="AT109"/>
          <cell r="AU109"/>
          <cell r="AY109"/>
          <cell r="AZ109"/>
          <cell r="BA109"/>
          <cell r="BN109"/>
          <cell r="BO109"/>
          <cell r="BP109"/>
        </row>
        <row r="110">
          <cell r="B110"/>
          <cell r="U110"/>
          <cell r="Z110"/>
          <cell r="AM110"/>
          <cell r="AN110"/>
          <cell r="AP110"/>
          <cell r="AT110"/>
          <cell r="AU110"/>
          <cell r="AY110"/>
          <cell r="AZ110"/>
          <cell r="BA110"/>
          <cell r="BN110"/>
          <cell r="BO110"/>
          <cell r="BP110"/>
        </row>
        <row r="111">
          <cell r="B111"/>
          <cell r="U111"/>
          <cell r="Z111"/>
          <cell r="AM111"/>
          <cell r="AN111"/>
          <cell r="AP111"/>
          <cell r="AT111"/>
          <cell r="AU111"/>
          <cell r="AY111"/>
          <cell r="AZ111"/>
          <cell r="BA111"/>
          <cell r="BN111"/>
          <cell r="BO111"/>
          <cell r="BP111"/>
        </row>
        <row r="112">
          <cell r="B112"/>
          <cell r="U112"/>
          <cell r="Z112"/>
          <cell r="AM112"/>
          <cell r="AN112"/>
          <cell r="AP112"/>
          <cell r="AT112"/>
          <cell r="AU112"/>
          <cell r="AY112"/>
          <cell r="AZ112"/>
          <cell r="BA112"/>
          <cell r="BN112"/>
          <cell r="BO112"/>
          <cell r="BP112"/>
        </row>
        <row r="113">
          <cell r="B113"/>
          <cell r="U113"/>
          <cell r="Z113"/>
          <cell r="AM113"/>
          <cell r="AN113"/>
          <cell r="AP113"/>
          <cell r="AT113"/>
          <cell r="AU113"/>
          <cell r="AY113"/>
          <cell r="AZ113"/>
          <cell r="BA113"/>
          <cell r="BN113"/>
          <cell r="BO113"/>
          <cell r="BP113"/>
        </row>
        <row r="114">
          <cell r="B114"/>
          <cell r="U114"/>
          <cell r="Z114"/>
          <cell r="AM114"/>
          <cell r="AN114"/>
          <cell r="AP114"/>
          <cell r="AT114"/>
          <cell r="AU114"/>
          <cell r="AY114"/>
          <cell r="AZ114"/>
          <cell r="BA114"/>
          <cell r="BN114"/>
          <cell r="BO114"/>
          <cell r="BP114"/>
        </row>
        <row r="115">
          <cell r="B115"/>
          <cell r="U115"/>
          <cell r="Z115"/>
          <cell r="AM115"/>
          <cell r="AN115"/>
          <cell r="AP115"/>
          <cell r="AT115"/>
          <cell r="AU115"/>
          <cell r="AY115"/>
          <cell r="AZ115"/>
          <cell r="BA115"/>
          <cell r="BN115"/>
          <cell r="BO115"/>
          <cell r="BP115"/>
        </row>
        <row r="116">
          <cell r="B116"/>
          <cell r="U116"/>
          <cell r="Z116"/>
          <cell r="AM116"/>
          <cell r="AN116"/>
          <cell r="AP116"/>
          <cell r="AT116"/>
          <cell r="AU116"/>
          <cell r="AY116"/>
          <cell r="AZ116"/>
          <cell r="BA116"/>
          <cell r="BN116"/>
          <cell r="BO116"/>
          <cell r="BP116"/>
        </row>
        <row r="117">
          <cell r="B117"/>
          <cell r="U117"/>
          <cell r="Z117"/>
          <cell r="AM117"/>
          <cell r="AN117"/>
          <cell r="AP117"/>
          <cell r="AT117"/>
          <cell r="AU117"/>
          <cell r="AY117"/>
          <cell r="AZ117"/>
          <cell r="BA117"/>
          <cell r="BN117"/>
          <cell r="BO117"/>
          <cell r="BP117"/>
        </row>
        <row r="118">
          <cell r="B118"/>
          <cell r="U118"/>
          <cell r="Z118"/>
          <cell r="AM118"/>
          <cell r="AN118"/>
          <cell r="AP118"/>
          <cell r="AT118"/>
          <cell r="AU118"/>
          <cell r="AY118"/>
          <cell r="AZ118"/>
          <cell r="BA118"/>
          <cell r="BN118"/>
          <cell r="BO118"/>
          <cell r="BP118"/>
        </row>
        <row r="119">
          <cell r="B119"/>
          <cell r="U119"/>
          <cell r="Z119"/>
          <cell r="AM119"/>
          <cell r="AN119"/>
          <cell r="AP119"/>
          <cell r="AT119"/>
          <cell r="AU119"/>
          <cell r="AY119"/>
          <cell r="AZ119"/>
          <cell r="BA119"/>
          <cell r="BN119"/>
          <cell r="BO119"/>
          <cell r="BP119"/>
        </row>
        <row r="120">
          <cell r="B120"/>
          <cell r="U120"/>
          <cell r="Z120"/>
          <cell r="AM120"/>
          <cell r="AN120"/>
          <cell r="AP120"/>
          <cell r="AT120"/>
          <cell r="AU120"/>
          <cell r="AY120"/>
          <cell r="AZ120"/>
          <cell r="BA120"/>
          <cell r="BN120"/>
          <cell r="BO120"/>
          <cell r="BP120"/>
        </row>
        <row r="121">
          <cell r="B121"/>
          <cell r="U121"/>
          <cell r="Z121"/>
          <cell r="AM121"/>
          <cell r="AN121"/>
          <cell r="AP121"/>
          <cell r="AT121"/>
          <cell r="AU121"/>
          <cell r="AY121"/>
          <cell r="AZ121"/>
          <cell r="BA121"/>
          <cell r="BN121"/>
          <cell r="BO121"/>
          <cell r="BP121"/>
        </row>
        <row r="122">
          <cell r="B122"/>
          <cell r="U122"/>
          <cell r="Z122"/>
          <cell r="AM122"/>
          <cell r="AN122"/>
          <cell r="AP122"/>
          <cell r="AT122"/>
          <cell r="AU122"/>
          <cell r="AY122"/>
          <cell r="AZ122"/>
          <cell r="BA122"/>
          <cell r="BN122"/>
          <cell r="BO122"/>
          <cell r="BP122"/>
        </row>
        <row r="123">
          <cell r="B123"/>
          <cell r="U123"/>
          <cell r="Z123"/>
          <cell r="AM123"/>
          <cell r="AN123"/>
          <cell r="AP123"/>
          <cell r="AT123"/>
          <cell r="AU123"/>
          <cell r="AY123"/>
          <cell r="AZ123"/>
          <cell r="BA123"/>
          <cell r="BN123"/>
          <cell r="BO123"/>
          <cell r="BP123"/>
        </row>
        <row r="124">
          <cell r="B124"/>
          <cell r="U124"/>
          <cell r="Z124"/>
          <cell r="AM124"/>
          <cell r="AN124"/>
          <cell r="AP124"/>
          <cell r="AT124"/>
          <cell r="AU124"/>
          <cell r="AY124"/>
          <cell r="AZ124"/>
          <cell r="BA124"/>
          <cell r="BN124"/>
          <cell r="BO124"/>
          <cell r="BP124"/>
        </row>
        <row r="125">
          <cell r="B125"/>
          <cell r="U125"/>
          <cell r="Z125"/>
          <cell r="AM125"/>
          <cell r="AN125"/>
          <cell r="AP125"/>
          <cell r="AT125"/>
          <cell r="AU125"/>
          <cell r="AY125"/>
          <cell r="AZ125"/>
          <cell r="BA125"/>
          <cell r="BN125"/>
          <cell r="BO125"/>
          <cell r="BP125"/>
        </row>
        <row r="126">
          <cell r="B126"/>
          <cell r="U126"/>
          <cell r="Z126"/>
          <cell r="AM126"/>
          <cell r="AN126"/>
          <cell r="AP126"/>
          <cell r="AT126"/>
          <cell r="AU126"/>
          <cell r="AY126"/>
          <cell r="AZ126"/>
          <cell r="BA126"/>
          <cell r="BN126"/>
          <cell r="BO126"/>
          <cell r="BP126"/>
        </row>
        <row r="127">
          <cell r="B127"/>
          <cell r="U127"/>
          <cell r="Z127"/>
          <cell r="AM127"/>
          <cell r="AN127"/>
          <cell r="AP127"/>
          <cell r="AT127"/>
          <cell r="AU127"/>
          <cell r="AY127"/>
          <cell r="AZ127"/>
          <cell r="BA127"/>
          <cell r="BN127"/>
          <cell r="BO127"/>
          <cell r="BP127"/>
        </row>
        <row r="128">
          <cell r="B128"/>
          <cell r="U128"/>
          <cell r="Z128"/>
          <cell r="AM128"/>
          <cell r="AN128"/>
          <cell r="AP128"/>
          <cell r="AT128"/>
          <cell r="AU128"/>
          <cell r="AY128"/>
          <cell r="AZ128"/>
          <cell r="BA128"/>
          <cell r="BN128"/>
          <cell r="BO128"/>
          <cell r="BP128"/>
        </row>
        <row r="129">
          <cell r="B129"/>
          <cell r="U129"/>
          <cell r="Z129"/>
          <cell r="AM129"/>
          <cell r="AN129"/>
          <cell r="AP129"/>
          <cell r="AT129"/>
          <cell r="AU129"/>
          <cell r="AY129"/>
          <cell r="AZ129"/>
          <cell r="BA129"/>
          <cell r="BN129"/>
          <cell r="BO129"/>
          <cell r="BP129"/>
        </row>
        <row r="130">
          <cell r="B130"/>
          <cell r="U130"/>
          <cell r="Z130"/>
          <cell r="AM130"/>
          <cell r="AN130"/>
          <cell r="AP130"/>
          <cell r="AT130"/>
          <cell r="AU130"/>
          <cell r="AY130"/>
          <cell r="AZ130"/>
          <cell r="BA130"/>
          <cell r="BN130"/>
          <cell r="BO130"/>
          <cell r="BP130"/>
        </row>
        <row r="131">
          <cell r="B131"/>
          <cell r="U131"/>
          <cell r="Z131"/>
          <cell r="AM131"/>
          <cell r="AN131"/>
          <cell r="AP131"/>
          <cell r="AT131"/>
          <cell r="AU131"/>
          <cell r="AY131"/>
          <cell r="AZ131"/>
          <cell r="BA131"/>
          <cell r="BN131"/>
          <cell r="BO131"/>
          <cell r="BP131"/>
        </row>
        <row r="132">
          <cell r="B132"/>
          <cell r="U132"/>
          <cell r="Z132"/>
          <cell r="AM132"/>
          <cell r="AN132"/>
          <cell r="AP132"/>
          <cell r="AT132"/>
          <cell r="AU132"/>
          <cell r="AY132"/>
          <cell r="AZ132"/>
          <cell r="BA132"/>
          <cell r="BN132"/>
          <cell r="BO132"/>
          <cell r="BP132"/>
        </row>
        <row r="133">
          <cell r="B133"/>
          <cell r="U133"/>
          <cell r="Z133"/>
          <cell r="AM133"/>
          <cell r="AN133"/>
          <cell r="AP133"/>
          <cell r="AT133"/>
          <cell r="AU133"/>
          <cell r="AY133"/>
          <cell r="AZ133"/>
          <cell r="BA133"/>
          <cell r="BN133"/>
          <cell r="BO133"/>
          <cell r="BP133"/>
        </row>
        <row r="134">
          <cell r="B134"/>
          <cell r="U134"/>
          <cell r="Z134"/>
          <cell r="AM134"/>
          <cell r="AN134"/>
          <cell r="AP134"/>
          <cell r="AT134"/>
          <cell r="AU134"/>
          <cell r="AY134"/>
          <cell r="AZ134"/>
          <cell r="BA134"/>
          <cell r="BN134"/>
          <cell r="BO134"/>
          <cell r="BP134"/>
        </row>
        <row r="135">
          <cell r="B135"/>
          <cell r="U135"/>
          <cell r="Z135"/>
          <cell r="AM135"/>
          <cell r="AN135"/>
          <cell r="AP135"/>
          <cell r="AT135"/>
          <cell r="AU135"/>
          <cell r="AY135"/>
          <cell r="AZ135"/>
          <cell r="BA135"/>
          <cell r="BN135"/>
          <cell r="BO135"/>
          <cell r="BP135"/>
        </row>
        <row r="136">
          <cell r="B136"/>
          <cell r="U136"/>
          <cell r="Z136"/>
          <cell r="AM136"/>
          <cell r="AN136"/>
          <cell r="AP136"/>
          <cell r="AT136"/>
          <cell r="AU136"/>
          <cell r="AY136"/>
          <cell r="AZ136"/>
          <cell r="BA136"/>
          <cell r="BN136"/>
          <cell r="BO136"/>
          <cell r="BP136"/>
        </row>
        <row r="137">
          <cell r="B137"/>
          <cell r="U137"/>
          <cell r="Z137"/>
          <cell r="AM137"/>
          <cell r="AN137"/>
          <cell r="AP137"/>
          <cell r="AT137"/>
          <cell r="AU137"/>
          <cell r="AY137"/>
          <cell r="AZ137"/>
          <cell r="BA137"/>
          <cell r="BN137"/>
          <cell r="BO137"/>
          <cell r="BP137"/>
        </row>
        <row r="138">
          <cell r="B138"/>
          <cell r="U138"/>
          <cell r="Z138"/>
          <cell r="AM138"/>
          <cell r="AN138"/>
          <cell r="AP138"/>
          <cell r="AT138"/>
          <cell r="AU138"/>
          <cell r="AY138"/>
          <cell r="AZ138"/>
          <cell r="BA138"/>
          <cell r="BN138"/>
          <cell r="BO138"/>
          <cell r="BP138"/>
        </row>
        <row r="139">
          <cell r="B139"/>
          <cell r="U139"/>
          <cell r="Z139"/>
          <cell r="AM139"/>
          <cell r="AN139"/>
          <cell r="AP139"/>
          <cell r="AT139"/>
          <cell r="AU139"/>
          <cell r="AY139"/>
          <cell r="AZ139"/>
          <cell r="BA139"/>
          <cell r="BN139"/>
          <cell r="BO139"/>
          <cell r="BP139"/>
        </row>
        <row r="140">
          <cell r="B140"/>
          <cell r="U140"/>
          <cell r="Z140"/>
          <cell r="AM140"/>
          <cell r="AN140"/>
          <cell r="AP140"/>
          <cell r="AT140"/>
          <cell r="AU140"/>
          <cell r="AY140"/>
          <cell r="AZ140"/>
          <cell r="BA140"/>
          <cell r="BN140"/>
          <cell r="BO140"/>
          <cell r="BP140"/>
        </row>
        <row r="141">
          <cell r="B141"/>
          <cell r="U141"/>
          <cell r="Z141"/>
          <cell r="AM141"/>
          <cell r="AN141"/>
          <cell r="AP141"/>
          <cell r="AT141"/>
          <cell r="AU141"/>
          <cell r="AY141"/>
          <cell r="AZ141"/>
          <cell r="BA141"/>
          <cell r="BN141"/>
          <cell r="BO141"/>
          <cell r="BP141"/>
        </row>
        <row r="142">
          <cell r="B142"/>
          <cell r="U142"/>
          <cell r="Z142"/>
          <cell r="AM142"/>
          <cell r="AN142"/>
          <cell r="AP142"/>
          <cell r="AT142"/>
          <cell r="AU142"/>
          <cell r="AY142"/>
          <cell r="AZ142"/>
          <cell r="BA142"/>
          <cell r="BN142"/>
          <cell r="BO142"/>
          <cell r="BP142"/>
        </row>
        <row r="143">
          <cell r="B143"/>
          <cell r="U143"/>
          <cell r="Z143"/>
          <cell r="AM143"/>
          <cell r="AN143"/>
          <cell r="AP143"/>
          <cell r="AT143"/>
          <cell r="AU143"/>
          <cell r="AY143"/>
          <cell r="AZ143"/>
          <cell r="BA143"/>
          <cell r="BN143"/>
          <cell r="BO143"/>
          <cell r="BP143"/>
        </row>
        <row r="144">
          <cell r="B144"/>
          <cell r="U144"/>
          <cell r="Z144"/>
          <cell r="AM144"/>
          <cell r="AN144"/>
          <cell r="AP144"/>
          <cell r="AT144"/>
          <cell r="AU144"/>
          <cell r="AY144"/>
          <cell r="AZ144"/>
          <cell r="BA144"/>
          <cell r="BN144"/>
          <cell r="BO144"/>
          <cell r="BP144"/>
        </row>
        <row r="145">
          <cell r="B145"/>
          <cell r="U145"/>
          <cell r="Z145"/>
          <cell r="AM145"/>
          <cell r="AN145"/>
          <cell r="AP145"/>
          <cell r="AT145"/>
          <cell r="AU145"/>
          <cell r="AY145"/>
          <cell r="AZ145"/>
          <cell r="BA145"/>
          <cell r="BN145"/>
          <cell r="BO145"/>
          <cell r="BP145"/>
        </row>
        <row r="146">
          <cell r="B146"/>
          <cell r="U146"/>
          <cell r="Z146"/>
          <cell r="AM146"/>
          <cell r="AN146"/>
          <cell r="AP146"/>
          <cell r="AT146"/>
          <cell r="AU146"/>
          <cell r="AY146"/>
          <cell r="AZ146"/>
          <cell r="BA146"/>
          <cell r="BN146"/>
          <cell r="BO146"/>
          <cell r="BP146"/>
        </row>
        <row r="147">
          <cell r="B147"/>
          <cell r="U147"/>
          <cell r="Z147"/>
          <cell r="AM147"/>
          <cell r="AN147"/>
          <cell r="AP147"/>
          <cell r="AT147"/>
          <cell r="AU147"/>
          <cell r="AY147"/>
          <cell r="AZ147"/>
          <cell r="BA147"/>
          <cell r="BN147"/>
          <cell r="BO147"/>
          <cell r="BP147"/>
        </row>
        <row r="148">
          <cell r="B148"/>
          <cell r="U148"/>
          <cell r="Z148"/>
          <cell r="AM148"/>
          <cell r="AN148"/>
          <cell r="AP148"/>
          <cell r="AT148"/>
          <cell r="AU148"/>
          <cell r="AY148"/>
          <cell r="AZ148"/>
          <cell r="BA148"/>
          <cell r="BN148"/>
          <cell r="BO148"/>
          <cell r="BP148"/>
        </row>
        <row r="149">
          <cell r="B149"/>
          <cell r="U149"/>
          <cell r="Z149"/>
          <cell r="AM149"/>
          <cell r="AN149"/>
          <cell r="AP149"/>
          <cell r="AT149"/>
          <cell r="AU149"/>
          <cell r="AY149"/>
          <cell r="AZ149"/>
          <cell r="BA149"/>
          <cell r="BN149"/>
          <cell r="BO149"/>
          <cell r="BP149"/>
        </row>
        <row r="150">
          <cell r="B150"/>
          <cell r="U150"/>
          <cell r="Z150"/>
          <cell r="AM150"/>
          <cell r="AN150"/>
          <cell r="AP150"/>
          <cell r="AT150"/>
          <cell r="AU150"/>
          <cell r="AY150"/>
          <cell r="AZ150"/>
          <cell r="BA150"/>
          <cell r="BN150"/>
          <cell r="BO150"/>
          <cell r="BP150"/>
        </row>
        <row r="151">
          <cell r="B151"/>
          <cell r="U151"/>
          <cell r="Z151"/>
          <cell r="AM151"/>
          <cell r="AN151"/>
          <cell r="AP151"/>
          <cell r="AT151"/>
          <cell r="AU151"/>
          <cell r="AY151"/>
          <cell r="AZ151"/>
          <cell r="BA151"/>
          <cell r="BN151"/>
          <cell r="BO151"/>
          <cell r="BP151"/>
        </row>
        <row r="152">
          <cell r="B152"/>
          <cell r="U152"/>
          <cell r="Z152"/>
          <cell r="AM152"/>
          <cell r="AN152"/>
          <cell r="AP152"/>
          <cell r="AT152"/>
          <cell r="AU152"/>
          <cell r="AY152"/>
          <cell r="AZ152"/>
          <cell r="BA152"/>
          <cell r="BN152"/>
          <cell r="BO152"/>
          <cell r="BP152"/>
        </row>
        <row r="153">
          <cell r="B153"/>
          <cell r="U153"/>
          <cell r="Z153"/>
          <cell r="AM153"/>
          <cell r="AN153"/>
          <cell r="AP153"/>
          <cell r="AT153"/>
          <cell r="AU153"/>
          <cell r="AY153"/>
          <cell r="AZ153"/>
          <cell r="BA153"/>
          <cell r="BN153"/>
          <cell r="BO153"/>
          <cell r="BP153"/>
        </row>
        <row r="154">
          <cell r="B154"/>
          <cell r="U154"/>
          <cell r="Z154"/>
          <cell r="AM154"/>
          <cell r="AN154"/>
          <cell r="AP154"/>
          <cell r="AT154"/>
          <cell r="AU154"/>
          <cell r="AY154"/>
          <cell r="AZ154"/>
          <cell r="BA154"/>
          <cell r="BN154"/>
          <cell r="BO154"/>
          <cell r="BP154"/>
        </row>
        <row r="155">
          <cell r="B155"/>
          <cell r="U155"/>
          <cell r="Z155"/>
          <cell r="AM155"/>
          <cell r="AN155"/>
          <cell r="AP155"/>
          <cell r="AT155"/>
          <cell r="AU155"/>
          <cell r="AY155"/>
          <cell r="AZ155"/>
          <cell r="BA155"/>
          <cell r="BN155"/>
          <cell r="BO155"/>
          <cell r="BP155"/>
        </row>
        <row r="156">
          <cell r="B156"/>
          <cell r="U156"/>
          <cell r="Z156"/>
          <cell r="AM156"/>
          <cell r="AN156"/>
          <cell r="AP156"/>
          <cell r="AT156"/>
          <cell r="AU156"/>
          <cell r="AY156"/>
          <cell r="AZ156"/>
          <cell r="BA156"/>
          <cell r="BN156"/>
          <cell r="BO156"/>
          <cell r="BP156"/>
        </row>
        <row r="157">
          <cell r="B157"/>
          <cell r="U157"/>
          <cell r="Z157"/>
          <cell r="AM157"/>
          <cell r="AN157"/>
          <cell r="AP157"/>
          <cell r="AT157"/>
          <cell r="AU157"/>
          <cell r="AY157"/>
          <cell r="AZ157"/>
          <cell r="BA157"/>
          <cell r="BN157"/>
          <cell r="BO157"/>
          <cell r="BP157"/>
        </row>
        <row r="158">
          <cell r="B158"/>
          <cell r="U158"/>
          <cell r="Z158"/>
          <cell r="AM158"/>
          <cell r="AN158"/>
          <cell r="AP158"/>
          <cell r="AT158"/>
          <cell r="AU158"/>
          <cell r="AY158"/>
          <cell r="AZ158"/>
          <cell r="BA158"/>
          <cell r="BN158"/>
          <cell r="BO158"/>
          <cell r="BP158"/>
        </row>
        <row r="159">
          <cell r="B159"/>
          <cell r="U159"/>
          <cell r="Z159"/>
          <cell r="AM159"/>
          <cell r="AN159"/>
          <cell r="AP159"/>
          <cell r="AT159"/>
          <cell r="AU159"/>
          <cell r="AY159"/>
          <cell r="AZ159"/>
          <cell r="BA159"/>
          <cell r="BN159"/>
          <cell r="BO159"/>
          <cell r="BP159"/>
        </row>
        <row r="160">
          <cell r="B160"/>
          <cell r="U160"/>
          <cell r="Z160"/>
          <cell r="AM160"/>
          <cell r="AN160"/>
          <cell r="AP160"/>
          <cell r="AT160"/>
          <cell r="AU160"/>
          <cell r="AY160"/>
          <cell r="AZ160"/>
          <cell r="BA160"/>
          <cell r="BN160"/>
          <cell r="BO160"/>
          <cell r="BP160"/>
        </row>
        <row r="161">
          <cell r="B161"/>
          <cell r="U161"/>
          <cell r="Z161"/>
          <cell r="AM161"/>
          <cell r="AN161"/>
          <cell r="AP161"/>
          <cell r="AT161"/>
          <cell r="AU161"/>
          <cell r="AY161"/>
          <cell r="AZ161"/>
          <cell r="BA161"/>
          <cell r="BN161"/>
          <cell r="BO161"/>
          <cell r="BP161"/>
        </row>
        <row r="162">
          <cell r="B162"/>
          <cell r="U162"/>
          <cell r="Z162"/>
          <cell r="AM162"/>
          <cell r="AN162"/>
          <cell r="AP162"/>
          <cell r="AT162"/>
          <cell r="AU162"/>
          <cell r="AY162"/>
          <cell r="AZ162"/>
          <cell r="BA162"/>
          <cell r="BN162"/>
          <cell r="BO162"/>
          <cell r="BP162"/>
        </row>
        <row r="163">
          <cell r="B163"/>
          <cell r="U163"/>
          <cell r="Z163"/>
          <cell r="AM163"/>
          <cell r="AN163"/>
          <cell r="AP163"/>
          <cell r="AT163"/>
          <cell r="AU163"/>
          <cell r="AY163"/>
          <cell r="AZ163"/>
          <cell r="BA163"/>
          <cell r="BN163"/>
          <cell r="BO163"/>
          <cell r="BP163"/>
        </row>
        <row r="164">
          <cell r="B164"/>
          <cell r="U164"/>
          <cell r="Z164"/>
          <cell r="AM164"/>
          <cell r="AN164"/>
          <cell r="AP164"/>
          <cell r="AT164"/>
          <cell r="AU164"/>
          <cell r="AY164"/>
          <cell r="AZ164"/>
          <cell r="BA164"/>
          <cell r="BN164"/>
          <cell r="BO164"/>
          <cell r="BP164"/>
        </row>
        <row r="165">
          <cell r="B165"/>
          <cell r="U165"/>
          <cell r="Z165"/>
          <cell r="AM165"/>
          <cell r="AN165"/>
          <cell r="AP165"/>
          <cell r="AT165"/>
          <cell r="AU165"/>
          <cell r="AY165"/>
          <cell r="AZ165"/>
          <cell r="BA165"/>
          <cell r="BN165"/>
          <cell r="BO165"/>
          <cell r="BP165"/>
        </row>
        <row r="166">
          <cell r="B166"/>
          <cell r="U166"/>
          <cell r="Z166"/>
          <cell r="AM166"/>
          <cell r="AN166"/>
          <cell r="AP166"/>
          <cell r="AT166"/>
          <cell r="AU166"/>
          <cell r="AY166"/>
          <cell r="AZ166"/>
          <cell r="BA166"/>
          <cell r="BN166"/>
          <cell r="BO166"/>
          <cell r="BP166"/>
        </row>
        <row r="167">
          <cell r="B167"/>
          <cell r="U167"/>
          <cell r="Z167"/>
          <cell r="AM167"/>
          <cell r="AN167"/>
          <cell r="AP167"/>
          <cell r="AT167"/>
          <cell r="AU167"/>
          <cell r="AY167"/>
          <cell r="AZ167"/>
          <cell r="BA167"/>
          <cell r="BN167"/>
          <cell r="BO167"/>
          <cell r="BP167"/>
        </row>
        <row r="168">
          <cell r="B168"/>
          <cell r="U168"/>
          <cell r="Z168"/>
          <cell r="AM168"/>
          <cell r="AN168"/>
          <cell r="AP168"/>
          <cell r="AT168"/>
          <cell r="AU168"/>
          <cell r="AY168"/>
          <cell r="AZ168"/>
          <cell r="BA168"/>
          <cell r="BN168"/>
          <cell r="BO168"/>
          <cell r="BP168"/>
        </row>
        <row r="169">
          <cell r="B169"/>
          <cell r="U169"/>
          <cell r="Z169"/>
          <cell r="AM169"/>
          <cell r="AN169"/>
          <cell r="AP169"/>
          <cell r="AT169"/>
          <cell r="AU169"/>
          <cell r="AY169"/>
          <cell r="AZ169"/>
          <cell r="BA169"/>
          <cell r="BN169"/>
          <cell r="BO169"/>
          <cell r="BP169"/>
        </row>
        <row r="170">
          <cell r="B170"/>
          <cell r="U170"/>
          <cell r="Z170"/>
          <cell r="AM170"/>
          <cell r="AN170"/>
          <cell r="AP170"/>
          <cell r="AT170"/>
          <cell r="AU170"/>
          <cell r="AY170"/>
          <cell r="AZ170"/>
          <cell r="BA170"/>
          <cell r="BN170"/>
          <cell r="BO170"/>
          <cell r="BP170"/>
        </row>
        <row r="171">
          <cell r="B171"/>
          <cell r="U171"/>
          <cell r="Z171"/>
          <cell r="AM171"/>
          <cell r="AN171"/>
          <cell r="AP171"/>
          <cell r="AT171"/>
          <cell r="AU171"/>
          <cell r="AY171"/>
          <cell r="AZ171"/>
          <cell r="BA171"/>
          <cell r="BN171"/>
          <cell r="BO171"/>
          <cell r="BP171"/>
        </row>
        <row r="172">
          <cell r="B172"/>
          <cell r="U172"/>
          <cell r="Z172"/>
          <cell r="AM172"/>
          <cell r="AN172"/>
          <cell r="AP172"/>
          <cell r="AT172"/>
          <cell r="AU172"/>
          <cell r="AY172"/>
          <cell r="AZ172"/>
          <cell r="BA172"/>
          <cell r="BN172"/>
          <cell r="BO172"/>
          <cell r="BP172"/>
        </row>
        <row r="173">
          <cell r="B173"/>
          <cell r="U173"/>
          <cell r="Z173"/>
          <cell r="AM173"/>
          <cell r="AN173"/>
          <cell r="AP173"/>
          <cell r="AT173"/>
          <cell r="AU173"/>
          <cell r="AY173"/>
          <cell r="AZ173"/>
          <cell r="BA173"/>
          <cell r="BN173"/>
          <cell r="BO173"/>
          <cell r="BP173"/>
        </row>
        <row r="174">
          <cell r="B174"/>
          <cell r="U174"/>
          <cell r="Z174"/>
          <cell r="AM174"/>
          <cell r="AN174"/>
          <cell r="AP174"/>
          <cell r="AT174"/>
          <cell r="AU174"/>
          <cell r="AY174"/>
          <cell r="AZ174"/>
          <cell r="BA174"/>
          <cell r="BN174"/>
          <cell r="BO174"/>
          <cell r="BP174"/>
        </row>
        <row r="175">
          <cell r="B175"/>
          <cell r="U175"/>
          <cell r="Z175"/>
          <cell r="AM175"/>
          <cell r="AN175"/>
          <cell r="AP175"/>
          <cell r="AT175"/>
          <cell r="AU175"/>
          <cell r="AY175"/>
          <cell r="AZ175"/>
          <cell r="BA175"/>
          <cell r="BN175"/>
          <cell r="BO175"/>
          <cell r="BP175"/>
        </row>
        <row r="176">
          <cell r="B176"/>
          <cell r="U176"/>
          <cell r="Z176"/>
          <cell r="AM176"/>
          <cell r="AN176"/>
          <cell r="AP176"/>
          <cell r="AT176"/>
          <cell r="AU176"/>
          <cell r="AY176"/>
          <cell r="AZ176"/>
          <cell r="BA176"/>
          <cell r="BN176"/>
          <cell r="BO176"/>
          <cell r="BP176"/>
        </row>
        <row r="177">
          <cell r="B177"/>
          <cell r="U177"/>
          <cell r="Z177"/>
          <cell r="AM177"/>
          <cell r="AN177"/>
          <cell r="AP177"/>
          <cell r="AT177"/>
          <cell r="AU177"/>
          <cell r="AY177"/>
          <cell r="AZ177"/>
          <cell r="BA177"/>
          <cell r="BN177"/>
          <cell r="BO177"/>
          <cell r="BP177"/>
        </row>
        <row r="178">
          <cell r="B178"/>
          <cell r="U178"/>
          <cell r="Z178"/>
          <cell r="AM178"/>
          <cell r="AN178"/>
          <cell r="AP178"/>
          <cell r="AT178"/>
          <cell r="AU178"/>
          <cell r="AY178"/>
          <cell r="AZ178"/>
          <cell r="BA178"/>
          <cell r="BN178"/>
          <cell r="BO178"/>
          <cell r="BP178"/>
        </row>
        <row r="179">
          <cell r="B179"/>
          <cell r="U179"/>
          <cell r="Z179"/>
          <cell r="AM179"/>
          <cell r="AN179"/>
          <cell r="AP179"/>
          <cell r="AT179"/>
          <cell r="AU179"/>
          <cell r="AY179"/>
          <cell r="AZ179"/>
          <cell r="BA179"/>
          <cell r="BN179"/>
          <cell r="BO179"/>
          <cell r="BP179"/>
        </row>
        <row r="180">
          <cell r="B180"/>
          <cell r="U180"/>
          <cell r="Z180"/>
          <cell r="AM180"/>
          <cell r="AN180"/>
          <cell r="AP180"/>
          <cell r="AT180"/>
          <cell r="AU180"/>
          <cell r="AY180"/>
          <cell r="AZ180"/>
          <cell r="BA180"/>
          <cell r="BN180"/>
          <cell r="BO180"/>
          <cell r="BP180"/>
        </row>
        <row r="181">
          <cell r="B181"/>
          <cell r="U181"/>
          <cell r="Z181"/>
          <cell r="AM181"/>
          <cell r="AN181"/>
          <cell r="AP181"/>
          <cell r="AT181"/>
          <cell r="AU181"/>
          <cell r="AY181"/>
          <cell r="AZ181"/>
          <cell r="BA181"/>
          <cell r="BN181"/>
          <cell r="BO181"/>
          <cell r="BP181"/>
        </row>
        <row r="182">
          <cell r="B182"/>
          <cell r="U182"/>
          <cell r="Z182"/>
          <cell r="AM182"/>
          <cell r="AN182"/>
          <cell r="AP182"/>
          <cell r="AT182"/>
          <cell r="AU182"/>
          <cell r="AY182"/>
          <cell r="AZ182"/>
          <cell r="BA182"/>
          <cell r="BN182"/>
          <cell r="BO182"/>
          <cell r="BP182"/>
        </row>
        <row r="183">
          <cell r="B183"/>
          <cell r="U183"/>
          <cell r="Z183"/>
          <cell r="AM183"/>
          <cell r="AN183"/>
          <cell r="AP183"/>
          <cell r="AT183"/>
          <cell r="AU183"/>
          <cell r="AY183"/>
          <cell r="AZ183"/>
          <cell r="BA183"/>
          <cell r="BN183"/>
          <cell r="BO183"/>
          <cell r="BP183"/>
        </row>
        <row r="184">
          <cell r="B184"/>
          <cell r="U184"/>
          <cell r="Z184"/>
          <cell r="AM184"/>
          <cell r="AN184"/>
          <cell r="AP184"/>
          <cell r="AT184"/>
          <cell r="AU184"/>
          <cell r="AY184"/>
          <cell r="AZ184"/>
          <cell r="BA184"/>
          <cell r="BN184"/>
          <cell r="BO184"/>
          <cell r="BP184"/>
        </row>
        <row r="185">
          <cell r="B185"/>
          <cell r="U185"/>
          <cell r="Z185"/>
          <cell r="AM185"/>
          <cell r="AN185"/>
          <cell r="AP185"/>
          <cell r="AT185"/>
          <cell r="AU185"/>
          <cell r="AY185"/>
          <cell r="AZ185"/>
          <cell r="BA185"/>
          <cell r="BN185"/>
          <cell r="BO185"/>
          <cell r="BP185"/>
        </row>
        <row r="186">
          <cell r="B186"/>
          <cell r="U186"/>
          <cell r="Z186"/>
          <cell r="AM186"/>
          <cell r="AN186"/>
          <cell r="AP186"/>
          <cell r="AT186"/>
          <cell r="AU186"/>
          <cell r="AY186"/>
          <cell r="AZ186"/>
          <cell r="BA186"/>
          <cell r="BN186"/>
          <cell r="BO186"/>
          <cell r="BP186"/>
        </row>
        <row r="187">
          <cell r="B187"/>
          <cell r="U187"/>
          <cell r="Z187"/>
          <cell r="AM187"/>
          <cell r="AN187"/>
          <cell r="AP187"/>
          <cell r="AT187"/>
          <cell r="AU187"/>
          <cell r="AY187"/>
          <cell r="AZ187"/>
          <cell r="BA187"/>
          <cell r="BN187"/>
          <cell r="BO187"/>
          <cell r="BP187"/>
        </row>
        <row r="188">
          <cell r="B188"/>
          <cell r="U188"/>
          <cell r="Z188"/>
          <cell r="AM188"/>
          <cell r="AN188"/>
          <cell r="AP188"/>
          <cell r="AT188"/>
          <cell r="AU188"/>
          <cell r="AY188"/>
          <cell r="AZ188"/>
          <cell r="BA188"/>
          <cell r="BN188"/>
          <cell r="BO188"/>
          <cell r="BP188"/>
        </row>
        <row r="189">
          <cell r="B189"/>
          <cell r="U189"/>
          <cell r="Z189"/>
          <cell r="AM189"/>
          <cell r="AN189"/>
          <cell r="AP189"/>
          <cell r="AT189"/>
          <cell r="AU189"/>
          <cell r="AY189"/>
          <cell r="AZ189"/>
          <cell r="BA189"/>
          <cell r="BN189"/>
          <cell r="BO189"/>
          <cell r="BP189"/>
        </row>
        <row r="190">
          <cell r="B190"/>
          <cell r="U190"/>
          <cell r="Z190"/>
          <cell r="AM190"/>
          <cell r="AN190"/>
          <cell r="AP190"/>
          <cell r="AT190"/>
          <cell r="AU190"/>
          <cell r="AY190"/>
          <cell r="AZ190"/>
          <cell r="BA190"/>
          <cell r="BN190"/>
          <cell r="BO190"/>
          <cell r="BP190"/>
        </row>
        <row r="191">
          <cell r="B191"/>
          <cell r="U191"/>
          <cell r="Z191"/>
          <cell r="AM191"/>
          <cell r="AN191"/>
          <cell r="AP191"/>
          <cell r="AT191"/>
          <cell r="AU191"/>
          <cell r="AY191"/>
          <cell r="AZ191"/>
          <cell r="BA191"/>
          <cell r="BN191"/>
          <cell r="BO191"/>
          <cell r="BP191"/>
        </row>
        <row r="192">
          <cell r="B192"/>
          <cell r="U192"/>
          <cell r="Z192"/>
          <cell r="AM192"/>
          <cell r="AN192"/>
          <cell r="AP192"/>
          <cell r="AT192"/>
          <cell r="AU192"/>
          <cell r="AY192"/>
          <cell r="AZ192"/>
          <cell r="BA192"/>
          <cell r="BN192"/>
          <cell r="BO192"/>
          <cell r="BP192"/>
        </row>
        <row r="193">
          <cell r="B193"/>
          <cell r="U193"/>
          <cell r="Z193"/>
          <cell r="AM193"/>
          <cell r="AN193"/>
          <cell r="AP193"/>
          <cell r="AT193"/>
          <cell r="AU193"/>
          <cell r="AY193"/>
          <cell r="AZ193"/>
          <cell r="BA193"/>
          <cell r="BN193"/>
          <cell r="BO193"/>
          <cell r="BP193"/>
        </row>
        <row r="194">
          <cell r="B194"/>
          <cell r="U194"/>
          <cell r="Z194"/>
          <cell r="AM194"/>
          <cell r="AN194"/>
          <cell r="AP194"/>
          <cell r="AT194"/>
          <cell r="AU194"/>
          <cell r="AY194"/>
          <cell r="AZ194"/>
          <cell r="BA194"/>
          <cell r="BN194"/>
          <cell r="BO194"/>
          <cell r="BP194"/>
        </row>
        <row r="195">
          <cell r="B195"/>
          <cell r="U195"/>
          <cell r="Z195"/>
          <cell r="AM195"/>
          <cell r="AN195"/>
          <cell r="AP195"/>
          <cell r="AT195"/>
          <cell r="AU195"/>
          <cell r="AY195"/>
          <cell r="AZ195"/>
          <cell r="BA195"/>
          <cell r="BN195"/>
          <cell r="BO195"/>
          <cell r="BP195"/>
        </row>
        <row r="196">
          <cell r="B196"/>
          <cell r="U196"/>
          <cell r="Z196"/>
          <cell r="AM196"/>
          <cell r="AN196"/>
          <cell r="AP196"/>
          <cell r="AT196"/>
          <cell r="AU196"/>
          <cell r="AY196"/>
          <cell r="AZ196"/>
          <cell r="BA196"/>
          <cell r="BN196"/>
          <cell r="BO196"/>
          <cell r="BP196"/>
        </row>
        <row r="197">
          <cell r="B197"/>
          <cell r="U197"/>
          <cell r="Z197"/>
          <cell r="AM197"/>
          <cell r="AN197"/>
          <cell r="AP197"/>
          <cell r="AT197"/>
          <cell r="AU197"/>
          <cell r="AY197"/>
          <cell r="AZ197"/>
          <cell r="BA197"/>
          <cell r="BN197"/>
          <cell r="BO197"/>
          <cell r="BP197"/>
        </row>
        <row r="198">
          <cell r="B198"/>
          <cell r="U198"/>
          <cell r="Z198"/>
          <cell r="AM198"/>
          <cell r="AN198"/>
          <cell r="AP198"/>
          <cell r="AT198"/>
          <cell r="AU198"/>
          <cell r="AY198"/>
          <cell r="AZ198"/>
          <cell r="BA198"/>
          <cell r="BN198"/>
          <cell r="BO198"/>
          <cell r="BP198"/>
        </row>
        <row r="199">
          <cell r="B199"/>
          <cell r="U199"/>
          <cell r="Z199"/>
          <cell r="AM199"/>
          <cell r="AN199"/>
          <cell r="AP199"/>
          <cell r="AT199"/>
          <cell r="AU199"/>
          <cell r="AY199"/>
          <cell r="AZ199"/>
          <cell r="BA199"/>
          <cell r="BN199"/>
          <cell r="BO199"/>
          <cell r="BP199"/>
        </row>
        <row r="200">
          <cell r="B200"/>
          <cell r="U200"/>
          <cell r="Z200"/>
          <cell r="AM200"/>
          <cell r="AN200"/>
          <cell r="AP200"/>
          <cell r="AT200"/>
          <cell r="AU200"/>
          <cell r="AY200"/>
          <cell r="AZ200"/>
          <cell r="BA200"/>
          <cell r="BN200"/>
          <cell r="BO200"/>
          <cell r="BP200"/>
        </row>
        <row r="201">
          <cell r="B201"/>
          <cell r="U201"/>
          <cell r="Z201"/>
          <cell r="AM201"/>
          <cell r="AN201"/>
          <cell r="AP201"/>
          <cell r="AT201"/>
          <cell r="AU201"/>
          <cell r="AY201"/>
          <cell r="AZ201"/>
          <cell r="BA201"/>
          <cell r="BN201"/>
          <cell r="BO201"/>
          <cell r="BP201"/>
        </row>
        <row r="202">
          <cell r="B202"/>
          <cell r="U202"/>
          <cell r="Z202"/>
          <cell r="AM202"/>
          <cell r="AN202"/>
          <cell r="AP202"/>
          <cell r="AT202"/>
          <cell r="AU202"/>
          <cell r="AY202"/>
          <cell r="AZ202"/>
          <cell r="BA202"/>
          <cell r="BN202"/>
          <cell r="BO202"/>
          <cell r="BP202"/>
        </row>
        <row r="203">
          <cell r="B203"/>
          <cell r="U203"/>
          <cell r="Z203"/>
          <cell r="AM203"/>
          <cell r="AN203"/>
          <cell r="AP203"/>
          <cell r="AT203"/>
          <cell r="AU203"/>
          <cell r="AY203"/>
          <cell r="AZ203"/>
          <cell r="BA203"/>
          <cell r="BN203"/>
          <cell r="BO203"/>
          <cell r="BP203"/>
        </row>
        <row r="204">
          <cell r="B204"/>
          <cell r="U204"/>
          <cell r="Z204"/>
          <cell r="AM204"/>
          <cell r="AN204"/>
          <cell r="AP204"/>
          <cell r="AT204"/>
          <cell r="AU204"/>
          <cell r="AY204"/>
          <cell r="AZ204"/>
          <cell r="BA204"/>
          <cell r="BN204"/>
          <cell r="BO204"/>
          <cell r="BP204"/>
        </row>
        <row r="205">
          <cell r="B205"/>
          <cell r="U205"/>
          <cell r="Z205"/>
          <cell r="AM205"/>
          <cell r="AN205"/>
          <cell r="AP205"/>
          <cell r="AT205"/>
          <cell r="AU205"/>
          <cell r="AY205"/>
          <cell r="AZ205"/>
          <cell r="BA205"/>
          <cell r="BN205"/>
          <cell r="BO205"/>
          <cell r="BP205"/>
        </row>
        <row r="206">
          <cell r="B206"/>
          <cell r="U206"/>
          <cell r="Z206"/>
          <cell r="AM206"/>
          <cell r="AN206"/>
          <cell r="AP206"/>
          <cell r="AT206"/>
          <cell r="AU206"/>
          <cell r="AY206"/>
          <cell r="AZ206"/>
          <cell r="BA206"/>
          <cell r="BN206"/>
          <cell r="BO206"/>
          <cell r="BP206"/>
        </row>
        <row r="207">
          <cell r="B207"/>
          <cell r="U207"/>
          <cell r="Z207"/>
          <cell r="AM207"/>
          <cell r="AN207"/>
          <cell r="AP207"/>
          <cell r="AT207"/>
          <cell r="AU207"/>
          <cell r="AY207"/>
          <cell r="AZ207"/>
          <cell r="BA207"/>
          <cell r="BN207"/>
          <cell r="BO207"/>
          <cell r="BP207"/>
        </row>
        <row r="208">
          <cell r="B208"/>
          <cell r="U208"/>
          <cell r="Z208"/>
          <cell r="AM208"/>
          <cell r="AN208"/>
          <cell r="AP208"/>
          <cell r="AT208"/>
          <cell r="AU208"/>
          <cell r="AY208"/>
          <cell r="AZ208"/>
          <cell r="BA208"/>
          <cell r="BN208"/>
          <cell r="BO208"/>
          <cell r="BP208"/>
        </row>
        <row r="209">
          <cell r="B209"/>
          <cell r="U209"/>
          <cell r="Z209"/>
          <cell r="AM209"/>
          <cell r="AN209"/>
          <cell r="AP209"/>
          <cell r="AT209"/>
          <cell r="AU209"/>
          <cell r="AY209"/>
          <cell r="AZ209"/>
          <cell r="BA209"/>
          <cell r="BN209"/>
          <cell r="BO209"/>
          <cell r="BP209"/>
        </row>
        <row r="210">
          <cell r="B210"/>
          <cell r="U210"/>
          <cell r="Z210"/>
          <cell r="AM210"/>
          <cell r="AN210"/>
          <cell r="AP210"/>
          <cell r="AT210"/>
          <cell r="AU210"/>
          <cell r="AY210"/>
          <cell r="AZ210"/>
          <cell r="BA210"/>
          <cell r="BN210"/>
          <cell r="BO210"/>
          <cell r="BP210"/>
        </row>
        <row r="211">
          <cell r="B211"/>
          <cell r="U211"/>
          <cell r="Z211"/>
          <cell r="AM211"/>
          <cell r="AN211"/>
          <cell r="AP211"/>
          <cell r="AT211"/>
          <cell r="AU211"/>
          <cell r="AY211"/>
          <cell r="AZ211"/>
          <cell r="BA211"/>
          <cell r="BN211"/>
          <cell r="BO211"/>
          <cell r="BP211"/>
        </row>
        <row r="212">
          <cell r="B212"/>
          <cell r="U212"/>
          <cell r="Z212"/>
          <cell r="AM212"/>
          <cell r="AN212"/>
          <cell r="AP212"/>
          <cell r="AT212"/>
          <cell r="AU212"/>
          <cell r="AY212"/>
          <cell r="AZ212"/>
          <cell r="BA212"/>
          <cell r="BN212"/>
          <cell r="BO212"/>
          <cell r="BP212"/>
        </row>
        <row r="213">
          <cell r="B213"/>
          <cell r="U213"/>
          <cell r="Z213"/>
          <cell r="AM213"/>
          <cell r="AN213"/>
          <cell r="AP213"/>
          <cell r="AT213"/>
          <cell r="AU213"/>
          <cell r="AY213"/>
          <cell r="AZ213"/>
          <cell r="BA213"/>
          <cell r="BN213"/>
          <cell r="BO213"/>
          <cell r="BP213"/>
        </row>
        <row r="214">
          <cell r="B214"/>
          <cell r="U214"/>
          <cell r="Z214"/>
          <cell r="AM214"/>
          <cell r="AN214"/>
          <cell r="AP214"/>
          <cell r="AT214"/>
          <cell r="AU214"/>
          <cell r="AY214"/>
          <cell r="AZ214"/>
          <cell r="BA214"/>
          <cell r="BN214"/>
          <cell r="BO214"/>
          <cell r="BP214"/>
        </row>
        <row r="215">
          <cell r="B215"/>
          <cell r="U215"/>
          <cell r="Z215"/>
          <cell r="AM215"/>
          <cell r="AN215"/>
          <cell r="AP215"/>
          <cell r="AT215"/>
          <cell r="AU215"/>
          <cell r="AY215"/>
          <cell r="AZ215"/>
          <cell r="BA215"/>
          <cell r="BN215"/>
          <cell r="BO215"/>
          <cell r="BP215"/>
        </row>
        <row r="216">
          <cell r="B216"/>
          <cell r="U216"/>
          <cell r="Z216"/>
          <cell r="AM216"/>
          <cell r="AN216"/>
          <cell r="AP216"/>
          <cell r="AT216"/>
          <cell r="AU216"/>
          <cell r="AY216"/>
          <cell r="AZ216"/>
          <cell r="BA216"/>
          <cell r="BN216"/>
          <cell r="BO216"/>
          <cell r="BP216"/>
        </row>
        <row r="217">
          <cell r="B217"/>
          <cell r="U217"/>
          <cell r="Z217"/>
          <cell r="AM217"/>
          <cell r="AN217"/>
          <cell r="AP217"/>
          <cell r="AT217"/>
          <cell r="AU217"/>
          <cell r="AY217"/>
          <cell r="AZ217"/>
          <cell r="BA217"/>
          <cell r="BN217"/>
          <cell r="BO217"/>
          <cell r="BP217"/>
        </row>
        <row r="218">
          <cell r="B218"/>
          <cell r="U218"/>
          <cell r="Z218"/>
          <cell r="AM218"/>
          <cell r="AN218"/>
          <cell r="AP218"/>
          <cell r="AT218"/>
          <cell r="AU218"/>
          <cell r="AY218"/>
          <cell r="AZ218"/>
          <cell r="BA218"/>
          <cell r="BN218"/>
          <cell r="BO218"/>
          <cell r="BP218"/>
        </row>
        <row r="219">
          <cell r="B219"/>
          <cell r="U219"/>
          <cell r="Z219"/>
          <cell r="AM219"/>
          <cell r="AN219"/>
          <cell r="AP219"/>
          <cell r="AT219"/>
          <cell r="AU219"/>
          <cell r="AY219"/>
          <cell r="AZ219"/>
          <cell r="BA219"/>
          <cell r="BN219"/>
          <cell r="BO219"/>
          <cell r="BP219"/>
        </row>
        <row r="220">
          <cell r="B220"/>
          <cell r="U220"/>
          <cell r="Z220"/>
          <cell r="AM220"/>
          <cell r="AN220"/>
          <cell r="AP220"/>
          <cell r="AT220"/>
          <cell r="AU220"/>
          <cell r="AY220"/>
          <cell r="AZ220"/>
          <cell r="BA220"/>
          <cell r="BN220"/>
          <cell r="BO220"/>
          <cell r="BP220"/>
        </row>
        <row r="221">
          <cell r="B221"/>
          <cell r="U221"/>
          <cell r="Z221"/>
          <cell r="AM221"/>
          <cell r="AN221"/>
          <cell r="AP221"/>
          <cell r="AT221"/>
          <cell r="AU221"/>
          <cell r="AY221"/>
          <cell r="AZ221"/>
          <cell r="BA221"/>
          <cell r="BN221"/>
          <cell r="BO221"/>
          <cell r="BP221"/>
        </row>
        <row r="222">
          <cell r="B222"/>
          <cell r="U222"/>
          <cell r="Z222"/>
          <cell r="AM222"/>
          <cell r="AN222"/>
          <cell r="AP222"/>
          <cell r="AT222"/>
          <cell r="AU222"/>
          <cell r="AY222"/>
          <cell r="AZ222"/>
          <cell r="BA222"/>
          <cell r="BN222"/>
          <cell r="BO222"/>
          <cell r="BP222"/>
        </row>
        <row r="223">
          <cell r="B223"/>
          <cell r="U223"/>
          <cell r="Z223"/>
          <cell r="AM223"/>
          <cell r="AN223"/>
          <cell r="AP223"/>
          <cell r="AT223"/>
          <cell r="AU223"/>
          <cell r="AY223"/>
          <cell r="AZ223"/>
          <cell r="BA223"/>
          <cell r="BN223"/>
          <cell r="BO223"/>
          <cell r="BP223"/>
        </row>
        <row r="224">
          <cell r="B224"/>
          <cell r="U224"/>
          <cell r="Z224"/>
          <cell r="AM224"/>
          <cell r="AN224"/>
          <cell r="AP224"/>
          <cell r="AT224"/>
          <cell r="AU224"/>
          <cell r="AY224"/>
          <cell r="AZ224"/>
          <cell r="BA224"/>
          <cell r="BN224"/>
          <cell r="BO224"/>
          <cell r="BP224"/>
        </row>
        <row r="225">
          <cell r="B225"/>
          <cell r="U225"/>
          <cell r="Z225"/>
          <cell r="AM225"/>
          <cell r="AN225"/>
          <cell r="AP225"/>
          <cell r="AT225"/>
          <cell r="AU225"/>
          <cell r="AY225"/>
          <cell r="AZ225"/>
          <cell r="BA225"/>
          <cell r="BN225"/>
          <cell r="BO225"/>
          <cell r="BP225"/>
        </row>
        <row r="226">
          <cell r="B226"/>
          <cell r="U226"/>
          <cell r="Z226"/>
          <cell r="AM226"/>
          <cell r="AN226"/>
          <cell r="AP226"/>
          <cell r="AT226"/>
          <cell r="AU226"/>
          <cell r="AY226"/>
          <cell r="AZ226"/>
          <cell r="BA226"/>
          <cell r="BN226"/>
          <cell r="BO226"/>
          <cell r="BP226"/>
        </row>
        <row r="227">
          <cell r="B227"/>
          <cell r="U227"/>
          <cell r="Z227"/>
          <cell r="AM227"/>
          <cell r="AN227"/>
          <cell r="AP227"/>
          <cell r="AT227"/>
          <cell r="AU227"/>
          <cell r="AY227"/>
          <cell r="AZ227"/>
          <cell r="BA227"/>
          <cell r="BN227"/>
          <cell r="BO227"/>
          <cell r="BP227"/>
        </row>
        <row r="228">
          <cell r="B228"/>
          <cell r="U228"/>
          <cell r="Z228"/>
          <cell r="AM228"/>
          <cell r="AN228"/>
          <cell r="AP228"/>
          <cell r="AT228"/>
          <cell r="AU228"/>
          <cell r="AY228"/>
          <cell r="AZ228"/>
          <cell r="BA228"/>
          <cell r="BN228"/>
          <cell r="BO228"/>
          <cell r="BP228"/>
        </row>
        <row r="229">
          <cell r="B229"/>
          <cell r="U229"/>
          <cell r="Z229"/>
          <cell r="AM229"/>
          <cell r="AN229"/>
          <cell r="AP229"/>
          <cell r="AT229"/>
          <cell r="AU229"/>
          <cell r="AY229"/>
          <cell r="AZ229"/>
          <cell r="BA229"/>
          <cell r="BN229"/>
          <cell r="BO229"/>
          <cell r="BP229"/>
        </row>
        <row r="230">
          <cell r="B230"/>
          <cell r="U230"/>
          <cell r="Z230"/>
          <cell r="AM230"/>
          <cell r="AN230"/>
          <cell r="AP230"/>
          <cell r="AT230"/>
          <cell r="AU230"/>
          <cell r="AY230"/>
          <cell r="AZ230"/>
          <cell r="BA230"/>
          <cell r="BN230"/>
          <cell r="BO230"/>
          <cell r="BP230"/>
        </row>
        <row r="231">
          <cell r="B231"/>
          <cell r="U231"/>
          <cell r="Z231"/>
          <cell r="AM231"/>
          <cell r="AN231"/>
          <cell r="AP231"/>
          <cell r="AT231"/>
          <cell r="AU231"/>
          <cell r="AY231"/>
          <cell r="AZ231"/>
          <cell r="BA231"/>
          <cell r="BN231"/>
          <cell r="BO231"/>
          <cell r="BP231"/>
        </row>
        <row r="232">
          <cell r="B232"/>
          <cell r="U232"/>
          <cell r="Z232"/>
          <cell r="AM232"/>
          <cell r="AN232"/>
          <cell r="AP232"/>
          <cell r="AT232"/>
          <cell r="AU232"/>
          <cell r="AY232"/>
          <cell r="AZ232"/>
          <cell r="BA232"/>
          <cell r="BN232"/>
          <cell r="BO232"/>
          <cell r="BP232"/>
        </row>
        <row r="233">
          <cell r="B233"/>
          <cell r="U233"/>
          <cell r="Z233"/>
          <cell r="AM233"/>
          <cell r="AN233"/>
          <cell r="AP233"/>
          <cell r="AT233"/>
          <cell r="AU233"/>
          <cell r="AY233"/>
          <cell r="AZ233"/>
          <cell r="BA233"/>
          <cell r="BN233"/>
          <cell r="BO233"/>
          <cell r="BP233"/>
        </row>
        <row r="234">
          <cell r="B234"/>
          <cell r="U234"/>
          <cell r="Z234"/>
          <cell r="AM234"/>
          <cell r="AN234"/>
          <cell r="AP234"/>
          <cell r="AT234"/>
          <cell r="AU234"/>
          <cell r="AY234"/>
          <cell r="AZ234"/>
          <cell r="BA234"/>
          <cell r="BN234"/>
          <cell r="BO234"/>
          <cell r="BP234"/>
        </row>
        <row r="235">
          <cell r="B235"/>
          <cell r="U235"/>
          <cell r="Z235"/>
          <cell r="AM235"/>
          <cell r="AN235"/>
          <cell r="AP235"/>
          <cell r="AT235"/>
          <cell r="AU235"/>
          <cell r="AY235"/>
          <cell r="AZ235"/>
          <cell r="BA235"/>
          <cell r="BN235"/>
          <cell r="BO235"/>
          <cell r="BP235"/>
        </row>
        <row r="236">
          <cell r="B236"/>
          <cell r="U236"/>
          <cell r="Z236"/>
          <cell r="AM236"/>
          <cell r="AN236"/>
          <cell r="AP236"/>
          <cell r="AT236"/>
          <cell r="AU236"/>
          <cell r="AY236"/>
          <cell r="AZ236"/>
          <cell r="BA236"/>
          <cell r="BN236"/>
          <cell r="BO236"/>
          <cell r="BP236"/>
        </row>
        <row r="237">
          <cell r="B237"/>
          <cell r="U237"/>
          <cell r="Z237"/>
          <cell r="AM237"/>
          <cell r="AN237"/>
          <cell r="AP237"/>
          <cell r="AT237"/>
          <cell r="AU237"/>
          <cell r="AY237"/>
          <cell r="AZ237"/>
          <cell r="BA237"/>
          <cell r="BN237"/>
          <cell r="BO237"/>
          <cell r="BP237"/>
        </row>
        <row r="238">
          <cell r="B238"/>
          <cell r="U238"/>
          <cell r="Z238"/>
          <cell r="AM238"/>
          <cell r="AN238"/>
          <cell r="AP238"/>
          <cell r="AT238"/>
          <cell r="AU238"/>
          <cell r="AY238"/>
          <cell r="AZ238"/>
          <cell r="BA238"/>
          <cell r="BN238"/>
          <cell r="BO238"/>
          <cell r="BP238"/>
        </row>
        <row r="239">
          <cell r="B239"/>
          <cell r="U239"/>
          <cell r="Z239"/>
          <cell r="AM239"/>
          <cell r="AN239"/>
          <cell r="AP239"/>
          <cell r="AT239"/>
          <cell r="AU239"/>
          <cell r="AY239"/>
          <cell r="AZ239"/>
          <cell r="BA239"/>
          <cell r="BN239"/>
          <cell r="BO239"/>
          <cell r="BP239"/>
        </row>
        <row r="240">
          <cell r="B240"/>
          <cell r="U240"/>
          <cell r="Z240"/>
          <cell r="AM240"/>
          <cell r="AN240"/>
          <cell r="AP240"/>
          <cell r="AT240"/>
          <cell r="AU240"/>
          <cell r="AY240"/>
          <cell r="AZ240"/>
          <cell r="BA240"/>
          <cell r="BN240"/>
          <cell r="BO240"/>
          <cell r="BP240"/>
        </row>
        <row r="241">
          <cell r="B241"/>
          <cell r="U241"/>
          <cell r="Z241"/>
          <cell r="AM241"/>
          <cell r="AN241"/>
          <cell r="AP241"/>
          <cell r="AT241"/>
          <cell r="AU241"/>
          <cell r="AY241"/>
          <cell r="AZ241"/>
          <cell r="BA241"/>
          <cell r="BN241"/>
          <cell r="BO241"/>
          <cell r="BP241"/>
        </row>
        <row r="242">
          <cell r="B242"/>
          <cell r="U242"/>
          <cell r="Z242"/>
          <cell r="AM242"/>
          <cell r="AN242"/>
          <cell r="AP242"/>
          <cell r="AT242"/>
          <cell r="AU242"/>
          <cell r="AY242"/>
          <cell r="AZ242"/>
          <cell r="BA242"/>
          <cell r="BN242"/>
          <cell r="BO242"/>
          <cell r="BP242"/>
        </row>
        <row r="243">
          <cell r="B243"/>
          <cell r="U243"/>
          <cell r="Z243"/>
          <cell r="AM243"/>
          <cell r="AN243"/>
          <cell r="AP243"/>
          <cell r="AT243"/>
          <cell r="AU243"/>
          <cell r="AY243"/>
          <cell r="AZ243"/>
          <cell r="BA243"/>
          <cell r="BN243"/>
          <cell r="BO243"/>
          <cell r="BP243"/>
        </row>
        <row r="244">
          <cell r="B244"/>
          <cell r="U244"/>
          <cell r="Z244"/>
          <cell r="AM244"/>
          <cell r="AN244"/>
          <cell r="AP244"/>
          <cell r="AT244"/>
          <cell r="AU244"/>
          <cell r="AY244"/>
          <cell r="AZ244"/>
          <cell r="BA244"/>
          <cell r="BN244"/>
          <cell r="BO244"/>
          <cell r="BP244"/>
        </row>
        <row r="245">
          <cell r="B245"/>
          <cell r="U245"/>
          <cell r="Z245"/>
          <cell r="AM245"/>
          <cell r="AN245"/>
          <cell r="AP245"/>
          <cell r="AT245"/>
          <cell r="AU245"/>
          <cell r="AY245"/>
          <cell r="AZ245"/>
          <cell r="BA245"/>
          <cell r="BN245"/>
          <cell r="BO245"/>
          <cell r="BP245"/>
        </row>
        <row r="246">
          <cell r="B246"/>
          <cell r="U246"/>
          <cell r="Z246"/>
          <cell r="AM246"/>
          <cell r="AN246"/>
          <cell r="AP246"/>
          <cell r="AT246"/>
          <cell r="AU246"/>
          <cell r="AY246"/>
          <cell r="AZ246"/>
          <cell r="BA246"/>
          <cell r="BN246"/>
          <cell r="BO246"/>
          <cell r="BP246"/>
        </row>
        <row r="247">
          <cell r="B247"/>
          <cell r="U247"/>
          <cell r="Z247"/>
          <cell r="AM247"/>
          <cell r="AN247"/>
          <cell r="AP247"/>
          <cell r="AT247"/>
          <cell r="AU247"/>
          <cell r="AY247"/>
          <cell r="AZ247"/>
          <cell r="BA247"/>
          <cell r="BN247"/>
          <cell r="BO247"/>
          <cell r="BP247"/>
        </row>
        <row r="248">
          <cell r="B248"/>
          <cell r="U248"/>
          <cell r="Z248"/>
          <cell r="AM248"/>
          <cell r="AN248"/>
          <cell r="AP248"/>
          <cell r="AT248"/>
          <cell r="AU248"/>
          <cell r="AY248"/>
          <cell r="AZ248"/>
          <cell r="BA248"/>
          <cell r="BN248"/>
          <cell r="BO248"/>
          <cell r="BP248"/>
        </row>
        <row r="249">
          <cell r="B249"/>
          <cell r="U249"/>
          <cell r="Z249"/>
          <cell r="AM249"/>
          <cell r="AN249"/>
          <cell r="AP249"/>
          <cell r="AT249"/>
          <cell r="AU249"/>
          <cell r="AY249"/>
          <cell r="AZ249"/>
          <cell r="BA249"/>
          <cell r="BN249"/>
          <cell r="BO249"/>
          <cell r="BP249"/>
        </row>
        <row r="250">
          <cell r="B250"/>
          <cell r="U250"/>
          <cell r="Z250"/>
          <cell r="AM250"/>
          <cell r="AN250"/>
          <cell r="AP250"/>
          <cell r="AT250"/>
          <cell r="AU250"/>
          <cell r="AY250"/>
          <cell r="AZ250"/>
          <cell r="BA250"/>
          <cell r="BN250"/>
          <cell r="BO250"/>
          <cell r="BP250"/>
        </row>
        <row r="251">
          <cell r="B251"/>
          <cell r="U251"/>
          <cell r="Z251"/>
          <cell r="AM251"/>
          <cell r="AN251"/>
          <cell r="AP251"/>
          <cell r="AT251"/>
          <cell r="AU251"/>
          <cell r="AY251"/>
          <cell r="AZ251"/>
          <cell r="BA251"/>
          <cell r="BN251"/>
          <cell r="BO251"/>
          <cell r="BP251"/>
        </row>
        <row r="252">
          <cell r="B252"/>
          <cell r="U252"/>
          <cell r="Z252"/>
          <cell r="AM252"/>
          <cell r="AN252"/>
          <cell r="AP252"/>
          <cell r="AT252"/>
          <cell r="AU252"/>
          <cell r="AY252"/>
          <cell r="AZ252"/>
          <cell r="BA252"/>
          <cell r="BN252"/>
          <cell r="BO252"/>
          <cell r="BP252"/>
        </row>
        <row r="253">
          <cell r="B253"/>
          <cell r="U253"/>
          <cell r="Z253"/>
          <cell r="AM253"/>
          <cell r="AN253"/>
          <cell r="AP253"/>
          <cell r="AT253"/>
          <cell r="AU253"/>
          <cell r="AY253"/>
          <cell r="AZ253"/>
          <cell r="BA253"/>
          <cell r="BN253"/>
          <cell r="BO253"/>
          <cell r="BP253"/>
        </row>
        <row r="254">
          <cell r="B254"/>
          <cell r="U254"/>
          <cell r="Z254"/>
          <cell r="AM254"/>
          <cell r="AN254"/>
          <cell r="AP254"/>
          <cell r="AT254"/>
          <cell r="AU254"/>
          <cell r="AY254"/>
          <cell r="AZ254"/>
          <cell r="BA254"/>
          <cell r="BN254"/>
          <cell r="BO254"/>
          <cell r="BP254"/>
        </row>
        <row r="255">
          <cell r="B255"/>
          <cell r="U255"/>
          <cell r="Z255"/>
          <cell r="AM255"/>
          <cell r="AN255"/>
          <cell r="AP255"/>
          <cell r="AT255"/>
          <cell r="AU255"/>
          <cell r="AY255"/>
          <cell r="AZ255"/>
          <cell r="BA255"/>
          <cell r="BN255"/>
          <cell r="BO255"/>
          <cell r="BP255"/>
        </row>
        <row r="256">
          <cell r="B256"/>
          <cell r="U256"/>
          <cell r="Z256"/>
          <cell r="AM256"/>
          <cell r="AN256"/>
          <cell r="AP256"/>
          <cell r="AT256"/>
          <cell r="AU256"/>
          <cell r="AY256"/>
          <cell r="AZ256"/>
          <cell r="BA256"/>
          <cell r="BN256"/>
          <cell r="BO256"/>
          <cell r="BP256"/>
        </row>
        <row r="257">
          <cell r="B257"/>
          <cell r="U257"/>
          <cell r="Z257"/>
          <cell r="AM257"/>
          <cell r="AN257"/>
          <cell r="AP257"/>
          <cell r="AT257"/>
          <cell r="AU257"/>
          <cell r="AY257"/>
          <cell r="AZ257"/>
          <cell r="BA257"/>
          <cell r="BN257"/>
          <cell r="BO257"/>
          <cell r="BP257"/>
        </row>
        <row r="258">
          <cell r="B258"/>
          <cell r="U258"/>
          <cell r="Z258"/>
          <cell r="AM258"/>
          <cell r="AN258"/>
          <cell r="AP258"/>
          <cell r="AT258"/>
          <cell r="AU258"/>
          <cell r="AY258"/>
          <cell r="AZ258"/>
          <cell r="BA258"/>
          <cell r="BN258"/>
          <cell r="BO258"/>
          <cell r="BP258"/>
        </row>
        <row r="259">
          <cell r="B259"/>
          <cell r="U259"/>
          <cell r="Z259"/>
          <cell r="AM259"/>
          <cell r="AN259"/>
          <cell r="AP259"/>
          <cell r="AT259"/>
          <cell r="AU259"/>
          <cell r="AY259"/>
          <cell r="AZ259"/>
          <cell r="BA259"/>
          <cell r="BN259"/>
          <cell r="BO259"/>
          <cell r="BP259"/>
        </row>
        <row r="260">
          <cell r="B260"/>
          <cell r="U260"/>
          <cell r="Z260"/>
          <cell r="AM260"/>
          <cell r="AN260"/>
          <cell r="AP260"/>
          <cell r="AT260"/>
          <cell r="AU260"/>
          <cell r="AY260"/>
          <cell r="AZ260"/>
          <cell r="BA260"/>
          <cell r="BN260"/>
          <cell r="BO260"/>
          <cell r="BP260"/>
        </row>
        <row r="261">
          <cell r="B261"/>
          <cell r="U261"/>
          <cell r="Z261"/>
          <cell r="AM261"/>
          <cell r="AN261"/>
          <cell r="AP261"/>
          <cell r="AT261"/>
          <cell r="AU261"/>
          <cell r="AY261"/>
          <cell r="AZ261"/>
          <cell r="BA261"/>
          <cell r="BN261"/>
          <cell r="BO261"/>
          <cell r="BP261"/>
        </row>
        <row r="262">
          <cell r="B262"/>
          <cell r="U262"/>
          <cell r="Z262"/>
          <cell r="AM262"/>
          <cell r="AN262"/>
          <cell r="AP262"/>
          <cell r="AT262"/>
          <cell r="AU262"/>
          <cell r="AY262"/>
          <cell r="AZ262"/>
          <cell r="BA262"/>
          <cell r="BN262"/>
          <cell r="BO262"/>
          <cell r="BP262"/>
        </row>
        <row r="263">
          <cell r="B263"/>
          <cell r="U263"/>
          <cell r="Z263"/>
          <cell r="AM263"/>
          <cell r="AN263"/>
          <cell r="AP263"/>
          <cell r="AT263"/>
          <cell r="AU263"/>
          <cell r="AY263"/>
          <cell r="AZ263"/>
          <cell r="BA263"/>
          <cell r="BN263"/>
          <cell r="BO263"/>
          <cell r="BP263"/>
        </row>
        <row r="264">
          <cell r="B264"/>
          <cell r="U264"/>
          <cell r="Z264"/>
          <cell r="AM264"/>
          <cell r="AN264"/>
          <cell r="AP264"/>
          <cell r="AT264"/>
          <cell r="AU264"/>
          <cell r="AY264"/>
          <cell r="AZ264"/>
          <cell r="BA264"/>
          <cell r="BN264"/>
          <cell r="BO264"/>
          <cell r="BP264"/>
        </row>
        <row r="265">
          <cell r="B265"/>
          <cell r="U265"/>
          <cell r="Z265"/>
          <cell r="AM265"/>
          <cell r="AN265"/>
          <cell r="AP265"/>
          <cell r="AT265"/>
          <cell r="AU265"/>
          <cell r="AY265"/>
          <cell r="AZ265"/>
          <cell r="BA265"/>
          <cell r="BN265"/>
          <cell r="BO265"/>
          <cell r="BP265"/>
        </row>
        <row r="266">
          <cell r="B266"/>
          <cell r="U266"/>
          <cell r="Z266"/>
          <cell r="AM266"/>
          <cell r="AN266"/>
          <cell r="AP266"/>
          <cell r="AT266"/>
          <cell r="AU266"/>
          <cell r="AY266"/>
          <cell r="AZ266"/>
          <cell r="BA266"/>
          <cell r="BN266"/>
          <cell r="BO266"/>
          <cell r="BP266"/>
        </row>
        <row r="267">
          <cell r="B267"/>
          <cell r="U267"/>
          <cell r="Z267"/>
          <cell r="AM267"/>
          <cell r="AN267"/>
          <cell r="AP267"/>
          <cell r="AT267"/>
          <cell r="AU267"/>
          <cell r="AY267"/>
          <cell r="AZ267"/>
          <cell r="BA267"/>
          <cell r="BN267"/>
          <cell r="BO267"/>
          <cell r="BP267"/>
        </row>
        <row r="268">
          <cell r="B268"/>
          <cell r="U268"/>
          <cell r="Z268"/>
          <cell r="AM268"/>
          <cell r="AN268"/>
          <cell r="AP268"/>
          <cell r="AT268"/>
          <cell r="AU268"/>
          <cell r="AY268"/>
          <cell r="AZ268"/>
          <cell r="BA268"/>
          <cell r="BN268"/>
          <cell r="BO268"/>
          <cell r="BP268"/>
        </row>
        <row r="269">
          <cell r="B269"/>
          <cell r="U269"/>
          <cell r="Z269"/>
          <cell r="AM269"/>
          <cell r="AN269"/>
          <cell r="AP269"/>
          <cell r="AT269"/>
          <cell r="AU269"/>
          <cell r="AY269"/>
          <cell r="AZ269"/>
          <cell r="BA269"/>
          <cell r="BN269"/>
          <cell r="BO269"/>
          <cell r="BP269"/>
        </row>
        <row r="270">
          <cell r="B270"/>
          <cell r="U270"/>
          <cell r="Z270"/>
          <cell r="AM270"/>
          <cell r="AN270"/>
          <cell r="AP270"/>
          <cell r="AT270"/>
          <cell r="AU270"/>
          <cell r="AY270"/>
          <cell r="AZ270"/>
          <cell r="BA270"/>
          <cell r="BN270"/>
          <cell r="BO270"/>
          <cell r="BP270"/>
        </row>
        <row r="271">
          <cell r="B271"/>
          <cell r="U271"/>
          <cell r="Z271"/>
          <cell r="AM271"/>
          <cell r="AN271"/>
          <cell r="AP271"/>
          <cell r="AT271"/>
          <cell r="AU271"/>
          <cell r="AY271"/>
          <cell r="AZ271"/>
          <cell r="BA271"/>
          <cell r="BN271"/>
          <cell r="BO271"/>
          <cell r="BP271"/>
        </row>
        <row r="272">
          <cell r="B272"/>
          <cell r="U272"/>
          <cell r="Z272"/>
          <cell r="AM272"/>
          <cell r="AN272"/>
          <cell r="AP272"/>
          <cell r="AT272"/>
          <cell r="AU272"/>
          <cell r="AY272"/>
          <cell r="AZ272"/>
          <cell r="BA272"/>
          <cell r="BN272"/>
          <cell r="BO272"/>
          <cell r="BP272"/>
        </row>
        <row r="273">
          <cell r="B273"/>
          <cell r="U273"/>
          <cell r="Z273"/>
          <cell r="AM273"/>
          <cell r="AN273"/>
          <cell r="AP273"/>
          <cell r="AT273"/>
          <cell r="AU273"/>
          <cell r="AY273"/>
          <cell r="AZ273"/>
          <cell r="BA273"/>
          <cell r="BN273"/>
          <cell r="BO273"/>
          <cell r="BP273"/>
        </row>
        <row r="274">
          <cell r="B274"/>
          <cell r="U274"/>
          <cell r="Z274"/>
          <cell r="AM274"/>
          <cell r="AN274"/>
          <cell r="AP274"/>
          <cell r="AT274"/>
          <cell r="AU274"/>
          <cell r="AY274"/>
          <cell r="AZ274"/>
          <cell r="BA274"/>
          <cell r="BN274"/>
          <cell r="BO274"/>
          <cell r="BP274"/>
        </row>
        <row r="275">
          <cell r="B275"/>
          <cell r="U275"/>
          <cell r="Z275"/>
          <cell r="AM275"/>
          <cell r="AN275"/>
          <cell r="AP275"/>
          <cell r="AT275"/>
          <cell r="AU275"/>
          <cell r="AY275"/>
          <cell r="AZ275"/>
          <cell r="BA275"/>
          <cell r="BN275"/>
          <cell r="BO275"/>
          <cell r="BP275"/>
        </row>
        <row r="276">
          <cell r="B276"/>
          <cell r="U276"/>
          <cell r="Z276"/>
          <cell r="AM276"/>
          <cell r="AN276"/>
          <cell r="AP276"/>
          <cell r="AT276"/>
          <cell r="AU276"/>
          <cell r="AY276"/>
          <cell r="AZ276"/>
          <cell r="BA276"/>
          <cell r="BN276"/>
          <cell r="BO276"/>
          <cell r="BP276"/>
        </row>
        <row r="277">
          <cell r="B277"/>
          <cell r="U277"/>
          <cell r="Z277"/>
          <cell r="AM277"/>
          <cell r="AN277"/>
          <cell r="AP277"/>
          <cell r="AT277"/>
          <cell r="AU277"/>
          <cell r="AY277"/>
          <cell r="AZ277"/>
          <cell r="BA277"/>
          <cell r="BN277"/>
          <cell r="BO277"/>
          <cell r="BP277"/>
        </row>
        <row r="278">
          <cell r="B278"/>
          <cell r="U278"/>
          <cell r="Z278"/>
          <cell r="AM278"/>
          <cell r="AN278"/>
          <cell r="AP278"/>
          <cell r="AT278"/>
          <cell r="AU278"/>
          <cell r="AY278"/>
          <cell r="AZ278"/>
          <cell r="BA278"/>
          <cell r="BN278"/>
          <cell r="BO278"/>
          <cell r="BP278"/>
        </row>
        <row r="279">
          <cell r="B279"/>
          <cell r="U279"/>
          <cell r="Z279"/>
          <cell r="AM279"/>
          <cell r="AN279"/>
          <cell r="AP279"/>
          <cell r="AT279"/>
          <cell r="AU279"/>
          <cell r="AY279"/>
          <cell r="AZ279"/>
          <cell r="BA279"/>
          <cell r="BN279"/>
          <cell r="BO279"/>
          <cell r="BP279"/>
        </row>
        <row r="280">
          <cell r="B280"/>
          <cell r="U280"/>
          <cell r="Z280"/>
          <cell r="AM280"/>
          <cell r="AN280"/>
          <cell r="AP280"/>
          <cell r="AT280"/>
          <cell r="AU280"/>
          <cell r="AY280"/>
          <cell r="AZ280"/>
          <cell r="BA280"/>
          <cell r="BN280"/>
          <cell r="BO280"/>
          <cell r="BP280"/>
        </row>
        <row r="281">
          <cell r="B281"/>
          <cell r="U281"/>
          <cell r="Z281"/>
          <cell r="AM281"/>
          <cell r="AN281"/>
          <cell r="AP281"/>
          <cell r="AT281"/>
          <cell r="AU281"/>
          <cell r="AY281"/>
          <cell r="AZ281"/>
          <cell r="BA281"/>
          <cell r="BN281"/>
          <cell r="BO281"/>
          <cell r="BP281"/>
        </row>
        <row r="282">
          <cell r="B282"/>
          <cell r="U282"/>
          <cell r="Z282"/>
          <cell r="AM282"/>
          <cell r="AN282"/>
          <cell r="AP282"/>
          <cell r="AT282"/>
          <cell r="AU282"/>
          <cell r="AY282"/>
          <cell r="AZ282"/>
          <cell r="BA282"/>
          <cell r="BN282"/>
          <cell r="BO282"/>
          <cell r="BP282"/>
        </row>
        <row r="283">
          <cell r="B283"/>
          <cell r="U283"/>
          <cell r="Z283"/>
          <cell r="AM283"/>
          <cell r="AN283"/>
          <cell r="AP283"/>
          <cell r="AT283"/>
          <cell r="AU283"/>
          <cell r="AY283"/>
          <cell r="AZ283"/>
          <cell r="BA283"/>
          <cell r="BN283"/>
          <cell r="BO283"/>
          <cell r="BP283"/>
        </row>
        <row r="284">
          <cell r="B284"/>
          <cell r="U284"/>
          <cell r="Z284"/>
          <cell r="AM284"/>
          <cell r="AN284"/>
          <cell r="AP284"/>
          <cell r="AT284"/>
          <cell r="AU284"/>
          <cell r="AY284"/>
          <cell r="AZ284"/>
          <cell r="BA284"/>
          <cell r="BN284"/>
          <cell r="BO284"/>
          <cell r="BP284"/>
        </row>
        <row r="285">
          <cell r="B285"/>
          <cell r="U285"/>
          <cell r="Z285"/>
          <cell r="AM285"/>
          <cell r="AN285"/>
          <cell r="AP285"/>
          <cell r="AT285"/>
          <cell r="AU285"/>
          <cell r="AY285"/>
          <cell r="AZ285"/>
          <cell r="BA285"/>
          <cell r="BN285"/>
          <cell r="BO285"/>
          <cell r="BP285"/>
        </row>
        <row r="286">
          <cell r="B286"/>
          <cell r="U286"/>
          <cell r="Z286"/>
          <cell r="AM286"/>
          <cell r="AN286"/>
          <cell r="AP286"/>
          <cell r="AT286"/>
          <cell r="AU286"/>
          <cell r="AY286"/>
          <cell r="AZ286"/>
          <cell r="BA286"/>
          <cell r="BN286"/>
          <cell r="BO286"/>
          <cell r="BP286"/>
        </row>
        <row r="287">
          <cell r="B287"/>
          <cell r="U287"/>
          <cell r="Z287"/>
          <cell r="AM287"/>
          <cell r="AN287"/>
          <cell r="AP287"/>
          <cell r="AT287"/>
          <cell r="AU287"/>
          <cell r="AY287"/>
          <cell r="AZ287"/>
          <cell r="BA287"/>
          <cell r="BN287"/>
          <cell r="BO287"/>
          <cell r="BP287"/>
        </row>
        <row r="288">
          <cell r="B288"/>
          <cell r="U288"/>
          <cell r="Z288"/>
          <cell r="AM288"/>
          <cell r="AN288"/>
          <cell r="AP288"/>
          <cell r="AT288"/>
          <cell r="AU288"/>
          <cell r="AY288"/>
          <cell r="AZ288"/>
          <cell r="BA288"/>
          <cell r="BN288"/>
          <cell r="BO288"/>
          <cell r="BP288"/>
        </row>
        <row r="289">
          <cell r="B289"/>
          <cell r="U289"/>
          <cell r="Z289"/>
          <cell r="AM289"/>
          <cell r="AN289"/>
          <cell r="AP289"/>
          <cell r="AT289"/>
          <cell r="AU289"/>
          <cell r="AY289"/>
          <cell r="AZ289"/>
          <cell r="BA289"/>
          <cell r="BN289"/>
          <cell r="BO289"/>
          <cell r="BP289"/>
        </row>
        <row r="290">
          <cell r="B290"/>
          <cell r="U290"/>
          <cell r="Z290"/>
          <cell r="AM290"/>
          <cell r="AN290"/>
          <cell r="AP290"/>
          <cell r="AT290"/>
          <cell r="AU290"/>
          <cell r="AY290"/>
          <cell r="AZ290"/>
          <cell r="BA290"/>
          <cell r="BN290"/>
          <cell r="BO290"/>
          <cell r="BP290"/>
        </row>
        <row r="291">
          <cell r="B291"/>
          <cell r="U291"/>
          <cell r="Z291"/>
          <cell r="AM291"/>
          <cell r="AN291"/>
          <cell r="AP291"/>
          <cell r="AT291"/>
          <cell r="AU291"/>
          <cell r="AY291"/>
          <cell r="AZ291"/>
          <cell r="BA291"/>
          <cell r="BN291"/>
          <cell r="BO291"/>
          <cell r="BP291"/>
        </row>
        <row r="292">
          <cell r="B292"/>
          <cell r="U292"/>
          <cell r="Z292"/>
          <cell r="AM292"/>
          <cell r="AN292"/>
          <cell r="AP292"/>
          <cell r="AT292"/>
          <cell r="AU292"/>
          <cell r="AY292"/>
          <cell r="AZ292"/>
          <cell r="BA292"/>
          <cell r="BN292"/>
          <cell r="BO292"/>
          <cell r="BP292"/>
        </row>
        <row r="293">
          <cell r="B293"/>
          <cell r="U293"/>
          <cell r="Z293"/>
          <cell r="AM293"/>
          <cell r="AN293"/>
          <cell r="AP293"/>
          <cell r="AT293"/>
          <cell r="AU293"/>
          <cell r="AY293"/>
          <cell r="AZ293"/>
          <cell r="BA293"/>
          <cell r="BN293"/>
          <cell r="BO293"/>
          <cell r="BP293"/>
        </row>
        <row r="294">
          <cell r="B294"/>
          <cell r="U294"/>
          <cell r="Z294"/>
          <cell r="AM294"/>
          <cell r="AN294"/>
          <cell r="AP294"/>
          <cell r="AT294"/>
          <cell r="AU294"/>
          <cell r="AY294"/>
          <cell r="AZ294"/>
          <cell r="BA294"/>
          <cell r="BN294"/>
          <cell r="BO294"/>
          <cell r="BP294"/>
        </row>
        <row r="295">
          <cell r="B295"/>
          <cell r="U295"/>
          <cell r="Z295"/>
          <cell r="AM295"/>
          <cell r="AN295"/>
          <cell r="AP295"/>
          <cell r="AT295"/>
          <cell r="AU295"/>
          <cell r="AY295"/>
          <cell r="AZ295"/>
          <cell r="BA295"/>
          <cell r="BN295"/>
          <cell r="BO295"/>
          <cell r="BP295"/>
        </row>
        <row r="296">
          <cell r="B296"/>
          <cell r="U296"/>
          <cell r="Z296"/>
          <cell r="AM296"/>
          <cell r="AN296"/>
          <cell r="AP296"/>
          <cell r="AT296"/>
          <cell r="AU296"/>
          <cell r="AY296"/>
          <cell r="AZ296"/>
          <cell r="BA296"/>
          <cell r="BN296"/>
          <cell r="BO296"/>
          <cell r="BP296"/>
        </row>
        <row r="297">
          <cell r="B297"/>
          <cell r="U297"/>
          <cell r="Z297"/>
          <cell r="AM297"/>
          <cell r="AN297"/>
          <cell r="AP297"/>
          <cell r="AT297"/>
          <cell r="AU297"/>
          <cell r="AY297"/>
          <cell r="AZ297"/>
          <cell r="BA297"/>
          <cell r="BN297"/>
          <cell r="BO297"/>
          <cell r="BP297"/>
        </row>
        <row r="298">
          <cell r="B298"/>
          <cell r="U298"/>
          <cell r="Z298"/>
          <cell r="AM298"/>
          <cell r="AN298"/>
          <cell r="AP298"/>
          <cell r="AT298"/>
          <cell r="AU298"/>
          <cell r="AY298"/>
          <cell r="AZ298"/>
          <cell r="BA298"/>
          <cell r="BN298"/>
          <cell r="BO298"/>
          <cell r="BP298"/>
        </row>
        <row r="299">
          <cell r="B299"/>
          <cell r="U299"/>
          <cell r="Z299"/>
          <cell r="AM299"/>
          <cell r="AN299"/>
          <cell r="AP299"/>
          <cell r="AT299"/>
          <cell r="AU299"/>
          <cell r="AY299"/>
          <cell r="AZ299"/>
          <cell r="BA299"/>
          <cell r="BN299"/>
          <cell r="BO299"/>
          <cell r="BP299"/>
        </row>
        <row r="300">
          <cell r="B300"/>
          <cell r="U300"/>
          <cell r="Z300"/>
          <cell r="AM300"/>
          <cell r="AN300"/>
          <cell r="AP300"/>
          <cell r="AT300"/>
          <cell r="AU300"/>
          <cell r="AY300"/>
          <cell r="AZ300"/>
          <cell r="BA300"/>
          <cell r="BN300"/>
          <cell r="BO300"/>
          <cell r="BP300"/>
        </row>
      </sheetData>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AY126"/>
  <sheetViews>
    <sheetView showGridLines="0" tabSelected="1" topLeftCell="A2" zoomScale="98" zoomScaleNormal="98" workbookViewId="0">
      <selection activeCell="N118" sqref="N118:Y118"/>
    </sheetView>
  </sheetViews>
  <sheetFormatPr baseColWidth="10" defaultColWidth="0" defaultRowHeight="16.5" x14ac:dyDescent="0.3"/>
  <cols>
    <col min="1" max="1" width="4.42578125" style="1" customWidth="1"/>
    <col min="2" max="2" width="5" style="1" customWidth="1"/>
    <col min="3" max="3" width="6.140625" style="1" customWidth="1"/>
    <col min="4" max="4" width="5" style="1" customWidth="1"/>
    <col min="5" max="9" width="4.42578125" style="1" customWidth="1"/>
    <col min="10" max="10" width="6.140625" style="1" customWidth="1"/>
    <col min="11" max="11" width="5.5703125" style="1" customWidth="1"/>
    <col min="12" max="12" width="4.85546875" style="1" customWidth="1"/>
    <col min="13" max="13" width="6.28515625" style="1" customWidth="1"/>
    <col min="14" max="14" width="4.7109375" style="1" customWidth="1"/>
    <col min="15" max="15" width="5.85546875" style="1" customWidth="1"/>
    <col min="16" max="16" width="5.28515625" style="1" customWidth="1"/>
    <col min="17" max="17" width="6.42578125" style="1" customWidth="1"/>
    <col min="18" max="18" width="5.140625" style="1" customWidth="1"/>
    <col min="19" max="24" width="4.42578125" style="1" customWidth="1"/>
    <col min="25" max="25" width="5.42578125" style="1" customWidth="1"/>
    <col min="26" max="27" width="4.42578125" style="1" customWidth="1"/>
    <col min="28" max="28" width="9.85546875" style="1" hidden="1" customWidth="1"/>
    <col min="29" max="32" width="4.42578125" style="1" hidden="1" customWidth="1"/>
    <col min="33" max="42" width="4.42578125" style="1" customWidth="1"/>
    <col min="43" max="256" width="11.42578125" style="1" customWidth="1"/>
    <col min="257" max="16384" width="0" style="1" hidden="1"/>
  </cols>
  <sheetData>
    <row r="1" spans="1:31" hidden="1" x14ac:dyDescent="0.3">
      <c r="A1" s="147" t="s">
        <v>1179</v>
      </c>
      <c r="B1" s="147"/>
      <c r="C1" s="147"/>
      <c r="D1" s="147"/>
      <c r="E1" s="147"/>
      <c r="F1" s="147"/>
      <c r="G1" s="147"/>
      <c r="H1" s="147"/>
      <c r="I1" s="147"/>
      <c r="J1" s="147"/>
      <c r="K1" s="147"/>
      <c r="L1" s="147"/>
      <c r="M1" s="148" t="s">
        <v>1180</v>
      </c>
      <c r="N1" s="149"/>
      <c r="O1" s="149"/>
      <c r="P1" s="149"/>
      <c r="Q1" s="149"/>
      <c r="R1" s="149"/>
      <c r="S1" s="149"/>
      <c r="T1" s="149"/>
      <c r="U1" s="150"/>
      <c r="V1" s="88">
        <f>IF(M1=Listas!U2,1,IF(M1=Listas!U3,2,""))</f>
        <v>1</v>
      </c>
    </row>
    <row r="2" spans="1:31" x14ac:dyDescent="0.3">
      <c r="A2" s="156"/>
      <c r="B2" s="157"/>
      <c r="C2" s="157"/>
      <c r="D2" s="157"/>
      <c r="E2" s="157"/>
      <c r="F2" s="157"/>
      <c r="G2" s="158"/>
      <c r="H2" s="162" t="s">
        <v>1204</v>
      </c>
      <c r="I2" s="163"/>
      <c r="J2" s="163"/>
      <c r="K2" s="163"/>
      <c r="L2" s="163"/>
      <c r="M2" s="163"/>
      <c r="N2" s="163"/>
      <c r="O2" s="163"/>
      <c r="P2" s="163"/>
      <c r="Q2" s="163"/>
      <c r="R2" s="163"/>
      <c r="S2" s="163"/>
      <c r="T2" s="163"/>
      <c r="U2" s="164"/>
      <c r="V2" s="168" t="s">
        <v>1205</v>
      </c>
      <c r="W2" s="168"/>
      <c r="X2" s="169" t="s">
        <v>1206</v>
      </c>
      <c r="Y2" s="169"/>
    </row>
    <row r="3" spans="1:31" customFormat="1" ht="21.75" customHeight="1" x14ac:dyDescent="0.3">
      <c r="A3" s="159"/>
      <c r="B3" s="160"/>
      <c r="C3" s="160"/>
      <c r="D3" s="160"/>
      <c r="E3" s="160"/>
      <c r="F3" s="160"/>
      <c r="G3" s="161"/>
      <c r="H3" s="165"/>
      <c r="I3" s="166"/>
      <c r="J3" s="166"/>
      <c r="K3" s="166"/>
      <c r="L3" s="166"/>
      <c r="M3" s="166"/>
      <c r="N3" s="166"/>
      <c r="O3" s="166"/>
      <c r="P3" s="166"/>
      <c r="Q3" s="166"/>
      <c r="R3" s="166"/>
      <c r="S3" s="166"/>
      <c r="T3" s="166"/>
      <c r="U3" s="167"/>
      <c r="V3" s="168" t="s">
        <v>1207</v>
      </c>
      <c r="W3" s="168"/>
      <c r="X3" s="169">
        <v>3</v>
      </c>
      <c r="Y3" s="169"/>
      <c r="Z3" s="1"/>
      <c r="AA3" s="1"/>
      <c r="AB3" s="1"/>
      <c r="AC3" s="1"/>
      <c r="AD3" s="1"/>
      <c r="AE3" s="1"/>
    </row>
    <row r="4" spans="1:31" customFormat="1" ht="11.25" customHeight="1" x14ac:dyDescent="0.2">
      <c r="A4" s="20"/>
      <c r="B4" s="20"/>
      <c r="C4" s="20"/>
      <c r="D4" s="20"/>
      <c r="E4" s="20"/>
      <c r="F4" s="21"/>
      <c r="G4" s="22"/>
      <c r="H4" s="23"/>
      <c r="I4" s="21"/>
      <c r="J4" s="21"/>
      <c r="K4" s="21"/>
      <c r="L4" s="21"/>
      <c r="M4" s="21"/>
    </row>
    <row r="5" spans="1:31" ht="17.25" customHeight="1" x14ac:dyDescent="0.3">
      <c r="A5" s="151" t="s">
        <v>107</v>
      </c>
      <c r="B5" s="151"/>
      <c r="C5" s="151"/>
      <c r="D5" s="151"/>
      <c r="E5" s="151"/>
      <c r="F5" s="151"/>
      <c r="G5" s="151"/>
      <c r="H5" s="151"/>
      <c r="I5" s="151"/>
      <c r="J5" s="151"/>
      <c r="K5" s="151"/>
      <c r="L5" s="151"/>
      <c r="M5" s="151"/>
      <c r="N5" s="151"/>
      <c r="O5" s="151"/>
      <c r="P5" s="151"/>
      <c r="Q5" s="151"/>
      <c r="R5" s="151"/>
      <c r="S5" s="151"/>
      <c r="T5" s="151"/>
      <c r="U5" s="151"/>
      <c r="V5" s="151"/>
      <c r="W5" s="151"/>
      <c r="X5" s="151"/>
      <c r="Y5" s="151"/>
    </row>
    <row r="6" spans="1:31" ht="5.25" customHeight="1" x14ac:dyDescent="0.3">
      <c r="A6" s="151" t="s">
        <v>11</v>
      </c>
      <c r="B6" s="151"/>
      <c r="C6" s="151"/>
      <c r="D6" s="151"/>
      <c r="E6" s="151"/>
      <c r="F6" s="151"/>
      <c r="G6" s="151"/>
      <c r="H6" s="151"/>
      <c r="I6" s="151"/>
      <c r="J6" s="151"/>
      <c r="K6" s="151"/>
      <c r="L6" s="151"/>
      <c r="M6" s="18"/>
    </row>
    <row r="7" spans="1:31" x14ac:dyDescent="0.3">
      <c r="A7" s="60" t="s">
        <v>111</v>
      </c>
      <c r="B7" s="5"/>
      <c r="C7" s="152"/>
      <c r="D7" s="152"/>
      <c r="E7" s="152"/>
      <c r="F7" s="152"/>
      <c r="G7" s="152"/>
      <c r="H7" s="152"/>
      <c r="I7" s="152"/>
      <c r="J7" s="152"/>
      <c r="K7" s="152"/>
      <c r="L7" s="152"/>
      <c r="M7" s="30"/>
      <c r="T7" s="63"/>
      <c r="U7" s="63"/>
      <c r="V7" s="64" t="s">
        <v>1</v>
      </c>
      <c r="W7" s="181"/>
      <c r="X7" s="181"/>
      <c r="Y7" s="181"/>
    </row>
    <row r="8" spans="1:31" ht="9.75" customHeight="1" x14ac:dyDescent="0.3">
      <c r="A8" s="9"/>
      <c r="B8" s="5"/>
      <c r="C8" s="30"/>
      <c r="D8" s="30"/>
      <c r="E8" s="30"/>
      <c r="F8" s="30"/>
      <c r="G8" s="30"/>
      <c r="H8" s="30"/>
      <c r="I8" s="30"/>
      <c r="J8" s="30"/>
      <c r="K8" s="30"/>
      <c r="L8" s="30"/>
      <c r="M8" s="30"/>
      <c r="U8" s="10"/>
      <c r="V8" s="31"/>
      <c r="W8" s="32"/>
      <c r="X8" s="32"/>
    </row>
    <row r="9" spans="1:31" ht="15" customHeight="1" x14ac:dyDescent="0.3">
      <c r="A9" s="61" t="s">
        <v>110</v>
      </c>
      <c r="B9" s="5"/>
      <c r="D9" s="29"/>
      <c r="E9" s="138"/>
      <c r="F9" s="138"/>
      <c r="G9" s="138"/>
      <c r="H9" s="155" t="s">
        <v>1163</v>
      </c>
      <c r="I9" s="155"/>
      <c r="J9" s="138"/>
      <c r="K9" s="138"/>
      <c r="L9" s="138"/>
      <c r="M9" s="61" t="s">
        <v>108</v>
      </c>
      <c r="N9" s="62"/>
      <c r="O9" s="63"/>
      <c r="P9" s="138"/>
      <c r="Q9" s="138"/>
      <c r="R9" s="138"/>
      <c r="S9" s="61" t="s">
        <v>109</v>
      </c>
      <c r="T9" s="33"/>
      <c r="U9" s="62"/>
      <c r="V9" s="29"/>
      <c r="W9" s="138"/>
      <c r="X9" s="138"/>
      <c r="Y9" s="138"/>
    </row>
    <row r="10" spans="1:31" ht="5.25" customHeight="1" x14ac:dyDescent="0.3">
      <c r="A10" s="9"/>
      <c r="B10" s="5"/>
      <c r="C10" s="30"/>
      <c r="D10" s="30"/>
      <c r="E10" s="30"/>
      <c r="F10" s="30"/>
      <c r="G10" s="30"/>
      <c r="H10" s="30"/>
      <c r="I10" s="30"/>
      <c r="J10" s="30"/>
      <c r="K10" s="30"/>
      <c r="L10" s="30"/>
      <c r="M10" s="30"/>
      <c r="V10" s="183"/>
      <c r="W10" s="183"/>
      <c r="X10" s="183"/>
      <c r="Y10" s="27"/>
    </row>
    <row r="11" spans="1:31" x14ac:dyDescent="0.3">
      <c r="A11" s="8"/>
      <c r="B11" s="8"/>
      <c r="C11" s="11"/>
      <c r="D11" s="11"/>
      <c r="E11" s="11"/>
      <c r="F11" s="11"/>
      <c r="G11" s="11"/>
      <c r="H11" s="11"/>
      <c r="I11" s="11"/>
      <c r="J11" s="11"/>
      <c r="K11" s="11"/>
      <c r="L11" s="8"/>
      <c r="M11" s="8"/>
      <c r="V11" s="27"/>
      <c r="W11" s="27"/>
      <c r="X11" s="27"/>
      <c r="Y11" s="27"/>
    </row>
    <row r="12" spans="1:31" x14ac:dyDescent="0.3">
      <c r="A12" s="134" t="s">
        <v>1176</v>
      </c>
      <c r="B12" s="134"/>
      <c r="C12" s="134"/>
      <c r="D12" s="134"/>
      <c r="E12" s="134"/>
      <c r="F12" s="134"/>
      <c r="G12" s="134"/>
      <c r="H12" s="134"/>
      <c r="I12" s="134"/>
      <c r="J12" s="134"/>
      <c r="K12" s="134"/>
      <c r="L12" s="134"/>
      <c r="M12" s="134"/>
      <c r="N12" s="134"/>
      <c r="O12" s="134"/>
      <c r="P12" s="134"/>
      <c r="Q12" s="134"/>
      <c r="R12" s="134"/>
      <c r="S12" s="134"/>
      <c r="T12" s="134"/>
      <c r="U12" s="134"/>
      <c r="V12" s="134"/>
      <c r="W12" s="134"/>
      <c r="X12" s="134"/>
      <c r="Y12" s="134"/>
    </row>
    <row r="13" spans="1:31" s="2" customFormat="1" ht="6.75" customHeight="1" x14ac:dyDescent="0.3">
      <c r="A13" s="34"/>
      <c r="B13" s="34"/>
      <c r="C13" s="34"/>
      <c r="D13" s="34"/>
      <c r="E13" s="34"/>
      <c r="F13" s="34"/>
      <c r="G13" s="34"/>
      <c r="H13" s="34"/>
      <c r="I13" s="34"/>
      <c r="J13" s="34"/>
      <c r="K13" s="34"/>
      <c r="L13" s="34"/>
      <c r="M13" s="34"/>
      <c r="N13" s="34"/>
      <c r="O13" s="34"/>
      <c r="P13" s="34"/>
      <c r="Q13" s="34"/>
      <c r="R13" s="34"/>
      <c r="S13" s="34"/>
      <c r="T13" s="34"/>
      <c r="U13" s="34"/>
      <c r="V13" s="34"/>
      <c r="W13" s="34"/>
      <c r="X13" s="34"/>
      <c r="Y13" s="34"/>
    </row>
    <row r="14" spans="1:31" ht="20.100000000000001" customHeight="1" x14ac:dyDescent="0.3">
      <c r="A14" s="60" t="s">
        <v>113</v>
      </c>
      <c r="B14" s="5"/>
      <c r="C14" s="37"/>
      <c r="D14" s="2"/>
      <c r="E14" s="154" t="str">
        <f>IF(AND(W7&lt;&gt;"",V1=1),VLOOKUP(W7,[1]BASE!$B$3:$BR$300,3,FALSE),IF(AND(W7&lt;&gt;"",V1=2),VLOOKUP(W7,#REF!,20,FALSE),""))</f>
        <v/>
      </c>
      <c r="F14" s="154"/>
      <c r="G14" s="154"/>
      <c r="H14" s="154"/>
      <c r="I14" s="154"/>
      <c r="J14" s="154"/>
      <c r="K14" s="154"/>
      <c r="L14" s="154"/>
      <c r="M14" s="154"/>
      <c r="N14" s="154"/>
      <c r="O14" s="154"/>
      <c r="P14" s="154"/>
      <c r="Q14" s="154"/>
      <c r="R14" s="154"/>
      <c r="S14" s="154"/>
      <c r="T14" s="72"/>
      <c r="U14" s="73" t="s">
        <v>2</v>
      </c>
      <c r="V14" s="153" t="str">
        <f>IF(AND(W7&lt;&gt;"",V1=1),VLOOKUP(W7,[1]BASE!$B$3:$BR$300,2,FALSE),IF(AND(W7&lt;&gt;"",V1=2),VLOOKUP(W7,'[2]CONSOLIDADO CREDITOS'!$C$2:$KL$2000,7,FALSE),""))</f>
        <v/>
      </c>
      <c r="W14" s="153"/>
      <c r="X14" s="153"/>
      <c r="Y14" s="153"/>
    </row>
    <row r="15" spans="1:31" ht="20.100000000000001" customHeight="1" x14ac:dyDescent="0.3">
      <c r="A15" s="65" t="s">
        <v>1164</v>
      </c>
      <c r="B15" s="5"/>
      <c r="C15" s="37"/>
      <c r="D15" s="2"/>
      <c r="E15" s="154" t="str">
        <f>IF(AND(W7&lt;&gt;"",V1=1),VLOOKUP(W7,[1]BASE!$B$3:$BR$300,15,FALSE),IF(AND(W7&lt;&gt;"",V1=2),"",""))</f>
        <v/>
      </c>
      <c r="F15" s="154"/>
      <c r="G15" s="154"/>
      <c r="H15" s="154"/>
      <c r="I15" s="154"/>
      <c r="J15" s="154"/>
      <c r="K15" s="154"/>
      <c r="L15" s="154"/>
      <c r="M15" s="154"/>
      <c r="N15" s="154"/>
      <c r="O15" s="154"/>
      <c r="P15" s="154"/>
      <c r="Q15" s="154"/>
      <c r="R15" s="154"/>
      <c r="S15" s="154"/>
      <c r="T15" s="69"/>
      <c r="U15" s="71" t="s">
        <v>112</v>
      </c>
      <c r="V15" s="141" t="str">
        <f>IF(AND(W7&lt;&gt;"",V1=1),VLOOKUP(W7,[1]BASE!$B$3:$BR$300,16,FALSE),IF(AND(W9&lt;&gt;"",V1=2),"",""))</f>
        <v/>
      </c>
      <c r="W15" s="141"/>
      <c r="X15" s="141"/>
      <c r="Y15" s="141"/>
    </row>
    <row r="16" spans="1:31" ht="20.100000000000001" customHeight="1" x14ac:dyDescent="0.3">
      <c r="A16" s="65" t="s">
        <v>1103</v>
      </c>
      <c r="B16" s="5"/>
      <c r="C16" s="37"/>
      <c r="D16" s="2"/>
      <c r="E16" s="141"/>
      <c r="F16" s="141"/>
      <c r="G16" s="141"/>
      <c r="H16" s="141"/>
      <c r="I16" s="141"/>
      <c r="J16" s="141"/>
      <c r="K16" s="2"/>
      <c r="L16" s="36"/>
      <c r="M16" s="37"/>
      <c r="N16" s="2"/>
      <c r="O16" s="2"/>
      <c r="P16" s="67" t="s">
        <v>1101</v>
      </c>
      <c r="Q16" s="154" t="str">
        <f>IF(W7&lt;&gt;"",IF(ISNA(VLOOKUP(E16,Listas!K1:L1076,2,FALSE))=TRUE,"",VLOOKUP(E16,Listas!K1:L1076,2,FALSE)),"")</f>
        <v/>
      </c>
      <c r="R16" s="154"/>
      <c r="S16" s="154"/>
      <c r="T16" s="154"/>
      <c r="U16" s="154"/>
      <c r="V16" s="154"/>
      <c r="W16" s="154"/>
      <c r="X16" s="154"/>
      <c r="Y16" s="154"/>
    </row>
    <row r="17" spans="1:51" s="2" customFormat="1" ht="20.100000000000001" customHeight="1" x14ac:dyDescent="0.3">
      <c r="A17" s="66" t="s">
        <v>1104</v>
      </c>
      <c r="B17" s="36"/>
      <c r="C17" s="37"/>
      <c r="E17" s="154"/>
      <c r="F17" s="154"/>
      <c r="G17" s="154"/>
      <c r="H17" s="154"/>
      <c r="I17" s="154"/>
      <c r="J17" s="154"/>
      <c r="K17" s="154"/>
      <c r="L17" s="154"/>
      <c r="M17" s="42"/>
      <c r="N17" s="42"/>
      <c r="O17" s="42"/>
      <c r="P17" s="68" t="s">
        <v>1102</v>
      </c>
      <c r="Q17" s="154" t="str">
        <f>IF(W7&lt;&gt;"",VLOOKUP(W7,'[2]CONSOLIDADO CREDITOS'!$C$2:$K$2000,9,FALSE),"")</f>
        <v/>
      </c>
      <c r="R17" s="154"/>
      <c r="S17" s="154"/>
      <c r="T17" s="154"/>
      <c r="U17" s="154"/>
      <c r="V17" s="154"/>
      <c r="W17" s="154"/>
      <c r="X17" s="154"/>
      <c r="Y17" s="154"/>
    </row>
    <row r="18" spans="1:51" ht="20.100000000000001" customHeight="1" x14ac:dyDescent="0.3">
      <c r="A18" s="66" t="s">
        <v>1105</v>
      </c>
      <c r="D18" s="2"/>
      <c r="E18" s="184"/>
      <c r="F18" s="184"/>
      <c r="G18" s="184"/>
      <c r="H18" s="184"/>
      <c r="I18" s="184"/>
      <c r="J18" s="184"/>
      <c r="K18" s="184"/>
      <c r="L18" s="184"/>
      <c r="M18" s="184"/>
      <c r="N18" s="184"/>
      <c r="O18" s="184"/>
      <c r="P18" s="184"/>
      <c r="R18" s="70"/>
      <c r="S18" s="69"/>
      <c r="T18" s="71" t="s">
        <v>1169</v>
      </c>
      <c r="U18" s="140"/>
      <c r="V18" s="140"/>
      <c r="W18" s="140"/>
      <c r="X18" s="140"/>
      <c r="Y18" s="140"/>
      <c r="AE18" s="5"/>
      <c r="AF18" s="12"/>
      <c r="AR18" s="39"/>
      <c r="AT18" s="2"/>
      <c r="AU18" s="2"/>
      <c r="AV18" s="2"/>
      <c r="AW18" s="2"/>
      <c r="AX18" s="2"/>
      <c r="AY18" s="2"/>
    </row>
    <row r="19" spans="1:51" ht="20.100000000000001" customHeight="1" x14ac:dyDescent="0.3">
      <c r="A19" s="82" t="s">
        <v>1168</v>
      </c>
      <c r="B19" s="82"/>
      <c r="C19" s="82"/>
      <c r="D19" s="82"/>
      <c r="E19" s="82"/>
      <c r="F19" s="82"/>
      <c r="G19" s="195" t="str">
        <f>IF(AND(U18&lt;&gt;"",E18="Contraloría General de la República"),VLOOKUP(U18,Listas!$A$1:$D$32,2,FALSE),"")</f>
        <v/>
      </c>
      <c r="H19" s="195"/>
      <c r="I19" s="195"/>
      <c r="J19" s="195"/>
      <c r="K19" s="195"/>
      <c r="L19" s="195"/>
      <c r="M19" s="83"/>
      <c r="N19" s="2"/>
      <c r="O19" s="2"/>
      <c r="P19" s="2"/>
      <c r="R19" s="74" t="s">
        <v>1165</v>
      </c>
      <c r="S19" s="154"/>
      <c r="T19" s="154"/>
      <c r="U19" s="154"/>
      <c r="V19" s="154"/>
      <c r="W19" s="154"/>
      <c r="X19" s="154"/>
      <c r="Y19" s="154"/>
      <c r="AT19" s="2"/>
      <c r="AU19" s="2"/>
      <c r="AV19" s="2"/>
      <c r="AW19" s="2"/>
      <c r="AX19" s="2"/>
      <c r="AY19" s="2"/>
    </row>
    <row r="20" spans="1:51" ht="20.100000000000001" customHeight="1" x14ac:dyDescent="0.3">
      <c r="A20" s="60" t="s">
        <v>1106</v>
      </c>
      <c r="B20" s="5"/>
      <c r="C20" s="37"/>
      <c r="D20" s="37"/>
      <c r="E20" s="154" t="str" cm="1">
        <f t="array" ref="E20">IF(AND(U18&lt;&gt;"",E18="Contraloría General de la República"),VLOOKUP(U18,Listas!A1:C32,3,FALSE),IF(AND(S19&lt;&gt;"",E18="Fondo de Bienestar Social de la Contraloría General de la República"),IF(ISNA(VLOOKUP(S,Listas!O2:Q8,2,FALSE))=FALSE,VLOOKUP(S21,Listas!O2:Q8,2,FALSE),""),""))</f>
        <v/>
      </c>
      <c r="F20" s="154"/>
      <c r="G20" s="154"/>
      <c r="H20" s="154"/>
      <c r="I20" s="154"/>
      <c r="J20" s="154"/>
      <c r="K20" s="154"/>
      <c r="L20" s="154"/>
      <c r="M20" s="154"/>
      <c r="N20" s="154"/>
      <c r="O20" s="154"/>
      <c r="P20" s="2"/>
      <c r="Q20" s="71" t="s">
        <v>1109</v>
      </c>
      <c r="R20" s="92" t="str">
        <f>IF(AND(E18&lt;&gt;"",E18="Fondo de Bienestar Social de la Contraloría General de la República"),"  4","")</f>
        <v/>
      </c>
      <c r="S20" s="71" t="s">
        <v>1107</v>
      </c>
      <c r="T20" s="154" t="str">
        <f>IF(AND(U18&lt;&gt;"",E18="Contraloría General de la República"),VLOOKUP(U18,Listas!A1:D32,4,FALSE),IF(AND(U18&lt;&gt;"",E18="Fondo de Bienestar Social de la Contraloría General de la República"),IF(ISNA(VLOOKUP(T20,Listas!O2:R8,3,FALSE))=FALSE,VLOOKUP(T20,Listas!O2:R8,3,FALSE),""),""))</f>
        <v/>
      </c>
      <c r="U20" s="154"/>
      <c r="V20" s="141"/>
      <c r="W20" s="71" t="s">
        <v>1108</v>
      </c>
      <c r="X20" s="188"/>
      <c r="Y20" s="188"/>
      <c r="AT20" s="2"/>
      <c r="AU20" s="2"/>
      <c r="AV20" s="2"/>
      <c r="AW20" s="2"/>
      <c r="AX20" s="2"/>
      <c r="AY20" s="2"/>
    </row>
    <row r="21" spans="1:51" ht="13.5" customHeight="1" x14ac:dyDescent="0.3">
      <c r="A21" s="8"/>
      <c r="B21" s="8"/>
      <c r="C21" s="8"/>
      <c r="D21" s="8"/>
      <c r="E21" s="8"/>
      <c r="F21" s="11"/>
      <c r="G21" s="11"/>
      <c r="H21" s="11"/>
      <c r="I21" s="11"/>
      <c r="J21" s="11"/>
      <c r="K21" s="11"/>
      <c r="L21" s="11"/>
      <c r="M21" s="11"/>
      <c r="Q21" s="27"/>
    </row>
    <row r="22" spans="1:51" x14ac:dyDescent="0.3">
      <c r="A22" s="134" t="s">
        <v>1177</v>
      </c>
      <c r="B22" s="134"/>
      <c r="C22" s="134"/>
      <c r="D22" s="134"/>
      <c r="E22" s="134"/>
      <c r="F22" s="134"/>
      <c r="G22" s="134"/>
      <c r="H22" s="134"/>
      <c r="I22" s="134"/>
      <c r="J22" s="134"/>
      <c r="K22" s="134"/>
      <c r="L22" s="134"/>
      <c r="M22" s="134"/>
      <c r="N22" s="134"/>
      <c r="O22" s="134"/>
      <c r="P22" s="134"/>
      <c r="Q22" s="134"/>
      <c r="R22" s="134"/>
      <c r="S22" s="134"/>
      <c r="T22" s="134"/>
      <c r="U22" s="134"/>
      <c r="V22" s="134"/>
      <c r="W22" s="134"/>
      <c r="X22" s="134"/>
      <c r="Y22" s="134"/>
    </row>
    <row r="23" spans="1:51" s="2" customFormat="1" ht="6.75" customHeight="1" x14ac:dyDescent="0.3">
      <c r="A23" s="34"/>
      <c r="B23" s="34"/>
      <c r="C23" s="34"/>
      <c r="D23" s="34"/>
      <c r="E23" s="34"/>
      <c r="F23" s="34"/>
      <c r="G23" s="34"/>
      <c r="H23" s="34"/>
      <c r="I23" s="34"/>
      <c r="J23" s="34"/>
      <c r="K23" s="34"/>
      <c r="L23" s="35"/>
      <c r="M23" s="35"/>
      <c r="N23" s="35"/>
      <c r="O23" s="35"/>
      <c r="P23" s="34"/>
      <c r="Q23" s="34"/>
      <c r="R23" s="34"/>
      <c r="S23" s="34"/>
      <c r="T23" s="34"/>
      <c r="U23" s="34"/>
      <c r="V23" s="34"/>
      <c r="W23" s="34"/>
      <c r="X23" s="34"/>
      <c r="Y23" s="34"/>
    </row>
    <row r="24" spans="1:51" s="2" customFormat="1" ht="20.100000000000001" customHeight="1" x14ac:dyDescent="0.3">
      <c r="A24" s="60" t="s">
        <v>1110</v>
      </c>
      <c r="B24" s="9"/>
      <c r="D24" s="124" t="str">
        <f>IF(AND(W7&lt;&gt;"",V1=1),VLOOKUP(W7,[1]BASE!$B$3:$BR$300,30,FALSE),IF(AND(W7&lt;&gt;"",V1=2),VLOOKUP(W7,'[3]CONSOLIDADO CREDITOS'!$C$2:$KL$2000,3,FALSE),""))</f>
        <v/>
      </c>
      <c r="E24" s="124"/>
      <c r="F24" s="124"/>
      <c r="G24" s="124"/>
      <c r="H24" s="124"/>
      <c r="J24" s="60" t="s">
        <v>1111</v>
      </c>
      <c r="K24" s="63"/>
      <c r="L24" s="93" t="str">
        <f>IF(AND(W7&lt;&gt;"",V1=1),VLOOKUP(W7,[1]BASE!$B$3:$BR$300,36,FALSE),IF(AND(W7&lt;&gt;"",V1=2),VLOOKUP(W7,'[4]CONSOLIDADO CREDITOS'!$C$2:$KL$2000,5,FALSE),""))</f>
        <v/>
      </c>
      <c r="M24" s="81" t="s">
        <v>1112</v>
      </c>
      <c r="N24" s="200" t="str">
        <f>IF(AND(W7&lt;&gt;"",V1=1),VLOOKUP(W7,[1]BASE!$B$3:$BR$300,37,FALSE),IF(AND(W7&lt;&gt;"",V1=2),VLOOKUP(W7,'[3]CONSOLIDADO CREDITOS'!$C$2:$KL$2000,6,FALSE),""))</f>
        <v/>
      </c>
      <c r="O24" s="200"/>
      <c r="P24" s="200"/>
      <c r="Q24" s="200"/>
      <c r="R24" s="200"/>
      <c r="S24" s="42"/>
      <c r="V24" s="64" t="s">
        <v>1113</v>
      </c>
      <c r="W24" s="189" t="str">
        <f>IF(AND(W7&lt;&gt;"",V1=1),""&amp;VLOOKUP(W7,[1]BASE!$B$3:$BR$300,39,FALSE)&amp;"% ",IF(AND(W7&lt;&gt;"",V1=2),"IPC + "&amp;VLOOKUP(W7,'[5]CONSOLIDADO CREDITOS'!$C$2:$KL$2000,22,FALSE)&amp;" ",""))</f>
        <v/>
      </c>
      <c r="X24" s="189"/>
      <c r="Y24" s="189"/>
    </row>
    <row r="25" spans="1:51" ht="20.100000000000001" customHeight="1" x14ac:dyDescent="0.3">
      <c r="A25" s="60" t="s">
        <v>1114</v>
      </c>
      <c r="B25" s="4"/>
      <c r="D25" s="190" t="str">
        <f>IF(AND(W7&lt;&gt;"",V1=1),VLOOKUP(W7,[1]BASE!$B$3:$BR$300,31,FALSE),IF(AND(W7&lt;&gt;"",V1=2),VLOOKUP(W7,'[3]CONSOLIDADO CREDITOS'!$C$2:$KL$2000,11,FALSE),""))</f>
        <v/>
      </c>
      <c r="E25" s="190"/>
      <c r="F25" s="190"/>
      <c r="G25" s="190"/>
      <c r="H25" s="59"/>
      <c r="J25" s="9"/>
      <c r="K25" s="74" t="s">
        <v>1161</v>
      </c>
      <c r="L25" s="187" t="str">
        <f>IF(AND(W7&lt;&gt;"",V1=1),VLOOKUP(W7,[1]BASE!$B$3:$BR$300,32,FALSE),IF(AND(W7&lt;&gt;"",V1=2),VLOOKUP(W7,'[3]CONSOLIDADO CREDITOS'!$C$2:$KL$2000,12,FALSE),""))</f>
        <v/>
      </c>
      <c r="M25" s="187"/>
      <c r="N25" s="187"/>
      <c r="O25" s="187"/>
      <c r="P25" s="187"/>
      <c r="U25" s="74" t="s">
        <v>1162</v>
      </c>
      <c r="V25" s="191" t="str">
        <f>IF(AND(W7&lt;&gt;"",V1=1),VLOOKUP(W7,[1]BASE!$B$3:$BR$300,33,FALSE),IF(AND(W7&lt;&gt;"",V1=2),VLOOKUP(W7,'[2]CONSOLIDADO CREDITOS'!$C$2:$KL$2000,24,FALSE),""))</f>
        <v/>
      </c>
      <c r="W25" s="191"/>
      <c r="X25" s="191"/>
      <c r="Y25" s="191"/>
    </row>
    <row r="26" spans="1:51" ht="6" customHeight="1" x14ac:dyDescent="0.3">
      <c r="J26" s="63"/>
      <c r="K26" s="63"/>
      <c r="M26" s="3"/>
      <c r="U26" s="11"/>
    </row>
    <row r="27" spans="1:51" ht="17.25" customHeight="1" x14ac:dyDescent="0.3">
      <c r="A27" s="61" t="s">
        <v>1115</v>
      </c>
      <c r="C27" s="138" t="str">
        <f>IF(AND(W7&lt;&gt;"",V1=1),VLOOKUP(W7,[1]BASE!$B$3:$BR$300,38,FALSE),IF(AND(W7&lt;&gt;"",V1=2),IF(VLOOKUP(W7,'[3]CONSOLIDADO CREDITOS'!$C$2:$KL$1000,56,FALSE),VLOOKUP(W7,'[3]CONSOLIDADO CREDITOS'!$C$2:$KL$1000,56,FALSE)),""))</f>
        <v/>
      </c>
      <c r="D27" s="138"/>
      <c r="E27" s="138"/>
      <c r="F27" s="138"/>
      <c r="G27" s="138"/>
      <c r="H27" s="138"/>
      <c r="I27" s="138"/>
      <c r="J27" s="63"/>
      <c r="K27" s="63"/>
      <c r="N27" s="74" t="s">
        <v>1159</v>
      </c>
      <c r="O27" s="185"/>
      <c r="P27" s="185"/>
      <c r="Q27" s="58"/>
      <c r="S27" s="58"/>
      <c r="T27" s="58"/>
      <c r="U27" s="74" t="s">
        <v>1160</v>
      </c>
      <c r="V27" s="186" t="str">
        <f>IF(L25&lt;&gt;"",L25*O27,"")</f>
        <v/>
      </c>
      <c r="W27" s="186"/>
      <c r="X27" s="186"/>
      <c r="Y27" s="186"/>
    </row>
    <row r="28" spans="1:51" ht="7.5" customHeight="1" x14ac:dyDescent="0.3">
      <c r="A28" s="61"/>
      <c r="C28" s="28"/>
      <c r="D28" s="28"/>
      <c r="E28" s="28"/>
      <c r="F28" s="28"/>
      <c r="G28" s="28"/>
      <c r="H28" s="28"/>
      <c r="I28" s="28"/>
      <c r="J28" s="63"/>
      <c r="K28" s="63"/>
      <c r="N28" s="74"/>
      <c r="O28" s="79"/>
      <c r="P28" s="79"/>
      <c r="Q28" s="58"/>
      <c r="S28" s="58"/>
      <c r="T28" s="58"/>
      <c r="U28" s="74"/>
      <c r="V28" s="80"/>
      <c r="W28" s="80"/>
      <c r="X28" s="80"/>
      <c r="Y28" s="80"/>
    </row>
    <row r="29" spans="1:51" ht="21" customHeight="1" x14ac:dyDescent="0.3">
      <c r="A29" s="176" t="s">
        <v>1116</v>
      </c>
      <c r="B29" s="176"/>
      <c r="C29" s="176"/>
      <c r="D29" s="174" t="str" cm="1">
        <f t="array" ref="D29">IF(V27&lt;&gt;"",nlet(V27),"")</f>
        <v/>
      </c>
      <c r="E29" s="174"/>
      <c r="F29" s="174"/>
      <c r="G29" s="174"/>
      <c r="H29" s="174"/>
      <c r="I29" s="174"/>
      <c r="J29" s="174"/>
      <c r="K29" s="174"/>
      <c r="L29" s="174"/>
      <c r="M29" s="174"/>
      <c r="N29" s="174"/>
      <c r="O29" s="174"/>
      <c r="P29" s="174"/>
      <c r="Q29" s="174"/>
      <c r="R29" s="174"/>
      <c r="S29" s="174"/>
      <c r="T29" s="174"/>
      <c r="U29" s="174"/>
      <c r="V29" s="174"/>
      <c r="W29" s="174"/>
      <c r="X29" s="174"/>
      <c r="Y29" s="174"/>
    </row>
    <row r="30" spans="1:51" ht="9" customHeight="1" x14ac:dyDescent="0.3">
      <c r="A30" s="176"/>
      <c r="B30" s="176"/>
      <c r="C30" s="176"/>
      <c r="D30" s="175"/>
      <c r="E30" s="175"/>
      <c r="F30" s="175"/>
      <c r="G30" s="175"/>
      <c r="H30" s="175"/>
      <c r="I30" s="175"/>
      <c r="J30" s="175"/>
      <c r="K30" s="175"/>
      <c r="L30" s="175"/>
      <c r="M30" s="175"/>
      <c r="N30" s="175"/>
      <c r="O30" s="175"/>
      <c r="P30" s="175"/>
      <c r="Q30" s="175"/>
      <c r="R30" s="175"/>
      <c r="S30" s="175"/>
      <c r="T30" s="175"/>
      <c r="U30" s="175"/>
      <c r="V30" s="175"/>
      <c r="W30" s="175"/>
      <c r="X30" s="175"/>
      <c r="Y30" s="175"/>
    </row>
    <row r="31" spans="1:51" ht="4.5" customHeight="1" x14ac:dyDescent="0.3">
      <c r="L31" s="38"/>
      <c r="M31" s="58"/>
      <c r="N31" s="58"/>
      <c r="O31" s="58"/>
      <c r="P31" s="58"/>
      <c r="Q31" s="58"/>
      <c r="R31" s="58"/>
      <c r="S31" s="58"/>
      <c r="T31" s="58"/>
      <c r="U31" s="58"/>
      <c r="V31" s="58"/>
      <c r="W31" s="58"/>
      <c r="X31" s="58"/>
      <c r="Y31" s="58"/>
    </row>
    <row r="32" spans="1:51" x14ac:dyDescent="0.3">
      <c r="A32" s="134" t="s">
        <v>8</v>
      </c>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row>
    <row r="33" spans="1:37" ht="8.25" customHeight="1" x14ac:dyDescent="0.3">
      <c r="A33" s="5"/>
      <c r="B33" s="5"/>
      <c r="C33" s="5"/>
      <c r="D33" s="5"/>
      <c r="E33" s="5"/>
      <c r="F33" s="5"/>
      <c r="G33" s="5"/>
      <c r="H33" s="5"/>
      <c r="I33" s="5"/>
      <c r="J33" s="5"/>
      <c r="K33" s="5"/>
      <c r="L33" s="5"/>
      <c r="M33" s="5"/>
    </row>
    <row r="34" spans="1:37" s="27" customFormat="1" ht="23.25" customHeight="1" x14ac:dyDescent="0.3">
      <c r="A34" s="16" t="s">
        <v>1178</v>
      </c>
      <c r="B34" s="12"/>
      <c r="C34" s="12"/>
      <c r="D34" s="12"/>
      <c r="E34" s="12"/>
      <c r="F34" s="12"/>
      <c r="G34" s="12"/>
      <c r="H34" s="12"/>
      <c r="I34" s="12"/>
      <c r="J34" s="12"/>
      <c r="K34" s="12"/>
      <c r="L34" s="12"/>
      <c r="M34" s="12"/>
    </row>
    <row r="35" spans="1:37" s="27" customFormat="1" ht="23.25" customHeight="1" x14ac:dyDescent="0.3">
      <c r="A35" s="12"/>
      <c r="B35" s="12"/>
      <c r="C35" s="12"/>
      <c r="D35" s="12"/>
      <c r="E35" s="12"/>
      <c r="F35" s="12"/>
      <c r="G35" s="12"/>
      <c r="H35" s="12"/>
      <c r="I35" s="12"/>
      <c r="J35" s="12"/>
      <c r="K35" s="12"/>
      <c r="L35" s="12"/>
      <c r="M35" s="12"/>
      <c r="N35" s="1"/>
      <c r="O35" s="181"/>
      <c r="P35" s="181"/>
      <c r="Q35" s="181"/>
      <c r="R35" s="181"/>
      <c r="S35" s="181"/>
      <c r="T35" s="181"/>
      <c r="U35" s="181"/>
      <c r="V35" s="181"/>
      <c r="W35" s="181"/>
      <c r="X35" s="181"/>
      <c r="Y35" s="181"/>
    </row>
    <row r="36" spans="1:37" ht="9" customHeight="1" x14ac:dyDescent="0.3">
      <c r="A36" s="51"/>
      <c r="B36" s="7"/>
      <c r="C36" s="14"/>
      <c r="D36" s="14"/>
      <c r="E36" s="6"/>
      <c r="I36" s="52"/>
      <c r="J36" s="52"/>
      <c r="K36" s="5"/>
      <c r="L36" s="5"/>
      <c r="M36" s="5"/>
    </row>
    <row r="37" spans="1:37" x14ac:dyDescent="0.3">
      <c r="A37" s="60" t="s">
        <v>1117</v>
      </c>
      <c r="B37" s="5"/>
      <c r="C37" s="180" t="str">
        <f>IF(AND(W7&lt;&gt;"",V1=1),VLOOKUP(W7,[1]BASE!$B$3:$BR$300,43,FALSE),IF(AND(W7&lt;&gt;"",V1=2),VLOOKUP(W7,'[3]CONSOLIDADO CREDITOS'!$C$2:$KL$2000,35,FALSE),""))</f>
        <v/>
      </c>
      <c r="D37" s="180"/>
      <c r="E37" s="180"/>
      <c r="F37" s="180"/>
      <c r="G37" s="180"/>
      <c r="H37" s="180"/>
      <c r="I37" s="180"/>
      <c r="J37" s="180"/>
      <c r="K37" s="180"/>
      <c r="L37" s="180"/>
      <c r="M37" s="76" t="s">
        <v>5</v>
      </c>
      <c r="N37" s="63"/>
      <c r="O37" s="192" t="str">
        <f>IF(AND(W7&lt;&gt;"",V1=1),VLOOKUP(W7,[1]BASE!$B$3:$BR$300,44,FALSE),IF(AND(W7&lt;&gt;"",V1=2),VLOOKUP(W7,'[4]CONSOLIDADO CREDITOS'!$C$2:$KL$2000,37,FALSE),""))</f>
        <v/>
      </c>
      <c r="P37" s="192"/>
      <c r="Q37" s="192"/>
      <c r="R37" s="192"/>
      <c r="S37" s="192"/>
      <c r="U37" s="74" t="s">
        <v>1118</v>
      </c>
      <c r="V37" s="179" t="str">
        <f>IF(W7&lt;&gt;"",V27-W46,"")</f>
        <v/>
      </c>
      <c r="W37" s="179"/>
      <c r="X37" s="179"/>
      <c r="Y37" s="179"/>
      <c r="AK37" s="19"/>
    </row>
    <row r="38" spans="1:37" ht="23.25" customHeight="1" x14ac:dyDescent="0.3">
      <c r="A38" s="60" t="s">
        <v>1120</v>
      </c>
      <c r="B38" s="5"/>
      <c r="C38" s="193" t="str">
        <f>IF(AND(W7&lt;&gt;"",V1=1),VLOOKUP(W7,[1]BASE!$B$3:$BR$300,45,FALSE),IF(AND(W7&lt;&gt;"",V1=2),VLOOKUP(W7,'[4]CONSOLIDADO CREDITOS'!$C$2:$KL$2000,39,FALSE),""))</f>
        <v/>
      </c>
      <c r="D38" s="193"/>
      <c r="E38" s="193"/>
      <c r="F38" s="193"/>
      <c r="G38" s="193"/>
      <c r="K38" s="74" t="s">
        <v>1119</v>
      </c>
      <c r="L38" s="138" t="str">
        <f>IF(AND(W7&lt;&gt;"",V1=1),VLOOKUP(W7,[1]BASE!$B$3:$BR$300,46,FALSE),IF(AND(W7&lt;&gt;"",V1=2),VLOOKUP(W7,'[3]CONSOLIDADO CREDITOS'!$C$2:$KL$2000,40,FALSE),""))</f>
        <v/>
      </c>
      <c r="M38" s="138"/>
      <c r="N38" s="138"/>
      <c r="O38" s="138"/>
      <c r="P38" s="76" t="s">
        <v>1105</v>
      </c>
      <c r="Q38" s="63"/>
      <c r="R38" s="203" t="str">
        <f>IF(AND(W7&lt;&gt;"",V1=1),VLOOKUP(W7,[1]BASE!$B$3:$BR$300,47,FALSE),IF(AND(W7&lt;&gt;"",V1=2),VLOOKUP(W7,'[3]CONSOLIDADO CREDITOS'!$C$2:$KL$2000,41,FALSE),""))</f>
        <v/>
      </c>
      <c r="S38" s="203"/>
      <c r="T38" s="203"/>
      <c r="U38" s="203"/>
      <c r="V38" s="203"/>
      <c r="W38" s="203"/>
      <c r="X38" s="203"/>
      <c r="Y38" s="203"/>
      <c r="AB38" s="89"/>
      <c r="AC38" s="89"/>
      <c r="AD38" s="89"/>
      <c r="AE38" s="89"/>
      <c r="AF38" s="89"/>
      <c r="AG38" s="89"/>
      <c r="AH38" s="5"/>
      <c r="AI38" s="5"/>
      <c r="AJ38" s="5"/>
      <c r="AK38" s="5"/>
    </row>
    <row r="39" spans="1:37" ht="6.75" customHeight="1" x14ac:dyDescent="0.3">
      <c r="A39" s="75"/>
      <c r="B39" s="44"/>
      <c r="C39" s="45"/>
      <c r="D39" s="45"/>
      <c r="E39" s="45"/>
      <c r="F39" s="45"/>
      <c r="G39" s="45"/>
      <c r="H39" s="46"/>
      <c r="I39" s="46"/>
      <c r="J39" s="46"/>
      <c r="K39" s="47"/>
      <c r="L39" s="48"/>
      <c r="M39" s="48"/>
      <c r="N39" s="48"/>
      <c r="O39" s="48"/>
      <c r="P39" s="49"/>
      <c r="Q39" s="46"/>
      <c r="R39" s="50"/>
      <c r="S39" s="50"/>
      <c r="T39" s="50"/>
      <c r="U39" s="50"/>
      <c r="V39" s="50"/>
      <c r="W39" s="50"/>
      <c r="X39" s="50"/>
      <c r="Y39" s="50"/>
      <c r="AH39" s="5"/>
      <c r="AI39" s="5"/>
      <c r="AJ39" s="5"/>
      <c r="AK39" s="5"/>
    </row>
    <row r="40" spans="1:37" ht="8.25" customHeight="1" x14ac:dyDescent="0.3">
      <c r="A40" s="62"/>
      <c r="B40" s="5"/>
      <c r="AK40" s="31"/>
    </row>
    <row r="41" spans="1:37" s="27" customFormat="1" ht="18.75" customHeight="1" x14ac:dyDescent="0.3">
      <c r="A41" s="12"/>
      <c r="B41" s="12"/>
      <c r="C41" s="12"/>
      <c r="D41" s="12"/>
      <c r="E41" s="12"/>
      <c r="F41" s="12"/>
      <c r="G41" s="12"/>
      <c r="H41" s="12"/>
      <c r="I41" s="12"/>
      <c r="J41" s="12"/>
      <c r="K41" s="12"/>
      <c r="L41" s="12"/>
      <c r="M41" s="12"/>
      <c r="N41" s="1"/>
      <c r="O41" s="41"/>
      <c r="P41" s="41"/>
      <c r="Q41" s="41"/>
      <c r="R41" s="41"/>
      <c r="S41" s="41"/>
      <c r="T41" s="41"/>
      <c r="U41" s="41"/>
      <c r="V41" s="41"/>
      <c r="W41" s="41"/>
      <c r="X41" s="41"/>
      <c r="Y41" s="41"/>
    </row>
    <row r="42" spans="1:37" ht="20.25" hidden="1" customHeight="1" x14ac:dyDescent="0.3">
      <c r="A42" s="60" t="s">
        <v>1117</v>
      </c>
      <c r="B42" s="5"/>
      <c r="C42" s="180" t="str">
        <f>IF(AND(W7&lt;&gt;"",V1=1,AA43&lt;&gt;""),VLOOKUP(W7,[6]BASE!$B$3:$BR$300,49,FALSE),IF(AND(W7&lt;&gt;"",V1=2),"",""))</f>
        <v/>
      </c>
      <c r="D42" s="180"/>
      <c r="E42" s="180"/>
      <c r="F42" s="180"/>
      <c r="G42" s="180"/>
      <c r="H42" s="180"/>
      <c r="I42" s="180"/>
      <c r="J42" s="180"/>
      <c r="K42" s="180"/>
      <c r="L42" s="180"/>
      <c r="M42" s="76" t="s">
        <v>5</v>
      </c>
      <c r="N42" s="63"/>
      <c r="O42" s="172" t="str">
        <f>IF(AND(W7&lt;&gt;"",V1=1,AA43&lt;&gt;""),VLOOKUP(W7,[6]BASE!$B$3:$BR$300,50,FALSE),IF(AND(W7&lt;&gt;"",V1=2),"",""))</f>
        <v/>
      </c>
      <c r="P42" s="172"/>
      <c r="Q42" s="172"/>
      <c r="R42" s="172"/>
      <c r="S42" s="172"/>
      <c r="U42" s="74" t="s">
        <v>1118</v>
      </c>
      <c r="V42" s="173">
        <f>IF(AND(W7&lt;&gt;"",V1=1,AA43&lt;&gt;""),VLOOKUP(W7,[6]BASE!$B$3:$BR$300,54,FALSE),IF(AND(W7&lt;&gt;"",V1=2),"",0))</f>
        <v>0</v>
      </c>
      <c r="W42" s="173"/>
      <c r="X42" s="173"/>
      <c r="Y42" s="173"/>
      <c r="AK42" s="19"/>
    </row>
    <row r="43" spans="1:37" ht="24.75" hidden="1" customHeight="1" x14ac:dyDescent="0.3">
      <c r="A43" s="60" t="s">
        <v>1120</v>
      </c>
      <c r="B43" s="5"/>
      <c r="C43" s="136" t="str" cm="1">
        <f t="array" ref="C43">IF(AND(W7&lt;&gt;"",V1=1,AA43&lt;&gt;""),VLOOKUP(W,[6]BASE!$B$3:$BR$300,51,FALSE),IF(AND(W7&lt;&gt;"",V1=2),"",""))</f>
        <v/>
      </c>
      <c r="D43" s="136"/>
      <c r="E43" s="136"/>
      <c r="F43" s="136"/>
      <c r="G43" s="136"/>
      <c r="K43" s="74" t="s">
        <v>1119</v>
      </c>
      <c r="L43" s="137" t="e">
        <f>IF(AND(W7&lt;&gt;"",V1=1,AA44&lt;&gt;""),VLOOKUP(W7,[6]BASE!$B$3:$BR$300,52,FALSE),IF(AND(#REF!&lt;&gt;"",V1=2),"",""))</f>
        <v>#REF!</v>
      </c>
      <c r="M43" s="137"/>
      <c r="N43" s="137"/>
      <c r="O43" s="137"/>
      <c r="P43" s="76" t="s">
        <v>1105</v>
      </c>
      <c r="Q43" s="63"/>
      <c r="R43" s="142" t="str">
        <f>IF(AND(W7&lt;&gt;"",V1=1,AA43&lt;&gt;""),VLOOKUP(W7,[6]BASE!$B$3:$BR$300,53,FALSE),IF(AND(W7&lt;&gt;"",V1=2),"",""))</f>
        <v/>
      </c>
      <c r="S43" s="142"/>
      <c r="T43" s="142"/>
      <c r="U43" s="142"/>
      <c r="V43" s="142"/>
      <c r="W43" s="142"/>
      <c r="X43" s="142"/>
      <c r="Y43" s="142"/>
      <c r="AA43" s="89"/>
      <c r="AB43" s="194" t="str">
        <f>IF(W7&lt;&gt;"","SEGUNDO BENEFICIARIO","")</f>
        <v/>
      </c>
      <c r="AC43" s="194"/>
      <c r="AD43" s="194"/>
      <c r="AE43" s="194"/>
      <c r="AH43" s="5"/>
      <c r="AI43" s="5"/>
      <c r="AJ43" s="5"/>
      <c r="AK43" s="5"/>
    </row>
    <row r="44" spans="1:37" ht="6.75" customHeight="1" x14ac:dyDescent="0.3">
      <c r="A44" s="75"/>
      <c r="B44" s="44"/>
      <c r="C44" s="45"/>
      <c r="D44" s="45"/>
      <c r="E44" s="45"/>
      <c r="F44" s="45"/>
      <c r="G44" s="45"/>
      <c r="H44" s="46"/>
      <c r="I44" s="46"/>
      <c r="J44" s="46"/>
      <c r="K44" s="47"/>
      <c r="L44" s="48"/>
      <c r="M44" s="48"/>
      <c r="N44" s="48"/>
      <c r="O44" s="48"/>
      <c r="P44" s="49"/>
      <c r="Q44" s="46"/>
      <c r="R44" s="50"/>
      <c r="S44" s="50"/>
      <c r="T44" s="50"/>
      <c r="U44" s="50"/>
      <c r="V44" s="50"/>
      <c r="W44" s="50"/>
      <c r="X44" s="50"/>
      <c r="Y44" s="50"/>
      <c r="AH44" s="5"/>
      <c r="AI44" s="5"/>
      <c r="AJ44" s="5"/>
      <c r="AK44" s="5"/>
    </row>
    <row r="45" spans="1:37" ht="9.75" customHeight="1" x14ac:dyDescent="0.3">
      <c r="A45" s="62"/>
      <c r="B45" s="5"/>
      <c r="C45" s="15"/>
      <c r="D45" s="15"/>
      <c r="E45" s="15"/>
      <c r="F45" s="15"/>
      <c r="G45" s="5"/>
      <c r="H45" s="5"/>
      <c r="I45" s="6"/>
      <c r="J45" s="6"/>
      <c r="K45" s="6"/>
      <c r="L45" s="6"/>
    </row>
    <row r="46" spans="1:37" x14ac:dyDescent="0.3">
      <c r="A46" s="60" t="s">
        <v>1117</v>
      </c>
      <c r="B46" s="5"/>
      <c r="C46" s="201" t="s">
        <v>9</v>
      </c>
      <c r="D46" s="201"/>
      <c r="E46" s="201"/>
      <c r="F46" s="201"/>
      <c r="G46" s="201"/>
      <c r="H46" s="201"/>
      <c r="I46" s="201"/>
      <c r="J46" s="201"/>
      <c r="K46" s="76" t="s">
        <v>1138</v>
      </c>
      <c r="L46" s="170" t="s">
        <v>10</v>
      </c>
      <c r="M46" s="170"/>
      <c r="N46" s="170"/>
      <c r="V46" s="74" t="s">
        <v>1139</v>
      </c>
      <c r="W46" s="171">
        <f>IF(AND($W$7&lt;&gt;"",$O$27&lt;&gt;30%),ROUND(L25*1%,0),0)</f>
        <v>0</v>
      </c>
      <c r="X46" s="171"/>
      <c r="Y46" s="171"/>
      <c r="AK46" s="19"/>
    </row>
    <row r="47" spans="1:37" ht="11.25" customHeight="1" x14ac:dyDescent="0.3">
      <c r="A47" s="43"/>
      <c r="B47" s="44"/>
      <c r="C47" s="45"/>
      <c r="D47" s="45"/>
      <c r="E47" s="45"/>
      <c r="F47" s="45"/>
      <c r="G47" s="45"/>
      <c r="H47" s="46"/>
      <c r="I47" s="46"/>
      <c r="J47" s="46"/>
      <c r="K47" s="47"/>
      <c r="L47" s="48"/>
      <c r="M47" s="48"/>
      <c r="N47" s="48"/>
      <c r="O47" s="48"/>
      <c r="P47" s="49"/>
      <c r="Q47" s="46"/>
      <c r="R47" s="50"/>
      <c r="S47" s="50"/>
      <c r="T47" s="50"/>
      <c r="U47" s="50"/>
      <c r="V47" s="50"/>
      <c r="W47" s="50"/>
      <c r="X47" s="50"/>
      <c r="Y47" s="50"/>
      <c r="AH47" s="5"/>
      <c r="AI47" s="5"/>
      <c r="AJ47" s="5"/>
      <c r="AK47" s="5"/>
    </row>
    <row r="48" spans="1:37" ht="5.25" hidden="1" customHeight="1" x14ac:dyDescent="0.3">
      <c r="A48" s="5"/>
      <c r="B48" s="5"/>
      <c r="C48" s="15"/>
      <c r="D48" s="15"/>
      <c r="E48" s="15"/>
      <c r="F48" s="15"/>
      <c r="G48" s="5"/>
      <c r="H48" s="5"/>
      <c r="I48" s="6"/>
      <c r="J48" s="6"/>
      <c r="K48" s="6"/>
      <c r="L48" s="6"/>
    </row>
    <row r="49" spans="1:25" ht="3.75" hidden="1" customHeight="1" x14ac:dyDescent="0.3">
      <c r="A49" s="5"/>
      <c r="B49" s="5"/>
      <c r="C49" s="15"/>
      <c r="D49" s="15"/>
      <c r="E49" s="15"/>
      <c r="F49" s="15"/>
      <c r="G49" s="5"/>
      <c r="H49" s="5"/>
      <c r="I49" s="6"/>
      <c r="J49" s="6"/>
      <c r="K49" s="6"/>
      <c r="L49" s="6"/>
    </row>
    <row r="50" spans="1:25" x14ac:dyDescent="0.3">
      <c r="A50" s="134" t="s">
        <v>1134</v>
      </c>
      <c r="B50" s="134"/>
      <c r="C50" s="134"/>
      <c r="D50" s="134"/>
      <c r="E50" s="134"/>
      <c r="F50" s="134"/>
      <c r="G50" s="134"/>
      <c r="H50" s="134"/>
      <c r="I50" s="134"/>
      <c r="J50" s="134"/>
      <c r="K50" s="134"/>
      <c r="L50" s="134"/>
      <c r="M50" s="134"/>
      <c r="N50" s="134"/>
      <c r="O50" s="134"/>
      <c r="P50" s="134"/>
      <c r="Q50" s="134"/>
      <c r="R50" s="134"/>
      <c r="S50" s="134"/>
      <c r="T50" s="134"/>
      <c r="U50" s="134"/>
      <c r="V50" s="134"/>
      <c r="W50" s="134"/>
      <c r="X50" s="134"/>
      <c r="Y50" s="134"/>
    </row>
    <row r="51" spans="1:25" ht="8.25" customHeight="1" x14ac:dyDescent="0.3">
      <c r="A51" s="5"/>
      <c r="B51" s="5"/>
      <c r="C51" s="5"/>
      <c r="D51" s="5"/>
      <c r="E51" s="5"/>
      <c r="F51" s="5"/>
      <c r="G51" s="5"/>
      <c r="H51" s="5"/>
      <c r="I51" s="5"/>
      <c r="J51" s="5"/>
      <c r="K51" s="5"/>
      <c r="L51" s="5"/>
      <c r="M51" s="5"/>
    </row>
    <row r="52" spans="1:25" x14ac:dyDescent="0.3">
      <c r="A52" s="60" t="s">
        <v>1133</v>
      </c>
      <c r="B52" s="5"/>
      <c r="C52" s="5"/>
      <c r="D52" s="5"/>
      <c r="E52" s="5"/>
      <c r="F52" s="5"/>
      <c r="G52" s="5"/>
      <c r="H52" s="181" t="str">
        <f>IF(AND(W7&lt;&gt;"",V1=1),VLOOKUP(W7,[1]BASE!$B$3:$BR$300,41,FALSE),IF(AND(W7&lt;&gt;"",V1=2),VLOOKUP(W7,'[4]CONSOLIDADO CREDITOS'!$C$2:$KL$2000,27,FALSE),""))</f>
        <v/>
      </c>
      <c r="I52" s="181"/>
      <c r="J52" s="181"/>
      <c r="K52" s="181"/>
      <c r="L52" s="181"/>
      <c r="M52" s="181"/>
      <c r="N52" s="181"/>
      <c r="S52" s="74" t="s">
        <v>1135</v>
      </c>
      <c r="T52" s="196" t="str">
        <f>IF(AND(W7&lt;&gt;"",V1=1),VLOOKUP(W7,[1]BASE!$B$3:$BR$300,42,FALSE),IF(AND(W7&lt;&gt;"",V1=2),VLOOKUP(W7,'[4]CONSOLIDADO CREDITOS'!$C$2:$KL$2000,28,FALSE),""))</f>
        <v/>
      </c>
      <c r="U52" s="196"/>
      <c r="V52" s="196"/>
      <c r="W52" s="196"/>
      <c r="X52" s="196"/>
      <c r="Y52" s="196"/>
    </row>
    <row r="53" spans="1:25" ht="12" customHeight="1" x14ac:dyDescent="0.3">
      <c r="A53" s="5"/>
      <c r="B53" s="5"/>
      <c r="C53" s="5"/>
      <c r="D53" s="5"/>
      <c r="E53" s="5"/>
      <c r="F53" s="5"/>
      <c r="G53" s="5"/>
      <c r="H53" s="5"/>
      <c r="I53" s="5"/>
      <c r="J53" s="5"/>
      <c r="K53" s="5"/>
      <c r="L53" s="5"/>
      <c r="M53" s="5"/>
    </row>
    <row r="54" spans="1:25" x14ac:dyDescent="0.3">
      <c r="A54" s="78" t="s">
        <v>1140</v>
      </c>
      <c r="B54" s="7"/>
      <c r="C54" s="28"/>
      <c r="D54" s="28"/>
      <c r="E54" s="28"/>
      <c r="F54" s="28"/>
      <c r="G54" s="28"/>
      <c r="H54" s="7"/>
      <c r="I54" s="7"/>
      <c r="J54" s="7"/>
      <c r="K54" s="7"/>
      <c r="L54" s="7"/>
      <c r="M54" s="7"/>
    </row>
    <row r="55" spans="1:25" ht="5.25" customHeight="1" x14ac:dyDescent="0.3">
      <c r="A55" s="9"/>
      <c r="B55" s="5"/>
      <c r="C55" s="28"/>
      <c r="D55" s="28"/>
      <c r="E55" s="28"/>
      <c r="F55" s="28"/>
      <c r="G55" s="28"/>
      <c r="H55" s="5"/>
      <c r="I55" s="5"/>
      <c r="J55" s="5"/>
      <c r="K55" s="5"/>
      <c r="L55" s="5"/>
      <c r="M55" s="5"/>
    </row>
    <row r="56" spans="1:25" x14ac:dyDescent="0.3">
      <c r="A56" s="76" t="s">
        <v>1141</v>
      </c>
      <c r="B56" s="5"/>
      <c r="C56" s="15"/>
      <c r="D56" s="15"/>
      <c r="E56" s="15"/>
      <c r="F56" s="15"/>
      <c r="G56" s="138" t="str">
        <f>IF(AND(W7&lt;&gt;"",V1=1),VLOOKUP(W7,[1]BASE!$B$3:$BR$300,20,FALSE),IF(AND(W7&lt;&gt;"",V1=2),"",""))</f>
        <v/>
      </c>
      <c r="H56" s="138"/>
      <c r="I56" s="138"/>
      <c r="J56" s="138"/>
      <c r="K56" s="138"/>
      <c r="L56" s="138"/>
      <c r="M56" s="138"/>
      <c r="N56" s="138"/>
      <c r="O56" s="138"/>
      <c r="P56" s="138"/>
      <c r="Q56" s="138"/>
      <c r="R56" s="138"/>
      <c r="S56" s="138"/>
      <c r="T56" s="138"/>
      <c r="U56" s="138"/>
      <c r="V56" s="138"/>
      <c r="W56" s="138"/>
      <c r="X56" s="138"/>
      <c r="Y56" s="138"/>
    </row>
    <row r="57" spans="1:25" ht="24.75" customHeight="1" x14ac:dyDescent="0.3">
      <c r="A57" s="65" t="s">
        <v>1142</v>
      </c>
      <c r="B57" s="5"/>
      <c r="C57" s="37"/>
      <c r="D57" s="2"/>
      <c r="E57" s="139" t="str">
        <f>IF(AND(W7&lt;&gt;"",V1=1),VLOOKUP(W7,[1]BASE!$B$3:$BR$300,23,FALSE),IF(AND(W7&lt;&gt;"",V1=2),"",""))</f>
        <v/>
      </c>
      <c r="F57" s="139"/>
      <c r="G57" s="140"/>
      <c r="H57" s="140"/>
      <c r="I57" s="140"/>
      <c r="J57" s="182" t="s">
        <v>1143</v>
      </c>
      <c r="K57" s="182"/>
      <c r="L57" s="182"/>
      <c r="M57" s="182"/>
      <c r="N57" s="182"/>
      <c r="O57" s="140" t="str">
        <f>IF(E57&lt;&gt;"",IF(ISNA(VLOOKUP(E57,Listas!K1:L1121,2,FALSE))=TRUE,"",VLOOKUP(E57,Listas!K1:L1121,2,FALSE)),"")</f>
        <v/>
      </c>
      <c r="P57" s="140"/>
      <c r="Q57" s="140"/>
      <c r="R57" s="140"/>
      <c r="S57" s="140"/>
      <c r="U57" s="71" t="s">
        <v>1144</v>
      </c>
      <c r="V57" s="141" t="str">
        <f>IF(AND(W7&lt;&gt;"",V1=1),VLOOKUP(W7,[7]BASE!$B$3:$BR$300,21,FALSE),IF(AND(W7&lt;&gt;"",V1=2),"",""))</f>
        <v/>
      </c>
      <c r="W57" s="141"/>
      <c r="X57" s="141"/>
      <c r="Y57" s="141"/>
    </row>
    <row r="58" spans="1:25" ht="24" customHeight="1" x14ac:dyDescent="0.3">
      <c r="A58" s="76" t="s">
        <v>1148</v>
      </c>
      <c r="B58" s="5"/>
      <c r="C58" s="15"/>
      <c r="D58" s="15"/>
      <c r="E58" s="202" t="str">
        <f>IF(AND(W7&lt;&gt;"",V1=1),VLOOKUP(W7,[1]BASE!$B$3:$BR$300,22,FALSE),IF(AND(W7&lt;&gt;"",V1=2),"",""))</f>
        <v/>
      </c>
      <c r="F58" s="202"/>
      <c r="G58" s="202"/>
      <c r="H58" s="202"/>
      <c r="I58" s="202"/>
      <c r="J58" s="178" t="s">
        <v>1147</v>
      </c>
      <c r="K58" s="178"/>
      <c r="L58" s="177" t="str">
        <f>IF(AND(W7&lt;&gt;"",V1=1),VLOOKUP(W7,[1]BASE!$B$3:$BR$300,24,FALSE),IF(AND(W7&lt;&gt;"",V1=2),"",""))</f>
        <v/>
      </c>
      <c r="M58" s="177"/>
      <c r="N58" s="177"/>
      <c r="O58" s="77" t="s">
        <v>1149</v>
      </c>
      <c r="P58" s="143" t="str">
        <f>IF(AND(W7&lt;&gt;"",V1=1),VLOOKUP(W7,[1]BASE!$B$3:$BR$300,25,FALSE),IF(AND(W7&lt;&gt;"",V1=2),"",""))</f>
        <v/>
      </c>
      <c r="Q58" s="143"/>
      <c r="S58" s="67" t="s">
        <v>1145</v>
      </c>
      <c r="T58" s="94" t="str">
        <f>IF(AND(W7&lt;&gt;"",V1=1),VLOOKUP(W7,[1]BASE!$B$3:$BR$300,26,FALSE),IF(AND(W7&lt;&gt;"",V1=2),"",""))</f>
        <v/>
      </c>
      <c r="V58" s="67" t="s">
        <v>1146</v>
      </c>
      <c r="W58" s="204"/>
      <c r="X58" s="204"/>
      <c r="Y58" s="204"/>
    </row>
    <row r="59" spans="1:25" ht="7.5" customHeight="1" x14ac:dyDescent="0.3">
      <c r="A59" s="49"/>
      <c r="B59" s="44"/>
      <c r="C59" s="90"/>
      <c r="D59" s="90"/>
      <c r="E59" s="90"/>
      <c r="F59" s="90"/>
      <c r="G59" s="44"/>
      <c r="H59" s="44"/>
      <c r="I59" s="91"/>
      <c r="J59" s="91"/>
      <c r="K59" s="91"/>
      <c r="L59" s="91"/>
      <c r="M59" s="91"/>
      <c r="N59" s="46"/>
      <c r="O59" s="46"/>
      <c r="P59" s="46"/>
      <c r="Q59" s="46"/>
      <c r="R59" s="46"/>
      <c r="S59" s="46"/>
      <c r="T59" s="46"/>
      <c r="U59" s="46"/>
      <c r="V59" s="46"/>
      <c r="W59" s="46"/>
      <c r="X59" s="46"/>
      <c r="Y59" s="46"/>
    </row>
    <row r="60" spans="1:25" x14ac:dyDescent="0.3">
      <c r="A60" s="78" t="s">
        <v>1136</v>
      </c>
      <c r="B60" s="53"/>
      <c r="C60" s="54"/>
      <c r="D60" s="54"/>
      <c r="E60" s="54"/>
      <c r="F60" s="28"/>
      <c r="G60" s="28"/>
      <c r="H60" s="7"/>
      <c r="I60" s="7"/>
      <c r="J60" s="7"/>
      <c r="K60" s="7"/>
      <c r="L60" s="7"/>
      <c r="M60" s="7"/>
    </row>
    <row r="61" spans="1:25" ht="6.75" customHeight="1" x14ac:dyDescent="0.3">
      <c r="A61" s="9"/>
      <c r="B61" s="5"/>
      <c r="C61" s="28"/>
      <c r="D61" s="28"/>
      <c r="E61" s="28"/>
      <c r="F61" s="28"/>
      <c r="G61" s="28"/>
      <c r="H61" s="5"/>
      <c r="I61" s="5"/>
      <c r="J61" s="5"/>
      <c r="K61" s="5"/>
      <c r="L61" s="5"/>
      <c r="M61" s="5"/>
    </row>
    <row r="62" spans="1:25" x14ac:dyDescent="0.3">
      <c r="A62" s="76" t="s">
        <v>1121</v>
      </c>
      <c r="B62" s="5"/>
      <c r="C62" s="146"/>
      <c r="D62" s="146"/>
      <c r="E62" s="146"/>
      <c r="F62" s="146"/>
      <c r="G62" s="146"/>
      <c r="K62" s="74" t="s">
        <v>1127</v>
      </c>
      <c r="L62" s="146"/>
      <c r="M62" s="146"/>
      <c r="N62" s="146"/>
      <c r="O62" s="146"/>
      <c r="P62" s="146"/>
      <c r="T62" s="74" t="s">
        <v>1129</v>
      </c>
      <c r="U62" s="146"/>
      <c r="V62" s="146"/>
      <c r="W62" s="146"/>
      <c r="X62" s="146"/>
      <c r="Y62" s="146"/>
    </row>
    <row r="63" spans="1:25" x14ac:dyDescent="0.3">
      <c r="A63" s="76" t="s">
        <v>1122</v>
      </c>
      <c r="B63" s="5"/>
      <c r="C63" s="135"/>
      <c r="D63" s="135"/>
      <c r="E63" s="135"/>
      <c r="F63" s="135"/>
      <c r="G63" s="135"/>
      <c r="K63" s="74" t="s">
        <v>1128</v>
      </c>
      <c r="L63" s="135"/>
      <c r="M63" s="135"/>
      <c r="N63" s="135"/>
      <c r="O63" s="135"/>
      <c r="P63" s="135"/>
      <c r="T63" s="74" t="s">
        <v>1130</v>
      </c>
      <c r="U63" s="135"/>
      <c r="V63" s="135"/>
      <c r="W63" s="135"/>
      <c r="X63" s="135"/>
      <c r="Y63" s="135"/>
    </row>
    <row r="64" spans="1:25" x14ac:dyDescent="0.3">
      <c r="A64" s="76" t="s">
        <v>1125</v>
      </c>
      <c r="B64" s="5"/>
      <c r="C64" s="135"/>
      <c r="D64" s="135"/>
      <c r="E64" s="135"/>
      <c r="F64" s="135"/>
      <c r="G64" s="135"/>
      <c r="H64" s="5"/>
      <c r="K64" s="74" t="s">
        <v>1123</v>
      </c>
      <c r="L64" s="135"/>
      <c r="M64" s="135"/>
      <c r="N64" s="135"/>
      <c r="O64" s="135"/>
      <c r="P64" s="135"/>
      <c r="T64" s="74" t="s">
        <v>1131</v>
      </c>
      <c r="U64" s="135"/>
      <c r="V64" s="135"/>
      <c r="W64" s="135"/>
      <c r="X64" s="135"/>
      <c r="Y64" s="135"/>
    </row>
    <row r="65" spans="1:25" x14ac:dyDescent="0.3">
      <c r="A65" s="76" t="s">
        <v>1126</v>
      </c>
      <c r="B65" s="5"/>
      <c r="C65" s="135"/>
      <c r="D65" s="135"/>
      <c r="E65" s="135"/>
      <c r="F65" s="135"/>
      <c r="G65" s="135"/>
      <c r="H65" s="5"/>
      <c r="K65" s="74" t="s">
        <v>1124</v>
      </c>
      <c r="L65" s="135"/>
      <c r="M65" s="135"/>
      <c r="N65" s="135"/>
      <c r="O65" s="135"/>
      <c r="P65" s="135"/>
      <c r="T65" s="74" t="s">
        <v>1132</v>
      </c>
      <c r="U65" s="135"/>
      <c r="V65" s="135"/>
      <c r="W65" s="135"/>
      <c r="X65" s="135"/>
      <c r="Y65" s="135"/>
    </row>
    <row r="66" spans="1:25" ht="14.25" customHeight="1" x14ac:dyDescent="0.3">
      <c r="H66" s="5"/>
      <c r="I66" s="5"/>
      <c r="J66" s="5"/>
      <c r="K66" s="5"/>
    </row>
    <row r="67" spans="1:25" x14ac:dyDescent="0.3">
      <c r="A67" s="134" t="s">
        <v>1155</v>
      </c>
      <c r="B67" s="134"/>
      <c r="C67" s="134"/>
      <c r="D67" s="134"/>
      <c r="E67" s="134"/>
      <c r="F67" s="134"/>
      <c r="G67" s="134"/>
      <c r="H67" s="134"/>
      <c r="I67" s="134"/>
      <c r="J67" s="134"/>
      <c r="K67" s="134"/>
      <c r="L67" s="134"/>
      <c r="M67" s="134"/>
      <c r="N67" s="134"/>
      <c r="O67" s="134"/>
      <c r="P67" s="134"/>
      <c r="Q67" s="134"/>
      <c r="R67" s="134"/>
      <c r="S67" s="134"/>
      <c r="T67" s="134"/>
      <c r="U67" s="134"/>
      <c r="V67" s="134"/>
      <c r="W67" s="134"/>
      <c r="X67" s="134"/>
      <c r="Y67" s="134"/>
    </row>
    <row r="68" spans="1:25" ht="4.5" customHeight="1" x14ac:dyDescent="0.3">
      <c r="A68" s="5"/>
      <c r="B68" s="5"/>
      <c r="C68" s="5"/>
      <c r="D68" s="5"/>
      <c r="E68" s="5"/>
      <c r="F68" s="5"/>
      <c r="G68" s="5"/>
      <c r="H68" s="5"/>
      <c r="I68" s="5"/>
      <c r="J68" s="5"/>
      <c r="K68" s="5"/>
      <c r="L68" s="5"/>
      <c r="M68" s="5"/>
    </row>
    <row r="69" spans="1:25" ht="8.25" customHeight="1" x14ac:dyDescent="0.3">
      <c r="A69" s="5"/>
      <c r="B69" s="5"/>
      <c r="C69" s="5"/>
      <c r="D69" s="5"/>
      <c r="E69" s="5"/>
      <c r="F69" s="5"/>
      <c r="G69" s="5"/>
      <c r="H69" s="5"/>
      <c r="I69" s="5"/>
      <c r="J69" s="5"/>
      <c r="K69" s="5"/>
      <c r="L69" s="5"/>
      <c r="M69" s="5"/>
    </row>
    <row r="70" spans="1:25" ht="21.75" customHeight="1" x14ac:dyDescent="0.3">
      <c r="A70" s="60" t="s">
        <v>1216</v>
      </c>
      <c r="B70" s="5"/>
      <c r="C70" s="5"/>
      <c r="D70" s="5"/>
      <c r="F70" s="5"/>
      <c r="H70" s="13"/>
      <c r="J70" s="60" t="s">
        <v>1217</v>
      </c>
      <c r="L70" s="5"/>
      <c r="M70" s="5"/>
      <c r="Q70" s="13"/>
      <c r="U70" s="63"/>
      <c r="V70" s="63"/>
      <c r="W70" s="63"/>
      <c r="X70" s="74" t="s">
        <v>1156</v>
      </c>
      <c r="Y70" s="13"/>
    </row>
    <row r="71" spans="1:25" ht="7.5" hidden="1" customHeight="1" x14ac:dyDescent="0.3">
      <c r="A71" s="60"/>
      <c r="B71" s="5"/>
      <c r="C71" s="5"/>
      <c r="D71" s="5"/>
      <c r="F71" s="5"/>
      <c r="H71" s="6"/>
      <c r="J71" s="60"/>
      <c r="L71" s="5"/>
      <c r="M71" s="5"/>
      <c r="Q71" s="6"/>
      <c r="U71" s="63"/>
      <c r="V71" s="63"/>
      <c r="W71" s="63"/>
      <c r="X71" s="74"/>
      <c r="Y71" s="6"/>
    </row>
    <row r="72" spans="1:25" ht="21" customHeight="1" x14ac:dyDescent="0.3">
      <c r="A72" s="144" t="s">
        <v>1154</v>
      </c>
      <c r="B72" s="144"/>
      <c r="C72" s="144"/>
      <c r="D72" s="144"/>
      <c r="E72" s="144"/>
      <c r="F72" s="144"/>
      <c r="H72" s="13"/>
      <c r="J72" s="60" t="s">
        <v>1218</v>
      </c>
      <c r="K72" s="110"/>
      <c r="L72" s="110"/>
      <c r="M72" s="110"/>
      <c r="N72" s="110"/>
      <c r="O72" s="110"/>
      <c r="P72" s="110"/>
      <c r="Q72" s="13"/>
    </row>
    <row r="73" spans="1:25" ht="6" hidden="1" customHeight="1" x14ac:dyDescent="0.3">
      <c r="A73" s="111"/>
      <c r="B73" s="111"/>
      <c r="C73" s="111"/>
      <c r="D73" s="111"/>
      <c r="E73" s="111"/>
      <c r="F73" s="111"/>
      <c r="H73" s="6"/>
      <c r="J73" s="60"/>
      <c r="K73" s="110"/>
      <c r="L73" s="110"/>
      <c r="M73" s="110"/>
      <c r="N73" s="110"/>
      <c r="O73" s="110"/>
      <c r="P73" s="110"/>
      <c r="Q73" s="6"/>
    </row>
    <row r="74" spans="1:25" ht="19.5" customHeight="1" x14ac:dyDescent="0.3">
      <c r="A74" s="133" t="s">
        <v>1219</v>
      </c>
      <c r="B74" s="133"/>
      <c r="C74" s="133"/>
      <c r="D74" s="133"/>
      <c r="E74" s="133"/>
      <c r="F74" s="133"/>
      <c r="G74" s="133"/>
      <c r="H74" s="133"/>
      <c r="I74" s="133"/>
      <c r="J74" s="133"/>
      <c r="K74" s="133"/>
      <c r="L74" s="133"/>
      <c r="M74" s="133"/>
      <c r="Q74" s="13"/>
    </row>
    <row r="75" spans="1:25" x14ac:dyDescent="0.3">
      <c r="A75" s="5"/>
      <c r="B75" s="5"/>
      <c r="C75" s="5"/>
      <c r="D75" s="5"/>
      <c r="E75" s="5"/>
      <c r="F75" s="5"/>
      <c r="G75" s="5"/>
      <c r="H75" s="5"/>
      <c r="I75" s="5"/>
      <c r="J75" s="5"/>
      <c r="K75" s="5"/>
      <c r="L75" s="5"/>
      <c r="M75" s="5"/>
    </row>
    <row r="76" spans="1:25" x14ac:dyDescent="0.3">
      <c r="A76" s="121" t="s">
        <v>1214</v>
      </c>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row>
    <row r="77" spans="1:25" x14ac:dyDescent="0.3">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row>
    <row r="78" spans="1:25" ht="18.75" customHeight="1" x14ac:dyDescent="0.3">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row>
    <row r="79" spans="1:25" ht="9" customHeight="1" x14ac:dyDescent="0.3">
      <c r="A79" s="108"/>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row>
    <row r="80" spans="1:25" ht="32.25" customHeight="1" x14ac:dyDescent="0.3">
      <c r="A80" s="122" t="s">
        <v>1215</v>
      </c>
      <c r="B80" s="123"/>
      <c r="C80" s="123"/>
      <c r="D80" s="123"/>
      <c r="E80" s="123"/>
      <c r="F80" s="123"/>
      <c r="G80" s="123"/>
      <c r="H80" s="123"/>
      <c r="I80" s="123"/>
      <c r="J80" s="123"/>
      <c r="K80" s="123"/>
      <c r="L80" s="123"/>
      <c r="M80" s="123"/>
      <c r="N80" s="123"/>
      <c r="O80" s="123"/>
      <c r="P80" s="123"/>
      <c r="Q80" s="123"/>
      <c r="R80" s="123"/>
      <c r="S80" s="123"/>
      <c r="T80" s="123"/>
      <c r="U80" s="123"/>
      <c r="V80" s="123"/>
      <c r="W80" s="123"/>
      <c r="X80" s="123"/>
      <c r="Y80" s="123"/>
    </row>
    <row r="81" spans="1:25" ht="10.5" customHeight="1" x14ac:dyDescent="0.3">
      <c r="A81" s="5"/>
      <c r="B81" s="5"/>
      <c r="C81" s="15"/>
      <c r="D81" s="15"/>
      <c r="E81" s="15"/>
      <c r="F81" s="15"/>
      <c r="G81" s="5"/>
      <c r="H81" s="5"/>
      <c r="I81" s="6"/>
      <c r="J81" s="6"/>
      <c r="K81" s="6"/>
      <c r="L81" s="6"/>
      <c r="M81" s="6"/>
    </row>
    <row r="82" spans="1:25" x14ac:dyDescent="0.3">
      <c r="A82" s="134" t="s">
        <v>1157</v>
      </c>
      <c r="B82" s="134"/>
      <c r="C82" s="134"/>
      <c r="D82" s="134"/>
      <c r="E82" s="134"/>
      <c r="F82" s="134"/>
      <c r="G82" s="134"/>
      <c r="H82" s="134"/>
      <c r="I82" s="134"/>
      <c r="J82" s="134"/>
      <c r="K82" s="134"/>
      <c r="L82" s="134"/>
      <c r="M82" s="134"/>
      <c r="N82" s="134"/>
      <c r="O82" s="134"/>
      <c r="P82" s="134"/>
      <c r="Q82" s="134"/>
      <c r="R82" s="134"/>
      <c r="S82" s="134"/>
      <c r="T82" s="134"/>
      <c r="U82" s="134"/>
      <c r="V82" s="134"/>
      <c r="W82" s="134"/>
      <c r="X82" s="134"/>
      <c r="Y82" s="134"/>
    </row>
    <row r="83" spans="1:25" x14ac:dyDescent="0.3">
      <c r="A83" s="124" t="s">
        <v>0</v>
      </c>
      <c r="B83" s="124"/>
      <c r="C83" s="124"/>
      <c r="D83" s="124"/>
      <c r="E83" s="124"/>
      <c r="F83" s="124"/>
      <c r="G83" s="124"/>
      <c r="H83" s="124"/>
      <c r="I83" s="124"/>
      <c r="J83" s="124"/>
      <c r="K83" s="124"/>
      <c r="L83" s="124"/>
      <c r="M83" s="124"/>
      <c r="N83" s="124"/>
      <c r="O83" s="124"/>
      <c r="P83" s="124"/>
      <c r="Q83" s="124"/>
      <c r="R83" s="124"/>
      <c r="S83" s="124"/>
      <c r="T83" s="124"/>
      <c r="U83" s="124"/>
      <c r="V83" s="124"/>
      <c r="W83" s="124"/>
      <c r="X83" s="124"/>
      <c r="Y83" s="124"/>
    </row>
    <row r="84" spans="1:25" x14ac:dyDescent="0.3">
      <c r="A84" s="124" t="s">
        <v>0</v>
      </c>
      <c r="B84" s="124"/>
      <c r="C84" s="124"/>
      <c r="D84" s="124"/>
      <c r="E84" s="124"/>
      <c r="F84" s="124"/>
      <c r="G84" s="124"/>
      <c r="H84" s="124"/>
      <c r="I84" s="124"/>
      <c r="J84" s="124"/>
      <c r="K84" s="124"/>
      <c r="L84" s="124"/>
      <c r="M84" s="124"/>
      <c r="N84" s="124"/>
      <c r="O84" s="124"/>
      <c r="P84" s="124"/>
      <c r="Q84" s="124"/>
      <c r="R84" s="124"/>
      <c r="S84" s="124"/>
      <c r="T84" s="124"/>
      <c r="U84" s="124"/>
      <c r="V84" s="124"/>
      <c r="W84" s="124"/>
      <c r="X84" s="124"/>
      <c r="Y84" s="124"/>
    </row>
    <row r="85" spans="1:25" x14ac:dyDescent="0.3">
      <c r="A85" s="124" t="s">
        <v>0</v>
      </c>
      <c r="B85" s="124"/>
      <c r="C85" s="124"/>
      <c r="D85" s="124"/>
      <c r="E85" s="124"/>
      <c r="F85" s="124"/>
      <c r="G85" s="124"/>
      <c r="H85" s="124"/>
      <c r="I85" s="124"/>
      <c r="J85" s="124"/>
      <c r="K85" s="124"/>
      <c r="L85" s="124"/>
      <c r="M85" s="124"/>
      <c r="N85" s="124"/>
      <c r="O85" s="124"/>
      <c r="P85" s="124"/>
      <c r="Q85" s="124"/>
      <c r="R85" s="124"/>
      <c r="S85" s="124"/>
      <c r="T85" s="124"/>
      <c r="U85" s="124"/>
      <c r="V85" s="124"/>
      <c r="W85" s="124"/>
      <c r="X85" s="124"/>
      <c r="Y85" s="124"/>
    </row>
    <row r="86" spans="1:25" x14ac:dyDescent="0.3">
      <c r="A86" s="124" t="s">
        <v>0</v>
      </c>
      <c r="B86" s="124"/>
      <c r="C86" s="124"/>
      <c r="D86" s="124"/>
      <c r="E86" s="124"/>
      <c r="F86" s="124"/>
      <c r="G86" s="124"/>
      <c r="H86" s="124"/>
      <c r="I86" s="124"/>
      <c r="J86" s="124"/>
      <c r="K86" s="124"/>
      <c r="L86" s="124"/>
      <c r="M86" s="124"/>
      <c r="N86" s="124"/>
      <c r="O86" s="124"/>
      <c r="P86" s="124"/>
      <c r="Q86" s="124"/>
      <c r="R86" s="124"/>
      <c r="S86" s="124"/>
      <c r="T86" s="124"/>
      <c r="U86" s="124"/>
      <c r="V86" s="124"/>
      <c r="W86" s="124"/>
      <c r="X86" s="124"/>
      <c r="Y86" s="124"/>
    </row>
    <row r="87" spans="1:25" x14ac:dyDescent="0.3">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109"/>
    </row>
    <row r="88" spans="1:25" x14ac:dyDescent="0.3">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109"/>
    </row>
    <row r="89" spans="1:25" x14ac:dyDescent="0.3">
      <c r="A89" s="134" t="s">
        <v>1158</v>
      </c>
      <c r="B89" s="134"/>
      <c r="C89" s="134"/>
      <c r="D89" s="134"/>
      <c r="E89" s="134" t="s">
        <v>0</v>
      </c>
      <c r="F89" s="134"/>
      <c r="G89" s="134"/>
      <c r="H89" s="134"/>
      <c r="I89" s="134"/>
      <c r="J89" s="134"/>
      <c r="K89" s="134"/>
      <c r="L89" s="134"/>
      <c r="M89" s="134"/>
      <c r="N89" s="134"/>
      <c r="O89" s="134"/>
      <c r="P89" s="134"/>
      <c r="Q89" s="134"/>
      <c r="R89" s="134"/>
      <c r="S89" s="134"/>
      <c r="T89" s="134"/>
      <c r="U89" s="134"/>
      <c r="V89" s="134"/>
      <c r="W89" s="134"/>
      <c r="X89" s="134"/>
      <c r="Y89" s="134"/>
    </row>
    <row r="90" spans="1:25" hidden="1" x14ac:dyDescent="0.3">
      <c r="A90" s="12"/>
      <c r="B90" s="5"/>
      <c r="C90" s="5"/>
      <c r="D90" s="5"/>
      <c r="E90" s="5"/>
      <c r="F90" s="5"/>
      <c r="G90" s="5"/>
      <c r="H90" s="5"/>
      <c r="I90" s="5"/>
      <c r="J90" s="5"/>
      <c r="K90" s="5"/>
      <c r="L90" s="5"/>
      <c r="M90" s="5"/>
    </row>
    <row r="91" spans="1:25" x14ac:dyDescent="0.3">
      <c r="A91" s="5" t="s">
        <v>3</v>
      </c>
      <c r="C91" s="5"/>
      <c r="D91" s="5"/>
      <c r="E91" s="5"/>
      <c r="F91" s="5"/>
      <c r="G91" s="5"/>
      <c r="H91" s="5"/>
      <c r="I91" s="5"/>
      <c r="J91" s="5"/>
      <c r="K91" s="5"/>
      <c r="L91" s="5"/>
      <c r="M91" s="5"/>
      <c r="Y91" s="13"/>
    </row>
    <row r="92" spans="1:25" x14ac:dyDescent="0.3">
      <c r="A92" s="145" t="s">
        <v>1151</v>
      </c>
      <c r="B92" s="145"/>
      <c r="C92" s="145"/>
      <c r="D92" s="145"/>
      <c r="E92" s="145"/>
      <c r="F92" s="145"/>
      <c r="G92" s="145"/>
      <c r="H92" s="145"/>
      <c r="I92" s="145"/>
      <c r="J92" s="145"/>
      <c r="K92" s="145"/>
      <c r="L92" s="145"/>
      <c r="M92" s="145"/>
      <c r="N92" s="145"/>
      <c r="O92" s="145"/>
      <c r="P92" s="145"/>
      <c r="Q92" s="145"/>
      <c r="R92" s="145"/>
      <c r="S92" s="145"/>
      <c r="T92" s="145"/>
      <c r="U92" s="145"/>
      <c r="V92" s="145"/>
      <c r="W92" s="145"/>
      <c r="X92" s="145"/>
      <c r="Y92" s="40"/>
    </row>
    <row r="93" spans="1:25" hidden="1" x14ac:dyDescent="0.3">
      <c r="A93" s="5"/>
      <c r="B93" s="5"/>
      <c r="C93" s="5"/>
      <c r="D93" s="5"/>
      <c r="E93" s="5"/>
      <c r="F93" s="5"/>
      <c r="G93" s="5"/>
      <c r="H93" s="5"/>
      <c r="I93" s="5"/>
      <c r="J93" s="5"/>
      <c r="K93" s="5"/>
      <c r="L93" s="5"/>
      <c r="M93" s="5"/>
    </row>
    <row r="94" spans="1:25" ht="12.75" customHeight="1" x14ac:dyDescent="0.3">
      <c r="A94" s="5"/>
      <c r="B94" s="5"/>
      <c r="C94" s="5"/>
      <c r="D94" s="5"/>
      <c r="E94" s="5"/>
      <c r="F94" s="5"/>
      <c r="G94" s="5"/>
      <c r="H94" s="5"/>
      <c r="I94" s="5"/>
      <c r="J94" s="5"/>
      <c r="K94" s="5"/>
      <c r="L94" s="5"/>
      <c r="M94" s="5"/>
    </row>
    <row r="95" spans="1:25" x14ac:dyDescent="0.3">
      <c r="A95" s="134" t="s">
        <v>1172</v>
      </c>
      <c r="B95" s="134"/>
      <c r="C95" s="134"/>
      <c r="D95" s="134"/>
      <c r="E95" s="134"/>
      <c r="F95" s="134"/>
      <c r="G95" s="134"/>
      <c r="H95" s="134"/>
      <c r="I95" s="134"/>
      <c r="J95" s="134"/>
      <c r="K95" s="134"/>
      <c r="L95" s="134"/>
      <c r="M95" s="134"/>
      <c r="N95" s="134"/>
      <c r="O95" s="134"/>
      <c r="P95" s="134"/>
      <c r="Q95" s="134"/>
      <c r="R95" s="134"/>
      <c r="S95" s="134"/>
      <c r="T95" s="134"/>
      <c r="U95" s="134"/>
      <c r="V95" s="134"/>
      <c r="W95" s="134"/>
      <c r="X95" s="134"/>
      <c r="Y95" s="134"/>
    </row>
    <row r="96" spans="1:25" ht="14.25" customHeight="1" x14ac:dyDescent="0.3">
      <c r="A96" s="5"/>
      <c r="B96" s="5"/>
      <c r="J96" s="5"/>
      <c r="K96" s="5"/>
      <c r="L96" s="5"/>
      <c r="M96" s="5"/>
    </row>
    <row r="97" spans="1:25" x14ac:dyDescent="0.3">
      <c r="A97" s="24" t="s">
        <v>1170</v>
      </c>
      <c r="B97" s="24"/>
      <c r="C97" s="24"/>
      <c r="D97" s="24"/>
      <c r="E97" s="24"/>
      <c r="F97" s="24"/>
      <c r="G97" s="24"/>
      <c r="H97" s="24"/>
      <c r="I97" s="24"/>
      <c r="J97" s="5"/>
      <c r="K97" s="5"/>
      <c r="L97" s="24"/>
      <c r="N97" s="24" t="s">
        <v>1171</v>
      </c>
      <c r="P97" s="24"/>
      <c r="Q97" s="24"/>
      <c r="R97" s="24"/>
      <c r="S97" s="24"/>
      <c r="T97" s="24"/>
      <c r="U97" s="24"/>
      <c r="V97" s="24"/>
      <c r="W97" s="24"/>
      <c r="X97" s="24"/>
      <c r="Y97" s="24"/>
    </row>
    <row r="98" spans="1:25" ht="20.25" customHeight="1" x14ac:dyDescent="0.3">
      <c r="A98" s="17"/>
      <c r="B98" s="17"/>
      <c r="C98" s="17"/>
      <c r="D98" s="17"/>
      <c r="E98" s="17"/>
      <c r="F98" s="17"/>
      <c r="G98" s="17"/>
      <c r="H98" s="17"/>
      <c r="I98" s="17"/>
      <c r="J98" s="17"/>
      <c r="K98" s="17"/>
      <c r="L98" s="17"/>
      <c r="N98" s="17"/>
      <c r="O98" s="17"/>
      <c r="P98" s="17"/>
      <c r="Q98" s="17"/>
      <c r="R98" s="17"/>
      <c r="S98" s="17"/>
      <c r="T98" s="17"/>
      <c r="U98" s="17"/>
      <c r="V98" s="17"/>
      <c r="W98" s="17"/>
      <c r="X98" s="17"/>
      <c r="Y98" s="17"/>
    </row>
    <row r="99" spans="1:25" ht="21.75" customHeight="1" thickBot="1" x14ac:dyDescent="0.35">
      <c r="A99" s="26"/>
      <c r="B99" s="26"/>
      <c r="C99" s="26"/>
      <c r="D99" s="26"/>
      <c r="E99" s="26"/>
      <c r="F99" s="26"/>
      <c r="G99" s="26"/>
      <c r="H99" s="26"/>
      <c r="I99" s="26"/>
      <c r="J99" s="26"/>
      <c r="K99" s="5"/>
      <c r="L99" s="5"/>
      <c r="N99" s="26"/>
      <c r="O99" s="26"/>
      <c r="P99" s="26"/>
      <c r="Q99" s="26"/>
      <c r="R99" s="26"/>
      <c r="S99" s="26"/>
      <c r="T99" s="26"/>
      <c r="U99" s="26"/>
      <c r="V99" s="26"/>
      <c r="W99" s="26"/>
      <c r="X99" s="26"/>
      <c r="Y99" s="26"/>
    </row>
    <row r="100" spans="1:25" x14ac:dyDescent="0.3">
      <c r="A100" s="126"/>
      <c r="B100" s="126"/>
      <c r="C100" s="126"/>
      <c r="D100" s="126"/>
      <c r="E100" s="126"/>
      <c r="F100" s="126"/>
      <c r="G100" s="126"/>
      <c r="H100" s="126"/>
      <c r="I100" s="126"/>
      <c r="J100" s="126"/>
      <c r="K100" s="28"/>
      <c r="L100" s="8"/>
      <c r="N100" s="126"/>
      <c r="O100" s="126"/>
      <c r="P100" s="126"/>
      <c r="Q100" s="126"/>
      <c r="R100" s="126"/>
      <c r="S100" s="126"/>
      <c r="T100" s="126"/>
      <c r="U100" s="126"/>
      <c r="V100" s="126"/>
      <c r="W100" s="126"/>
      <c r="X100" s="126"/>
      <c r="Y100" s="126"/>
    </row>
    <row r="101" spans="1:25" ht="15.75" customHeight="1" x14ac:dyDescent="0.3">
      <c r="A101" s="127" t="str">
        <f>IF(A100&lt;&gt;"",VLOOKUP(A100,Listas!F1:G5,2,FALSE),"")</f>
        <v/>
      </c>
      <c r="B101" s="127"/>
      <c r="C101" s="127"/>
      <c r="D101" s="127"/>
      <c r="E101" s="127"/>
      <c r="F101" s="127"/>
      <c r="G101" s="127"/>
      <c r="H101" s="127"/>
      <c r="I101" s="127"/>
      <c r="J101" s="25"/>
      <c r="K101" s="25"/>
      <c r="L101" s="25"/>
      <c r="N101" s="127" t="str">
        <f>IF(N100&lt;&gt;"",VLOOKUP(N100,Listas!F1:G9,2,FALSE),"")</f>
        <v/>
      </c>
      <c r="O101" s="127"/>
      <c r="P101" s="127"/>
      <c r="Q101" s="127"/>
      <c r="R101" s="127"/>
      <c r="S101" s="127"/>
      <c r="T101" s="127"/>
      <c r="U101" s="127"/>
      <c r="V101" s="127"/>
      <c r="W101" s="127"/>
      <c r="X101" s="7"/>
      <c r="Y101" s="25"/>
    </row>
    <row r="102" spans="1:25" ht="18.75" customHeight="1" x14ac:dyDescent="0.3">
      <c r="A102" s="5"/>
      <c r="B102" s="5"/>
      <c r="C102" s="5"/>
      <c r="D102" s="5"/>
      <c r="E102" s="5"/>
      <c r="F102" s="5"/>
      <c r="G102" s="5"/>
      <c r="H102" s="5"/>
      <c r="I102" s="5"/>
      <c r="J102" s="5"/>
      <c r="K102" s="5"/>
      <c r="L102" s="5"/>
    </row>
    <row r="103" spans="1:25" ht="5.25" hidden="1" customHeight="1" x14ac:dyDescent="0.3">
      <c r="A103" s="5"/>
      <c r="B103" s="5"/>
      <c r="C103" s="5"/>
      <c r="D103" s="5"/>
      <c r="E103" s="5"/>
      <c r="F103" s="5"/>
      <c r="G103" s="5"/>
      <c r="H103" s="5"/>
      <c r="I103" s="5"/>
      <c r="J103" s="5"/>
      <c r="K103" s="5"/>
      <c r="L103" s="5"/>
    </row>
    <row r="104" spans="1:25" ht="15" customHeight="1" x14ac:dyDescent="0.3">
      <c r="B104" s="5"/>
      <c r="C104" s="5"/>
      <c r="D104" s="5"/>
      <c r="E104" s="5"/>
      <c r="F104" s="5"/>
      <c r="G104" s="5"/>
      <c r="H104" s="5"/>
      <c r="I104" s="5"/>
      <c r="J104" s="5"/>
      <c r="K104" s="5"/>
      <c r="L104" s="5"/>
    </row>
    <row r="105" spans="1:25" x14ac:dyDescent="0.3">
      <c r="A105" s="24" t="s">
        <v>1171</v>
      </c>
      <c r="B105" s="24"/>
      <c r="C105" s="24"/>
      <c r="D105" s="24"/>
      <c r="E105" s="24"/>
      <c r="F105" s="24"/>
      <c r="G105" s="24"/>
      <c r="H105" s="24"/>
      <c r="I105" s="24"/>
      <c r="J105" s="5"/>
      <c r="K105" s="5"/>
      <c r="L105" s="24"/>
      <c r="N105" s="24" t="s">
        <v>1171</v>
      </c>
      <c r="O105" s="24"/>
      <c r="P105" s="24"/>
      <c r="Q105" s="24"/>
      <c r="R105" s="24"/>
      <c r="S105" s="24"/>
      <c r="T105" s="24"/>
      <c r="U105" s="24"/>
      <c r="V105" s="24"/>
      <c r="W105" s="24"/>
      <c r="X105" s="24"/>
      <c r="Y105" s="5"/>
    </row>
    <row r="106" spans="1:25" ht="15.75" customHeight="1" x14ac:dyDescent="0.3">
      <c r="A106" s="17"/>
      <c r="B106" s="17"/>
      <c r="C106" s="17"/>
      <c r="D106" s="17"/>
      <c r="E106" s="17"/>
      <c r="F106" s="17"/>
      <c r="G106" s="17"/>
      <c r="H106" s="17"/>
      <c r="I106" s="17"/>
      <c r="J106" s="17"/>
      <c r="K106" s="17"/>
      <c r="L106" s="17"/>
      <c r="N106" s="17"/>
      <c r="O106" s="17"/>
      <c r="P106" s="17"/>
      <c r="Q106" s="17"/>
      <c r="R106" s="17"/>
      <c r="S106" s="17"/>
      <c r="T106" s="17"/>
      <c r="U106" s="17"/>
      <c r="V106" s="17"/>
      <c r="W106" s="17"/>
      <c r="X106" s="17"/>
      <c r="Y106" s="17"/>
    </row>
    <row r="107" spans="1:25" ht="15" customHeight="1" x14ac:dyDescent="0.3">
      <c r="A107" s="17"/>
      <c r="B107" s="17"/>
      <c r="C107" s="17"/>
      <c r="D107" s="17"/>
      <c r="E107" s="17"/>
      <c r="F107" s="17"/>
      <c r="G107" s="17"/>
      <c r="H107" s="17"/>
      <c r="I107" s="17"/>
      <c r="J107" s="17"/>
      <c r="K107" s="17"/>
      <c r="L107" s="17"/>
      <c r="N107" s="17"/>
      <c r="O107" s="17"/>
      <c r="P107" s="17"/>
      <c r="Q107" s="17"/>
      <c r="R107" s="17"/>
      <c r="S107" s="17"/>
      <c r="T107" s="17"/>
      <c r="U107" s="17"/>
      <c r="V107" s="17"/>
      <c r="W107" s="17"/>
      <c r="X107" s="17"/>
      <c r="Y107" s="17"/>
    </row>
    <row r="108" spans="1:25" ht="17.25" thickBot="1" x14ac:dyDescent="0.35">
      <c r="A108" s="26"/>
      <c r="B108" s="26"/>
      <c r="C108" s="26"/>
      <c r="D108" s="26"/>
      <c r="E108" s="26"/>
      <c r="F108" s="26"/>
      <c r="G108" s="26"/>
      <c r="H108" s="26"/>
      <c r="I108" s="26"/>
      <c r="J108" s="26"/>
      <c r="K108" s="5"/>
      <c r="L108" s="5"/>
      <c r="N108" s="26"/>
      <c r="O108" s="26"/>
      <c r="P108" s="26"/>
      <c r="Q108" s="26"/>
      <c r="R108" s="26"/>
      <c r="S108" s="26"/>
      <c r="T108" s="26"/>
      <c r="U108" s="26"/>
      <c r="V108" s="26"/>
      <c r="W108" s="26"/>
      <c r="X108" s="26"/>
      <c r="Y108" s="26"/>
    </row>
    <row r="109" spans="1:25" x14ac:dyDescent="0.3">
      <c r="A109" s="126"/>
      <c r="B109" s="126"/>
      <c r="C109" s="126"/>
      <c r="D109" s="126"/>
      <c r="E109" s="126"/>
      <c r="F109" s="126"/>
      <c r="G109" s="126"/>
      <c r="H109" s="126"/>
      <c r="I109" s="126"/>
      <c r="J109" s="126"/>
      <c r="K109" s="28"/>
      <c r="L109" s="8"/>
      <c r="N109" s="126"/>
      <c r="O109" s="126"/>
      <c r="P109" s="126"/>
      <c r="Q109" s="126"/>
      <c r="R109" s="126"/>
      <c r="S109" s="126"/>
      <c r="T109" s="126"/>
      <c r="U109" s="126"/>
      <c r="V109" s="126"/>
      <c r="W109" s="126"/>
      <c r="X109" s="126"/>
      <c r="Y109" s="126"/>
    </row>
    <row r="110" spans="1:25" ht="16.5" customHeight="1" x14ac:dyDescent="0.3">
      <c r="A110" s="127" t="str">
        <f>IF(A109&lt;&gt;"",VLOOKUP(A109,Listas!F1:G5,2,FALSE),"")</f>
        <v/>
      </c>
      <c r="B110" s="127"/>
      <c r="C110" s="127"/>
      <c r="D110" s="127"/>
      <c r="E110" s="127"/>
      <c r="F110" s="127"/>
      <c r="G110" s="127"/>
      <c r="H110" s="127"/>
      <c r="I110" s="127"/>
      <c r="J110" s="127"/>
      <c r="K110" s="25"/>
      <c r="L110" s="25"/>
      <c r="N110" s="127" t="str">
        <f>IF(N109&lt;&gt;"",VLOOKUP(N109,Listas!F1:G5,2,FALSE),"")</f>
        <v/>
      </c>
      <c r="O110" s="127"/>
      <c r="P110" s="127"/>
      <c r="Q110" s="127"/>
      <c r="R110" s="127"/>
      <c r="S110" s="127"/>
      <c r="T110" s="127"/>
      <c r="U110" s="127"/>
      <c r="V110" s="127"/>
      <c r="W110" s="127"/>
      <c r="X110" s="127"/>
      <c r="Y110" s="127"/>
    </row>
    <row r="111" spans="1:25" ht="16.5" customHeight="1" x14ac:dyDescent="0.3">
      <c r="A111" s="96"/>
      <c r="B111" s="96"/>
      <c r="C111" s="96"/>
      <c r="D111" s="96"/>
      <c r="E111" s="96"/>
      <c r="F111" s="96"/>
      <c r="G111" s="96"/>
      <c r="H111" s="96"/>
      <c r="I111" s="96"/>
      <c r="J111" s="96"/>
      <c r="K111" s="25"/>
      <c r="L111" s="25"/>
      <c r="N111" s="96"/>
      <c r="O111" s="96"/>
      <c r="P111" s="96"/>
      <c r="Q111" s="96"/>
      <c r="R111" s="96"/>
      <c r="S111" s="96"/>
      <c r="T111" s="96"/>
      <c r="U111" s="96"/>
      <c r="V111" s="96"/>
      <c r="W111" s="96"/>
      <c r="X111" s="96"/>
      <c r="Y111" s="96"/>
    </row>
    <row r="112" spans="1:25" ht="16.5" hidden="1" customHeight="1" x14ac:dyDescent="0.3">
      <c r="A112" s="96"/>
      <c r="B112" s="96"/>
      <c r="C112" s="96"/>
      <c r="D112" s="96"/>
      <c r="E112" s="96"/>
      <c r="F112" s="96"/>
      <c r="G112" s="96"/>
      <c r="H112" s="96"/>
      <c r="I112" s="96"/>
      <c r="J112" s="96"/>
      <c r="K112" s="25"/>
      <c r="L112" s="25"/>
      <c r="N112" s="96"/>
      <c r="O112" s="96"/>
      <c r="P112" s="96"/>
      <c r="Q112" s="96"/>
      <c r="R112" s="96"/>
      <c r="S112" s="96"/>
      <c r="T112" s="96"/>
      <c r="U112" s="96"/>
      <c r="V112" s="96"/>
      <c r="W112" s="96"/>
      <c r="X112" s="96"/>
      <c r="Y112" s="96"/>
    </row>
    <row r="113" spans="1:26" ht="16.5" customHeight="1" x14ac:dyDescent="0.3">
      <c r="A113" s="96"/>
      <c r="B113" s="96"/>
      <c r="C113" s="96"/>
      <c r="D113" s="96"/>
      <c r="E113" s="96"/>
      <c r="F113" s="96"/>
      <c r="G113" s="96"/>
      <c r="H113" s="96"/>
      <c r="I113" s="96"/>
      <c r="J113" s="96"/>
      <c r="K113" s="25"/>
      <c r="L113" s="25"/>
      <c r="N113" s="96"/>
      <c r="O113" s="96"/>
      <c r="P113" s="96"/>
      <c r="Q113" s="96"/>
      <c r="R113" s="96"/>
      <c r="S113" s="96"/>
      <c r="T113" s="96"/>
      <c r="U113" s="96"/>
      <c r="V113" s="96"/>
      <c r="W113" s="96"/>
      <c r="X113" s="96"/>
      <c r="Y113" s="96"/>
    </row>
    <row r="114" spans="1:26" x14ac:dyDescent="0.3">
      <c r="A114" s="24" t="s">
        <v>1171</v>
      </c>
      <c r="B114" s="24"/>
      <c r="C114" s="24"/>
      <c r="D114" s="24"/>
      <c r="E114" s="24"/>
      <c r="F114" s="24"/>
      <c r="G114" s="24"/>
      <c r="H114" s="24"/>
      <c r="I114" s="24"/>
      <c r="J114" s="5"/>
      <c r="K114" s="5"/>
      <c r="L114" s="24"/>
      <c r="N114" s="104" t="s">
        <v>1171</v>
      </c>
      <c r="O114" s="104"/>
      <c r="P114" s="104"/>
      <c r="Q114" s="104"/>
      <c r="R114" s="104"/>
      <c r="S114" s="104"/>
      <c r="T114" s="104"/>
      <c r="U114" s="104"/>
      <c r="V114" s="104"/>
      <c r="W114" s="104"/>
      <c r="X114" s="104"/>
      <c r="Y114" s="105"/>
    </row>
    <row r="115" spans="1:26" ht="12.75" customHeight="1" x14ac:dyDescent="0.3">
      <c r="A115" s="95"/>
      <c r="B115" s="95"/>
      <c r="C115" s="95"/>
      <c r="D115" s="95"/>
      <c r="E115" s="95"/>
      <c r="F115" s="95"/>
      <c r="G115" s="95"/>
      <c r="H115" s="95"/>
      <c r="I115" s="95"/>
      <c r="J115" s="95"/>
      <c r="K115" s="95"/>
      <c r="L115" s="95"/>
      <c r="N115" s="106"/>
      <c r="O115" s="106"/>
      <c r="P115" s="106"/>
      <c r="Q115" s="106"/>
      <c r="R115" s="106"/>
      <c r="S115" s="106"/>
      <c r="T115" s="106"/>
      <c r="U115" s="106"/>
      <c r="V115" s="106"/>
      <c r="W115" s="106"/>
      <c r="X115" s="106"/>
      <c r="Y115" s="106"/>
    </row>
    <row r="116" spans="1:26" ht="12.75" customHeight="1" x14ac:dyDescent="0.3">
      <c r="A116" s="95"/>
      <c r="B116" s="95"/>
      <c r="C116" s="95"/>
      <c r="D116" s="95"/>
      <c r="E116" s="95"/>
      <c r="F116" s="95"/>
      <c r="G116" s="95"/>
      <c r="H116" s="95"/>
      <c r="I116" s="95"/>
      <c r="J116" s="95"/>
      <c r="K116" s="95"/>
      <c r="L116" s="95"/>
      <c r="N116" s="106"/>
      <c r="O116" s="106"/>
      <c r="P116" s="106"/>
      <c r="Q116" s="106"/>
      <c r="R116" s="106"/>
      <c r="S116" s="106"/>
      <c r="T116" s="106"/>
      <c r="U116" s="106"/>
      <c r="V116" s="106"/>
      <c r="W116" s="106"/>
      <c r="X116" s="106"/>
      <c r="Y116" s="106"/>
    </row>
    <row r="117" spans="1:26" ht="17.25" thickBot="1" x14ac:dyDescent="0.35">
      <c r="A117" s="26"/>
      <c r="B117" s="26"/>
      <c r="C117" s="26"/>
      <c r="D117" s="26"/>
      <c r="E117" s="26"/>
      <c r="F117" s="26"/>
      <c r="G117" s="26"/>
      <c r="H117" s="26"/>
      <c r="I117" s="26"/>
      <c r="J117" s="26"/>
      <c r="K117" s="5"/>
      <c r="L117" s="5"/>
      <c r="N117" s="26"/>
      <c r="O117" s="26"/>
      <c r="P117" s="26"/>
      <c r="Q117" s="26"/>
      <c r="R117" s="26"/>
      <c r="S117" s="26"/>
      <c r="T117" s="26"/>
      <c r="U117" s="26"/>
      <c r="V117" s="26"/>
      <c r="W117" s="26"/>
      <c r="X117" s="26"/>
      <c r="Y117" s="26"/>
    </row>
    <row r="118" spans="1:26" x14ac:dyDescent="0.3">
      <c r="A118" s="126"/>
      <c r="B118" s="126"/>
      <c r="C118" s="126"/>
      <c r="D118" s="126"/>
      <c r="E118" s="126"/>
      <c r="F118" s="126"/>
      <c r="G118" s="126"/>
      <c r="H118" s="126"/>
      <c r="I118" s="126"/>
      <c r="J118" s="126"/>
      <c r="K118" s="28"/>
      <c r="L118" s="8"/>
      <c r="N118" s="128"/>
      <c r="O118" s="128"/>
      <c r="P118" s="128"/>
      <c r="Q118" s="128"/>
      <c r="R118" s="128"/>
      <c r="S118" s="128"/>
      <c r="T118" s="128"/>
      <c r="U118" s="128"/>
      <c r="V118" s="128"/>
      <c r="W118" s="128"/>
      <c r="X118" s="128"/>
      <c r="Y118" s="128"/>
    </row>
    <row r="119" spans="1:26" ht="16.5" customHeight="1" x14ac:dyDescent="0.3">
      <c r="A119" s="127" t="str">
        <f>IF(A118&lt;&gt;"",VLOOKUP(A118,Listas!F1:G10,2,FALSE),"")</f>
        <v/>
      </c>
      <c r="B119" s="127"/>
      <c r="C119" s="127"/>
      <c r="D119" s="127"/>
      <c r="E119" s="127"/>
      <c r="F119" s="127"/>
      <c r="G119" s="127"/>
      <c r="H119" s="127"/>
      <c r="I119" s="127"/>
      <c r="J119" s="127"/>
      <c r="K119" s="25"/>
      <c r="L119" s="25"/>
      <c r="N119" s="129" t="str">
        <f>IF(N118&lt;&gt;"",VLOOKUP(N118,Listas!F1:G14,2,FALSE),"")</f>
        <v/>
      </c>
      <c r="O119" s="129"/>
      <c r="P119" s="129"/>
      <c r="Q119" s="129"/>
      <c r="R119" s="129"/>
      <c r="S119" s="129"/>
      <c r="T119" s="129"/>
      <c r="U119" s="129"/>
      <c r="V119" s="129"/>
      <c r="W119" s="129"/>
      <c r="X119" s="129"/>
      <c r="Y119" s="129"/>
    </row>
    <row r="120" spans="1:26" ht="16.5" customHeight="1" x14ac:dyDescent="0.3">
      <c r="A120" s="96"/>
      <c r="B120" s="96"/>
      <c r="C120" s="96"/>
      <c r="D120" s="96"/>
      <c r="E120" s="96"/>
      <c r="F120" s="96"/>
      <c r="G120" s="96"/>
      <c r="H120" s="96"/>
      <c r="I120" s="96"/>
      <c r="J120" s="96"/>
      <c r="K120" s="25"/>
      <c r="L120" s="25"/>
      <c r="N120" s="102"/>
      <c r="O120" s="102"/>
      <c r="P120" s="102"/>
      <c r="Q120" s="102"/>
      <c r="R120" s="102"/>
      <c r="S120" s="102"/>
      <c r="T120" s="102"/>
      <c r="U120" s="102"/>
      <c r="V120" s="102"/>
      <c r="W120" s="102"/>
      <c r="X120" s="102"/>
      <c r="Y120" s="102"/>
    </row>
    <row r="121" spans="1:26" ht="22.5" customHeight="1" x14ac:dyDescent="0.3">
      <c r="A121" s="107" t="s">
        <v>1213</v>
      </c>
      <c r="B121" s="103"/>
      <c r="C121" s="103"/>
      <c r="D121" s="103"/>
      <c r="E121" s="103"/>
      <c r="F121" s="103"/>
      <c r="G121" s="103"/>
      <c r="H121" s="103"/>
      <c r="I121" s="103"/>
      <c r="J121" s="25"/>
      <c r="K121" s="25"/>
      <c r="L121" s="25"/>
      <c r="N121" s="103"/>
      <c r="O121" s="103"/>
      <c r="P121" s="103"/>
      <c r="Q121" s="103"/>
      <c r="R121" s="103"/>
      <c r="S121" s="103"/>
      <c r="T121" s="103"/>
      <c r="U121" s="103"/>
      <c r="V121" s="103"/>
      <c r="W121" s="103"/>
      <c r="X121" s="103"/>
      <c r="Y121" s="25"/>
    </row>
    <row r="122" spans="1:26" s="57" customFormat="1" ht="12.75" x14ac:dyDescent="0.25">
      <c r="A122" s="56" t="s">
        <v>1152</v>
      </c>
      <c r="B122" s="55"/>
      <c r="C122" s="55" t="s">
        <v>4</v>
      </c>
      <c r="E122" s="55"/>
      <c r="F122" s="55"/>
      <c r="G122" s="55"/>
      <c r="H122" s="55"/>
      <c r="I122" s="55"/>
      <c r="J122" s="55"/>
      <c r="K122" s="55"/>
      <c r="L122" s="55"/>
      <c r="M122" s="55"/>
    </row>
    <row r="123" spans="1:26" s="57" customFormat="1" ht="17.25" customHeight="1" x14ac:dyDescent="0.25">
      <c r="A123" s="56" t="s">
        <v>1153</v>
      </c>
      <c r="B123" s="55"/>
      <c r="C123" s="55" t="s">
        <v>1150</v>
      </c>
      <c r="E123" s="55"/>
      <c r="F123" s="55"/>
      <c r="G123" s="55"/>
      <c r="H123" s="55"/>
      <c r="I123" s="55"/>
      <c r="J123" s="55"/>
      <c r="K123" s="55"/>
      <c r="L123" s="55"/>
      <c r="M123" s="55"/>
    </row>
    <row r="124" spans="1:26" ht="9" customHeight="1" x14ac:dyDescent="0.3">
      <c r="A124" s="125"/>
      <c r="B124" s="125"/>
      <c r="C124" s="125"/>
      <c r="D124" s="125"/>
      <c r="E124" s="125"/>
      <c r="F124" s="125"/>
      <c r="G124" s="125"/>
      <c r="H124" s="125"/>
      <c r="I124" s="125"/>
      <c r="J124" s="125"/>
      <c r="K124" s="125"/>
      <c r="L124" s="125"/>
      <c r="M124" s="84"/>
    </row>
    <row r="125" spans="1:26" ht="17.25" customHeight="1" x14ac:dyDescent="0.3">
      <c r="A125" s="130" t="s">
        <v>1175</v>
      </c>
      <c r="B125" s="131"/>
      <c r="C125" s="131"/>
      <c r="D125" s="131"/>
      <c r="E125" s="131"/>
      <c r="F125" s="131"/>
      <c r="G125" s="131"/>
      <c r="H125" s="131"/>
      <c r="I125" s="131"/>
      <c r="J125" s="132"/>
      <c r="K125" s="115" t="s">
        <v>1173</v>
      </c>
      <c r="L125" s="116"/>
      <c r="M125" s="116"/>
      <c r="N125" s="116"/>
      <c r="O125" s="116"/>
      <c r="P125" s="116"/>
      <c r="Q125" s="116"/>
      <c r="R125" s="116"/>
      <c r="S125" s="116"/>
      <c r="T125" s="116"/>
      <c r="U125" s="117"/>
      <c r="V125" s="112" t="s">
        <v>1211</v>
      </c>
      <c r="W125" s="112"/>
      <c r="X125" s="112"/>
      <c r="Y125" s="112"/>
      <c r="Z125" s="112"/>
    </row>
    <row r="126" spans="1:26" ht="23.25" customHeight="1" x14ac:dyDescent="0.3">
      <c r="A126" s="197" t="s">
        <v>1212</v>
      </c>
      <c r="B126" s="198"/>
      <c r="C126" s="198"/>
      <c r="D126" s="198"/>
      <c r="E126" s="198"/>
      <c r="F126" s="198"/>
      <c r="G126" s="198"/>
      <c r="H126" s="198"/>
      <c r="I126" s="198"/>
      <c r="J126" s="199"/>
      <c r="K126" s="118" t="s">
        <v>1174</v>
      </c>
      <c r="L126" s="119"/>
      <c r="M126" s="119"/>
      <c r="N126" s="119"/>
      <c r="O126" s="119"/>
      <c r="P126" s="119"/>
      <c r="Q126" s="119"/>
      <c r="R126" s="119"/>
      <c r="S126" s="119"/>
      <c r="T126" s="119"/>
      <c r="U126" s="120"/>
      <c r="V126" s="113" t="s">
        <v>1210</v>
      </c>
      <c r="W126" s="114"/>
      <c r="X126" s="114"/>
      <c r="Y126" s="114"/>
      <c r="Z126" s="114"/>
    </row>
  </sheetData>
  <mergeCells count="121">
    <mergeCell ref="AB43:AE43"/>
    <mergeCell ref="G19:L19"/>
    <mergeCell ref="O35:Y35"/>
    <mergeCell ref="T52:Y52"/>
    <mergeCell ref="A126:J126"/>
    <mergeCell ref="D24:H24"/>
    <mergeCell ref="N24:R24"/>
    <mergeCell ref="C46:J46"/>
    <mergeCell ref="E58:I58"/>
    <mergeCell ref="A82:Y82"/>
    <mergeCell ref="A67:Y67"/>
    <mergeCell ref="C62:G62"/>
    <mergeCell ref="C63:G63"/>
    <mergeCell ref="C64:G64"/>
    <mergeCell ref="L62:P62"/>
    <mergeCell ref="L63:P63"/>
    <mergeCell ref="L65:P65"/>
    <mergeCell ref="C65:G65"/>
    <mergeCell ref="R38:Y38"/>
    <mergeCell ref="W58:Y58"/>
    <mergeCell ref="A50:Y50"/>
    <mergeCell ref="E17:L17"/>
    <mergeCell ref="W7:Y7"/>
    <mergeCell ref="V10:X10"/>
    <mergeCell ref="A12:Y12"/>
    <mergeCell ref="E18:P18"/>
    <mergeCell ref="O27:P27"/>
    <mergeCell ref="V27:Y27"/>
    <mergeCell ref="L25:P25"/>
    <mergeCell ref="Q17:Y17"/>
    <mergeCell ref="Q16:Y16"/>
    <mergeCell ref="E16:J16"/>
    <mergeCell ref="S19:Y19"/>
    <mergeCell ref="U18:Y18"/>
    <mergeCell ref="E20:O20"/>
    <mergeCell ref="T20:V20"/>
    <mergeCell ref="X20:Y20"/>
    <mergeCell ref="A22:Y22"/>
    <mergeCell ref="W24:Y24"/>
    <mergeCell ref="D25:G25"/>
    <mergeCell ref="V25:Y25"/>
    <mergeCell ref="C27:I27"/>
    <mergeCell ref="O42:S42"/>
    <mergeCell ref="V42:Y42"/>
    <mergeCell ref="D29:Y30"/>
    <mergeCell ref="A29:C30"/>
    <mergeCell ref="A32:Y32"/>
    <mergeCell ref="L58:N58"/>
    <mergeCell ref="J58:K58"/>
    <mergeCell ref="V37:Y37"/>
    <mergeCell ref="C37:L37"/>
    <mergeCell ref="C42:L42"/>
    <mergeCell ref="H52:N52"/>
    <mergeCell ref="J57:N57"/>
    <mergeCell ref="O37:S37"/>
    <mergeCell ref="C38:G38"/>
    <mergeCell ref="L38:O38"/>
    <mergeCell ref="A1:L1"/>
    <mergeCell ref="M1:U1"/>
    <mergeCell ref="A5:Y5"/>
    <mergeCell ref="C7:L7"/>
    <mergeCell ref="V14:Y14"/>
    <mergeCell ref="V15:Y15"/>
    <mergeCell ref="E15:S15"/>
    <mergeCell ref="E14:S14"/>
    <mergeCell ref="A6:L6"/>
    <mergeCell ref="E9:G9"/>
    <mergeCell ref="J9:L9"/>
    <mergeCell ref="H9:I9"/>
    <mergeCell ref="P9:R9"/>
    <mergeCell ref="W9:Y9"/>
    <mergeCell ref="A2:G3"/>
    <mergeCell ref="H2:U3"/>
    <mergeCell ref="V2:W2"/>
    <mergeCell ref="X2:Y2"/>
    <mergeCell ref="V3:W3"/>
    <mergeCell ref="X3:Y3"/>
    <mergeCell ref="A74:M74"/>
    <mergeCell ref="A95:Y95"/>
    <mergeCell ref="L64:P64"/>
    <mergeCell ref="C43:G43"/>
    <mergeCell ref="L43:O43"/>
    <mergeCell ref="G56:Y56"/>
    <mergeCell ref="E57:I57"/>
    <mergeCell ref="O57:S57"/>
    <mergeCell ref="V57:Y57"/>
    <mergeCell ref="R43:Y43"/>
    <mergeCell ref="P58:Q58"/>
    <mergeCell ref="A72:F72"/>
    <mergeCell ref="A92:X92"/>
    <mergeCell ref="A89:Y89"/>
    <mergeCell ref="U62:Y62"/>
    <mergeCell ref="U63:Y63"/>
    <mergeCell ref="U64:Y64"/>
    <mergeCell ref="U65:Y65"/>
    <mergeCell ref="L46:N46"/>
    <mergeCell ref="W46:Y46"/>
    <mergeCell ref="V125:Z125"/>
    <mergeCell ref="V126:Z126"/>
    <mergeCell ref="K125:U125"/>
    <mergeCell ref="K126:U126"/>
    <mergeCell ref="A76:Y78"/>
    <mergeCell ref="A80:Y80"/>
    <mergeCell ref="A83:Y83"/>
    <mergeCell ref="A84:Y84"/>
    <mergeCell ref="A85:Y85"/>
    <mergeCell ref="A86:Y86"/>
    <mergeCell ref="A124:L124"/>
    <mergeCell ref="A100:J100"/>
    <mergeCell ref="A101:I101"/>
    <mergeCell ref="N101:W101"/>
    <mergeCell ref="A109:J109"/>
    <mergeCell ref="N100:Y100"/>
    <mergeCell ref="N109:Y109"/>
    <mergeCell ref="A110:J110"/>
    <mergeCell ref="N110:Y110"/>
    <mergeCell ref="A118:J118"/>
    <mergeCell ref="N118:Y118"/>
    <mergeCell ref="A119:J119"/>
    <mergeCell ref="N119:Y119"/>
    <mergeCell ref="A125:J125"/>
  </mergeCells>
  <phoneticPr fontId="2" type="noConversion"/>
  <conditionalFormatting sqref="C7:C8 C10">
    <cfRule type="cellIs" dxfId="5" priority="17" stopIfTrue="1" operator="equal">
      <formula>"ACTUALIZAR FECHA"</formula>
    </cfRule>
  </conditionalFormatting>
  <conditionalFormatting sqref="R39 R47 R43:R44 AK46:AK47 AK40 AK42:AK44">
    <cfRule type="cellIs" dxfId="4" priority="16" stopIfTrue="1" operator="equal">
      <formula>"ENTIDAD BANCARIA"</formula>
    </cfRule>
  </conditionalFormatting>
  <conditionalFormatting sqref="C38:C39 C43:C44 C47">
    <cfRule type="cellIs" dxfId="3" priority="15" stopIfTrue="1" operator="equal">
      <formula>"ACTUALIZAR No. DE CUENTA"</formula>
    </cfRule>
  </conditionalFormatting>
  <conditionalFormatting sqref="N100 A100 A109 N109">
    <cfRule type="containsBlanks" dxfId="2" priority="14" stopIfTrue="1">
      <formula>LEN(TRIM(A100))=0</formula>
    </cfRule>
  </conditionalFormatting>
  <conditionalFormatting sqref="W46:Y46">
    <cfRule type="cellIs" dxfId="1" priority="2" operator="equal">
      <formula>0</formula>
    </cfRule>
  </conditionalFormatting>
  <conditionalFormatting sqref="A118 N118">
    <cfRule type="containsBlanks" dxfId="0" priority="1" stopIfTrue="1">
      <formula>LEN(TRIM(A118))=0</formula>
    </cfRule>
  </conditionalFormatting>
  <dataValidations count="5">
    <dataValidation type="list" allowBlank="1" showInputMessage="1" showErrorMessage="1" sqref="O28:P28">
      <formula1>GIROCONST</formula1>
    </dataValidation>
    <dataValidation type="list" allowBlank="1" showInputMessage="1" showErrorMessage="1" sqref="Y91 Y70:Y71 Q70:Q74 H70:H73">
      <formula1>SNA</formula1>
    </dataValidation>
    <dataValidation type="list" allowBlank="1" showInputMessage="1" showErrorMessage="1" sqref="M1">
      <formula1>BaseDatos</formula1>
    </dataValidation>
    <dataValidation type="list" allowBlank="1" showInputMessage="1" showErrorMessage="1" sqref="S19:Y19">
      <formula1>UBICAFBS</formula1>
    </dataValidation>
    <dataValidation type="list" allowBlank="1" showInputMessage="1" showErrorMessage="1" sqref="AA43">
      <formula1>SELECTX</formula1>
    </dataValidation>
  </dataValidations>
  <pageMargins left="0.70866141732283472" right="0.39370078740157483" top="0.51181102362204722" bottom="0.35433070866141736" header="0" footer="0"/>
  <pageSetup scale="74" fitToHeight="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5556" r:id="rId4" name="Check Box 21460">
              <controlPr defaultSize="0" autoFill="0" autoLine="0" autoPict="0">
                <anchor moveWithCells="1">
                  <from>
                    <xdr:col>5</xdr:col>
                    <xdr:colOff>38100</xdr:colOff>
                    <xdr:row>34</xdr:row>
                    <xdr:rowOff>57150</xdr:rowOff>
                  </from>
                  <to>
                    <xdr:col>7</xdr:col>
                    <xdr:colOff>247650</xdr:colOff>
                    <xdr:row>34</xdr:row>
                    <xdr:rowOff>276225</xdr:rowOff>
                  </to>
                </anchor>
              </controlPr>
            </control>
          </mc:Choice>
        </mc:AlternateContent>
        <mc:AlternateContent xmlns:mc="http://schemas.openxmlformats.org/markup-compatibility/2006">
          <mc:Choice Requires="x14">
            <control shapeId="25557" r:id="rId5" name="Check Box 21461">
              <controlPr defaultSize="0" autoFill="0" autoLine="0" autoPict="0">
                <anchor moveWithCells="1">
                  <from>
                    <xdr:col>0</xdr:col>
                    <xdr:colOff>0</xdr:colOff>
                    <xdr:row>34</xdr:row>
                    <xdr:rowOff>57150</xdr:rowOff>
                  </from>
                  <to>
                    <xdr:col>4</xdr:col>
                    <xdr:colOff>209550</xdr:colOff>
                    <xdr:row>34</xdr:row>
                    <xdr:rowOff>276225</xdr:rowOff>
                  </to>
                </anchor>
              </controlPr>
            </control>
          </mc:Choice>
        </mc:AlternateContent>
        <mc:AlternateContent xmlns:mc="http://schemas.openxmlformats.org/markup-compatibility/2006">
          <mc:Choice Requires="x14">
            <control shapeId="25558" r:id="rId6" name="Check Box 21462">
              <controlPr defaultSize="0" autoFill="0" autoLine="0" autoPict="0">
                <anchor moveWithCells="1">
                  <from>
                    <xdr:col>7</xdr:col>
                    <xdr:colOff>285750</xdr:colOff>
                    <xdr:row>34</xdr:row>
                    <xdr:rowOff>57150</xdr:rowOff>
                  </from>
                  <to>
                    <xdr:col>10</xdr:col>
                    <xdr:colOff>142875</xdr:colOff>
                    <xdr:row>34</xdr:row>
                    <xdr:rowOff>276225</xdr:rowOff>
                  </to>
                </anchor>
              </controlPr>
            </control>
          </mc:Choice>
        </mc:AlternateContent>
        <mc:AlternateContent xmlns:mc="http://schemas.openxmlformats.org/markup-compatibility/2006">
          <mc:Choice Requires="x14">
            <control shapeId="25559" r:id="rId7" name="Check Box 21463">
              <controlPr defaultSize="0" autoFill="0" autoLine="0" autoPict="0">
                <anchor moveWithCells="1">
                  <from>
                    <xdr:col>11</xdr:col>
                    <xdr:colOff>57150</xdr:colOff>
                    <xdr:row>34</xdr:row>
                    <xdr:rowOff>57150</xdr:rowOff>
                  </from>
                  <to>
                    <xdr:col>13</xdr:col>
                    <xdr:colOff>257175</xdr:colOff>
                    <xdr:row>34</xdr:row>
                    <xdr:rowOff>276225</xdr:rowOff>
                  </to>
                </anchor>
              </controlPr>
            </control>
          </mc:Choice>
        </mc:AlternateContent>
        <mc:AlternateContent xmlns:mc="http://schemas.openxmlformats.org/markup-compatibility/2006">
          <mc:Choice Requires="x14">
            <control shapeId="25565" r:id="rId8" name="Check Box 21469">
              <controlPr defaultSize="0" autoFill="0" autoLine="0" autoPict="0">
                <anchor moveWithCells="1">
                  <from>
                    <xdr:col>5</xdr:col>
                    <xdr:colOff>38100</xdr:colOff>
                    <xdr:row>40</xdr:row>
                    <xdr:rowOff>57150</xdr:rowOff>
                  </from>
                  <to>
                    <xdr:col>7</xdr:col>
                    <xdr:colOff>247650</xdr:colOff>
                    <xdr:row>43</xdr:row>
                    <xdr:rowOff>57150</xdr:rowOff>
                  </to>
                </anchor>
              </controlPr>
            </control>
          </mc:Choice>
        </mc:AlternateContent>
        <mc:AlternateContent xmlns:mc="http://schemas.openxmlformats.org/markup-compatibility/2006">
          <mc:Choice Requires="x14">
            <control shapeId="25566" r:id="rId9" name="Check Box 21470">
              <controlPr defaultSize="0" autoFill="0" autoLine="0" autoPict="0">
                <anchor moveWithCells="1">
                  <from>
                    <xdr:col>0</xdr:col>
                    <xdr:colOff>0</xdr:colOff>
                    <xdr:row>40</xdr:row>
                    <xdr:rowOff>57150</xdr:rowOff>
                  </from>
                  <to>
                    <xdr:col>4</xdr:col>
                    <xdr:colOff>209550</xdr:colOff>
                    <xdr:row>43</xdr:row>
                    <xdr:rowOff>57150</xdr:rowOff>
                  </to>
                </anchor>
              </controlPr>
            </control>
          </mc:Choice>
        </mc:AlternateContent>
        <mc:AlternateContent xmlns:mc="http://schemas.openxmlformats.org/markup-compatibility/2006">
          <mc:Choice Requires="x14">
            <control shapeId="25567" r:id="rId10" name="Check Box 21471">
              <controlPr defaultSize="0" autoFill="0" autoLine="0" autoPict="0">
                <anchor moveWithCells="1">
                  <from>
                    <xdr:col>7</xdr:col>
                    <xdr:colOff>285750</xdr:colOff>
                    <xdr:row>40</xdr:row>
                    <xdr:rowOff>57150</xdr:rowOff>
                  </from>
                  <to>
                    <xdr:col>10</xdr:col>
                    <xdr:colOff>142875</xdr:colOff>
                    <xdr:row>43</xdr:row>
                    <xdr:rowOff>57150</xdr:rowOff>
                  </to>
                </anchor>
              </controlPr>
            </control>
          </mc:Choice>
        </mc:AlternateContent>
        <mc:AlternateContent xmlns:mc="http://schemas.openxmlformats.org/markup-compatibility/2006">
          <mc:Choice Requires="x14">
            <control shapeId="25568" r:id="rId11" name="Check Box 21472">
              <controlPr defaultSize="0" autoFill="0" autoLine="0" autoPict="0">
                <anchor moveWithCells="1">
                  <from>
                    <xdr:col>11</xdr:col>
                    <xdr:colOff>57150</xdr:colOff>
                    <xdr:row>40</xdr:row>
                    <xdr:rowOff>57150</xdr:rowOff>
                  </from>
                  <to>
                    <xdr:col>13</xdr:col>
                    <xdr:colOff>257175</xdr:colOff>
                    <xdr:row>43</xdr:row>
                    <xdr:rowOff>57150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14:formula1>
            <xm:f>Listas!$O$10:$O$12</xm:f>
          </x14:formula1>
          <xm:sqref>E17:L17</xm:sqref>
        </x14:dataValidation>
        <x14:dataValidation type="list" allowBlank="1" showInputMessage="1" showErrorMessage="1">
          <x14:formula1>
            <xm:f>Listas!$O$1:$O$2</xm:f>
          </x14:formula1>
          <xm:sqref>E18:P18</xm:sqref>
        </x14:dataValidation>
        <x14:dataValidation type="list" allowBlank="1" showInputMessage="1" showErrorMessage="1">
          <x14:formula1>
            <xm:f>Listas!$A$1:$A$33</xm:f>
          </x14:formula1>
          <xm:sqref>U18:Y18</xm:sqref>
        </x14:dataValidation>
        <x14:dataValidation type="list" allowBlank="1" showInputMessage="1" showErrorMessage="1">
          <x14:formula1>
            <xm:f>Listas!$K$1:$K$1077</xm:f>
          </x14:formula1>
          <xm:sqref>E16:J16 W58:Y58</xm:sqref>
        </x14:dataValidation>
        <x14:dataValidation type="list" allowBlank="1" showInputMessage="1" showErrorMessage="1">
          <x14:formula1>
            <xm:f>Listas!$S$2:$S$4</xm:f>
          </x14:formula1>
          <xm:sqref>O27:P27</xm:sqref>
        </x14:dataValidation>
        <x14:dataValidation type="list" allowBlank="1" showInputMessage="1" showErrorMessage="1">
          <x14:formula1>
            <xm:f>Listas!$T$1:$T$2</xm:f>
          </x14:formula1>
          <xm:sqref>Y92</xm:sqref>
        </x14:dataValidation>
        <x14:dataValidation type="list" allowBlank="1" showInputMessage="1" showErrorMessage="1">
          <x14:formula1>
            <xm:f>Listas!$F$1:$F$9</xm:f>
          </x14:formula1>
          <xm:sqref>A109:J109 A100:J100 N100:Y100 N109:Y109 N118:Y118 A118:J118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X1076"/>
  <sheetViews>
    <sheetView topLeftCell="B1" workbookViewId="0">
      <selection activeCell="H15" sqref="H15"/>
    </sheetView>
  </sheetViews>
  <sheetFormatPr baseColWidth="10" defaultRowHeight="12.75" x14ac:dyDescent="0.2"/>
  <cols>
    <col min="1" max="1" width="20.7109375" style="85" customWidth="1"/>
    <col min="2" max="2" width="11.42578125" style="85" customWidth="1"/>
    <col min="3" max="3" width="50.28515625" style="85" customWidth="1"/>
    <col min="4" max="4" width="11.42578125" style="85"/>
    <col min="5" max="5" width="3.85546875" style="85" customWidth="1"/>
    <col min="6" max="6" width="19.7109375" style="85" customWidth="1"/>
    <col min="7" max="18" width="11.42578125" style="85"/>
    <col min="19" max="19" width="5.7109375" style="85" bestFit="1" customWidth="1"/>
    <col min="20" max="23" width="11.42578125" style="85"/>
    <col min="24" max="24" width="2" style="85" bestFit="1" customWidth="1"/>
    <col min="25" max="16384" width="11.42578125" style="85"/>
  </cols>
  <sheetData>
    <row r="1" spans="1:24" x14ac:dyDescent="0.2">
      <c r="A1" s="85" t="s">
        <v>72</v>
      </c>
      <c r="B1" s="85" t="s">
        <v>73</v>
      </c>
      <c r="C1" s="85" t="s">
        <v>1181</v>
      </c>
      <c r="D1" s="85">
        <v>5187000</v>
      </c>
      <c r="F1" s="97" t="s">
        <v>1208</v>
      </c>
      <c r="G1" s="98" t="s">
        <v>1209</v>
      </c>
      <c r="K1" s="85" t="s">
        <v>114</v>
      </c>
      <c r="L1" s="85" t="s">
        <v>114</v>
      </c>
      <c r="M1" s="85">
        <f>LEN(L1)</f>
        <v>10</v>
      </c>
      <c r="O1" s="85" t="s">
        <v>1166</v>
      </c>
      <c r="P1" s="85" t="s">
        <v>1181</v>
      </c>
      <c r="S1" s="87"/>
      <c r="T1" s="85" t="s">
        <v>6</v>
      </c>
      <c r="U1" s="85" t="s">
        <v>1182</v>
      </c>
      <c r="X1" s="85" t="s">
        <v>1183</v>
      </c>
    </row>
    <row r="2" spans="1:24" x14ac:dyDescent="0.2">
      <c r="A2" s="85" t="s">
        <v>24</v>
      </c>
      <c r="B2" s="85" t="s">
        <v>24</v>
      </c>
      <c r="C2" s="85" t="s">
        <v>90</v>
      </c>
      <c r="D2" s="85">
        <v>8853214</v>
      </c>
      <c r="F2" s="99" t="s">
        <v>1199</v>
      </c>
      <c r="G2" s="98" t="s">
        <v>1200</v>
      </c>
      <c r="K2" s="85" t="s">
        <v>117</v>
      </c>
      <c r="L2" s="85" t="s">
        <v>23</v>
      </c>
      <c r="M2" s="85">
        <f t="shared" ref="M2:M65" si="0">LEN(L2)</f>
        <v>9</v>
      </c>
      <c r="O2" s="85" t="s">
        <v>1167</v>
      </c>
      <c r="P2" s="85" t="s">
        <v>1184</v>
      </c>
      <c r="S2" s="87">
        <v>1</v>
      </c>
      <c r="T2" s="85" t="s">
        <v>7</v>
      </c>
      <c r="U2" s="85" t="s">
        <v>1180</v>
      </c>
    </row>
    <row r="3" spans="1:24" x14ac:dyDescent="0.2">
      <c r="A3" s="85" t="s">
        <v>64</v>
      </c>
      <c r="B3" s="85" t="s">
        <v>13</v>
      </c>
      <c r="C3" s="85" t="s">
        <v>81</v>
      </c>
      <c r="D3" s="85">
        <v>7444835</v>
      </c>
      <c r="F3" s="99" t="s">
        <v>1196</v>
      </c>
      <c r="G3" s="98" t="s">
        <v>1197</v>
      </c>
      <c r="K3" s="85" t="s">
        <v>844</v>
      </c>
      <c r="L3" s="85" t="s">
        <v>1094</v>
      </c>
      <c r="M3" s="85">
        <f t="shared" si="0"/>
        <v>18</v>
      </c>
      <c r="S3" s="87">
        <v>0.7</v>
      </c>
      <c r="T3" s="85" t="s">
        <v>1137</v>
      </c>
      <c r="U3" s="85" t="s">
        <v>1185</v>
      </c>
    </row>
    <row r="4" spans="1:24" x14ac:dyDescent="0.2">
      <c r="A4" s="85" t="s">
        <v>45</v>
      </c>
      <c r="B4" s="85" t="s">
        <v>25</v>
      </c>
      <c r="C4" s="85" t="s">
        <v>91</v>
      </c>
      <c r="D4" s="85">
        <v>3613933</v>
      </c>
      <c r="F4" s="99" t="s">
        <v>106</v>
      </c>
      <c r="G4" s="100" t="s">
        <v>1195</v>
      </c>
      <c r="K4" s="85" t="s">
        <v>118</v>
      </c>
      <c r="L4" s="85" t="s">
        <v>23</v>
      </c>
      <c r="M4" s="85">
        <f t="shared" si="0"/>
        <v>9</v>
      </c>
      <c r="S4" s="87">
        <v>0.3</v>
      </c>
    </row>
    <row r="5" spans="1:24" x14ac:dyDescent="0.2">
      <c r="A5" s="85" t="s">
        <v>66</v>
      </c>
      <c r="B5" s="85" t="s">
        <v>16</v>
      </c>
      <c r="C5" s="85" t="s">
        <v>83</v>
      </c>
      <c r="D5" s="85">
        <v>6704357</v>
      </c>
      <c r="F5" s="99" t="s">
        <v>1198</v>
      </c>
      <c r="G5" s="100" t="s">
        <v>1195</v>
      </c>
      <c r="K5" s="85" t="s">
        <v>767</v>
      </c>
      <c r="L5" s="85" t="s">
        <v>1093</v>
      </c>
      <c r="M5" s="85">
        <f t="shared" si="0"/>
        <v>4</v>
      </c>
    </row>
    <row r="6" spans="1:24" x14ac:dyDescent="0.2">
      <c r="A6" s="85" t="s">
        <v>69</v>
      </c>
      <c r="B6" s="85" t="s">
        <v>19</v>
      </c>
      <c r="C6" s="85" t="s">
        <v>85</v>
      </c>
      <c r="D6" s="85">
        <v>6552983</v>
      </c>
      <c r="F6" s="99" t="s">
        <v>105</v>
      </c>
      <c r="G6" s="100" t="s">
        <v>1195</v>
      </c>
      <c r="K6" s="85" t="s">
        <v>679</v>
      </c>
      <c r="L6" s="85" t="s">
        <v>1089</v>
      </c>
      <c r="M6" s="85">
        <f t="shared" si="0"/>
        <v>5</v>
      </c>
      <c r="O6" s="85" t="s">
        <v>1186</v>
      </c>
      <c r="P6" s="85" t="s">
        <v>1181</v>
      </c>
      <c r="Q6" s="85" t="s">
        <v>1193</v>
      </c>
    </row>
    <row r="7" spans="1:24" x14ac:dyDescent="0.2">
      <c r="A7" s="85" t="s">
        <v>46</v>
      </c>
      <c r="B7" s="85" t="s">
        <v>26</v>
      </c>
      <c r="C7" s="85" t="s">
        <v>92</v>
      </c>
      <c r="D7" s="85">
        <v>6602751</v>
      </c>
      <c r="F7" s="99" t="s">
        <v>1194</v>
      </c>
      <c r="G7" s="98" t="s">
        <v>1197</v>
      </c>
      <c r="K7" s="85" t="s">
        <v>702</v>
      </c>
      <c r="L7" s="85" t="s">
        <v>1091</v>
      </c>
      <c r="M7" s="85">
        <f t="shared" si="0"/>
        <v>5</v>
      </c>
      <c r="O7" s="85" t="s">
        <v>1097</v>
      </c>
      <c r="P7" s="85" t="s">
        <v>1098</v>
      </c>
      <c r="Q7" s="85" t="s">
        <v>1191</v>
      </c>
    </row>
    <row r="8" spans="1:24" x14ac:dyDescent="0.2">
      <c r="A8" s="85" t="s">
        <v>61</v>
      </c>
      <c r="B8" s="85" t="s">
        <v>41</v>
      </c>
      <c r="C8" s="85" t="s">
        <v>79</v>
      </c>
      <c r="D8" s="85">
        <v>5712558</v>
      </c>
      <c r="F8" s="99" t="s">
        <v>1201</v>
      </c>
      <c r="G8" s="98" t="s">
        <v>1202</v>
      </c>
      <c r="K8" s="85" t="s">
        <v>265</v>
      </c>
      <c r="L8" s="85" t="s">
        <v>1085</v>
      </c>
      <c r="M8" s="85">
        <f t="shared" si="0"/>
        <v>9</v>
      </c>
      <c r="O8" s="85" t="s">
        <v>1099</v>
      </c>
      <c r="P8" s="85" t="s">
        <v>1100</v>
      </c>
      <c r="Q8" s="85" t="s">
        <v>1192</v>
      </c>
    </row>
    <row r="9" spans="1:24" x14ac:dyDescent="0.2">
      <c r="A9" s="85" t="s">
        <v>49</v>
      </c>
      <c r="B9" s="85" t="s">
        <v>29</v>
      </c>
      <c r="C9" s="85" t="s">
        <v>95</v>
      </c>
      <c r="D9" s="85">
        <v>4358095</v>
      </c>
      <c r="F9" s="99" t="s">
        <v>1201</v>
      </c>
      <c r="G9" s="101" t="s">
        <v>1203</v>
      </c>
      <c r="K9" s="85" t="s">
        <v>703</v>
      </c>
      <c r="L9" s="85" t="s">
        <v>1091</v>
      </c>
      <c r="M9" s="85">
        <f t="shared" si="0"/>
        <v>5</v>
      </c>
    </row>
    <row r="10" spans="1:24" x14ac:dyDescent="0.2">
      <c r="A10" s="85" t="s">
        <v>68</v>
      </c>
      <c r="B10" s="85" t="s">
        <v>18</v>
      </c>
      <c r="C10" s="85" t="s">
        <v>84</v>
      </c>
      <c r="D10" s="85">
        <v>2619620</v>
      </c>
      <c r="F10" s="86"/>
      <c r="K10" s="85" t="s">
        <v>567</v>
      </c>
      <c r="L10" s="85" t="s">
        <v>1088</v>
      </c>
      <c r="M10" s="85">
        <f t="shared" si="0"/>
        <v>12</v>
      </c>
      <c r="O10" s="85" t="s">
        <v>1187</v>
      </c>
    </row>
    <row r="11" spans="1:24" x14ac:dyDescent="0.2">
      <c r="A11" s="85" t="s">
        <v>43</v>
      </c>
      <c r="B11" s="85" t="s">
        <v>22</v>
      </c>
      <c r="C11" s="85" t="s">
        <v>88</v>
      </c>
      <c r="D11" s="85">
        <v>5927818</v>
      </c>
      <c r="F11" s="99" t="s">
        <v>105</v>
      </c>
      <c r="G11" s="100" t="s">
        <v>1195</v>
      </c>
      <c r="K11" s="85" t="s">
        <v>517</v>
      </c>
      <c r="L11" s="85" t="s">
        <v>1087</v>
      </c>
      <c r="M11" s="85">
        <f t="shared" si="0"/>
        <v>5</v>
      </c>
      <c r="O11" s="85" t="s">
        <v>1188</v>
      </c>
    </row>
    <row r="12" spans="1:24" x14ac:dyDescent="0.2">
      <c r="A12" s="85" t="s">
        <v>48</v>
      </c>
      <c r="B12" s="85" t="s">
        <v>28</v>
      </c>
      <c r="C12" s="85" t="s">
        <v>94</v>
      </c>
      <c r="D12" s="85">
        <v>8802401</v>
      </c>
      <c r="F12" s="99" t="s">
        <v>1199</v>
      </c>
      <c r="G12" s="98" t="s">
        <v>1200</v>
      </c>
      <c r="K12" s="85" t="s">
        <v>911</v>
      </c>
      <c r="L12" s="85" t="s">
        <v>1096</v>
      </c>
      <c r="M12" s="85">
        <f t="shared" si="0"/>
        <v>9</v>
      </c>
      <c r="O12" s="85" t="s">
        <v>1189</v>
      </c>
    </row>
    <row r="13" spans="1:24" x14ac:dyDescent="0.2">
      <c r="A13" s="85" t="s">
        <v>44</v>
      </c>
      <c r="B13" s="85" t="s">
        <v>23</v>
      </c>
      <c r="C13" s="85" t="s">
        <v>89</v>
      </c>
      <c r="D13" s="85">
        <v>2517419</v>
      </c>
      <c r="K13" s="85" t="s">
        <v>428</v>
      </c>
      <c r="L13" s="85" t="s">
        <v>139</v>
      </c>
      <c r="M13" s="85">
        <f t="shared" si="0"/>
        <v>6</v>
      </c>
    </row>
    <row r="14" spans="1:24" x14ac:dyDescent="0.2">
      <c r="A14" s="85" t="s">
        <v>70</v>
      </c>
      <c r="B14" s="85" t="s">
        <v>20</v>
      </c>
      <c r="C14" s="85" t="s">
        <v>86</v>
      </c>
      <c r="D14" s="85">
        <v>5642299</v>
      </c>
      <c r="K14" s="85" t="s">
        <v>466</v>
      </c>
      <c r="L14" s="85" t="s">
        <v>30</v>
      </c>
      <c r="M14" s="85">
        <f t="shared" si="0"/>
        <v>8</v>
      </c>
    </row>
    <row r="15" spans="1:24" x14ac:dyDescent="0.2">
      <c r="A15" s="85" t="s">
        <v>63</v>
      </c>
      <c r="B15" s="85" t="s">
        <v>12</v>
      </c>
      <c r="C15" s="85" t="s">
        <v>80</v>
      </c>
      <c r="D15" s="85">
        <v>4204350</v>
      </c>
      <c r="K15" s="85" t="s">
        <v>518</v>
      </c>
      <c r="L15" s="85" t="s">
        <v>1087</v>
      </c>
      <c r="M15" s="85">
        <f t="shared" si="0"/>
        <v>5</v>
      </c>
    </row>
    <row r="16" spans="1:24" x14ac:dyDescent="0.2">
      <c r="A16" s="85" t="s">
        <v>53</v>
      </c>
      <c r="B16" s="85" t="s">
        <v>33</v>
      </c>
      <c r="C16" s="85" t="s">
        <v>74</v>
      </c>
      <c r="D16" s="85">
        <v>7810350</v>
      </c>
      <c r="K16" s="85" t="s">
        <v>704</v>
      </c>
      <c r="L16" s="85" t="s">
        <v>1091</v>
      </c>
      <c r="M16" s="85">
        <f>LEN(L16)</f>
        <v>5</v>
      </c>
    </row>
    <row r="17" spans="1:13" x14ac:dyDescent="0.2">
      <c r="A17" s="85" t="s">
        <v>58</v>
      </c>
      <c r="B17" s="85" t="s">
        <v>38</v>
      </c>
      <c r="C17" s="85" t="s">
        <v>78</v>
      </c>
      <c r="D17" s="85">
        <v>8719022</v>
      </c>
      <c r="K17" s="85" t="s">
        <v>568</v>
      </c>
      <c r="L17" s="85" t="s">
        <v>1088</v>
      </c>
      <c r="M17" s="85">
        <f t="shared" si="0"/>
        <v>12</v>
      </c>
    </row>
    <row r="18" spans="1:13" x14ac:dyDescent="0.2">
      <c r="A18" s="85" t="s">
        <v>62</v>
      </c>
      <c r="B18" s="85" t="s">
        <v>42</v>
      </c>
      <c r="C18" s="85" t="s">
        <v>101</v>
      </c>
      <c r="D18" s="85">
        <v>7226812</v>
      </c>
      <c r="K18" s="85" t="s">
        <v>791</v>
      </c>
      <c r="L18" s="85" t="s">
        <v>42</v>
      </c>
      <c r="M18" s="85">
        <f t="shared" si="0"/>
        <v>6</v>
      </c>
    </row>
    <row r="19" spans="1:13" x14ac:dyDescent="0.2">
      <c r="A19" s="85" t="s">
        <v>65</v>
      </c>
      <c r="B19" s="85" t="s">
        <v>14</v>
      </c>
      <c r="C19" s="85" t="s">
        <v>82</v>
      </c>
      <c r="D19" s="85">
        <v>3331642</v>
      </c>
      <c r="K19" s="85" t="s">
        <v>452</v>
      </c>
      <c r="L19" s="85" t="s">
        <v>1086</v>
      </c>
      <c r="M19" s="85">
        <f t="shared" si="0"/>
        <v>7</v>
      </c>
    </row>
    <row r="20" spans="1:13" x14ac:dyDescent="0.2">
      <c r="A20" s="85" t="s">
        <v>51</v>
      </c>
      <c r="B20" s="85" t="s">
        <v>31</v>
      </c>
      <c r="C20" s="85" t="s">
        <v>104</v>
      </c>
      <c r="D20" s="85">
        <v>8311331</v>
      </c>
      <c r="K20" s="85" t="s">
        <v>452</v>
      </c>
      <c r="L20" s="85" t="s">
        <v>1096</v>
      </c>
      <c r="M20" s="85">
        <f t="shared" si="0"/>
        <v>9</v>
      </c>
    </row>
    <row r="21" spans="1:13" x14ac:dyDescent="0.2">
      <c r="A21" s="85" t="s">
        <v>71</v>
      </c>
      <c r="B21" s="85" t="s">
        <v>21</v>
      </c>
      <c r="C21" s="85" t="s">
        <v>87</v>
      </c>
      <c r="D21" s="85">
        <v>5654140</v>
      </c>
      <c r="K21" s="85" t="s">
        <v>1044</v>
      </c>
      <c r="L21" s="85" t="s">
        <v>19</v>
      </c>
      <c r="M21" s="85">
        <f t="shared" si="0"/>
        <v>5</v>
      </c>
    </row>
    <row r="22" spans="1:13" x14ac:dyDescent="0.2">
      <c r="A22" s="85" t="s">
        <v>55</v>
      </c>
      <c r="B22" s="85" t="s">
        <v>35</v>
      </c>
      <c r="C22" s="85" t="s">
        <v>97</v>
      </c>
      <c r="D22" s="85">
        <v>5656266</v>
      </c>
      <c r="K22" s="85" t="s">
        <v>792</v>
      </c>
      <c r="L22" s="85" t="s">
        <v>42</v>
      </c>
      <c r="M22" s="85">
        <f t="shared" si="0"/>
        <v>6</v>
      </c>
    </row>
    <row r="23" spans="1:13" x14ac:dyDescent="0.2">
      <c r="A23" s="85" t="s">
        <v>54</v>
      </c>
      <c r="B23" s="85" t="s">
        <v>34</v>
      </c>
      <c r="C23" s="85" t="s">
        <v>75</v>
      </c>
      <c r="D23" s="85">
        <v>6711755</v>
      </c>
      <c r="K23" s="85" t="s">
        <v>119</v>
      </c>
      <c r="L23" s="85" t="s">
        <v>23</v>
      </c>
      <c r="M23" s="85">
        <f t="shared" si="0"/>
        <v>9</v>
      </c>
    </row>
    <row r="24" spans="1:13" x14ac:dyDescent="0.2">
      <c r="A24" s="85" t="s">
        <v>56</v>
      </c>
      <c r="B24" s="85" t="s">
        <v>36</v>
      </c>
      <c r="C24" s="85" t="s">
        <v>76</v>
      </c>
      <c r="D24" s="85">
        <v>7273859</v>
      </c>
      <c r="K24" s="85" t="s">
        <v>705</v>
      </c>
      <c r="L24" s="85" t="s">
        <v>1091</v>
      </c>
      <c r="M24" s="85">
        <f t="shared" si="0"/>
        <v>5</v>
      </c>
    </row>
    <row r="25" spans="1:13" x14ac:dyDescent="0.2">
      <c r="A25" s="85" t="s">
        <v>15</v>
      </c>
      <c r="B25" s="85" t="s">
        <v>15</v>
      </c>
      <c r="C25" s="85" t="s">
        <v>98</v>
      </c>
      <c r="D25" s="85">
        <v>5124074</v>
      </c>
      <c r="K25" s="85" t="s">
        <v>484</v>
      </c>
      <c r="L25" s="85" t="s">
        <v>31</v>
      </c>
      <c r="M25" s="85">
        <f t="shared" si="0"/>
        <v>5</v>
      </c>
    </row>
    <row r="26" spans="1:13" x14ac:dyDescent="0.2">
      <c r="A26" s="85" t="s">
        <v>57</v>
      </c>
      <c r="B26" s="85" t="s">
        <v>37</v>
      </c>
      <c r="C26" s="85" t="s">
        <v>77</v>
      </c>
      <c r="D26" s="85">
        <v>5841689</v>
      </c>
      <c r="K26" s="85" t="s">
        <v>309</v>
      </c>
      <c r="L26" s="85" t="s">
        <v>316</v>
      </c>
      <c r="M26" s="85">
        <f t="shared" si="0"/>
        <v>6</v>
      </c>
    </row>
    <row r="27" spans="1:13" x14ac:dyDescent="0.2">
      <c r="A27" s="85" t="s">
        <v>59</v>
      </c>
      <c r="B27" s="85" t="s">
        <v>39</v>
      </c>
      <c r="C27" s="85" t="s">
        <v>102</v>
      </c>
      <c r="D27" s="85">
        <v>4213951</v>
      </c>
      <c r="K27" s="85" t="s">
        <v>1000</v>
      </c>
      <c r="L27" s="85" t="s">
        <v>18</v>
      </c>
      <c r="M27" s="85">
        <f t="shared" si="0"/>
        <v>6</v>
      </c>
    </row>
    <row r="28" spans="1:13" x14ac:dyDescent="0.2">
      <c r="A28" s="85" t="s">
        <v>67</v>
      </c>
      <c r="B28" s="85" t="s">
        <v>17</v>
      </c>
      <c r="C28" s="85" t="s">
        <v>103</v>
      </c>
      <c r="D28" s="85">
        <v>2811651</v>
      </c>
      <c r="K28" s="85" t="s">
        <v>706</v>
      </c>
      <c r="L28" s="85" t="s">
        <v>1091</v>
      </c>
      <c r="M28" s="85">
        <f t="shared" si="0"/>
        <v>5</v>
      </c>
    </row>
    <row r="29" spans="1:13" x14ac:dyDescent="0.2">
      <c r="A29" s="85" t="s">
        <v>47</v>
      </c>
      <c r="B29" s="85" t="s">
        <v>27</v>
      </c>
      <c r="C29" s="85" t="s">
        <v>93</v>
      </c>
      <c r="D29" s="85">
        <v>7401515</v>
      </c>
      <c r="K29" s="85" t="s">
        <v>680</v>
      </c>
      <c r="L29" s="85" t="s">
        <v>1089</v>
      </c>
      <c r="M29" s="85">
        <f t="shared" si="0"/>
        <v>5</v>
      </c>
    </row>
    <row r="30" spans="1:13" x14ac:dyDescent="0.2">
      <c r="A30" s="85" t="s">
        <v>52</v>
      </c>
      <c r="B30" s="85" t="s">
        <v>32</v>
      </c>
      <c r="C30" s="85" t="s">
        <v>99</v>
      </c>
      <c r="D30" s="85">
        <v>20692072</v>
      </c>
      <c r="K30" s="85" t="s">
        <v>266</v>
      </c>
      <c r="L30" s="85" t="s">
        <v>1085</v>
      </c>
      <c r="M30" s="85">
        <f t="shared" si="0"/>
        <v>9</v>
      </c>
    </row>
    <row r="31" spans="1:13" x14ac:dyDescent="0.2">
      <c r="A31" s="85" t="s">
        <v>60</v>
      </c>
      <c r="B31" s="85" t="s">
        <v>40</v>
      </c>
      <c r="C31" s="85" t="s">
        <v>100</v>
      </c>
      <c r="D31" s="85">
        <v>6701010</v>
      </c>
      <c r="K31" s="85" t="s">
        <v>1001</v>
      </c>
      <c r="L31" s="85" t="s">
        <v>18</v>
      </c>
      <c r="M31" s="85">
        <f t="shared" si="0"/>
        <v>6</v>
      </c>
    </row>
    <row r="32" spans="1:13" x14ac:dyDescent="0.2">
      <c r="A32" s="85" t="s">
        <v>50</v>
      </c>
      <c r="B32" s="85" t="s">
        <v>30</v>
      </c>
      <c r="C32" s="85" t="s">
        <v>96</v>
      </c>
      <c r="D32" s="85">
        <v>6358112</v>
      </c>
      <c r="K32" s="85" t="s">
        <v>120</v>
      </c>
      <c r="L32" s="85" t="s">
        <v>23</v>
      </c>
      <c r="M32" s="85">
        <f t="shared" si="0"/>
        <v>9</v>
      </c>
    </row>
    <row r="33" spans="11:13" x14ac:dyDescent="0.2">
      <c r="K33" s="85" t="s">
        <v>121</v>
      </c>
      <c r="L33" s="85" t="s">
        <v>23</v>
      </c>
      <c r="M33" s="85">
        <f t="shared" si="0"/>
        <v>9</v>
      </c>
    </row>
    <row r="34" spans="11:13" x14ac:dyDescent="0.2">
      <c r="K34" s="85" t="s">
        <v>1002</v>
      </c>
      <c r="L34" s="85" t="s">
        <v>18</v>
      </c>
      <c r="M34" s="85">
        <f t="shared" si="0"/>
        <v>6</v>
      </c>
    </row>
    <row r="35" spans="11:13" x14ac:dyDescent="0.2">
      <c r="K35" s="85" t="s">
        <v>569</v>
      </c>
      <c r="L35" s="85" t="s">
        <v>1088</v>
      </c>
      <c r="M35" s="85">
        <f t="shared" si="0"/>
        <v>12</v>
      </c>
    </row>
    <row r="36" spans="11:13" x14ac:dyDescent="0.2">
      <c r="K36" s="85" t="s">
        <v>793</v>
      </c>
      <c r="L36" s="85" t="s">
        <v>42</v>
      </c>
      <c r="M36" s="85">
        <f t="shared" si="0"/>
        <v>6</v>
      </c>
    </row>
    <row r="37" spans="11:13" x14ac:dyDescent="0.2">
      <c r="K37" s="85" t="s">
        <v>1045</v>
      </c>
      <c r="L37" s="85" t="s">
        <v>19</v>
      </c>
      <c r="M37" s="85">
        <f t="shared" si="0"/>
        <v>5</v>
      </c>
    </row>
    <row r="38" spans="11:13" x14ac:dyDescent="0.2">
      <c r="K38" s="85" t="s">
        <v>122</v>
      </c>
      <c r="L38" s="85" t="s">
        <v>23</v>
      </c>
      <c r="M38" s="85">
        <f t="shared" si="0"/>
        <v>9</v>
      </c>
    </row>
    <row r="39" spans="11:13" x14ac:dyDescent="0.2">
      <c r="K39" s="85" t="s">
        <v>123</v>
      </c>
      <c r="L39" s="85" t="s">
        <v>23</v>
      </c>
      <c r="M39" s="85">
        <f t="shared" si="0"/>
        <v>9</v>
      </c>
    </row>
    <row r="40" spans="11:13" x14ac:dyDescent="0.2">
      <c r="K40" s="85" t="s">
        <v>124</v>
      </c>
      <c r="L40" s="85" t="s">
        <v>23</v>
      </c>
      <c r="M40" s="85">
        <f t="shared" si="0"/>
        <v>9</v>
      </c>
    </row>
    <row r="41" spans="11:13" x14ac:dyDescent="0.2">
      <c r="K41" s="85" t="s">
        <v>570</v>
      </c>
      <c r="L41" s="85" t="s">
        <v>1088</v>
      </c>
      <c r="M41" s="85">
        <f t="shared" si="0"/>
        <v>12</v>
      </c>
    </row>
    <row r="42" spans="11:13" x14ac:dyDescent="0.2">
      <c r="K42" s="85" t="s">
        <v>125</v>
      </c>
      <c r="L42" s="85" t="s">
        <v>23</v>
      </c>
      <c r="M42" s="85">
        <f t="shared" si="0"/>
        <v>9</v>
      </c>
    </row>
    <row r="43" spans="11:13" x14ac:dyDescent="0.2">
      <c r="K43" s="85" t="s">
        <v>429</v>
      </c>
      <c r="L43" s="85" t="s">
        <v>139</v>
      </c>
      <c r="M43" s="85">
        <f t="shared" si="0"/>
        <v>6</v>
      </c>
    </row>
    <row r="44" spans="11:13" x14ac:dyDescent="0.2">
      <c r="K44" s="85" t="s">
        <v>1046</v>
      </c>
      <c r="L44" s="85" t="s">
        <v>19</v>
      </c>
      <c r="M44" s="85">
        <f t="shared" si="0"/>
        <v>5</v>
      </c>
    </row>
    <row r="45" spans="11:13" x14ac:dyDescent="0.2">
      <c r="K45" s="85" t="s">
        <v>23</v>
      </c>
      <c r="L45" s="85" t="s">
        <v>23</v>
      </c>
      <c r="M45" s="85">
        <f t="shared" si="0"/>
        <v>9</v>
      </c>
    </row>
    <row r="46" spans="11:13" x14ac:dyDescent="0.2">
      <c r="K46" s="85" t="s">
        <v>126</v>
      </c>
      <c r="L46" s="85" t="s">
        <v>23</v>
      </c>
      <c r="M46" s="85">
        <f t="shared" si="0"/>
        <v>9</v>
      </c>
    </row>
    <row r="47" spans="11:13" x14ac:dyDescent="0.2">
      <c r="K47" s="85" t="s">
        <v>1003</v>
      </c>
      <c r="L47" s="85" t="s">
        <v>18</v>
      </c>
      <c r="M47" s="85">
        <f t="shared" si="0"/>
        <v>6</v>
      </c>
    </row>
    <row r="48" spans="11:13" x14ac:dyDescent="0.2">
      <c r="K48" s="85" t="s">
        <v>127</v>
      </c>
      <c r="L48" s="85" t="s">
        <v>23</v>
      </c>
      <c r="M48" s="85">
        <f t="shared" si="0"/>
        <v>9</v>
      </c>
    </row>
    <row r="49" spans="11:13" x14ac:dyDescent="0.2">
      <c r="K49" s="85" t="s">
        <v>899</v>
      </c>
      <c r="L49" s="85" t="s">
        <v>14</v>
      </c>
      <c r="M49" s="85">
        <f t="shared" si="0"/>
        <v>9</v>
      </c>
    </row>
    <row r="50" spans="11:13" x14ac:dyDescent="0.2">
      <c r="K50" s="85" t="s">
        <v>310</v>
      </c>
      <c r="L50" s="85" t="s">
        <v>316</v>
      </c>
      <c r="M50" s="85">
        <f t="shared" si="0"/>
        <v>6</v>
      </c>
    </row>
    <row r="51" spans="11:13" x14ac:dyDescent="0.2">
      <c r="K51" s="85" t="s">
        <v>747</v>
      </c>
      <c r="L51" s="85" t="s">
        <v>39</v>
      </c>
      <c r="M51" s="85">
        <f t="shared" si="0"/>
        <v>9</v>
      </c>
    </row>
    <row r="52" spans="11:13" x14ac:dyDescent="0.2">
      <c r="K52" s="85" t="s">
        <v>430</v>
      </c>
      <c r="L52" s="85" t="s">
        <v>139</v>
      </c>
      <c r="M52" s="85">
        <f t="shared" si="0"/>
        <v>6</v>
      </c>
    </row>
    <row r="53" spans="11:13" x14ac:dyDescent="0.2">
      <c r="K53" s="85" t="s">
        <v>912</v>
      </c>
      <c r="L53" s="85" t="s">
        <v>1096</v>
      </c>
      <c r="M53" s="85">
        <f t="shared" si="0"/>
        <v>9</v>
      </c>
    </row>
    <row r="54" spans="11:13" x14ac:dyDescent="0.2">
      <c r="K54" s="85" t="s">
        <v>237</v>
      </c>
      <c r="L54" s="85" t="s">
        <v>237</v>
      </c>
      <c r="M54" s="85">
        <f t="shared" si="0"/>
        <v>6</v>
      </c>
    </row>
    <row r="55" spans="11:13" x14ac:dyDescent="0.2">
      <c r="K55" s="85" t="s">
        <v>238</v>
      </c>
      <c r="L55" s="85" t="s">
        <v>237</v>
      </c>
      <c r="M55" s="85">
        <f t="shared" si="0"/>
        <v>6</v>
      </c>
    </row>
    <row r="56" spans="11:13" x14ac:dyDescent="0.2">
      <c r="K56" s="85" t="s">
        <v>571</v>
      </c>
      <c r="L56" s="85" t="s">
        <v>1088</v>
      </c>
      <c r="M56" s="85">
        <f t="shared" si="0"/>
        <v>12</v>
      </c>
    </row>
    <row r="57" spans="11:13" x14ac:dyDescent="0.2">
      <c r="K57" s="85" t="s">
        <v>794</v>
      </c>
      <c r="L57" s="85" t="s">
        <v>42</v>
      </c>
      <c r="M57" s="85">
        <f t="shared" si="0"/>
        <v>6</v>
      </c>
    </row>
    <row r="58" spans="11:13" x14ac:dyDescent="0.2">
      <c r="K58" s="85" t="s">
        <v>845</v>
      </c>
      <c r="L58" s="85" t="s">
        <v>1094</v>
      </c>
      <c r="M58" s="85">
        <f t="shared" si="0"/>
        <v>18</v>
      </c>
    </row>
    <row r="59" spans="11:13" x14ac:dyDescent="0.2">
      <c r="K59" s="85" t="s">
        <v>128</v>
      </c>
      <c r="L59" s="85" t="s">
        <v>23</v>
      </c>
      <c r="M59" s="85">
        <f t="shared" si="0"/>
        <v>9</v>
      </c>
    </row>
    <row r="60" spans="11:13" x14ac:dyDescent="0.2">
      <c r="K60" s="85" t="s">
        <v>311</v>
      </c>
      <c r="L60" s="85" t="s">
        <v>316</v>
      </c>
      <c r="M60" s="85">
        <f t="shared" si="0"/>
        <v>6</v>
      </c>
    </row>
    <row r="61" spans="11:13" x14ac:dyDescent="0.2">
      <c r="K61" s="85" t="s">
        <v>267</v>
      </c>
      <c r="L61" s="85" t="s">
        <v>1085</v>
      </c>
      <c r="M61" s="85">
        <f t="shared" si="0"/>
        <v>9</v>
      </c>
    </row>
    <row r="62" spans="11:13" x14ac:dyDescent="0.2">
      <c r="K62" s="85" t="s">
        <v>129</v>
      </c>
      <c r="L62" s="85" t="s">
        <v>23</v>
      </c>
      <c r="M62" s="85">
        <f t="shared" si="0"/>
        <v>9</v>
      </c>
    </row>
    <row r="63" spans="11:13" x14ac:dyDescent="0.2">
      <c r="K63" s="85" t="s">
        <v>129</v>
      </c>
      <c r="L63" s="85" t="s">
        <v>31</v>
      </c>
      <c r="M63" s="85">
        <f t="shared" si="0"/>
        <v>5</v>
      </c>
    </row>
    <row r="64" spans="11:13" x14ac:dyDescent="0.2">
      <c r="K64" s="85" t="s">
        <v>129</v>
      </c>
      <c r="L64" s="85" t="s">
        <v>19</v>
      </c>
      <c r="M64" s="85">
        <f t="shared" si="0"/>
        <v>5</v>
      </c>
    </row>
    <row r="65" spans="11:13" x14ac:dyDescent="0.2">
      <c r="K65" s="85" t="s">
        <v>748</v>
      </c>
      <c r="L65" s="85" t="s">
        <v>39</v>
      </c>
      <c r="M65" s="85">
        <f t="shared" si="0"/>
        <v>9</v>
      </c>
    </row>
    <row r="66" spans="11:13" x14ac:dyDescent="0.2">
      <c r="K66" s="85" t="s">
        <v>268</v>
      </c>
      <c r="L66" s="85" t="s">
        <v>1085</v>
      </c>
      <c r="M66" s="85">
        <f t="shared" ref="M66:M129" si="1">LEN(L66)</f>
        <v>9</v>
      </c>
    </row>
    <row r="67" spans="11:13" x14ac:dyDescent="0.2">
      <c r="K67" s="85" t="s">
        <v>64</v>
      </c>
      <c r="L67" s="85" t="s">
        <v>23</v>
      </c>
      <c r="M67" s="85">
        <f t="shared" si="1"/>
        <v>9</v>
      </c>
    </row>
    <row r="68" spans="11:13" x14ac:dyDescent="0.2">
      <c r="K68" s="85" t="s">
        <v>64</v>
      </c>
      <c r="L68" s="85" t="s">
        <v>1095</v>
      </c>
      <c r="M68" s="85">
        <f t="shared" si="1"/>
        <v>7</v>
      </c>
    </row>
    <row r="69" spans="11:13" x14ac:dyDescent="0.2">
      <c r="K69" s="85" t="s">
        <v>1004</v>
      </c>
      <c r="L69" s="85" t="s">
        <v>18</v>
      </c>
      <c r="M69" s="85">
        <f t="shared" si="1"/>
        <v>6</v>
      </c>
    </row>
    <row r="70" spans="11:13" x14ac:dyDescent="0.2">
      <c r="K70" s="85" t="s">
        <v>269</v>
      </c>
      <c r="L70" s="85" t="s">
        <v>1085</v>
      </c>
      <c r="M70" s="85">
        <f t="shared" si="1"/>
        <v>9</v>
      </c>
    </row>
    <row r="71" spans="11:13" x14ac:dyDescent="0.2">
      <c r="K71" s="85" t="s">
        <v>519</v>
      </c>
      <c r="L71" s="85" t="s">
        <v>1087</v>
      </c>
      <c r="M71" s="85">
        <f t="shared" si="1"/>
        <v>5</v>
      </c>
    </row>
    <row r="72" spans="11:13" x14ac:dyDescent="0.2">
      <c r="K72" s="85" t="s">
        <v>1005</v>
      </c>
      <c r="L72" s="85" t="s">
        <v>18</v>
      </c>
      <c r="M72" s="85">
        <f t="shared" si="1"/>
        <v>6</v>
      </c>
    </row>
    <row r="73" spans="11:13" x14ac:dyDescent="0.2">
      <c r="K73" s="85" t="s">
        <v>681</v>
      </c>
      <c r="L73" s="85" t="s">
        <v>1089</v>
      </c>
      <c r="M73" s="85">
        <f t="shared" si="1"/>
        <v>5</v>
      </c>
    </row>
    <row r="74" spans="11:13" x14ac:dyDescent="0.2">
      <c r="K74" s="85" t="s">
        <v>542</v>
      </c>
      <c r="L74" s="85" t="s">
        <v>274</v>
      </c>
      <c r="M74" s="85">
        <f t="shared" si="1"/>
        <v>7</v>
      </c>
    </row>
    <row r="75" spans="11:13" x14ac:dyDescent="0.2">
      <c r="K75" s="85" t="s">
        <v>682</v>
      </c>
      <c r="L75" s="85" t="s">
        <v>1089</v>
      </c>
      <c r="M75" s="85">
        <f t="shared" si="1"/>
        <v>5</v>
      </c>
    </row>
    <row r="76" spans="11:13" x14ac:dyDescent="0.2">
      <c r="K76" s="85" t="s">
        <v>683</v>
      </c>
      <c r="L76" s="85" t="s">
        <v>1089</v>
      </c>
      <c r="M76" s="85">
        <f t="shared" si="1"/>
        <v>5</v>
      </c>
    </row>
    <row r="77" spans="11:13" x14ac:dyDescent="0.2">
      <c r="K77" s="85" t="s">
        <v>684</v>
      </c>
      <c r="L77" s="85" t="s">
        <v>1089</v>
      </c>
      <c r="M77" s="85">
        <f t="shared" si="1"/>
        <v>5</v>
      </c>
    </row>
    <row r="78" spans="11:13" x14ac:dyDescent="0.2">
      <c r="K78" s="85" t="s">
        <v>485</v>
      </c>
      <c r="L78" s="85" t="s">
        <v>31</v>
      </c>
      <c r="M78" s="85">
        <f t="shared" si="1"/>
        <v>5</v>
      </c>
    </row>
    <row r="79" spans="11:13" x14ac:dyDescent="0.2">
      <c r="K79" s="85" t="s">
        <v>485</v>
      </c>
      <c r="L79" s="85" t="s">
        <v>14</v>
      </c>
      <c r="M79" s="85">
        <f t="shared" si="1"/>
        <v>9</v>
      </c>
    </row>
    <row r="80" spans="11:13" x14ac:dyDescent="0.2">
      <c r="K80" s="85" t="s">
        <v>244</v>
      </c>
      <c r="L80" s="85" t="s">
        <v>1085</v>
      </c>
      <c r="M80" s="85">
        <f t="shared" si="1"/>
        <v>9</v>
      </c>
    </row>
    <row r="81" spans="11:13" x14ac:dyDescent="0.2">
      <c r="K81" s="85" t="s">
        <v>707</v>
      </c>
      <c r="L81" s="85" t="s">
        <v>1091</v>
      </c>
      <c r="M81" s="85">
        <f t="shared" si="1"/>
        <v>5</v>
      </c>
    </row>
    <row r="82" spans="11:13" x14ac:dyDescent="0.2">
      <c r="K82" s="85" t="s">
        <v>795</v>
      </c>
      <c r="L82" s="85" t="s">
        <v>42</v>
      </c>
      <c r="M82" s="85">
        <f t="shared" si="1"/>
        <v>6</v>
      </c>
    </row>
    <row r="83" spans="11:13" x14ac:dyDescent="0.2">
      <c r="K83" s="85" t="s">
        <v>130</v>
      </c>
      <c r="L83" s="85" t="s">
        <v>23</v>
      </c>
      <c r="M83" s="85">
        <f t="shared" si="1"/>
        <v>9</v>
      </c>
    </row>
    <row r="84" spans="11:13" x14ac:dyDescent="0.2">
      <c r="K84" s="85" t="s">
        <v>130</v>
      </c>
      <c r="L84" s="85" t="s">
        <v>1096</v>
      </c>
      <c r="M84" s="85">
        <f t="shared" si="1"/>
        <v>9</v>
      </c>
    </row>
    <row r="85" spans="11:13" x14ac:dyDescent="0.2">
      <c r="K85" s="85" t="s">
        <v>913</v>
      </c>
      <c r="L85" s="85" t="s">
        <v>1096</v>
      </c>
      <c r="M85" s="85">
        <f t="shared" si="1"/>
        <v>9</v>
      </c>
    </row>
    <row r="86" spans="11:13" x14ac:dyDescent="0.2">
      <c r="K86" s="85" t="s">
        <v>768</v>
      </c>
      <c r="L86" s="85" t="s">
        <v>1093</v>
      </c>
      <c r="M86" s="85">
        <f t="shared" si="1"/>
        <v>4</v>
      </c>
    </row>
    <row r="87" spans="11:13" x14ac:dyDescent="0.2">
      <c r="K87" s="85" t="s">
        <v>914</v>
      </c>
      <c r="L87" s="85" t="s">
        <v>1096</v>
      </c>
      <c r="M87" s="85">
        <f t="shared" si="1"/>
        <v>9</v>
      </c>
    </row>
    <row r="88" spans="11:13" x14ac:dyDescent="0.2">
      <c r="K88" s="85" t="s">
        <v>736</v>
      </c>
      <c r="L88" s="85" t="s">
        <v>1092</v>
      </c>
      <c r="M88" s="85">
        <f t="shared" si="1"/>
        <v>10</v>
      </c>
    </row>
    <row r="89" spans="11:13" x14ac:dyDescent="0.2">
      <c r="K89" s="85" t="s">
        <v>270</v>
      </c>
      <c r="L89" s="85" t="s">
        <v>1085</v>
      </c>
      <c r="M89" s="85">
        <f t="shared" si="1"/>
        <v>9</v>
      </c>
    </row>
    <row r="90" spans="11:13" x14ac:dyDescent="0.2">
      <c r="K90" s="85" t="s">
        <v>45</v>
      </c>
      <c r="L90" s="85" t="s">
        <v>1085</v>
      </c>
      <c r="M90" s="85">
        <f t="shared" si="1"/>
        <v>9</v>
      </c>
    </row>
    <row r="91" spans="11:13" x14ac:dyDescent="0.2">
      <c r="K91" s="85" t="s">
        <v>520</v>
      </c>
      <c r="L91" s="85" t="s">
        <v>1087</v>
      </c>
      <c r="M91" s="85">
        <f t="shared" si="1"/>
        <v>5</v>
      </c>
    </row>
    <row r="92" spans="11:13" x14ac:dyDescent="0.2">
      <c r="K92" s="85" t="s">
        <v>431</v>
      </c>
      <c r="L92" s="85" t="s">
        <v>139</v>
      </c>
      <c r="M92" s="85">
        <f t="shared" si="1"/>
        <v>6</v>
      </c>
    </row>
    <row r="93" spans="11:13" x14ac:dyDescent="0.2">
      <c r="K93" s="85" t="s">
        <v>312</v>
      </c>
      <c r="L93" s="85" t="s">
        <v>316</v>
      </c>
      <c r="M93" s="85">
        <f t="shared" si="1"/>
        <v>6</v>
      </c>
    </row>
    <row r="94" spans="11:13" x14ac:dyDescent="0.2">
      <c r="K94" s="85" t="s">
        <v>312</v>
      </c>
      <c r="L94" s="85" t="s">
        <v>42</v>
      </c>
      <c r="M94" s="85">
        <f t="shared" si="1"/>
        <v>6</v>
      </c>
    </row>
    <row r="95" spans="11:13" x14ac:dyDescent="0.2">
      <c r="K95" s="85" t="s">
        <v>453</v>
      </c>
      <c r="L95" s="85" t="s">
        <v>1086</v>
      </c>
      <c r="M95" s="85">
        <f t="shared" si="1"/>
        <v>7</v>
      </c>
    </row>
    <row r="96" spans="11:13" x14ac:dyDescent="0.2">
      <c r="K96" s="85" t="s">
        <v>900</v>
      </c>
      <c r="L96" s="85" t="s">
        <v>14</v>
      </c>
      <c r="M96" s="85">
        <f t="shared" si="1"/>
        <v>9</v>
      </c>
    </row>
    <row r="97" spans="11:13" x14ac:dyDescent="0.2">
      <c r="K97" s="85" t="s">
        <v>132</v>
      </c>
      <c r="L97" s="85" t="s">
        <v>23</v>
      </c>
      <c r="M97" s="85">
        <f t="shared" si="1"/>
        <v>9</v>
      </c>
    </row>
    <row r="98" spans="11:13" x14ac:dyDescent="0.2">
      <c r="K98" s="85" t="s">
        <v>131</v>
      </c>
      <c r="L98" s="85" t="s">
        <v>23</v>
      </c>
      <c r="M98" s="85">
        <f t="shared" si="1"/>
        <v>9</v>
      </c>
    </row>
    <row r="99" spans="11:13" x14ac:dyDescent="0.2">
      <c r="K99" s="85" t="s">
        <v>572</v>
      </c>
      <c r="L99" s="85" t="s">
        <v>1088</v>
      </c>
      <c r="M99" s="85">
        <f t="shared" si="1"/>
        <v>12</v>
      </c>
    </row>
    <row r="100" spans="11:13" x14ac:dyDescent="0.2">
      <c r="K100" s="85" t="s">
        <v>313</v>
      </c>
      <c r="L100" s="85" t="s">
        <v>316</v>
      </c>
      <c r="M100" s="85">
        <f t="shared" si="1"/>
        <v>6</v>
      </c>
    </row>
    <row r="101" spans="11:13" x14ac:dyDescent="0.2">
      <c r="K101" s="85" t="s">
        <v>133</v>
      </c>
      <c r="L101" s="85" t="s">
        <v>23</v>
      </c>
      <c r="M101" s="85">
        <f t="shared" si="1"/>
        <v>9</v>
      </c>
    </row>
    <row r="102" spans="11:13" x14ac:dyDescent="0.2">
      <c r="K102" s="85" t="s">
        <v>314</v>
      </c>
      <c r="L102" s="85" t="s">
        <v>316</v>
      </c>
      <c r="M102" s="85">
        <f t="shared" si="1"/>
        <v>6</v>
      </c>
    </row>
    <row r="103" spans="11:13" x14ac:dyDescent="0.2">
      <c r="K103" s="85" t="s">
        <v>134</v>
      </c>
      <c r="L103" s="85" t="s">
        <v>23</v>
      </c>
      <c r="M103" s="85">
        <f t="shared" si="1"/>
        <v>9</v>
      </c>
    </row>
    <row r="104" spans="11:13" x14ac:dyDescent="0.2">
      <c r="K104" s="85" t="s">
        <v>134</v>
      </c>
      <c r="L104" s="85" t="s">
        <v>1096</v>
      </c>
      <c r="M104" s="85">
        <f t="shared" si="1"/>
        <v>9</v>
      </c>
    </row>
    <row r="105" spans="11:13" x14ac:dyDescent="0.2">
      <c r="K105" s="85" t="s">
        <v>573</v>
      </c>
      <c r="L105" s="85" t="s">
        <v>1088</v>
      </c>
      <c r="M105" s="85">
        <f t="shared" si="1"/>
        <v>12</v>
      </c>
    </row>
    <row r="106" spans="11:13" x14ac:dyDescent="0.2">
      <c r="K106" s="85" t="s">
        <v>315</v>
      </c>
      <c r="L106" s="85" t="s">
        <v>316</v>
      </c>
      <c r="M106" s="85">
        <f t="shared" si="1"/>
        <v>6</v>
      </c>
    </row>
    <row r="107" spans="11:13" x14ac:dyDescent="0.2">
      <c r="K107" s="85" t="s">
        <v>846</v>
      </c>
      <c r="L107" s="85" t="s">
        <v>1094</v>
      </c>
      <c r="M107" s="85">
        <f t="shared" si="1"/>
        <v>18</v>
      </c>
    </row>
    <row r="108" spans="11:13" x14ac:dyDescent="0.2">
      <c r="K108" s="85" t="s">
        <v>574</v>
      </c>
      <c r="L108" s="85" t="s">
        <v>1088</v>
      </c>
      <c r="M108" s="85">
        <f t="shared" si="1"/>
        <v>12</v>
      </c>
    </row>
    <row r="109" spans="11:13" x14ac:dyDescent="0.2">
      <c r="K109" s="85" t="s">
        <v>685</v>
      </c>
      <c r="L109" s="85" t="s">
        <v>1089</v>
      </c>
      <c r="M109" s="85">
        <f t="shared" si="1"/>
        <v>5</v>
      </c>
    </row>
    <row r="110" spans="11:13" x14ac:dyDescent="0.2">
      <c r="K110" s="85" t="s">
        <v>26</v>
      </c>
      <c r="L110" s="85" t="s">
        <v>23</v>
      </c>
      <c r="M110" s="85">
        <f t="shared" si="1"/>
        <v>9</v>
      </c>
    </row>
    <row r="111" spans="11:13" x14ac:dyDescent="0.2">
      <c r="K111" s="85" t="s">
        <v>26</v>
      </c>
      <c r="L111" s="85" t="s">
        <v>31</v>
      </c>
      <c r="M111" s="85">
        <f t="shared" si="1"/>
        <v>5</v>
      </c>
    </row>
    <row r="112" spans="11:13" x14ac:dyDescent="0.2">
      <c r="K112" s="85" t="s">
        <v>26</v>
      </c>
      <c r="L112" s="85" t="s">
        <v>1096</v>
      </c>
      <c r="M112" s="85">
        <f t="shared" si="1"/>
        <v>9</v>
      </c>
    </row>
    <row r="113" spans="11:13" x14ac:dyDescent="0.2">
      <c r="K113" s="85" t="s">
        <v>26</v>
      </c>
      <c r="L113" s="85" t="s">
        <v>19</v>
      </c>
      <c r="M113" s="85">
        <f t="shared" si="1"/>
        <v>5</v>
      </c>
    </row>
    <row r="114" spans="11:13" x14ac:dyDescent="0.2">
      <c r="K114" s="85" t="s">
        <v>521</v>
      </c>
      <c r="L114" s="85" t="s">
        <v>1087</v>
      </c>
      <c r="M114" s="85">
        <f t="shared" si="1"/>
        <v>5</v>
      </c>
    </row>
    <row r="115" spans="11:13" x14ac:dyDescent="0.2">
      <c r="K115" s="85" t="s">
        <v>316</v>
      </c>
      <c r="L115" s="85" t="s">
        <v>316</v>
      </c>
      <c r="M115" s="85">
        <f t="shared" si="1"/>
        <v>6</v>
      </c>
    </row>
    <row r="116" spans="11:13" x14ac:dyDescent="0.2">
      <c r="K116" s="85" t="s">
        <v>135</v>
      </c>
      <c r="L116" s="85" t="s">
        <v>23</v>
      </c>
      <c r="M116" s="85">
        <f t="shared" si="1"/>
        <v>9</v>
      </c>
    </row>
    <row r="117" spans="11:13" x14ac:dyDescent="0.2">
      <c r="K117" s="85" t="s">
        <v>135</v>
      </c>
      <c r="L117" s="85" t="s">
        <v>316</v>
      </c>
      <c r="M117" s="85">
        <f t="shared" si="1"/>
        <v>6</v>
      </c>
    </row>
    <row r="118" spans="11:13" x14ac:dyDescent="0.2">
      <c r="K118" s="85" t="s">
        <v>910</v>
      </c>
      <c r="L118" s="85" t="s">
        <v>1096</v>
      </c>
      <c r="M118" s="85">
        <f t="shared" si="1"/>
        <v>9</v>
      </c>
    </row>
    <row r="119" spans="11:13" x14ac:dyDescent="0.2">
      <c r="K119" s="85" t="s">
        <v>847</v>
      </c>
      <c r="L119" s="85" t="s">
        <v>1094</v>
      </c>
      <c r="M119" s="85">
        <f t="shared" si="1"/>
        <v>18</v>
      </c>
    </row>
    <row r="120" spans="11:13" x14ac:dyDescent="0.2">
      <c r="K120" s="85" t="s">
        <v>1047</v>
      </c>
      <c r="L120" s="85" t="s">
        <v>19</v>
      </c>
      <c r="M120" s="85">
        <f t="shared" si="1"/>
        <v>5</v>
      </c>
    </row>
    <row r="121" spans="11:13" x14ac:dyDescent="0.2">
      <c r="K121" s="85" t="s">
        <v>317</v>
      </c>
      <c r="L121" s="85" t="s">
        <v>316</v>
      </c>
      <c r="M121" s="85">
        <f t="shared" si="1"/>
        <v>6</v>
      </c>
    </row>
    <row r="122" spans="11:13" x14ac:dyDescent="0.2">
      <c r="K122" s="85" t="s">
        <v>317</v>
      </c>
      <c r="L122" s="85" t="s">
        <v>274</v>
      </c>
      <c r="M122" s="85">
        <f t="shared" si="1"/>
        <v>7</v>
      </c>
    </row>
    <row r="123" spans="11:13" x14ac:dyDescent="0.2">
      <c r="K123" s="85" t="s">
        <v>317</v>
      </c>
      <c r="L123" s="85" t="s">
        <v>1095</v>
      </c>
      <c r="M123" s="85">
        <f t="shared" si="1"/>
        <v>7</v>
      </c>
    </row>
    <row r="124" spans="11:13" x14ac:dyDescent="0.2">
      <c r="K124" s="85" t="s">
        <v>317</v>
      </c>
      <c r="L124" s="85" t="s">
        <v>17</v>
      </c>
      <c r="M124" s="85">
        <f t="shared" si="1"/>
        <v>5</v>
      </c>
    </row>
    <row r="125" spans="11:13" x14ac:dyDescent="0.2">
      <c r="K125" s="85" t="s">
        <v>486</v>
      </c>
      <c r="L125" s="85" t="s">
        <v>31</v>
      </c>
      <c r="M125" s="85">
        <f t="shared" si="1"/>
        <v>5</v>
      </c>
    </row>
    <row r="126" spans="11:13" x14ac:dyDescent="0.2">
      <c r="K126" s="85" t="s">
        <v>796</v>
      </c>
      <c r="L126" s="85" t="s">
        <v>42</v>
      </c>
      <c r="M126" s="85">
        <f t="shared" si="1"/>
        <v>6</v>
      </c>
    </row>
    <row r="127" spans="11:13" x14ac:dyDescent="0.2">
      <c r="K127" s="85" t="s">
        <v>1048</v>
      </c>
      <c r="L127" s="85" t="s">
        <v>19</v>
      </c>
      <c r="M127" s="85">
        <f t="shared" si="1"/>
        <v>5</v>
      </c>
    </row>
    <row r="128" spans="11:13" x14ac:dyDescent="0.2">
      <c r="K128" s="85" t="s">
        <v>1049</v>
      </c>
      <c r="L128" s="85" t="s">
        <v>19</v>
      </c>
      <c r="M128" s="85">
        <f t="shared" si="1"/>
        <v>5</v>
      </c>
    </row>
    <row r="129" spans="11:13" x14ac:dyDescent="0.2">
      <c r="K129" s="85" t="s">
        <v>136</v>
      </c>
      <c r="L129" s="85" t="s">
        <v>23</v>
      </c>
      <c r="M129" s="85">
        <f t="shared" si="1"/>
        <v>9</v>
      </c>
    </row>
    <row r="130" spans="11:13" x14ac:dyDescent="0.2">
      <c r="K130" s="85" t="s">
        <v>318</v>
      </c>
      <c r="L130" s="85" t="s">
        <v>316</v>
      </c>
      <c r="M130" s="85">
        <f t="shared" ref="M130:M193" si="2">LEN(L130)</f>
        <v>6</v>
      </c>
    </row>
    <row r="131" spans="11:13" x14ac:dyDescent="0.2">
      <c r="K131" s="85" t="s">
        <v>575</v>
      </c>
      <c r="L131" s="85" t="s">
        <v>1088</v>
      </c>
      <c r="M131" s="85">
        <f t="shared" si="2"/>
        <v>12</v>
      </c>
    </row>
    <row r="132" spans="11:13" x14ac:dyDescent="0.2">
      <c r="K132" s="85" t="s">
        <v>575</v>
      </c>
      <c r="L132" s="85" t="s">
        <v>1096</v>
      </c>
      <c r="M132" s="85">
        <f t="shared" si="2"/>
        <v>9</v>
      </c>
    </row>
    <row r="133" spans="11:13" x14ac:dyDescent="0.2">
      <c r="K133" s="85" t="s">
        <v>769</v>
      </c>
      <c r="L133" s="85" t="s">
        <v>1093</v>
      </c>
      <c r="M133" s="85">
        <f t="shared" si="2"/>
        <v>4</v>
      </c>
    </row>
    <row r="134" spans="11:13" x14ac:dyDescent="0.2">
      <c r="K134" s="85" t="s">
        <v>137</v>
      </c>
      <c r="L134" s="85" t="s">
        <v>23</v>
      </c>
      <c r="M134" s="85">
        <f t="shared" si="2"/>
        <v>9</v>
      </c>
    </row>
    <row r="135" spans="11:13" x14ac:dyDescent="0.2">
      <c r="K135" s="85" t="s">
        <v>576</v>
      </c>
      <c r="L135" s="85" t="s">
        <v>1088</v>
      </c>
      <c r="M135" s="85">
        <f t="shared" si="2"/>
        <v>12</v>
      </c>
    </row>
    <row r="136" spans="11:13" x14ac:dyDescent="0.2">
      <c r="K136" s="85" t="s">
        <v>849</v>
      </c>
      <c r="L136" s="85" t="s">
        <v>1094</v>
      </c>
      <c r="M136" s="85">
        <f t="shared" si="2"/>
        <v>18</v>
      </c>
    </row>
    <row r="137" spans="11:13" x14ac:dyDescent="0.2">
      <c r="K137" s="85" t="s">
        <v>848</v>
      </c>
      <c r="L137" s="85" t="s">
        <v>1094</v>
      </c>
      <c r="M137" s="85">
        <f t="shared" si="2"/>
        <v>18</v>
      </c>
    </row>
    <row r="138" spans="11:13" x14ac:dyDescent="0.2">
      <c r="K138" s="85" t="s">
        <v>138</v>
      </c>
      <c r="L138" s="85" t="s">
        <v>23</v>
      </c>
      <c r="M138" s="85">
        <f t="shared" si="2"/>
        <v>9</v>
      </c>
    </row>
    <row r="139" spans="11:13" x14ac:dyDescent="0.2">
      <c r="K139" s="85" t="s">
        <v>1050</v>
      </c>
      <c r="L139" s="85" t="s">
        <v>19</v>
      </c>
      <c r="M139" s="85">
        <f t="shared" si="2"/>
        <v>5</v>
      </c>
    </row>
    <row r="140" spans="11:13" x14ac:dyDescent="0.2">
      <c r="K140" s="85" t="s">
        <v>981</v>
      </c>
      <c r="L140" s="85" t="s">
        <v>17</v>
      </c>
      <c r="M140" s="85">
        <f t="shared" si="2"/>
        <v>5</v>
      </c>
    </row>
    <row r="141" spans="11:13" x14ac:dyDescent="0.2">
      <c r="K141" s="85" t="s">
        <v>1006</v>
      </c>
      <c r="L141" s="85" t="s">
        <v>18</v>
      </c>
      <c r="M141" s="85">
        <f t="shared" si="2"/>
        <v>6</v>
      </c>
    </row>
    <row r="142" spans="11:13" x14ac:dyDescent="0.2">
      <c r="K142" s="85" t="s">
        <v>487</v>
      </c>
      <c r="L142" s="85" t="s">
        <v>31</v>
      </c>
      <c r="M142" s="85">
        <f t="shared" si="2"/>
        <v>5</v>
      </c>
    </row>
    <row r="143" spans="11:13" x14ac:dyDescent="0.2">
      <c r="K143" s="85" t="s">
        <v>577</v>
      </c>
      <c r="L143" s="85" t="s">
        <v>1088</v>
      </c>
      <c r="M143" s="85">
        <f t="shared" si="2"/>
        <v>12</v>
      </c>
    </row>
    <row r="144" spans="11:13" x14ac:dyDescent="0.2">
      <c r="K144" s="85" t="s">
        <v>271</v>
      </c>
      <c r="L144" s="85" t="s">
        <v>1085</v>
      </c>
      <c r="M144" s="85">
        <f t="shared" si="2"/>
        <v>9</v>
      </c>
    </row>
    <row r="145" spans="11:13" x14ac:dyDescent="0.2">
      <c r="K145" s="85" t="s">
        <v>271</v>
      </c>
      <c r="L145" s="85" t="s">
        <v>37</v>
      </c>
      <c r="M145" s="85">
        <f t="shared" si="2"/>
        <v>8</v>
      </c>
    </row>
    <row r="146" spans="11:13" x14ac:dyDescent="0.2">
      <c r="K146" s="85" t="s">
        <v>890</v>
      </c>
      <c r="L146" s="85" t="s">
        <v>1095</v>
      </c>
      <c r="M146" s="85">
        <f t="shared" si="2"/>
        <v>7</v>
      </c>
    </row>
    <row r="147" spans="11:13" x14ac:dyDescent="0.2">
      <c r="K147" s="85" t="s">
        <v>139</v>
      </c>
      <c r="L147" s="85" t="s">
        <v>23</v>
      </c>
      <c r="M147" s="85">
        <f t="shared" si="2"/>
        <v>9</v>
      </c>
    </row>
    <row r="148" spans="11:13" x14ac:dyDescent="0.2">
      <c r="K148" s="85" t="s">
        <v>139</v>
      </c>
      <c r="L148" s="85" t="s">
        <v>316</v>
      </c>
      <c r="M148" s="85">
        <f t="shared" si="2"/>
        <v>6</v>
      </c>
    </row>
    <row r="149" spans="11:13" x14ac:dyDescent="0.2">
      <c r="K149" s="85" t="s">
        <v>488</v>
      </c>
      <c r="L149" s="85" t="s">
        <v>31</v>
      </c>
      <c r="M149" s="85">
        <f t="shared" si="2"/>
        <v>5</v>
      </c>
    </row>
    <row r="150" spans="11:13" x14ac:dyDescent="0.2">
      <c r="K150" s="85" t="s">
        <v>69</v>
      </c>
      <c r="L150" s="85" t="s">
        <v>19</v>
      </c>
      <c r="M150" s="85">
        <f t="shared" si="2"/>
        <v>5</v>
      </c>
    </row>
    <row r="151" spans="11:13" x14ac:dyDescent="0.2">
      <c r="K151" s="85" t="s">
        <v>915</v>
      </c>
      <c r="L151" s="85" t="s">
        <v>1096</v>
      </c>
      <c r="M151" s="85">
        <f t="shared" si="2"/>
        <v>9</v>
      </c>
    </row>
    <row r="152" spans="11:13" x14ac:dyDescent="0.2">
      <c r="K152" s="85" t="s">
        <v>1051</v>
      </c>
      <c r="L152" s="85" t="s">
        <v>19</v>
      </c>
      <c r="M152" s="85">
        <f t="shared" si="2"/>
        <v>5</v>
      </c>
    </row>
    <row r="153" spans="11:13" x14ac:dyDescent="0.2">
      <c r="K153" s="85" t="s">
        <v>489</v>
      </c>
      <c r="L153" s="85" t="s">
        <v>31</v>
      </c>
      <c r="M153" s="85">
        <f t="shared" si="2"/>
        <v>5</v>
      </c>
    </row>
    <row r="154" spans="11:13" x14ac:dyDescent="0.2">
      <c r="K154" s="85" t="s">
        <v>140</v>
      </c>
      <c r="L154" s="85" t="s">
        <v>23</v>
      </c>
      <c r="M154" s="85">
        <f t="shared" si="2"/>
        <v>9</v>
      </c>
    </row>
    <row r="155" spans="11:13" x14ac:dyDescent="0.2">
      <c r="K155" s="85" t="s">
        <v>245</v>
      </c>
      <c r="L155" s="85" t="s">
        <v>1085</v>
      </c>
      <c r="M155" s="85">
        <f t="shared" si="2"/>
        <v>9</v>
      </c>
    </row>
    <row r="156" spans="11:13" x14ac:dyDescent="0.2">
      <c r="K156" s="85" t="s">
        <v>708</v>
      </c>
      <c r="L156" s="85" t="s">
        <v>1091</v>
      </c>
      <c r="M156" s="85">
        <f t="shared" si="2"/>
        <v>5</v>
      </c>
    </row>
    <row r="157" spans="11:13" x14ac:dyDescent="0.2">
      <c r="K157" s="85" t="s">
        <v>319</v>
      </c>
      <c r="L157" s="85" t="s">
        <v>316</v>
      </c>
      <c r="M157" s="85">
        <f t="shared" si="2"/>
        <v>6</v>
      </c>
    </row>
    <row r="158" spans="11:13" x14ac:dyDescent="0.2">
      <c r="K158" s="85" t="s">
        <v>543</v>
      </c>
      <c r="L158" s="85" t="s">
        <v>274</v>
      </c>
      <c r="M158" s="85">
        <f t="shared" si="2"/>
        <v>7</v>
      </c>
    </row>
    <row r="159" spans="11:13" x14ac:dyDescent="0.2">
      <c r="K159" s="85" t="s">
        <v>246</v>
      </c>
      <c r="L159" s="85" t="s">
        <v>1085</v>
      </c>
      <c r="M159" s="85">
        <f t="shared" si="2"/>
        <v>9</v>
      </c>
    </row>
    <row r="160" spans="11:13" x14ac:dyDescent="0.2">
      <c r="K160" s="85" t="s">
        <v>246</v>
      </c>
      <c r="L160" s="85" t="s">
        <v>19</v>
      </c>
      <c r="M160" s="85">
        <f t="shared" si="2"/>
        <v>5</v>
      </c>
    </row>
    <row r="161" spans="11:13" x14ac:dyDescent="0.2">
      <c r="K161" s="85" t="s">
        <v>272</v>
      </c>
      <c r="L161" s="85" t="s">
        <v>1085</v>
      </c>
      <c r="M161" s="85">
        <f t="shared" si="2"/>
        <v>9</v>
      </c>
    </row>
    <row r="162" spans="11:13" x14ac:dyDescent="0.2">
      <c r="K162" s="85" t="s">
        <v>686</v>
      </c>
      <c r="L162" s="85" t="s">
        <v>1089</v>
      </c>
      <c r="M162" s="85">
        <f t="shared" si="2"/>
        <v>5</v>
      </c>
    </row>
    <row r="163" spans="11:13" x14ac:dyDescent="0.2">
      <c r="K163" s="85" t="s">
        <v>141</v>
      </c>
      <c r="L163" s="85" t="s">
        <v>23</v>
      </c>
      <c r="M163" s="85">
        <f t="shared" si="2"/>
        <v>9</v>
      </c>
    </row>
    <row r="164" spans="11:13" x14ac:dyDescent="0.2">
      <c r="K164" s="85" t="s">
        <v>578</v>
      </c>
      <c r="L164" s="85" t="s">
        <v>1088</v>
      </c>
      <c r="M164" s="85">
        <f t="shared" si="2"/>
        <v>12</v>
      </c>
    </row>
    <row r="165" spans="11:13" x14ac:dyDescent="0.2">
      <c r="K165" s="85" t="s">
        <v>916</v>
      </c>
      <c r="L165" s="85" t="s">
        <v>1096</v>
      </c>
      <c r="M165" s="85">
        <f t="shared" si="2"/>
        <v>9</v>
      </c>
    </row>
    <row r="166" spans="11:13" x14ac:dyDescent="0.2">
      <c r="K166" s="85" t="s">
        <v>579</v>
      </c>
      <c r="L166" s="85" t="s">
        <v>1088</v>
      </c>
      <c r="M166" s="85">
        <f t="shared" si="2"/>
        <v>12</v>
      </c>
    </row>
    <row r="167" spans="11:13" x14ac:dyDescent="0.2">
      <c r="K167" s="85" t="s">
        <v>142</v>
      </c>
      <c r="L167" s="85" t="s">
        <v>23</v>
      </c>
      <c r="M167" s="85">
        <f t="shared" si="2"/>
        <v>9</v>
      </c>
    </row>
    <row r="168" spans="11:13" x14ac:dyDescent="0.2">
      <c r="K168" s="85" t="s">
        <v>143</v>
      </c>
      <c r="L168" s="85" t="s">
        <v>23</v>
      </c>
      <c r="M168" s="85">
        <f t="shared" si="2"/>
        <v>9</v>
      </c>
    </row>
    <row r="169" spans="11:13" x14ac:dyDescent="0.2">
      <c r="K169" s="85" t="s">
        <v>917</v>
      </c>
      <c r="L169" s="85" t="s">
        <v>1096</v>
      </c>
      <c r="M169" s="85">
        <f t="shared" si="2"/>
        <v>9</v>
      </c>
    </row>
    <row r="170" spans="11:13" x14ac:dyDescent="0.2">
      <c r="K170" s="85" t="s">
        <v>144</v>
      </c>
      <c r="L170" s="85" t="s">
        <v>23</v>
      </c>
      <c r="M170" s="85">
        <f t="shared" si="2"/>
        <v>9</v>
      </c>
    </row>
    <row r="171" spans="11:13" x14ac:dyDescent="0.2">
      <c r="K171" s="85" t="s">
        <v>1007</v>
      </c>
      <c r="L171" s="85" t="s">
        <v>18</v>
      </c>
      <c r="M171" s="85">
        <f t="shared" si="2"/>
        <v>6</v>
      </c>
    </row>
    <row r="172" spans="11:13" x14ac:dyDescent="0.2">
      <c r="K172" s="85" t="s">
        <v>580</v>
      </c>
      <c r="L172" s="85" t="s">
        <v>1088</v>
      </c>
      <c r="M172" s="85">
        <f t="shared" si="2"/>
        <v>12</v>
      </c>
    </row>
    <row r="173" spans="11:13" x14ac:dyDescent="0.2">
      <c r="K173" s="85" t="s">
        <v>145</v>
      </c>
      <c r="L173" s="85" t="s">
        <v>23</v>
      </c>
      <c r="M173" s="85">
        <f t="shared" si="2"/>
        <v>9</v>
      </c>
    </row>
    <row r="174" spans="11:13" x14ac:dyDescent="0.2">
      <c r="K174" s="85" t="s">
        <v>146</v>
      </c>
      <c r="L174" s="85" t="s">
        <v>23</v>
      </c>
      <c r="M174" s="85">
        <f t="shared" si="2"/>
        <v>9</v>
      </c>
    </row>
    <row r="175" spans="11:13" x14ac:dyDescent="0.2">
      <c r="K175" s="85" t="s">
        <v>46</v>
      </c>
      <c r="L175" s="85" t="s">
        <v>1190</v>
      </c>
      <c r="M175" s="85">
        <f t="shared" si="2"/>
        <v>7</v>
      </c>
    </row>
    <row r="176" spans="11:13" x14ac:dyDescent="0.2">
      <c r="K176" s="85" t="s">
        <v>454</v>
      </c>
      <c r="L176" s="85" t="s">
        <v>1086</v>
      </c>
      <c r="M176" s="85">
        <f t="shared" si="2"/>
        <v>7</v>
      </c>
    </row>
    <row r="177" spans="11:13" x14ac:dyDescent="0.2">
      <c r="K177" s="85" t="s">
        <v>1052</v>
      </c>
      <c r="L177" s="85" t="s">
        <v>19</v>
      </c>
      <c r="M177" s="85">
        <f t="shared" si="2"/>
        <v>5</v>
      </c>
    </row>
    <row r="178" spans="11:13" x14ac:dyDescent="0.2">
      <c r="K178" s="85" t="s">
        <v>1079</v>
      </c>
      <c r="L178" s="85" t="s">
        <v>20</v>
      </c>
      <c r="M178" s="85">
        <f t="shared" si="2"/>
        <v>6</v>
      </c>
    </row>
    <row r="179" spans="11:13" x14ac:dyDescent="0.2">
      <c r="K179" s="85" t="s">
        <v>1008</v>
      </c>
      <c r="L179" s="85" t="s">
        <v>18</v>
      </c>
      <c r="M179" s="85">
        <f t="shared" si="2"/>
        <v>6</v>
      </c>
    </row>
    <row r="180" spans="11:13" x14ac:dyDescent="0.2">
      <c r="K180" s="85" t="s">
        <v>770</v>
      </c>
      <c r="L180" s="85" t="s">
        <v>1093</v>
      </c>
      <c r="M180" s="85">
        <f t="shared" si="2"/>
        <v>4</v>
      </c>
    </row>
    <row r="181" spans="11:13" x14ac:dyDescent="0.2">
      <c r="K181" s="85" t="s">
        <v>147</v>
      </c>
      <c r="L181" s="85" t="s">
        <v>23</v>
      </c>
      <c r="M181" s="85">
        <f t="shared" si="2"/>
        <v>9</v>
      </c>
    </row>
    <row r="182" spans="11:13" x14ac:dyDescent="0.2">
      <c r="K182" s="85" t="s">
        <v>918</v>
      </c>
      <c r="L182" s="85" t="s">
        <v>1096</v>
      </c>
      <c r="M182" s="85">
        <f t="shared" si="2"/>
        <v>9</v>
      </c>
    </row>
    <row r="183" spans="11:13" x14ac:dyDescent="0.2">
      <c r="K183" s="85" t="s">
        <v>544</v>
      </c>
      <c r="L183" s="85" t="s">
        <v>274</v>
      </c>
      <c r="M183" s="85">
        <f t="shared" si="2"/>
        <v>7</v>
      </c>
    </row>
    <row r="184" spans="11:13" x14ac:dyDescent="0.2">
      <c r="K184" s="85" t="s">
        <v>320</v>
      </c>
      <c r="L184" s="85" t="s">
        <v>316</v>
      </c>
      <c r="M184" s="85">
        <f t="shared" si="2"/>
        <v>6</v>
      </c>
    </row>
    <row r="185" spans="11:13" x14ac:dyDescent="0.2">
      <c r="K185" s="85" t="s">
        <v>919</v>
      </c>
      <c r="L185" s="85" t="s">
        <v>1096</v>
      </c>
      <c r="M185" s="85">
        <f t="shared" si="2"/>
        <v>9</v>
      </c>
    </row>
    <row r="186" spans="11:13" x14ac:dyDescent="0.2">
      <c r="K186" s="85" t="s">
        <v>749</v>
      </c>
      <c r="L186" s="85" t="s">
        <v>39</v>
      </c>
      <c r="M186" s="85">
        <f t="shared" si="2"/>
        <v>9</v>
      </c>
    </row>
    <row r="187" spans="11:13" x14ac:dyDescent="0.2">
      <c r="K187" s="85" t="s">
        <v>803</v>
      </c>
      <c r="L187" s="85" t="s">
        <v>42</v>
      </c>
      <c r="M187" s="85">
        <f t="shared" si="2"/>
        <v>6</v>
      </c>
    </row>
    <row r="188" spans="11:13" x14ac:dyDescent="0.2">
      <c r="K188" s="85" t="s">
        <v>581</v>
      </c>
      <c r="L188" s="85" t="s">
        <v>1088</v>
      </c>
      <c r="M188" s="85">
        <f t="shared" si="2"/>
        <v>12</v>
      </c>
    </row>
    <row r="189" spans="11:13" x14ac:dyDescent="0.2">
      <c r="K189" s="85" t="s">
        <v>984</v>
      </c>
      <c r="L189" s="85" t="s">
        <v>17</v>
      </c>
      <c r="M189" s="85">
        <f t="shared" si="2"/>
        <v>5</v>
      </c>
    </row>
    <row r="190" spans="11:13" x14ac:dyDescent="0.2">
      <c r="K190" s="85" t="s">
        <v>467</v>
      </c>
      <c r="L190" s="85" t="s">
        <v>30</v>
      </c>
      <c r="M190" s="85">
        <f t="shared" si="2"/>
        <v>8</v>
      </c>
    </row>
    <row r="191" spans="11:13" x14ac:dyDescent="0.2">
      <c r="K191" s="85" t="s">
        <v>1009</v>
      </c>
      <c r="L191" s="85" t="s">
        <v>18</v>
      </c>
      <c r="M191" s="85">
        <f t="shared" si="2"/>
        <v>6</v>
      </c>
    </row>
    <row r="192" spans="11:13" x14ac:dyDescent="0.2">
      <c r="K192" s="85" t="s">
        <v>920</v>
      </c>
      <c r="L192" s="85" t="s">
        <v>1096</v>
      </c>
      <c r="M192" s="85">
        <f t="shared" si="2"/>
        <v>9</v>
      </c>
    </row>
    <row r="193" spans="11:13" x14ac:dyDescent="0.2">
      <c r="K193" s="85" t="s">
        <v>921</v>
      </c>
      <c r="L193" s="85" t="s">
        <v>1096</v>
      </c>
      <c r="M193" s="85">
        <f t="shared" si="2"/>
        <v>9</v>
      </c>
    </row>
    <row r="194" spans="11:13" x14ac:dyDescent="0.2">
      <c r="K194" s="85" t="s">
        <v>582</v>
      </c>
      <c r="L194" s="85" t="s">
        <v>1088</v>
      </c>
      <c r="M194" s="85">
        <f t="shared" ref="M194:M257" si="3">LEN(L194)</f>
        <v>12</v>
      </c>
    </row>
    <row r="195" spans="11:13" x14ac:dyDescent="0.2">
      <c r="K195" s="85" t="s">
        <v>148</v>
      </c>
      <c r="L195" s="85" t="s">
        <v>23</v>
      </c>
      <c r="M195" s="85">
        <f t="shared" si="3"/>
        <v>9</v>
      </c>
    </row>
    <row r="196" spans="11:13" x14ac:dyDescent="0.2">
      <c r="K196" s="85" t="s">
        <v>545</v>
      </c>
      <c r="L196" s="85" t="s">
        <v>274</v>
      </c>
      <c r="M196" s="85">
        <f t="shared" si="3"/>
        <v>7</v>
      </c>
    </row>
    <row r="197" spans="11:13" x14ac:dyDescent="0.2">
      <c r="K197" s="85" t="s">
        <v>545</v>
      </c>
      <c r="L197" s="85" t="s">
        <v>1096</v>
      </c>
      <c r="M197" s="85">
        <f t="shared" si="3"/>
        <v>9</v>
      </c>
    </row>
    <row r="198" spans="11:13" x14ac:dyDescent="0.2">
      <c r="K198" s="85" t="s">
        <v>522</v>
      </c>
      <c r="L198" s="85" t="s">
        <v>1087</v>
      </c>
      <c r="M198" s="85">
        <f t="shared" si="3"/>
        <v>5</v>
      </c>
    </row>
    <row r="199" spans="11:13" x14ac:dyDescent="0.2">
      <c r="K199" s="85" t="s">
        <v>850</v>
      </c>
      <c r="L199" s="85" t="s">
        <v>1094</v>
      </c>
      <c r="M199" s="85">
        <f t="shared" si="3"/>
        <v>18</v>
      </c>
    </row>
    <row r="200" spans="11:13" x14ac:dyDescent="0.2">
      <c r="K200" s="85" t="s">
        <v>321</v>
      </c>
      <c r="L200" s="85" t="s">
        <v>316</v>
      </c>
      <c r="M200" s="85">
        <f t="shared" si="3"/>
        <v>6</v>
      </c>
    </row>
    <row r="201" spans="11:13" x14ac:dyDescent="0.2">
      <c r="K201" s="85" t="s">
        <v>432</v>
      </c>
      <c r="L201" s="85" t="s">
        <v>139</v>
      </c>
      <c r="M201" s="85">
        <f t="shared" si="3"/>
        <v>6</v>
      </c>
    </row>
    <row r="202" spans="11:13" x14ac:dyDescent="0.2">
      <c r="K202" s="85" t="s">
        <v>546</v>
      </c>
      <c r="L202" s="85" t="s">
        <v>274</v>
      </c>
      <c r="M202" s="85">
        <f t="shared" si="3"/>
        <v>7</v>
      </c>
    </row>
    <row r="203" spans="11:13" x14ac:dyDescent="0.2">
      <c r="K203" s="85" t="s">
        <v>583</v>
      </c>
      <c r="L203" s="85" t="s">
        <v>1088</v>
      </c>
      <c r="M203" s="85">
        <f t="shared" si="3"/>
        <v>12</v>
      </c>
    </row>
    <row r="204" spans="11:13" x14ac:dyDescent="0.2">
      <c r="K204" s="85" t="s">
        <v>922</v>
      </c>
      <c r="L204" s="85" t="s">
        <v>1096</v>
      </c>
      <c r="M204" s="85">
        <f t="shared" si="3"/>
        <v>9</v>
      </c>
    </row>
    <row r="205" spans="11:13" x14ac:dyDescent="0.2">
      <c r="K205" s="85" t="s">
        <v>322</v>
      </c>
      <c r="L205" s="85" t="s">
        <v>316</v>
      </c>
      <c r="M205" s="85">
        <f t="shared" si="3"/>
        <v>6</v>
      </c>
    </row>
    <row r="206" spans="11:13" x14ac:dyDescent="0.2">
      <c r="K206" s="85" t="s">
        <v>335</v>
      </c>
      <c r="L206" s="85" t="s">
        <v>316</v>
      </c>
      <c r="M206" s="85">
        <f t="shared" si="3"/>
        <v>6</v>
      </c>
    </row>
    <row r="207" spans="11:13" x14ac:dyDescent="0.2">
      <c r="K207" s="85" t="s">
        <v>523</v>
      </c>
      <c r="L207" s="85" t="s">
        <v>1087</v>
      </c>
      <c r="M207" s="85">
        <f t="shared" si="3"/>
        <v>5</v>
      </c>
    </row>
    <row r="208" spans="11:13" x14ac:dyDescent="0.2">
      <c r="K208" s="85" t="s">
        <v>323</v>
      </c>
      <c r="L208" s="85" t="s">
        <v>316</v>
      </c>
      <c r="M208" s="85">
        <f t="shared" si="3"/>
        <v>6</v>
      </c>
    </row>
    <row r="209" spans="11:13" x14ac:dyDescent="0.2">
      <c r="K209" s="85" t="s">
        <v>324</v>
      </c>
      <c r="L209" s="85" t="s">
        <v>316</v>
      </c>
      <c r="M209" s="85">
        <f t="shared" si="3"/>
        <v>6</v>
      </c>
    </row>
    <row r="210" spans="11:13" x14ac:dyDescent="0.2">
      <c r="K210" s="85" t="s">
        <v>851</v>
      </c>
      <c r="L210" s="85" t="s">
        <v>1094</v>
      </c>
      <c r="M210" s="85">
        <f t="shared" si="3"/>
        <v>18</v>
      </c>
    </row>
    <row r="211" spans="11:13" x14ac:dyDescent="0.2">
      <c r="K211" s="85" t="s">
        <v>325</v>
      </c>
      <c r="L211" s="85" t="s">
        <v>316</v>
      </c>
      <c r="M211" s="85">
        <f t="shared" si="3"/>
        <v>6</v>
      </c>
    </row>
    <row r="212" spans="11:13" x14ac:dyDescent="0.2">
      <c r="K212" s="85" t="s">
        <v>326</v>
      </c>
      <c r="L212" s="85" t="s">
        <v>316</v>
      </c>
      <c r="M212" s="85">
        <f t="shared" si="3"/>
        <v>6</v>
      </c>
    </row>
    <row r="213" spans="11:13" x14ac:dyDescent="0.2">
      <c r="K213" s="85" t="s">
        <v>750</v>
      </c>
      <c r="L213" s="85" t="s">
        <v>39</v>
      </c>
      <c r="M213" s="85">
        <f t="shared" si="3"/>
        <v>9</v>
      </c>
    </row>
    <row r="214" spans="11:13" x14ac:dyDescent="0.2">
      <c r="K214" s="85" t="s">
        <v>336</v>
      </c>
      <c r="L214" s="85" t="s">
        <v>316</v>
      </c>
      <c r="M214" s="85">
        <f t="shared" si="3"/>
        <v>6</v>
      </c>
    </row>
    <row r="215" spans="11:13" x14ac:dyDescent="0.2">
      <c r="K215" s="85" t="s">
        <v>584</v>
      </c>
      <c r="L215" s="85" t="s">
        <v>1088</v>
      </c>
      <c r="M215" s="85">
        <f t="shared" si="3"/>
        <v>12</v>
      </c>
    </row>
    <row r="216" spans="11:13" x14ac:dyDescent="0.2">
      <c r="K216" s="85" t="s">
        <v>585</v>
      </c>
      <c r="L216" s="85" t="s">
        <v>1088</v>
      </c>
      <c r="M216" s="85">
        <f t="shared" si="3"/>
        <v>12</v>
      </c>
    </row>
    <row r="217" spans="11:13" x14ac:dyDescent="0.2">
      <c r="K217" s="85" t="s">
        <v>273</v>
      </c>
      <c r="L217" s="85" t="s">
        <v>1085</v>
      </c>
      <c r="M217" s="85">
        <f t="shared" si="3"/>
        <v>9</v>
      </c>
    </row>
    <row r="218" spans="11:13" x14ac:dyDescent="0.2">
      <c r="K218" s="85" t="s">
        <v>327</v>
      </c>
      <c r="L218" s="85" t="s">
        <v>316</v>
      </c>
      <c r="M218" s="85">
        <f t="shared" si="3"/>
        <v>6</v>
      </c>
    </row>
    <row r="219" spans="11:13" x14ac:dyDescent="0.2">
      <c r="K219" s="85" t="s">
        <v>327</v>
      </c>
      <c r="L219" s="85" t="s">
        <v>39</v>
      </c>
      <c r="M219" s="85">
        <f t="shared" si="3"/>
        <v>9</v>
      </c>
    </row>
    <row r="220" spans="11:13" x14ac:dyDescent="0.2">
      <c r="K220" s="85" t="s">
        <v>547</v>
      </c>
      <c r="L220" s="85" t="s">
        <v>274</v>
      </c>
      <c r="M220" s="85">
        <f t="shared" si="3"/>
        <v>7</v>
      </c>
    </row>
    <row r="221" spans="11:13" x14ac:dyDescent="0.2">
      <c r="K221" s="85" t="s">
        <v>923</v>
      </c>
      <c r="L221" s="85" t="s">
        <v>1096</v>
      </c>
      <c r="M221" s="85">
        <f t="shared" si="3"/>
        <v>9</v>
      </c>
    </row>
    <row r="222" spans="11:13" x14ac:dyDescent="0.2">
      <c r="K222" s="85" t="s">
        <v>891</v>
      </c>
      <c r="L222" s="85" t="s">
        <v>1095</v>
      </c>
      <c r="M222" s="85">
        <f t="shared" si="3"/>
        <v>7</v>
      </c>
    </row>
    <row r="223" spans="11:13" x14ac:dyDescent="0.2">
      <c r="K223" s="85" t="s">
        <v>149</v>
      </c>
      <c r="L223" s="85" t="s">
        <v>23</v>
      </c>
      <c r="M223" s="85">
        <f t="shared" si="3"/>
        <v>9</v>
      </c>
    </row>
    <row r="224" spans="11:13" x14ac:dyDescent="0.2">
      <c r="K224" s="85" t="s">
        <v>275</v>
      </c>
      <c r="L224" s="85" t="s">
        <v>1085</v>
      </c>
      <c r="M224" s="85">
        <f t="shared" si="3"/>
        <v>9</v>
      </c>
    </row>
    <row r="225" spans="11:13" x14ac:dyDescent="0.2">
      <c r="K225" s="85" t="s">
        <v>150</v>
      </c>
      <c r="L225" s="85" t="s">
        <v>23</v>
      </c>
      <c r="M225" s="85">
        <f t="shared" si="3"/>
        <v>9</v>
      </c>
    </row>
    <row r="226" spans="11:13" x14ac:dyDescent="0.2">
      <c r="K226" s="85" t="s">
        <v>1010</v>
      </c>
      <c r="L226" s="85" t="s">
        <v>18</v>
      </c>
      <c r="M226" s="85">
        <f t="shared" si="3"/>
        <v>6</v>
      </c>
    </row>
    <row r="227" spans="11:13" x14ac:dyDescent="0.2">
      <c r="K227" s="85" t="s">
        <v>586</v>
      </c>
      <c r="L227" s="85" t="s">
        <v>1088</v>
      </c>
      <c r="M227" s="85">
        <f t="shared" si="3"/>
        <v>12</v>
      </c>
    </row>
    <row r="228" spans="11:13" x14ac:dyDescent="0.2">
      <c r="K228" s="85" t="s">
        <v>709</v>
      </c>
      <c r="L228" s="85" t="s">
        <v>1091</v>
      </c>
      <c r="M228" s="85">
        <f t="shared" si="3"/>
        <v>5</v>
      </c>
    </row>
    <row r="229" spans="11:13" x14ac:dyDescent="0.2">
      <c r="K229" s="85" t="s">
        <v>880</v>
      </c>
      <c r="L229" s="85" t="s">
        <v>12</v>
      </c>
      <c r="M229" s="85">
        <f t="shared" si="3"/>
        <v>8</v>
      </c>
    </row>
    <row r="230" spans="11:13" x14ac:dyDescent="0.2">
      <c r="K230" s="85" t="s">
        <v>797</v>
      </c>
      <c r="L230" s="85" t="s">
        <v>42</v>
      </c>
      <c r="M230" s="85">
        <f t="shared" si="3"/>
        <v>6</v>
      </c>
    </row>
    <row r="231" spans="11:13" x14ac:dyDescent="0.2">
      <c r="K231" s="85" t="s">
        <v>982</v>
      </c>
      <c r="L231" s="85" t="s">
        <v>17</v>
      </c>
      <c r="M231" s="85">
        <f t="shared" si="3"/>
        <v>5</v>
      </c>
    </row>
    <row r="232" spans="11:13" x14ac:dyDescent="0.2">
      <c r="K232" s="85" t="s">
        <v>328</v>
      </c>
      <c r="L232" s="85" t="s">
        <v>316</v>
      </c>
      <c r="M232" s="85">
        <f t="shared" si="3"/>
        <v>6</v>
      </c>
    </row>
    <row r="233" spans="11:13" x14ac:dyDescent="0.2">
      <c r="K233" s="85" t="s">
        <v>151</v>
      </c>
      <c r="L233" s="85" t="s">
        <v>23</v>
      </c>
      <c r="M233" s="85">
        <f t="shared" si="3"/>
        <v>9</v>
      </c>
    </row>
    <row r="234" spans="11:13" x14ac:dyDescent="0.2">
      <c r="K234" s="85" t="s">
        <v>151</v>
      </c>
      <c r="L234" s="85" t="s">
        <v>1096</v>
      </c>
      <c r="M234" s="85">
        <f t="shared" si="3"/>
        <v>9</v>
      </c>
    </row>
    <row r="235" spans="11:13" x14ac:dyDescent="0.2">
      <c r="K235" s="85" t="s">
        <v>152</v>
      </c>
      <c r="L235" s="85" t="s">
        <v>23</v>
      </c>
      <c r="M235" s="85">
        <f t="shared" si="3"/>
        <v>9</v>
      </c>
    </row>
    <row r="236" spans="11:13" x14ac:dyDescent="0.2">
      <c r="K236" s="85" t="s">
        <v>687</v>
      </c>
      <c r="L236" s="85" t="s">
        <v>1089</v>
      </c>
      <c r="M236" s="85">
        <f t="shared" si="3"/>
        <v>5</v>
      </c>
    </row>
    <row r="237" spans="11:13" x14ac:dyDescent="0.2">
      <c r="K237" s="85" t="s">
        <v>924</v>
      </c>
      <c r="L237" s="85" t="s">
        <v>1096</v>
      </c>
      <c r="M237" s="85">
        <f t="shared" si="3"/>
        <v>9</v>
      </c>
    </row>
    <row r="238" spans="11:13" x14ac:dyDescent="0.2">
      <c r="K238" s="85" t="s">
        <v>798</v>
      </c>
      <c r="L238" s="85" t="s">
        <v>42</v>
      </c>
      <c r="M238" s="85">
        <f t="shared" si="3"/>
        <v>6</v>
      </c>
    </row>
    <row r="239" spans="11:13" x14ac:dyDescent="0.2">
      <c r="K239" s="85" t="s">
        <v>799</v>
      </c>
      <c r="L239" s="85" t="s">
        <v>42</v>
      </c>
      <c r="M239" s="85">
        <f t="shared" si="3"/>
        <v>6</v>
      </c>
    </row>
    <row r="240" spans="11:13" x14ac:dyDescent="0.2">
      <c r="K240" s="85" t="s">
        <v>925</v>
      </c>
      <c r="L240" s="85" t="s">
        <v>1096</v>
      </c>
      <c r="M240" s="85">
        <f t="shared" si="3"/>
        <v>9</v>
      </c>
    </row>
    <row r="241" spans="11:13" x14ac:dyDescent="0.2">
      <c r="K241" s="85" t="s">
        <v>852</v>
      </c>
      <c r="L241" s="85" t="s">
        <v>1094</v>
      </c>
      <c r="M241" s="85">
        <f t="shared" si="3"/>
        <v>18</v>
      </c>
    </row>
    <row r="242" spans="11:13" x14ac:dyDescent="0.2">
      <c r="K242" s="85" t="s">
        <v>153</v>
      </c>
      <c r="L242" s="85" t="s">
        <v>23</v>
      </c>
      <c r="M242" s="85">
        <f t="shared" si="3"/>
        <v>9</v>
      </c>
    </row>
    <row r="243" spans="11:13" x14ac:dyDescent="0.2">
      <c r="K243" s="85" t="s">
        <v>329</v>
      </c>
      <c r="L243" s="85" t="s">
        <v>316</v>
      </c>
      <c r="M243" s="85">
        <f t="shared" si="3"/>
        <v>6</v>
      </c>
    </row>
    <row r="244" spans="11:13" x14ac:dyDescent="0.2">
      <c r="K244" s="85" t="s">
        <v>274</v>
      </c>
      <c r="L244" s="85" t="s">
        <v>1085</v>
      </c>
      <c r="M244" s="85">
        <f t="shared" si="3"/>
        <v>9</v>
      </c>
    </row>
    <row r="245" spans="11:13" x14ac:dyDescent="0.2">
      <c r="K245" s="85" t="s">
        <v>274</v>
      </c>
      <c r="L245" s="85" t="s">
        <v>42</v>
      </c>
      <c r="M245" s="85">
        <f t="shared" si="3"/>
        <v>6</v>
      </c>
    </row>
    <row r="246" spans="11:13" x14ac:dyDescent="0.2">
      <c r="K246" s="85" t="s">
        <v>274</v>
      </c>
      <c r="L246" s="85" t="s">
        <v>1095</v>
      </c>
      <c r="M246" s="85">
        <f t="shared" si="3"/>
        <v>7</v>
      </c>
    </row>
    <row r="247" spans="11:13" x14ac:dyDescent="0.2">
      <c r="K247" s="85" t="s">
        <v>490</v>
      </c>
      <c r="L247" s="85" t="s">
        <v>31</v>
      </c>
      <c r="M247" s="85">
        <f t="shared" si="3"/>
        <v>5</v>
      </c>
    </row>
    <row r="248" spans="11:13" x14ac:dyDescent="0.2">
      <c r="K248" s="85" t="s">
        <v>926</v>
      </c>
      <c r="L248" s="85" t="s">
        <v>1096</v>
      </c>
      <c r="M248" s="85">
        <f t="shared" si="3"/>
        <v>9</v>
      </c>
    </row>
    <row r="249" spans="11:13" x14ac:dyDescent="0.2">
      <c r="K249" s="85" t="s">
        <v>983</v>
      </c>
      <c r="L249" s="85" t="s">
        <v>17</v>
      </c>
      <c r="M249" s="85">
        <f t="shared" si="3"/>
        <v>5</v>
      </c>
    </row>
    <row r="250" spans="11:13" x14ac:dyDescent="0.2">
      <c r="K250" s="85" t="s">
        <v>330</v>
      </c>
      <c r="L250" s="85" t="s">
        <v>316</v>
      </c>
      <c r="M250" s="85">
        <f t="shared" si="3"/>
        <v>6</v>
      </c>
    </row>
    <row r="251" spans="11:13" x14ac:dyDescent="0.2">
      <c r="K251" s="85" t="s">
        <v>587</v>
      </c>
      <c r="L251" s="85" t="s">
        <v>1088</v>
      </c>
      <c r="M251" s="85">
        <f t="shared" si="3"/>
        <v>12</v>
      </c>
    </row>
    <row r="252" spans="11:13" x14ac:dyDescent="0.2">
      <c r="K252" s="85" t="s">
        <v>548</v>
      </c>
      <c r="L252" s="85" t="s">
        <v>274</v>
      </c>
      <c r="M252" s="85">
        <f t="shared" si="3"/>
        <v>7</v>
      </c>
    </row>
    <row r="253" spans="11:13" x14ac:dyDescent="0.2">
      <c r="K253" s="85" t="s">
        <v>331</v>
      </c>
      <c r="L253" s="85" t="s">
        <v>316</v>
      </c>
      <c r="M253" s="85">
        <f t="shared" si="3"/>
        <v>6</v>
      </c>
    </row>
    <row r="254" spans="11:13" x14ac:dyDescent="0.2">
      <c r="K254" s="85" t="s">
        <v>1011</v>
      </c>
      <c r="L254" s="85" t="s">
        <v>18</v>
      </c>
      <c r="M254" s="85">
        <f t="shared" si="3"/>
        <v>6</v>
      </c>
    </row>
    <row r="255" spans="11:13" x14ac:dyDescent="0.2">
      <c r="K255" s="85" t="s">
        <v>239</v>
      </c>
      <c r="L255" s="85" t="s">
        <v>237</v>
      </c>
      <c r="M255" s="85">
        <f t="shared" si="3"/>
        <v>6</v>
      </c>
    </row>
    <row r="256" spans="11:13" x14ac:dyDescent="0.2">
      <c r="K256" s="85" t="s">
        <v>800</v>
      </c>
      <c r="L256" s="85" t="s">
        <v>42</v>
      </c>
      <c r="M256" s="85">
        <f t="shared" si="3"/>
        <v>6</v>
      </c>
    </row>
    <row r="257" spans="11:13" x14ac:dyDescent="0.2">
      <c r="K257" s="85" t="s">
        <v>332</v>
      </c>
      <c r="L257" s="85" t="s">
        <v>316</v>
      </c>
      <c r="M257" s="85">
        <f t="shared" si="3"/>
        <v>6</v>
      </c>
    </row>
    <row r="258" spans="11:13" x14ac:dyDescent="0.2">
      <c r="K258" s="85" t="s">
        <v>771</v>
      </c>
      <c r="L258" s="85" t="s">
        <v>1093</v>
      </c>
      <c r="M258" s="85">
        <f t="shared" ref="M258:M321" si="4">LEN(L258)</f>
        <v>4</v>
      </c>
    </row>
    <row r="259" spans="11:13" x14ac:dyDescent="0.2">
      <c r="K259" s="85" t="s">
        <v>333</v>
      </c>
      <c r="L259" s="85" t="s">
        <v>316</v>
      </c>
      <c r="M259" s="85">
        <f t="shared" si="4"/>
        <v>6</v>
      </c>
    </row>
    <row r="260" spans="11:13" x14ac:dyDescent="0.2">
      <c r="K260" s="85" t="s">
        <v>588</v>
      </c>
      <c r="L260" s="85" t="s">
        <v>1088</v>
      </c>
      <c r="M260" s="85">
        <f t="shared" si="4"/>
        <v>12</v>
      </c>
    </row>
    <row r="261" spans="11:13" x14ac:dyDescent="0.2">
      <c r="K261" s="85" t="s">
        <v>843</v>
      </c>
      <c r="L261" s="85" t="s">
        <v>1094</v>
      </c>
      <c r="M261" s="85">
        <f t="shared" si="4"/>
        <v>18</v>
      </c>
    </row>
    <row r="262" spans="11:13" x14ac:dyDescent="0.2">
      <c r="K262" s="85" t="s">
        <v>853</v>
      </c>
      <c r="L262" s="85" t="s">
        <v>1094</v>
      </c>
      <c r="M262" s="85">
        <f t="shared" si="4"/>
        <v>18</v>
      </c>
    </row>
    <row r="263" spans="11:13" x14ac:dyDescent="0.2">
      <c r="K263" s="85" t="s">
        <v>334</v>
      </c>
      <c r="L263" s="85" t="s">
        <v>316</v>
      </c>
      <c r="M263" s="85">
        <f t="shared" si="4"/>
        <v>6</v>
      </c>
    </row>
    <row r="264" spans="11:13" x14ac:dyDescent="0.2">
      <c r="K264" s="85" t="s">
        <v>772</v>
      </c>
      <c r="L264" s="85" t="s">
        <v>1093</v>
      </c>
      <c r="M264" s="85">
        <f t="shared" si="4"/>
        <v>4</v>
      </c>
    </row>
    <row r="265" spans="11:13" x14ac:dyDescent="0.2">
      <c r="K265" s="85" t="s">
        <v>1084</v>
      </c>
      <c r="L265" s="85" t="s">
        <v>21</v>
      </c>
      <c r="M265" s="85">
        <f t="shared" si="4"/>
        <v>7</v>
      </c>
    </row>
    <row r="266" spans="11:13" x14ac:dyDescent="0.2">
      <c r="K266" s="85" t="s">
        <v>801</v>
      </c>
      <c r="L266" s="85" t="s">
        <v>42</v>
      </c>
      <c r="M266" s="85">
        <f t="shared" si="4"/>
        <v>6</v>
      </c>
    </row>
    <row r="267" spans="11:13" x14ac:dyDescent="0.2">
      <c r="K267" s="85" t="s">
        <v>802</v>
      </c>
      <c r="L267" s="85" t="s">
        <v>42</v>
      </c>
      <c r="M267" s="85">
        <f t="shared" si="4"/>
        <v>6</v>
      </c>
    </row>
    <row r="268" spans="11:13" x14ac:dyDescent="0.2">
      <c r="K268" s="85" t="s">
        <v>1012</v>
      </c>
      <c r="L268" s="85" t="s">
        <v>18</v>
      </c>
      <c r="M268" s="85">
        <f t="shared" si="4"/>
        <v>6</v>
      </c>
    </row>
    <row r="269" spans="11:13" x14ac:dyDescent="0.2">
      <c r="K269" s="85" t="s">
        <v>455</v>
      </c>
      <c r="L269" s="85" t="s">
        <v>1086</v>
      </c>
      <c r="M269" s="85">
        <f t="shared" si="4"/>
        <v>7</v>
      </c>
    </row>
    <row r="270" spans="11:13" x14ac:dyDescent="0.2">
      <c r="K270" s="85" t="s">
        <v>927</v>
      </c>
      <c r="L270" s="85" t="s">
        <v>1096</v>
      </c>
      <c r="M270" s="85">
        <f t="shared" si="4"/>
        <v>9</v>
      </c>
    </row>
    <row r="271" spans="11:13" x14ac:dyDescent="0.2">
      <c r="K271" s="85" t="s">
        <v>524</v>
      </c>
      <c r="L271" s="85" t="s">
        <v>1087</v>
      </c>
      <c r="M271" s="85">
        <f t="shared" si="4"/>
        <v>5</v>
      </c>
    </row>
    <row r="272" spans="11:13" x14ac:dyDescent="0.2">
      <c r="K272" s="85" t="s">
        <v>154</v>
      </c>
      <c r="L272" s="85" t="s">
        <v>23</v>
      </c>
      <c r="M272" s="85">
        <f t="shared" si="4"/>
        <v>9</v>
      </c>
    </row>
    <row r="273" spans="11:13" x14ac:dyDescent="0.2">
      <c r="K273" s="85" t="s">
        <v>1053</v>
      </c>
      <c r="L273" s="85" t="s">
        <v>19</v>
      </c>
      <c r="M273" s="85">
        <f t="shared" si="4"/>
        <v>5</v>
      </c>
    </row>
    <row r="274" spans="11:13" x14ac:dyDescent="0.2">
      <c r="K274" s="85" t="s">
        <v>737</v>
      </c>
      <c r="L274" s="85" t="s">
        <v>1092</v>
      </c>
      <c r="M274" s="85">
        <f t="shared" si="4"/>
        <v>10</v>
      </c>
    </row>
    <row r="275" spans="11:13" x14ac:dyDescent="0.2">
      <c r="K275" s="85" t="s">
        <v>738</v>
      </c>
      <c r="L275" s="85" t="s">
        <v>1092</v>
      </c>
      <c r="M275" s="85">
        <f t="shared" si="4"/>
        <v>10</v>
      </c>
    </row>
    <row r="276" spans="11:13" x14ac:dyDescent="0.2">
      <c r="K276" s="85" t="s">
        <v>1013</v>
      </c>
      <c r="L276" s="85" t="s">
        <v>18</v>
      </c>
      <c r="M276" s="85">
        <f t="shared" si="4"/>
        <v>6</v>
      </c>
    </row>
    <row r="277" spans="11:13" x14ac:dyDescent="0.2">
      <c r="K277" s="85" t="s">
        <v>155</v>
      </c>
      <c r="L277" s="85" t="s">
        <v>23</v>
      </c>
      <c r="M277" s="85">
        <f t="shared" si="4"/>
        <v>9</v>
      </c>
    </row>
    <row r="278" spans="11:13" x14ac:dyDescent="0.2">
      <c r="K278" s="85" t="s">
        <v>901</v>
      </c>
      <c r="L278" s="85" t="s">
        <v>14</v>
      </c>
      <c r="M278" s="85">
        <f t="shared" si="4"/>
        <v>9</v>
      </c>
    </row>
    <row r="279" spans="11:13" x14ac:dyDescent="0.2">
      <c r="K279" s="85" t="s">
        <v>337</v>
      </c>
      <c r="L279" s="85" t="s">
        <v>316</v>
      </c>
      <c r="M279" s="85">
        <f t="shared" si="4"/>
        <v>6</v>
      </c>
    </row>
    <row r="280" spans="11:13" x14ac:dyDescent="0.2">
      <c r="K280" s="85" t="s">
        <v>854</v>
      </c>
      <c r="L280" s="85" t="s">
        <v>1094</v>
      </c>
      <c r="M280" s="85">
        <f t="shared" si="4"/>
        <v>18</v>
      </c>
    </row>
    <row r="281" spans="11:13" x14ac:dyDescent="0.2">
      <c r="K281" s="85" t="s">
        <v>156</v>
      </c>
      <c r="L281" s="85" t="s">
        <v>23</v>
      </c>
      <c r="M281" s="85">
        <f t="shared" si="4"/>
        <v>9</v>
      </c>
    </row>
    <row r="282" spans="11:13" x14ac:dyDescent="0.2">
      <c r="K282" s="85" t="s">
        <v>1054</v>
      </c>
      <c r="L282" s="85" t="s">
        <v>19</v>
      </c>
      <c r="M282" s="85">
        <f t="shared" si="4"/>
        <v>5</v>
      </c>
    </row>
    <row r="283" spans="11:13" x14ac:dyDescent="0.2">
      <c r="K283" s="85" t="s">
        <v>157</v>
      </c>
      <c r="L283" s="85" t="s">
        <v>23</v>
      </c>
      <c r="M283" s="85">
        <f t="shared" si="4"/>
        <v>9</v>
      </c>
    </row>
    <row r="284" spans="11:13" x14ac:dyDescent="0.2">
      <c r="K284" s="85" t="s">
        <v>751</v>
      </c>
      <c r="L284" s="85" t="s">
        <v>39</v>
      </c>
      <c r="M284" s="85">
        <f t="shared" si="4"/>
        <v>9</v>
      </c>
    </row>
    <row r="285" spans="11:13" x14ac:dyDescent="0.2">
      <c r="K285" s="85" t="s">
        <v>1055</v>
      </c>
      <c r="L285" s="85" t="s">
        <v>19</v>
      </c>
      <c r="M285" s="85">
        <f t="shared" si="4"/>
        <v>5</v>
      </c>
    </row>
    <row r="286" spans="11:13" x14ac:dyDescent="0.2">
      <c r="K286" s="85" t="s">
        <v>773</v>
      </c>
      <c r="L286" s="85" t="s">
        <v>1093</v>
      </c>
      <c r="M286" s="85">
        <f t="shared" si="4"/>
        <v>4</v>
      </c>
    </row>
    <row r="287" spans="11:13" x14ac:dyDescent="0.2">
      <c r="K287" s="85" t="s">
        <v>688</v>
      </c>
      <c r="L287" s="85" t="s">
        <v>1089</v>
      </c>
      <c r="M287" s="85">
        <f t="shared" si="4"/>
        <v>5</v>
      </c>
    </row>
    <row r="288" spans="11:13" x14ac:dyDescent="0.2">
      <c r="K288" s="85" t="s">
        <v>688</v>
      </c>
      <c r="L288" s="85" t="s">
        <v>1094</v>
      </c>
      <c r="M288" s="85">
        <f t="shared" si="4"/>
        <v>18</v>
      </c>
    </row>
    <row r="289" spans="11:13" x14ac:dyDescent="0.2">
      <c r="K289" s="85" t="s">
        <v>688</v>
      </c>
      <c r="L289" s="85" t="s">
        <v>1096</v>
      </c>
      <c r="M289" s="85">
        <f t="shared" si="4"/>
        <v>9</v>
      </c>
    </row>
    <row r="290" spans="11:13" x14ac:dyDescent="0.2">
      <c r="K290" s="85" t="s">
        <v>276</v>
      </c>
      <c r="L290" s="85" t="s">
        <v>1085</v>
      </c>
      <c r="M290" s="85">
        <f t="shared" si="4"/>
        <v>9</v>
      </c>
    </row>
    <row r="291" spans="11:13" x14ac:dyDescent="0.2">
      <c r="K291" s="85" t="s">
        <v>774</v>
      </c>
      <c r="L291" s="85" t="s">
        <v>1093</v>
      </c>
      <c r="M291" s="85">
        <f t="shared" si="4"/>
        <v>4</v>
      </c>
    </row>
    <row r="292" spans="11:13" x14ac:dyDescent="0.2">
      <c r="K292" s="85" t="s">
        <v>1056</v>
      </c>
      <c r="L292" s="85" t="s">
        <v>19</v>
      </c>
      <c r="M292" s="85">
        <f t="shared" si="4"/>
        <v>5</v>
      </c>
    </row>
    <row r="293" spans="11:13" x14ac:dyDescent="0.2">
      <c r="K293" s="85" t="s">
        <v>804</v>
      </c>
      <c r="L293" s="85" t="s">
        <v>42</v>
      </c>
      <c r="M293" s="85">
        <f t="shared" si="4"/>
        <v>6</v>
      </c>
    </row>
    <row r="294" spans="11:13" x14ac:dyDescent="0.2">
      <c r="K294" s="85" t="s">
        <v>338</v>
      </c>
      <c r="L294" s="85" t="s">
        <v>316</v>
      </c>
      <c r="M294" s="85">
        <f t="shared" si="4"/>
        <v>6</v>
      </c>
    </row>
    <row r="295" spans="11:13" x14ac:dyDescent="0.2">
      <c r="K295" s="85" t="s">
        <v>589</v>
      </c>
      <c r="L295" s="85" t="s">
        <v>1088</v>
      </c>
      <c r="M295" s="85">
        <f t="shared" si="4"/>
        <v>12</v>
      </c>
    </row>
    <row r="296" spans="11:13" x14ac:dyDescent="0.2">
      <c r="K296" s="85" t="s">
        <v>525</v>
      </c>
      <c r="L296" s="85" t="s">
        <v>1087</v>
      </c>
      <c r="M296" s="85">
        <f t="shared" si="4"/>
        <v>5</v>
      </c>
    </row>
    <row r="297" spans="11:13" x14ac:dyDescent="0.2">
      <c r="K297" s="85" t="s">
        <v>456</v>
      </c>
      <c r="L297" s="85" t="s">
        <v>1086</v>
      </c>
      <c r="M297" s="85">
        <f t="shared" si="4"/>
        <v>7</v>
      </c>
    </row>
    <row r="298" spans="11:13" x14ac:dyDescent="0.2">
      <c r="K298" s="85" t="s">
        <v>775</v>
      </c>
      <c r="L298" s="85" t="s">
        <v>1093</v>
      </c>
      <c r="M298" s="85">
        <f t="shared" si="4"/>
        <v>4</v>
      </c>
    </row>
    <row r="299" spans="11:13" x14ac:dyDescent="0.2">
      <c r="K299" s="85" t="s">
        <v>1057</v>
      </c>
      <c r="L299" s="85" t="s">
        <v>19</v>
      </c>
      <c r="M299" s="85">
        <f t="shared" si="4"/>
        <v>5</v>
      </c>
    </row>
    <row r="300" spans="11:13" x14ac:dyDescent="0.2">
      <c r="K300" s="85" t="s">
        <v>339</v>
      </c>
      <c r="L300" s="85" t="s">
        <v>316</v>
      </c>
      <c r="M300" s="85">
        <f t="shared" si="4"/>
        <v>6</v>
      </c>
    </row>
    <row r="301" spans="11:13" x14ac:dyDescent="0.2">
      <c r="K301" s="85" t="s">
        <v>928</v>
      </c>
      <c r="L301" s="85" t="s">
        <v>1096</v>
      </c>
      <c r="M301" s="85">
        <f t="shared" si="4"/>
        <v>9</v>
      </c>
    </row>
    <row r="302" spans="11:13" x14ac:dyDescent="0.2">
      <c r="K302" s="85" t="s">
        <v>277</v>
      </c>
      <c r="L302" s="85" t="s">
        <v>1085</v>
      </c>
      <c r="M302" s="85">
        <f t="shared" si="4"/>
        <v>9</v>
      </c>
    </row>
    <row r="303" spans="11:13" x14ac:dyDescent="0.2">
      <c r="K303" s="85" t="s">
        <v>689</v>
      </c>
      <c r="L303" s="85" t="s">
        <v>1089</v>
      </c>
      <c r="M303" s="85">
        <f t="shared" si="4"/>
        <v>5</v>
      </c>
    </row>
    <row r="304" spans="11:13" x14ac:dyDescent="0.2">
      <c r="K304" s="85" t="s">
        <v>739</v>
      </c>
      <c r="L304" s="85" t="s">
        <v>1092</v>
      </c>
      <c r="M304" s="85">
        <f t="shared" si="4"/>
        <v>10</v>
      </c>
    </row>
    <row r="305" spans="11:13" x14ac:dyDescent="0.2">
      <c r="K305" s="85" t="s">
        <v>526</v>
      </c>
      <c r="L305" s="85" t="s">
        <v>1087</v>
      </c>
      <c r="M305" s="85">
        <f t="shared" si="4"/>
        <v>5</v>
      </c>
    </row>
    <row r="306" spans="11:13" x14ac:dyDescent="0.2">
      <c r="K306" s="85" t="s">
        <v>457</v>
      </c>
      <c r="L306" s="85" t="s">
        <v>1086</v>
      </c>
      <c r="M306" s="85">
        <f t="shared" si="4"/>
        <v>7</v>
      </c>
    </row>
    <row r="307" spans="11:13" x14ac:dyDescent="0.2">
      <c r="K307" s="85" t="s">
        <v>278</v>
      </c>
      <c r="L307" s="85" t="s">
        <v>1085</v>
      </c>
      <c r="M307" s="85">
        <f t="shared" si="4"/>
        <v>9</v>
      </c>
    </row>
    <row r="308" spans="11:13" x14ac:dyDescent="0.2">
      <c r="K308" s="85" t="s">
        <v>278</v>
      </c>
      <c r="L308" s="85" t="s">
        <v>1088</v>
      </c>
      <c r="M308" s="85">
        <f t="shared" si="4"/>
        <v>12</v>
      </c>
    </row>
    <row r="309" spans="11:13" x14ac:dyDescent="0.2">
      <c r="K309" s="85" t="s">
        <v>278</v>
      </c>
      <c r="L309" s="85" t="s">
        <v>1096</v>
      </c>
      <c r="M309" s="85">
        <f t="shared" si="4"/>
        <v>9</v>
      </c>
    </row>
    <row r="310" spans="11:13" x14ac:dyDescent="0.2">
      <c r="K310" s="85" t="s">
        <v>752</v>
      </c>
      <c r="L310" s="85" t="s">
        <v>39</v>
      </c>
      <c r="M310" s="85">
        <f t="shared" si="4"/>
        <v>9</v>
      </c>
    </row>
    <row r="311" spans="11:13" x14ac:dyDescent="0.2">
      <c r="K311" s="85" t="s">
        <v>929</v>
      </c>
      <c r="L311" s="85" t="s">
        <v>1096</v>
      </c>
      <c r="M311" s="85">
        <f t="shared" si="4"/>
        <v>9</v>
      </c>
    </row>
    <row r="312" spans="11:13" x14ac:dyDescent="0.2">
      <c r="K312" s="85" t="s">
        <v>753</v>
      </c>
      <c r="L312" s="85" t="s">
        <v>39</v>
      </c>
      <c r="M312" s="85">
        <f t="shared" si="4"/>
        <v>9</v>
      </c>
    </row>
    <row r="313" spans="11:13" x14ac:dyDescent="0.2">
      <c r="K313" s="85" t="s">
        <v>701</v>
      </c>
      <c r="L313" s="85" t="s">
        <v>37</v>
      </c>
      <c r="M313" s="85">
        <f t="shared" si="4"/>
        <v>8</v>
      </c>
    </row>
    <row r="314" spans="11:13" x14ac:dyDescent="0.2">
      <c r="K314" s="85" t="s">
        <v>590</v>
      </c>
      <c r="L314" s="85" t="s">
        <v>1088</v>
      </c>
      <c r="M314" s="85">
        <f t="shared" si="4"/>
        <v>12</v>
      </c>
    </row>
    <row r="315" spans="11:13" x14ac:dyDescent="0.2">
      <c r="K315" s="85" t="s">
        <v>805</v>
      </c>
      <c r="L315" s="85" t="s">
        <v>42</v>
      </c>
      <c r="M315" s="85">
        <f t="shared" si="4"/>
        <v>6</v>
      </c>
    </row>
    <row r="316" spans="11:13" x14ac:dyDescent="0.2">
      <c r="K316" s="85" t="s">
        <v>806</v>
      </c>
      <c r="L316" s="85" t="s">
        <v>42</v>
      </c>
      <c r="M316" s="85">
        <f t="shared" si="4"/>
        <v>6</v>
      </c>
    </row>
    <row r="317" spans="11:13" x14ac:dyDescent="0.2">
      <c r="K317" s="85" t="s">
        <v>491</v>
      </c>
      <c r="L317" s="85" t="s">
        <v>31</v>
      </c>
      <c r="M317" s="85">
        <f t="shared" si="4"/>
        <v>5</v>
      </c>
    </row>
    <row r="318" spans="11:13" x14ac:dyDescent="0.2">
      <c r="K318" s="85" t="s">
        <v>491</v>
      </c>
      <c r="L318" s="85" t="s">
        <v>42</v>
      </c>
      <c r="M318" s="85">
        <f t="shared" si="4"/>
        <v>6</v>
      </c>
    </row>
    <row r="319" spans="11:13" x14ac:dyDescent="0.2">
      <c r="K319" s="85" t="s">
        <v>855</v>
      </c>
      <c r="L319" s="85" t="s">
        <v>1094</v>
      </c>
      <c r="M319" s="85">
        <f t="shared" si="4"/>
        <v>18</v>
      </c>
    </row>
    <row r="320" spans="11:13" x14ac:dyDescent="0.2">
      <c r="K320" s="85" t="s">
        <v>856</v>
      </c>
      <c r="L320" s="85" t="s">
        <v>1094</v>
      </c>
      <c r="M320" s="85">
        <f t="shared" si="4"/>
        <v>18</v>
      </c>
    </row>
    <row r="321" spans="11:13" x14ac:dyDescent="0.2">
      <c r="K321" s="85" t="s">
        <v>710</v>
      </c>
      <c r="L321" s="85" t="s">
        <v>1091</v>
      </c>
      <c r="M321" s="85">
        <f t="shared" si="4"/>
        <v>5</v>
      </c>
    </row>
    <row r="322" spans="11:13" x14ac:dyDescent="0.2">
      <c r="K322" s="85" t="s">
        <v>930</v>
      </c>
      <c r="L322" s="85" t="s">
        <v>1096</v>
      </c>
      <c r="M322" s="85">
        <f t="shared" ref="M322:M385" si="5">LEN(L322)</f>
        <v>9</v>
      </c>
    </row>
    <row r="323" spans="11:13" x14ac:dyDescent="0.2">
      <c r="K323" s="85" t="s">
        <v>931</v>
      </c>
      <c r="L323" s="85" t="s">
        <v>1096</v>
      </c>
      <c r="M323" s="85">
        <f t="shared" si="5"/>
        <v>9</v>
      </c>
    </row>
    <row r="324" spans="11:13" x14ac:dyDescent="0.2">
      <c r="K324" s="85" t="s">
        <v>158</v>
      </c>
      <c r="L324" s="85" t="s">
        <v>23</v>
      </c>
      <c r="M324" s="85">
        <f t="shared" si="5"/>
        <v>9</v>
      </c>
    </row>
    <row r="325" spans="11:13" x14ac:dyDescent="0.2">
      <c r="K325" s="85" t="s">
        <v>159</v>
      </c>
      <c r="L325" s="85" t="s">
        <v>23</v>
      </c>
      <c r="M325" s="85">
        <f t="shared" si="5"/>
        <v>9</v>
      </c>
    </row>
    <row r="326" spans="11:13" x14ac:dyDescent="0.2">
      <c r="K326" s="85" t="s">
        <v>1014</v>
      </c>
      <c r="L326" s="85" t="s">
        <v>18</v>
      </c>
      <c r="M326" s="85">
        <f t="shared" si="5"/>
        <v>6</v>
      </c>
    </row>
    <row r="327" spans="11:13" x14ac:dyDescent="0.2">
      <c r="K327" s="85" t="s">
        <v>591</v>
      </c>
      <c r="L327" s="85" t="s">
        <v>1088</v>
      </c>
      <c r="M327" s="85">
        <f t="shared" si="5"/>
        <v>12</v>
      </c>
    </row>
    <row r="328" spans="11:13" x14ac:dyDescent="0.2">
      <c r="K328" s="85" t="s">
        <v>1015</v>
      </c>
      <c r="L328" s="85" t="s">
        <v>18</v>
      </c>
      <c r="M328" s="85">
        <f t="shared" si="5"/>
        <v>6</v>
      </c>
    </row>
    <row r="329" spans="11:13" x14ac:dyDescent="0.2">
      <c r="K329" s="85" t="s">
        <v>433</v>
      </c>
      <c r="L329" s="85" t="s">
        <v>139</v>
      </c>
      <c r="M329" s="85">
        <f t="shared" si="5"/>
        <v>6</v>
      </c>
    </row>
    <row r="330" spans="11:13" x14ac:dyDescent="0.2">
      <c r="K330" s="85" t="s">
        <v>892</v>
      </c>
      <c r="L330" s="85" t="s">
        <v>1095</v>
      </c>
      <c r="M330" s="85">
        <f t="shared" si="5"/>
        <v>7</v>
      </c>
    </row>
    <row r="331" spans="11:13" x14ac:dyDescent="0.2">
      <c r="K331" s="85" t="s">
        <v>340</v>
      </c>
      <c r="L331" s="85" t="s">
        <v>316</v>
      </c>
      <c r="M331" s="85">
        <f t="shared" si="5"/>
        <v>6</v>
      </c>
    </row>
    <row r="332" spans="11:13" x14ac:dyDescent="0.2">
      <c r="K332" s="85" t="s">
        <v>1016</v>
      </c>
      <c r="L332" s="85" t="s">
        <v>18</v>
      </c>
      <c r="M332" s="85">
        <f t="shared" si="5"/>
        <v>6</v>
      </c>
    </row>
    <row r="333" spans="11:13" x14ac:dyDescent="0.2">
      <c r="K333" s="85" t="s">
        <v>49</v>
      </c>
      <c r="L333" s="85" t="s">
        <v>1086</v>
      </c>
      <c r="M333" s="85">
        <f t="shared" si="5"/>
        <v>7</v>
      </c>
    </row>
    <row r="334" spans="11:13" x14ac:dyDescent="0.2">
      <c r="K334" s="85" t="s">
        <v>49</v>
      </c>
      <c r="L334" s="85" t="s">
        <v>31</v>
      </c>
      <c r="M334" s="85">
        <f t="shared" si="5"/>
        <v>5</v>
      </c>
    </row>
    <row r="335" spans="11:13" x14ac:dyDescent="0.2">
      <c r="K335" s="85" t="s">
        <v>341</v>
      </c>
      <c r="L335" s="85" t="s">
        <v>316</v>
      </c>
      <c r="M335" s="85">
        <f t="shared" si="5"/>
        <v>6</v>
      </c>
    </row>
    <row r="336" spans="11:13" x14ac:dyDescent="0.2">
      <c r="K336" s="85" t="s">
        <v>932</v>
      </c>
      <c r="L336" s="85" t="s">
        <v>1096</v>
      </c>
      <c r="M336" s="85">
        <f t="shared" si="5"/>
        <v>9</v>
      </c>
    </row>
    <row r="337" spans="11:13" x14ac:dyDescent="0.2">
      <c r="K337" s="85" t="s">
        <v>1058</v>
      </c>
      <c r="L337" s="85" t="s">
        <v>19</v>
      </c>
      <c r="M337" s="85">
        <f t="shared" si="5"/>
        <v>5</v>
      </c>
    </row>
    <row r="338" spans="11:13" x14ac:dyDescent="0.2">
      <c r="K338" s="85" t="s">
        <v>933</v>
      </c>
      <c r="L338" s="85" t="s">
        <v>1096</v>
      </c>
      <c r="M338" s="85">
        <f t="shared" si="5"/>
        <v>9</v>
      </c>
    </row>
    <row r="339" spans="11:13" x14ac:dyDescent="0.2">
      <c r="K339" s="85" t="s">
        <v>592</v>
      </c>
      <c r="L339" s="85" t="s">
        <v>1088</v>
      </c>
      <c r="M339" s="85">
        <f t="shared" si="5"/>
        <v>12</v>
      </c>
    </row>
    <row r="340" spans="11:13" x14ac:dyDescent="0.2">
      <c r="K340" s="85" t="s">
        <v>740</v>
      </c>
      <c r="L340" s="85" t="s">
        <v>1092</v>
      </c>
      <c r="M340" s="85">
        <f t="shared" si="5"/>
        <v>10</v>
      </c>
    </row>
    <row r="341" spans="11:13" x14ac:dyDescent="0.2">
      <c r="K341" s="85" t="s">
        <v>240</v>
      </c>
      <c r="L341" s="85" t="s">
        <v>237</v>
      </c>
      <c r="M341" s="85">
        <f t="shared" si="5"/>
        <v>6</v>
      </c>
    </row>
    <row r="342" spans="11:13" x14ac:dyDescent="0.2">
      <c r="K342" s="85" t="s">
        <v>240</v>
      </c>
      <c r="L342" s="85" t="s">
        <v>237</v>
      </c>
      <c r="M342" s="85">
        <f t="shared" si="5"/>
        <v>6</v>
      </c>
    </row>
    <row r="343" spans="11:13" x14ac:dyDescent="0.2">
      <c r="K343" s="85" t="s">
        <v>593</v>
      </c>
      <c r="L343" s="85" t="s">
        <v>1088</v>
      </c>
      <c r="M343" s="85">
        <f t="shared" si="5"/>
        <v>12</v>
      </c>
    </row>
    <row r="344" spans="11:13" x14ac:dyDescent="0.2">
      <c r="K344" s="85" t="s">
        <v>824</v>
      </c>
      <c r="L344" s="85" t="s">
        <v>42</v>
      </c>
      <c r="M344" s="85">
        <f t="shared" si="5"/>
        <v>6</v>
      </c>
    </row>
    <row r="345" spans="11:13" x14ac:dyDescent="0.2">
      <c r="K345" s="85" t="s">
        <v>160</v>
      </c>
      <c r="L345" s="85" t="s">
        <v>23</v>
      </c>
      <c r="M345" s="85">
        <f t="shared" si="5"/>
        <v>9</v>
      </c>
    </row>
    <row r="346" spans="11:13" x14ac:dyDescent="0.2">
      <c r="K346" s="85" t="s">
        <v>1017</v>
      </c>
      <c r="L346" s="85" t="s">
        <v>18</v>
      </c>
      <c r="M346" s="85">
        <f t="shared" si="5"/>
        <v>6</v>
      </c>
    </row>
    <row r="347" spans="11:13" x14ac:dyDescent="0.2">
      <c r="K347" s="85" t="s">
        <v>161</v>
      </c>
      <c r="L347" s="85" t="s">
        <v>23</v>
      </c>
      <c r="M347" s="85">
        <f t="shared" si="5"/>
        <v>9</v>
      </c>
    </row>
    <row r="348" spans="11:13" x14ac:dyDescent="0.2">
      <c r="K348" s="85" t="s">
        <v>776</v>
      </c>
      <c r="L348" s="85" t="s">
        <v>1093</v>
      </c>
      <c r="M348" s="85">
        <f t="shared" si="5"/>
        <v>4</v>
      </c>
    </row>
    <row r="349" spans="11:13" x14ac:dyDescent="0.2">
      <c r="K349" s="85" t="s">
        <v>754</v>
      </c>
      <c r="L349" s="85" t="s">
        <v>39</v>
      </c>
      <c r="M349" s="85">
        <f t="shared" si="5"/>
        <v>9</v>
      </c>
    </row>
    <row r="350" spans="11:13" x14ac:dyDescent="0.2">
      <c r="K350" s="85" t="s">
        <v>807</v>
      </c>
      <c r="L350" s="85" t="s">
        <v>42</v>
      </c>
      <c r="M350" s="85">
        <f t="shared" si="5"/>
        <v>6</v>
      </c>
    </row>
    <row r="351" spans="11:13" x14ac:dyDescent="0.2">
      <c r="K351" s="85" t="s">
        <v>594</v>
      </c>
      <c r="L351" s="85" t="s">
        <v>1088</v>
      </c>
      <c r="M351" s="85">
        <f t="shared" si="5"/>
        <v>12</v>
      </c>
    </row>
    <row r="352" spans="11:13" x14ac:dyDescent="0.2">
      <c r="K352" s="85" t="s">
        <v>595</v>
      </c>
      <c r="L352" s="85" t="s">
        <v>1088</v>
      </c>
      <c r="M352" s="85">
        <f t="shared" si="5"/>
        <v>12</v>
      </c>
    </row>
    <row r="353" spans="11:13" x14ac:dyDescent="0.2">
      <c r="K353" s="85" t="s">
        <v>596</v>
      </c>
      <c r="L353" s="85" t="s">
        <v>1088</v>
      </c>
      <c r="M353" s="85">
        <f t="shared" si="5"/>
        <v>12</v>
      </c>
    </row>
    <row r="354" spans="11:13" x14ac:dyDescent="0.2">
      <c r="K354" s="85" t="s">
        <v>597</v>
      </c>
      <c r="L354" s="85" t="s">
        <v>1088</v>
      </c>
      <c r="M354" s="85">
        <f t="shared" si="5"/>
        <v>12</v>
      </c>
    </row>
    <row r="355" spans="11:13" x14ac:dyDescent="0.2">
      <c r="K355" s="85" t="s">
        <v>598</v>
      </c>
      <c r="L355" s="85" t="s">
        <v>1088</v>
      </c>
      <c r="M355" s="85">
        <f t="shared" si="5"/>
        <v>12</v>
      </c>
    </row>
    <row r="356" spans="11:13" x14ac:dyDescent="0.2">
      <c r="K356" s="85" t="s">
        <v>342</v>
      </c>
      <c r="L356" s="85" t="s">
        <v>316</v>
      </c>
      <c r="M356" s="85">
        <f t="shared" si="5"/>
        <v>6</v>
      </c>
    </row>
    <row r="357" spans="11:13" x14ac:dyDescent="0.2">
      <c r="K357" s="85" t="s">
        <v>599</v>
      </c>
      <c r="L357" s="85" t="s">
        <v>1088</v>
      </c>
      <c r="M357" s="85">
        <f t="shared" si="5"/>
        <v>12</v>
      </c>
    </row>
    <row r="358" spans="11:13" x14ac:dyDescent="0.2">
      <c r="K358" s="85" t="s">
        <v>934</v>
      </c>
      <c r="L358" s="85" t="s">
        <v>1096</v>
      </c>
      <c r="M358" s="85">
        <f t="shared" si="5"/>
        <v>9</v>
      </c>
    </row>
    <row r="359" spans="11:13" x14ac:dyDescent="0.2">
      <c r="K359" s="85" t="s">
        <v>247</v>
      </c>
      <c r="L359" s="85" t="s">
        <v>1085</v>
      </c>
      <c r="M359" s="85">
        <f t="shared" si="5"/>
        <v>9</v>
      </c>
    </row>
    <row r="360" spans="11:13" x14ac:dyDescent="0.2">
      <c r="K360" s="85" t="s">
        <v>985</v>
      </c>
      <c r="L360" s="85" t="s">
        <v>17</v>
      </c>
      <c r="M360" s="85">
        <f t="shared" si="5"/>
        <v>5</v>
      </c>
    </row>
    <row r="361" spans="11:13" x14ac:dyDescent="0.2">
      <c r="K361" s="85" t="s">
        <v>600</v>
      </c>
      <c r="L361" s="85" t="s">
        <v>1088</v>
      </c>
      <c r="M361" s="85">
        <f t="shared" si="5"/>
        <v>12</v>
      </c>
    </row>
    <row r="362" spans="11:13" x14ac:dyDescent="0.2">
      <c r="K362" s="85" t="s">
        <v>527</v>
      </c>
      <c r="L362" s="85" t="s">
        <v>1087</v>
      </c>
      <c r="M362" s="85">
        <f t="shared" si="5"/>
        <v>5</v>
      </c>
    </row>
    <row r="363" spans="11:13" x14ac:dyDescent="0.2">
      <c r="K363" s="85" t="s">
        <v>935</v>
      </c>
      <c r="L363" s="85" t="s">
        <v>1096</v>
      </c>
      <c r="M363" s="85">
        <f t="shared" si="5"/>
        <v>9</v>
      </c>
    </row>
    <row r="364" spans="11:13" x14ac:dyDescent="0.2">
      <c r="K364" s="85" t="s">
        <v>343</v>
      </c>
      <c r="L364" s="85" t="s">
        <v>316</v>
      </c>
      <c r="M364" s="85">
        <f t="shared" si="5"/>
        <v>6</v>
      </c>
    </row>
    <row r="365" spans="11:13" x14ac:dyDescent="0.2">
      <c r="K365" s="85" t="s">
        <v>344</v>
      </c>
      <c r="L365" s="85" t="s">
        <v>316</v>
      </c>
      <c r="M365" s="85">
        <f t="shared" si="5"/>
        <v>6</v>
      </c>
    </row>
    <row r="366" spans="11:13" x14ac:dyDescent="0.2">
      <c r="K366" s="85" t="s">
        <v>711</v>
      </c>
      <c r="L366" s="85" t="s">
        <v>1091</v>
      </c>
      <c r="M366" s="85">
        <f t="shared" si="5"/>
        <v>5</v>
      </c>
    </row>
    <row r="367" spans="11:13" x14ac:dyDescent="0.2">
      <c r="K367" s="85" t="s">
        <v>893</v>
      </c>
      <c r="L367" s="85" t="s">
        <v>1095</v>
      </c>
      <c r="M367" s="85">
        <f t="shared" si="5"/>
        <v>7</v>
      </c>
    </row>
    <row r="368" spans="11:13" x14ac:dyDescent="0.2">
      <c r="K368" s="85" t="s">
        <v>712</v>
      </c>
      <c r="L368" s="85" t="s">
        <v>1091</v>
      </c>
      <c r="M368" s="85">
        <f t="shared" si="5"/>
        <v>5</v>
      </c>
    </row>
    <row r="369" spans="11:13" x14ac:dyDescent="0.2">
      <c r="K369" s="85" t="s">
        <v>1059</v>
      </c>
      <c r="L369" s="85" t="s">
        <v>19</v>
      </c>
      <c r="M369" s="85">
        <f t="shared" si="5"/>
        <v>5</v>
      </c>
    </row>
    <row r="370" spans="11:13" x14ac:dyDescent="0.2">
      <c r="K370" s="85" t="s">
        <v>162</v>
      </c>
      <c r="L370" s="85" t="s">
        <v>23</v>
      </c>
      <c r="M370" s="85">
        <f t="shared" si="5"/>
        <v>9</v>
      </c>
    </row>
    <row r="371" spans="11:13" x14ac:dyDescent="0.2">
      <c r="K371" s="85" t="s">
        <v>601</v>
      </c>
      <c r="L371" s="85" t="s">
        <v>1088</v>
      </c>
      <c r="M371" s="85">
        <f t="shared" si="5"/>
        <v>12</v>
      </c>
    </row>
    <row r="372" spans="11:13" x14ac:dyDescent="0.2">
      <c r="K372" s="85" t="s">
        <v>163</v>
      </c>
      <c r="L372" s="85" t="s">
        <v>23</v>
      </c>
      <c r="M372" s="85">
        <f t="shared" si="5"/>
        <v>9</v>
      </c>
    </row>
    <row r="373" spans="11:13" x14ac:dyDescent="0.2">
      <c r="K373" s="85" t="s">
        <v>936</v>
      </c>
      <c r="L373" s="85" t="s">
        <v>1096</v>
      </c>
      <c r="M373" s="85">
        <f t="shared" si="5"/>
        <v>9</v>
      </c>
    </row>
    <row r="374" spans="11:13" x14ac:dyDescent="0.2">
      <c r="K374" s="85" t="s">
        <v>164</v>
      </c>
      <c r="L374" s="85" t="s">
        <v>23</v>
      </c>
      <c r="M374" s="85">
        <f t="shared" si="5"/>
        <v>9</v>
      </c>
    </row>
    <row r="375" spans="11:13" x14ac:dyDescent="0.2">
      <c r="K375" s="85" t="s">
        <v>528</v>
      </c>
      <c r="L375" s="85" t="s">
        <v>1087</v>
      </c>
      <c r="M375" s="85">
        <f t="shared" si="5"/>
        <v>5</v>
      </c>
    </row>
    <row r="376" spans="11:13" x14ac:dyDescent="0.2">
      <c r="K376" s="85" t="s">
        <v>857</v>
      </c>
      <c r="L376" s="85" t="s">
        <v>1094</v>
      </c>
      <c r="M376" s="85">
        <f t="shared" si="5"/>
        <v>18</v>
      </c>
    </row>
    <row r="377" spans="11:13" x14ac:dyDescent="0.2">
      <c r="K377" s="85" t="s">
        <v>165</v>
      </c>
      <c r="L377" s="85" t="s">
        <v>23</v>
      </c>
      <c r="M377" s="85">
        <f t="shared" si="5"/>
        <v>9</v>
      </c>
    </row>
    <row r="378" spans="11:13" x14ac:dyDescent="0.2">
      <c r="K378" s="85" t="s">
        <v>165</v>
      </c>
      <c r="L378" s="85" t="s">
        <v>1088</v>
      </c>
      <c r="M378" s="85">
        <f t="shared" si="5"/>
        <v>12</v>
      </c>
    </row>
    <row r="379" spans="11:13" x14ac:dyDescent="0.2">
      <c r="K379" s="85" t="s">
        <v>165</v>
      </c>
      <c r="L379" s="85" t="s">
        <v>1093</v>
      </c>
      <c r="M379" s="85">
        <f t="shared" si="5"/>
        <v>4</v>
      </c>
    </row>
    <row r="380" spans="11:13" x14ac:dyDescent="0.2">
      <c r="K380" s="85" t="s">
        <v>937</v>
      </c>
      <c r="L380" s="85" t="s">
        <v>1096</v>
      </c>
      <c r="M380" s="85">
        <f t="shared" si="5"/>
        <v>9</v>
      </c>
    </row>
    <row r="381" spans="11:13" x14ac:dyDescent="0.2">
      <c r="K381" s="85" t="s">
        <v>345</v>
      </c>
      <c r="L381" s="85" t="s">
        <v>316</v>
      </c>
      <c r="M381" s="85">
        <f t="shared" si="5"/>
        <v>6</v>
      </c>
    </row>
    <row r="382" spans="11:13" x14ac:dyDescent="0.2">
      <c r="K382" s="85" t="s">
        <v>1060</v>
      </c>
      <c r="L382" s="85" t="s">
        <v>19</v>
      </c>
      <c r="M382" s="85">
        <f t="shared" si="5"/>
        <v>5</v>
      </c>
    </row>
    <row r="383" spans="11:13" x14ac:dyDescent="0.2">
      <c r="K383" s="85" t="s">
        <v>602</v>
      </c>
      <c r="L383" s="85" t="s">
        <v>1088</v>
      </c>
      <c r="M383" s="85">
        <f t="shared" si="5"/>
        <v>12</v>
      </c>
    </row>
    <row r="384" spans="11:13" x14ac:dyDescent="0.2">
      <c r="K384" s="85" t="s">
        <v>808</v>
      </c>
      <c r="L384" s="85" t="s">
        <v>42</v>
      </c>
      <c r="M384" s="85">
        <f t="shared" si="5"/>
        <v>6</v>
      </c>
    </row>
    <row r="385" spans="11:13" x14ac:dyDescent="0.2">
      <c r="K385" s="85" t="s">
        <v>166</v>
      </c>
      <c r="L385" s="85" t="s">
        <v>23</v>
      </c>
      <c r="M385" s="85">
        <f t="shared" si="5"/>
        <v>9</v>
      </c>
    </row>
    <row r="386" spans="11:13" x14ac:dyDescent="0.2">
      <c r="K386" s="85" t="s">
        <v>166</v>
      </c>
      <c r="L386" s="85" t="s">
        <v>1091</v>
      </c>
      <c r="M386" s="85">
        <f t="shared" ref="M386:M449" si="6">LEN(L386)</f>
        <v>5</v>
      </c>
    </row>
    <row r="387" spans="11:13" x14ac:dyDescent="0.2">
      <c r="K387" s="85" t="s">
        <v>166</v>
      </c>
      <c r="L387" s="85" t="s">
        <v>1096</v>
      </c>
      <c r="M387" s="85">
        <f t="shared" si="6"/>
        <v>9</v>
      </c>
    </row>
    <row r="388" spans="11:13" x14ac:dyDescent="0.2">
      <c r="K388" s="85" t="s">
        <v>603</v>
      </c>
      <c r="L388" s="85" t="s">
        <v>1088</v>
      </c>
      <c r="M388" s="85">
        <f t="shared" si="6"/>
        <v>12</v>
      </c>
    </row>
    <row r="389" spans="11:13" x14ac:dyDescent="0.2">
      <c r="K389" s="85" t="s">
        <v>809</v>
      </c>
      <c r="L389" s="85" t="s">
        <v>42</v>
      </c>
      <c r="M389" s="85">
        <f t="shared" si="6"/>
        <v>6</v>
      </c>
    </row>
    <row r="390" spans="11:13" x14ac:dyDescent="0.2">
      <c r="K390" s="85" t="s">
        <v>810</v>
      </c>
      <c r="L390" s="85" t="s">
        <v>42</v>
      </c>
      <c r="M390" s="85">
        <f t="shared" si="6"/>
        <v>6</v>
      </c>
    </row>
    <row r="391" spans="11:13" x14ac:dyDescent="0.2">
      <c r="K391" s="85" t="s">
        <v>755</v>
      </c>
      <c r="L391" s="85" t="s">
        <v>39</v>
      </c>
      <c r="M391" s="85">
        <f t="shared" si="6"/>
        <v>9</v>
      </c>
    </row>
    <row r="392" spans="11:13" x14ac:dyDescent="0.2">
      <c r="K392" s="85" t="s">
        <v>755</v>
      </c>
      <c r="L392" s="85" t="s">
        <v>1093</v>
      </c>
      <c r="M392" s="85">
        <f t="shared" si="6"/>
        <v>4</v>
      </c>
    </row>
    <row r="393" spans="11:13" x14ac:dyDescent="0.2">
      <c r="K393" s="85" t="s">
        <v>1018</v>
      </c>
      <c r="L393" s="85" t="s">
        <v>18</v>
      </c>
      <c r="M393" s="85">
        <f t="shared" si="6"/>
        <v>6</v>
      </c>
    </row>
    <row r="394" spans="11:13" x14ac:dyDescent="0.2">
      <c r="K394" s="85" t="s">
        <v>492</v>
      </c>
      <c r="L394" s="85" t="s">
        <v>31</v>
      </c>
      <c r="M394" s="85">
        <f t="shared" si="6"/>
        <v>5</v>
      </c>
    </row>
    <row r="395" spans="11:13" x14ac:dyDescent="0.2">
      <c r="K395" s="85" t="s">
        <v>938</v>
      </c>
      <c r="L395" s="85" t="s">
        <v>1096</v>
      </c>
      <c r="M395" s="85">
        <f t="shared" si="6"/>
        <v>9</v>
      </c>
    </row>
    <row r="396" spans="11:13" x14ac:dyDescent="0.2">
      <c r="K396" s="85" t="s">
        <v>986</v>
      </c>
      <c r="L396" s="85" t="s">
        <v>17</v>
      </c>
      <c r="M396" s="85">
        <f t="shared" si="6"/>
        <v>5</v>
      </c>
    </row>
    <row r="397" spans="11:13" x14ac:dyDescent="0.2">
      <c r="K397" s="85" t="s">
        <v>167</v>
      </c>
      <c r="L397" s="85" t="s">
        <v>23</v>
      </c>
      <c r="M397" s="85">
        <f t="shared" si="6"/>
        <v>9</v>
      </c>
    </row>
    <row r="398" spans="11:13" x14ac:dyDescent="0.2">
      <c r="K398" s="85" t="s">
        <v>604</v>
      </c>
      <c r="L398" s="85" t="s">
        <v>1088</v>
      </c>
      <c r="M398" s="85">
        <f t="shared" si="6"/>
        <v>12</v>
      </c>
    </row>
    <row r="399" spans="11:13" x14ac:dyDescent="0.2">
      <c r="K399" s="85" t="s">
        <v>168</v>
      </c>
      <c r="L399" s="85" t="s">
        <v>23</v>
      </c>
      <c r="M399" s="85">
        <f t="shared" si="6"/>
        <v>9</v>
      </c>
    </row>
    <row r="400" spans="11:13" x14ac:dyDescent="0.2">
      <c r="K400" s="85" t="s">
        <v>605</v>
      </c>
      <c r="L400" s="85" t="s">
        <v>1088</v>
      </c>
      <c r="M400" s="85">
        <f t="shared" si="6"/>
        <v>12</v>
      </c>
    </row>
    <row r="401" spans="11:13" x14ac:dyDescent="0.2">
      <c r="K401" s="85" t="s">
        <v>606</v>
      </c>
      <c r="L401" s="85" t="s">
        <v>1088</v>
      </c>
      <c r="M401" s="85">
        <f t="shared" si="6"/>
        <v>12</v>
      </c>
    </row>
    <row r="402" spans="11:13" x14ac:dyDescent="0.2">
      <c r="K402" s="85" t="s">
        <v>346</v>
      </c>
      <c r="L402" s="85" t="s">
        <v>316</v>
      </c>
      <c r="M402" s="85">
        <f t="shared" si="6"/>
        <v>6</v>
      </c>
    </row>
    <row r="403" spans="11:13" x14ac:dyDescent="0.2">
      <c r="K403" s="85" t="s">
        <v>902</v>
      </c>
      <c r="L403" s="85" t="s">
        <v>14</v>
      </c>
      <c r="M403" s="85">
        <f t="shared" si="6"/>
        <v>9</v>
      </c>
    </row>
    <row r="404" spans="11:13" x14ac:dyDescent="0.2">
      <c r="K404" s="85" t="s">
        <v>939</v>
      </c>
      <c r="L404" s="85" t="s">
        <v>1096</v>
      </c>
      <c r="M404" s="85">
        <f t="shared" si="6"/>
        <v>9</v>
      </c>
    </row>
    <row r="405" spans="11:13" x14ac:dyDescent="0.2">
      <c r="K405" s="85" t="s">
        <v>607</v>
      </c>
      <c r="L405" s="85" t="s">
        <v>1088</v>
      </c>
      <c r="M405" s="85">
        <f t="shared" si="6"/>
        <v>12</v>
      </c>
    </row>
    <row r="406" spans="11:13" x14ac:dyDescent="0.2">
      <c r="K406" s="85" t="s">
        <v>608</v>
      </c>
      <c r="L406" s="85" t="s">
        <v>1088</v>
      </c>
      <c r="M406" s="85">
        <f t="shared" si="6"/>
        <v>12</v>
      </c>
    </row>
    <row r="407" spans="11:13" x14ac:dyDescent="0.2">
      <c r="K407" s="85" t="s">
        <v>347</v>
      </c>
      <c r="L407" s="85" t="s">
        <v>316</v>
      </c>
      <c r="M407" s="85">
        <f t="shared" si="6"/>
        <v>6</v>
      </c>
    </row>
    <row r="408" spans="11:13" x14ac:dyDescent="0.2">
      <c r="K408" s="85" t="s">
        <v>940</v>
      </c>
      <c r="L408" s="85" t="s">
        <v>1096</v>
      </c>
      <c r="M408" s="85">
        <f t="shared" si="6"/>
        <v>9</v>
      </c>
    </row>
    <row r="409" spans="11:13" x14ac:dyDescent="0.2">
      <c r="K409" s="85" t="s">
        <v>348</v>
      </c>
      <c r="L409" s="85" t="s">
        <v>316</v>
      </c>
      <c r="M409" s="85">
        <f t="shared" si="6"/>
        <v>6</v>
      </c>
    </row>
    <row r="410" spans="11:13" x14ac:dyDescent="0.2">
      <c r="K410" s="85" t="s">
        <v>609</v>
      </c>
      <c r="L410" s="85" t="s">
        <v>1088</v>
      </c>
      <c r="M410" s="85">
        <f t="shared" si="6"/>
        <v>12</v>
      </c>
    </row>
    <row r="411" spans="11:13" x14ac:dyDescent="0.2">
      <c r="K411" s="85" t="s">
        <v>858</v>
      </c>
      <c r="L411" s="85" t="s">
        <v>1094</v>
      </c>
      <c r="M411" s="85">
        <f t="shared" si="6"/>
        <v>18</v>
      </c>
    </row>
    <row r="412" spans="11:13" x14ac:dyDescent="0.2">
      <c r="K412" s="85" t="s">
        <v>279</v>
      </c>
      <c r="L412" s="85" t="s">
        <v>1085</v>
      </c>
      <c r="M412" s="85">
        <f t="shared" si="6"/>
        <v>9</v>
      </c>
    </row>
    <row r="413" spans="11:13" x14ac:dyDescent="0.2">
      <c r="K413" s="85" t="s">
        <v>941</v>
      </c>
      <c r="L413" s="85" t="s">
        <v>1096</v>
      </c>
      <c r="M413" s="85">
        <f t="shared" si="6"/>
        <v>9</v>
      </c>
    </row>
    <row r="414" spans="11:13" x14ac:dyDescent="0.2">
      <c r="K414" s="85" t="s">
        <v>468</v>
      </c>
      <c r="L414" s="85" t="s">
        <v>30</v>
      </c>
      <c r="M414" s="85">
        <f t="shared" si="6"/>
        <v>8</v>
      </c>
    </row>
    <row r="415" spans="11:13" x14ac:dyDescent="0.2">
      <c r="K415" s="85" t="s">
        <v>741</v>
      </c>
      <c r="L415" s="85" t="s">
        <v>1092</v>
      </c>
      <c r="M415" s="85">
        <f t="shared" si="6"/>
        <v>10</v>
      </c>
    </row>
    <row r="416" spans="11:13" x14ac:dyDescent="0.2">
      <c r="K416" s="85" t="s">
        <v>169</v>
      </c>
      <c r="L416" s="85" t="s">
        <v>23</v>
      </c>
      <c r="M416" s="85">
        <f t="shared" si="6"/>
        <v>9</v>
      </c>
    </row>
    <row r="417" spans="11:13" x14ac:dyDescent="0.2">
      <c r="K417" s="85" t="s">
        <v>859</v>
      </c>
      <c r="L417" s="85" t="s">
        <v>1094</v>
      </c>
      <c r="M417" s="85">
        <f t="shared" si="6"/>
        <v>18</v>
      </c>
    </row>
    <row r="418" spans="11:13" x14ac:dyDescent="0.2">
      <c r="K418" s="85" t="s">
        <v>1019</v>
      </c>
      <c r="L418" s="85" t="s">
        <v>18</v>
      </c>
      <c r="M418" s="85">
        <f t="shared" si="6"/>
        <v>6</v>
      </c>
    </row>
    <row r="419" spans="11:13" x14ac:dyDescent="0.2">
      <c r="K419" s="85" t="s">
        <v>170</v>
      </c>
      <c r="L419" s="85" t="s">
        <v>23</v>
      </c>
      <c r="M419" s="85">
        <f t="shared" si="6"/>
        <v>9</v>
      </c>
    </row>
    <row r="420" spans="11:13" x14ac:dyDescent="0.2">
      <c r="K420" s="85" t="s">
        <v>713</v>
      </c>
      <c r="L420" s="85" t="s">
        <v>1091</v>
      </c>
      <c r="M420" s="85">
        <f t="shared" si="6"/>
        <v>5</v>
      </c>
    </row>
    <row r="421" spans="11:13" x14ac:dyDescent="0.2">
      <c r="K421" s="85" t="s">
        <v>1020</v>
      </c>
      <c r="L421" s="85" t="s">
        <v>18</v>
      </c>
      <c r="M421" s="85">
        <f t="shared" si="6"/>
        <v>6</v>
      </c>
    </row>
    <row r="422" spans="11:13" x14ac:dyDescent="0.2">
      <c r="K422" s="85" t="s">
        <v>68</v>
      </c>
      <c r="L422" s="85" t="s">
        <v>18</v>
      </c>
      <c r="M422" s="85">
        <f t="shared" si="6"/>
        <v>6</v>
      </c>
    </row>
    <row r="423" spans="11:13" x14ac:dyDescent="0.2">
      <c r="K423" s="85" t="s">
        <v>1021</v>
      </c>
      <c r="L423" s="85" t="s">
        <v>18</v>
      </c>
      <c r="M423" s="85">
        <f t="shared" si="6"/>
        <v>6</v>
      </c>
    </row>
    <row r="424" spans="11:13" x14ac:dyDescent="0.2">
      <c r="K424" s="85" t="s">
        <v>811</v>
      </c>
      <c r="L424" s="85" t="s">
        <v>42</v>
      </c>
      <c r="M424" s="85">
        <f t="shared" si="6"/>
        <v>6</v>
      </c>
    </row>
    <row r="425" spans="11:13" x14ac:dyDescent="0.2">
      <c r="K425" s="85" t="s">
        <v>812</v>
      </c>
      <c r="L425" s="85" t="s">
        <v>42</v>
      </c>
      <c r="M425" s="85">
        <f t="shared" si="6"/>
        <v>6</v>
      </c>
    </row>
    <row r="426" spans="11:13" x14ac:dyDescent="0.2">
      <c r="K426" s="85" t="s">
        <v>493</v>
      </c>
      <c r="L426" s="85" t="s">
        <v>31</v>
      </c>
      <c r="M426" s="85">
        <f t="shared" si="6"/>
        <v>5</v>
      </c>
    </row>
    <row r="427" spans="11:13" x14ac:dyDescent="0.2">
      <c r="K427" s="85" t="s">
        <v>813</v>
      </c>
      <c r="L427" s="85" t="s">
        <v>42</v>
      </c>
      <c r="M427" s="85">
        <f t="shared" si="6"/>
        <v>6</v>
      </c>
    </row>
    <row r="428" spans="11:13" x14ac:dyDescent="0.2">
      <c r="K428" s="85" t="s">
        <v>714</v>
      </c>
      <c r="L428" s="85" t="s">
        <v>1091</v>
      </c>
      <c r="M428" s="85">
        <f t="shared" si="6"/>
        <v>5</v>
      </c>
    </row>
    <row r="429" spans="11:13" x14ac:dyDescent="0.2">
      <c r="K429" s="85" t="s">
        <v>715</v>
      </c>
      <c r="L429" s="85" t="s">
        <v>1091</v>
      </c>
      <c r="M429" s="85">
        <f t="shared" si="6"/>
        <v>5</v>
      </c>
    </row>
    <row r="430" spans="11:13" x14ac:dyDescent="0.2">
      <c r="K430" s="85" t="s">
        <v>171</v>
      </c>
      <c r="L430" s="85" t="s">
        <v>23</v>
      </c>
      <c r="M430" s="85">
        <f t="shared" si="6"/>
        <v>9</v>
      </c>
    </row>
    <row r="431" spans="11:13" x14ac:dyDescent="0.2">
      <c r="K431" s="85" t="s">
        <v>690</v>
      </c>
      <c r="L431" s="85" t="s">
        <v>1089</v>
      </c>
      <c r="M431" s="85">
        <f t="shared" si="6"/>
        <v>5</v>
      </c>
    </row>
    <row r="432" spans="11:13" x14ac:dyDescent="0.2">
      <c r="K432" s="85" t="s">
        <v>172</v>
      </c>
      <c r="L432" s="85" t="s">
        <v>23</v>
      </c>
      <c r="M432" s="85">
        <f t="shared" si="6"/>
        <v>9</v>
      </c>
    </row>
    <row r="433" spans="11:13" x14ac:dyDescent="0.2">
      <c r="K433" s="85" t="s">
        <v>349</v>
      </c>
      <c r="L433" s="85" t="s">
        <v>316</v>
      </c>
      <c r="M433" s="85">
        <f t="shared" si="6"/>
        <v>6</v>
      </c>
    </row>
    <row r="434" spans="11:13" x14ac:dyDescent="0.2">
      <c r="K434" s="85" t="s">
        <v>494</v>
      </c>
      <c r="L434" s="85" t="s">
        <v>31</v>
      </c>
      <c r="M434" s="85">
        <f t="shared" si="6"/>
        <v>5</v>
      </c>
    </row>
    <row r="435" spans="11:13" x14ac:dyDescent="0.2">
      <c r="K435" s="85" t="s">
        <v>1061</v>
      </c>
      <c r="L435" s="85" t="s">
        <v>19</v>
      </c>
      <c r="M435" s="85">
        <f t="shared" si="6"/>
        <v>5</v>
      </c>
    </row>
    <row r="436" spans="11:13" x14ac:dyDescent="0.2">
      <c r="K436" s="85" t="s">
        <v>173</v>
      </c>
      <c r="L436" s="85" t="s">
        <v>23</v>
      </c>
      <c r="M436" s="85">
        <f t="shared" si="6"/>
        <v>9</v>
      </c>
    </row>
    <row r="437" spans="11:13" x14ac:dyDescent="0.2">
      <c r="K437" s="85" t="s">
        <v>350</v>
      </c>
      <c r="L437" s="85" t="s">
        <v>316</v>
      </c>
      <c r="M437" s="85">
        <f t="shared" si="6"/>
        <v>6</v>
      </c>
    </row>
    <row r="438" spans="11:13" x14ac:dyDescent="0.2">
      <c r="K438" s="85" t="s">
        <v>174</v>
      </c>
      <c r="L438" s="85" t="s">
        <v>23</v>
      </c>
      <c r="M438" s="85">
        <f t="shared" si="6"/>
        <v>9</v>
      </c>
    </row>
    <row r="439" spans="11:13" x14ac:dyDescent="0.2">
      <c r="K439" s="85" t="s">
        <v>174</v>
      </c>
      <c r="L439" s="85" t="s">
        <v>316</v>
      </c>
      <c r="M439" s="85">
        <f t="shared" si="6"/>
        <v>6</v>
      </c>
    </row>
    <row r="440" spans="11:13" x14ac:dyDescent="0.2">
      <c r="K440" s="85" t="s">
        <v>610</v>
      </c>
      <c r="L440" s="85" t="s">
        <v>1088</v>
      </c>
      <c r="M440" s="85">
        <f t="shared" si="6"/>
        <v>12</v>
      </c>
    </row>
    <row r="441" spans="11:13" x14ac:dyDescent="0.2">
      <c r="K441" s="85" t="s">
        <v>942</v>
      </c>
      <c r="L441" s="85" t="s">
        <v>1096</v>
      </c>
      <c r="M441" s="85">
        <f t="shared" si="6"/>
        <v>9</v>
      </c>
    </row>
    <row r="442" spans="11:13" x14ac:dyDescent="0.2">
      <c r="K442" s="85" t="s">
        <v>943</v>
      </c>
      <c r="L442" s="85" t="s">
        <v>1096</v>
      </c>
      <c r="M442" s="85">
        <f t="shared" si="6"/>
        <v>9</v>
      </c>
    </row>
    <row r="443" spans="11:13" x14ac:dyDescent="0.2">
      <c r="K443" s="85" t="s">
        <v>248</v>
      </c>
      <c r="L443" s="85" t="s">
        <v>1085</v>
      </c>
      <c r="M443" s="85">
        <f t="shared" si="6"/>
        <v>9</v>
      </c>
    </row>
    <row r="444" spans="11:13" x14ac:dyDescent="0.2">
      <c r="K444" s="85" t="s">
        <v>611</v>
      </c>
      <c r="L444" s="85" t="s">
        <v>1088</v>
      </c>
      <c r="M444" s="85">
        <f t="shared" si="6"/>
        <v>12</v>
      </c>
    </row>
    <row r="445" spans="11:13" x14ac:dyDescent="0.2">
      <c r="K445" s="85" t="s">
        <v>691</v>
      </c>
      <c r="L445" s="85" t="s">
        <v>1089</v>
      </c>
      <c r="M445" s="85">
        <f t="shared" si="6"/>
        <v>5</v>
      </c>
    </row>
    <row r="446" spans="11:13" x14ac:dyDescent="0.2">
      <c r="K446" s="85" t="s">
        <v>549</v>
      </c>
      <c r="L446" s="85" t="s">
        <v>274</v>
      </c>
      <c r="M446" s="85">
        <f t="shared" si="6"/>
        <v>7</v>
      </c>
    </row>
    <row r="447" spans="11:13" x14ac:dyDescent="0.2">
      <c r="K447" s="85" t="s">
        <v>716</v>
      </c>
      <c r="L447" s="85" t="s">
        <v>1091</v>
      </c>
      <c r="M447" s="85">
        <f t="shared" si="6"/>
        <v>5</v>
      </c>
    </row>
    <row r="448" spans="11:13" x14ac:dyDescent="0.2">
      <c r="K448" s="85" t="s">
        <v>944</v>
      </c>
      <c r="L448" s="85" t="s">
        <v>1096</v>
      </c>
      <c r="M448" s="85">
        <f t="shared" si="6"/>
        <v>9</v>
      </c>
    </row>
    <row r="449" spans="11:13" x14ac:dyDescent="0.2">
      <c r="K449" s="85" t="s">
        <v>612</v>
      </c>
      <c r="L449" s="85" t="s">
        <v>1088</v>
      </c>
      <c r="M449" s="85">
        <f t="shared" si="6"/>
        <v>12</v>
      </c>
    </row>
    <row r="450" spans="11:13" x14ac:dyDescent="0.2">
      <c r="K450" s="85" t="s">
        <v>352</v>
      </c>
      <c r="L450" s="85" t="s">
        <v>316</v>
      </c>
      <c r="M450" s="85">
        <f t="shared" ref="M450:M513" si="7">LEN(L450)</f>
        <v>6</v>
      </c>
    </row>
    <row r="451" spans="11:13" x14ac:dyDescent="0.2">
      <c r="K451" s="85" t="s">
        <v>175</v>
      </c>
      <c r="L451" s="85" t="s">
        <v>23</v>
      </c>
      <c r="M451" s="85">
        <f t="shared" si="7"/>
        <v>9</v>
      </c>
    </row>
    <row r="452" spans="11:13" x14ac:dyDescent="0.2">
      <c r="K452" s="85" t="s">
        <v>903</v>
      </c>
      <c r="L452" s="85" t="s">
        <v>14</v>
      </c>
      <c r="M452" s="85">
        <f t="shared" si="7"/>
        <v>9</v>
      </c>
    </row>
    <row r="453" spans="11:13" x14ac:dyDescent="0.2">
      <c r="K453" s="85" t="s">
        <v>814</v>
      </c>
      <c r="L453" s="85" t="s">
        <v>42</v>
      </c>
      <c r="M453" s="85">
        <f t="shared" si="7"/>
        <v>6</v>
      </c>
    </row>
    <row r="454" spans="11:13" x14ac:dyDescent="0.2">
      <c r="K454" s="85" t="s">
        <v>1062</v>
      </c>
      <c r="L454" s="85" t="s">
        <v>19</v>
      </c>
      <c r="M454" s="85">
        <f t="shared" si="7"/>
        <v>5</v>
      </c>
    </row>
    <row r="455" spans="11:13" x14ac:dyDescent="0.2">
      <c r="K455" s="85" t="s">
        <v>434</v>
      </c>
      <c r="L455" s="85" t="s">
        <v>139</v>
      </c>
      <c r="M455" s="85">
        <f t="shared" si="7"/>
        <v>6</v>
      </c>
    </row>
    <row r="456" spans="11:13" x14ac:dyDescent="0.2">
      <c r="K456" s="85" t="s">
        <v>861</v>
      </c>
      <c r="L456" s="85" t="s">
        <v>1094</v>
      </c>
      <c r="M456" s="85">
        <f t="shared" si="7"/>
        <v>18</v>
      </c>
    </row>
    <row r="457" spans="11:13" x14ac:dyDescent="0.2">
      <c r="K457" s="85" t="s">
        <v>176</v>
      </c>
      <c r="L457" s="85" t="s">
        <v>23</v>
      </c>
      <c r="M457" s="85">
        <f t="shared" si="7"/>
        <v>9</v>
      </c>
    </row>
    <row r="458" spans="11:13" x14ac:dyDescent="0.2">
      <c r="K458" s="85" t="s">
        <v>815</v>
      </c>
      <c r="L458" s="85" t="s">
        <v>42</v>
      </c>
      <c r="M458" s="85">
        <f t="shared" si="7"/>
        <v>6</v>
      </c>
    </row>
    <row r="459" spans="11:13" x14ac:dyDescent="0.2">
      <c r="K459" s="85" t="s">
        <v>529</v>
      </c>
      <c r="L459" s="85" t="s">
        <v>1087</v>
      </c>
      <c r="M459" s="85">
        <f t="shared" si="7"/>
        <v>5</v>
      </c>
    </row>
    <row r="460" spans="11:13" x14ac:dyDescent="0.2">
      <c r="K460" s="85" t="s">
        <v>530</v>
      </c>
      <c r="L460" s="85" t="s">
        <v>1087</v>
      </c>
      <c r="M460" s="85">
        <f t="shared" si="7"/>
        <v>5</v>
      </c>
    </row>
    <row r="461" spans="11:13" x14ac:dyDescent="0.2">
      <c r="K461" s="85" t="s">
        <v>816</v>
      </c>
      <c r="L461" s="85" t="s">
        <v>42</v>
      </c>
      <c r="M461" s="85">
        <f t="shared" si="7"/>
        <v>6</v>
      </c>
    </row>
    <row r="462" spans="11:13" x14ac:dyDescent="0.2">
      <c r="K462" s="85" t="s">
        <v>779</v>
      </c>
      <c r="L462" s="85" t="s">
        <v>1093</v>
      </c>
      <c r="M462" s="85">
        <f t="shared" si="7"/>
        <v>4</v>
      </c>
    </row>
    <row r="463" spans="11:13" x14ac:dyDescent="0.2">
      <c r="K463" s="85" t="s">
        <v>435</v>
      </c>
      <c r="L463" s="85" t="s">
        <v>139</v>
      </c>
      <c r="M463" s="85">
        <f t="shared" si="7"/>
        <v>6</v>
      </c>
    </row>
    <row r="464" spans="11:13" x14ac:dyDescent="0.2">
      <c r="K464" s="85" t="s">
        <v>613</v>
      </c>
      <c r="L464" s="85" t="s">
        <v>1088</v>
      </c>
      <c r="M464" s="85">
        <f t="shared" si="7"/>
        <v>12</v>
      </c>
    </row>
    <row r="465" spans="11:13" x14ac:dyDescent="0.2">
      <c r="K465" s="85" t="s">
        <v>458</v>
      </c>
      <c r="L465" s="85" t="s">
        <v>1086</v>
      </c>
      <c r="M465" s="85">
        <f t="shared" si="7"/>
        <v>7</v>
      </c>
    </row>
    <row r="466" spans="11:13" x14ac:dyDescent="0.2">
      <c r="K466" s="85" t="s">
        <v>614</v>
      </c>
      <c r="L466" s="85" t="s">
        <v>1088</v>
      </c>
      <c r="M466" s="85">
        <f t="shared" si="7"/>
        <v>12</v>
      </c>
    </row>
    <row r="467" spans="11:13" x14ac:dyDescent="0.2">
      <c r="K467" s="85" t="s">
        <v>946</v>
      </c>
      <c r="L467" s="85" t="s">
        <v>1096</v>
      </c>
      <c r="M467" s="85">
        <f t="shared" si="7"/>
        <v>9</v>
      </c>
    </row>
    <row r="468" spans="11:13" x14ac:dyDescent="0.2">
      <c r="K468" s="85" t="s">
        <v>536</v>
      </c>
      <c r="L468" s="85" t="s">
        <v>1087</v>
      </c>
      <c r="M468" s="85">
        <f t="shared" si="7"/>
        <v>5</v>
      </c>
    </row>
    <row r="469" spans="11:13" x14ac:dyDescent="0.2">
      <c r="K469" s="85" t="s">
        <v>615</v>
      </c>
      <c r="L469" s="85" t="s">
        <v>1088</v>
      </c>
      <c r="M469" s="85">
        <f t="shared" si="7"/>
        <v>12</v>
      </c>
    </row>
    <row r="470" spans="11:13" x14ac:dyDescent="0.2">
      <c r="K470" s="85" t="s">
        <v>177</v>
      </c>
      <c r="L470" s="85" t="s">
        <v>23</v>
      </c>
      <c r="M470" s="85">
        <f t="shared" si="7"/>
        <v>9</v>
      </c>
    </row>
    <row r="471" spans="11:13" x14ac:dyDescent="0.2">
      <c r="K471" s="85" t="s">
        <v>717</v>
      </c>
      <c r="L471" s="85" t="s">
        <v>1091</v>
      </c>
      <c r="M471" s="85">
        <f t="shared" si="7"/>
        <v>5</v>
      </c>
    </row>
    <row r="472" spans="11:13" x14ac:dyDescent="0.2">
      <c r="K472" s="85" t="s">
        <v>862</v>
      </c>
      <c r="L472" s="85" t="s">
        <v>1094</v>
      </c>
      <c r="M472" s="85">
        <f t="shared" si="7"/>
        <v>18</v>
      </c>
    </row>
    <row r="473" spans="11:13" x14ac:dyDescent="0.2">
      <c r="K473" s="85" t="s">
        <v>1082</v>
      </c>
      <c r="L473" s="85" t="s">
        <v>21</v>
      </c>
      <c r="M473" s="85">
        <f t="shared" si="7"/>
        <v>7</v>
      </c>
    </row>
    <row r="474" spans="11:13" x14ac:dyDescent="0.2">
      <c r="K474" s="85" t="s">
        <v>469</v>
      </c>
      <c r="L474" s="85" t="s">
        <v>30</v>
      </c>
      <c r="M474" s="85">
        <f t="shared" si="7"/>
        <v>8</v>
      </c>
    </row>
    <row r="475" spans="11:13" x14ac:dyDescent="0.2">
      <c r="K475" s="85" t="s">
        <v>495</v>
      </c>
      <c r="L475" s="85" t="s">
        <v>31</v>
      </c>
      <c r="M475" s="85">
        <f t="shared" si="7"/>
        <v>5</v>
      </c>
    </row>
    <row r="476" spans="11:13" x14ac:dyDescent="0.2">
      <c r="K476" s="85" t="s">
        <v>894</v>
      </c>
      <c r="L476" s="85" t="s">
        <v>1095</v>
      </c>
      <c r="M476" s="85">
        <f t="shared" si="7"/>
        <v>7</v>
      </c>
    </row>
    <row r="477" spans="11:13" x14ac:dyDescent="0.2">
      <c r="K477" s="85" t="s">
        <v>817</v>
      </c>
      <c r="L477" s="85" t="s">
        <v>42</v>
      </c>
      <c r="M477" s="85">
        <f t="shared" si="7"/>
        <v>6</v>
      </c>
    </row>
    <row r="478" spans="11:13" x14ac:dyDescent="0.2">
      <c r="K478" s="85" t="s">
        <v>354</v>
      </c>
      <c r="L478" s="85" t="s">
        <v>316</v>
      </c>
      <c r="M478" s="85">
        <f t="shared" si="7"/>
        <v>6</v>
      </c>
    </row>
    <row r="479" spans="11:13" x14ac:dyDescent="0.2">
      <c r="K479" s="85" t="s">
        <v>178</v>
      </c>
      <c r="L479" s="85" t="s">
        <v>23</v>
      </c>
      <c r="M479" s="85">
        <f t="shared" si="7"/>
        <v>9</v>
      </c>
    </row>
    <row r="480" spans="11:13" x14ac:dyDescent="0.2">
      <c r="K480" s="85" t="s">
        <v>178</v>
      </c>
      <c r="L480" s="85" t="s">
        <v>42</v>
      </c>
      <c r="M480" s="85">
        <f t="shared" si="7"/>
        <v>6</v>
      </c>
    </row>
    <row r="481" spans="11:13" x14ac:dyDescent="0.2">
      <c r="K481" s="85" t="s">
        <v>178</v>
      </c>
      <c r="L481" s="85" t="s">
        <v>17</v>
      </c>
      <c r="M481" s="85">
        <f t="shared" si="7"/>
        <v>5</v>
      </c>
    </row>
    <row r="482" spans="11:13" x14ac:dyDescent="0.2">
      <c r="K482" s="85" t="s">
        <v>178</v>
      </c>
      <c r="L482" s="85" t="s">
        <v>19</v>
      </c>
      <c r="M482" s="85">
        <f t="shared" si="7"/>
        <v>5</v>
      </c>
    </row>
    <row r="483" spans="11:13" x14ac:dyDescent="0.2">
      <c r="K483" s="85" t="s">
        <v>780</v>
      </c>
      <c r="L483" s="85" t="s">
        <v>1093</v>
      </c>
      <c r="M483" s="85">
        <f t="shared" si="7"/>
        <v>4</v>
      </c>
    </row>
    <row r="484" spans="11:13" x14ac:dyDescent="0.2">
      <c r="K484" s="85" t="s">
        <v>496</v>
      </c>
      <c r="L484" s="85" t="s">
        <v>31</v>
      </c>
      <c r="M484" s="85">
        <f t="shared" si="7"/>
        <v>5</v>
      </c>
    </row>
    <row r="485" spans="11:13" x14ac:dyDescent="0.2">
      <c r="K485" s="85" t="s">
        <v>496</v>
      </c>
      <c r="L485" s="85" t="s">
        <v>1088</v>
      </c>
      <c r="M485" s="85">
        <f t="shared" si="7"/>
        <v>12</v>
      </c>
    </row>
    <row r="486" spans="11:13" x14ac:dyDescent="0.2">
      <c r="K486" s="85" t="s">
        <v>353</v>
      </c>
      <c r="L486" s="85" t="s">
        <v>316</v>
      </c>
      <c r="M486" s="85">
        <f t="shared" si="7"/>
        <v>6</v>
      </c>
    </row>
    <row r="487" spans="11:13" x14ac:dyDescent="0.2">
      <c r="K487" s="85" t="s">
        <v>353</v>
      </c>
      <c r="L487" s="85" t="s">
        <v>19</v>
      </c>
      <c r="M487" s="85">
        <f t="shared" si="7"/>
        <v>5</v>
      </c>
    </row>
    <row r="488" spans="11:13" x14ac:dyDescent="0.2">
      <c r="K488" s="85" t="s">
        <v>904</v>
      </c>
      <c r="L488" s="85" t="s">
        <v>14</v>
      </c>
      <c r="M488" s="85">
        <f t="shared" si="7"/>
        <v>9</v>
      </c>
    </row>
    <row r="489" spans="11:13" x14ac:dyDescent="0.2">
      <c r="K489" s="85" t="s">
        <v>860</v>
      </c>
      <c r="L489" s="85" t="s">
        <v>1094</v>
      </c>
      <c r="M489" s="85">
        <f t="shared" si="7"/>
        <v>18</v>
      </c>
    </row>
    <row r="490" spans="11:13" x14ac:dyDescent="0.2">
      <c r="K490" s="85" t="s">
        <v>351</v>
      </c>
      <c r="L490" s="85" t="s">
        <v>316</v>
      </c>
      <c r="M490" s="85">
        <f t="shared" si="7"/>
        <v>6</v>
      </c>
    </row>
    <row r="491" spans="11:13" x14ac:dyDescent="0.2">
      <c r="K491" s="85" t="s">
        <v>945</v>
      </c>
      <c r="L491" s="85" t="s">
        <v>1096</v>
      </c>
      <c r="M491" s="85">
        <f t="shared" si="7"/>
        <v>9</v>
      </c>
    </row>
    <row r="492" spans="11:13" x14ac:dyDescent="0.2">
      <c r="K492" s="85" t="s">
        <v>947</v>
      </c>
      <c r="L492" s="85" t="s">
        <v>1096</v>
      </c>
      <c r="M492" s="85">
        <f t="shared" si="7"/>
        <v>9</v>
      </c>
    </row>
    <row r="493" spans="11:13" x14ac:dyDescent="0.2">
      <c r="K493" s="85" t="s">
        <v>818</v>
      </c>
      <c r="L493" s="85" t="s">
        <v>42</v>
      </c>
      <c r="M493" s="85">
        <f t="shared" si="7"/>
        <v>6</v>
      </c>
    </row>
    <row r="494" spans="11:13" x14ac:dyDescent="0.2">
      <c r="K494" s="85" t="s">
        <v>781</v>
      </c>
      <c r="L494" s="85" t="s">
        <v>1093</v>
      </c>
      <c r="M494" s="85">
        <f t="shared" si="7"/>
        <v>4</v>
      </c>
    </row>
    <row r="495" spans="11:13" x14ac:dyDescent="0.2">
      <c r="K495" s="85" t="s">
        <v>616</v>
      </c>
      <c r="L495" s="85" t="s">
        <v>1088</v>
      </c>
      <c r="M495" s="85">
        <f t="shared" si="7"/>
        <v>12</v>
      </c>
    </row>
    <row r="496" spans="11:13" x14ac:dyDescent="0.2">
      <c r="K496" s="85" t="s">
        <v>1022</v>
      </c>
      <c r="L496" s="85" t="s">
        <v>18</v>
      </c>
      <c r="M496" s="85">
        <f t="shared" si="7"/>
        <v>6</v>
      </c>
    </row>
    <row r="497" spans="11:13" x14ac:dyDescent="0.2">
      <c r="K497" s="85" t="s">
        <v>43</v>
      </c>
      <c r="L497" s="85" t="s">
        <v>22</v>
      </c>
      <c r="M497" s="85">
        <f t="shared" si="7"/>
        <v>8</v>
      </c>
    </row>
    <row r="498" spans="11:13" x14ac:dyDescent="0.2">
      <c r="K498" s="85" t="s">
        <v>1023</v>
      </c>
      <c r="L498" s="85" t="s">
        <v>18</v>
      </c>
      <c r="M498" s="85">
        <f t="shared" si="7"/>
        <v>6</v>
      </c>
    </row>
    <row r="499" spans="11:13" x14ac:dyDescent="0.2">
      <c r="K499" s="85" t="s">
        <v>179</v>
      </c>
      <c r="L499" s="85" t="s">
        <v>23</v>
      </c>
      <c r="M499" s="85">
        <f t="shared" si="7"/>
        <v>9</v>
      </c>
    </row>
    <row r="500" spans="11:13" x14ac:dyDescent="0.2">
      <c r="K500" s="85" t="s">
        <v>819</v>
      </c>
      <c r="L500" s="85" t="s">
        <v>42</v>
      </c>
      <c r="M500" s="85">
        <f t="shared" si="7"/>
        <v>6</v>
      </c>
    </row>
    <row r="501" spans="11:13" x14ac:dyDescent="0.2">
      <c r="K501" s="85" t="s">
        <v>692</v>
      </c>
      <c r="L501" s="85" t="s">
        <v>1089</v>
      </c>
      <c r="M501" s="85">
        <f t="shared" si="7"/>
        <v>5</v>
      </c>
    </row>
    <row r="502" spans="11:13" x14ac:dyDescent="0.2">
      <c r="K502" s="85" t="s">
        <v>497</v>
      </c>
      <c r="L502" s="85" t="s">
        <v>31</v>
      </c>
      <c r="M502" s="85">
        <f t="shared" si="7"/>
        <v>5</v>
      </c>
    </row>
    <row r="503" spans="11:13" x14ac:dyDescent="0.2">
      <c r="K503" s="85" t="s">
        <v>550</v>
      </c>
      <c r="L503" s="85" t="s">
        <v>274</v>
      </c>
      <c r="M503" s="85">
        <f t="shared" si="7"/>
        <v>7</v>
      </c>
    </row>
    <row r="504" spans="11:13" x14ac:dyDescent="0.2">
      <c r="K504" s="85" t="s">
        <v>820</v>
      </c>
      <c r="L504" s="85" t="s">
        <v>42</v>
      </c>
      <c r="M504" s="85">
        <f t="shared" si="7"/>
        <v>6</v>
      </c>
    </row>
    <row r="505" spans="11:13" x14ac:dyDescent="0.2">
      <c r="K505" s="85" t="s">
        <v>551</v>
      </c>
      <c r="L505" s="85" t="s">
        <v>274</v>
      </c>
      <c r="M505" s="85">
        <f t="shared" si="7"/>
        <v>7</v>
      </c>
    </row>
    <row r="506" spans="11:13" x14ac:dyDescent="0.2">
      <c r="K506" s="85" t="s">
        <v>987</v>
      </c>
      <c r="L506" s="85" t="s">
        <v>17</v>
      </c>
      <c r="M506" s="85">
        <f t="shared" si="7"/>
        <v>5</v>
      </c>
    </row>
    <row r="507" spans="11:13" x14ac:dyDescent="0.2">
      <c r="K507" s="85" t="s">
        <v>863</v>
      </c>
      <c r="L507" s="85" t="s">
        <v>1094</v>
      </c>
      <c r="M507" s="85">
        <f t="shared" si="7"/>
        <v>18</v>
      </c>
    </row>
    <row r="508" spans="11:13" x14ac:dyDescent="0.2">
      <c r="K508" s="85" t="s">
        <v>948</v>
      </c>
      <c r="L508" s="85" t="s">
        <v>1096</v>
      </c>
      <c r="M508" s="85">
        <f t="shared" si="7"/>
        <v>9</v>
      </c>
    </row>
    <row r="509" spans="11:13" x14ac:dyDescent="0.2">
      <c r="K509" s="85" t="s">
        <v>864</v>
      </c>
      <c r="L509" s="85" t="s">
        <v>1094</v>
      </c>
      <c r="M509" s="85">
        <f t="shared" si="7"/>
        <v>18</v>
      </c>
    </row>
    <row r="510" spans="11:13" x14ac:dyDescent="0.2">
      <c r="K510" s="85" t="s">
        <v>249</v>
      </c>
      <c r="L510" s="85" t="s">
        <v>1085</v>
      </c>
      <c r="M510" s="85">
        <f t="shared" si="7"/>
        <v>9</v>
      </c>
    </row>
    <row r="511" spans="11:13" x14ac:dyDescent="0.2">
      <c r="K511" s="85" t="s">
        <v>356</v>
      </c>
      <c r="L511" s="85" t="s">
        <v>316</v>
      </c>
      <c r="M511" s="85">
        <f t="shared" si="7"/>
        <v>6</v>
      </c>
    </row>
    <row r="512" spans="11:13" x14ac:dyDescent="0.2">
      <c r="K512" s="85" t="s">
        <v>949</v>
      </c>
      <c r="L512" s="85" t="s">
        <v>1096</v>
      </c>
      <c r="M512" s="85">
        <f t="shared" si="7"/>
        <v>9</v>
      </c>
    </row>
    <row r="513" spans="11:13" x14ac:dyDescent="0.2">
      <c r="K513" s="85" t="s">
        <v>180</v>
      </c>
      <c r="L513" s="85" t="s">
        <v>23</v>
      </c>
      <c r="M513" s="85">
        <f t="shared" si="7"/>
        <v>9</v>
      </c>
    </row>
    <row r="514" spans="11:13" x14ac:dyDescent="0.2">
      <c r="K514" s="85" t="s">
        <v>617</v>
      </c>
      <c r="L514" s="85" t="s">
        <v>1088</v>
      </c>
      <c r="M514" s="85">
        <f t="shared" ref="M514:M577" si="8">LEN(L514)</f>
        <v>12</v>
      </c>
    </row>
    <row r="515" spans="11:13" x14ac:dyDescent="0.2">
      <c r="K515" s="85" t="s">
        <v>618</v>
      </c>
      <c r="L515" s="85" t="s">
        <v>1088</v>
      </c>
      <c r="M515" s="85">
        <f t="shared" si="8"/>
        <v>12</v>
      </c>
    </row>
    <row r="516" spans="11:13" x14ac:dyDescent="0.2">
      <c r="K516" s="85" t="s">
        <v>280</v>
      </c>
      <c r="L516" s="85" t="s">
        <v>1085</v>
      </c>
      <c r="M516" s="85">
        <f t="shared" si="8"/>
        <v>9</v>
      </c>
    </row>
    <row r="517" spans="11:13" x14ac:dyDescent="0.2">
      <c r="K517" s="85" t="s">
        <v>821</v>
      </c>
      <c r="L517" s="85" t="s">
        <v>42</v>
      </c>
      <c r="M517" s="85">
        <f t="shared" si="8"/>
        <v>6</v>
      </c>
    </row>
    <row r="518" spans="11:13" x14ac:dyDescent="0.2">
      <c r="K518" s="85" t="s">
        <v>281</v>
      </c>
      <c r="L518" s="85" t="s">
        <v>1085</v>
      </c>
      <c r="M518" s="85">
        <f t="shared" si="8"/>
        <v>9</v>
      </c>
    </row>
    <row r="519" spans="11:13" x14ac:dyDescent="0.2">
      <c r="K519" s="85" t="s">
        <v>742</v>
      </c>
      <c r="L519" s="85" t="s">
        <v>1092</v>
      </c>
      <c r="M519" s="85">
        <f t="shared" si="8"/>
        <v>10</v>
      </c>
    </row>
    <row r="520" spans="11:13" x14ac:dyDescent="0.2">
      <c r="K520" s="85" t="s">
        <v>988</v>
      </c>
      <c r="L520" s="85" t="s">
        <v>17</v>
      </c>
      <c r="M520" s="85">
        <f t="shared" si="8"/>
        <v>5</v>
      </c>
    </row>
    <row r="521" spans="11:13" x14ac:dyDescent="0.2">
      <c r="K521" s="85" t="s">
        <v>950</v>
      </c>
      <c r="L521" s="85" t="s">
        <v>1096</v>
      </c>
      <c r="M521" s="85">
        <f t="shared" si="8"/>
        <v>9</v>
      </c>
    </row>
    <row r="522" spans="11:13" x14ac:dyDescent="0.2">
      <c r="K522" s="85" t="s">
        <v>250</v>
      </c>
      <c r="L522" s="85" t="s">
        <v>1085</v>
      </c>
      <c r="M522" s="85">
        <f t="shared" si="8"/>
        <v>9</v>
      </c>
    </row>
    <row r="523" spans="11:13" x14ac:dyDescent="0.2">
      <c r="K523" s="85" t="s">
        <v>822</v>
      </c>
      <c r="L523" s="85" t="s">
        <v>42</v>
      </c>
      <c r="M523" s="85">
        <f t="shared" si="8"/>
        <v>6</v>
      </c>
    </row>
    <row r="524" spans="11:13" x14ac:dyDescent="0.2">
      <c r="K524" s="85" t="s">
        <v>251</v>
      </c>
      <c r="L524" s="85" t="s">
        <v>1085</v>
      </c>
      <c r="M524" s="85">
        <f t="shared" si="8"/>
        <v>9</v>
      </c>
    </row>
    <row r="525" spans="11:13" x14ac:dyDescent="0.2">
      <c r="K525" s="85" t="s">
        <v>743</v>
      </c>
      <c r="L525" s="85" t="s">
        <v>1092</v>
      </c>
      <c r="M525" s="85">
        <f t="shared" si="8"/>
        <v>10</v>
      </c>
    </row>
    <row r="526" spans="11:13" x14ac:dyDescent="0.2">
      <c r="K526" s="85" t="s">
        <v>531</v>
      </c>
      <c r="L526" s="85" t="s">
        <v>1087</v>
      </c>
      <c r="M526" s="85">
        <f t="shared" si="8"/>
        <v>5</v>
      </c>
    </row>
    <row r="527" spans="11:13" x14ac:dyDescent="0.2">
      <c r="K527" s="85" t="s">
        <v>470</v>
      </c>
      <c r="L527" s="85" t="s">
        <v>30</v>
      </c>
      <c r="M527" s="85">
        <f t="shared" si="8"/>
        <v>8</v>
      </c>
    </row>
    <row r="528" spans="11:13" x14ac:dyDescent="0.2">
      <c r="K528" s="85" t="s">
        <v>48</v>
      </c>
      <c r="L528" s="85" t="s">
        <v>139</v>
      </c>
      <c r="M528" s="85">
        <f t="shared" si="8"/>
        <v>6</v>
      </c>
    </row>
    <row r="529" spans="11:13" x14ac:dyDescent="0.2">
      <c r="K529" s="85" t="s">
        <v>619</v>
      </c>
      <c r="L529" s="85" t="s">
        <v>1088</v>
      </c>
      <c r="M529" s="85">
        <f t="shared" si="8"/>
        <v>12</v>
      </c>
    </row>
    <row r="530" spans="11:13" x14ac:dyDescent="0.2">
      <c r="K530" s="85" t="s">
        <v>436</v>
      </c>
      <c r="L530" s="85" t="s">
        <v>139</v>
      </c>
      <c r="M530" s="85">
        <f t="shared" si="8"/>
        <v>6</v>
      </c>
    </row>
    <row r="531" spans="11:13" x14ac:dyDescent="0.2">
      <c r="K531" s="85" t="s">
        <v>777</v>
      </c>
      <c r="L531" s="85" t="s">
        <v>1093</v>
      </c>
      <c r="M531" s="85">
        <f t="shared" si="8"/>
        <v>4</v>
      </c>
    </row>
    <row r="532" spans="11:13" x14ac:dyDescent="0.2">
      <c r="K532" s="85" t="s">
        <v>282</v>
      </c>
      <c r="L532" s="85" t="s">
        <v>1085</v>
      </c>
      <c r="M532" s="85">
        <f t="shared" si="8"/>
        <v>9</v>
      </c>
    </row>
    <row r="533" spans="11:13" x14ac:dyDescent="0.2">
      <c r="K533" s="85" t="s">
        <v>283</v>
      </c>
      <c r="L533" s="85" t="s">
        <v>1085</v>
      </c>
      <c r="M533" s="85">
        <f t="shared" si="8"/>
        <v>9</v>
      </c>
    </row>
    <row r="534" spans="11:13" x14ac:dyDescent="0.2">
      <c r="K534" s="85" t="s">
        <v>181</v>
      </c>
      <c r="L534" s="85" t="s">
        <v>23</v>
      </c>
      <c r="M534" s="85">
        <f t="shared" si="8"/>
        <v>9</v>
      </c>
    </row>
    <row r="535" spans="11:13" x14ac:dyDescent="0.2">
      <c r="K535" s="85" t="s">
        <v>357</v>
      </c>
      <c r="L535" s="85" t="s">
        <v>316</v>
      </c>
      <c r="M535" s="85">
        <f t="shared" si="8"/>
        <v>6</v>
      </c>
    </row>
    <row r="536" spans="11:13" x14ac:dyDescent="0.2">
      <c r="K536" s="85" t="s">
        <v>1024</v>
      </c>
      <c r="L536" s="85" t="s">
        <v>18</v>
      </c>
      <c r="M536" s="85">
        <f t="shared" si="8"/>
        <v>6</v>
      </c>
    </row>
    <row r="537" spans="11:13" x14ac:dyDescent="0.2">
      <c r="K537" s="85" t="s">
        <v>437</v>
      </c>
      <c r="L537" s="85" t="s">
        <v>139</v>
      </c>
      <c r="M537" s="85">
        <f t="shared" si="8"/>
        <v>6</v>
      </c>
    </row>
    <row r="538" spans="11:13" x14ac:dyDescent="0.2">
      <c r="K538" s="85" t="s">
        <v>438</v>
      </c>
      <c r="L538" s="85" t="s">
        <v>139</v>
      </c>
      <c r="M538" s="85">
        <f t="shared" si="8"/>
        <v>6</v>
      </c>
    </row>
    <row r="539" spans="11:13" x14ac:dyDescent="0.2">
      <c r="K539" s="85" t="s">
        <v>905</v>
      </c>
      <c r="L539" s="85" t="s">
        <v>14</v>
      </c>
      <c r="M539" s="85">
        <f t="shared" si="8"/>
        <v>9</v>
      </c>
    </row>
    <row r="540" spans="11:13" x14ac:dyDescent="0.2">
      <c r="K540" s="85" t="s">
        <v>439</v>
      </c>
      <c r="L540" s="85" t="s">
        <v>139</v>
      </c>
      <c r="M540" s="85">
        <f t="shared" si="8"/>
        <v>6</v>
      </c>
    </row>
    <row r="541" spans="11:13" x14ac:dyDescent="0.2">
      <c r="K541" s="85" t="s">
        <v>951</v>
      </c>
      <c r="L541" s="85" t="s">
        <v>1096</v>
      </c>
      <c r="M541" s="85">
        <f t="shared" si="8"/>
        <v>9</v>
      </c>
    </row>
    <row r="542" spans="11:13" x14ac:dyDescent="0.2">
      <c r="K542" s="85" t="s">
        <v>116</v>
      </c>
      <c r="L542" s="85" t="s">
        <v>23</v>
      </c>
      <c r="M542" s="85">
        <f t="shared" si="8"/>
        <v>9</v>
      </c>
    </row>
    <row r="543" spans="11:13" x14ac:dyDescent="0.2">
      <c r="K543" s="85" t="s">
        <v>620</v>
      </c>
      <c r="L543" s="85" t="s">
        <v>1088</v>
      </c>
      <c r="M543" s="85">
        <f t="shared" si="8"/>
        <v>12</v>
      </c>
    </row>
    <row r="544" spans="11:13" x14ac:dyDescent="0.2">
      <c r="K544" s="85" t="s">
        <v>1025</v>
      </c>
      <c r="L544" s="85" t="s">
        <v>18</v>
      </c>
      <c r="M544" s="85">
        <f t="shared" si="8"/>
        <v>6</v>
      </c>
    </row>
    <row r="545" spans="11:13" x14ac:dyDescent="0.2">
      <c r="K545" s="85" t="s">
        <v>498</v>
      </c>
      <c r="L545" s="85" t="s">
        <v>31</v>
      </c>
      <c r="M545" s="85">
        <f t="shared" si="8"/>
        <v>5</v>
      </c>
    </row>
    <row r="546" spans="11:13" x14ac:dyDescent="0.2">
      <c r="K546" s="85" t="s">
        <v>778</v>
      </c>
      <c r="L546" s="85" t="s">
        <v>1093</v>
      </c>
      <c r="M546" s="85">
        <f t="shared" si="8"/>
        <v>4</v>
      </c>
    </row>
    <row r="547" spans="11:13" x14ac:dyDescent="0.2">
      <c r="K547" s="85" t="s">
        <v>459</v>
      </c>
      <c r="L547" s="85" t="s">
        <v>1086</v>
      </c>
      <c r="M547" s="85">
        <f t="shared" si="8"/>
        <v>7</v>
      </c>
    </row>
    <row r="548" spans="11:13" x14ac:dyDescent="0.2">
      <c r="K548" s="85" t="s">
        <v>358</v>
      </c>
      <c r="L548" s="85" t="s">
        <v>316</v>
      </c>
      <c r="M548" s="85">
        <f t="shared" si="8"/>
        <v>6</v>
      </c>
    </row>
    <row r="549" spans="11:13" x14ac:dyDescent="0.2">
      <c r="K549" s="85" t="s">
        <v>358</v>
      </c>
      <c r="L549" s="85" t="s">
        <v>37</v>
      </c>
      <c r="M549" s="85">
        <f t="shared" si="8"/>
        <v>8</v>
      </c>
    </row>
    <row r="550" spans="11:13" x14ac:dyDescent="0.2">
      <c r="K550" s="85" t="s">
        <v>499</v>
      </c>
      <c r="L550" s="85" t="s">
        <v>31</v>
      </c>
      <c r="M550" s="85">
        <f t="shared" si="8"/>
        <v>5</v>
      </c>
    </row>
    <row r="551" spans="11:13" x14ac:dyDescent="0.2">
      <c r="K551" s="85" t="s">
        <v>906</v>
      </c>
      <c r="L551" s="85" t="s">
        <v>14</v>
      </c>
      <c r="M551" s="85">
        <f t="shared" si="8"/>
        <v>9</v>
      </c>
    </row>
    <row r="552" spans="11:13" x14ac:dyDescent="0.2">
      <c r="K552" s="85" t="s">
        <v>1078</v>
      </c>
      <c r="L552" s="85" t="s">
        <v>20</v>
      </c>
      <c r="M552" s="85">
        <f t="shared" si="8"/>
        <v>6</v>
      </c>
    </row>
    <row r="553" spans="11:13" x14ac:dyDescent="0.2">
      <c r="K553" s="85" t="s">
        <v>63</v>
      </c>
      <c r="L553" s="85" t="s">
        <v>12</v>
      </c>
      <c r="M553" s="85">
        <f t="shared" si="8"/>
        <v>8</v>
      </c>
    </row>
    <row r="554" spans="11:13" x14ac:dyDescent="0.2">
      <c r="K554" s="85" t="s">
        <v>952</v>
      </c>
      <c r="L554" s="85" t="s">
        <v>1096</v>
      </c>
      <c r="M554" s="85">
        <f t="shared" si="8"/>
        <v>9</v>
      </c>
    </row>
    <row r="555" spans="11:13" x14ac:dyDescent="0.2">
      <c r="K555" s="85" t="s">
        <v>953</v>
      </c>
      <c r="L555" s="85" t="s">
        <v>1096</v>
      </c>
      <c r="M555" s="85">
        <f t="shared" si="8"/>
        <v>9</v>
      </c>
    </row>
    <row r="556" spans="11:13" x14ac:dyDescent="0.2">
      <c r="K556" s="85" t="s">
        <v>552</v>
      </c>
      <c r="L556" s="85" t="s">
        <v>274</v>
      </c>
      <c r="M556" s="85">
        <f t="shared" si="8"/>
        <v>7</v>
      </c>
    </row>
    <row r="557" spans="11:13" x14ac:dyDescent="0.2">
      <c r="K557" s="85" t="s">
        <v>285</v>
      </c>
      <c r="L557" s="85" t="s">
        <v>1085</v>
      </c>
      <c r="M557" s="85">
        <f t="shared" si="8"/>
        <v>9</v>
      </c>
    </row>
    <row r="558" spans="11:13" x14ac:dyDescent="0.2">
      <c r="K558" s="85" t="s">
        <v>359</v>
      </c>
      <c r="L558" s="85" t="s">
        <v>316</v>
      </c>
      <c r="M558" s="85">
        <f t="shared" si="8"/>
        <v>6</v>
      </c>
    </row>
    <row r="559" spans="11:13" x14ac:dyDescent="0.2">
      <c r="K559" s="85" t="s">
        <v>360</v>
      </c>
      <c r="L559" s="85" t="s">
        <v>316</v>
      </c>
      <c r="M559" s="85">
        <f t="shared" si="8"/>
        <v>6</v>
      </c>
    </row>
    <row r="560" spans="11:13" x14ac:dyDescent="0.2">
      <c r="K560" s="85" t="s">
        <v>361</v>
      </c>
      <c r="L560" s="85" t="s">
        <v>316</v>
      </c>
      <c r="M560" s="85">
        <f t="shared" si="8"/>
        <v>6</v>
      </c>
    </row>
    <row r="561" spans="11:13" x14ac:dyDescent="0.2">
      <c r="K561" s="85" t="s">
        <v>554</v>
      </c>
      <c r="L561" s="85" t="s">
        <v>274</v>
      </c>
      <c r="M561" s="85">
        <f t="shared" si="8"/>
        <v>7</v>
      </c>
    </row>
    <row r="562" spans="11:13" x14ac:dyDescent="0.2">
      <c r="K562" s="85" t="s">
        <v>182</v>
      </c>
      <c r="L562" s="85" t="s">
        <v>23</v>
      </c>
      <c r="M562" s="85">
        <f t="shared" si="8"/>
        <v>9</v>
      </c>
    </row>
    <row r="563" spans="11:13" x14ac:dyDescent="0.2">
      <c r="K563" s="85" t="s">
        <v>284</v>
      </c>
      <c r="L563" s="85" t="s">
        <v>1085</v>
      </c>
      <c r="M563" s="85">
        <f t="shared" si="8"/>
        <v>9</v>
      </c>
    </row>
    <row r="564" spans="11:13" x14ac:dyDescent="0.2">
      <c r="K564" s="85" t="s">
        <v>553</v>
      </c>
      <c r="L564" s="85" t="s">
        <v>274</v>
      </c>
      <c r="M564" s="85">
        <f t="shared" si="8"/>
        <v>7</v>
      </c>
    </row>
    <row r="565" spans="11:13" x14ac:dyDescent="0.2">
      <c r="K565" s="85" t="s">
        <v>895</v>
      </c>
      <c r="L565" s="85" t="s">
        <v>1095</v>
      </c>
      <c r="M565" s="85">
        <f t="shared" si="8"/>
        <v>7</v>
      </c>
    </row>
    <row r="566" spans="11:13" x14ac:dyDescent="0.2">
      <c r="K566" s="85" t="s">
        <v>541</v>
      </c>
      <c r="L566" s="85" t="s">
        <v>274</v>
      </c>
      <c r="M566" s="85">
        <f t="shared" si="8"/>
        <v>7</v>
      </c>
    </row>
    <row r="567" spans="11:13" x14ac:dyDescent="0.2">
      <c r="K567" s="85" t="s">
        <v>471</v>
      </c>
      <c r="L567" s="85" t="s">
        <v>30</v>
      </c>
      <c r="M567" s="85">
        <f t="shared" si="8"/>
        <v>8</v>
      </c>
    </row>
    <row r="568" spans="11:13" x14ac:dyDescent="0.2">
      <c r="K568" s="85" t="s">
        <v>286</v>
      </c>
      <c r="L568" s="85" t="s">
        <v>1085</v>
      </c>
      <c r="M568" s="85">
        <f t="shared" si="8"/>
        <v>9</v>
      </c>
    </row>
    <row r="569" spans="11:13" x14ac:dyDescent="0.2">
      <c r="K569" s="85" t="s">
        <v>286</v>
      </c>
      <c r="L569" s="85" t="s">
        <v>31</v>
      </c>
      <c r="M569" s="85">
        <f t="shared" si="8"/>
        <v>5</v>
      </c>
    </row>
    <row r="570" spans="11:13" x14ac:dyDescent="0.2">
      <c r="K570" s="85" t="s">
        <v>460</v>
      </c>
      <c r="L570" s="85" t="s">
        <v>1086</v>
      </c>
      <c r="M570" s="85">
        <f t="shared" si="8"/>
        <v>7</v>
      </c>
    </row>
    <row r="571" spans="11:13" x14ac:dyDescent="0.2">
      <c r="K571" s="85" t="s">
        <v>989</v>
      </c>
      <c r="L571" s="85" t="s">
        <v>17</v>
      </c>
      <c r="M571" s="85">
        <f t="shared" si="8"/>
        <v>5</v>
      </c>
    </row>
    <row r="572" spans="11:13" x14ac:dyDescent="0.2">
      <c r="K572" s="85" t="s">
        <v>621</v>
      </c>
      <c r="L572" s="85" t="s">
        <v>1088</v>
      </c>
      <c r="M572" s="85">
        <f t="shared" si="8"/>
        <v>12</v>
      </c>
    </row>
    <row r="573" spans="11:13" x14ac:dyDescent="0.2">
      <c r="K573" s="85" t="s">
        <v>621</v>
      </c>
      <c r="L573" s="85" t="s">
        <v>42</v>
      </c>
      <c r="M573" s="85">
        <f t="shared" si="8"/>
        <v>6</v>
      </c>
    </row>
    <row r="574" spans="11:13" x14ac:dyDescent="0.2">
      <c r="K574" s="85" t="s">
        <v>362</v>
      </c>
      <c r="L574" s="85" t="s">
        <v>316</v>
      </c>
      <c r="M574" s="85">
        <f t="shared" si="8"/>
        <v>6</v>
      </c>
    </row>
    <row r="575" spans="11:13" x14ac:dyDescent="0.2">
      <c r="K575" s="85" t="s">
        <v>1026</v>
      </c>
      <c r="L575" s="85" t="s">
        <v>18</v>
      </c>
      <c r="M575" s="85">
        <f t="shared" si="8"/>
        <v>6</v>
      </c>
    </row>
    <row r="576" spans="11:13" x14ac:dyDescent="0.2">
      <c r="K576" s="85" t="s">
        <v>183</v>
      </c>
      <c r="L576" s="85" t="s">
        <v>23</v>
      </c>
      <c r="M576" s="85">
        <f t="shared" si="8"/>
        <v>9</v>
      </c>
    </row>
    <row r="577" spans="11:13" x14ac:dyDescent="0.2">
      <c r="K577" s="85" t="s">
        <v>184</v>
      </c>
      <c r="L577" s="85" t="s">
        <v>23</v>
      </c>
      <c r="M577" s="85">
        <f t="shared" si="8"/>
        <v>9</v>
      </c>
    </row>
    <row r="578" spans="11:13" x14ac:dyDescent="0.2">
      <c r="K578" s="85" t="s">
        <v>865</v>
      </c>
      <c r="L578" s="85" t="s">
        <v>1094</v>
      </c>
      <c r="M578" s="85">
        <f t="shared" ref="M578:M641" si="9">LEN(L578)</f>
        <v>18</v>
      </c>
    </row>
    <row r="579" spans="11:13" x14ac:dyDescent="0.2">
      <c r="K579" s="85" t="s">
        <v>363</v>
      </c>
      <c r="L579" s="85" t="s">
        <v>316</v>
      </c>
      <c r="M579" s="85">
        <f t="shared" si="9"/>
        <v>6</v>
      </c>
    </row>
    <row r="580" spans="11:13" x14ac:dyDescent="0.2">
      <c r="K580" s="85" t="s">
        <v>42</v>
      </c>
      <c r="L580" s="85" t="s">
        <v>23</v>
      </c>
      <c r="M580" s="85">
        <f t="shared" si="9"/>
        <v>9</v>
      </c>
    </row>
    <row r="581" spans="11:13" x14ac:dyDescent="0.2">
      <c r="K581" s="85" t="s">
        <v>42</v>
      </c>
      <c r="L581" s="85" t="s">
        <v>1088</v>
      </c>
      <c r="M581" s="85">
        <f t="shared" si="9"/>
        <v>12</v>
      </c>
    </row>
    <row r="582" spans="11:13" x14ac:dyDescent="0.2">
      <c r="K582" s="85" t="s">
        <v>718</v>
      </c>
      <c r="L582" s="85" t="s">
        <v>1091</v>
      </c>
      <c r="M582" s="85">
        <f t="shared" si="9"/>
        <v>5</v>
      </c>
    </row>
    <row r="583" spans="11:13" x14ac:dyDescent="0.2">
      <c r="K583" s="85" t="s">
        <v>1027</v>
      </c>
      <c r="L583" s="85" t="s">
        <v>18</v>
      </c>
      <c r="M583" s="85">
        <f t="shared" si="9"/>
        <v>6</v>
      </c>
    </row>
    <row r="584" spans="11:13" x14ac:dyDescent="0.2">
      <c r="K584" s="85" t="s">
        <v>186</v>
      </c>
      <c r="L584" s="85" t="s">
        <v>23</v>
      </c>
      <c r="M584" s="85">
        <f t="shared" si="9"/>
        <v>9</v>
      </c>
    </row>
    <row r="585" spans="11:13" x14ac:dyDescent="0.2">
      <c r="K585" s="85" t="s">
        <v>185</v>
      </c>
      <c r="L585" s="85" t="s">
        <v>23</v>
      </c>
      <c r="M585" s="85">
        <f t="shared" si="9"/>
        <v>9</v>
      </c>
    </row>
    <row r="586" spans="11:13" x14ac:dyDescent="0.2">
      <c r="K586" s="85" t="s">
        <v>440</v>
      </c>
      <c r="L586" s="85" t="s">
        <v>139</v>
      </c>
      <c r="M586" s="85">
        <f t="shared" si="9"/>
        <v>6</v>
      </c>
    </row>
    <row r="587" spans="11:13" x14ac:dyDescent="0.2">
      <c r="K587" s="85" t="s">
        <v>58</v>
      </c>
      <c r="L587" s="85" t="s">
        <v>1091</v>
      </c>
      <c r="M587" s="85">
        <f t="shared" si="9"/>
        <v>5</v>
      </c>
    </row>
    <row r="588" spans="11:13" x14ac:dyDescent="0.2">
      <c r="K588" s="85" t="s">
        <v>622</v>
      </c>
      <c r="L588" s="85" t="s">
        <v>1088</v>
      </c>
      <c r="M588" s="85">
        <f t="shared" si="9"/>
        <v>12</v>
      </c>
    </row>
    <row r="589" spans="11:13" x14ac:dyDescent="0.2">
      <c r="K589" s="85" t="s">
        <v>623</v>
      </c>
      <c r="L589" s="85" t="s">
        <v>1088</v>
      </c>
      <c r="M589" s="85">
        <f t="shared" si="9"/>
        <v>12</v>
      </c>
    </row>
    <row r="590" spans="11:13" x14ac:dyDescent="0.2">
      <c r="K590" s="85" t="s">
        <v>624</v>
      </c>
      <c r="L590" s="85" t="s">
        <v>1088</v>
      </c>
      <c r="M590" s="85">
        <f t="shared" si="9"/>
        <v>12</v>
      </c>
    </row>
    <row r="591" spans="11:13" x14ac:dyDescent="0.2">
      <c r="K591" s="85" t="s">
        <v>364</v>
      </c>
      <c r="L591" s="85" t="s">
        <v>316</v>
      </c>
      <c r="M591" s="85">
        <f t="shared" si="9"/>
        <v>6</v>
      </c>
    </row>
    <row r="592" spans="11:13" x14ac:dyDescent="0.2">
      <c r="K592" s="85" t="s">
        <v>625</v>
      </c>
      <c r="L592" s="85" t="s">
        <v>1088</v>
      </c>
      <c r="M592" s="85">
        <f t="shared" si="9"/>
        <v>12</v>
      </c>
    </row>
    <row r="593" spans="11:13" x14ac:dyDescent="0.2">
      <c r="K593" s="85" t="s">
        <v>693</v>
      </c>
      <c r="L593" s="85" t="s">
        <v>1089</v>
      </c>
      <c r="M593" s="85">
        <f t="shared" si="9"/>
        <v>5</v>
      </c>
    </row>
    <row r="594" spans="11:13" x14ac:dyDescent="0.2">
      <c r="K594" s="85" t="s">
        <v>365</v>
      </c>
      <c r="L594" s="85" t="s">
        <v>316</v>
      </c>
      <c r="M594" s="85">
        <f t="shared" si="9"/>
        <v>6</v>
      </c>
    </row>
    <row r="595" spans="11:13" x14ac:dyDescent="0.2">
      <c r="K595" s="85" t="s">
        <v>472</v>
      </c>
      <c r="L595" s="85" t="s">
        <v>30</v>
      </c>
      <c r="M595" s="85">
        <f t="shared" si="9"/>
        <v>8</v>
      </c>
    </row>
    <row r="596" spans="11:13" x14ac:dyDescent="0.2">
      <c r="K596" s="85" t="s">
        <v>694</v>
      </c>
      <c r="L596" s="85" t="s">
        <v>1089</v>
      </c>
      <c r="M596" s="85">
        <f t="shared" si="9"/>
        <v>5</v>
      </c>
    </row>
    <row r="597" spans="11:13" x14ac:dyDescent="0.2">
      <c r="K597" s="85" t="s">
        <v>1063</v>
      </c>
      <c r="L597" s="85" t="s">
        <v>19</v>
      </c>
      <c r="M597" s="85">
        <f t="shared" si="9"/>
        <v>5</v>
      </c>
    </row>
    <row r="598" spans="11:13" x14ac:dyDescent="0.2">
      <c r="K598" s="85" t="s">
        <v>954</v>
      </c>
      <c r="L598" s="85" t="s">
        <v>1096</v>
      </c>
      <c r="M598" s="85">
        <f t="shared" si="9"/>
        <v>9</v>
      </c>
    </row>
    <row r="599" spans="11:13" x14ac:dyDescent="0.2">
      <c r="K599" s="85" t="s">
        <v>866</v>
      </c>
      <c r="L599" s="85" t="s">
        <v>1094</v>
      </c>
      <c r="M599" s="85">
        <f t="shared" si="9"/>
        <v>18</v>
      </c>
    </row>
    <row r="600" spans="11:13" x14ac:dyDescent="0.2">
      <c r="K600" s="85" t="s">
        <v>955</v>
      </c>
      <c r="L600" s="85" t="s">
        <v>1096</v>
      </c>
      <c r="M600" s="85">
        <f t="shared" si="9"/>
        <v>9</v>
      </c>
    </row>
    <row r="601" spans="11:13" x14ac:dyDescent="0.2">
      <c r="K601" s="85" t="s">
        <v>366</v>
      </c>
      <c r="L601" s="85" t="s">
        <v>316</v>
      </c>
      <c r="M601" s="85">
        <f t="shared" si="9"/>
        <v>6</v>
      </c>
    </row>
    <row r="602" spans="11:13" x14ac:dyDescent="0.2">
      <c r="K602" s="85" t="s">
        <v>187</v>
      </c>
      <c r="L602" s="85" t="s">
        <v>23</v>
      </c>
      <c r="M602" s="85">
        <f t="shared" si="9"/>
        <v>9</v>
      </c>
    </row>
    <row r="603" spans="11:13" x14ac:dyDescent="0.2">
      <c r="K603" s="85" t="s">
        <v>187</v>
      </c>
      <c r="L603" s="85" t="s">
        <v>42</v>
      </c>
      <c r="M603" s="85">
        <f t="shared" si="9"/>
        <v>6</v>
      </c>
    </row>
    <row r="604" spans="11:13" x14ac:dyDescent="0.2">
      <c r="K604" s="85" t="s">
        <v>956</v>
      </c>
      <c r="L604" s="85" t="s">
        <v>1096</v>
      </c>
      <c r="M604" s="85">
        <f t="shared" si="9"/>
        <v>9</v>
      </c>
    </row>
    <row r="605" spans="11:13" x14ac:dyDescent="0.2">
      <c r="K605" s="85" t="s">
        <v>719</v>
      </c>
      <c r="L605" s="85" t="s">
        <v>1091</v>
      </c>
      <c r="M605" s="85">
        <f t="shared" si="9"/>
        <v>5</v>
      </c>
    </row>
    <row r="606" spans="11:13" x14ac:dyDescent="0.2">
      <c r="K606" s="85" t="s">
        <v>881</v>
      </c>
      <c r="L606" s="85" t="s">
        <v>12</v>
      </c>
      <c r="M606" s="85">
        <f t="shared" si="9"/>
        <v>8</v>
      </c>
    </row>
    <row r="607" spans="11:13" x14ac:dyDescent="0.2">
      <c r="K607" s="85" t="s">
        <v>473</v>
      </c>
      <c r="L607" s="85" t="s">
        <v>30</v>
      </c>
      <c r="M607" s="85">
        <f t="shared" si="9"/>
        <v>8</v>
      </c>
    </row>
    <row r="608" spans="11:13" x14ac:dyDescent="0.2">
      <c r="K608" s="85" t="s">
        <v>1028</v>
      </c>
      <c r="L608" s="85" t="s">
        <v>18</v>
      </c>
      <c r="M608" s="85">
        <f t="shared" si="9"/>
        <v>6</v>
      </c>
    </row>
    <row r="609" spans="11:13" x14ac:dyDescent="0.2">
      <c r="K609" s="85" t="s">
        <v>823</v>
      </c>
      <c r="L609" s="85" t="s">
        <v>42</v>
      </c>
      <c r="M609" s="85">
        <f t="shared" si="9"/>
        <v>6</v>
      </c>
    </row>
    <row r="610" spans="11:13" x14ac:dyDescent="0.2">
      <c r="K610" s="85" t="s">
        <v>367</v>
      </c>
      <c r="L610" s="85" t="s">
        <v>316</v>
      </c>
      <c r="M610" s="85">
        <f t="shared" si="9"/>
        <v>6</v>
      </c>
    </row>
    <row r="611" spans="11:13" x14ac:dyDescent="0.2">
      <c r="K611" s="85" t="s">
        <v>990</v>
      </c>
      <c r="L611" s="85" t="s">
        <v>17</v>
      </c>
      <c r="M611" s="85">
        <f t="shared" si="9"/>
        <v>5</v>
      </c>
    </row>
    <row r="612" spans="11:13" x14ac:dyDescent="0.2">
      <c r="K612" s="85" t="s">
        <v>368</v>
      </c>
      <c r="L612" s="85" t="s">
        <v>316</v>
      </c>
      <c r="M612" s="85">
        <f t="shared" si="9"/>
        <v>6</v>
      </c>
    </row>
    <row r="613" spans="11:13" x14ac:dyDescent="0.2">
      <c r="K613" s="85" t="s">
        <v>627</v>
      </c>
      <c r="L613" s="85" t="s">
        <v>1088</v>
      </c>
      <c r="M613" s="85">
        <f t="shared" si="9"/>
        <v>12</v>
      </c>
    </row>
    <row r="614" spans="11:13" x14ac:dyDescent="0.2">
      <c r="K614" s="85" t="s">
        <v>441</v>
      </c>
      <c r="L614" s="85" t="s">
        <v>139</v>
      </c>
      <c r="M614" s="85">
        <f t="shared" si="9"/>
        <v>6</v>
      </c>
    </row>
    <row r="615" spans="11:13" x14ac:dyDescent="0.2">
      <c r="K615" s="85" t="s">
        <v>500</v>
      </c>
      <c r="L615" s="85" t="s">
        <v>31</v>
      </c>
      <c r="M615" s="85">
        <f t="shared" si="9"/>
        <v>5</v>
      </c>
    </row>
    <row r="616" spans="11:13" x14ac:dyDescent="0.2">
      <c r="K616" s="85" t="s">
        <v>369</v>
      </c>
      <c r="L616" s="85" t="s">
        <v>316</v>
      </c>
      <c r="M616" s="85">
        <f t="shared" si="9"/>
        <v>6</v>
      </c>
    </row>
    <row r="617" spans="11:13" x14ac:dyDescent="0.2">
      <c r="K617" s="85" t="s">
        <v>501</v>
      </c>
      <c r="L617" s="85" t="s">
        <v>31</v>
      </c>
      <c r="M617" s="85">
        <f t="shared" si="9"/>
        <v>5</v>
      </c>
    </row>
    <row r="618" spans="11:13" x14ac:dyDescent="0.2">
      <c r="K618" s="85" t="s">
        <v>720</v>
      </c>
      <c r="L618" s="85" t="s">
        <v>1091</v>
      </c>
      <c r="M618" s="85">
        <f t="shared" si="9"/>
        <v>5</v>
      </c>
    </row>
    <row r="619" spans="11:13" x14ac:dyDescent="0.2">
      <c r="K619" s="85" t="s">
        <v>532</v>
      </c>
      <c r="L619" s="85" t="s">
        <v>1087</v>
      </c>
      <c r="M619" s="85">
        <f t="shared" si="9"/>
        <v>5</v>
      </c>
    </row>
    <row r="620" spans="11:13" x14ac:dyDescent="0.2">
      <c r="K620" s="85" t="s">
        <v>628</v>
      </c>
      <c r="L620" s="85" t="s">
        <v>1088</v>
      </c>
      <c r="M620" s="85">
        <f t="shared" si="9"/>
        <v>12</v>
      </c>
    </row>
    <row r="621" spans="11:13" x14ac:dyDescent="0.2">
      <c r="K621" s="85" t="s">
        <v>370</v>
      </c>
      <c r="L621" s="85" t="s">
        <v>316</v>
      </c>
      <c r="M621" s="85">
        <f t="shared" si="9"/>
        <v>6</v>
      </c>
    </row>
    <row r="622" spans="11:13" x14ac:dyDescent="0.2">
      <c r="K622" s="85" t="s">
        <v>371</v>
      </c>
      <c r="L622" s="85" t="s">
        <v>316</v>
      </c>
      <c r="M622" s="85">
        <f t="shared" si="9"/>
        <v>6</v>
      </c>
    </row>
    <row r="623" spans="11:13" x14ac:dyDescent="0.2">
      <c r="K623" s="85" t="s">
        <v>721</v>
      </c>
      <c r="L623" s="85" t="s">
        <v>1091</v>
      </c>
      <c r="M623" s="85">
        <f t="shared" si="9"/>
        <v>5</v>
      </c>
    </row>
    <row r="624" spans="11:13" x14ac:dyDescent="0.2">
      <c r="K624" s="85" t="s">
        <v>442</v>
      </c>
      <c r="L624" s="85" t="s">
        <v>139</v>
      </c>
      <c r="M624" s="85">
        <f t="shared" si="9"/>
        <v>6</v>
      </c>
    </row>
    <row r="625" spans="11:13" x14ac:dyDescent="0.2">
      <c r="K625" s="85" t="s">
        <v>442</v>
      </c>
      <c r="L625" s="85" t="s">
        <v>1091</v>
      </c>
      <c r="M625" s="85">
        <f t="shared" si="9"/>
        <v>5</v>
      </c>
    </row>
    <row r="626" spans="11:13" x14ac:dyDescent="0.2">
      <c r="K626" s="85" t="s">
        <v>957</v>
      </c>
      <c r="L626" s="85" t="s">
        <v>1096</v>
      </c>
      <c r="M626" s="85">
        <f t="shared" si="9"/>
        <v>9</v>
      </c>
    </row>
    <row r="627" spans="11:13" x14ac:dyDescent="0.2">
      <c r="K627" s="85" t="s">
        <v>252</v>
      </c>
      <c r="L627" s="85" t="s">
        <v>1085</v>
      </c>
      <c r="M627" s="85">
        <f t="shared" si="9"/>
        <v>9</v>
      </c>
    </row>
    <row r="628" spans="11:13" x14ac:dyDescent="0.2">
      <c r="K628" s="85" t="s">
        <v>958</v>
      </c>
      <c r="L628" s="85" t="s">
        <v>1096</v>
      </c>
      <c r="M628" s="85">
        <f t="shared" si="9"/>
        <v>9</v>
      </c>
    </row>
    <row r="629" spans="11:13" x14ac:dyDescent="0.2">
      <c r="K629" s="85" t="s">
        <v>1064</v>
      </c>
      <c r="L629" s="85" t="s">
        <v>19</v>
      </c>
      <c r="M629" s="85">
        <f t="shared" si="9"/>
        <v>5</v>
      </c>
    </row>
    <row r="630" spans="11:13" x14ac:dyDescent="0.2">
      <c r="K630" s="85" t="s">
        <v>991</v>
      </c>
      <c r="L630" s="85" t="s">
        <v>17</v>
      </c>
      <c r="M630" s="85">
        <f t="shared" si="9"/>
        <v>5</v>
      </c>
    </row>
    <row r="631" spans="11:13" x14ac:dyDescent="0.2">
      <c r="K631" s="85" t="s">
        <v>1029</v>
      </c>
      <c r="L631" s="85" t="s">
        <v>18</v>
      </c>
      <c r="M631" s="85">
        <f t="shared" si="9"/>
        <v>6</v>
      </c>
    </row>
    <row r="632" spans="11:13" x14ac:dyDescent="0.2">
      <c r="K632" s="85" t="s">
        <v>867</v>
      </c>
      <c r="L632" s="85" t="s">
        <v>1094</v>
      </c>
      <c r="M632" s="85">
        <f t="shared" si="9"/>
        <v>18</v>
      </c>
    </row>
    <row r="633" spans="11:13" x14ac:dyDescent="0.2">
      <c r="K633" s="85" t="s">
        <v>868</v>
      </c>
      <c r="L633" s="85" t="s">
        <v>1094</v>
      </c>
      <c r="M633" s="85">
        <f t="shared" si="9"/>
        <v>18</v>
      </c>
    </row>
    <row r="634" spans="11:13" x14ac:dyDescent="0.2">
      <c r="K634" s="85" t="s">
        <v>629</v>
      </c>
      <c r="L634" s="85" t="s">
        <v>1088</v>
      </c>
      <c r="M634" s="85">
        <f t="shared" si="9"/>
        <v>12</v>
      </c>
    </row>
    <row r="635" spans="11:13" x14ac:dyDescent="0.2">
      <c r="K635" s="85" t="s">
        <v>372</v>
      </c>
      <c r="L635" s="85" t="s">
        <v>316</v>
      </c>
      <c r="M635" s="85">
        <f t="shared" si="9"/>
        <v>6</v>
      </c>
    </row>
    <row r="636" spans="11:13" x14ac:dyDescent="0.2">
      <c r="K636" s="85" t="s">
        <v>959</v>
      </c>
      <c r="L636" s="85" t="s">
        <v>1096</v>
      </c>
      <c r="M636" s="85">
        <f t="shared" si="9"/>
        <v>9</v>
      </c>
    </row>
    <row r="637" spans="11:13" x14ac:dyDescent="0.2">
      <c r="K637" s="85" t="s">
        <v>630</v>
      </c>
      <c r="L637" s="85" t="s">
        <v>1088</v>
      </c>
      <c r="M637" s="85">
        <f t="shared" si="9"/>
        <v>12</v>
      </c>
    </row>
    <row r="638" spans="11:13" x14ac:dyDescent="0.2">
      <c r="K638" s="85" t="s">
        <v>631</v>
      </c>
      <c r="L638" s="85" t="s">
        <v>1088</v>
      </c>
      <c r="M638" s="85">
        <f t="shared" si="9"/>
        <v>12</v>
      </c>
    </row>
    <row r="639" spans="11:13" x14ac:dyDescent="0.2">
      <c r="K639" s="85" t="s">
        <v>62</v>
      </c>
      <c r="L639" s="85" t="s">
        <v>42</v>
      </c>
      <c r="M639" s="85">
        <f t="shared" si="9"/>
        <v>6</v>
      </c>
    </row>
    <row r="640" spans="11:13" x14ac:dyDescent="0.2">
      <c r="K640" s="85" t="s">
        <v>502</v>
      </c>
      <c r="L640" s="85" t="s">
        <v>31</v>
      </c>
      <c r="M640" s="85">
        <f t="shared" si="9"/>
        <v>5</v>
      </c>
    </row>
    <row r="641" spans="11:13" x14ac:dyDescent="0.2">
      <c r="K641" s="85" t="s">
        <v>373</v>
      </c>
      <c r="L641" s="85" t="s">
        <v>316</v>
      </c>
      <c r="M641" s="85">
        <f t="shared" si="9"/>
        <v>6</v>
      </c>
    </row>
    <row r="642" spans="11:13" x14ac:dyDescent="0.2">
      <c r="K642" s="85" t="s">
        <v>374</v>
      </c>
      <c r="L642" s="85" t="s">
        <v>316</v>
      </c>
      <c r="M642" s="85">
        <f t="shared" ref="M642:M705" si="10">LEN(L642)</f>
        <v>6</v>
      </c>
    </row>
    <row r="643" spans="11:13" x14ac:dyDescent="0.2">
      <c r="K643" s="85" t="s">
        <v>474</v>
      </c>
      <c r="L643" s="85" t="s">
        <v>30</v>
      </c>
      <c r="M643" s="85">
        <f t="shared" si="10"/>
        <v>8</v>
      </c>
    </row>
    <row r="644" spans="11:13" x14ac:dyDescent="0.2">
      <c r="K644" s="85" t="s">
        <v>375</v>
      </c>
      <c r="L644" s="85" t="s">
        <v>316</v>
      </c>
      <c r="M644" s="85">
        <f t="shared" si="10"/>
        <v>6</v>
      </c>
    </row>
    <row r="645" spans="11:13" x14ac:dyDescent="0.2">
      <c r="K645" s="85" t="s">
        <v>756</v>
      </c>
      <c r="L645" s="85" t="s">
        <v>39</v>
      </c>
      <c r="M645" s="85">
        <f t="shared" si="10"/>
        <v>9</v>
      </c>
    </row>
    <row r="646" spans="11:13" x14ac:dyDescent="0.2">
      <c r="K646" s="85" t="s">
        <v>533</v>
      </c>
      <c r="L646" s="85" t="s">
        <v>1087</v>
      </c>
      <c r="M646" s="85">
        <f t="shared" si="10"/>
        <v>5</v>
      </c>
    </row>
    <row r="647" spans="11:13" x14ac:dyDescent="0.2">
      <c r="K647" s="85" t="s">
        <v>443</v>
      </c>
      <c r="L647" s="85" t="s">
        <v>139</v>
      </c>
      <c r="M647" s="85">
        <f t="shared" si="10"/>
        <v>6</v>
      </c>
    </row>
    <row r="648" spans="11:13" x14ac:dyDescent="0.2">
      <c r="K648" s="85" t="s">
        <v>188</v>
      </c>
      <c r="L648" s="85" t="s">
        <v>23</v>
      </c>
      <c r="M648" s="85">
        <f t="shared" si="10"/>
        <v>9</v>
      </c>
    </row>
    <row r="649" spans="11:13" x14ac:dyDescent="0.2">
      <c r="K649" s="85" t="s">
        <v>189</v>
      </c>
      <c r="L649" s="85" t="s">
        <v>23</v>
      </c>
      <c r="M649" s="85">
        <f t="shared" si="10"/>
        <v>9</v>
      </c>
    </row>
    <row r="650" spans="11:13" x14ac:dyDescent="0.2">
      <c r="K650" s="85" t="s">
        <v>65</v>
      </c>
      <c r="L650" s="85" t="s">
        <v>14</v>
      </c>
      <c r="M650" s="85">
        <f t="shared" si="10"/>
        <v>9</v>
      </c>
    </row>
    <row r="651" spans="11:13" x14ac:dyDescent="0.2">
      <c r="K651" s="85" t="s">
        <v>376</v>
      </c>
      <c r="L651" s="85" t="s">
        <v>316</v>
      </c>
      <c r="M651" s="85">
        <f t="shared" si="10"/>
        <v>6</v>
      </c>
    </row>
    <row r="652" spans="11:13" x14ac:dyDescent="0.2">
      <c r="K652" s="85" t="s">
        <v>503</v>
      </c>
      <c r="L652" s="85" t="s">
        <v>31</v>
      </c>
      <c r="M652" s="85">
        <f t="shared" si="10"/>
        <v>5</v>
      </c>
    </row>
    <row r="653" spans="11:13" x14ac:dyDescent="0.2">
      <c r="K653" s="85" t="s">
        <v>960</v>
      </c>
      <c r="L653" s="85" t="s">
        <v>1096</v>
      </c>
      <c r="M653" s="85">
        <f t="shared" si="10"/>
        <v>9</v>
      </c>
    </row>
    <row r="654" spans="11:13" x14ac:dyDescent="0.2">
      <c r="K654" s="85" t="s">
        <v>1030</v>
      </c>
      <c r="L654" s="85" t="s">
        <v>18</v>
      </c>
      <c r="M654" s="85">
        <f t="shared" si="10"/>
        <v>6</v>
      </c>
    </row>
    <row r="655" spans="11:13" x14ac:dyDescent="0.2">
      <c r="K655" s="85" t="s">
        <v>504</v>
      </c>
      <c r="L655" s="85" t="s">
        <v>31</v>
      </c>
      <c r="M655" s="85">
        <f t="shared" si="10"/>
        <v>5</v>
      </c>
    </row>
    <row r="656" spans="11:13" x14ac:dyDescent="0.2">
      <c r="K656" s="85" t="s">
        <v>896</v>
      </c>
      <c r="L656" s="85" t="s">
        <v>1095</v>
      </c>
      <c r="M656" s="85">
        <f t="shared" si="10"/>
        <v>7</v>
      </c>
    </row>
    <row r="657" spans="11:13" x14ac:dyDescent="0.2">
      <c r="K657" s="85" t="s">
        <v>757</v>
      </c>
      <c r="L657" s="85" t="s">
        <v>39</v>
      </c>
      <c r="M657" s="85">
        <f t="shared" si="10"/>
        <v>9</v>
      </c>
    </row>
    <row r="658" spans="11:13" x14ac:dyDescent="0.2">
      <c r="K658" s="85" t="s">
        <v>961</v>
      </c>
      <c r="L658" s="85" t="s">
        <v>1096</v>
      </c>
      <c r="M658" s="85">
        <f t="shared" si="10"/>
        <v>9</v>
      </c>
    </row>
    <row r="659" spans="11:13" x14ac:dyDescent="0.2">
      <c r="K659" s="85" t="s">
        <v>287</v>
      </c>
      <c r="L659" s="85" t="s">
        <v>1085</v>
      </c>
      <c r="M659" s="85">
        <f t="shared" si="10"/>
        <v>9</v>
      </c>
    </row>
    <row r="660" spans="11:13" x14ac:dyDescent="0.2">
      <c r="K660" s="85" t="s">
        <v>253</v>
      </c>
      <c r="L660" s="85" t="s">
        <v>1085</v>
      </c>
      <c r="M660" s="85">
        <f t="shared" si="10"/>
        <v>9</v>
      </c>
    </row>
    <row r="661" spans="11:13" x14ac:dyDescent="0.2">
      <c r="K661" s="85" t="s">
        <v>377</v>
      </c>
      <c r="L661" s="85" t="s">
        <v>316</v>
      </c>
      <c r="M661" s="85">
        <f t="shared" si="10"/>
        <v>6</v>
      </c>
    </row>
    <row r="662" spans="11:13" x14ac:dyDescent="0.2">
      <c r="K662" s="85" t="s">
        <v>722</v>
      </c>
      <c r="L662" s="85" t="s">
        <v>1091</v>
      </c>
      <c r="M662" s="85">
        <f t="shared" si="10"/>
        <v>5</v>
      </c>
    </row>
    <row r="663" spans="11:13" x14ac:dyDescent="0.2">
      <c r="K663" s="85" t="s">
        <v>723</v>
      </c>
      <c r="L663" s="85" t="s">
        <v>1091</v>
      </c>
      <c r="M663" s="85">
        <f t="shared" si="10"/>
        <v>5</v>
      </c>
    </row>
    <row r="664" spans="11:13" x14ac:dyDescent="0.2">
      <c r="K664" s="85" t="s">
        <v>758</v>
      </c>
      <c r="L664" s="85" t="s">
        <v>39</v>
      </c>
      <c r="M664" s="85">
        <f t="shared" si="10"/>
        <v>9</v>
      </c>
    </row>
    <row r="665" spans="11:13" x14ac:dyDescent="0.2">
      <c r="K665" s="85" t="s">
        <v>1031</v>
      </c>
      <c r="L665" s="85" t="s">
        <v>18</v>
      </c>
      <c r="M665" s="85">
        <f t="shared" si="10"/>
        <v>6</v>
      </c>
    </row>
    <row r="666" spans="11:13" x14ac:dyDescent="0.2">
      <c r="K666" s="85" t="s">
        <v>555</v>
      </c>
      <c r="L666" s="85" t="s">
        <v>274</v>
      </c>
      <c r="M666" s="85">
        <f t="shared" si="10"/>
        <v>7</v>
      </c>
    </row>
    <row r="667" spans="11:13" x14ac:dyDescent="0.2">
      <c r="K667" s="85" t="s">
        <v>759</v>
      </c>
      <c r="L667" s="85" t="s">
        <v>39</v>
      </c>
      <c r="M667" s="85">
        <f t="shared" si="10"/>
        <v>9</v>
      </c>
    </row>
    <row r="668" spans="11:13" x14ac:dyDescent="0.2">
      <c r="K668" s="85" t="s">
        <v>825</v>
      </c>
      <c r="L668" s="85" t="s">
        <v>42</v>
      </c>
      <c r="M668" s="85">
        <f t="shared" si="10"/>
        <v>6</v>
      </c>
    </row>
    <row r="669" spans="11:13" x14ac:dyDescent="0.2">
      <c r="K669" s="85" t="s">
        <v>254</v>
      </c>
      <c r="L669" s="85" t="s">
        <v>1085</v>
      </c>
      <c r="M669" s="85">
        <f t="shared" si="10"/>
        <v>9</v>
      </c>
    </row>
    <row r="670" spans="11:13" x14ac:dyDescent="0.2">
      <c r="K670" s="85" t="s">
        <v>255</v>
      </c>
      <c r="L670" s="85" t="s">
        <v>1085</v>
      </c>
      <c r="M670" s="85">
        <f t="shared" si="10"/>
        <v>9</v>
      </c>
    </row>
    <row r="671" spans="11:13" x14ac:dyDescent="0.2">
      <c r="K671" s="85" t="s">
        <v>483</v>
      </c>
      <c r="L671" s="85" t="s">
        <v>31</v>
      </c>
      <c r="M671" s="85">
        <f t="shared" si="10"/>
        <v>5</v>
      </c>
    </row>
    <row r="672" spans="11:13" x14ac:dyDescent="0.2">
      <c r="K672" s="85" t="s">
        <v>475</v>
      </c>
      <c r="L672" s="85" t="s">
        <v>30</v>
      </c>
      <c r="M672" s="85">
        <f t="shared" si="10"/>
        <v>8</v>
      </c>
    </row>
    <row r="673" spans="11:13" x14ac:dyDescent="0.2">
      <c r="K673" s="85" t="s">
        <v>826</v>
      </c>
      <c r="L673" s="85" t="s">
        <v>42</v>
      </c>
      <c r="M673" s="85">
        <f t="shared" si="10"/>
        <v>6</v>
      </c>
    </row>
    <row r="674" spans="11:13" x14ac:dyDescent="0.2">
      <c r="K674" s="85" t="s">
        <v>1065</v>
      </c>
      <c r="L674" s="85" t="s">
        <v>19</v>
      </c>
      <c r="M674" s="85">
        <f t="shared" si="10"/>
        <v>5</v>
      </c>
    </row>
    <row r="675" spans="11:13" x14ac:dyDescent="0.2">
      <c r="K675" s="85" t="s">
        <v>1032</v>
      </c>
      <c r="L675" s="85" t="s">
        <v>18</v>
      </c>
      <c r="M675" s="85">
        <f t="shared" si="10"/>
        <v>6</v>
      </c>
    </row>
    <row r="676" spans="11:13" x14ac:dyDescent="0.2">
      <c r="K676" s="85" t="s">
        <v>827</v>
      </c>
      <c r="L676" s="85" t="s">
        <v>42</v>
      </c>
      <c r="M676" s="85">
        <f t="shared" si="10"/>
        <v>6</v>
      </c>
    </row>
    <row r="677" spans="11:13" x14ac:dyDescent="0.2">
      <c r="K677" s="85" t="s">
        <v>827</v>
      </c>
      <c r="L677" s="85" t="s">
        <v>200</v>
      </c>
      <c r="M677" s="85">
        <f t="shared" si="10"/>
        <v>10</v>
      </c>
    </row>
    <row r="678" spans="11:13" x14ac:dyDescent="0.2">
      <c r="K678" s="85" t="s">
        <v>760</v>
      </c>
      <c r="L678" s="85" t="s">
        <v>39</v>
      </c>
      <c r="M678" s="85">
        <f t="shared" si="10"/>
        <v>9</v>
      </c>
    </row>
    <row r="679" spans="11:13" x14ac:dyDescent="0.2">
      <c r="K679" s="85" t="s">
        <v>534</v>
      </c>
      <c r="L679" s="85" t="s">
        <v>1087</v>
      </c>
      <c r="M679" s="85">
        <f t="shared" si="10"/>
        <v>5</v>
      </c>
    </row>
    <row r="680" spans="11:13" x14ac:dyDescent="0.2">
      <c r="K680" s="85" t="s">
        <v>556</v>
      </c>
      <c r="L680" s="85" t="s">
        <v>274</v>
      </c>
      <c r="M680" s="85">
        <f t="shared" si="10"/>
        <v>7</v>
      </c>
    </row>
    <row r="681" spans="11:13" x14ac:dyDescent="0.2">
      <c r="K681" s="85" t="s">
        <v>907</v>
      </c>
      <c r="L681" s="85" t="s">
        <v>14</v>
      </c>
      <c r="M681" s="85">
        <f t="shared" si="10"/>
        <v>9</v>
      </c>
    </row>
    <row r="682" spans="11:13" x14ac:dyDescent="0.2">
      <c r="K682" s="85" t="s">
        <v>190</v>
      </c>
      <c r="L682" s="85" t="s">
        <v>23</v>
      </c>
      <c r="M682" s="85">
        <f t="shared" si="10"/>
        <v>9</v>
      </c>
    </row>
    <row r="683" spans="11:13" x14ac:dyDescent="0.2">
      <c r="K683" s="85" t="s">
        <v>962</v>
      </c>
      <c r="L683" s="85" t="s">
        <v>1096</v>
      </c>
      <c r="M683" s="85">
        <f t="shared" si="10"/>
        <v>9</v>
      </c>
    </row>
    <row r="684" spans="11:13" x14ac:dyDescent="0.2">
      <c r="K684" s="85" t="s">
        <v>828</v>
      </c>
      <c r="L684" s="85" t="s">
        <v>42</v>
      </c>
      <c r="M684" s="85">
        <f t="shared" si="10"/>
        <v>6</v>
      </c>
    </row>
    <row r="685" spans="11:13" x14ac:dyDescent="0.2">
      <c r="K685" s="85" t="s">
        <v>882</v>
      </c>
      <c r="L685" s="85" t="s">
        <v>12</v>
      </c>
      <c r="M685" s="85">
        <f t="shared" si="10"/>
        <v>8</v>
      </c>
    </row>
    <row r="686" spans="11:13" x14ac:dyDescent="0.2">
      <c r="K686" s="85" t="s">
        <v>191</v>
      </c>
      <c r="L686" s="85" t="s">
        <v>23</v>
      </c>
      <c r="M686" s="85">
        <f t="shared" si="10"/>
        <v>9</v>
      </c>
    </row>
    <row r="687" spans="11:13" x14ac:dyDescent="0.2">
      <c r="K687" s="85" t="s">
        <v>378</v>
      </c>
      <c r="L687" s="85" t="s">
        <v>316</v>
      </c>
      <c r="M687" s="85">
        <f t="shared" si="10"/>
        <v>6</v>
      </c>
    </row>
    <row r="688" spans="11:13" x14ac:dyDescent="0.2">
      <c r="K688" s="85" t="s">
        <v>883</v>
      </c>
      <c r="L688" s="85" t="s">
        <v>12</v>
      </c>
      <c r="M688" s="85">
        <f t="shared" si="10"/>
        <v>8</v>
      </c>
    </row>
    <row r="689" spans="11:13" x14ac:dyDescent="0.2">
      <c r="K689" s="85" t="s">
        <v>1081</v>
      </c>
      <c r="L689" s="85" t="s">
        <v>21</v>
      </c>
      <c r="M689" s="85">
        <f t="shared" si="10"/>
        <v>7</v>
      </c>
    </row>
    <row r="690" spans="11:13" x14ac:dyDescent="0.2">
      <c r="K690" s="85" t="s">
        <v>256</v>
      </c>
      <c r="L690" s="85" t="s">
        <v>1085</v>
      </c>
      <c r="M690" s="85">
        <f t="shared" si="10"/>
        <v>9</v>
      </c>
    </row>
    <row r="691" spans="11:13" x14ac:dyDescent="0.2">
      <c r="K691" s="85" t="s">
        <v>782</v>
      </c>
      <c r="L691" s="85" t="s">
        <v>1093</v>
      </c>
      <c r="M691" s="85">
        <f t="shared" si="10"/>
        <v>4</v>
      </c>
    </row>
    <row r="692" spans="11:13" x14ac:dyDescent="0.2">
      <c r="K692" s="85" t="s">
        <v>557</v>
      </c>
      <c r="L692" s="85" t="s">
        <v>274</v>
      </c>
      <c r="M692" s="85">
        <f t="shared" si="10"/>
        <v>7</v>
      </c>
    </row>
    <row r="693" spans="11:13" x14ac:dyDescent="0.2">
      <c r="K693" s="85" t="s">
        <v>783</v>
      </c>
      <c r="L693" s="85" t="s">
        <v>1093</v>
      </c>
      <c r="M693" s="85">
        <f t="shared" si="10"/>
        <v>4</v>
      </c>
    </row>
    <row r="694" spans="11:13" x14ac:dyDescent="0.2">
      <c r="K694" s="85" t="s">
        <v>884</v>
      </c>
      <c r="L694" s="85" t="s">
        <v>12</v>
      </c>
      <c r="M694" s="85">
        <f t="shared" si="10"/>
        <v>8</v>
      </c>
    </row>
    <row r="695" spans="11:13" x14ac:dyDescent="0.2">
      <c r="K695" s="85" t="s">
        <v>699</v>
      </c>
      <c r="L695" s="85" t="s">
        <v>1090</v>
      </c>
      <c r="M695" s="85">
        <f t="shared" si="10"/>
        <v>7</v>
      </c>
    </row>
    <row r="696" spans="11:13" x14ac:dyDescent="0.2">
      <c r="K696" s="85" t="s">
        <v>885</v>
      </c>
      <c r="L696" s="85" t="s">
        <v>12</v>
      </c>
      <c r="M696" s="85">
        <f t="shared" si="10"/>
        <v>8</v>
      </c>
    </row>
    <row r="697" spans="11:13" x14ac:dyDescent="0.2">
      <c r="K697" s="85" t="s">
        <v>558</v>
      </c>
      <c r="L697" s="85" t="s">
        <v>274</v>
      </c>
      <c r="M697" s="85">
        <f t="shared" si="10"/>
        <v>7</v>
      </c>
    </row>
    <row r="698" spans="11:13" x14ac:dyDescent="0.2">
      <c r="K698" s="85" t="s">
        <v>785</v>
      </c>
      <c r="L698" s="85" t="s">
        <v>1093</v>
      </c>
      <c r="M698" s="85">
        <f t="shared" si="10"/>
        <v>4</v>
      </c>
    </row>
    <row r="699" spans="11:13" x14ac:dyDescent="0.2">
      <c r="K699" s="85" t="s">
        <v>784</v>
      </c>
      <c r="L699" s="85" t="s">
        <v>1093</v>
      </c>
      <c r="M699" s="85">
        <f t="shared" si="10"/>
        <v>4</v>
      </c>
    </row>
    <row r="700" spans="11:13" x14ac:dyDescent="0.2">
      <c r="K700" s="85" t="s">
        <v>192</v>
      </c>
      <c r="L700" s="85" t="s">
        <v>23</v>
      </c>
      <c r="M700" s="85">
        <f t="shared" si="10"/>
        <v>9</v>
      </c>
    </row>
    <row r="701" spans="11:13" x14ac:dyDescent="0.2">
      <c r="K701" s="85" t="s">
        <v>115</v>
      </c>
      <c r="L701" s="85" t="s">
        <v>22</v>
      </c>
      <c r="M701" s="85">
        <f t="shared" si="10"/>
        <v>8</v>
      </c>
    </row>
    <row r="702" spans="11:13" x14ac:dyDescent="0.2">
      <c r="K702" s="85" t="s">
        <v>963</v>
      </c>
      <c r="L702" s="85" t="s">
        <v>1096</v>
      </c>
      <c r="M702" s="85">
        <f t="shared" si="10"/>
        <v>9</v>
      </c>
    </row>
    <row r="703" spans="11:13" x14ac:dyDescent="0.2">
      <c r="K703" s="85" t="s">
        <v>461</v>
      </c>
      <c r="L703" s="85" t="s">
        <v>1086</v>
      </c>
      <c r="M703" s="85">
        <f t="shared" si="10"/>
        <v>7</v>
      </c>
    </row>
    <row r="704" spans="11:13" x14ac:dyDescent="0.2">
      <c r="K704" s="85" t="s">
        <v>461</v>
      </c>
      <c r="L704" s="85" t="s">
        <v>1093</v>
      </c>
      <c r="M704" s="85">
        <f t="shared" si="10"/>
        <v>4</v>
      </c>
    </row>
    <row r="705" spans="11:13" x14ac:dyDescent="0.2">
      <c r="K705" s="85" t="s">
        <v>241</v>
      </c>
      <c r="L705" s="85" t="s">
        <v>237</v>
      </c>
      <c r="M705" s="85">
        <f t="shared" si="10"/>
        <v>6</v>
      </c>
    </row>
    <row r="706" spans="11:13" x14ac:dyDescent="0.2">
      <c r="K706" s="85" t="s">
        <v>241</v>
      </c>
      <c r="L706" s="85" t="s">
        <v>237</v>
      </c>
      <c r="M706" s="85">
        <f t="shared" ref="M706:M769" si="11">LEN(L706)</f>
        <v>6</v>
      </c>
    </row>
    <row r="707" spans="11:13" x14ac:dyDescent="0.2">
      <c r="K707" s="85" t="s">
        <v>632</v>
      </c>
      <c r="L707" s="85" t="s">
        <v>1088</v>
      </c>
      <c r="M707" s="85">
        <f t="shared" si="11"/>
        <v>12</v>
      </c>
    </row>
    <row r="708" spans="11:13" x14ac:dyDescent="0.2">
      <c r="K708" s="85" t="s">
        <v>869</v>
      </c>
      <c r="L708" s="85" t="s">
        <v>1094</v>
      </c>
      <c r="M708" s="85">
        <f t="shared" si="11"/>
        <v>18</v>
      </c>
    </row>
    <row r="709" spans="11:13" x14ac:dyDescent="0.2">
      <c r="K709" s="85" t="s">
        <v>505</v>
      </c>
      <c r="L709" s="85" t="s">
        <v>31</v>
      </c>
      <c r="M709" s="85">
        <f t="shared" si="11"/>
        <v>5</v>
      </c>
    </row>
    <row r="710" spans="11:13" x14ac:dyDescent="0.2">
      <c r="K710" s="85" t="s">
        <v>193</v>
      </c>
      <c r="L710" s="85" t="s">
        <v>23</v>
      </c>
      <c r="M710" s="85">
        <f t="shared" si="11"/>
        <v>9</v>
      </c>
    </row>
    <row r="711" spans="11:13" x14ac:dyDescent="0.2">
      <c r="K711" s="85" t="s">
        <v>964</v>
      </c>
      <c r="L711" s="85" t="s">
        <v>1096</v>
      </c>
      <c r="M711" s="85">
        <f t="shared" si="11"/>
        <v>9</v>
      </c>
    </row>
    <row r="712" spans="11:13" x14ac:dyDescent="0.2">
      <c r="K712" s="85" t="s">
        <v>633</v>
      </c>
      <c r="L712" s="85" t="s">
        <v>1088</v>
      </c>
      <c r="M712" s="85">
        <f t="shared" si="11"/>
        <v>12</v>
      </c>
    </row>
    <row r="713" spans="11:13" x14ac:dyDescent="0.2">
      <c r="K713" s="85" t="s">
        <v>829</v>
      </c>
      <c r="L713" s="85" t="s">
        <v>42</v>
      </c>
      <c r="M713" s="85">
        <f t="shared" si="11"/>
        <v>6</v>
      </c>
    </row>
    <row r="714" spans="11:13" x14ac:dyDescent="0.2">
      <c r="K714" s="85" t="s">
        <v>506</v>
      </c>
      <c r="L714" s="85" t="s">
        <v>31</v>
      </c>
      <c r="M714" s="85">
        <f t="shared" si="11"/>
        <v>5</v>
      </c>
    </row>
    <row r="715" spans="11:13" x14ac:dyDescent="0.2">
      <c r="K715" s="85" t="s">
        <v>1033</v>
      </c>
      <c r="L715" s="85" t="s">
        <v>18</v>
      </c>
      <c r="M715" s="85">
        <f t="shared" si="11"/>
        <v>6</v>
      </c>
    </row>
    <row r="716" spans="11:13" x14ac:dyDescent="0.2">
      <c r="K716" s="85" t="s">
        <v>559</v>
      </c>
      <c r="L716" s="85" t="s">
        <v>274</v>
      </c>
      <c r="M716" s="85">
        <f t="shared" si="11"/>
        <v>7</v>
      </c>
    </row>
    <row r="717" spans="11:13" x14ac:dyDescent="0.2">
      <c r="K717" s="85" t="s">
        <v>634</v>
      </c>
      <c r="L717" s="85" t="s">
        <v>1088</v>
      </c>
      <c r="M717" s="85">
        <f t="shared" si="11"/>
        <v>12</v>
      </c>
    </row>
    <row r="718" spans="11:13" x14ac:dyDescent="0.2">
      <c r="K718" s="85" t="s">
        <v>635</v>
      </c>
      <c r="L718" s="85" t="s">
        <v>1088</v>
      </c>
      <c r="M718" s="85">
        <f t="shared" si="11"/>
        <v>12</v>
      </c>
    </row>
    <row r="719" spans="11:13" x14ac:dyDescent="0.2">
      <c r="K719" s="85" t="s">
        <v>678</v>
      </c>
      <c r="L719" s="85" t="s">
        <v>1089</v>
      </c>
      <c r="M719" s="85">
        <f t="shared" si="11"/>
        <v>5</v>
      </c>
    </row>
    <row r="720" spans="11:13" x14ac:dyDescent="0.2">
      <c r="K720" s="85" t="s">
        <v>897</v>
      </c>
      <c r="L720" s="85" t="s">
        <v>1095</v>
      </c>
      <c r="M720" s="85">
        <f t="shared" si="11"/>
        <v>7</v>
      </c>
    </row>
    <row r="721" spans="11:13" x14ac:dyDescent="0.2">
      <c r="K721" s="85" t="s">
        <v>908</v>
      </c>
      <c r="L721" s="85" t="s">
        <v>14</v>
      </c>
      <c r="M721" s="85">
        <f t="shared" si="11"/>
        <v>9</v>
      </c>
    </row>
    <row r="722" spans="11:13" x14ac:dyDescent="0.2">
      <c r="K722" s="85" t="s">
        <v>379</v>
      </c>
      <c r="L722" s="85" t="s">
        <v>316</v>
      </c>
      <c r="M722" s="85">
        <f t="shared" si="11"/>
        <v>6</v>
      </c>
    </row>
    <row r="723" spans="11:13" x14ac:dyDescent="0.2">
      <c r="K723" s="85" t="s">
        <v>636</v>
      </c>
      <c r="L723" s="85" t="s">
        <v>1088</v>
      </c>
      <c r="M723" s="85">
        <f t="shared" si="11"/>
        <v>12</v>
      </c>
    </row>
    <row r="724" spans="11:13" x14ac:dyDescent="0.2">
      <c r="K724" s="85" t="s">
        <v>637</v>
      </c>
      <c r="L724" s="85" t="s">
        <v>1088</v>
      </c>
      <c r="M724" s="85">
        <f t="shared" si="11"/>
        <v>12</v>
      </c>
    </row>
    <row r="725" spans="11:13" x14ac:dyDescent="0.2">
      <c r="K725" s="85" t="s">
        <v>870</v>
      </c>
      <c r="L725" s="85" t="s">
        <v>1094</v>
      </c>
      <c r="M725" s="85">
        <f t="shared" si="11"/>
        <v>18</v>
      </c>
    </row>
    <row r="726" spans="11:13" x14ac:dyDescent="0.2">
      <c r="K726" s="85" t="s">
        <v>380</v>
      </c>
      <c r="L726" s="85" t="s">
        <v>316</v>
      </c>
      <c r="M726" s="85">
        <f t="shared" si="11"/>
        <v>6</v>
      </c>
    </row>
    <row r="727" spans="11:13" x14ac:dyDescent="0.2">
      <c r="K727" s="85" t="s">
        <v>381</v>
      </c>
      <c r="L727" s="85" t="s">
        <v>316</v>
      </c>
      <c r="M727" s="85">
        <f t="shared" si="11"/>
        <v>6</v>
      </c>
    </row>
    <row r="728" spans="11:13" x14ac:dyDescent="0.2">
      <c r="K728" s="85" t="s">
        <v>476</v>
      </c>
      <c r="L728" s="85" t="s">
        <v>30</v>
      </c>
      <c r="M728" s="85">
        <f t="shared" si="11"/>
        <v>8</v>
      </c>
    </row>
    <row r="729" spans="11:13" x14ac:dyDescent="0.2">
      <c r="K729" s="85" t="s">
        <v>288</v>
      </c>
      <c r="L729" s="85" t="s">
        <v>1085</v>
      </c>
      <c r="M729" s="85">
        <f t="shared" si="11"/>
        <v>9</v>
      </c>
    </row>
    <row r="730" spans="11:13" x14ac:dyDescent="0.2">
      <c r="K730" s="85" t="s">
        <v>194</v>
      </c>
      <c r="L730" s="85" t="s">
        <v>23</v>
      </c>
      <c r="M730" s="85">
        <f t="shared" si="11"/>
        <v>9</v>
      </c>
    </row>
    <row r="731" spans="11:13" x14ac:dyDescent="0.2">
      <c r="K731" s="85" t="s">
        <v>761</v>
      </c>
      <c r="L731" s="85" t="s">
        <v>39</v>
      </c>
      <c r="M731" s="85">
        <f t="shared" si="11"/>
        <v>9</v>
      </c>
    </row>
    <row r="732" spans="11:13" x14ac:dyDescent="0.2">
      <c r="K732" s="85" t="s">
        <v>257</v>
      </c>
      <c r="L732" s="85" t="s">
        <v>1085</v>
      </c>
      <c r="M732" s="85">
        <f t="shared" si="11"/>
        <v>9</v>
      </c>
    </row>
    <row r="733" spans="11:13" x14ac:dyDescent="0.2">
      <c r="K733" s="85" t="s">
        <v>786</v>
      </c>
      <c r="L733" s="85" t="s">
        <v>1093</v>
      </c>
      <c r="M733" s="85">
        <f t="shared" si="11"/>
        <v>4</v>
      </c>
    </row>
    <row r="734" spans="11:13" x14ac:dyDescent="0.2">
      <c r="K734" s="85" t="s">
        <v>786</v>
      </c>
      <c r="L734" s="85" t="s">
        <v>19</v>
      </c>
      <c r="M734" s="85">
        <f t="shared" si="11"/>
        <v>5</v>
      </c>
    </row>
    <row r="735" spans="11:13" x14ac:dyDescent="0.2">
      <c r="K735" s="85" t="s">
        <v>195</v>
      </c>
      <c r="L735" s="85" t="s">
        <v>23</v>
      </c>
      <c r="M735" s="85">
        <f t="shared" si="11"/>
        <v>9</v>
      </c>
    </row>
    <row r="736" spans="11:13" x14ac:dyDescent="0.2">
      <c r="K736" s="85" t="s">
        <v>638</v>
      </c>
      <c r="L736" s="85" t="s">
        <v>1088</v>
      </c>
      <c r="M736" s="85">
        <f t="shared" si="11"/>
        <v>12</v>
      </c>
    </row>
    <row r="737" spans="11:13" x14ac:dyDescent="0.2">
      <c r="K737" s="85" t="s">
        <v>638</v>
      </c>
      <c r="L737" s="85" t="s">
        <v>42</v>
      </c>
      <c r="M737" s="85">
        <f t="shared" si="11"/>
        <v>6</v>
      </c>
    </row>
    <row r="738" spans="11:13" x14ac:dyDescent="0.2">
      <c r="K738" s="85" t="s">
        <v>535</v>
      </c>
      <c r="L738" s="85" t="s">
        <v>1087</v>
      </c>
      <c r="M738" s="85">
        <f t="shared" si="11"/>
        <v>5</v>
      </c>
    </row>
    <row r="739" spans="11:13" x14ac:dyDescent="0.2">
      <c r="K739" s="85" t="s">
        <v>289</v>
      </c>
      <c r="L739" s="85" t="s">
        <v>1085</v>
      </c>
      <c r="M739" s="85">
        <f t="shared" si="11"/>
        <v>9</v>
      </c>
    </row>
    <row r="740" spans="11:13" x14ac:dyDescent="0.2">
      <c r="K740" s="85" t="s">
        <v>1034</v>
      </c>
      <c r="L740" s="85" t="s">
        <v>18</v>
      </c>
      <c r="M740" s="85">
        <f t="shared" si="11"/>
        <v>6</v>
      </c>
    </row>
    <row r="741" spans="11:13" x14ac:dyDescent="0.2">
      <c r="K741" s="85" t="s">
        <v>1066</v>
      </c>
      <c r="L741" s="85" t="s">
        <v>19</v>
      </c>
      <c r="M741" s="85">
        <f t="shared" si="11"/>
        <v>5</v>
      </c>
    </row>
    <row r="742" spans="11:13" x14ac:dyDescent="0.2">
      <c r="K742" s="85" t="s">
        <v>735</v>
      </c>
      <c r="L742" s="85" t="s">
        <v>1092</v>
      </c>
      <c r="M742" s="85">
        <f t="shared" si="11"/>
        <v>10</v>
      </c>
    </row>
    <row r="743" spans="11:13" x14ac:dyDescent="0.2">
      <c r="K743" s="85" t="s">
        <v>196</v>
      </c>
      <c r="L743" s="85" t="s">
        <v>23</v>
      </c>
      <c r="M743" s="85">
        <f t="shared" si="11"/>
        <v>9</v>
      </c>
    </row>
    <row r="744" spans="11:13" x14ac:dyDescent="0.2">
      <c r="K744" s="85" t="s">
        <v>196</v>
      </c>
      <c r="L744" s="85" t="s">
        <v>1096</v>
      </c>
      <c r="M744" s="85">
        <f t="shared" si="11"/>
        <v>9</v>
      </c>
    </row>
    <row r="745" spans="11:13" x14ac:dyDescent="0.2">
      <c r="K745" s="85" t="s">
        <v>444</v>
      </c>
      <c r="L745" s="85" t="s">
        <v>139</v>
      </c>
      <c r="M745" s="85">
        <f t="shared" si="11"/>
        <v>6</v>
      </c>
    </row>
    <row r="746" spans="11:13" x14ac:dyDescent="0.2">
      <c r="K746" s="85" t="s">
        <v>444</v>
      </c>
      <c r="L746" s="85" t="s">
        <v>1089</v>
      </c>
      <c r="M746" s="85">
        <f t="shared" si="11"/>
        <v>5</v>
      </c>
    </row>
    <row r="747" spans="11:13" x14ac:dyDescent="0.2">
      <c r="K747" s="85" t="s">
        <v>14</v>
      </c>
      <c r="L747" s="85" t="s">
        <v>139</v>
      </c>
      <c r="M747" s="85">
        <f t="shared" si="11"/>
        <v>6</v>
      </c>
    </row>
    <row r="748" spans="11:13" x14ac:dyDescent="0.2">
      <c r="K748" s="85" t="s">
        <v>724</v>
      </c>
      <c r="L748" s="85" t="s">
        <v>1091</v>
      </c>
      <c r="M748" s="85">
        <f t="shared" si="11"/>
        <v>5</v>
      </c>
    </row>
    <row r="749" spans="11:13" x14ac:dyDescent="0.2">
      <c r="K749" s="85" t="s">
        <v>830</v>
      </c>
      <c r="L749" s="85" t="s">
        <v>42</v>
      </c>
      <c r="M749" s="85">
        <f t="shared" si="11"/>
        <v>6</v>
      </c>
    </row>
    <row r="750" spans="11:13" x14ac:dyDescent="0.2">
      <c r="K750" s="85" t="s">
        <v>1067</v>
      </c>
      <c r="L750" s="85" t="s">
        <v>19</v>
      </c>
      <c r="M750" s="85">
        <f t="shared" si="11"/>
        <v>5</v>
      </c>
    </row>
    <row r="751" spans="11:13" x14ac:dyDescent="0.2">
      <c r="K751" s="85" t="s">
        <v>1035</v>
      </c>
      <c r="L751" s="85" t="s">
        <v>18</v>
      </c>
      <c r="M751" s="85">
        <f t="shared" si="11"/>
        <v>6</v>
      </c>
    </row>
    <row r="752" spans="11:13" x14ac:dyDescent="0.2">
      <c r="K752" s="85" t="s">
        <v>382</v>
      </c>
      <c r="L752" s="85" t="s">
        <v>316</v>
      </c>
      <c r="M752" s="85">
        <f t="shared" si="11"/>
        <v>6</v>
      </c>
    </row>
    <row r="753" spans="11:13" x14ac:dyDescent="0.2">
      <c r="K753" s="85" t="s">
        <v>507</v>
      </c>
      <c r="L753" s="85" t="s">
        <v>31</v>
      </c>
      <c r="M753" s="85">
        <f t="shared" si="11"/>
        <v>5</v>
      </c>
    </row>
    <row r="754" spans="11:13" x14ac:dyDescent="0.2">
      <c r="K754" s="85" t="s">
        <v>1036</v>
      </c>
      <c r="L754" s="85" t="s">
        <v>18</v>
      </c>
      <c r="M754" s="85">
        <f t="shared" si="11"/>
        <v>6</v>
      </c>
    </row>
    <row r="755" spans="11:13" x14ac:dyDescent="0.2">
      <c r="K755" s="85" t="s">
        <v>477</v>
      </c>
      <c r="L755" s="85" t="s">
        <v>30</v>
      </c>
      <c r="M755" s="85">
        <f t="shared" si="11"/>
        <v>8</v>
      </c>
    </row>
    <row r="756" spans="11:13" x14ac:dyDescent="0.2">
      <c r="K756" s="85" t="s">
        <v>965</v>
      </c>
      <c r="L756" s="85" t="s">
        <v>1096</v>
      </c>
      <c r="M756" s="85">
        <f t="shared" si="11"/>
        <v>9</v>
      </c>
    </row>
    <row r="757" spans="11:13" x14ac:dyDescent="0.2">
      <c r="K757" s="85" t="s">
        <v>258</v>
      </c>
      <c r="L757" s="85" t="s">
        <v>1085</v>
      </c>
      <c r="M757" s="85">
        <f t="shared" si="11"/>
        <v>9</v>
      </c>
    </row>
    <row r="758" spans="11:13" x14ac:dyDescent="0.2">
      <c r="K758" s="85" t="s">
        <v>197</v>
      </c>
      <c r="L758" s="85" t="s">
        <v>23</v>
      </c>
      <c r="M758" s="85">
        <f t="shared" si="11"/>
        <v>9</v>
      </c>
    </row>
    <row r="759" spans="11:13" x14ac:dyDescent="0.2">
      <c r="K759" s="85" t="s">
        <v>197</v>
      </c>
      <c r="L759" s="85" t="s">
        <v>1085</v>
      </c>
      <c r="M759" s="85">
        <f t="shared" si="11"/>
        <v>9</v>
      </c>
    </row>
    <row r="760" spans="11:13" x14ac:dyDescent="0.2">
      <c r="K760" s="85" t="s">
        <v>198</v>
      </c>
      <c r="L760" s="85" t="s">
        <v>23</v>
      </c>
      <c r="M760" s="85">
        <f t="shared" si="11"/>
        <v>9</v>
      </c>
    </row>
    <row r="761" spans="11:13" x14ac:dyDescent="0.2">
      <c r="K761" s="85" t="s">
        <v>383</v>
      </c>
      <c r="L761" s="85" t="s">
        <v>316</v>
      </c>
      <c r="M761" s="85">
        <f t="shared" si="11"/>
        <v>6</v>
      </c>
    </row>
    <row r="762" spans="11:13" x14ac:dyDescent="0.2">
      <c r="K762" s="85" t="s">
        <v>478</v>
      </c>
      <c r="L762" s="85" t="s">
        <v>30</v>
      </c>
      <c r="M762" s="85">
        <f t="shared" si="11"/>
        <v>8</v>
      </c>
    </row>
    <row r="763" spans="11:13" x14ac:dyDescent="0.2">
      <c r="K763" s="85" t="s">
        <v>384</v>
      </c>
      <c r="L763" s="85" t="s">
        <v>316</v>
      </c>
      <c r="M763" s="85">
        <f t="shared" si="11"/>
        <v>6</v>
      </c>
    </row>
    <row r="764" spans="11:13" x14ac:dyDescent="0.2">
      <c r="K764" s="85" t="s">
        <v>560</v>
      </c>
      <c r="L764" s="85" t="s">
        <v>274</v>
      </c>
      <c r="M764" s="85">
        <f t="shared" si="11"/>
        <v>7</v>
      </c>
    </row>
    <row r="765" spans="11:13" x14ac:dyDescent="0.2">
      <c r="K765" s="85" t="s">
        <v>725</v>
      </c>
      <c r="L765" s="85" t="s">
        <v>1091</v>
      </c>
      <c r="M765" s="85">
        <f t="shared" si="11"/>
        <v>5</v>
      </c>
    </row>
    <row r="766" spans="11:13" x14ac:dyDescent="0.2">
      <c r="K766" s="85" t="s">
        <v>445</v>
      </c>
      <c r="L766" s="85" t="s">
        <v>139</v>
      </c>
      <c r="M766" s="85">
        <f t="shared" si="11"/>
        <v>6</v>
      </c>
    </row>
    <row r="767" spans="11:13" x14ac:dyDescent="0.2">
      <c r="K767" s="85" t="s">
        <v>445</v>
      </c>
      <c r="L767" s="85" t="s">
        <v>39</v>
      </c>
      <c r="M767" s="85">
        <f t="shared" si="11"/>
        <v>9</v>
      </c>
    </row>
    <row r="768" spans="11:13" x14ac:dyDescent="0.2">
      <c r="K768" s="85" t="s">
        <v>871</v>
      </c>
      <c r="L768" s="85" t="s">
        <v>1094</v>
      </c>
      <c r="M768" s="85">
        <f t="shared" si="11"/>
        <v>18</v>
      </c>
    </row>
    <row r="769" spans="11:13" x14ac:dyDescent="0.2">
      <c r="K769" s="85" t="s">
        <v>1037</v>
      </c>
      <c r="L769" s="85" t="s">
        <v>18</v>
      </c>
      <c r="M769" s="85">
        <f t="shared" si="11"/>
        <v>6</v>
      </c>
    </row>
    <row r="770" spans="11:13" x14ac:dyDescent="0.2">
      <c r="K770" s="85" t="s">
        <v>898</v>
      </c>
      <c r="L770" s="85" t="s">
        <v>1095</v>
      </c>
      <c r="M770" s="85">
        <f t="shared" ref="M770:M833" si="12">LEN(L770)</f>
        <v>7</v>
      </c>
    </row>
    <row r="771" spans="11:13" x14ac:dyDescent="0.2">
      <c r="K771" s="85" t="s">
        <v>199</v>
      </c>
      <c r="L771" s="85" t="s">
        <v>23</v>
      </c>
      <c r="M771" s="85">
        <f t="shared" si="12"/>
        <v>9</v>
      </c>
    </row>
    <row r="772" spans="11:13" x14ac:dyDescent="0.2">
      <c r="K772" s="85" t="s">
        <v>385</v>
      </c>
      <c r="L772" s="85" t="s">
        <v>316</v>
      </c>
      <c r="M772" s="85">
        <f t="shared" si="12"/>
        <v>6</v>
      </c>
    </row>
    <row r="773" spans="11:13" x14ac:dyDescent="0.2">
      <c r="K773" s="85" t="s">
        <v>446</v>
      </c>
      <c r="L773" s="85" t="s">
        <v>139</v>
      </c>
      <c r="M773" s="85">
        <f t="shared" si="12"/>
        <v>6</v>
      </c>
    </row>
    <row r="774" spans="11:13" x14ac:dyDescent="0.2">
      <c r="K774" s="85" t="s">
        <v>831</v>
      </c>
      <c r="L774" s="85" t="s">
        <v>42</v>
      </c>
      <c r="M774" s="85">
        <f t="shared" si="12"/>
        <v>6</v>
      </c>
    </row>
    <row r="775" spans="11:13" x14ac:dyDescent="0.2">
      <c r="K775" s="85" t="s">
        <v>992</v>
      </c>
      <c r="L775" s="85" t="s">
        <v>17</v>
      </c>
      <c r="M775" s="85">
        <f t="shared" si="12"/>
        <v>5</v>
      </c>
    </row>
    <row r="776" spans="11:13" x14ac:dyDescent="0.2">
      <c r="K776" s="85" t="s">
        <v>726</v>
      </c>
      <c r="L776" s="85" t="s">
        <v>1091</v>
      </c>
      <c r="M776" s="85">
        <f t="shared" si="12"/>
        <v>5</v>
      </c>
    </row>
    <row r="777" spans="11:13" x14ac:dyDescent="0.2">
      <c r="K777" s="85" t="s">
        <v>537</v>
      </c>
      <c r="L777" s="85" t="s">
        <v>1087</v>
      </c>
      <c r="M777" s="85">
        <f t="shared" si="12"/>
        <v>5</v>
      </c>
    </row>
    <row r="778" spans="11:13" x14ac:dyDescent="0.2">
      <c r="K778" s="85" t="s">
        <v>200</v>
      </c>
      <c r="L778" s="85" t="s">
        <v>23</v>
      </c>
      <c r="M778" s="85">
        <f t="shared" si="12"/>
        <v>9</v>
      </c>
    </row>
    <row r="779" spans="11:13" x14ac:dyDescent="0.2">
      <c r="K779" s="85" t="s">
        <v>200</v>
      </c>
      <c r="L779" s="85" t="s">
        <v>200</v>
      </c>
      <c r="M779" s="85">
        <f t="shared" si="12"/>
        <v>10</v>
      </c>
    </row>
    <row r="780" spans="11:13" x14ac:dyDescent="0.2">
      <c r="K780" s="85" t="s">
        <v>200</v>
      </c>
      <c r="L780" s="85" t="s">
        <v>1096</v>
      </c>
      <c r="M780" s="85">
        <f t="shared" si="12"/>
        <v>9</v>
      </c>
    </row>
    <row r="781" spans="11:13" x14ac:dyDescent="0.2">
      <c r="K781" s="85" t="s">
        <v>561</v>
      </c>
      <c r="L781" s="85" t="s">
        <v>274</v>
      </c>
      <c r="M781" s="85">
        <f t="shared" si="12"/>
        <v>7</v>
      </c>
    </row>
    <row r="782" spans="11:13" x14ac:dyDescent="0.2">
      <c r="K782" s="85" t="s">
        <v>562</v>
      </c>
      <c r="L782" s="85" t="s">
        <v>274</v>
      </c>
      <c r="M782" s="85">
        <f t="shared" si="12"/>
        <v>7</v>
      </c>
    </row>
    <row r="783" spans="11:13" x14ac:dyDescent="0.2">
      <c r="K783" s="85" t="s">
        <v>1038</v>
      </c>
      <c r="L783" s="85" t="s">
        <v>18</v>
      </c>
      <c r="M783" s="85">
        <f t="shared" si="12"/>
        <v>6</v>
      </c>
    </row>
    <row r="784" spans="11:13" x14ac:dyDescent="0.2">
      <c r="K784" s="85" t="s">
        <v>639</v>
      </c>
      <c r="L784" s="85" t="s">
        <v>1088</v>
      </c>
      <c r="M784" s="85">
        <f t="shared" si="12"/>
        <v>12</v>
      </c>
    </row>
    <row r="785" spans="11:13" x14ac:dyDescent="0.2">
      <c r="K785" s="85" t="s">
        <v>966</v>
      </c>
      <c r="L785" s="85" t="s">
        <v>1096</v>
      </c>
      <c r="M785" s="85">
        <f t="shared" si="12"/>
        <v>9</v>
      </c>
    </row>
    <row r="786" spans="11:13" x14ac:dyDescent="0.2">
      <c r="K786" s="85" t="s">
        <v>993</v>
      </c>
      <c r="L786" s="85" t="s">
        <v>17</v>
      </c>
      <c r="M786" s="85">
        <f t="shared" si="12"/>
        <v>5</v>
      </c>
    </row>
    <row r="787" spans="11:13" x14ac:dyDescent="0.2">
      <c r="K787" s="85" t="s">
        <v>640</v>
      </c>
      <c r="L787" s="85" t="s">
        <v>1088</v>
      </c>
      <c r="M787" s="85">
        <f t="shared" si="12"/>
        <v>12</v>
      </c>
    </row>
    <row r="788" spans="11:13" x14ac:dyDescent="0.2">
      <c r="K788" s="85" t="s">
        <v>640</v>
      </c>
      <c r="L788" s="85" t="s">
        <v>42</v>
      </c>
      <c r="M788" s="85">
        <f t="shared" si="12"/>
        <v>6</v>
      </c>
    </row>
    <row r="789" spans="11:13" x14ac:dyDescent="0.2">
      <c r="K789" s="85" t="s">
        <v>563</v>
      </c>
      <c r="L789" s="85" t="s">
        <v>274</v>
      </c>
      <c r="M789" s="85">
        <f t="shared" si="12"/>
        <v>7</v>
      </c>
    </row>
    <row r="790" spans="11:13" x14ac:dyDescent="0.2">
      <c r="K790" s="85" t="s">
        <v>872</v>
      </c>
      <c r="L790" s="85" t="s">
        <v>1094</v>
      </c>
      <c r="M790" s="85">
        <f t="shared" si="12"/>
        <v>18</v>
      </c>
    </row>
    <row r="791" spans="11:13" x14ac:dyDescent="0.2">
      <c r="K791" s="85" t="s">
        <v>201</v>
      </c>
      <c r="L791" s="85" t="s">
        <v>23</v>
      </c>
      <c r="M791" s="85">
        <f t="shared" si="12"/>
        <v>9</v>
      </c>
    </row>
    <row r="792" spans="11:13" x14ac:dyDescent="0.2">
      <c r="K792" s="85" t="s">
        <v>201</v>
      </c>
      <c r="L792" s="85" t="s">
        <v>274</v>
      </c>
      <c r="M792" s="85">
        <f t="shared" si="12"/>
        <v>7</v>
      </c>
    </row>
    <row r="793" spans="11:13" x14ac:dyDescent="0.2">
      <c r="K793" s="85" t="s">
        <v>787</v>
      </c>
      <c r="L793" s="85" t="s">
        <v>1093</v>
      </c>
      <c r="M793" s="85">
        <f t="shared" si="12"/>
        <v>4</v>
      </c>
    </row>
    <row r="794" spans="11:13" x14ac:dyDescent="0.2">
      <c r="K794" s="85" t="s">
        <v>641</v>
      </c>
      <c r="L794" s="85" t="s">
        <v>1088</v>
      </c>
      <c r="M794" s="85">
        <f t="shared" si="12"/>
        <v>12</v>
      </c>
    </row>
    <row r="795" spans="11:13" x14ac:dyDescent="0.2">
      <c r="K795" s="85" t="s">
        <v>641</v>
      </c>
      <c r="L795" s="85" t="s">
        <v>1094</v>
      </c>
      <c r="M795" s="85">
        <f t="shared" si="12"/>
        <v>18</v>
      </c>
    </row>
    <row r="796" spans="11:13" x14ac:dyDescent="0.2">
      <c r="K796" s="85" t="s">
        <v>290</v>
      </c>
      <c r="L796" s="85" t="s">
        <v>1085</v>
      </c>
      <c r="M796" s="85">
        <f t="shared" si="12"/>
        <v>9</v>
      </c>
    </row>
    <row r="797" spans="11:13" x14ac:dyDescent="0.2">
      <c r="K797" s="85" t="s">
        <v>538</v>
      </c>
      <c r="L797" s="85" t="s">
        <v>1087</v>
      </c>
      <c r="M797" s="85">
        <f t="shared" si="12"/>
        <v>5</v>
      </c>
    </row>
    <row r="798" spans="11:13" x14ac:dyDescent="0.2">
      <c r="K798" s="85" t="s">
        <v>386</v>
      </c>
      <c r="L798" s="85" t="s">
        <v>316</v>
      </c>
      <c r="M798" s="85">
        <f t="shared" si="12"/>
        <v>6</v>
      </c>
    </row>
    <row r="799" spans="11:13" x14ac:dyDescent="0.2">
      <c r="K799" s="85" t="s">
        <v>291</v>
      </c>
      <c r="L799" s="85" t="s">
        <v>1085</v>
      </c>
      <c r="M799" s="85">
        <f t="shared" si="12"/>
        <v>9</v>
      </c>
    </row>
    <row r="800" spans="11:13" x14ac:dyDescent="0.2">
      <c r="K800" s="85" t="s">
        <v>292</v>
      </c>
      <c r="L800" s="85" t="s">
        <v>1085</v>
      </c>
      <c r="M800" s="85">
        <f t="shared" si="12"/>
        <v>9</v>
      </c>
    </row>
    <row r="801" spans="11:13" x14ac:dyDescent="0.2">
      <c r="K801" s="85" t="s">
        <v>202</v>
      </c>
      <c r="L801" s="85" t="s">
        <v>23</v>
      </c>
      <c r="M801" s="85">
        <f t="shared" si="12"/>
        <v>9</v>
      </c>
    </row>
    <row r="802" spans="11:13" x14ac:dyDescent="0.2">
      <c r="K802" s="85" t="s">
        <v>202</v>
      </c>
      <c r="L802" s="85" t="s">
        <v>1088</v>
      </c>
      <c r="M802" s="85">
        <f t="shared" si="12"/>
        <v>12</v>
      </c>
    </row>
    <row r="803" spans="11:13" x14ac:dyDescent="0.2">
      <c r="K803" s="85" t="s">
        <v>202</v>
      </c>
      <c r="L803" s="85" t="s">
        <v>12</v>
      </c>
      <c r="M803" s="85">
        <f t="shared" si="12"/>
        <v>8</v>
      </c>
    </row>
    <row r="804" spans="11:13" x14ac:dyDescent="0.2">
      <c r="K804" s="85" t="s">
        <v>967</v>
      </c>
      <c r="L804" s="85" t="s">
        <v>1096</v>
      </c>
      <c r="M804" s="85">
        <f t="shared" si="12"/>
        <v>9</v>
      </c>
    </row>
    <row r="805" spans="11:13" x14ac:dyDescent="0.2">
      <c r="K805" s="85" t="s">
        <v>293</v>
      </c>
      <c r="L805" s="85" t="s">
        <v>1085</v>
      </c>
      <c r="M805" s="85">
        <f t="shared" si="12"/>
        <v>9</v>
      </c>
    </row>
    <row r="806" spans="11:13" x14ac:dyDescent="0.2">
      <c r="K806" s="85" t="s">
        <v>294</v>
      </c>
      <c r="L806" s="85" t="s">
        <v>1085</v>
      </c>
      <c r="M806" s="85">
        <f t="shared" si="12"/>
        <v>9</v>
      </c>
    </row>
    <row r="807" spans="11:13" x14ac:dyDescent="0.2">
      <c r="K807" s="85" t="s">
        <v>203</v>
      </c>
      <c r="L807" s="85" t="s">
        <v>23</v>
      </c>
      <c r="M807" s="85">
        <f t="shared" si="12"/>
        <v>9</v>
      </c>
    </row>
    <row r="808" spans="11:13" x14ac:dyDescent="0.2">
      <c r="K808" s="85" t="s">
        <v>968</v>
      </c>
      <c r="L808" s="85" t="s">
        <v>1096</v>
      </c>
      <c r="M808" s="85">
        <f t="shared" si="12"/>
        <v>9</v>
      </c>
    </row>
    <row r="809" spans="11:13" x14ac:dyDescent="0.2">
      <c r="K809" s="85" t="s">
        <v>447</v>
      </c>
      <c r="L809" s="85" t="s">
        <v>139</v>
      </c>
      <c r="M809" s="85">
        <f t="shared" si="12"/>
        <v>6</v>
      </c>
    </row>
    <row r="810" spans="11:13" x14ac:dyDescent="0.2">
      <c r="K810" s="85" t="s">
        <v>969</v>
      </c>
      <c r="L810" s="85" t="s">
        <v>1096</v>
      </c>
      <c r="M810" s="85">
        <f t="shared" si="12"/>
        <v>9</v>
      </c>
    </row>
    <row r="811" spans="11:13" x14ac:dyDescent="0.2">
      <c r="K811" s="85" t="s">
        <v>204</v>
      </c>
      <c r="L811" s="85" t="s">
        <v>23</v>
      </c>
      <c r="M811" s="85">
        <f t="shared" si="12"/>
        <v>9</v>
      </c>
    </row>
    <row r="812" spans="11:13" x14ac:dyDescent="0.2">
      <c r="K812" s="85" t="s">
        <v>387</v>
      </c>
      <c r="L812" s="85" t="s">
        <v>316</v>
      </c>
      <c r="M812" s="85">
        <f t="shared" si="12"/>
        <v>6</v>
      </c>
    </row>
    <row r="813" spans="11:13" x14ac:dyDescent="0.2">
      <c r="K813" s="85" t="s">
        <v>462</v>
      </c>
      <c r="L813" s="85" t="s">
        <v>1086</v>
      </c>
      <c r="M813" s="85">
        <f t="shared" si="12"/>
        <v>7</v>
      </c>
    </row>
    <row r="814" spans="11:13" x14ac:dyDescent="0.2">
      <c r="K814" s="85" t="s">
        <v>700</v>
      </c>
      <c r="L814" s="85" t="s">
        <v>37</v>
      </c>
      <c r="M814" s="85">
        <f t="shared" si="12"/>
        <v>8</v>
      </c>
    </row>
    <row r="815" spans="11:13" x14ac:dyDescent="0.2">
      <c r="K815" s="85" t="s">
        <v>695</v>
      </c>
      <c r="L815" s="85" t="s">
        <v>1089</v>
      </c>
      <c r="M815" s="85">
        <f t="shared" si="12"/>
        <v>5</v>
      </c>
    </row>
    <row r="816" spans="11:13" x14ac:dyDescent="0.2">
      <c r="K816" s="85" t="s">
        <v>788</v>
      </c>
      <c r="L816" s="85" t="s">
        <v>1093</v>
      </c>
      <c r="M816" s="85">
        <f t="shared" si="12"/>
        <v>4</v>
      </c>
    </row>
    <row r="817" spans="11:13" x14ac:dyDescent="0.2">
      <c r="K817" s="85" t="s">
        <v>994</v>
      </c>
      <c r="L817" s="85" t="s">
        <v>17</v>
      </c>
      <c r="M817" s="85">
        <f t="shared" si="12"/>
        <v>5</v>
      </c>
    </row>
    <row r="818" spans="11:13" x14ac:dyDescent="0.2">
      <c r="K818" s="85" t="s">
        <v>642</v>
      </c>
      <c r="L818" s="85" t="s">
        <v>1088</v>
      </c>
      <c r="M818" s="85">
        <f t="shared" si="12"/>
        <v>12</v>
      </c>
    </row>
    <row r="819" spans="11:13" x14ac:dyDescent="0.2">
      <c r="K819" s="85" t="s">
        <v>205</v>
      </c>
      <c r="L819" s="85" t="s">
        <v>23</v>
      </c>
      <c r="M819" s="85">
        <f t="shared" si="12"/>
        <v>9</v>
      </c>
    </row>
    <row r="820" spans="11:13" x14ac:dyDescent="0.2">
      <c r="K820" s="85" t="s">
        <v>744</v>
      </c>
      <c r="L820" s="85" t="s">
        <v>1092</v>
      </c>
      <c r="M820" s="85">
        <f t="shared" si="12"/>
        <v>10</v>
      </c>
    </row>
    <row r="821" spans="11:13" x14ac:dyDescent="0.2">
      <c r="K821" s="85" t="s">
        <v>295</v>
      </c>
      <c r="L821" s="85" t="s">
        <v>1085</v>
      </c>
      <c r="M821" s="85">
        <f t="shared" si="12"/>
        <v>9</v>
      </c>
    </row>
    <row r="822" spans="11:13" x14ac:dyDescent="0.2">
      <c r="K822" s="85" t="s">
        <v>789</v>
      </c>
      <c r="L822" s="85" t="s">
        <v>1093</v>
      </c>
      <c r="M822" s="85">
        <f t="shared" si="12"/>
        <v>4</v>
      </c>
    </row>
    <row r="823" spans="11:13" x14ac:dyDescent="0.2">
      <c r="K823" s="85" t="s">
        <v>833</v>
      </c>
      <c r="L823" s="85" t="s">
        <v>42</v>
      </c>
      <c r="M823" s="85">
        <f t="shared" si="12"/>
        <v>6</v>
      </c>
    </row>
    <row r="824" spans="11:13" x14ac:dyDescent="0.2">
      <c r="K824" s="85" t="s">
        <v>206</v>
      </c>
      <c r="L824" s="85" t="s">
        <v>23</v>
      </c>
      <c r="M824" s="85">
        <f t="shared" si="12"/>
        <v>9</v>
      </c>
    </row>
    <row r="825" spans="11:13" x14ac:dyDescent="0.2">
      <c r="K825" s="85" t="s">
        <v>206</v>
      </c>
      <c r="L825" s="85" t="s">
        <v>18</v>
      </c>
      <c r="M825" s="85">
        <f t="shared" si="12"/>
        <v>6</v>
      </c>
    </row>
    <row r="826" spans="11:13" x14ac:dyDescent="0.2">
      <c r="K826" s="85" t="s">
        <v>388</v>
      </c>
      <c r="L826" s="85" t="s">
        <v>316</v>
      </c>
      <c r="M826" s="85">
        <f t="shared" si="12"/>
        <v>6</v>
      </c>
    </row>
    <row r="827" spans="11:13" x14ac:dyDescent="0.2">
      <c r="K827" s="85" t="s">
        <v>479</v>
      </c>
      <c r="L827" s="85" t="s">
        <v>30</v>
      </c>
      <c r="M827" s="85">
        <f t="shared" si="12"/>
        <v>8</v>
      </c>
    </row>
    <row r="828" spans="11:13" x14ac:dyDescent="0.2">
      <c r="K828" s="85" t="s">
        <v>995</v>
      </c>
      <c r="L828" s="85" t="s">
        <v>17</v>
      </c>
      <c r="M828" s="85">
        <f t="shared" si="12"/>
        <v>5</v>
      </c>
    </row>
    <row r="829" spans="11:13" x14ac:dyDescent="0.2">
      <c r="K829" s="85" t="s">
        <v>539</v>
      </c>
      <c r="L829" s="85" t="s">
        <v>1087</v>
      </c>
      <c r="M829" s="85">
        <f t="shared" si="12"/>
        <v>5</v>
      </c>
    </row>
    <row r="830" spans="11:13" x14ac:dyDescent="0.2">
      <c r="K830" s="85" t="s">
        <v>539</v>
      </c>
      <c r="L830" s="85" t="s">
        <v>1093</v>
      </c>
      <c r="M830" s="85">
        <f t="shared" si="12"/>
        <v>4</v>
      </c>
    </row>
    <row r="831" spans="11:13" x14ac:dyDescent="0.2">
      <c r="K831" s="85" t="s">
        <v>296</v>
      </c>
      <c r="L831" s="85" t="s">
        <v>1085</v>
      </c>
      <c r="M831" s="85">
        <f t="shared" si="12"/>
        <v>9</v>
      </c>
    </row>
    <row r="832" spans="11:13" x14ac:dyDescent="0.2">
      <c r="K832" s="85" t="s">
        <v>389</v>
      </c>
      <c r="L832" s="85" t="s">
        <v>316</v>
      </c>
      <c r="M832" s="85">
        <f t="shared" si="12"/>
        <v>6</v>
      </c>
    </row>
    <row r="833" spans="11:13" x14ac:dyDescent="0.2">
      <c r="K833" s="85" t="s">
        <v>887</v>
      </c>
      <c r="L833" s="85" t="s">
        <v>12</v>
      </c>
      <c r="M833" s="85">
        <f t="shared" si="12"/>
        <v>8</v>
      </c>
    </row>
    <row r="834" spans="11:13" x14ac:dyDescent="0.2">
      <c r="K834" s="85" t="s">
        <v>887</v>
      </c>
      <c r="L834" s="85" t="s">
        <v>1096</v>
      </c>
      <c r="M834" s="85">
        <f t="shared" ref="M834:M897" si="13">LEN(L834)</f>
        <v>9</v>
      </c>
    </row>
    <row r="835" spans="11:13" x14ac:dyDescent="0.2">
      <c r="K835" s="85" t="s">
        <v>390</v>
      </c>
      <c r="L835" s="85" t="s">
        <v>316</v>
      </c>
      <c r="M835" s="85">
        <f t="shared" si="13"/>
        <v>6</v>
      </c>
    </row>
    <row r="836" spans="11:13" x14ac:dyDescent="0.2">
      <c r="K836" s="85" t="s">
        <v>996</v>
      </c>
      <c r="L836" s="85" t="s">
        <v>17</v>
      </c>
      <c r="M836" s="85">
        <f t="shared" si="13"/>
        <v>5</v>
      </c>
    </row>
    <row r="837" spans="11:13" x14ac:dyDescent="0.2">
      <c r="K837" s="85" t="s">
        <v>297</v>
      </c>
      <c r="L837" s="85" t="s">
        <v>1085</v>
      </c>
      <c r="M837" s="85">
        <f t="shared" si="13"/>
        <v>9</v>
      </c>
    </row>
    <row r="838" spans="11:13" x14ac:dyDescent="0.2">
      <c r="K838" s="85" t="s">
        <v>297</v>
      </c>
      <c r="L838" s="85" t="s">
        <v>42</v>
      </c>
      <c r="M838" s="85">
        <f t="shared" si="13"/>
        <v>6</v>
      </c>
    </row>
    <row r="839" spans="11:13" x14ac:dyDescent="0.2">
      <c r="K839" s="85" t="s">
        <v>391</v>
      </c>
      <c r="L839" s="85" t="s">
        <v>316</v>
      </c>
      <c r="M839" s="85">
        <f t="shared" si="13"/>
        <v>6</v>
      </c>
    </row>
    <row r="840" spans="11:13" x14ac:dyDescent="0.2">
      <c r="K840" s="85" t="s">
        <v>207</v>
      </c>
      <c r="L840" s="85" t="s">
        <v>23</v>
      </c>
      <c r="M840" s="85">
        <f t="shared" si="13"/>
        <v>9</v>
      </c>
    </row>
    <row r="841" spans="11:13" x14ac:dyDescent="0.2">
      <c r="K841" s="85" t="s">
        <v>207</v>
      </c>
      <c r="L841" s="85" t="s">
        <v>17</v>
      </c>
      <c r="M841" s="85">
        <f t="shared" si="13"/>
        <v>5</v>
      </c>
    </row>
    <row r="842" spans="11:13" x14ac:dyDescent="0.2">
      <c r="K842" s="85" t="s">
        <v>207</v>
      </c>
      <c r="L842" s="85" t="s">
        <v>19</v>
      </c>
      <c r="M842" s="85">
        <f t="shared" si="13"/>
        <v>5</v>
      </c>
    </row>
    <row r="843" spans="11:13" x14ac:dyDescent="0.2">
      <c r="K843" s="85" t="s">
        <v>834</v>
      </c>
      <c r="L843" s="85" t="s">
        <v>42</v>
      </c>
      <c r="M843" s="85">
        <f t="shared" si="13"/>
        <v>6</v>
      </c>
    </row>
    <row r="844" spans="11:13" x14ac:dyDescent="0.2">
      <c r="K844" s="85" t="s">
        <v>208</v>
      </c>
      <c r="L844" s="85" t="s">
        <v>23</v>
      </c>
      <c r="M844" s="85">
        <f t="shared" si="13"/>
        <v>9</v>
      </c>
    </row>
    <row r="845" spans="11:13" x14ac:dyDescent="0.2">
      <c r="K845" s="85" t="s">
        <v>564</v>
      </c>
      <c r="L845" s="85" t="s">
        <v>274</v>
      </c>
      <c r="M845" s="85">
        <f t="shared" si="13"/>
        <v>7</v>
      </c>
    </row>
    <row r="846" spans="11:13" x14ac:dyDescent="0.2">
      <c r="K846" s="85" t="s">
        <v>209</v>
      </c>
      <c r="L846" s="85" t="s">
        <v>23</v>
      </c>
      <c r="M846" s="85">
        <f t="shared" si="13"/>
        <v>9</v>
      </c>
    </row>
    <row r="847" spans="11:13" x14ac:dyDescent="0.2">
      <c r="K847" s="85" t="s">
        <v>210</v>
      </c>
      <c r="L847" s="85" t="s">
        <v>23</v>
      </c>
      <c r="M847" s="85">
        <f t="shared" si="13"/>
        <v>9</v>
      </c>
    </row>
    <row r="848" spans="11:13" x14ac:dyDescent="0.2">
      <c r="K848" s="85" t="s">
        <v>508</v>
      </c>
      <c r="L848" s="85" t="s">
        <v>31</v>
      </c>
      <c r="M848" s="85">
        <f t="shared" si="13"/>
        <v>5</v>
      </c>
    </row>
    <row r="849" spans="11:13" x14ac:dyDescent="0.2">
      <c r="K849" s="85" t="s">
        <v>762</v>
      </c>
      <c r="L849" s="85" t="s">
        <v>39</v>
      </c>
      <c r="M849" s="85">
        <f t="shared" si="13"/>
        <v>9</v>
      </c>
    </row>
    <row r="850" spans="11:13" x14ac:dyDescent="0.2">
      <c r="K850" s="85" t="s">
        <v>211</v>
      </c>
      <c r="L850" s="85" t="s">
        <v>23</v>
      </c>
      <c r="M850" s="85">
        <f t="shared" si="13"/>
        <v>9</v>
      </c>
    </row>
    <row r="851" spans="11:13" x14ac:dyDescent="0.2">
      <c r="K851" s="85" t="s">
        <v>970</v>
      </c>
      <c r="L851" s="85" t="s">
        <v>1096</v>
      </c>
      <c r="M851" s="85">
        <f t="shared" si="13"/>
        <v>9</v>
      </c>
    </row>
    <row r="852" spans="11:13" x14ac:dyDescent="0.2">
      <c r="K852" s="85" t="s">
        <v>463</v>
      </c>
      <c r="L852" s="85" t="s">
        <v>1086</v>
      </c>
      <c r="M852" s="85">
        <f t="shared" si="13"/>
        <v>7</v>
      </c>
    </row>
    <row r="853" spans="11:13" x14ac:dyDescent="0.2">
      <c r="K853" s="85" t="s">
        <v>763</v>
      </c>
      <c r="L853" s="85" t="s">
        <v>39</v>
      </c>
      <c r="M853" s="85">
        <f t="shared" si="13"/>
        <v>9</v>
      </c>
    </row>
    <row r="854" spans="11:13" x14ac:dyDescent="0.2">
      <c r="K854" s="85" t="s">
        <v>832</v>
      </c>
      <c r="L854" s="85" t="s">
        <v>42</v>
      </c>
      <c r="M854" s="85">
        <f t="shared" si="13"/>
        <v>6</v>
      </c>
    </row>
    <row r="855" spans="11:13" x14ac:dyDescent="0.2">
      <c r="K855" s="85" t="s">
        <v>764</v>
      </c>
      <c r="L855" s="85" t="s">
        <v>39</v>
      </c>
      <c r="M855" s="85">
        <f t="shared" si="13"/>
        <v>9</v>
      </c>
    </row>
    <row r="856" spans="11:13" x14ac:dyDescent="0.2">
      <c r="K856" s="85" t="s">
        <v>212</v>
      </c>
      <c r="L856" s="85" t="s">
        <v>23</v>
      </c>
      <c r="M856" s="85">
        <f t="shared" si="13"/>
        <v>9</v>
      </c>
    </row>
    <row r="857" spans="11:13" x14ac:dyDescent="0.2">
      <c r="K857" s="85" t="s">
        <v>212</v>
      </c>
      <c r="L857" s="85" t="s">
        <v>1096</v>
      </c>
      <c r="M857" s="85">
        <f t="shared" si="13"/>
        <v>9</v>
      </c>
    </row>
    <row r="858" spans="11:13" x14ac:dyDescent="0.2">
      <c r="K858" s="85" t="s">
        <v>835</v>
      </c>
      <c r="L858" s="85" t="s">
        <v>42</v>
      </c>
      <c r="M858" s="85">
        <f t="shared" si="13"/>
        <v>6</v>
      </c>
    </row>
    <row r="859" spans="11:13" x14ac:dyDescent="0.2">
      <c r="K859" s="85" t="s">
        <v>298</v>
      </c>
      <c r="L859" s="85" t="s">
        <v>1085</v>
      </c>
      <c r="M859" s="85">
        <f t="shared" si="13"/>
        <v>9</v>
      </c>
    </row>
    <row r="860" spans="11:13" x14ac:dyDescent="0.2">
      <c r="K860" s="85" t="s">
        <v>836</v>
      </c>
      <c r="L860" s="85" t="s">
        <v>42</v>
      </c>
      <c r="M860" s="85">
        <f t="shared" si="13"/>
        <v>6</v>
      </c>
    </row>
    <row r="861" spans="11:13" x14ac:dyDescent="0.2">
      <c r="K861" s="85" t="s">
        <v>971</v>
      </c>
      <c r="L861" s="85" t="s">
        <v>1096</v>
      </c>
      <c r="M861" s="85">
        <f t="shared" si="13"/>
        <v>9</v>
      </c>
    </row>
    <row r="862" spans="11:13" x14ac:dyDescent="0.2">
      <c r="K862" s="85" t="s">
        <v>1039</v>
      </c>
      <c r="L862" s="85" t="s">
        <v>18</v>
      </c>
      <c r="M862" s="85">
        <f t="shared" si="13"/>
        <v>6</v>
      </c>
    </row>
    <row r="863" spans="11:13" x14ac:dyDescent="0.2">
      <c r="K863" s="85" t="s">
        <v>259</v>
      </c>
      <c r="L863" s="85" t="s">
        <v>1085</v>
      </c>
      <c r="M863" s="85">
        <f t="shared" si="13"/>
        <v>9</v>
      </c>
    </row>
    <row r="864" spans="11:13" x14ac:dyDescent="0.2">
      <c r="K864" s="85" t="s">
        <v>393</v>
      </c>
      <c r="L864" s="85" t="s">
        <v>316</v>
      </c>
      <c r="M864" s="85">
        <f t="shared" si="13"/>
        <v>6</v>
      </c>
    </row>
    <row r="865" spans="11:13" x14ac:dyDescent="0.2">
      <c r="K865" s="85" t="s">
        <v>393</v>
      </c>
      <c r="L865" s="85" t="s">
        <v>1091</v>
      </c>
      <c r="M865" s="85">
        <f t="shared" si="13"/>
        <v>5</v>
      </c>
    </row>
    <row r="866" spans="11:13" x14ac:dyDescent="0.2">
      <c r="K866" s="85" t="s">
        <v>59</v>
      </c>
      <c r="L866" s="85" t="s">
        <v>39</v>
      </c>
      <c r="M866" s="85">
        <f t="shared" si="13"/>
        <v>9</v>
      </c>
    </row>
    <row r="867" spans="11:13" x14ac:dyDescent="0.2">
      <c r="K867" s="85" t="s">
        <v>299</v>
      </c>
      <c r="L867" s="85" t="s">
        <v>1085</v>
      </c>
      <c r="M867" s="85">
        <f t="shared" si="13"/>
        <v>9</v>
      </c>
    </row>
    <row r="868" spans="11:13" x14ac:dyDescent="0.2">
      <c r="K868" s="85" t="s">
        <v>299</v>
      </c>
      <c r="L868" s="85" t="s">
        <v>31</v>
      </c>
      <c r="M868" s="85">
        <f t="shared" si="13"/>
        <v>5</v>
      </c>
    </row>
    <row r="869" spans="11:13" x14ac:dyDescent="0.2">
      <c r="K869" s="85" t="s">
        <v>909</v>
      </c>
      <c r="L869" s="85" t="s">
        <v>14</v>
      </c>
      <c r="M869" s="85">
        <f t="shared" si="13"/>
        <v>9</v>
      </c>
    </row>
    <row r="870" spans="11:13" x14ac:dyDescent="0.2">
      <c r="K870" s="85" t="s">
        <v>213</v>
      </c>
      <c r="L870" s="85" t="s">
        <v>23</v>
      </c>
      <c r="M870" s="85">
        <f t="shared" si="13"/>
        <v>9</v>
      </c>
    </row>
    <row r="871" spans="11:13" x14ac:dyDescent="0.2">
      <c r="K871" s="85" t="s">
        <v>394</v>
      </c>
      <c r="L871" s="85" t="s">
        <v>316</v>
      </c>
      <c r="M871" s="85">
        <f t="shared" si="13"/>
        <v>6</v>
      </c>
    </row>
    <row r="872" spans="11:13" x14ac:dyDescent="0.2">
      <c r="K872" s="85" t="s">
        <v>300</v>
      </c>
      <c r="L872" s="85" t="s">
        <v>1085</v>
      </c>
      <c r="M872" s="85">
        <f t="shared" si="13"/>
        <v>9</v>
      </c>
    </row>
    <row r="873" spans="11:13" x14ac:dyDescent="0.2">
      <c r="K873" s="85" t="s">
        <v>1083</v>
      </c>
      <c r="L873" s="85" t="s">
        <v>21</v>
      </c>
      <c r="M873" s="85">
        <f t="shared" si="13"/>
        <v>7</v>
      </c>
    </row>
    <row r="874" spans="11:13" x14ac:dyDescent="0.2">
      <c r="K874" s="85" t="s">
        <v>395</v>
      </c>
      <c r="L874" s="85" t="s">
        <v>316</v>
      </c>
      <c r="M874" s="85">
        <f t="shared" si="13"/>
        <v>6</v>
      </c>
    </row>
    <row r="875" spans="11:13" x14ac:dyDescent="0.2">
      <c r="K875" s="85" t="s">
        <v>392</v>
      </c>
      <c r="L875" s="85" t="s">
        <v>316</v>
      </c>
      <c r="M875" s="85">
        <f t="shared" si="13"/>
        <v>6</v>
      </c>
    </row>
    <row r="876" spans="11:13" x14ac:dyDescent="0.2">
      <c r="K876" s="85" t="s">
        <v>509</v>
      </c>
      <c r="L876" s="85" t="s">
        <v>31</v>
      </c>
      <c r="M876" s="85">
        <f t="shared" si="13"/>
        <v>5</v>
      </c>
    </row>
    <row r="877" spans="11:13" x14ac:dyDescent="0.2">
      <c r="K877" s="85" t="s">
        <v>873</v>
      </c>
      <c r="L877" s="85" t="s">
        <v>1094</v>
      </c>
      <c r="M877" s="85">
        <f t="shared" si="13"/>
        <v>18</v>
      </c>
    </row>
    <row r="878" spans="11:13" x14ac:dyDescent="0.2">
      <c r="K878" s="85" t="s">
        <v>873</v>
      </c>
      <c r="L878" s="85" t="s">
        <v>12</v>
      </c>
      <c r="M878" s="85">
        <f t="shared" si="13"/>
        <v>8</v>
      </c>
    </row>
    <row r="879" spans="11:13" x14ac:dyDescent="0.2">
      <c r="K879" s="85" t="s">
        <v>214</v>
      </c>
      <c r="L879" s="85" t="s">
        <v>23</v>
      </c>
      <c r="M879" s="85">
        <f t="shared" si="13"/>
        <v>9</v>
      </c>
    </row>
    <row r="880" spans="11:13" x14ac:dyDescent="0.2">
      <c r="K880" s="85" t="s">
        <v>260</v>
      </c>
      <c r="L880" s="85" t="s">
        <v>1085</v>
      </c>
      <c r="M880" s="85">
        <f t="shared" si="13"/>
        <v>9</v>
      </c>
    </row>
    <row r="881" spans="11:13" x14ac:dyDescent="0.2">
      <c r="K881" s="85" t="s">
        <v>215</v>
      </c>
      <c r="L881" s="85" t="s">
        <v>23</v>
      </c>
      <c r="M881" s="85">
        <f t="shared" si="13"/>
        <v>9</v>
      </c>
    </row>
    <row r="882" spans="11:13" x14ac:dyDescent="0.2">
      <c r="K882" s="85" t="s">
        <v>215</v>
      </c>
      <c r="L882" s="85" t="s">
        <v>14</v>
      </c>
      <c r="M882" s="85">
        <f t="shared" si="13"/>
        <v>9</v>
      </c>
    </row>
    <row r="883" spans="11:13" x14ac:dyDescent="0.2">
      <c r="K883" s="85" t="s">
        <v>837</v>
      </c>
      <c r="L883" s="85" t="s">
        <v>42</v>
      </c>
      <c r="M883" s="85">
        <f t="shared" si="13"/>
        <v>6</v>
      </c>
    </row>
    <row r="884" spans="11:13" x14ac:dyDescent="0.2">
      <c r="K884" s="85" t="s">
        <v>242</v>
      </c>
      <c r="L884" s="85" t="s">
        <v>237</v>
      </c>
      <c r="M884" s="85">
        <f t="shared" si="13"/>
        <v>6</v>
      </c>
    </row>
    <row r="885" spans="11:13" x14ac:dyDescent="0.2">
      <c r="K885" s="85" t="s">
        <v>874</v>
      </c>
      <c r="L885" s="85" t="s">
        <v>1094</v>
      </c>
      <c r="M885" s="85">
        <f t="shared" si="13"/>
        <v>18</v>
      </c>
    </row>
    <row r="886" spans="11:13" x14ac:dyDescent="0.2">
      <c r="K886" s="85" t="s">
        <v>643</v>
      </c>
      <c r="L886" s="85" t="s">
        <v>1088</v>
      </c>
      <c r="M886" s="85">
        <f t="shared" si="13"/>
        <v>12</v>
      </c>
    </row>
    <row r="887" spans="11:13" x14ac:dyDescent="0.2">
      <c r="K887" s="85" t="s">
        <v>396</v>
      </c>
      <c r="L887" s="85" t="s">
        <v>316</v>
      </c>
      <c r="M887" s="85">
        <f t="shared" si="13"/>
        <v>6</v>
      </c>
    </row>
    <row r="888" spans="11:13" x14ac:dyDescent="0.2">
      <c r="K888" s="85" t="s">
        <v>397</v>
      </c>
      <c r="L888" s="85" t="s">
        <v>316</v>
      </c>
      <c r="M888" s="85">
        <f t="shared" si="13"/>
        <v>6</v>
      </c>
    </row>
    <row r="889" spans="11:13" x14ac:dyDescent="0.2">
      <c r="K889" s="85" t="s">
        <v>216</v>
      </c>
      <c r="L889" s="85" t="s">
        <v>23</v>
      </c>
      <c r="M889" s="85">
        <f t="shared" si="13"/>
        <v>9</v>
      </c>
    </row>
    <row r="890" spans="11:13" x14ac:dyDescent="0.2">
      <c r="K890" s="85" t="s">
        <v>644</v>
      </c>
      <c r="L890" s="85" t="s">
        <v>1088</v>
      </c>
      <c r="M890" s="85">
        <f t="shared" si="13"/>
        <v>12</v>
      </c>
    </row>
    <row r="891" spans="11:13" x14ac:dyDescent="0.2">
      <c r="K891" s="85" t="s">
        <v>1068</v>
      </c>
      <c r="L891" s="85" t="s">
        <v>19</v>
      </c>
      <c r="M891" s="85">
        <f t="shared" si="13"/>
        <v>5</v>
      </c>
    </row>
    <row r="892" spans="11:13" x14ac:dyDescent="0.2">
      <c r="K892" s="85" t="s">
        <v>398</v>
      </c>
      <c r="L892" s="85" t="s">
        <v>316</v>
      </c>
      <c r="M892" s="85">
        <f t="shared" si="13"/>
        <v>6</v>
      </c>
    </row>
    <row r="893" spans="11:13" x14ac:dyDescent="0.2">
      <c r="K893" s="85" t="s">
        <v>645</v>
      </c>
      <c r="L893" s="85" t="s">
        <v>1088</v>
      </c>
      <c r="M893" s="85">
        <f t="shared" si="13"/>
        <v>12</v>
      </c>
    </row>
    <row r="894" spans="11:13" x14ac:dyDescent="0.2">
      <c r="K894" s="85" t="s">
        <v>886</v>
      </c>
      <c r="L894" s="85" t="s">
        <v>12</v>
      </c>
      <c r="M894" s="85">
        <f t="shared" si="13"/>
        <v>8</v>
      </c>
    </row>
    <row r="895" spans="11:13" x14ac:dyDescent="0.2">
      <c r="K895" s="85" t="s">
        <v>875</v>
      </c>
      <c r="L895" s="85" t="s">
        <v>1094</v>
      </c>
      <c r="M895" s="85">
        <f t="shared" si="13"/>
        <v>18</v>
      </c>
    </row>
    <row r="896" spans="11:13" x14ac:dyDescent="0.2">
      <c r="K896" s="85" t="s">
        <v>646</v>
      </c>
      <c r="L896" s="85" t="s">
        <v>1088</v>
      </c>
      <c r="M896" s="85">
        <f t="shared" si="13"/>
        <v>12</v>
      </c>
    </row>
    <row r="897" spans="11:13" x14ac:dyDescent="0.2">
      <c r="K897" s="85" t="s">
        <v>510</v>
      </c>
      <c r="L897" s="85" t="s">
        <v>31</v>
      </c>
      <c r="M897" s="85">
        <f t="shared" si="13"/>
        <v>5</v>
      </c>
    </row>
    <row r="898" spans="11:13" x14ac:dyDescent="0.2">
      <c r="K898" s="85" t="s">
        <v>972</v>
      </c>
      <c r="L898" s="85" t="s">
        <v>1096</v>
      </c>
      <c r="M898" s="85">
        <f t="shared" ref="M898:M961" si="14">LEN(L898)</f>
        <v>9</v>
      </c>
    </row>
    <row r="899" spans="11:13" x14ac:dyDescent="0.2">
      <c r="K899" s="85" t="s">
        <v>647</v>
      </c>
      <c r="L899" s="85" t="s">
        <v>1088</v>
      </c>
      <c r="M899" s="85">
        <f t="shared" si="14"/>
        <v>12</v>
      </c>
    </row>
    <row r="900" spans="11:13" x14ac:dyDescent="0.2">
      <c r="K900" s="85" t="s">
        <v>301</v>
      </c>
      <c r="L900" s="85" t="s">
        <v>1085</v>
      </c>
      <c r="M900" s="85">
        <f t="shared" si="14"/>
        <v>9</v>
      </c>
    </row>
    <row r="901" spans="11:13" x14ac:dyDescent="0.2">
      <c r="K901" s="85" t="s">
        <v>997</v>
      </c>
      <c r="L901" s="85" t="s">
        <v>17</v>
      </c>
      <c r="M901" s="85">
        <f t="shared" si="14"/>
        <v>5</v>
      </c>
    </row>
    <row r="902" spans="11:13" x14ac:dyDescent="0.2">
      <c r="K902" s="85" t="s">
        <v>67</v>
      </c>
      <c r="L902" s="85" t="s">
        <v>17</v>
      </c>
      <c r="M902" s="85">
        <f t="shared" si="14"/>
        <v>5</v>
      </c>
    </row>
    <row r="903" spans="11:13" x14ac:dyDescent="0.2">
      <c r="K903" s="85" t="s">
        <v>696</v>
      </c>
      <c r="L903" s="85" t="s">
        <v>1089</v>
      </c>
      <c r="M903" s="85">
        <f t="shared" si="14"/>
        <v>5</v>
      </c>
    </row>
    <row r="904" spans="11:13" x14ac:dyDescent="0.2">
      <c r="K904" s="85" t="s">
        <v>765</v>
      </c>
      <c r="L904" s="85" t="s">
        <v>39</v>
      </c>
      <c r="M904" s="85">
        <f t="shared" si="14"/>
        <v>9</v>
      </c>
    </row>
    <row r="905" spans="11:13" x14ac:dyDescent="0.2">
      <c r="K905" s="85" t="s">
        <v>648</v>
      </c>
      <c r="L905" s="85" t="s">
        <v>1088</v>
      </c>
      <c r="M905" s="85">
        <f t="shared" si="14"/>
        <v>12</v>
      </c>
    </row>
    <row r="906" spans="11:13" x14ac:dyDescent="0.2">
      <c r="K906" s="85" t="s">
        <v>399</v>
      </c>
      <c r="L906" s="85" t="s">
        <v>316</v>
      </c>
      <c r="M906" s="85">
        <f t="shared" si="14"/>
        <v>6</v>
      </c>
    </row>
    <row r="907" spans="11:13" x14ac:dyDescent="0.2">
      <c r="K907" s="85" t="s">
        <v>401</v>
      </c>
      <c r="L907" s="85" t="s">
        <v>316</v>
      </c>
      <c r="M907" s="85">
        <f t="shared" si="14"/>
        <v>6</v>
      </c>
    </row>
    <row r="908" spans="11:13" x14ac:dyDescent="0.2">
      <c r="K908" s="85" t="s">
        <v>973</v>
      </c>
      <c r="L908" s="85" t="s">
        <v>1096</v>
      </c>
      <c r="M908" s="85">
        <f t="shared" si="14"/>
        <v>9</v>
      </c>
    </row>
    <row r="909" spans="11:13" x14ac:dyDescent="0.2">
      <c r="K909" s="85" t="s">
        <v>400</v>
      </c>
      <c r="L909" s="85" t="s">
        <v>316</v>
      </c>
      <c r="M909" s="85">
        <f t="shared" si="14"/>
        <v>6</v>
      </c>
    </row>
    <row r="910" spans="11:13" x14ac:dyDescent="0.2">
      <c r="K910" s="85" t="s">
        <v>402</v>
      </c>
      <c r="L910" s="85" t="s">
        <v>316</v>
      </c>
      <c r="M910" s="85">
        <f t="shared" si="14"/>
        <v>6</v>
      </c>
    </row>
    <row r="911" spans="11:13" x14ac:dyDescent="0.2">
      <c r="K911" s="85" t="s">
        <v>464</v>
      </c>
      <c r="L911" s="85" t="s">
        <v>1086</v>
      </c>
      <c r="M911" s="85">
        <f t="shared" si="14"/>
        <v>7</v>
      </c>
    </row>
    <row r="912" spans="11:13" x14ac:dyDescent="0.2">
      <c r="K912" s="85" t="s">
        <v>261</v>
      </c>
      <c r="L912" s="85" t="s">
        <v>1085</v>
      </c>
      <c r="M912" s="85">
        <f t="shared" si="14"/>
        <v>9</v>
      </c>
    </row>
    <row r="913" spans="11:13" x14ac:dyDescent="0.2">
      <c r="K913" s="85" t="s">
        <v>465</v>
      </c>
      <c r="L913" s="85" t="s">
        <v>1086</v>
      </c>
      <c r="M913" s="85">
        <f t="shared" si="14"/>
        <v>7</v>
      </c>
    </row>
    <row r="914" spans="11:13" x14ac:dyDescent="0.2">
      <c r="K914" s="85" t="s">
        <v>403</v>
      </c>
      <c r="L914" s="85" t="s">
        <v>316</v>
      </c>
      <c r="M914" s="85">
        <f t="shared" si="14"/>
        <v>6</v>
      </c>
    </row>
    <row r="915" spans="11:13" x14ac:dyDescent="0.2">
      <c r="K915" s="85" t="s">
        <v>217</v>
      </c>
      <c r="L915" s="85" t="s">
        <v>23</v>
      </c>
      <c r="M915" s="85">
        <f t="shared" si="14"/>
        <v>9</v>
      </c>
    </row>
    <row r="916" spans="11:13" x14ac:dyDescent="0.2">
      <c r="K916" s="85" t="s">
        <v>218</v>
      </c>
      <c r="L916" s="85" t="s">
        <v>23</v>
      </c>
      <c r="M916" s="85">
        <f t="shared" si="14"/>
        <v>9</v>
      </c>
    </row>
    <row r="917" spans="11:13" x14ac:dyDescent="0.2">
      <c r="K917" s="85" t="s">
        <v>302</v>
      </c>
      <c r="L917" s="85" t="s">
        <v>1085</v>
      </c>
      <c r="M917" s="85">
        <f t="shared" si="14"/>
        <v>9</v>
      </c>
    </row>
    <row r="918" spans="11:13" x14ac:dyDescent="0.2">
      <c r="K918" s="85" t="s">
        <v>649</v>
      </c>
      <c r="L918" s="85" t="s">
        <v>1088</v>
      </c>
      <c r="M918" s="85">
        <f t="shared" si="14"/>
        <v>12</v>
      </c>
    </row>
    <row r="919" spans="11:13" x14ac:dyDescent="0.2">
      <c r="K919" s="85" t="s">
        <v>404</v>
      </c>
      <c r="L919" s="85" t="s">
        <v>316</v>
      </c>
      <c r="M919" s="85">
        <f t="shared" si="14"/>
        <v>6</v>
      </c>
    </row>
    <row r="920" spans="11:13" x14ac:dyDescent="0.2">
      <c r="K920" s="85" t="s">
        <v>406</v>
      </c>
      <c r="L920" s="85" t="s">
        <v>316</v>
      </c>
      <c r="M920" s="85">
        <f t="shared" si="14"/>
        <v>6</v>
      </c>
    </row>
    <row r="921" spans="11:13" x14ac:dyDescent="0.2">
      <c r="K921" s="85" t="s">
        <v>405</v>
      </c>
      <c r="L921" s="85" t="s">
        <v>316</v>
      </c>
      <c r="M921" s="85">
        <f t="shared" si="14"/>
        <v>6</v>
      </c>
    </row>
    <row r="922" spans="11:13" x14ac:dyDescent="0.2">
      <c r="K922" s="85" t="s">
        <v>511</v>
      </c>
      <c r="L922" s="85" t="s">
        <v>31</v>
      </c>
      <c r="M922" s="85">
        <f t="shared" si="14"/>
        <v>5</v>
      </c>
    </row>
    <row r="923" spans="11:13" x14ac:dyDescent="0.2">
      <c r="K923" s="85" t="s">
        <v>974</v>
      </c>
      <c r="L923" s="85" t="s">
        <v>1096</v>
      </c>
      <c r="M923" s="85">
        <f t="shared" si="14"/>
        <v>9</v>
      </c>
    </row>
    <row r="924" spans="11:13" x14ac:dyDescent="0.2">
      <c r="K924" s="85" t="s">
        <v>262</v>
      </c>
      <c r="L924" s="85" t="s">
        <v>1085</v>
      </c>
      <c r="M924" s="85">
        <f t="shared" si="14"/>
        <v>9</v>
      </c>
    </row>
    <row r="925" spans="11:13" x14ac:dyDescent="0.2">
      <c r="K925" s="85" t="s">
        <v>512</v>
      </c>
      <c r="L925" s="85" t="s">
        <v>31</v>
      </c>
      <c r="M925" s="85">
        <f t="shared" si="14"/>
        <v>5</v>
      </c>
    </row>
    <row r="926" spans="11:13" x14ac:dyDescent="0.2">
      <c r="K926" s="85" t="s">
        <v>512</v>
      </c>
      <c r="L926" s="85" t="s">
        <v>18</v>
      </c>
      <c r="M926" s="85">
        <f t="shared" si="14"/>
        <v>6</v>
      </c>
    </row>
    <row r="927" spans="11:13" x14ac:dyDescent="0.2">
      <c r="K927" s="85" t="s">
        <v>727</v>
      </c>
      <c r="L927" s="85" t="s">
        <v>1091</v>
      </c>
      <c r="M927" s="85">
        <f t="shared" si="14"/>
        <v>5</v>
      </c>
    </row>
    <row r="928" spans="11:13" x14ac:dyDescent="0.2">
      <c r="K928" s="85" t="s">
        <v>650</v>
      </c>
      <c r="L928" s="85" t="s">
        <v>1088</v>
      </c>
      <c r="M928" s="85">
        <f t="shared" si="14"/>
        <v>12</v>
      </c>
    </row>
    <row r="929" spans="11:13" x14ac:dyDescent="0.2">
      <c r="K929" s="85" t="s">
        <v>17</v>
      </c>
      <c r="L929" s="85" t="s">
        <v>1096</v>
      </c>
      <c r="M929" s="85">
        <f t="shared" si="14"/>
        <v>9</v>
      </c>
    </row>
    <row r="930" spans="11:13" x14ac:dyDescent="0.2">
      <c r="K930" s="85" t="s">
        <v>17</v>
      </c>
      <c r="L930" s="85" t="s">
        <v>17</v>
      </c>
      <c r="M930" s="85">
        <f t="shared" si="14"/>
        <v>5</v>
      </c>
    </row>
    <row r="931" spans="11:13" x14ac:dyDescent="0.2">
      <c r="K931" s="85" t="s">
        <v>651</v>
      </c>
      <c r="L931" s="85" t="s">
        <v>1088</v>
      </c>
      <c r="M931" s="85">
        <f t="shared" si="14"/>
        <v>12</v>
      </c>
    </row>
    <row r="932" spans="11:13" x14ac:dyDescent="0.2">
      <c r="K932" s="85" t="s">
        <v>652</v>
      </c>
      <c r="L932" s="85" t="s">
        <v>1088</v>
      </c>
      <c r="M932" s="85">
        <f t="shared" si="14"/>
        <v>12</v>
      </c>
    </row>
    <row r="933" spans="11:13" x14ac:dyDescent="0.2">
      <c r="K933" s="85" t="s">
        <v>448</v>
      </c>
      <c r="L933" s="85" t="s">
        <v>139</v>
      </c>
      <c r="M933" s="85">
        <f t="shared" si="14"/>
        <v>6</v>
      </c>
    </row>
    <row r="934" spans="11:13" x14ac:dyDescent="0.2">
      <c r="K934" s="85" t="s">
        <v>975</v>
      </c>
      <c r="L934" s="85" t="s">
        <v>1096</v>
      </c>
      <c r="M934" s="85">
        <f t="shared" si="14"/>
        <v>9</v>
      </c>
    </row>
    <row r="935" spans="11:13" x14ac:dyDescent="0.2">
      <c r="K935" s="85" t="s">
        <v>653</v>
      </c>
      <c r="L935" s="85" t="s">
        <v>1088</v>
      </c>
      <c r="M935" s="85">
        <f t="shared" si="14"/>
        <v>12</v>
      </c>
    </row>
    <row r="936" spans="11:13" x14ac:dyDescent="0.2">
      <c r="K936" s="85" t="s">
        <v>407</v>
      </c>
      <c r="L936" s="85" t="s">
        <v>316</v>
      </c>
      <c r="M936" s="85">
        <f t="shared" si="14"/>
        <v>6</v>
      </c>
    </row>
    <row r="937" spans="11:13" x14ac:dyDescent="0.2">
      <c r="K937" s="85" t="s">
        <v>408</v>
      </c>
      <c r="L937" s="85" t="s">
        <v>316</v>
      </c>
      <c r="M937" s="85">
        <f t="shared" si="14"/>
        <v>6</v>
      </c>
    </row>
    <row r="938" spans="11:13" x14ac:dyDescent="0.2">
      <c r="K938" s="85" t="s">
        <v>654</v>
      </c>
      <c r="L938" s="85" t="s">
        <v>1088</v>
      </c>
      <c r="M938" s="85">
        <f t="shared" si="14"/>
        <v>12</v>
      </c>
    </row>
    <row r="939" spans="11:13" x14ac:dyDescent="0.2">
      <c r="K939" s="85" t="s">
        <v>409</v>
      </c>
      <c r="L939" s="85" t="s">
        <v>316</v>
      </c>
      <c r="M939" s="85">
        <f t="shared" si="14"/>
        <v>6</v>
      </c>
    </row>
    <row r="940" spans="11:13" x14ac:dyDescent="0.2">
      <c r="K940" s="85" t="s">
        <v>655</v>
      </c>
      <c r="L940" s="85" t="s">
        <v>1088</v>
      </c>
      <c r="M940" s="85">
        <f t="shared" si="14"/>
        <v>12</v>
      </c>
    </row>
    <row r="941" spans="11:13" x14ac:dyDescent="0.2">
      <c r="K941" s="85" t="s">
        <v>697</v>
      </c>
      <c r="L941" s="85" t="s">
        <v>1089</v>
      </c>
      <c r="M941" s="85">
        <f t="shared" si="14"/>
        <v>5</v>
      </c>
    </row>
    <row r="942" spans="11:13" x14ac:dyDescent="0.2">
      <c r="K942" s="85" t="s">
        <v>303</v>
      </c>
      <c r="L942" s="85" t="s">
        <v>1085</v>
      </c>
      <c r="M942" s="85">
        <f t="shared" si="14"/>
        <v>9</v>
      </c>
    </row>
    <row r="943" spans="11:13" x14ac:dyDescent="0.2">
      <c r="K943" s="85" t="s">
        <v>540</v>
      </c>
      <c r="L943" s="85" t="s">
        <v>1087</v>
      </c>
      <c r="M943" s="85">
        <f t="shared" si="14"/>
        <v>5</v>
      </c>
    </row>
    <row r="944" spans="11:13" x14ac:dyDescent="0.2">
      <c r="K944" s="85" t="s">
        <v>480</v>
      </c>
      <c r="L944" s="85" t="s">
        <v>30</v>
      </c>
      <c r="M944" s="85">
        <f t="shared" si="14"/>
        <v>8</v>
      </c>
    </row>
    <row r="945" spans="11:13" x14ac:dyDescent="0.2">
      <c r="K945" s="85" t="s">
        <v>243</v>
      </c>
      <c r="L945" s="85" t="s">
        <v>237</v>
      </c>
      <c r="M945" s="85">
        <f t="shared" si="14"/>
        <v>6</v>
      </c>
    </row>
    <row r="946" spans="11:13" x14ac:dyDescent="0.2">
      <c r="K946" s="85" t="s">
        <v>219</v>
      </c>
      <c r="L946" s="85" t="s">
        <v>23</v>
      </c>
      <c r="M946" s="85">
        <f t="shared" si="14"/>
        <v>9</v>
      </c>
    </row>
    <row r="947" spans="11:13" x14ac:dyDescent="0.2">
      <c r="K947" s="85" t="s">
        <v>838</v>
      </c>
      <c r="L947" s="85" t="s">
        <v>42</v>
      </c>
      <c r="M947" s="85">
        <f t="shared" si="14"/>
        <v>6</v>
      </c>
    </row>
    <row r="948" spans="11:13" x14ac:dyDescent="0.2">
      <c r="K948" s="85" t="s">
        <v>839</v>
      </c>
      <c r="L948" s="85" t="s">
        <v>42</v>
      </c>
      <c r="M948" s="85">
        <f t="shared" si="14"/>
        <v>6</v>
      </c>
    </row>
    <row r="949" spans="11:13" x14ac:dyDescent="0.2">
      <c r="K949" s="85" t="s">
        <v>220</v>
      </c>
      <c r="L949" s="85" t="s">
        <v>23</v>
      </c>
      <c r="M949" s="85">
        <f t="shared" si="14"/>
        <v>9</v>
      </c>
    </row>
    <row r="950" spans="11:13" x14ac:dyDescent="0.2">
      <c r="K950" s="85" t="s">
        <v>728</v>
      </c>
      <c r="L950" s="85" t="s">
        <v>1091</v>
      </c>
      <c r="M950" s="85">
        <f t="shared" si="14"/>
        <v>5</v>
      </c>
    </row>
    <row r="951" spans="11:13" x14ac:dyDescent="0.2">
      <c r="K951" s="85" t="s">
        <v>221</v>
      </c>
      <c r="L951" s="85" t="s">
        <v>23</v>
      </c>
      <c r="M951" s="85">
        <f t="shared" si="14"/>
        <v>9</v>
      </c>
    </row>
    <row r="952" spans="11:13" x14ac:dyDescent="0.2">
      <c r="K952" s="85" t="s">
        <v>410</v>
      </c>
      <c r="L952" s="85" t="s">
        <v>316</v>
      </c>
      <c r="M952" s="85">
        <f t="shared" si="14"/>
        <v>6</v>
      </c>
    </row>
    <row r="953" spans="11:13" x14ac:dyDescent="0.2">
      <c r="K953" s="85" t="s">
        <v>1080</v>
      </c>
      <c r="L953" s="85" t="s">
        <v>20</v>
      </c>
      <c r="M953" s="85">
        <f t="shared" si="14"/>
        <v>6</v>
      </c>
    </row>
    <row r="954" spans="11:13" x14ac:dyDescent="0.2">
      <c r="K954" s="85" t="s">
        <v>481</v>
      </c>
      <c r="L954" s="85" t="s">
        <v>30</v>
      </c>
      <c r="M954" s="85">
        <f t="shared" si="14"/>
        <v>8</v>
      </c>
    </row>
    <row r="955" spans="11:13" x14ac:dyDescent="0.2">
      <c r="K955" s="85" t="s">
        <v>656</v>
      </c>
      <c r="L955" s="85" t="s">
        <v>1088</v>
      </c>
      <c r="M955" s="85">
        <f t="shared" si="14"/>
        <v>12</v>
      </c>
    </row>
    <row r="956" spans="11:13" x14ac:dyDescent="0.2">
      <c r="K956" s="85" t="s">
        <v>730</v>
      </c>
      <c r="L956" s="85" t="s">
        <v>1091</v>
      </c>
      <c r="M956" s="85">
        <f t="shared" si="14"/>
        <v>5</v>
      </c>
    </row>
    <row r="957" spans="11:13" x14ac:dyDescent="0.2">
      <c r="K957" s="85" t="s">
        <v>657</v>
      </c>
      <c r="L957" s="85" t="s">
        <v>1088</v>
      </c>
      <c r="M957" s="85">
        <f t="shared" si="14"/>
        <v>12</v>
      </c>
    </row>
    <row r="958" spans="11:13" x14ac:dyDescent="0.2">
      <c r="K958" s="85" t="s">
        <v>766</v>
      </c>
      <c r="L958" s="85" t="s">
        <v>39</v>
      </c>
      <c r="M958" s="85">
        <f t="shared" si="14"/>
        <v>9</v>
      </c>
    </row>
    <row r="959" spans="11:13" x14ac:dyDescent="0.2">
      <c r="K959" s="85" t="s">
        <v>658</v>
      </c>
      <c r="L959" s="85" t="s">
        <v>1088</v>
      </c>
      <c r="M959" s="85">
        <f t="shared" si="14"/>
        <v>12</v>
      </c>
    </row>
    <row r="960" spans="11:13" x14ac:dyDescent="0.2">
      <c r="K960" s="85" t="s">
        <v>411</v>
      </c>
      <c r="L960" s="85" t="s">
        <v>316</v>
      </c>
      <c r="M960" s="85">
        <f t="shared" si="14"/>
        <v>6</v>
      </c>
    </row>
    <row r="961" spans="11:13" x14ac:dyDescent="0.2">
      <c r="K961" s="85" t="s">
        <v>876</v>
      </c>
      <c r="L961" s="85" t="s">
        <v>1094</v>
      </c>
      <c r="M961" s="85">
        <f t="shared" si="14"/>
        <v>18</v>
      </c>
    </row>
    <row r="962" spans="11:13" x14ac:dyDescent="0.2">
      <c r="K962" s="85" t="s">
        <v>731</v>
      </c>
      <c r="L962" s="85" t="s">
        <v>1091</v>
      </c>
      <c r="M962" s="85">
        <f t="shared" ref="M962:M1025" si="15">LEN(L962)</f>
        <v>5</v>
      </c>
    </row>
    <row r="963" spans="11:13" x14ac:dyDescent="0.2">
      <c r="K963" s="85" t="s">
        <v>729</v>
      </c>
      <c r="L963" s="85" t="s">
        <v>1091</v>
      </c>
      <c r="M963" s="85">
        <f t="shared" si="15"/>
        <v>5</v>
      </c>
    </row>
    <row r="964" spans="11:13" x14ac:dyDescent="0.2">
      <c r="K964" s="85" t="s">
        <v>659</v>
      </c>
      <c r="L964" s="85" t="s">
        <v>1088</v>
      </c>
      <c r="M964" s="85">
        <f t="shared" si="15"/>
        <v>12</v>
      </c>
    </row>
    <row r="965" spans="11:13" x14ac:dyDescent="0.2">
      <c r="K965" s="85" t="s">
        <v>412</v>
      </c>
      <c r="L965" s="85" t="s">
        <v>316</v>
      </c>
      <c r="M965" s="85">
        <f t="shared" si="15"/>
        <v>6</v>
      </c>
    </row>
    <row r="966" spans="11:13" x14ac:dyDescent="0.2">
      <c r="K966" s="85" t="s">
        <v>413</v>
      </c>
      <c r="L966" s="85" t="s">
        <v>316</v>
      </c>
      <c r="M966" s="85">
        <f t="shared" si="15"/>
        <v>6</v>
      </c>
    </row>
    <row r="967" spans="11:13" x14ac:dyDescent="0.2">
      <c r="K967" s="85" t="s">
        <v>660</v>
      </c>
      <c r="L967" s="85" t="s">
        <v>1088</v>
      </c>
      <c r="M967" s="85">
        <f t="shared" si="15"/>
        <v>12</v>
      </c>
    </row>
    <row r="968" spans="11:13" x14ac:dyDescent="0.2">
      <c r="K968" s="85" t="s">
        <v>877</v>
      </c>
      <c r="L968" s="85" t="s">
        <v>1094</v>
      </c>
      <c r="M968" s="85">
        <f t="shared" si="15"/>
        <v>18</v>
      </c>
    </row>
    <row r="969" spans="11:13" x14ac:dyDescent="0.2">
      <c r="K969" s="85" t="s">
        <v>565</v>
      </c>
      <c r="L969" s="85" t="s">
        <v>274</v>
      </c>
      <c r="M969" s="85">
        <f t="shared" si="15"/>
        <v>7</v>
      </c>
    </row>
    <row r="970" spans="11:13" x14ac:dyDescent="0.2">
      <c r="K970" s="85" t="s">
        <v>732</v>
      </c>
      <c r="L970" s="85" t="s">
        <v>1091</v>
      </c>
      <c r="M970" s="85">
        <f t="shared" si="15"/>
        <v>5</v>
      </c>
    </row>
    <row r="971" spans="11:13" x14ac:dyDescent="0.2">
      <c r="K971" s="85" t="s">
        <v>513</v>
      </c>
      <c r="L971" s="85" t="s">
        <v>31</v>
      </c>
      <c r="M971" s="85">
        <f t="shared" si="15"/>
        <v>5</v>
      </c>
    </row>
    <row r="972" spans="11:13" x14ac:dyDescent="0.2">
      <c r="K972" s="85" t="s">
        <v>514</v>
      </c>
      <c r="L972" s="85" t="s">
        <v>31</v>
      </c>
      <c r="M972" s="85">
        <f t="shared" si="15"/>
        <v>5</v>
      </c>
    </row>
    <row r="973" spans="11:13" x14ac:dyDescent="0.2">
      <c r="K973" s="85" t="s">
        <v>414</v>
      </c>
      <c r="L973" s="85" t="s">
        <v>316</v>
      </c>
      <c r="M973" s="85">
        <f t="shared" si="15"/>
        <v>6</v>
      </c>
    </row>
    <row r="974" spans="11:13" x14ac:dyDescent="0.2">
      <c r="K974" s="85" t="s">
        <v>415</v>
      </c>
      <c r="L974" s="85" t="s">
        <v>316</v>
      </c>
      <c r="M974" s="85">
        <f t="shared" si="15"/>
        <v>6</v>
      </c>
    </row>
    <row r="975" spans="11:13" x14ac:dyDescent="0.2">
      <c r="K975" s="85" t="s">
        <v>304</v>
      </c>
      <c r="L975" s="85" t="s">
        <v>1085</v>
      </c>
      <c r="M975" s="85">
        <f t="shared" si="15"/>
        <v>9</v>
      </c>
    </row>
    <row r="976" spans="11:13" x14ac:dyDescent="0.2">
      <c r="K976" s="85" t="s">
        <v>222</v>
      </c>
      <c r="L976" s="85" t="s">
        <v>23</v>
      </c>
      <c r="M976" s="85">
        <f t="shared" si="15"/>
        <v>9</v>
      </c>
    </row>
    <row r="977" spans="11:13" x14ac:dyDescent="0.2">
      <c r="K977" s="85" t="s">
        <v>416</v>
      </c>
      <c r="L977" s="85" t="s">
        <v>316</v>
      </c>
      <c r="M977" s="85">
        <f t="shared" si="15"/>
        <v>6</v>
      </c>
    </row>
    <row r="978" spans="11:13" x14ac:dyDescent="0.2">
      <c r="K978" s="85" t="s">
        <v>661</v>
      </c>
      <c r="L978" s="85" t="s">
        <v>1088</v>
      </c>
      <c r="M978" s="85">
        <f t="shared" si="15"/>
        <v>12</v>
      </c>
    </row>
    <row r="979" spans="11:13" x14ac:dyDescent="0.2">
      <c r="K979" s="85" t="s">
        <v>662</v>
      </c>
      <c r="L979" s="85" t="s">
        <v>1088</v>
      </c>
      <c r="M979" s="85">
        <f t="shared" si="15"/>
        <v>12</v>
      </c>
    </row>
    <row r="980" spans="11:13" x14ac:dyDescent="0.2">
      <c r="K980" s="85" t="s">
        <v>417</v>
      </c>
      <c r="L980" s="85" t="s">
        <v>316</v>
      </c>
      <c r="M980" s="85">
        <f t="shared" si="15"/>
        <v>6</v>
      </c>
    </row>
    <row r="981" spans="11:13" x14ac:dyDescent="0.2">
      <c r="K981" s="85" t="s">
        <v>223</v>
      </c>
      <c r="L981" s="85" t="s">
        <v>23</v>
      </c>
      <c r="M981" s="85">
        <f t="shared" si="15"/>
        <v>9</v>
      </c>
    </row>
    <row r="982" spans="11:13" x14ac:dyDescent="0.2">
      <c r="K982" s="85" t="s">
        <v>223</v>
      </c>
      <c r="L982" s="85" t="s">
        <v>1094</v>
      </c>
      <c r="M982" s="85">
        <f t="shared" si="15"/>
        <v>18</v>
      </c>
    </row>
    <row r="983" spans="11:13" x14ac:dyDescent="0.2">
      <c r="K983" s="85" t="s">
        <v>998</v>
      </c>
      <c r="L983" s="85" t="s">
        <v>17</v>
      </c>
      <c r="M983" s="85">
        <f t="shared" si="15"/>
        <v>5</v>
      </c>
    </row>
    <row r="984" spans="11:13" x14ac:dyDescent="0.2">
      <c r="K984" s="85" t="s">
        <v>999</v>
      </c>
      <c r="L984" s="85" t="s">
        <v>17</v>
      </c>
      <c r="M984" s="85">
        <f t="shared" si="15"/>
        <v>5</v>
      </c>
    </row>
    <row r="985" spans="11:13" x14ac:dyDescent="0.2">
      <c r="K985" s="85" t="s">
        <v>976</v>
      </c>
      <c r="L985" s="85" t="s">
        <v>1096</v>
      </c>
      <c r="M985" s="85">
        <f t="shared" si="15"/>
        <v>9</v>
      </c>
    </row>
    <row r="986" spans="11:13" x14ac:dyDescent="0.2">
      <c r="K986" s="85" t="s">
        <v>418</v>
      </c>
      <c r="L986" s="85" t="s">
        <v>316</v>
      </c>
      <c r="M986" s="85">
        <f t="shared" si="15"/>
        <v>6</v>
      </c>
    </row>
    <row r="987" spans="11:13" x14ac:dyDescent="0.2">
      <c r="K987" s="85" t="s">
        <v>663</v>
      </c>
      <c r="L987" s="85" t="s">
        <v>1088</v>
      </c>
      <c r="M987" s="85">
        <f t="shared" si="15"/>
        <v>12</v>
      </c>
    </row>
    <row r="988" spans="11:13" x14ac:dyDescent="0.2">
      <c r="K988" s="85" t="s">
        <v>515</v>
      </c>
      <c r="L988" s="85" t="s">
        <v>31</v>
      </c>
      <c r="M988" s="85">
        <f t="shared" si="15"/>
        <v>5</v>
      </c>
    </row>
    <row r="989" spans="11:13" x14ac:dyDescent="0.2">
      <c r="K989" s="85" t="s">
        <v>1069</v>
      </c>
      <c r="L989" s="85" t="s">
        <v>19</v>
      </c>
      <c r="M989" s="85">
        <f t="shared" si="15"/>
        <v>5</v>
      </c>
    </row>
    <row r="990" spans="11:13" x14ac:dyDescent="0.2">
      <c r="K990" s="85" t="s">
        <v>419</v>
      </c>
      <c r="L990" s="85" t="s">
        <v>316</v>
      </c>
      <c r="M990" s="85">
        <f t="shared" si="15"/>
        <v>6</v>
      </c>
    </row>
    <row r="991" spans="11:13" x14ac:dyDescent="0.2">
      <c r="K991" s="85" t="s">
        <v>516</v>
      </c>
      <c r="L991" s="85" t="s">
        <v>31</v>
      </c>
      <c r="M991" s="85">
        <f t="shared" si="15"/>
        <v>5</v>
      </c>
    </row>
    <row r="992" spans="11:13" x14ac:dyDescent="0.2">
      <c r="K992" s="85" t="s">
        <v>482</v>
      </c>
      <c r="L992" s="85" t="s">
        <v>30</v>
      </c>
      <c r="M992" s="85">
        <f t="shared" si="15"/>
        <v>8</v>
      </c>
    </row>
    <row r="993" spans="11:13" x14ac:dyDescent="0.2">
      <c r="K993" s="85" t="s">
        <v>1070</v>
      </c>
      <c r="L993" s="85" t="s">
        <v>19</v>
      </c>
      <c r="M993" s="85">
        <f t="shared" si="15"/>
        <v>5</v>
      </c>
    </row>
    <row r="994" spans="11:13" x14ac:dyDescent="0.2">
      <c r="K994" s="85" t="s">
        <v>263</v>
      </c>
      <c r="L994" s="85" t="s">
        <v>1085</v>
      </c>
      <c r="M994" s="85">
        <f t="shared" si="15"/>
        <v>9</v>
      </c>
    </row>
    <row r="995" spans="11:13" x14ac:dyDescent="0.2">
      <c r="K995" s="85" t="s">
        <v>1071</v>
      </c>
      <c r="L995" s="85" t="s">
        <v>19</v>
      </c>
      <c r="M995" s="85">
        <f t="shared" si="15"/>
        <v>5</v>
      </c>
    </row>
    <row r="996" spans="11:13" x14ac:dyDescent="0.2">
      <c r="K996" s="85" t="s">
        <v>840</v>
      </c>
      <c r="L996" s="85" t="s">
        <v>42</v>
      </c>
      <c r="M996" s="85">
        <f t="shared" si="15"/>
        <v>6</v>
      </c>
    </row>
    <row r="997" spans="11:13" x14ac:dyDescent="0.2">
      <c r="K997" s="85" t="s">
        <v>47</v>
      </c>
      <c r="L997" s="85" t="s">
        <v>316</v>
      </c>
      <c r="M997" s="85">
        <f t="shared" si="15"/>
        <v>6</v>
      </c>
    </row>
    <row r="998" spans="11:13" x14ac:dyDescent="0.2">
      <c r="K998" s="85" t="s">
        <v>420</v>
      </c>
      <c r="L998" s="85" t="s">
        <v>316</v>
      </c>
      <c r="M998" s="85">
        <f t="shared" si="15"/>
        <v>6</v>
      </c>
    </row>
    <row r="999" spans="11:13" x14ac:dyDescent="0.2">
      <c r="K999" s="85" t="s">
        <v>841</v>
      </c>
      <c r="L999" s="85" t="s">
        <v>42</v>
      </c>
      <c r="M999" s="85">
        <f t="shared" si="15"/>
        <v>6</v>
      </c>
    </row>
    <row r="1000" spans="11:13" x14ac:dyDescent="0.2">
      <c r="K1000" s="85" t="s">
        <v>305</v>
      </c>
      <c r="L1000" s="85" t="s">
        <v>1085</v>
      </c>
      <c r="M1000" s="85">
        <f t="shared" si="15"/>
        <v>9</v>
      </c>
    </row>
    <row r="1001" spans="11:13" x14ac:dyDescent="0.2">
      <c r="K1001" s="85" t="s">
        <v>306</v>
      </c>
      <c r="L1001" s="85" t="s">
        <v>1085</v>
      </c>
      <c r="M1001" s="85">
        <f t="shared" si="15"/>
        <v>9</v>
      </c>
    </row>
    <row r="1002" spans="11:13" x14ac:dyDescent="0.2">
      <c r="K1002" s="85" t="s">
        <v>224</v>
      </c>
      <c r="L1002" s="85" t="s">
        <v>23</v>
      </c>
      <c r="M1002" s="85">
        <f t="shared" si="15"/>
        <v>9</v>
      </c>
    </row>
    <row r="1003" spans="11:13" x14ac:dyDescent="0.2">
      <c r="K1003" s="85" t="s">
        <v>421</v>
      </c>
      <c r="L1003" s="85" t="s">
        <v>316</v>
      </c>
      <c r="M1003" s="85">
        <f t="shared" si="15"/>
        <v>6</v>
      </c>
    </row>
    <row r="1004" spans="11:13" x14ac:dyDescent="0.2">
      <c r="K1004" s="85" t="s">
        <v>422</v>
      </c>
      <c r="L1004" s="85" t="s">
        <v>316</v>
      </c>
      <c r="M1004" s="85">
        <f t="shared" si="15"/>
        <v>6</v>
      </c>
    </row>
    <row r="1005" spans="11:13" x14ac:dyDescent="0.2">
      <c r="K1005" s="85" t="s">
        <v>423</v>
      </c>
      <c r="L1005" s="85" t="s">
        <v>316</v>
      </c>
      <c r="M1005" s="85">
        <f t="shared" si="15"/>
        <v>6</v>
      </c>
    </row>
    <row r="1006" spans="11:13" x14ac:dyDescent="0.2">
      <c r="K1006" s="85" t="s">
        <v>664</v>
      </c>
      <c r="L1006" s="85" t="s">
        <v>1088</v>
      </c>
      <c r="M1006" s="85">
        <f t="shared" si="15"/>
        <v>12</v>
      </c>
    </row>
    <row r="1007" spans="11:13" x14ac:dyDescent="0.2">
      <c r="K1007" s="85" t="s">
        <v>665</v>
      </c>
      <c r="L1007" s="85" t="s">
        <v>1088</v>
      </c>
      <c r="M1007" s="85">
        <f t="shared" si="15"/>
        <v>12</v>
      </c>
    </row>
    <row r="1008" spans="11:13" x14ac:dyDescent="0.2">
      <c r="K1008" s="85" t="s">
        <v>666</v>
      </c>
      <c r="L1008" s="85" t="s">
        <v>1088</v>
      </c>
      <c r="M1008" s="85">
        <f t="shared" si="15"/>
        <v>12</v>
      </c>
    </row>
    <row r="1009" spans="11:13" x14ac:dyDescent="0.2">
      <c r="K1009" s="85" t="s">
        <v>1072</v>
      </c>
      <c r="L1009" s="85" t="s">
        <v>19</v>
      </c>
      <c r="M1009" s="85">
        <f t="shared" si="15"/>
        <v>5</v>
      </c>
    </row>
    <row r="1010" spans="11:13" x14ac:dyDescent="0.2">
      <c r="K1010" s="85" t="s">
        <v>424</v>
      </c>
      <c r="L1010" s="85" t="s">
        <v>316</v>
      </c>
      <c r="M1010" s="85">
        <f t="shared" si="15"/>
        <v>6</v>
      </c>
    </row>
    <row r="1011" spans="11:13" x14ac:dyDescent="0.2">
      <c r="K1011" s="85" t="s">
        <v>667</v>
      </c>
      <c r="L1011" s="85" t="s">
        <v>1088</v>
      </c>
      <c r="M1011" s="85">
        <f t="shared" si="15"/>
        <v>12</v>
      </c>
    </row>
    <row r="1012" spans="11:13" x14ac:dyDescent="0.2">
      <c r="K1012" s="85" t="s">
        <v>698</v>
      </c>
      <c r="L1012" s="85" t="s">
        <v>1089</v>
      </c>
      <c r="M1012" s="85">
        <f t="shared" si="15"/>
        <v>5</v>
      </c>
    </row>
    <row r="1013" spans="11:13" x14ac:dyDescent="0.2">
      <c r="K1013" s="85" t="s">
        <v>225</v>
      </c>
      <c r="L1013" s="85" t="s">
        <v>23</v>
      </c>
      <c r="M1013" s="85">
        <f t="shared" si="15"/>
        <v>9</v>
      </c>
    </row>
    <row r="1014" spans="11:13" x14ac:dyDescent="0.2">
      <c r="K1014" s="85" t="s">
        <v>745</v>
      </c>
      <c r="L1014" s="85" t="s">
        <v>1092</v>
      </c>
      <c r="M1014" s="85">
        <f t="shared" si="15"/>
        <v>10</v>
      </c>
    </row>
    <row r="1015" spans="11:13" x14ac:dyDescent="0.2">
      <c r="K1015" s="85" t="s">
        <v>226</v>
      </c>
      <c r="L1015" s="85" t="s">
        <v>23</v>
      </c>
      <c r="M1015" s="85">
        <f t="shared" si="15"/>
        <v>9</v>
      </c>
    </row>
    <row r="1016" spans="11:13" x14ac:dyDescent="0.2">
      <c r="K1016" s="85" t="s">
        <v>746</v>
      </c>
      <c r="L1016" s="85" t="s">
        <v>1092</v>
      </c>
      <c r="M1016" s="85">
        <f t="shared" si="15"/>
        <v>10</v>
      </c>
    </row>
    <row r="1017" spans="11:13" x14ac:dyDescent="0.2">
      <c r="K1017" s="85" t="s">
        <v>264</v>
      </c>
      <c r="L1017" s="85" t="s">
        <v>1085</v>
      </c>
      <c r="M1017" s="85">
        <f t="shared" si="15"/>
        <v>9</v>
      </c>
    </row>
    <row r="1018" spans="11:13" x14ac:dyDescent="0.2">
      <c r="K1018" s="85" t="s">
        <v>668</v>
      </c>
      <c r="L1018" s="85" t="s">
        <v>1088</v>
      </c>
      <c r="M1018" s="85">
        <f t="shared" si="15"/>
        <v>12</v>
      </c>
    </row>
    <row r="1019" spans="11:13" x14ac:dyDescent="0.2">
      <c r="K1019" s="85" t="s">
        <v>227</v>
      </c>
      <c r="L1019" s="85" t="s">
        <v>23</v>
      </c>
      <c r="M1019" s="85">
        <f t="shared" si="15"/>
        <v>9</v>
      </c>
    </row>
    <row r="1020" spans="11:13" x14ac:dyDescent="0.2">
      <c r="K1020" s="85" t="s">
        <v>566</v>
      </c>
      <c r="L1020" s="85" t="s">
        <v>274</v>
      </c>
      <c r="M1020" s="85">
        <f t="shared" si="15"/>
        <v>7</v>
      </c>
    </row>
    <row r="1021" spans="11:13" x14ac:dyDescent="0.2">
      <c r="K1021" s="85" t="s">
        <v>977</v>
      </c>
      <c r="L1021" s="85" t="s">
        <v>1096</v>
      </c>
      <c r="M1021" s="85">
        <f t="shared" si="15"/>
        <v>9</v>
      </c>
    </row>
    <row r="1022" spans="11:13" x14ac:dyDescent="0.2">
      <c r="K1022" s="85" t="s">
        <v>1040</v>
      </c>
      <c r="L1022" s="85" t="s">
        <v>18</v>
      </c>
      <c r="M1022" s="85">
        <f t="shared" si="15"/>
        <v>6</v>
      </c>
    </row>
    <row r="1023" spans="11:13" x14ac:dyDescent="0.2">
      <c r="K1023" s="85" t="s">
        <v>52</v>
      </c>
      <c r="L1023" s="85" t="s">
        <v>1087</v>
      </c>
      <c r="M1023" s="85">
        <f t="shared" si="15"/>
        <v>5</v>
      </c>
    </row>
    <row r="1024" spans="11:13" x14ac:dyDescent="0.2">
      <c r="K1024" s="85" t="s">
        <v>228</v>
      </c>
      <c r="L1024" s="85" t="s">
        <v>23</v>
      </c>
      <c r="M1024" s="85">
        <f t="shared" si="15"/>
        <v>9</v>
      </c>
    </row>
    <row r="1025" spans="11:13" x14ac:dyDescent="0.2">
      <c r="K1025" s="85" t="s">
        <v>228</v>
      </c>
      <c r="L1025" s="85" t="s">
        <v>1086</v>
      </c>
      <c r="M1025" s="85">
        <f t="shared" si="15"/>
        <v>7</v>
      </c>
    </row>
    <row r="1026" spans="11:13" x14ac:dyDescent="0.2">
      <c r="K1026" s="85" t="s">
        <v>229</v>
      </c>
      <c r="L1026" s="85" t="s">
        <v>23</v>
      </c>
      <c r="M1026" s="85">
        <f t="shared" ref="M1026:M1076" si="16">LEN(L1026)</f>
        <v>9</v>
      </c>
    </row>
    <row r="1027" spans="11:13" x14ac:dyDescent="0.2">
      <c r="K1027" s="85" t="s">
        <v>978</v>
      </c>
      <c r="L1027" s="85" t="s">
        <v>1096</v>
      </c>
      <c r="M1027" s="85">
        <f t="shared" si="16"/>
        <v>9</v>
      </c>
    </row>
    <row r="1028" spans="11:13" x14ac:dyDescent="0.2">
      <c r="K1028" s="85" t="s">
        <v>1041</v>
      </c>
      <c r="L1028" s="85" t="s">
        <v>18</v>
      </c>
      <c r="M1028" s="85">
        <f t="shared" si="16"/>
        <v>6</v>
      </c>
    </row>
    <row r="1029" spans="11:13" x14ac:dyDescent="0.2">
      <c r="K1029" s="85" t="s">
        <v>230</v>
      </c>
      <c r="L1029" s="85" t="s">
        <v>23</v>
      </c>
      <c r="M1029" s="85">
        <f t="shared" si="16"/>
        <v>9</v>
      </c>
    </row>
    <row r="1030" spans="11:13" x14ac:dyDescent="0.2">
      <c r="K1030" s="85" t="s">
        <v>626</v>
      </c>
      <c r="L1030" s="85" t="s">
        <v>1088</v>
      </c>
      <c r="M1030" s="85">
        <f t="shared" si="16"/>
        <v>12</v>
      </c>
    </row>
    <row r="1031" spans="11:13" x14ac:dyDescent="0.2">
      <c r="K1031" s="85" t="s">
        <v>425</v>
      </c>
      <c r="L1031" s="85" t="s">
        <v>316</v>
      </c>
      <c r="M1031" s="85">
        <f t="shared" si="16"/>
        <v>6</v>
      </c>
    </row>
    <row r="1032" spans="11:13" x14ac:dyDescent="0.2">
      <c r="K1032" s="85" t="s">
        <v>669</v>
      </c>
      <c r="L1032" s="85" t="s">
        <v>1088</v>
      </c>
      <c r="M1032" s="85">
        <f t="shared" si="16"/>
        <v>12</v>
      </c>
    </row>
    <row r="1033" spans="11:13" x14ac:dyDescent="0.2">
      <c r="K1033" s="85" t="s">
        <v>1073</v>
      </c>
      <c r="L1033" s="85" t="s">
        <v>19</v>
      </c>
      <c r="M1033" s="85">
        <f t="shared" si="16"/>
        <v>5</v>
      </c>
    </row>
    <row r="1034" spans="11:13" x14ac:dyDescent="0.2">
      <c r="K1034" s="85" t="s">
        <v>979</v>
      </c>
      <c r="L1034" s="85" t="s">
        <v>1096</v>
      </c>
      <c r="M1034" s="85">
        <f t="shared" si="16"/>
        <v>9</v>
      </c>
    </row>
    <row r="1035" spans="11:13" x14ac:dyDescent="0.2">
      <c r="K1035" s="85" t="s">
        <v>670</v>
      </c>
      <c r="L1035" s="85" t="s">
        <v>1088</v>
      </c>
      <c r="M1035" s="85">
        <f t="shared" si="16"/>
        <v>12</v>
      </c>
    </row>
    <row r="1036" spans="11:13" x14ac:dyDescent="0.2">
      <c r="K1036" s="85" t="s">
        <v>449</v>
      </c>
      <c r="L1036" s="85" t="s">
        <v>139</v>
      </c>
      <c r="M1036" s="85">
        <f t="shared" si="16"/>
        <v>6</v>
      </c>
    </row>
    <row r="1037" spans="11:13" x14ac:dyDescent="0.2">
      <c r="K1037" s="85" t="s">
        <v>231</v>
      </c>
      <c r="L1037" s="85" t="s">
        <v>23</v>
      </c>
      <c r="M1037" s="85">
        <f t="shared" si="16"/>
        <v>9</v>
      </c>
    </row>
    <row r="1038" spans="11:13" x14ac:dyDescent="0.2">
      <c r="K1038" s="85" t="s">
        <v>1074</v>
      </c>
      <c r="L1038" s="85" t="s">
        <v>19</v>
      </c>
      <c r="M1038" s="85">
        <f t="shared" si="16"/>
        <v>5</v>
      </c>
    </row>
    <row r="1039" spans="11:13" x14ac:dyDescent="0.2">
      <c r="K1039" s="85" t="s">
        <v>355</v>
      </c>
      <c r="L1039" s="85" t="s">
        <v>316</v>
      </c>
      <c r="M1039" s="85">
        <f t="shared" si="16"/>
        <v>6</v>
      </c>
    </row>
    <row r="1040" spans="11:13" x14ac:dyDescent="0.2">
      <c r="K1040" s="85" t="s">
        <v>879</v>
      </c>
      <c r="L1040" s="85" t="s">
        <v>1094</v>
      </c>
      <c r="M1040" s="85">
        <f t="shared" si="16"/>
        <v>18</v>
      </c>
    </row>
    <row r="1041" spans="11:13" x14ac:dyDescent="0.2">
      <c r="K1041" s="85" t="s">
        <v>888</v>
      </c>
      <c r="L1041" s="85" t="s">
        <v>12</v>
      </c>
      <c r="M1041" s="85">
        <f t="shared" si="16"/>
        <v>8</v>
      </c>
    </row>
    <row r="1042" spans="11:13" x14ac:dyDescent="0.2">
      <c r="K1042" s="85" t="s">
        <v>889</v>
      </c>
      <c r="L1042" s="85" t="s">
        <v>12</v>
      </c>
      <c r="M1042" s="85">
        <f t="shared" si="16"/>
        <v>8</v>
      </c>
    </row>
    <row r="1043" spans="11:13" x14ac:dyDescent="0.2">
      <c r="K1043" s="85" t="s">
        <v>878</v>
      </c>
      <c r="L1043" s="85" t="s">
        <v>1094</v>
      </c>
      <c r="M1043" s="85">
        <f t="shared" si="16"/>
        <v>18</v>
      </c>
    </row>
    <row r="1044" spans="11:13" x14ac:dyDescent="0.2">
      <c r="K1044" s="85" t="s">
        <v>671</v>
      </c>
      <c r="L1044" s="85" t="s">
        <v>1088</v>
      </c>
      <c r="M1044" s="85">
        <f t="shared" si="16"/>
        <v>12</v>
      </c>
    </row>
    <row r="1045" spans="11:13" x14ac:dyDescent="0.2">
      <c r="K1045" s="85" t="s">
        <v>1042</v>
      </c>
      <c r="L1045" s="85" t="s">
        <v>18</v>
      </c>
      <c r="M1045" s="85">
        <f t="shared" si="16"/>
        <v>6</v>
      </c>
    </row>
    <row r="1046" spans="11:13" x14ac:dyDescent="0.2">
      <c r="K1046" s="85" t="s">
        <v>450</v>
      </c>
      <c r="L1046" s="85" t="s">
        <v>139</v>
      </c>
      <c r="M1046" s="85">
        <f t="shared" si="16"/>
        <v>6</v>
      </c>
    </row>
    <row r="1047" spans="11:13" x14ac:dyDescent="0.2">
      <c r="K1047" s="85" t="s">
        <v>307</v>
      </c>
      <c r="L1047" s="85" t="s">
        <v>1085</v>
      </c>
      <c r="M1047" s="85">
        <f t="shared" si="16"/>
        <v>9</v>
      </c>
    </row>
    <row r="1048" spans="11:13" x14ac:dyDescent="0.2">
      <c r="K1048" s="85" t="s">
        <v>307</v>
      </c>
      <c r="L1048" s="85" t="s">
        <v>30</v>
      </c>
      <c r="M1048" s="85">
        <f t="shared" si="16"/>
        <v>8</v>
      </c>
    </row>
    <row r="1049" spans="11:13" x14ac:dyDescent="0.2">
      <c r="K1049" s="85" t="s">
        <v>307</v>
      </c>
      <c r="L1049" s="85" t="s">
        <v>1092</v>
      </c>
      <c r="M1049" s="85">
        <f t="shared" si="16"/>
        <v>10</v>
      </c>
    </row>
    <row r="1050" spans="11:13" x14ac:dyDescent="0.2">
      <c r="K1050" s="85" t="s">
        <v>307</v>
      </c>
      <c r="L1050" s="85" t="s">
        <v>1096</v>
      </c>
      <c r="M1050" s="85">
        <f t="shared" si="16"/>
        <v>9</v>
      </c>
    </row>
    <row r="1051" spans="11:13" x14ac:dyDescent="0.2">
      <c r="K1051" s="85" t="s">
        <v>672</v>
      </c>
      <c r="L1051" s="85" t="s">
        <v>1088</v>
      </c>
      <c r="M1051" s="85">
        <f t="shared" si="16"/>
        <v>12</v>
      </c>
    </row>
    <row r="1052" spans="11:13" x14ac:dyDescent="0.2">
      <c r="K1052" s="85" t="s">
        <v>1043</v>
      </c>
      <c r="L1052" s="85" t="s">
        <v>18</v>
      </c>
      <c r="M1052" s="85">
        <f t="shared" si="16"/>
        <v>6</v>
      </c>
    </row>
    <row r="1053" spans="11:13" x14ac:dyDescent="0.2">
      <c r="K1053" s="85" t="s">
        <v>60</v>
      </c>
      <c r="L1053" s="85" t="s">
        <v>1093</v>
      </c>
      <c r="M1053" s="85">
        <f t="shared" si="16"/>
        <v>4</v>
      </c>
    </row>
    <row r="1054" spans="11:13" x14ac:dyDescent="0.2">
      <c r="K1054" s="85" t="s">
        <v>733</v>
      </c>
      <c r="L1054" s="85" t="s">
        <v>1091</v>
      </c>
      <c r="M1054" s="85">
        <f t="shared" si="16"/>
        <v>5</v>
      </c>
    </row>
    <row r="1055" spans="11:13" x14ac:dyDescent="0.2">
      <c r="K1055" s="85" t="s">
        <v>673</v>
      </c>
      <c r="L1055" s="85" t="s">
        <v>1088</v>
      </c>
      <c r="M1055" s="85">
        <f t="shared" si="16"/>
        <v>12</v>
      </c>
    </row>
    <row r="1056" spans="11:13" x14ac:dyDescent="0.2">
      <c r="K1056" s="85" t="s">
        <v>674</v>
      </c>
      <c r="L1056" s="85" t="s">
        <v>1088</v>
      </c>
      <c r="M1056" s="85">
        <f t="shared" si="16"/>
        <v>12</v>
      </c>
    </row>
    <row r="1057" spans="11:13" x14ac:dyDescent="0.2">
      <c r="K1057" s="85" t="s">
        <v>426</v>
      </c>
      <c r="L1057" s="85" t="s">
        <v>316</v>
      </c>
      <c r="M1057" s="85">
        <f t="shared" si="16"/>
        <v>6</v>
      </c>
    </row>
    <row r="1058" spans="11:13" x14ac:dyDescent="0.2">
      <c r="K1058" s="85" t="s">
        <v>790</v>
      </c>
      <c r="L1058" s="85" t="s">
        <v>1093</v>
      </c>
      <c r="M1058" s="85">
        <f t="shared" si="16"/>
        <v>4</v>
      </c>
    </row>
    <row r="1059" spans="11:13" x14ac:dyDescent="0.2">
      <c r="K1059" s="85" t="s">
        <v>451</v>
      </c>
      <c r="L1059" s="85" t="s">
        <v>139</v>
      </c>
      <c r="M1059" s="85">
        <f t="shared" si="16"/>
        <v>6</v>
      </c>
    </row>
    <row r="1060" spans="11:13" x14ac:dyDescent="0.2">
      <c r="K1060" s="85" t="s">
        <v>675</v>
      </c>
      <c r="L1060" s="85" t="s">
        <v>1088</v>
      </c>
      <c r="M1060" s="85">
        <f t="shared" si="16"/>
        <v>12</v>
      </c>
    </row>
    <row r="1061" spans="11:13" x14ac:dyDescent="0.2">
      <c r="K1061" s="85" t="s">
        <v>842</v>
      </c>
      <c r="L1061" s="85" t="s">
        <v>42</v>
      </c>
      <c r="M1061" s="85">
        <f t="shared" si="16"/>
        <v>6</v>
      </c>
    </row>
    <row r="1062" spans="11:13" x14ac:dyDescent="0.2">
      <c r="K1062" s="85" t="s">
        <v>734</v>
      </c>
      <c r="L1062" s="85" t="s">
        <v>1091</v>
      </c>
      <c r="M1062" s="85">
        <f t="shared" si="16"/>
        <v>5</v>
      </c>
    </row>
    <row r="1063" spans="11:13" x14ac:dyDescent="0.2">
      <c r="K1063" s="85" t="s">
        <v>232</v>
      </c>
      <c r="L1063" s="85" t="s">
        <v>23</v>
      </c>
      <c r="M1063" s="85">
        <f t="shared" si="16"/>
        <v>9</v>
      </c>
    </row>
    <row r="1064" spans="11:13" x14ac:dyDescent="0.2">
      <c r="K1064" s="85" t="s">
        <v>233</v>
      </c>
      <c r="L1064" s="85" t="s">
        <v>23</v>
      </c>
      <c r="M1064" s="85">
        <f t="shared" si="16"/>
        <v>9</v>
      </c>
    </row>
    <row r="1065" spans="11:13" x14ac:dyDescent="0.2">
      <c r="K1065" s="85" t="s">
        <v>234</v>
      </c>
      <c r="L1065" s="85" t="s">
        <v>23</v>
      </c>
      <c r="M1065" s="85">
        <f t="shared" si="16"/>
        <v>9</v>
      </c>
    </row>
    <row r="1066" spans="11:13" x14ac:dyDescent="0.2">
      <c r="K1066" s="85" t="s">
        <v>235</v>
      </c>
      <c r="L1066" s="85" t="s">
        <v>23</v>
      </c>
      <c r="M1066" s="85">
        <f t="shared" si="16"/>
        <v>9</v>
      </c>
    </row>
    <row r="1067" spans="11:13" x14ac:dyDescent="0.2">
      <c r="K1067" s="85" t="s">
        <v>50</v>
      </c>
      <c r="L1067" s="85" t="s">
        <v>30</v>
      </c>
      <c r="M1067" s="85">
        <f t="shared" si="16"/>
        <v>8</v>
      </c>
    </row>
    <row r="1068" spans="11:13" x14ac:dyDescent="0.2">
      <c r="K1068" s="85" t="s">
        <v>1075</v>
      </c>
      <c r="L1068" s="85" t="s">
        <v>19</v>
      </c>
      <c r="M1068" s="85">
        <f t="shared" si="16"/>
        <v>5</v>
      </c>
    </row>
    <row r="1069" spans="11:13" x14ac:dyDescent="0.2">
      <c r="K1069" s="85" t="s">
        <v>1076</v>
      </c>
      <c r="L1069" s="85" t="s">
        <v>19</v>
      </c>
      <c r="M1069" s="85">
        <f t="shared" si="16"/>
        <v>5</v>
      </c>
    </row>
    <row r="1070" spans="11:13" x14ac:dyDescent="0.2">
      <c r="K1070" s="85" t="s">
        <v>308</v>
      </c>
      <c r="L1070" s="85" t="s">
        <v>1085</v>
      </c>
      <c r="M1070" s="85">
        <f t="shared" si="16"/>
        <v>9</v>
      </c>
    </row>
    <row r="1071" spans="11:13" x14ac:dyDescent="0.2">
      <c r="K1071" s="85" t="s">
        <v>980</v>
      </c>
      <c r="L1071" s="85" t="s">
        <v>1096</v>
      </c>
      <c r="M1071" s="85">
        <f t="shared" si="16"/>
        <v>9</v>
      </c>
    </row>
    <row r="1072" spans="11:13" x14ac:dyDescent="0.2">
      <c r="K1072" s="85" t="s">
        <v>236</v>
      </c>
      <c r="L1072" s="85" t="s">
        <v>23</v>
      </c>
      <c r="M1072" s="85">
        <f t="shared" si="16"/>
        <v>9</v>
      </c>
    </row>
    <row r="1073" spans="11:13" x14ac:dyDescent="0.2">
      <c r="K1073" s="85" t="s">
        <v>1077</v>
      </c>
      <c r="L1073" s="85" t="s">
        <v>19</v>
      </c>
      <c r="M1073" s="85">
        <f t="shared" si="16"/>
        <v>5</v>
      </c>
    </row>
    <row r="1074" spans="11:13" x14ac:dyDescent="0.2">
      <c r="K1074" s="85" t="s">
        <v>427</v>
      </c>
      <c r="L1074" s="85" t="s">
        <v>316</v>
      </c>
      <c r="M1074" s="85">
        <f t="shared" si="16"/>
        <v>6</v>
      </c>
    </row>
    <row r="1075" spans="11:13" x14ac:dyDescent="0.2">
      <c r="K1075" s="85" t="s">
        <v>676</v>
      </c>
      <c r="L1075" s="85" t="s">
        <v>1088</v>
      </c>
      <c r="M1075" s="85">
        <f t="shared" si="16"/>
        <v>12</v>
      </c>
    </row>
    <row r="1076" spans="11:13" x14ac:dyDescent="0.2">
      <c r="K1076" s="85" t="s">
        <v>677</v>
      </c>
      <c r="L1076" s="85" t="s">
        <v>1088</v>
      </c>
      <c r="M1076" s="85">
        <f t="shared" si="16"/>
        <v>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13</vt:i4>
      </vt:variant>
    </vt:vector>
  </HeadingPairs>
  <TitlesOfParts>
    <vt:vector size="15" baseType="lpstr">
      <vt:lpstr>CGR</vt:lpstr>
      <vt:lpstr>Listas</vt:lpstr>
      <vt:lpstr>BaseDatos</vt:lpstr>
      <vt:lpstr>Listas!CIUDADES</vt:lpstr>
      <vt:lpstr>Listas!ciudadesCol</vt:lpstr>
      <vt:lpstr>Listas!ELABORADOPOR</vt:lpstr>
      <vt:lpstr>Listas!entidad</vt:lpstr>
      <vt:lpstr>Listas!GENERADOPOR</vt:lpstr>
      <vt:lpstr>Listas!GIROCONST</vt:lpstr>
      <vt:lpstr>NOMBRAMIENTO</vt:lpstr>
      <vt:lpstr>Listas!oficinaciudad</vt:lpstr>
      <vt:lpstr>SELECTX</vt:lpstr>
      <vt:lpstr>Listas!SNA</vt:lpstr>
      <vt:lpstr>CGR!Títulos_a_imprimir</vt:lpstr>
      <vt:lpstr>UBICAFBS</vt:lpstr>
    </vt:vector>
  </TitlesOfParts>
  <Company>fbs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 Rico Bolivar</dc:creator>
  <cp:lastModifiedBy>Jairo Rico Bolivar</cp:lastModifiedBy>
  <cp:lastPrinted>2023-09-04T20:42:45Z</cp:lastPrinted>
  <dcterms:created xsi:type="dcterms:W3CDTF">2005-12-15T23:23:36Z</dcterms:created>
  <dcterms:modified xsi:type="dcterms:W3CDTF">2023-09-08T18:55:06Z</dcterms:modified>
</cp:coreProperties>
</file>